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3.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tables/table1.xml" ContentType="application/vnd.openxmlformats-officedocument.spreadsheetml.table+xml"/>
  <Override PartName="/xl/slicers/slicer2.xml" ContentType="application/vnd.ms-excel.slicer+xml"/>
  <Override PartName="/xl/charts/chartEx1.xml" ContentType="application/vnd.ms-office.chartex+xml"/>
  <Override PartName="/xl/charts/style6.xml" ContentType="application/vnd.ms-office.chartstyle+xml"/>
  <Override PartName="/xl/charts/colors6.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slicers/slicer3.xml" ContentType="application/vnd.ms-excel.slicer+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slicers/slicer4.xml" ContentType="application/vnd.ms-excel.slicer+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tables/table2.xml" ContentType="application/vnd.openxmlformats-officedocument.spreadsheetml.table+xml"/>
  <Override PartName="/xl/drawings/drawing11.xml" ContentType="application/vnd.openxmlformats-officedocument.drawing+xml"/>
  <Override PartName="/xl/slicers/slicer5.xml" ContentType="application/vnd.ms-excel.slicer+xml"/>
  <Override PartName="/xl/timelines/timeline1.xml" ContentType="application/vnd.ms-excel.timeline+xml"/>
  <Override PartName="/xl/charts/chartEx2.xml" ContentType="application/vnd.ms-office.chartex+xml"/>
  <Override PartName="/xl/charts/style14.xml" ContentType="application/vnd.ms-office.chartstyle+xml"/>
  <Override PartName="/xl/charts/colors14.xml" ContentType="application/vnd.ms-office.chartcolorstyle+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mc:AlternateContent xmlns:mc="http://schemas.openxmlformats.org/markup-compatibility/2006">
    <mc:Choice Requires="x15">
      <x15ac:absPath xmlns:x15ac="http://schemas.microsoft.com/office/spreadsheetml/2010/11/ac" url="C:\Users\user\Downloads\"/>
    </mc:Choice>
  </mc:AlternateContent>
  <xr:revisionPtr revIDLastSave="0" documentId="13_ncr:1_{5A9B9BEE-3273-4620-ADBF-0D080A1F44D9}" xr6:coauthVersionLast="47" xr6:coauthVersionMax="47" xr10:uidLastSave="{00000000-0000-0000-0000-000000000000}"/>
  <bookViews>
    <workbookView xWindow="-120" yWindow="-120" windowWidth="20730" windowHeight="11160" firstSheet="8" activeTab="12" xr2:uid="{00000000-000D-0000-FFFF-FFFF00000000}"/>
  </bookViews>
  <sheets>
    <sheet name="Sales vs quantity vs profit" sheetId="3" r:id="rId1"/>
    <sheet name="Segment distribution" sheetId="4" r:id="rId2"/>
    <sheet name="sales &amp;profit" sheetId="5" r:id="rId3"/>
    <sheet name="Regional sales" sheetId="6" r:id="rId4"/>
    <sheet name="Sales trend" sheetId="7" r:id="rId5"/>
    <sheet name="order priorty distr" sheetId="8" r:id="rId6"/>
    <sheet name="Ordering trend" sheetId="9" r:id="rId7"/>
    <sheet name="overall ordering trend" sheetId="20" r:id="rId8"/>
    <sheet name="Work performance" sheetId="10" r:id="rId9"/>
    <sheet name="Sales vs profit" sheetId="11" r:id="rId10"/>
    <sheet name="Shipping priority" sheetId="12" r:id="rId11"/>
    <sheet name="DataSheet" sheetId="1" r:id="rId12"/>
    <sheet name="dashboard" sheetId="19" r:id="rId13"/>
  </sheets>
  <definedNames>
    <definedName name="_xlchart.v5.0" hidden="1">'Regional sales'!$A$4</definedName>
    <definedName name="_xlchart.v5.1" hidden="1">'Regional sales'!$A$5:$A$53</definedName>
    <definedName name="_xlchart.v5.10" hidden="1">'Regional sales'!$A$4</definedName>
    <definedName name="_xlchart.v5.11" hidden="1">'Regional sales'!$A$5:$A$53</definedName>
    <definedName name="_xlchart.v5.12" hidden="1">'Regional sales'!$B$4</definedName>
    <definedName name="_xlchart.v5.13" hidden="1">'Regional sales'!$B$5:$B$53</definedName>
    <definedName name="_xlchart.v5.14" hidden="1">'Regional sales'!$C$4</definedName>
    <definedName name="_xlchart.v5.15" hidden="1">'Regional sales'!$C$5:$C$53</definedName>
    <definedName name="_xlchart.v5.16" hidden="1">'Regional sales'!$D$4</definedName>
    <definedName name="_xlchart.v5.17" hidden="1">'Regional sales'!$D$5:$D$53</definedName>
    <definedName name="_xlchart.v5.18" hidden="1">'Regional sales'!$E$4</definedName>
    <definedName name="_xlchart.v5.19" hidden="1">'Regional sales'!$E$5:$E$53</definedName>
    <definedName name="_xlchart.v5.2" hidden="1">'Regional sales'!$B$4</definedName>
    <definedName name="_xlchart.v5.3" hidden="1">'Regional sales'!$B$5:$B$53</definedName>
    <definedName name="_xlchart.v5.4" hidden="1">'Regional sales'!$C$4</definedName>
    <definedName name="_xlchart.v5.5" hidden="1">'Regional sales'!$C$5:$C$53</definedName>
    <definedName name="_xlchart.v5.6" hidden="1">'Regional sales'!$D$4</definedName>
    <definedName name="_xlchart.v5.7" hidden="1">'Regional sales'!$D$5:$D$53</definedName>
    <definedName name="_xlchart.v5.8" hidden="1">'Regional sales'!$E$4</definedName>
    <definedName name="_xlchart.v5.9" hidden="1">'Regional sales'!$E$5:$E$53</definedName>
    <definedName name="_xlcn.WorksheetConnection_SuperstoreRawData2.xlsxTable_1" hidden="1">Table_1[]</definedName>
    <definedName name="ExternalData_1" localSheetId="11">DataSheet!$A$1:$X$1937</definedName>
    <definedName name="Slicer_Manager">#N/A</definedName>
    <definedName name="Slicer_Order_Priority">#N/A</definedName>
    <definedName name="Slicer_Product_Category">#N/A</definedName>
    <definedName name="solver_eng" localSheetId="3" hidden="1">1</definedName>
    <definedName name="solver_neg" localSheetId="3" hidden="1">1</definedName>
    <definedName name="solver_num" localSheetId="3" hidden="1">0</definedName>
    <definedName name="solver_opt" localSheetId="3" hidden="1">'Regional sales'!#REF!</definedName>
    <definedName name="solver_typ" localSheetId="3" hidden="1">1</definedName>
    <definedName name="solver_val" localSheetId="3" hidden="1">0</definedName>
    <definedName name="solver_ver" localSheetId="3" hidden="1">3</definedName>
    <definedName name="Timeline_Order_Date1">#N/A</definedName>
  </definedNames>
  <calcPr calcId="191029"/>
  <pivotCaches>
    <pivotCache cacheId="0" r:id="rId14"/>
    <pivotCache cacheId="1" r:id="rId15"/>
    <pivotCache cacheId="2" r:id="rId16"/>
    <pivotCache cacheId="3" r:id="rId17"/>
    <pivotCache cacheId="4" r:id="rId18"/>
    <pivotCache cacheId="5" r:id="rId19"/>
    <pivotCache cacheId="6" r:id="rId20"/>
    <pivotCache cacheId="7" r:id="rId21"/>
    <pivotCache cacheId="8" r:id="rId22"/>
    <pivotCache cacheId="9" r:id="rId23"/>
  </pivotCaches>
  <extLst>
    <ext xmlns:x14="http://schemas.microsoft.com/office/spreadsheetml/2009/9/main" uri="{876F7934-8845-4945-9796-88D515C7AA90}">
      <x14:pivotCaches>
        <pivotCache cacheId="10" r:id="rId24"/>
        <pivotCache cacheId="11" r:id="rId25"/>
      </x14:pivotCaches>
    </ext>
    <ext xmlns:x14="http://schemas.microsoft.com/office/spreadsheetml/2009/9/main" uri="{BBE1A952-AA13-448e-AADC-164F8A28A991}">
      <x14:slicerCaches>
        <x14:slicerCache r:id="rId26"/>
        <x14:slicerCache r:id="rId27"/>
        <x14:slicerCache r:id="rId28"/>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2" r:id="rId29"/>
      </x15:timelineCachePivotCaches>
    </ext>
    <ext xmlns:x15="http://schemas.microsoft.com/office/spreadsheetml/2010/11/main" uri="{D0CA8CA8-9F24-4464-BF8E-62219DCF47F9}">
      <x15:timelineCacheRefs>
        <x15:timelineCacheRef r:id="rId30"/>
      </x15:timelineCacheRefs>
    </ext>
    <ext xmlns:x15="http://schemas.microsoft.com/office/spreadsheetml/2010/11/main" uri="{FCE2AD5D-F65C-4FA6-A056-5C36A1767C68}">
      <x15:dataModel>
        <x15:modelTables>
          <x15:modelTable id="Table_1" name="Table_1" connection="WorksheetConnection_Superstore Raw Data 2.xlsx!Table_1"/>
        </x15:modelTables>
        <x15:extLst>
          <ext xmlns:x16="http://schemas.microsoft.com/office/spreadsheetml/2014/11/main" uri="{9835A34E-60A6-4A7C-AAB8-D5F71C897F49}">
            <x16:modelTimeGroupings>
              <x16:modelTimeGrouping tableName="Table_1" columnName="Order Date" columnId="Order Date">
                <x16:calculatedTimeColumn columnName="Order Date (Month Index)" columnId="Order Date (Month Index)" contentType="monthsindex" isSelected="1"/>
                <x16:calculatedTimeColumn columnName="Order Date (Month)" columnId="Order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2" i="3" l="1"/>
  <c r="D9" i="3"/>
  <c r="C8" i="3"/>
  <c r="Z1037" i="1" l="1"/>
  <c r="Z2" i="1"/>
  <c r="Z1472" i="1"/>
  <c r="Z1473" i="1"/>
  <c r="Z1474" i="1"/>
  <c r="Z1038" i="1"/>
  <c r="Z3" i="1"/>
  <c r="Z4" i="1"/>
  <c r="Z1475" i="1"/>
  <c r="Z1476" i="1"/>
  <c r="Z1039" i="1"/>
  <c r="Z1477" i="1"/>
  <c r="Z5" i="1"/>
  <c r="Z1478" i="1"/>
  <c r="Z565" i="1"/>
  <c r="Z566" i="1"/>
  <c r="Z567" i="1"/>
  <c r="Z1479" i="1"/>
  <c r="Z1480" i="1"/>
  <c r="Z1040" i="1"/>
  <c r="Z1041" i="1"/>
  <c r="Z568" i="1"/>
  <c r="Z6" i="1"/>
  <c r="Z7" i="1"/>
  <c r="Z1481" i="1"/>
  <c r="Z1482" i="1"/>
  <c r="Z1483" i="1"/>
  <c r="Z8" i="1"/>
  <c r="Z1042" i="1"/>
  <c r="Z1043" i="1"/>
  <c r="Z569" i="1"/>
  <c r="Z9" i="1"/>
  <c r="Z570" i="1"/>
  <c r="Z571" i="1"/>
  <c r="Z1044" i="1"/>
  <c r="Z1045" i="1"/>
  <c r="Z1046" i="1"/>
  <c r="Z1047" i="1"/>
  <c r="Z10" i="1"/>
  <c r="Z572" i="1"/>
  <c r="Z1484" i="1"/>
  <c r="Z11" i="1"/>
  <c r="Z12" i="1"/>
  <c r="Z13" i="1"/>
  <c r="Z14" i="1"/>
  <c r="Z1048" i="1"/>
  <c r="Z15" i="1"/>
  <c r="Z16" i="1"/>
  <c r="Z17" i="1"/>
  <c r="Z18" i="1"/>
  <c r="Z19" i="1"/>
  <c r="Z20" i="1"/>
  <c r="Z21" i="1"/>
  <c r="Z22" i="1"/>
  <c r="Z23" i="1"/>
  <c r="Z24" i="1"/>
  <c r="Z1485" i="1"/>
  <c r="Z1486" i="1"/>
  <c r="Z1487" i="1"/>
  <c r="Z1488" i="1"/>
  <c r="Z1489" i="1"/>
  <c r="Z1490" i="1"/>
  <c r="Z1049" i="1"/>
  <c r="Z573" i="1"/>
  <c r="Z25" i="1"/>
  <c r="Z26" i="1"/>
  <c r="Z1050" i="1"/>
  <c r="Z1491" i="1"/>
  <c r="Z574" i="1"/>
  <c r="Z27" i="1"/>
  <c r="Z28" i="1"/>
  <c r="Z29" i="1"/>
  <c r="Z30" i="1"/>
  <c r="Z31" i="1"/>
  <c r="Z1051" i="1"/>
  <c r="Z575" i="1"/>
  <c r="Z576" i="1"/>
  <c r="Z1052" i="1"/>
  <c r="Z1053" i="1"/>
  <c r="Z1054" i="1"/>
  <c r="Z1055" i="1"/>
  <c r="Z1056" i="1"/>
  <c r="Z1492" i="1"/>
  <c r="Z32" i="1"/>
  <c r="Z33" i="1"/>
  <c r="Z1057" i="1"/>
  <c r="Z1058" i="1"/>
  <c r="Z34" i="1"/>
  <c r="Z1493" i="1"/>
  <c r="Z1494" i="1"/>
  <c r="Z35" i="1"/>
  <c r="Z1495" i="1"/>
  <c r="Z36" i="1"/>
  <c r="Z1059" i="1"/>
  <c r="Z37" i="1"/>
  <c r="Z577" i="1"/>
  <c r="Z578" i="1"/>
  <c r="Z579" i="1"/>
  <c r="Z580" i="1"/>
  <c r="Z581" i="1"/>
  <c r="Z1496" i="1"/>
  <c r="Z582" i="1"/>
  <c r="Z583" i="1"/>
  <c r="Z584" i="1"/>
  <c r="Z1060" i="1"/>
  <c r="Z1061" i="1"/>
  <c r="Z1062" i="1"/>
  <c r="Z1063" i="1"/>
  <c r="Z1497" i="1"/>
  <c r="Z1498" i="1"/>
  <c r="Z1499" i="1"/>
  <c r="Z585" i="1"/>
  <c r="Z38" i="1"/>
  <c r="Z1064" i="1"/>
  <c r="Z39" i="1"/>
  <c r="Z1500" i="1"/>
  <c r="Z1501" i="1"/>
  <c r="Z586" i="1"/>
  <c r="Z1065" i="1"/>
  <c r="Z587" i="1"/>
  <c r="Z588" i="1"/>
  <c r="Z40" i="1"/>
  <c r="Z41" i="1"/>
  <c r="Z42" i="1"/>
  <c r="Z43" i="1"/>
  <c r="Z1066" i="1"/>
  <c r="Z1067" i="1"/>
  <c r="Z44" i="1"/>
  <c r="Z1068" i="1"/>
  <c r="Z589" i="1"/>
  <c r="Z1502" i="1"/>
  <c r="Z590" i="1"/>
  <c r="Z1069" i="1"/>
  <c r="Z591" i="1"/>
  <c r="Z592" i="1"/>
  <c r="Z593" i="1"/>
  <c r="Z594" i="1"/>
  <c r="Z595" i="1"/>
  <c r="Z596" i="1"/>
  <c r="Z597" i="1"/>
  <c r="Z1503" i="1"/>
  <c r="Z1504" i="1"/>
  <c r="Z598" i="1"/>
  <c r="Z599" i="1"/>
  <c r="Z600" i="1"/>
  <c r="Z601" i="1"/>
  <c r="Z1505" i="1"/>
  <c r="Z1070" i="1"/>
  <c r="Z1071" i="1"/>
  <c r="Z1506" i="1"/>
  <c r="Z1507" i="1"/>
  <c r="Z1508" i="1"/>
  <c r="Z45" i="1"/>
  <c r="Z1072" i="1"/>
  <c r="Z1073" i="1"/>
  <c r="Z1509" i="1"/>
  <c r="Z1510" i="1"/>
  <c r="Z1511" i="1"/>
  <c r="Z1512" i="1"/>
  <c r="Z602" i="1"/>
  <c r="Z1513" i="1"/>
  <c r="Z1514" i="1"/>
  <c r="Z1515" i="1"/>
  <c r="Z1074" i="1"/>
  <c r="Z1516" i="1"/>
  <c r="Z603" i="1"/>
  <c r="Z604" i="1"/>
  <c r="Z1517" i="1"/>
  <c r="Z1518" i="1"/>
  <c r="Z1519" i="1"/>
  <c r="Z1520" i="1"/>
  <c r="Z1521" i="1"/>
  <c r="Z1522" i="1"/>
  <c r="Z46" i="1"/>
  <c r="Z1075" i="1"/>
  <c r="Z1076" i="1"/>
  <c r="Z1077" i="1"/>
  <c r="Z1078" i="1"/>
  <c r="Z1079" i="1"/>
  <c r="Z47" i="1"/>
  <c r="Z1523" i="1"/>
  <c r="Z1524" i="1"/>
  <c r="Z48" i="1"/>
  <c r="Z49" i="1"/>
  <c r="Z50" i="1"/>
  <c r="Z1080" i="1"/>
  <c r="Z51" i="1"/>
  <c r="Z52" i="1"/>
  <c r="Z605" i="1"/>
  <c r="Z53" i="1"/>
  <c r="Z54" i="1"/>
  <c r="Z55" i="1"/>
  <c r="Z56" i="1"/>
  <c r="Z606" i="1"/>
  <c r="Z607" i="1"/>
  <c r="Z608" i="1"/>
  <c r="Z609" i="1"/>
  <c r="Z57" i="1"/>
  <c r="Z1081" i="1"/>
  <c r="Z58" i="1"/>
  <c r="Z610" i="1"/>
  <c r="Z611" i="1"/>
  <c r="Z1082" i="1"/>
  <c r="Z59" i="1"/>
  <c r="Z60" i="1"/>
  <c r="Z61" i="1"/>
  <c r="Z62" i="1"/>
  <c r="Z63" i="1"/>
  <c r="Z64" i="1"/>
  <c r="Z65" i="1"/>
  <c r="Z1083" i="1"/>
  <c r="Z612" i="1"/>
  <c r="Z613" i="1"/>
  <c r="Z1525" i="1"/>
  <c r="Z1526" i="1"/>
  <c r="Z1084" i="1"/>
  <c r="Z1085" i="1"/>
  <c r="Z614" i="1"/>
  <c r="Z1086" i="1"/>
  <c r="Z1087" i="1"/>
  <c r="Z1088" i="1"/>
  <c r="Z1089" i="1"/>
  <c r="Z615" i="1"/>
  <c r="Z616" i="1"/>
  <c r="Z617" i="1"/>
  <c r="Z66" i="1"/>
  <c r="Z1527" i="1"/>
  <c r="Z1528" i="1"/>
  <c r="Z1090" i="1"/>
  <c r="Z1091" i="1"/>
  <c r="Z1092" i="1"/>
  <c r="Z1093" i="1"/>
  <c r="Z618" i="1"/>
  <c r="Z619" i="1"/>
  <c r="Z620" i="1"/>
  <c r="Z621" i="1"/>
  <c r="Z622" i="1"/>
  <c r="Z1529" i="1"/>
  <c r="Z1094" i="1"/>
  <c r="Z1530" i="1"/>
  <c r="Z1531" i="1"/>
  <c r="Z1532" i="1"/>
  <c r="Z1095" i="1"/>
  <c r="Z1096" i="1"/>
  <c r="Z1533" i="1"/>
  <c r="Z1097" i="1"/>
  <c r="Z1098" i="1"/>
  <c r="Z623" i="1"/>
  <c r="Z1099" i="1"/>
  <c r="Z624" i="1"/>
  <c r="Z67" i="1"/>
  <c r="Z1100" i="1"/>
  <c r="Z68" i="1"/>
  <c r="Z69" i="1"/>
  <c r="Z70" i="1"/>
  <c r="Z625" i="1"/>
  <c r="Z1534" i="1"/>
  <c r="Z1535" i="1"/>
  <c r="Z626" i="1"/>
  <c r="Z627" i="1"/>
  <c r="Z628" i="1"/>
  <c r="Z1101" i="1"/>
  <c r="Z1536" i="1"/>
  <c r="Z1537" i="1"/>
  <c r="Z71" i="1"/>
  <c r="Z72" i="1"/>
  <c r="Z1102" i="1"/>
  <c r="Z629" i="1"/>
  <c r="Z1103" i="1"/>
  <c r="Z1104" i="1"/>
  <c r="Z1105" i="1"/>
  <c r="Z1106" i="1"/>
  <c r="Z73" i="1"/>
  <c r="Z1107" i="1"/>
  <c r="Z74" i="1"/>
  <c r="Z75" i="1"/>
  <c r="Z1108" i="1"/>
  <c r="Z1109" i="1"/>
  <c r="Z1538" i="1"/>
  <c r="Z76" i="1"/>
  <c r="Z1110" i="1"/>
  <c r="Z1539" i="1"/>
  <c r="Z1540" i="1"/>
  <c r="Z630" i="1"/>
  <c r="Z77" i="1"/>
  <c r="Z631" i="1"/>
  <c r="Z632" i="1"/>
  <c r="Z633" i="1"/>
  <c r="Z78" i="1"/>
  <c r="Z79" i="1"/>
  <c r="Z634" i="1"/>
  <c r="Z1541" i="1"/>
  <c r="Z1542" i="1"/>
  <c r="Z1543" i="1"/>
  <c r="Z1544" i="1"/>
  <c r="Z1111" i="1"/>
  <c r="Z80" i="1"/>
  <c r="Z81" i="1"/>
  <c r="Z1112" i="1"/>
  <c r="Z1113" i="1"/>
  <c r="Z1114" i="1"/>
  <c r="Z635" i="1"/>
  <c r="Z82" i="1"/>
  <c r="Z83" i="1"/>
  <c r="Z84" i="1"/>
  <c r="Z85" i="1"/>
  <c r="Z86" i="1"/>
  <c r="Z636" i="1"/>
  <c r="Z637" i="1"/>
  <c r="Z638" i="1"/>
  <c r="Z639" i="1"/>
  <c r="Z640" i="1"/>
  <c r="Z87" i="1"/>
  <c r="Z88" i="1"/>
  <c r="Z89" i="1"/>
  <c r="Z90" i="1"/>
  <c r="Z641" i="1"/>
  <c r="Z642" i="1"/>
  <c r="Z1115" i="1"/>
  <c r="Z643" i="1"/>
  <c r="Z1116" i="1"/>
  <c r="Z91" i="1"/>
  <c r="Z644" i="1"/>
  <c r="Z645" i="1"/>
  <c r="Z646" i="1"/>
  <c r="Z647" i="1"/>
  <c r="Z1117" i="1"/>
  <c r="Z92" i="1"/>
  <c r="Z1545" i="1"/>
  <c r="Z648" i="1"/>
  <c r="Z649" i="1"/>
  <c r="Z1546" i="1"/>
  <c r="Z1547" i="1"/>
  <c r="Z1548" i="1"/>
  <c r="Z1549" i="1"/>
  <c r="Z1550" i="1"/>
  <c r="Z1551" i="1"/>
  <c r="Z1552" i="1"/>
  <c r="Z1118" i="1"/>
  <c r="Z93" i="1"/>
  <c r="Z94" i="1"/>
  <c r="Z1553" i="1"/>
  <c r="Z1554" i="1"/>
  <c r="Z95" i="1"/>
  <c r="Z1119" i="1"/>
  <c r="Z96" i="1"/>
  <c r="Z97" i="1"/>
  <c r="Z98" i="1"/>
  <c r="Z99" i="1"/>
  <c r="Z100" i="1"/>
  <c r="Z101" i="1"/>
  <c r="Z102" i="1"/>
  <c r="Z650" i="1"/>
  <c r="Z651" i="1"/>
  <c r="Z1555" i="1"/>
  <c r="Z103" i="1"/>
  <c r="Z104" i="1"/>
  <c r="Z105" i="1"/>
  <c r="Z1556" i="1"/>
  <c r="Z1557" i="1"/>
  <c r="Z1558" i="1"/>
  <c r="Z106" i="1"/>
  <c r="Z652" i="1"/>
  <c r="Z653" i="1"/>
  <c r="Z1120" i="1"/>
  <c r="Z1559" i="1"/>
  <c r="Z1121" i="1"/>
  <c r="Z107" i="1"/>
  <c r="Z1560" i="1"/>
  <c r="Z108" i="1"/>
  <c r="Z109" i="1"/>
  <c r="Z110" i="1"/>
  <c r="Z654" i="1"/>
  <c r="Z111" i="1"/>
  <c r="Z112" i="1"/>
  <c r="Z655" i="1"/>
  <c r="Z656" i="1"/>
  <c r="Z657" i="1"/>
  <c r="Z1561" i="1"/>
  <c r="Z113" i="1"/>
  <c r="Z658" i="1"/>
  <c r="Z1562" i="1"/>
  <c r="Z659" i="1"/>
  <c r="Z1563" i="1"/>
  <c r="Z114" i="1"/>
  <c r="Z1122" i="1"/>
  <c r="Z1123" i="1"/>
  <c r="Z1564" i="1"/>
  <c r="Z1565" i="1"/>
  <c r="Z1566" i="1"/>
  <c r="Z1567" i="1"/>
  <c r="Z1568" i="1"/>
  <c r="Z115" i="1"/>
  <c r="Z116" i="1"/>
  <c r="Z117" i="1"/>
  <c r="Z118" i="1"/>
  <c r="Z119" i="1"/>
  <c r="Z120" i="1"/>
  <c r="Z1124" i="1"/>
  <c r="Z1125" i="1"/>
  <c r="Z1126" i="1"/>
  <c r="Z1127" i="1"/>
  <c r="Z1128" i="1"/>
  <c r="Z1129" i="1"/>
  <c r="Z1130" i="1"/>
  <c r="Z1131" i="1"/>
  <c r="Z121" i="1"/>
  <c r="Z122" i="1"/>
  <c r="Z123" i="1"/>
  <c r="Z660" i="1"/>
  <c r="Z124" i="1"/>
  <c r="Z1132" i="1"/>
  <c r="Z125" i="1"/>
  <c r="Z126" i="1"/>
  <c r="Z127" i="1"/>
  <c r="Z128" i="1"/>
  <c r="Z661" i="1"/>
  <c r="Z662" i="1"/>
  <c r="Z1569" i="1"/>
  <c r="Z129" i="1"/>
  <c r="Z663" i="1"/>
  <c r="Z1570" i="1"/>
  <c r="Z1571" i="1"/>
  <c r="Z1572" i="1"/>
  <c r="Z1573" i="1"/>
  <c r="Z664" i="1"/>
  <c r="Z130" i="1"/>
  <c r="Z131" i="1"/>
  <c r="Z132" i="1"/>
  <c r="Z133" i="1"/>
  <c r="Z1133" i="1"/>
  <c r="Z1574" i="1"/>
  <c r="Z1134" i="1"/>
  <c r="Z1135" i="1"/>
  <c r="Z134" i="1"/>
  <c r="Z665" i="1"/>
  <c r="Z1136" i="1"/>
  <c r="Z1137" i="1"/>
  <c r="Z1138" i="1"/>
  <c r="Z135" i="1"/>
  <c r="Z1575" i="1"/>
  <c r="Z1576" i="1"/>
  <c r="Z1577" i="1"/>
  <c r="Z1578" i="1"/>
  <c r="Z1579" i="1"/>
  <c r="Z1580" i="1"/>
  <c r="Z1581" i="1"/>
  <c r="Z1139" i="1"/>
  <c r="Z666" i="1"/>
  <c r="Z1582" i="1"/>
  <c r="Z1140" i="1"/>
  <c r="Z667" i="1"/>
  <c r="Z136" i="1"/>
  <c r="Z1141" i="1"/>
  <c r="Z1142" i="1"/>
  <c r="Z137" i="1"/>
  <c r="Z668" i="1"/>
  <c r="Z1583" i="1"/>
  <c r="Z1143" i="1"/>
  <c r="Z138" i="1"/>
  <c r="Z139" i="1"/>
  <c r="Z140" i="1"/>
  <c r="Z1144" i="1"/>
  <c r="Z141" i="1"/>
  <c r="Z669" i="1"/>
  <c r="Z670" i="1"/>
  <c r="Z671" i="1"/>
  <c r="Z672" i="1"/>
  <c r="Z1584" i="1"/>
  <c r="Z1585" i="1"/>
  <c r="Z1586" i="1"/>
  <c r="Z1587" i="1"/>
  <c r="Z142" i="1"/>
  <c r="Z1145" i="1"/>
  <c r="Z1146" i="1"/>
  <c r="Z1147" i="1"/>
  <c r="Z673" i="1"/>
  <c r="Z143" i="1"/>
  <c r="Z144" i="1"/>
  <c r="Z145" i="1"/>
  <c r="Z146" i="1"/>
  <c r="Z147" i="1"/>
  <c r="Z1588" i="1"/>
  <c r="Z1148" i="1"/>
  <c r="Z1149" i="1"/>
  <c r="Z1150" i="1"/>
  <c r="Z1589" i="1"/>
  <c r="Z674" i="1"/>
  <c r="Z675" i="1"/>
  <c r="Z148" i="1"/>
  <c r="Z149" i="1"/>
  <c r="Z150" i="1"/>
  <c r="Z151" i="1"/>
  <c r="Z152" i="1"/>
  <c r="Z153" i="1"/>
  <c r="Z154" i="1"/>
  <c r="Z1590" i="1"/>
  <c r="Z676" i="1"/>
  <c r="Z155" i="1"/>
  <c r="Z156" i="1"/>
  <c r="Z677" i="1"/>
  <c r="Z678" i="1"/>
  <c r="Z157" i="1"/>
  <c r="Z1151" i="1"/>
  <c r="Z158" i="1"/>
  <c r="Z159" i="1"/>
  <c r="Z1152" i="1"/>
  <c r="Z1153" i="1"/>
  <c r="Z160" i="1"/>
  <c r="Z161" i="1"/>
  <c r="Z1154" i="1"/>
  <c r="Z1155" i="1"/>
  <c r="Z1156" i="1"/>
  <c r="Z1591" i="1"/>
  <c r="Z1592" i="1"/>
  <c r="Z162" i="1"/>
  <c r="Z1593" i="1"/>
  <c r="Z679" i="1"/>
  <c r="Z680" i="1"/>
  <c r="Z1594" i="1"/>
  <c r="Z681" i="1"/>
  <c r="Z1157" i="1"/>
  <c r="Z163" i="1"/>
  <c r="Z1595" i="1"/>
  <c r="Z1596" i="1"/>
  <c r="Z164" i="1"/>
  <c r="Z165" i="1"/>
  <c r="Z682" i="1"/>
  <c r="Z166" i="1"/>
  <c r="Z167" i="1"/>
  <c r="Z168" i="1"/>
  <c r="Z1158" i="1"/>
  <c r="Z1159" i="1"/>
  <c r="Z169" i="1"/>
  <c r="Z170" i="1"/>
  <c r="Z683" i="1"/>
  <c r="Z1597" i="1"/>
  <c r="Z1598" i="1"/>
  <c r="Z1599" i="1"/>
  <c r="Z1160" i="1"/>
  <c r="Z1161" i="1"/>
  <c r="Z171" i="1"/>
  <c r="Z172" i="1"/>
  <c r="Z1600" i="1"/>
  <c r="Z684" i="1"/>
  <c r="Z685" i="1"/>
  <c r="Z173" i="1"/>
  <c r="Z174" i="1"/>
  <c r="Z686" i="1"/>
  <c r="Z175" i="1"/>
  <c r="Z687" i="1"/>
  <c r="Z688" i="1"/>
  <c r="Z689" i="1"/>
  <c r="Z176" i="1"/>
  <c r="Z690" i="1"/>
  <c r="Z1601" i="1"/>
  <c r="Z1602" i="1"/>
  <c r="Z1603" i="1"/>
  <c r="Z177" i="1"/>
  <c r="Z178" i="1"/>
  <c r="Z1162" i="1"/>
  <c r="Z1604" i="1"/>
  <c r="Z1605" i="1"/>
  <c r="Z1606" i="1"/>
  <c r="Z1607" i="1"/>
  <c r="Z1608" i="1"/>
  <c r="Z179" i="1"/>
  <c r="Z1609" i="1"/>
  <c r="Z1610" i="1"/>
  <c r="Z180" i="1"/>
  <c r="Z1611" i="1"/>
  <c r="Z1612" i="1"/>
  <c r="Z1613" i="1"/>
  <c r="Z1614" i="1"/>
  <c r="Z1163" i="1"/>
  <c r="Z181" i="1"/>
  <c r="Z182" i="1"/>
  <c r="Z1615" i="1"/>
  <c r="Z1616" i="1"/>
  <c r="Z1617" i="1"/>
  <c r="Z1164" i="1"/>
  <c r="Z1165" i="1"/>
  <c r="Z1166" i="1"/>
  <c r="Z691" i="1"/>
  <c r="Z692" i="1"/>
  <c r="Z693" i="1"/>
  <c r="Z1167" i="1"/>
  <c r="Z183" i="1"/>
  <c r="Z184" i="1"/>
  <c r="Z185" i="1"/>
  <c r="Z186" i="1"/>
  <c r="Z187" i="1"/>
  <c r="Z1618" i="1"/>
  <c r="Z694" i="1"/>
  <c r="Z1619" i="1"/>
  <c r="Z1620" i="1"/>
  <c r="Z1621" i="1"/>
  <c r="Z188" i="1"/>
  <c r="Z1622" i="1"/>
  <c r="Z1623" i="1"/>
  <c r="Z695" i="1"/>
  <c r="Z1624" i="1"/>
  <c r="Z696" i="1"/>
  <c r="Z1625" i="1"/>
  <c r="Z1626" i="1"/>
  <c r="Z1168" i="1"/>
  <c r="Z189" i="1"/>
  <c r="Z190" i="1"/>
  <c r="Z1169" i="1"/>
  <c r="Z1170" i="1"/>
  <c r="Z1171" i="1"/>
  <c r="Z1172" i="1"/>
  <c r="Z191" i="1"/>
  <c r="Z192" i="1"/>
  <c r="Z1173" i="1"/>
  <c r="Z193" i="1"/>
  <c r="Z194" i="1"/>
  <c r="Z1174" i="1"/>
  <c r="Z1175" i="1"/>
  <c r="Z697" i="1"/>
  <c r="Z195" i="1"/>
  <c r="Z196" i="1"/>
  <c r="Z1176" i="1"/>
  <c r="Z197" i="1"/>
  <c r="Z1627" i="1"/>
  <c r="Z198" i="1"/>
  <c r="Z698" i="1"/>
  <c r="Z699" i="1"/>
  <c r="Z700" i="1"/>
  <c r="Z701" i="1"/>
  <c r="Z702" i="1"/>
  <c r="Z1177" i="1"/>
  <c r="Z1628" i="1"/>
  <c r="Z703" i="1"/>
  <c r="Z199" i="1"/>
  <c r="Z200" i="1"/>
  <c r="Z1178" i="1"/>
  <c r="Z704" i="1"/>
  <c r="Z1179" i="1"/>
  <c r="Z1180" i="1"/>
  <c r="Z201" i="1"/>
  <c r="Z202" i="1"/>
  <c r="Z203" i="1"/>
  <c r="Z1629" i="1"/>
  <c r="Z204" i="1"/>
  <c r="Z705" i="1"/>
  <c r="Z706" i="1"/>
  <c r="Z1630" i="1"/>
  <c r="Z1631" i="1"/>
  <c r="Z1181" i="1"/>
  <c r="Z205" i="1"/>
  <c r="Z1632" i="1"/>
  <c r="Z707" i="1"/>
  <c r="Z1182" i="1"/>
  <c r="Z1633" i="1"/>
  <c r="Z1634" i="1"/>
  <c r="Z1635" i="1"/>
  <c r="Z206" i="1"/>
  <c r="Z207" i="1"/>
  <c r="Z208" i="1"/>
  <c r="Z1636" i="1"/>
  <c r="Z1637" i="1"/>
  <c r="Z1183" i="1"/>
  <c r="Z1638" i="1"/>
  <c r="Z708" i="1"/>
  <c r="Z1639" i="1"/>
  <c r="Z1640" i="1"/>
  <c r="Z1641" i="1"/>
  <c r="Z209" i="1"/>
  <c r="Z210" i="1"/>
  <c r="Z709" i="1"/>
  <c r="Z1642" i="1"/>
  <c r="Z1643" i="1"/>
  <c r="Z1644" i="1"/>
  <c r="Z211" i="1"/>
  <c r="Z710" i="1"/>
  <c r="Z711" i="1"/>
  <c r="Z1645" i="1"/>
  <c r="Z712" i="1"/>
  <c r="Z1184" i="1"/>
  <c r="Z1185" i="1"/>
  <c r="Z1186" i="1"/>
  <c r="Z212" i="1"/>
  <c r="Z1646" i="1"/>
  <c r="Z213" i="1"/>
  <c r="Z214" i="1"/>
  <c r="Z1187" i="1"/>
  <c r="Z1188" i="1"/>
  <c r="Z1189" i="1"/>
  <c r="Z215" i="1"/>
  <c r="Z1190" i="1"/>
  <c r="Z713" i="1"/>
  <c r="Z714" i="1"/>
  <c r="Z1191" i="1"/>
  <c r="Z1192" i="1"/>
  <c r="Z1193" i="1"/>
  <c r="Z715" i="1"/>
  <c r="Z1647" i="1"/>
  <c r="Z716" i="1"/>
  <c r="Z216" i="1"/>
  <c r="Z1648" i="1"/>
  <c r="Z1194" i="1"/>
  <c r="Z217" i="1"/>
  <c r="Z218" i="1"/>
  <c r="Z219" i="1"/>
  <c r="Z220" i="1"/>
  <c r="Z221" i="1"/>
  <c r="Z1195" i="1"/>
  <c r="Z1649" i="1"/>
  <c r="Z1650" i="1"/>
  <c r="Z1651" i="1"/>
  <c r="Z1652" i="1"/>
  <c r="Z1196" i="1"/>
  <c r="Z1653" i="1"/>
  <c r="Z1654" i="1"/>
  <c r="Z1197" i="1"/>
  <c r="Z222" i="1"/>
  <c r="Z223" i="1"/>
  <c r="Z224" i="1"/>
  <c r="Z1655" i="1"/>
  <c r="Z1198" i="1"/>
  <c r="Z225" i="1"/>
  <c r="Z226" i="1"/>
  <c r="Z227" i="1"/>
  <c r="Z1656" i="1"/>
  <c r="Z228" i="1"/>
  <c r="Z229" i="1"/>
  <c r="Z230" i="1"/>
  <c r="Z1657" i="1"/>
  <c r="Z1658" i="1"/>
  <c r="Z231" i="1"/>
  <c r="Z1659" i="1"/>
  <c r="Z232" i="1"/>
  <c r="Z233" i="1"/>
  <c r="Z234" i="1"/>
  <c r="Z1660" i="1"/>
  <c r="Z1661" i="1"/>
  <c r="Z1662" i="1"/>
  <c r="Z1199" i="1"/>
  <c r="Z1200" i="1"/>
  <c r="Z235" i="1"/>
  <c r="Z236" i="1"/>
  <c r="Z1663" i="1"/>
  <c r="Z1664" i="1"/>
  <c r="Z1665" i="1"/>
  <c r="Z1201" i="1"/>
  <c r="Z237" i="1"/>
  <c r="Z1202" i="1"/>
  <c r="Z1203" i="1"/>
  <c r="Z1666" i="1"/>
  <c r="Z1204" i="1"/>
  <c r="Z1205" i="1"/>
  <c r="Z1206" i="1"/>
  <c r="Z1667" i="1"/>
  <c r="Z1668" i="1"/>
  <c r="Z1669" i="1"/>
  <c r="Z1670" i="1"/>
  <c r="Z717" i="1"/>
  <c r="Z718" i="1"/>
  <c r="Z719" i="1"/>
  <c r="Z720" i="1"/>
  <c r="Z238" i="1"/>
  <c r="Z239" i="1"/>
  <c r="Z240" i="1"/>
  <c r="Z241" i="1"/>
  <c r="Z242" i="1"/>
  <c r="Z243" i="1"/>
  <c r="Z1671" i="1"/>
  <c r="Z244" i="1"/>
  <c r="Z245" i="1"/>
  <c r="Z246" i="1"/>
  <c r="Z721" i="1"/>
  <c r="Z722" i="1"/>
  <c r="Z1672" i="1"/>
  <c r="Z1207" i="1"/>
  <c r="Z1673" i="1"/>
  <c r="Z247" i="1"/>
  <c r="Z723" i="1"/>
  <c r="Z1674" i="1"/>
  <c r="Z1208" i="1"/>
  <c r="Z248" i="1"/>
  <c r="Z724" i="1"/>
  <c r="Z725" i="1"/>
  <c r="Z1209" i="1"/>
  <c r="Z249" i="1"/>
  <c r="Z726" i="1"/>
  <c r="Z1210" i="1"/>
  <c r="Z1211" i="1"/>
  <c r="Z1212" i="1"/>
  <c r="Z1675" i="1"/>
  <c r="Z727" i="1"/>
  <c r="Z728" i="1"/>
  <c r="Z729" i="1"/>
  <c r="Z730" i="1"/>
  <c r="Z1213" i="1"/>
  <c r="Z1214" i="1"/>
  <c r="Z1215" i="1"/>
  <c r="Z1216" i="1"/>
  <c r="Z250" i="1"/>
  <c r="Z251" i="1"/>
  <c r="Z252" i="1"/>
  <c r="Z1217" i="1"/>
  <c r="Z1218" i="1"/>
  <c r="Z253" i="1"/>
  <c r="Z254" i="1"/>
  <c r="Z1219" i="1"/>
  <c r="Z255" i="1"/>
  <c r="Z731" i="1"/>
  <c r="Z1676" i="1"/>
  <c r="Z256" i="1"/>
  <c r="Z732" i="1"/>
  <c r="Z733" i="1"/>
  <c r="Z1677" i="1"/>
  <c r="Z257" i="1"/>
  <c r="Z1678" i="1"/>
  <c r="Z734" i="1"/>
  <c r="Z1679" i="1"/>
  <c r="Z258" i="1"/>
  <c r="Z1680" i="1"/>
  <c r="Z1681" i="1"/>
  <c r="Z735" i="1"/>
  <c r="Z259" i="1"/>
  <c r="Z260" i="1"/>
  <c r="Z261" i="1"/>
  <c r="Z1220" i="1"/>
  <c r="Z1221" i="1"/>
  <c r="Z262" i="1"/>
  <c r="Z263" i="1"/>
  <c r="Z1682" i="1"/>
  <c r="Z1683" i="1"/>
  <c r="Z736" i="1"/>
  <c r="Z737" i="1"/>
  <c r="Z738" i="1"/>
  <c r="Z739" i="1"/>
  <c r="Z264" i="1"/>
  <c r="Z265" i="1"/>
  <c r="Z266" i="1"/>
  <c r="Z740" i="1"/>
  <c r="Z267" i="1"/>
  <c r="Z1222" i="1"/>
  <c r="Z268" i="1"/>
  <c r="Z269" i="1"/>
  <c r="Z1684" i="1"/>
  <c r="Z741" i="1"/>
  <c r="Z1685" i="1"/>
  <c r="Z742" i="1"/>
  <c r="Z743" i="1"/>
  <c r="Z1686" i="1"/>
  <c r="Z1687" i="1"/>
  <c r="Z1688" i="1"/>
  <c r="Z270" i="1"/>
  <c r="Z271" i="1"/>
  <c r="Z1223" i="1"/>
  <c r="Z1224" i="1"/>
  <c r="Z1225" i="1"/>
  <c r="Z744" i="1"/>
  <c r="Z1226" i="1"/>
  <c r="Z1227" i="1"/>
  <c r="Z1689" i="1"/>
  <c r="Z745" i="1"/>
  <c r="Z1690" i="1"/>
  <c r="Z1228" i="1"/>
  <c r="Z1229" i="1"/>
  <c r="Z1230" i="1"/>
  <c r="Z272" i="1"/>
  <c r="Z273" i="1"/>
  <c r="Z274" i="1"/>
  <c r="Z1691" i="1"/>
  <c r="Z1692" i="1"/>
  <c r="Z275" i="1"/>
  <c r="Z746" i="1"/>
  <c r="Z276" i="1"/>
  <c r="Z277" i="1"/>
  <c r="Z747" i="1"/>
  <c r="Z278" i="1"/>
  <c r="Z279" i="1"/>
  <c r="Z280" i="1"/>
  <c r="Z1693" i="1"/>
  <c r="Z748" i="1"/>
  <c r="Z749" i="1"/>
  <c r="Z1694" i="1"/>
  <c r="Z1231" i="1"/>
  <c r="Z1232" i="1"/>
  <c r="Z1695" i="1"/>
  <c r="Z1696" i="1"/>
  <c r="Z1697" i="1"/>
  <c r="Z281" i="1"/>
  <c r="Z282" i="1"/>
  <c r="Z1698" i="1"/>
  <c r="Z283" i="1"/>
  <c r="Z284" i="1"/>
  <c r="Z285" i="1"/>
  <c r="Z286" i="1"/>
  <c r="Z1699" i="1"/>
  <c r="Z287" i="1"/>
  <c r="Z1233" i="1"/>
  <c r="Z750" i="1"/>
  <c r="Z288" i="1"/>
  <c r="Z751" i="1"/>
  <c r="Z1234" i="1"/>
  <c r="Z752" i="1"/>
  <c r="Z753" i="1"/>
  <c r="Z289" i="1"/>
  <c r="Z290" i="1"/>
  <c r="Z291" i="1"/>
  <c r="Z292" i="1"/>
  <c r="Z1235" i="1"/>
  <c r="Z1236" i="1"/>
  <c r="Z1700" i="1"/>
  <c r="Z754" i="1"/>
  <c r="Z755" i="1"/>
  <c r="Z293" i="1"/>
  <c r="Z1237" i="1"/>
  <c r="Z1238" i="1"/>
  <c r="Z1239" i="1"/>
  <c r="Z756" i="1"/>
  <c r="Z294" i="1"/>
  <c r="Z1240" i="1"/>
  <c r="Z295" i="1"/>
  <c r="Z296" i="1"/>
  <c r="Z297" i="1"/>
  <c r="Z1701" i="1"/>
  <c r="Z1702" i="1"/>
  <c r="Z1241" i="1"/>
  <c r="Z298" i="1"/>
  <c r="Z299" i="1"/>
  <c r="Z300" i="1"/>
  <c r="Z301" i="1"/>
  <c r="Z1242" i="1"/>
  <c r="Z1703" i="1"/>
  <c r="Z1243" i="1"/>
  <c r="Z1244" i="1"/>
  <c r="Z757" i="1"/>
  <c r="Z758" i="1"/>
  <c r="Z1704" i="1"/>
  <c r="Z1245" i="1"/>
  <c r="Z1246" i="1"/>
  <c r="Z1247" i="1"/>
  <c r="Z302" i="1"/>
  <c r="Z303" i="1"/>
  <c r="Z1248" i="1"/>
  <c r="Z1249" i="1"/>
  <c r="Z1250" i="1"/>
  <c r="Z1251" i="1"/>
  <c r="Z1252" i="1"/>
  <c r="Z1253" i="1"/>
  <c r="Z1254" i="1"/>
  <c r="Z1705" i="1"/>
  <c r="Z1255" i="1"/>
  <c r="Z1256" i="1"/>
  <c r="Z1706" i="1"/>
  <c r="Z304" i="1"/>
  <c r="Z305" i="1"/>
  <c r="Z1707" i="1"/>
  <c r="Z306" i="1"/>
  <c r="Z307" i="1"/>
  <c r="Z308" i="1"/>
  <c r="Z1708" i="1"/>
  <c r="Z1709" i="1"/>
  <c r="Z1710" i="1"/>
  <c r="Z759" i="1"/>
  <c r="Z760" i="1"/>
  <c r="Z761" i="1"/>
  <c r="Z1257" i="1"/>
  <c r="Z762" i="1"/>
  <c r="Z1711" i="1"/>
  <c r="Z309" i="1"/>
  <c r="Z1712" i="1"/>
  <c r="Z310" i="1"/>
  <c r="Z311" i="1"/>
  <c r="Z1258" i="1"/>
  <c r="Z1713" i="1"/>
  <c r="Z1714" i="1"/>
  <c r="Z1259" i="1"/>
  <c r="Z1260" i="1"/>
  <c r="Z1261" i="1"/>
  <c r="Z763" i="1"/>
  <c r="Z1715" i="1"/>
  <c r="Z764" i="1"/>
  <c r="Z1716" i="1"/>
  <c r="Z312" i="1"/>
  <c r="Z765" i="1"/>
  <c r="Z766" i="1"/>
  <c r="Z313" i="1"/>
  <c r="Z314" i="1"/>
  <c r="Z767" i="1"/>
  <c r="Z1262" i="1"/>
  <c r="Z768" i="1"/>
  <c r="Z769" i="1"/>
  <c r="Z1263" i="1"/>
  <c r="Z1717" i="1"/>
  <c r="Z1718" i="1"/>
  <c r="Z1719" i="1"/>
  <c r="Z1720" i="1"/>
  <c r="Z1264" i="1"/>
  <c r="Z1721" i="1"/>
  <c r="Z1722" i="1"/>
  <c r="Z1723" i="1"/>
  <c r="Z1724" i="1"/>
  <c r="Z1725" i="1"/>
  <c r="Z770" i="1"/>
  <c r="Z1265" i="1"/>
  <c r="Z1266" i="1"/>
  <c r="Z315" i="1"/>
  <c r="Z1267" i="1"/>
  <c r="Z771" i="1"/>
  <c r="Z772" i="1"/>
  <c r="Z1268" i="1"/>
  <c r="Z1269" i="1"/>
  <c r="Z773" i="1"/>
  <c r="Z1270" i="1"/>
  <c r="Z774" i="1"/>
  <c r="Z1271" i="1"/>
  <c r="Z316" i="1"/>
  <c r="Z317" i="1"/>
  <c r="Z775" i="1"/>
  <c r="Z776" i="1"/>
  <c r="Z1272" i="1"/>
  <c r="Z318" i="1"/>
  <c r="Z1726" i="1"/>
  <c r="Z1727" i="1"/>
  <c r="Z319" i="1"/>
  <c r="Z320" i="1"/>
  <c r="Z777" i="1"/>
  <c r="Z778" i="1"/>
  <c r="Z779" i="1"/>
  <c r="Z780" i="1"/>
  <c r="Z1273" i="1"/>
  <c r="Z1728" i="1"/>
  <c r="Z781" i="1"/>
  <c r="Z1729" i="1"/>
  <c r="Z1730" i="1"/>
  <c r="Z1731" i="1"/>
  <c r="Z1732" i="1"/>
  <c r="Z782" i="1"/>
  <c r="Z321" i="1"/>
  <c r="Z1274" i="1"/>
  <c r="Z1275" i="1"/>
  <c r="Z783" i="1"/>
  <c r="Z784" i="1"/>
  <c r="Z785" i="1"/>
  <c r="Z786" i="1"/>
  <c r="Z787" i="1"/>
  <c r="Z788" i="1"/>
  <c r="Z789" i="1"/>
  <c r="Z790" i="1"/>
  <c r="Z322" i="1"/>
  <c r="Z323" i="1"/>
  <c r="Z791" i="1"/>
  <c r="Z792" i="1"/>
  <c r="Z324" i="1"/>
  <c r="Z325" i="1"/>
  <c r="Z1276" i="1"/>
  <c r="Z793" i="1"/>
  <c r="Z1277" i="1"/>
  <c r="Z794" i="1"/>
  <c r="Z795" i="1"/>
  <c r="Z1733" i="1"/>
  <c r="Z1734" i="1"/>
  <c r="Z1278" i="1"/>
  <c r="Z326" i="1"/>
  <c r="Z796" i="1"/>
  <c r="Z1279" i="1"/>
  <c r="Z1280" i="1"/>
  <c r="Z1281" i="1"/>
  <c r="Z1282" i="1"/>
  <c r="Z327" i="1"/>
  <c r="Z328" i="1"/>
  <c r="Z797" i="1"/>
  <c r="Z798" i="1"/>
  <c r="Z1735" i="1"/>
  <c r="Z1736" i="1"/>
  <c r="Z329" i="1"/>
  <c r="Z1737" i="1"/>
  <c r="Z1738" i="1"/>
  <c r="Z1283" i="1"/>
  <c r="Z1284" i="1"/>
  <c r="Z330" i="1"/>
  <c r="Z1739" i="1"/>
  <c r="Z331" i="1"/>
  <c r="Z1740" i="1"/>
  <c r="Z799" i="1"/>
  <c r="Z800" i="1"/>
  <c r="Z801" i="1"/>
  <c r="Z802" i="1"/>
  <c r="Z332" i="1"/>
  <c r="Z1285" i="1"/>
  <c r="Z1286" i="1"/>
  <c r="Z803" i="1"/>
  <c r="Z333" i="1"/>
  <c r="Z1287" i="1"/>
  <c r="Z804" i="1"/>
  <c r="Z805" i="1"/>
  <c r="Z1288" i="1"/>
  <c r="Z1289" i="1"/>
  <c r="Z806" i="1"/>
  <c r="Z807" i="1"/>
  <c r="Z334" i="1"/>
  <c r="Z1741" i="1"/>
  <c r="Z1290" i="1"/>
  <c r="Z1742" i="1"/>
  <c r="Z335" i="1"/>
  <c r="Z336" i="1"/>
  <c r="Z1291" i="1"/>
  <c r="Z1292" i="1"/>
  <c r="Z1293" i="1"/>
  <c r="Z337" i="1"/>
  <c r="Z338" i="1"/>
  <c r="Z339" i="1"/>
  <c r="Z1294" i="1"/>
  <c r="Z1295" i="1"/>
  <c r="Z1743" i="1"/>
  <c r="Z1744" i="1"/>
  <c r="Z1745" i="1"/>
  <c r="Z1746" i="1"/>
  <c r="Z340" i="1"/>
  <c r="Z1747" i="1"/>
  <c r="Z341" i="1"/>
  <c r="Z342" i="1"/>
  <c r="Z343" i="1"/>
  <c r="Z1296" i="1"/>
  <c r="Z344" i="1"/>
  <c r="Z345" i="1"/>
  <c r="Z1297" i="1"/>
  <c r="Z1298" i="1"/>
  <c r="Z1299" i="1"/>
  <c r="Z808" i="1"/>
  <c r="Z1748" i="1"/>
  <c r="Z346" i="1"/>
  <c r="Z1300" i="1"/>
  <c r="Z1301" i="1"/>
  <c r="Z1302" i="1"/>
  <c r="Z347" i="1"/>
  <c r="Z809" i="1"/>
  <c r="Z1303" i="1"/>
  <c r="Z348" i="1"/>
  <c r="Z349" i="1"/>
  <c r="Z810" i="1"/>
  <c r="Z350" i="1"/>
  <c r="Z1749" i="1"/>
  <c r="Z1304" i="1"/>
  <c r="Z351" i="1"/>
  <c r="Z352" i="1"/>
  <c r="Z1750" i="1"/>
  <c r="Z1751" i="1"/>
  <c r="Z1752" i="1"/>
  <c r="Z1753" i="1"/>
  <c r="Z1305" i="1"/>
  <c r="Z811" i="1"/>
  <c r="Z353" i="1"/>
  <c r="Z812" i="1"/>
  <c r="Z1306" i="1"/>
  <c r="Z354" i="1"/>
  <c r="Z355" i="1"/>
  <c r="Z813" i="1"/>
  <c r="Z814" i="1"/>
  <c r="Z815" i="1"/>
  <c r="Z816" i="1"/>
  <c r="Z1307" i="1"/>
  <c r="Z1308" i="1"/>
  <c r="Z1754" i="1"/>
  <c r="Z1755" i="1"/>
  <c r="Z817" i="1"/>
  <c r="Z1309" i="1"/>
  <c r="Z818" i="1"/>
  <c r="Z356" i="1"/>
  <c r="Z357" i="1"/>
  <c r="Z819" i="1"/>
  <c r="Z820" i="1"/>
  <c r="Z821" i="1"/>
  <c r="Z822" i="1"/>
  <c r="Z358" i="1"/>
  <c r="Z1310" i="1"/>
  <c r="Z1756" i="1"/>
  <c r="Z1757" i="1"/>
  <c r="Z1758" i="1"/>
  <c r="Z1311" i="1"/>
  <c r="Z823" i="1"/>
  <c r="Z1759" i="1"/>
  <c r="Z824" i="1"/>
  <c r="Z1312" i="1"/>
  <c r="Z359" i="1"/>
  <c r="Z1760" i="1"/>
  <c r="Z1761" i="1"/>
  <c r="Z1313" i="1"/>
  <c r="Z1314" i="1"/>
  <c r="Z1315" i="1"/>
  <c r="Z1316" i="1"/>
  <c r="Z1317" i="1"/>
  <c r="Z1318" i="1"/>
  <c r="Z360" i="1"/>
  <c r="Z361" i="1"/>
  <c r="Z362" i="1"/>
  <c r="Z363" i="1"/>
  <c r="Z364" i="1"/>
  <c r="Z1319" i="1"/>
  <c r="Z1320" i="1"/>
  <c r="Z1321" i="1"/>
  <c r="Z1322" i="1"/>
  <c r="Z1762" i="1"/>
  <c r="Z1763" i="1"/>
  <c r="Z825" i="1"/>
  <c r="Z1323" i="1"/>
  <c r="Z365" i="1"/>
  <c r="Z1764" i="1"/>
  <c r="Z1765" i="1"/>
  <c r="Z1324" i="1"/>
  <c r="Z1325" i="1"/>
  <c r="Z1326" i="1"/>
  <c r="Z1327" i="1"/>
  <c r="Z1328" i="1"/>
  <c r="Z1329" i="1"/>
  <c r="Z366" i="1"/>
  <c r="Z367" i="1"/>
  <c r="Z1766" i="1"/>
  <c r="Z826" i="1"/>
  <c r="Z827" i="1"/>
  <c r="Z1767" i="1"/>
  <c r="Z1768" i="1"/>
  <c r="Z1330" i="1"/>
  <c r="Z1331" i="1"/>
  <c r="Z828" i="1"/>
  <c r="Z1332" i="1"/>
  <c r="Z1333" i="1"/>
  <c r="Z829" i="1"/>
  <c r="Z1334" i="1"/>
  <c r="Z1769" i="1"/>
  <c r="Z1770" i="1"/>
  <c r="Z1771" i="1"/>
  <c r="Z830" i="1"/>
  <c r="Z831" i="1"/>
  <c r="Z832" i="1"/>
  <c r="Z833" i="1"/>
  <c r="Z368" i="1"/>
  <c r="Z834" i="1"/>
  <c r="Z835" i="1"/>
  <c r="Z1335" i="1"/>
  <c r="Z369" i="1"/>
  <c r="Z370" i="1"/>
  <c r="Z1336" i="1"/>
  <c r="Z836" i="1"/>
  <c r="Z837" i="1"/>
  <c r="Z838" i="1"/>
  <c r="Z1337" i="1"/>
  <c r="Z371" i="1"/>
  <c r="Z372" i="1"/>
  <c r="Z373" i="1"/>
  <c r="Z374" i="1"/>
  <c r="Z1772" i="1"/>
  <c r="Z1773" i="1"/>
  <c r="Z1774" i="1"/>
  <c r="Z375" i="1"/>
  <c r="Z376" i="1"/>
  <c r="Z1775" i="1"/>
  <c r="Z1776" i="1"/>
  <c r="Z839" i="1"/>
  <c r="Z840" i="1"/>
  <c r="Z1338" i="1"/>
  <c r="Z1339" i="1"/>
  <c r="Z1777" i="1"/>
  <c r="Z1778" i="1"/>
  <c r="Z1779" i="1"/>
  <c r="Z1780" i="1"/>
  <c r="Z1781" i="1"/>
  <c r="Z841" i="1"/>
  <c r="Z842" i="1"/>
  <c r="Z1340" i="1"/>
  <c r="Z843" i="1"/>
  <c r="Z377" i="1"/>
  <c r="Z1782" i="1"/>
  <c r="Z1783" i="1"/>
  <c r="Z1784" i="1"/>
  <c r="Z1785" i="1"/>
  <c r="Z378" i="1"/>
  <c r="Z844" i="1"/>
  <c r="Z1341" i="1"/>
  <c r="Z1342" i="1"/>
  <c r="Z379" i="1"/>
  <c r="Z1786" i="1"/>
  <c r="Z1343" i="1"/>
  <c r="Z1344" i="1"/>
  <c r="Z845" i="1"/>
  <c r="Z846" i="1"/>
  <c r="Z847" i="1"/>
  <c r="Z848" i="1"/>
  <c r="Z849" i="1"/>
  <c r="Z850" i="1"/>
  <c r="Z851" i="1"/>
  <c r="Z1345" i="1"/>
  <c r="Z1346" i="1"/>
  <c r="Z380" i="1"/>
  <c r="Z381" i="1"/>
  <c r="Z382" i="1"/>
  <c r="Z383" i="1"/>
  <c r="Z852" i="1"/>
  <c r="Z853" i="1"/>
  <c r="Z854" i="1"/>
  <c r="Z855" i="1"/>
  <c r="Z856" i="1"/>
  <c r="Z1787" i="1"/>
  <c r="Z1347" i="1"/>
  <c r="Z1348" i="1"/>
  <c r="Z1349" i="1"/>
  <c r="Z1788" i="1"/>
  <c r="Z1789" i="1"/>
  <c r="Z1790" i="1"/>
  <c r="Z1791" i="1"/>
  <c r="Z1792" i="1"/>
  <c r="Z1793" i="1"/>
  <c r="Z1794" i="1"/>
  <c r="Z1795" i="1"/>
  <c r="Z1796" i="1"/>
  <c r="Z1797" i="1"/>
  <c r="Z857" i="1"/>
  <c r="Z858" i="1"/>
  <c r="Z859" i="1"/>
  <c r="Z1350" i="1"/>
  <c r="Z860" i="1"/>
  <c r="Z1351" i="1"/>
  <c r="Z1352" i="1"/>
  <c r="Z1798" i="1"/>
  <c r="Z1799" i="1"/>
  <c r="Z1353" i="1"/>
  <c r="Z1354" i="1"/>
  <c r="Z1355" i="1"/>
  <c r="Z1356" i="1"/>
  <c r="Z1800" i="1"/>
  <c r="Z1801" i="1"/>
  <c r="Z384" i="1"/>
  <c r="Z861" i="1"/>
  <c r="Z1357" i="1"/>
  <c r="Z862" i="1"/>
  <c r="Z863" i="1"/>
  <c r="Z864" i="1"/>
  <c r="Z385" i="1"/>
  <c r="Z386" i="1"/>
  <c r="Z387" i="1"/>
  <c r="Z1358" i="1"/>
  <c r="Z1359" i="1"/>
  <c r="Z1360" i="1"/>
  <c r="Z1802" i="1"/>
  <c r="Z1803" i="1"/>
  <c r="Z865" i="1"/>
  <c r="Z866" i="1"/>
  <c r="Z388" i="1"/>
  <c r="Z389" i="1"/>
  <c r="Z390" i="1"/>
  <c r="Z1804" i="1"/>
  <c r="Z867" i="1"/>
  <c r="Z868" i="1"/>
  <c r="Z391" i="1"/>
  <c r="Z392" i="1"/>
  <c r="Z393" i="1"/>
  <c r="Z394" i="1"/>
  <c r="Z1805" i="1"/>
  <c r="Z1806" i="1"/>
  <c r="Z1361" i="1"/>
  <c r="Z869" i="1"/>
  <c r="Z395" i="1"/>
  <c r="Z870" i="1"/>
  <c r="Z871" i="1"/>
  <c r="Z872" i="1"/>
  <c r="Z1807" i="1"/>
  <c r="Z1362" i="1"/>
  <c r="Z1808" i="1"/>
  <c r="Z1809" i="1"/>
  <c r="Z1810" i="1"/>
  <c r="Z396" i="1"/>
  <c r="Z1811" i="1"/>
  <c r="Z397" i="1"/>
  <c r="Z398" i="1"/>
  <c r="Z399" i="1"/>
  <c r="Z400" i="1"/>
  <c r="Z401" i="1"/>
  <c r="Z873" i="1"/>
  <c r="Z874" i="1"/>
  <c r="Z1812" i="1"/>
  <c r="Z875" i="1"/>
  <c r="Z1813" i="1"/>
  <c r="Z402" i="1"/>
  <c r="Z1363" i="1"/>
  <c r="Z403" i="1"/>
  <c r="Z404" i="1"/>
  <c r="Z1814" i="1"/>
  <c r="Z1364" i="1"/>
  <c r="Z876" i="1"/>
  <c r="Z1815" i="1"/>
  <c r="Z1365" i="1"/>
  <c r="Z1366" i="1"/>
  <c r="Z1367" i="1"/>
  <c r="Z877" i="1"/>
  <c r="Z878" i="1"/>
  <c r="Z405" i="1"/>
  <c r="Z879" i="1"/>
  <c r="Z1368" i="1"/>
  <c r="Z1369" i="1"/>
  <c r="Z406" i="1"/>
  <c r="Z407" i="1"/>
  <c r="Z1816" i="1"/>
  <c r="Z880" i="1"/>
  <c r="Z408" i="1"/>
  <c r="Z1370" i="1"/>
  <c r="Z881" i="1"/>
  <c r="Z409" i="1"/>
  <c r="Z1371" i="1"/>
  <c r="Z1372" i="1"/>
  <c r="Z1373" i="1"/>
  <c r="Z1817" i="1"/>
  <c r="Z410" i="1"/>
  <c r="Z411" i="1"/>
  <c r="Z1374" i="1"/>
  <c r="Z882" i="1"/>
  <c r="Z412" i="1"/>
  <c r="Z883" i="1"/>
  <c r="Z884" i="1"/>
  <c r="Z885" i="1"/>
  <c r="Z886" i="1"/>
  <c r="Z1818" i="1"/>
  <c r="Z1819" i="1"/>
  <c r="Z1375" i="1"/>
  <c r="Z1376" i="1"/>
  <c r="Z1377" i="1"/>
  <c r="Z887" i="1"/>
  <c r="Z1378" i="1"/>
  <c r="Z413" i="1"/>
  <c r="Z414" i="1"/>
  <c r="Z415" i="1"/>
  <c r="Z416" i="1"/>
  <c r="Z417" i="1"/>
  <c r="Z1379" i="1"/>
  <c r="Z1820" i="1"/>
  <c r="Z888" i="1"/>
  <c r="Z889" i="1"/>
  <c r="Z890" i="1"/>
  <c r="Z891" i="1"/>
  <c r="Z1821" i="1"/>
  <c r="Z892" i="1"/>
  <c r="Z893" i="1"/>
  <c r="Z1822" i="1"/>
  <c r="Z1380" i="1"/>
  <c r="Z1381" i="1"/>
  <c r="Z1823" i="1"/>
  <c r="Z1824" i="1"/>
  <c r="Z418" i="1"/>
  <c r="Z419" i="1"/>
  <c r="Z420" i="1"/>
  <c r="Z894" i="1"/>
  <c r="Z895" i="1"/>
  <c r="Z1825" i="1"/>
  <c r="Z896" i="1"/>
  <c r="Z1826" i="1"/>
  <c r="Z1827" i="1"/>
  <c r="Z421" i="1"/>
  <c r="Z422" i="1"/>
  <c r="Z897" i="1"/>
  <c r="Z1828" i="1"/>
  <c r="Z1829" i="1"/>
  <c r="Z423" i="1"/>
  <c r="Z424" i="1"/>
  <c r="Z1830" i="1"/>
  <c r="Z1831" i="1"/>
  <c r="Z425" i="1"/>
  <c r="Z1832" i="1"/>
  <c r="Z1833" i="1"/>
  <c r="Z1834" i="1"/>
  <c r="Z1382" i="1"/>
  <c r="Z1835" i="1"/>
  <c r="Z1836" i="1"/>
  <c r="Z1837" i="1"/>
  <c r="Z1838" i="1"/>
  <c r="Z426" i="1"/>
  <c r="Z427" i="1"/>
  <c r="Z1383" i="1"/>
  <c r="Z1839" i="1"/>
  <c r="Z1384" i="1"/>
  <c r="Z1385" i="1"/>
  <c r="Z898" i="1"/>
  <c r="Z899" i="1"/>
  <c r="Z900" i="1"/>
  <c r="Z901" i="1"/>
  <c r="Z1386" i="1"/>
  <c r="Z428" i="1"/>
  <c r="Z1387" i="1"/>
  <c r="Z1388" i="1"/>
  <c r="Z1389" i="1"/>
  <c r="Z1390" i="1"/>
  <c r="Z1391" i="1"/>
  <c r="Z1392" i="1"/>
  <c r="Z902" i="1"/>
  <c r="Z903" i="1"/>
  <c r="Z904" i="1"/>
  <c r="Z429" i="1"/>
  <c r="Z430" i="1"/>
  <c r="Z431" i="1"/>
  <c r="Z1840" i="1"/>
  <c r="Z432" i="1"/>
  <c r="Z1841" i="1"/>
  <c r="Z1842" i="1"/>
  <c r="Z433" i="1"/>
  <c r="Z905" i="1"/>
  <c r="Z1393" i="1"/>
  <c r="Z1843" i="1"/>
  <c r="Z1844" i="1"/>
  <c r="Z1845" i="1"/>
  <c r="Z1846" i="1"/>
  <c r="Z434" i="1"/>
  <c r="Z435" i="1"/>
  <c r="Z436" i="1"/>
  <c r="Z437" i="1"/>
  <c r="Z438" i="1"/>
  <c r="Z439" i="1"/>
  <c r="Z440" i="1"/>
  <c r="Z906" i="1"/>
  <c r="Z907" i="1"/>
  <c r="Z1847" i="1"/>
  <c r="Z1848" i="1"/>
  <c r="Z1849" i="1"/>
  <c r="Z908" i="1"/>
  <c r="Z909" i="1"/>
  <c r="Z910" i="1"/>
  <c r="Z441" i="1"/>
  <c r="Z911" i="1"/>
  <c r="Z442" i="1"/>
  <c r="Z443" i="1"/>
  <c r="Z1850" i="1"/>
  <c r="Z1394" i="1"/>
  <c r="Z1395" i="1"/>
  <c r="Z912" i="1"/>
  <c r="Z444" i="1"/>
  <c r="Z445" i="1"/>
  <c r="Z1851" i="1"/>
  <c r="Z913" i="1"/>
  <c r="Z914" i="1"/>
  <c r="Z1852" i="1"/>
  <c r="Z1853" i="1"/>
  <c r="Z1854" i="1"/>
  <c r="Z1855" i="1"/>
  <c r="Z446" i="1"/>
  <c r="Z447" i="1"/>
  <c r="Z915" i="1"/>
  <c r="Z1856" i="1"/>
  <c r="Z448" i="1"/>
  <c r="Z916" i="1"/>
  <c r="Z917" i="1"/>
  <c r="Z1396" i="1"/>
  <c r="Z1397" i="1"/>
  <c r="Z1857" i="1"/>
  <c r="Z918" i="1"/>
  <c r="Z919" i="1"/>
  <c r="Z1398" i="1"/>
  <c r="Z1399" i="1"/>
  <c r="Z1400" i="1"/>
  <c r="Z920" i="1"/>
  <c r="Z449" i="1"/>
  <c r="Z450" i="1"/>
  <c r="Z1401" i="1"/>
  <c r="Z1402" i="1"/>
  <c r="Z451" i="1"/>
  <c r="Z1858" i="1"/>
  <c r="Z452" i="1"/>
  <c r="Z453" i="1"/>
  <c r="Z454" i="1"/>
  <c r="Z455" i="1"/>
  <c r="Z921" i="1"/>
  <c r="Z922" i="1"/>
  <c r="Z923" i="1"/>
  <c r="Z924" i="1"/>
  <c r="Z925" i="1"/>
  <c r="Z1859" i="1"/>
  <c r="Z456" i="1"/>
  <c r="Z1860" i="1"/>
  <c r="Z457" i="1"/>
  <c r="Z1861" i="1"/>
  <c r="Z926" i="1"/>
  <c r="Z1862" i="1"/>
  <c r="Z1863" i="1"/>
  <c r="Z458" i="1"/>
  <c r="Z459" i="1"/>
  <c r="Z460" i="1"/>
  <c r="Z927" i="1"/>
  <c r="Z461" i="1"/>
  <c r="Z1864" i="1"/>
  <c r="Z462" i="1"/>
  <c r="Z1865" i="1"/>
  <c r="Z1866" i="1"/>
  <c r="Z1867" i="1"/>
  <c r="Z928" i="1"/>
  <c r="Z929" i="1"/>
  <c r="Z1868" i="1"/>
  <c r="Z463" i="1"/>
  <c r="Z464" i="1"/>
  <c r="Z1403" i="1"/>
  <c r="Z1404" i="1"/>
  <c r="Z930" i="1"/>
  <c r="Z1869" i="1"/>
  <c r="Z1870" i="1"/>
  <c r="Z1871" i="1"/>
  <c r="Z1872" i="1"/>
  <c r="Z465" i="1"/>
  <c r="Z931" i="1"/>
  <c r="Z932" i="1"/>
  <c r="Z466" i="1"/>
  <c r="Z467" i="1"/>
  <c r="Z933" i="1"/>
  <c r="Z1405" i="1"/>
  <c r="Z1406" i="1"/>
  <c r="Z934" i="1"/>
  <c r="Z935" i="1"/>
  <c r="Z936" i="1"/>
  <c r="Z937" i="1"/>
  <c r="Z1873" i="1"/>
  <c r="Z938" i="1"/>
  <c r="Z939" i="1"/>
  <c r="Z940" i="1"/>
  <c r="Z1407" i="1"/>
  <c r="Z1874" i="1"/>
  <c r="Z1875" i="1"/>
  <c r="Z1408" i="1"/>
  <c r="Z468" i="1"/>
  <c r="Z469" i="1"/>
  <c r="Z1409" i="1"/>
  <c r="Z1410" i="1"/>
  <c r="Z941" i="1"/>
  <c r="Z942" i="1"/>
  <c r="Z470" i="1"/>
  <c r="Z471" i="1"/>
  <c r="Z472" i="1"/>
  <c r="Z473" i="1"/>
  <c r="Z943" i="1"/>
  <c r="Z474" i="1"/>
  <c r="Z1411" i="1"/>
  <c r="Z944" i="1"/>
  <c r="Z945" i="1"/>
  <c r="Z475" i="1"/>
  <c r="Z476" i="1"/>
  <c r="Z477" i="1"/>
  <c r="Z478" i="1"/>
  <c r="Z946" i="1"/>
  <c r="Z1876" i="1"/>
  <c r="Z1877" i="1"/>
  <c r="Z1878" i="1"/>
  <c r="Z1412" i="1"/>
  <c r="Z1413" i="1"/>
  <c r="Z947" i="1"/>
  <c r="Z1414" i="1"/>
  <c r="Z948" i="1"/>
  <c r="Z949" i="1"/>
  <c r="Z479" i="1"/>
  <c r="Z1415" i="1"/>
  <c r="Z480" i="1"/>
  <c r="Z950" i="1"/>
  <c r="Z951" i="1"/>
  <c r="Z952" i="1"/>
  <c r="Z953" i="1"/>
  <c r="Z954" i="1"/>
  <c r="Z955" i="1"/>
  <c r="Z956" i="1"/>
  <c r="Z1416" i="1"/>
  <c r="Z1879" i="1"/>
  <c r="Z1880" i="1"/>
  <c r="Z1417" i="1"/>
  <c r="Z481" i="1"/>
  <c r="Z1418" i="1"/>
  <c r="Z1419" i="1"/>
  <c r="Z957" i="1"/>
  <c r="Z1881" i="1"/>
  <c r="Z1882" i="1"/>
  <c r="Z482" i="1"/>
  <c r="Z483" i="1"/>
  <c r="Z1883" i="1"/>
  <c r="Z958" i="1"/>
  <c r="Z959" i="1"/>
  <c r="Z1884" i="1"/>
  <c r="Z960" i="1"/>
  <c r="Z1420" i="1"/>
  <c r="Z961" i="1"/>
  <c r="Z1885" i="1"/>
  <c r="Z1886" i="1"/>
  <c r="Z1887" i="1"/>
  <c r="Z1421" i="1"/>
  <c r="Z1422" i="1"/>
  <c r="Z484" i="1"/>
  <c r="Z962" i="1"/>
  <c r="Z963" i="1"/>
  <c r="Z964" i="1"/>
  <c r="Z965" i="1"/>
  <c r="Z966" i="1"/>
  <c r="Z1888" i="1"/>
  <c r="Z1889" i="1"/>
  <c r="Z967" i="1"/>
  <c r="Z485" i="1"/>
  <c r="Z486" i="1"/>
  <c r="Z487" i="1"/>
  <c r="Z488" i="1"/>
  <c r="Z489" i="1"/>
  <c r="Z1423" i="1"/>
  <c r="Z490" i="1"/>
  <c r="Z968" i="1"/>
  <c r="Z969" i="1"/>
  <c r="Z970" i="1"/>
  <c r="Z491" i="1"/>
  <c r="Z1890" i="1"/>
  <c r="Z492" i="1"/>
  <c r="Z971" i="1"/>
  <c r="Z1424" i="1"/>
  <c r="Z1425" i="1"/>
  <c r="Z1426" i="1"/>
  <c r="Z493" i="1"/>
  <c r="Z1427" i="1"/>
  <c r="Z494" i="1"/>
  <c r="Z495" i="1"/>
  <c r="Z496" i="1"/>
  <c r="Z1891" i="1"/>
  <c r="Z1892" i="1"/>
  <c r="Z972" i="1"/>
  <c r="Z1428" i="1"/>
  <c r="Z973" i="1"/>
  <c r="Z497" i="1"/>
  <c r="Z974" i="1"/>
  <c r="Z1893" i="1"/>
  <c r="Z498" i="1"/>
  <c r="Z499" i="1"/>
  <c r="Z975" i="1"/>
  <c r="Z976" i="1"/>
  <c r="Z1894" i="1"/>
  <c r="Z500" i="1"/>
  <c r="Z1895" i="1"/>
  <c r="Z501" i="1"/>
  <c r="Z502" i="1"/>
  <c r="Z1429" i="1"/>
  <c r="Z977" i="1"/>
  <c r="Z978" i="1"/>
  <c r="Z503" i="1"/>
  <c r="Z979" i="1"/>
  <c r="Z504" i="1"/>
  <c r="Z1430" i="1"/>
  <c r="Z1431" i="1"/>
  <c r="Z1432" i="1"/>
  <c r="Z1433" i="1"/>
  <c r="Z1434" i="1"/>
  <c r="Z980" i="1"/>
  <c r="Z981" i="1"/>
  <c r="Z982" i="1"/>
  <c r="Z983" i="1"/>
  <c r="Z984" i="1"/>
  <c r="Z985" i="1"/>
  <c r="Z505" i="1"/>
  <c r="Z506" i="1"/>
  <c r="Z507" i="1"/>
  <c r="Z508" i="1"/>
  <c r="Z509" i="1"/>
  <c r="Z510" i="1"/>
  <c r="Z1435" i="1"/>
  <c r="Z1436" i="1"/>
  <c r="Z1437" i="1"/>
  <c r="Z511" i="1"/>
  <c r="Z1896" i="1"/>
  <c r="Z1438" i="1"/>
  <c r="Z512" i="1"/>
  <c r="Z1897" i="1"/>
  <c r="Z1898" i="1"/>
  <c r="Z513" i="1"/>
  <c r="Z514" i="1"/>
  <c r="Z515" i="1"/>
  <c r="Z516" i="1"/>
  <c r="Z517" i="1"/>
  <c r="Z1439" i="1"/>
  <c r="Z1440" i="1"/>
  <c r="Z986" i="1"/>
  <c r="Z518" i="1"/>
  <c r="Z519" i="1"/>
  <c r="Z1899" i="1"/>
  <c r="Z1900" i="1"/>
  <c r="Z1901" i="1"/>
  <c r="Z987" i="1"/>
  <c r="Z520" i="1"/>
  <c r="Z1441" i="1"/>
  <c r="Z1442" i="1"/>
  <c r="Z521" i="1"/>
  <c r="Z1443" i="1"/>
  <c r="Z522" i="1"/>
  <c r="Z988" i="1"/>
  <c r="Z523" i="1"/>
  <c r="Z1444" i="1"/>
  <c r="Z989" i="1"/>
  <c r="Z1902" i="1"/>
  <c r="Z1903" i="1"/>
  <c r="Z990" i="1"/>
  <c r="Z991" i="1"/>
  <c r="Z992" i="1"/>
  <c r="Z1445" i="1"/>
  <c r="Z993" i="1"/>
  <c r="Z1446" i="1"/>
  <c r="Z1447" i="1"/>
  <c r="Z1448" i="1"/>
  <c r="Z1449" i="1"/>
  <c r="Z524" i="1"/>
  <c r="Z1904" i="1"/>
  <c r="Z994" i="1"/>
  <c r="Z995" i="1"/>
  <c r="Z525" i="1"/>
  <c r="Z526" i="1"/>
  <c r="Z527" i="1"/>
  <c r="Z1905" i="1"/>
  <c r="Z1906" i="1"/>
  <c r="Z1907" i="1"/>
  <c r="Z996" i="1"/>
  <c r="Z997" i="1"/>
  <c r="Z998" i="1"/>
  <c r="Z1450" i="1"/>
  <c r="Z1908" i="1"/>
  <c r="Z1909" i="1"/>
  <c r="Z1910" i="1"/>
  <c r="Z1451" i="1"/>
  <c r="Z1452" i="1"/>
  <c r="Z1453" i="1"/>
  <c r="Z1911" i="1"/>
  <c r="Z528" i="1"/>
  <c r="Z1912" i="1"/>
  <c r="Z1913" i="1"/>
  <c r="Z529" i="1"/>
  <c r="Z530" i="1"/>
  <c r="Z531" i="1"/>
  <c r="Z999" i="1"/>
  <c r="Z1914" i="1"/>
  <c r="Z532" i="1"/>
  <c r="Z1915" i="1"/>
  <c r="Z1000" i="1"/>
  <c r="Z1454" i="1"/>
  <c r="Z1455" i="1"/>
  <c r="Z1456" i="1"/>
  <c r="Z1001" i="1"/>
  <c r="Z1916" i="1"/>
  <c r="Z533" i="1"/>
  <c r="Z1002" i="1"/>
  <c r="Z1003" i="1"/>
  <c r="Z1917" i="1"/>
  <c r="Z1004" i="1"/>
  <c r="Z534" i="1"/>
  <c r="Z1005" i="1"/>
  <c r="Z1918" i="1"/>
  <c r="Z1919" i="1"/>
  <c r="Z1457" i="1"/>
  <c r="Z1458" i="1"/>
  <c r="Z535" i="1"/>
  <c r="Z536" i="1"/>
  <c r="Z1459" i="1"/>
  <c r="Z1460" i="1"/>
  <c r="Z537" i="1"/>
  <c r="Z538" i="1"/>
  <c r="Z539" i="1"/>
  <c r="Z540" i="1"/>
  <c r="Z541" i="1"/>
  <c r="Z542" i="1"/>
  <c r="Z1006" i="1"/>
  <c r="Z543" i="1"/>
  <c r="Z1007" i="1"/>
  <c r="Z544" i="1"/>
  <c r="Z545" i="1"/>
  <c r="Z1008" i="1"/>
  <c r="Z1009" i="1"/>
  <c r="Z1010" i="1"/>
  <c r="Z1011" i="1"/>
  <c r="Z1012" i="1"/>
  <c r="Z1920" i="1"/>
  <c r="Z1921" i="1"/>
  <c r="Z1922" i="1"/>
  <c r="Z546" i="1"/>
  <c r="Z547" i="1"/>
  <c r="Z548" i="1"/>
  <c r="Z549" i="1"/>
  <c r="Z1013" i="1"/>
  <c r="Z1014" i="1"/>
  <c r="Z1015" i="1"/>
  <c r="Z1016" i="1"/>
  <c r="Z1461" i="1"/>
  <c r="Z1923" i="1"/>
  <c r="Z550" i="1"/>
  <c r="Z551" i="1"/>
  <c r="Z1924" i="1"/>
  <c r="Z1925" i="1"/>
  <c r="Z552" i="1"/>
  <c r="Z1462" i="1"/>
  <c r="Z1463" i="1"/>
  <c r="Z1464" i="1"/>
  <c r="Z1465" i="1"/>
  <c r="Z553" i="1"/>
  <c r="Z554" i="1"/>
  <c r="Z555" i="1"/>
  <c r="Z556" i="1"/>
  <c r="Z1017" i="1"/>
  <c r="Z557" i="1"/>
  <c r="Z1018" i="1"/>
  <c r="Z1019" i="1"/>
  <c r="Z1466" i="1"/>
  <c r="Z558" i="1"/>
  <c r="Z1020" i="1"/>
  <c r="Z1926" i="1"/>
  <c r="Z1927" i="1"/>
  <c r="Z559" i="1"/>
  <c r="Z560" i="1"/>
  <c r="Z561" i="1"/>
  <c r="Z1928" i="1"/>
  <c r="Z562" i="1"/>
  <c r="Z1021" i="1"/>
  <c r="Z1022" i="1"/>
  <c r="Z1023" i="1"/>
  <c r="Z1024" i="1"/>
  <c r="Z1025" i="1"/>
  <c r="Z1026" i="1"/>
  <c r="Z1929" i="1"/>
  <c r="Z1467" i="1"/>
  <c r="Z563" i="1"/>
  <c r="Z1027" i="1"/>
  <c r="Z1028" i="1"/>
  <c r="Z1029" i="1"/>
  <c r="Z1468" i="1"/>
  <c r="Z1469" i="1"/>
  <c r="Z564" i="1"/>
  <c r="Z1930" i="1"/>
  <c r="Z1931" i="1"/>
  <c r="Z1932" i="1"/>
  <c r="Z1933" i="1"/>
  <c r="Z1934" i="1"/>
  <c r="Z1935" i="1"/>
  <c r="Z1936" i="1"/>
  <c r="Z1937" i="1"/>
  <c r="Z1030" i="1"/>
  <c r="Z1031" i="1"/>
  <c r="Z1032" i="1"/>
  <c r="Z1470" i="1"/>
  <c r="Z1033" i="1"/>
  <c r="Z1471" i="1"/>
  <c r="Z1034" i="1"/>
  <c r="Z1035" i="1"/>
  <c r="Z1036" i="1"/>
  <c r="U1938" i="1"/>
  <c r="J1938" i="1"/>
  <c r="Y1035" i="1"/>
  <c r="Y1034" i="1"/>
  <c r="Y1471" i="1"/>
  <c r="Y1033" i="1"/>
  <c r="Y1470" i="1"/>
  <c r="Y1032" i="1"/>
  <c r="Y1031" i="1"/>
  <c r="Y1030" i="1"/>
  <c r="Y1937" i="1"/>
  <c r="Y1936" i="1"/>
  <c r="Y1935" i="1"/>
  <c r="Y1934" i="1"/>
  <c r="Y1933" i="1"/>
  <c r="Y1932" i="1"/>
  <c r="Y1931" i="1"/>
  <c r="Y1930" i="1"/>
  <c r="Y564" i="1"/>
  <c r="Y1469" i="1"/>
  <c r="Y1468" i="1"/>
  <c r="Y1029" i="1"/>
  <c r="Y1028" i="1"/>
  <c r="Y1027" i="1"/>
  <c r="Y563" i="1"/>
  <c r="Y1467" i="1"/>
  <c r="Y1929" i="1"/>
  <c r="Y1026" i="1"/>
  <c r="Y1025" i="1"/>
  <c r="Y1024" i="1"/>
  <c r="Y1023" i="1"/>
  <c r="Y1022" i="1"/>
  <c r="Y1021" i="1"/>
  <c r="Y562" i="1"/>
  <c r="Y1928" i="1"/>
  <c r="Y561" i="1"/>
  <c r="Y560" i="1"/>
  <c r="Y559" i="1"/>
  <c r="Y1927" i="1"/>
  <c r="Y1926" i="1"/>
  <c r="Y1020" i="1"/>
  <c r="Y558" i="1"/>
  <c r="Y1466" i="1"/>
  <c r="Y1019" i="1"/>
  <c r="Y1018" i="1"/>
  <c r="Y557" i="1"/>
  <c r="Y1017" i="1"/>
  <c r="Y556" i="1"/>
  <c r="Y555" i="1"/>
  <c r="Y554" i="1"/>
  <c r="Y553" i="1"/>
  <c r="Y1465" i="1"/>
  <c r="Y1464" i="1"/>
  <c r="Y1463" i="1"/>
  <c r="Y1462" i="1"/>
  <c r="Y552" i="1"/>
  <c r="Y1925" i="1"/>
  <c r="Y1924" i="1"/>
  <c r="Y551" i="1"/>
  <c r="Y550" i="1"/>
  <c r="Y1923" i="1"/>
  <c r="Y1461" i="1"/>
  <c r="Y1016" i="1"/>
  <c r="Y1015" i="1"/>
  <c r="Y1014" i="1"/>
  <c r="Y1013" i="1"/>
  <c r="Y549" i="1"/>
  <c r="Y548" i="1"/>
  <c r="Y547" i="1"/>
  <c r="Y546" i="1"/>
  <c r="Y1922" i="1"/>
  <c r="Y1921" i="1"/>
  <c r="Y1920" i="1"/>
  <c r="Y1012" i="1"/>
  <c r="Y1011" i="1"/>
  <c r="Y1010" i="1"/>
  <c r="Y1009" i="1"/>
  <c r="Y1008" i="1"/>
  <c r="Y545" i="1"/>
  <c r="Y544" i="1"/>
  <c r="Y1007" i="1"/>
  <c r="Y543" i="1"/>
  <c r="Y1006" i="1"/>
  <c r="Y542" i="1"/>
  <c r="Y541" i="1"/>
  <c r="Y540" i="1"/>
  <c r="Y539" i="1"/>
  <c r="Y538" i="1"/>
  <c r="Y537" i="1"/>
  <c r="Y1460" i="1"/>
  <c r="Y1459" i="1"/>
  <c r="Y536" i="1"/>
  <c r="Y535" i="1"/>
  <c r="Y1458" i="1"/>
  <c r="Y1457" i="1"/>
  <c r="Y1919" i="1"/>
  <c r="Y1918" i="1"/>
  <c r="Y1005" i="1"/>
  <c r="Y534" i="1"/>
  <c r="Y1004" i="1"/>
  <c r="Y1917" i="1"/>
  <c r="Y1003" i="1"/>
  <c r="Y1002" i="1"/>
  <c r="Y533" i="1"/>
  <c r="Y1916" i="1"/>
  <c r="Y1001" i="1"/>
  <c r="Y1456" i="1"/>
  <c r="Y1455" i="1"/>
  <c r="Y1454" i="1"/>
  <c r="Y1000" i="1"/>
  <c r="Y1915" i="1"/>
  <c r="Y532" i="1"/>
  <c r="Y1914" i="1"/>
  <c r="Y999" i="1"/>
  <c r="Y531" i="1"/>
  <c r="Y530" i="1"/>
  <c r="Y529" i="1"/>
  <c r="Y1913" i="1"/>
  <c r="Y1912" i="1"/>
  <c r="Y528" i="1"/>
  <c r="Y1911" i="1"/>
  <c r="Y1453" i="1"/>
  <c r="Y1452" i="1"/>
  <c r="Y1451" i="1"/>
  <c r="Y1910" i="1"/>
  <c r="Y1909" i="1"/>
  <c r="Y1908" i="1"/>
  <c r="Y1450" i="1"/>
  <c r="Y998" i="1"/>
  <c r="Y997" i="1"/>
  <c r="Y996" i="1"/>
  <c r="Y1907" i="1"/>
  <c r="Y1906" i="1"/>
  <c r="Y1905" i="1"/>
  <c r="Y527" i="1"/>
  <c r="Y526" i="1"/>
  <c r="Y525" i="1"/>
  <c r="Y995" i="1"/>
  <c r="Y994" i="1"/>
  <c r="Y1904" i="1"/>
  <c r="Y524" i="1"/>
  <c r="Y1449" i="1"/>
  <c r="Y1448" i="1"/>
  <c r="Y1447" i="1"/>
  <c r="Y1446" i="1"/>
  <c r="Y993" i="1"/>
  <c r="Y1445" i="1"/>
  <c r="Y992" i="1"/>
  <c r="Y991" i="1"/>
  <c r="Y990" i="1"/>
  <c r="Y1903" i="1"/>
  <c r="Y1902" i="1"/>
  <c r="Y989" i="1"/>
  <c r="Y1444" i="1"/>
  <c r="Y523" i="1"/>
  <c r="Y988" i="1"/>
  <c r="Y522" i="1"/>
  <c r="Y1443" i="1"/>
  <c r="Y521" i="1"/>
  <c r="Y1442" i="1"/>
  <c r="Y1441" i="1"/>
  <c r="Y520" i="1"/>
  <c r="Y987" i="1"/>
  <c r="Y1901" i="1"/>
  <c r="Y1900" i="1"/>
  <c r="Y1899" i="1"/>
  <c r="Y519" i="1"/>
  <c r="Y518" i="1"/>
  <c r="Y986" i="1"/>
  <c r="Y1440" i="1"/>
  <c r="Y1439" i="1"/>
  <c r="Y517" i="1"/>
  <c r="Y516" i="1"/>
  <c r="Y515" i="1"/>
  <c r="Y514" i="1"/>
  <c r="Y513" i="1"/>
  <c r="Y1898" i="1"/>
  <c r="Y1897" i="1"/>
  <c r="Y512" i="1"/>
  <c r="Y1438" i="1"/>
  <c r="Y1896" i="1"/>
  <c r="Y511" i="1"/>
  <c r="Y1437" i="1"/>
  <c r="Y1436" i="1"/>
  <c r="Y1435" i="1"/>
  <c r="Y510" i="1"/>
  <c r="Y509" i="1"/>
  <c r="Y508" i="1"/>
  <c r="Y507" i="1"/>
  <c r="Y506" i="1"/>
  <c r="Y505" i="1"/>
  <c r="Y985" i="1"/>
  <c r="Y984" i="1"/>
  <c r="Y983" i="1"/>
  <c r="Y982" i="1"/>
  <c r="Y981" i="1"/>
  <c r="Y980" i="1"/>
  <c r="Y1434" i="1"/>
  <c r="Y1433" i="1"/>
  <c r="Y1432" i="1"/>
  <c r="Y1431" i="1"/>
  <c r="Y1430" i="1"/>
  <c r="Y504" i="1"/>
  <c r="Y979" i="1"/>
  <c r="Y503" i="1"/>
  <c r="Y978" i="1"/>
  <c r="Y977" i="1"/>
  <c r="Y1429" i="1"/>
  <c r="Y502" i="1"/>
  <c r="Y501" i="1"/>
  <c r="Y1895" i="1"/>
  <c r="Y500" i="1"/>
  <c r="Y1894" i="1"/>
  <c r="Y976" i="1"/>
  <c r="Y975" i="1"/>
  <c r="Y499" i="1"/>
  <c r="Y498" i="1"/>
  <c r="Y1893" i="1"/>
  <c r="Y974" i="1"/>
  <c r="Y497" i="1"/>
  <c r="Y973" i="1"/>
  <c r="Y1428" i="1"/>
  <c r="Y972" i="1"/>
  <c r="Y1892" i="1"/>
  <c r="Y1891" i="1"/>
  <c r="Y496" i="1"/>
  <c r="Y495" i="1"/>
  <c r="Y494" i="1"/>
  <c r="Y1427" i="1"/>
  <c r="Y493" i="1"/>
  <c r="Y1426" i="1"/>
  <c r="Y1425" i="1"/>
  <c r="Y1424" i="1"/>
  <c r="Y971" i="1"/>
  <c r="Y492" i="1"/>
  <c r="Y1890" i="1"/>
  <c r="Y491" i="1"/>
  <c r="Y970" i="1"/>
  <c r="Y969" i="1"/>
  <c r="Y968" i="1"/>
  <c r="Y490" i="1"/>
  <c r="Y1423" i="1"/>
  <c r="Y489" i="1"/>
  <c r="Y488" i="1"/>
  <c r="Y487" i="1"/>
  <c r="Y486" i="1"/>
  <c r="Y485" i="1"/>
  <c r="Y967" i="1"/>
  <c r="Y1889" i="1"/>
  <c r="Y1888" i="1"/>
  <c r="Y966" i="1"/>
  <c r="Y965" i="1"/>
  <c r="Y964" i="1"/>
  <c r="Y963" i="1"/>
  <c r="Y962" i="1"/>
  <c r="Y484" i="1"/>
  <c r="Y1422" i="1"/>
  <c r="Y1421" i="1"/>
  <c r="Y1887" i="1"/>
  <c r="Y1886" i="1"/>
  <c r="Y1885" i="1"/>
  <c r="Y961" i="1"/>
  <c r="Y1420" i="1"/>
  <c r="Y960" i="1"/>
  <c r="Y1884" i="1"/>
  <c r="Y959" i="1"/>
  <c r="Y958" i="1"/>
  <c r="Y1883" i="1"/>
  <c r="Y483" i="1"/>
  <c r="Y482" i="1"/>
  <c r="Y1882" i="1"/>
  <c r="Y1881" i="1"/>
  <c r="Y957" i="1"/>
  <c r="Y1419" i="1"/>
  <c r="Y1418" i="1"/>
  <c r="Y481" i="1"/>
  <c r="Y1417" i="1"/>
  <c r="Y1880" i="1"/>
  <c r="Y1879" i="1"/>
  <c r="Y1416" i="1"/>
  <c r="Y956" i="1"/>
  <c r="Y955" i="1"/>
  <c r="Y954" i="1"/>
  <c r="Y953" i="1"/>
  <c r="Y952" i="1"/>
  <c r="Y951" i="1"/>
  <c r="Y950" i="1"/>
  <c r="Y480" i="1"/>
  <c r="Y1415" i="1"/>
  <c r="Y479" i="1"/>
  <c r="Y949" i="1"/>
  <c r="Y948" i="1"/>
  <c r="Y1414" i="1"/>
  <c r="Y947" i="1"/>
  <c r="Y1413" i="1"/>
  <c r="Y1412" i="1"/>
  <c r="Y1878" i="1"/>
  <c r="Y1877" i="1"/>
  <c r="Y1876" i="1"/>
  <c r="Y946" i="1"/>
  <c r="Y478" i="1"/>
  <c r="Y477" i="1"/>
  <c r="Y476" i="1"/>
  <c r="Y475" i="1"/>
  <c r="Y945" i="1"/>
  <c r="Y944" i="1"/>
  <c r="Y1411" i="1"/>
  <c r="Y474" i="1"/>
  <c r="Y943" i="1"/>
  <c r="Y473" i="1"/>
  <c r="Y472" i="1"/>
  <c r="Y471" i="1"/>
  <c r="Y470" i="1"/>
  <c r="Y942" i="1"/>
  <c r="Y941" i="1"/>
  <c r="Y1410" i="1"/>
  <c r="Y1409" i="1"/>
  <c r="Y469" i="1"/>
  <c r="Y468" i="1"/>
  <c r="Y1408" i="1"/>
  <c r="Y1875" i="1"/>
  <c r="Y1874" i="1"/>
  <c r="Y1407" i="1"/>
  <c r="Y940" i="1"/>
  <c r="Y939" i="1"/>
  <c r="Y938" i="1"/>
  <c r="Y1873" i="1"/>
  <c r="Y937" i="1"/>
  <c r="Y936" i="1"/>
  <c r="Y935" i="1"/>
  <c r="Y934" i="1"/>
  <c r="Y1406" i="1"/>
  <c r="Y1405" i="1"/>
  <c r="Y933" i="1"/>
  <c r="Y467" i="1"/>
  <c r="Y466" i="1"/>
  <c r="Y932" i="1"/>
  <c r="Y931" i="1"/>
  <c r="Y465" i="1"/>
  <c r="Y1872" i="1"/>
  <c r="Y1871" i="1"/>
  <c r="Y1870" i="1"/>
  <c r="Y1869" i="1"/>
  <c r="Y930" i="1"/>
  <c r="Y1404" i="1"/>
  <c r="Y1403" i="1"/>
  <c r="Y464" i="1"/>
  <c r="Y463" i="1"/>
  <c r="Y1868" i="1"/>
  <c r="Y929" i="1"/>
  <c r="Y928" i="1"/>
  <c r="Y1867" i="1"/>
  <c r="Y1866" i="1"/>
  <c r="Y1865" i="1"/>
  <c r="Y462" i="1"/>
  <c r="Y1864" i="1"/>
  <c r="Y461" i="1"/>
  <c r="Y927" i="1"/>
  <c r="Y460" i="1"/>
  <c r="Y459" i="1"/>
  <c r="Y458" i="1"/>
  <c r="Y1863" i="1"/>
  <c r="Y1862" i="1"/>
  <c r="Y926" i="1"/>
  <c r="Y1861" i="1"/>
  <c r="Y457" i="1"/>
  <c r="Y1860" i="1"/>
  <c r="Y456" i="1"/>
  <c r="Y1859" i="1"/>
  <c r="Y925" i="1"/>
  <c r="Y924" i="1"/>
  <c r="Y923" i="1"/>
  <c r="Y922" i="1"/>
  <c r="Y921" i="1"/>
  <c r="Y455" i="1"/>
  <c r="Y454" i="1"/>
  <c r="Y453" i="1"/>
  <c r="Y452" i="1"/>
  <c r="Y1858" i="1"/>
  <c r="Y451" i="1"/>
  <c r="Y1402" i="1"/>
  <c r="Y1401" i="1"/>
  <c r="Y450" i="1"/>
  <c r="Y449" i="1"/>
  <c r="Y920" i="1"/>
  <c r="Y1400" i="1"/>
  <c r="Y1399" i="1"/>
  <c r="Y1398" i="1"/>
  <c r="Y919" i="1"/>
  <c r="Y918" i="1"/>
  <c r="Y1857" i="1"/>
  <c r="Y1397" i="1"/>
  <c r="Y1396" i="1"/>
  <c r="Y917" i="1"/>
  <c r="Y916" i="1"/>
  <c r="Y448" i="1"/>
  <c r="Y1856" i="1"/>
  <c r="Y915" i="1"/>
  <c r="Y447" i="1"/>
  <c r="Y446" i="1"/>
  <c r="Y1855" i="1"/>
  <c r="Y1854" i="1"/>
  <c r="Y1853" i="1"/>
  <c r="Y1852" i="1"/>
  <c r="Y914" i="1"/>
  <c r="Y913" i="1"/>
  <c r="Y1851" i="1"/>
  <c r="Y445" i="1"/>
  <c r="Y444" i="1"/>
  <c r="Y912" i="1"/>
  <c r="Y1395" i="1"/>
  <c r="Y1394" i="1"/>
  <c r="Y1850" i="1"/>
  <c r="Y443" i="1"/>
  <c r="Y442" i="1"/>
  <c r="Y911" i="1"/>
  <c r="Y441" i="1"/>
  <c r="Y910" i="1"/>
  <c r="Y909" i="1"/>
  <c r="Y908" i="1"/>
  <c r="Y1849" i="1"/>
  <c r="Y1848" i="1"/>
  <c r="Y1847" i="1"/>
  <c r="Y907" i="1"/>
  <c r="Y906" i="1"/>
  <c r="Y440" i="1"/>
  <c r="Y439" i="1"/>
  <c r="Y438" i="1"/>
  <c r="Y437" i="1"/>
  <c r="Y436" i="1"/>
  <c r="Y435" i="1"/>
  <c r="Y434" i="1"/>
  <c r="Y1846" i="1"/>
  <c r="Y1845" i="1"/>
  <c r="Y1844" i="1"/>
  <c r="Y1843" i="1"/>
  <c r="Y1393" i="1"/>
  <c r="Y905" i="1"/>
  <c r="Y433" i="1"/>
  <c r="Y1842" i="1"/>
  <c r="Y1841" i="1"/>
  <c r="Y432" i="1"/>
  <c r="Y1840" i="1"/>
  <c r="Y431" i="1"/>
  <c r="Y430" i="1"/>
  <c r="Y429" i="1"/>
  <c r="Y904" i="1"/>
  <c r="Y903" i="1"/>
  <c r="Y902" i="1"/>
  <c r="Y1392" i="1"/>
  <c r="Y1391" i="1"/>
  <c r="Y1390" i="1"/>
  <c r="Y1389" i="1"/>
  <c r="Y1388" i="1"/>
  <c r="Y1387" i="1"/>
  <c r="Y428" i="1"/>
  <c r="Y1386" i="1"/>
  <c r="Y901" i="1"/>
  <c r="Y900" i="1"/>
  <c r="Y899" i="1"/>
  <c r="Y898" i="1"/>
  <c r="Y1385" i="1"/>
  <c r="Y1384" i="1"/>
  <c r="Y1839" i="1"/>
  <c r="Y1383" i="1"/>
  <c r="Y427" i="1"/>
  <c r="Y426" i="1"/>
  <c r="Y1838" i="1"/>
  <c r="Y1837" i="1"/>
  <c r="Y1836" i="1"/>
  <c r="Y1835" i="1"/>
  <c r="Y1382" i="1"/>
  <c r="Y1834" i="1"/>
  <c r="Y1833" i="1"/>
  <c r="Y1832" i="1"/>
  <c r="Y425" i="1"/>
  <c r="Y1831" i="1"/>
  <c r="Y1830" i="1"/>
  <c r="Y424" i="1"/>
  <c r="Y423" i="1"/>
  <c r="Y1829" i="1"/>
  <c r="Y1828" i="1"/>
  <c r="Y897" i="1"/>
  <c r="Y422" i="1"/>
  <c r="Y421" i="1"/>
  <c r="Y1827" i="1"/>
  <c r="Y1826" i="1"/>
  <c r="Y896" i="1"/>
  <c r="Y1825" i="1"/>
  <c r="Y895" i="1"/>
  <c r="Y894" i="1"/>
  <c r="Y420" i="1"/>
  <c r="Y419" i="1"/>
  <c r="Y418" i="1"/>
  <c r="Y1824" i="1"/>
  <c r="Y1823" i="1"/>
  <c r="Y1381" i="1"/>
  <c r="Y1380" i="1"/>
  <c r="Y1822" i="1"/>
  <c r="Y893" i="1"/>
  <c r="Y892" i="1"/>
  <c r="Y1821" i="1"/>
  <c r="Y891" i="1"/>
  <c r="Y890" i="1"/>
  <c r="Y889" i="1"/>
  <c r="Y888" i="1"/>
  <c r="Y1820" i="1"/>
  <c r="Y1379" i="1"/>
  <c r="Y417" i="1"/>
  <c r="Y416" i="1"/>
  <c r="Y415" i="1"/>
  <c r="Y414" i="1"/>
  <c r="Y413" i="1"/>
  <c r="Y1378" i="1"/>
  <c r="Y887" i="1"/>
  <c r="Y1377" i="1"/>
  <c r="Y1376" i="1"/>
  <c r="Y1375" i="1"/>
  <c r="Y1819" i="1"/>
  <c r="Y1818" i="1"/>
  <c r="Y886" i="1"/>
  <c r="Y885" i="1"/>
  <c r="Y884" i="1"/>
  <c r="Y883" i="1"/>
  <c r="Y412" i="1"/>
  <c r="Y882" i="1"/>
  <c r="Y1374" i="1"/>
  <c r="Y411" i="1"/>
  <c r="Y410" i="1"/>
  <c r="Y1817" i="1"/>
  <c r="Y1373" i="1"/>
  <c r="Y1372" i="1"/>
  <c r="Y1371" i="1"/>
  <c r="Y409" i="1"/>
  <c r="Y881" i="1"/>
  <c r="Y1370" i="1"/>
  <c r="Y408" i="1"/>
  <c r="Y880" i="1"/>
  <c r="Y1816" i="1"/>
  <c r="Y407" i="1"/>
  <c r="Y406" i="1"/>
  <c r="Y1369" i="1"/>
  <c r="Y1368" i="1"/>
  <c r="Y879" i="1"/>
  <c r="Y405" i="1"/>
  <c r="Y878" i="1"/>
  <c r="Y877" i="1"/>
  <c r="Y1367" i="1"/>
  <c r="Y1366" i="1"/>
  <c r="Y1365" i="1"/>
  <c r="Y1815" i="1"/>
  <c r="Y876" i="1"/>
  <c r="Y1364" i="1"/>
  <c r="Y1814" i="1"/>
  <c r="Y404" i="1"/>
  <c r="Y403" i="1"/>
  <c r="Y1363" i="1"/>
  <c r="Y402" i="1"/>
  <c r="Y1813" i="1"/>
  <c r="Y875" i="1"/>
  <c r="Y1812" i="1"/>
  <c r="Y874" i="1"/>
  <c r="Y873" i="1"/>
  <c r="Y401" i="1"/>
  <c r="Y400" i="1"/>
  <c r="Y399" i="1"/>
  <c r="Y398" i="1"/>
  <c r="Y397" i="1"/>
  <c r="Y1811" i="1"/>
  <c r="Y396" i="1"/>
  <c r="Y1810" i="1"/>
  <c r="Y1809" i="1"/>
  <c r="Y1808" i="1"/>
  <c r="Y1362" i="1"/>
  <c r="Y1807" i="1"/>
  <c r="Y872" i="1"/>
  <c r="Y871" i="1"/>
  <c r="Y870" i="1"/>
  <c r="Y395" i="1"/>
  <c r="Y869" i="1"/>
  <c r="Y1361" i="1"/>
  <c r="Y1806" i="1"/>
  <c r="Y1805" i="1"/>
  <c r="Y394" i="1"/>
  <c r="Y393" i="1"/>
  <c r="Y392" i="1"/>
  <c r="Y391" i="1"/>
  <c r="Y868" i="1"/>
  <c r="Y867" i="1"/>
  <c r="Y1804" i="1"/>
  <c r="Y390" i="1"/>
  <c r="Y389" i="1"/>
  <c r="Y388" i="1"/>
  <c r="Y866" i="1"/>
  <c r="Y865" i="1"/>
  <c r="Y1803" i="1"/>
  <c r="Y1802" i="1"/>
  <c r="Y1360" i="1"/>
  <c r="Y1359" i="1"/>
  <c r="Y1358" i="1"/>
  <c r="Y387" i="1"/>
  <c r="Y386" i="1"/>
  <c r="Y385" i="1"/>
  <c r="Y864" i="1"/>
  <c r="Y863" i="1"/>
  <c r="Y862" i="1"/>
  <c r="Y1357" i="1"/>
  <c r="Y861" i="1"/>
  <c r="Y384" i="1"/>
  <c r="Y1801" i="1"/>
  <c r="Y1800" i="1"/>
  <c r="Y1356" i="1"/>
  <c r="Y1355" i="1"/>
  <c r="Y1354" i="1"/>
  <c r="Y1353" i="1"/>
  <c r="Y1799" i="1"/>
  <c r="Y1798" i="1"/>
  <c r="Y1352" i="1"/>
  <c r="Y1351" i="1"/>
  <c r="Y860" i="1"/>
  <c r="Y1350" i="1"/>
  <c r="Y859" i="1"/>
  <c r="Y858" i="1"/>
  <c r="Y857" i="1"/>
  <c r="Y1797" i="1"/>
  <c r="Y1796" i="1"/>
  <c r="Y1795" i="1"/>
  <c r="Y1794" i="1"/>
  <c r="Y1793" i="1"/>
  <c r="Y1792" i="1"/>
  <c r="Y1791" i="1"/>
  <c r="Y1790" i="1"/>
  <c r="Y1789" i="1"/>
  <c r="Y1788" i="1"/>
  <c r="Y1349" i="1"/>
  <c r="Y1348" i="1"/>
  <c r="Y1347" i="1"/>
  <c r="Y1787" i="1"/>
  <c r="Y856" i="1"/>
  <c r="Y855" i="1"/>
  <c r="Y854" i="1"/>
  <c r="Y853" i="1"/>
  <c r="Y852" i="1"/>
  <c r="Y383" i="1"/>
  <c r="Y382" i="1"/>
  <c r="Y381" i="1"/>
  <c r="Y380" i="1"/>
  <c r="Y1346" i="1"/>
  <c r="Y1345" i="1"/>
  <c r="Y851" i="1"/>
  <c r="Y850" i="1"/>
  <c r="Y849" i="1"/>
  <c r="Y848" i="1"/>
  <c r="Y847" i="1"/>
  <c r="Y846" i="1"/>
  <c r="Y845" i="1"/>
  <c r="Y1344" i="1"/>
  <c r="Y1343" i="1"/>
  <c r="Y1786" i="1"/>
  <c r="Y379" i="1"/>
  <c r="Y1342" i="1"/>
  <c r="Y1341" i="1"/>
  <c r="Y844" i="1"/>
  <c r="Y378" i="1"/>
  <c r="Y1785" i="1"/>
  <c r="Y1784" i="1"/>
  <c r="Y1783" i="1"/>
  <c r="Y1782" i="1"/>
  <c r="Y377" i="1"/>
  <c r="Y843" i="1"/>
  <c r="Y1340" i="1"/>
  <c r="Y842" i="1"/>
  <c r="Y841" i="1"/>
  <c r="Y1781" i="1"/>
  <c r="Y1780" i="1"/>
  <c r="Y1779" i="1"/>
  <c r="Y1778" i="1"/>
  <c r="Y1777" i="1"/>
  <c r="Y1339" i="1"/>
  <c r="Y1338" i="1"/>
  <c r="Y840" i="1"/>
  <c r="Y839" i="1"/>
  <c r="Y1776" i="1"/>
  <c r="Y1775" i="1"/>
  <c r="Y376" i="1"/>
  <c r="Y375" i="1"/>
  <c r="Y1774" i="1"/>
  <c r="Y1773" i="1"/>
  <c r="Y1772" i="1"/>
  <c r="Y374" i="1"/>
  <c r="Y373" i="1"/>
  <c r="Y372" i="1"/>
  <c r="Y371" i="1"/>
  <c r="Y1337" i="1"/>
  <c r="Y838" i="1"/>
  <c r="Y837" i="1"/>
  <c r="Y836" i="1"/>
  <c r="Y1336" i="1"/>
  <c r="Y370" i="1"/>
  <c r="Y369" i="1"/>
  <c r="Y1335" i="1"/>
  <c r="Y835" i="1"/>
  <c r="Y834" i="1"/>
  <c r="Y368" i="1"/>
  <c r="Y833" i="1"/>
  <c r="Y832" i="1"/>
  <c r="Y831" i="1"/>
  <c r="Y830" i="1"/>
  <c r="Y1771" i="1"/>
  <c r="Y1770" i="1"/>
  <c r="Y1769" i="1"/>
  <c r="Y1334" i="1"/>
  <c r="Y829" i="1"/>
  <c r="Y1333" i="1"/>
  <c r="Y1332" i="1"/>
  <c r="Y828" i="1"/>
  <c r="Y1331" i="1"/>
  <c r="Y1330" i="1"/>
  <c r="Y1768" i="1"/>
  <c r="Y1767" i="1"/>
  <c r="Y827" i="1"/>
  <c r="Y826" i="1"/>
  <c r="Y1766" i="1"/>
  <c r="Y367" i="1"/>
  <c r="Y366" i="1"/>
  <c r="Y1329" i="1"/>
  <c r="Y1328" i="1"/>
  <c r="Y1327" i="1"/>
  <c r="Y1326" i="1"/>
  <c r="Y1325" i="1"/>
  <c r="Y1324" i="1"/>
  <c r="Y1765" i="1"/>
  <c r="Y1764" i="1"/>
  <c r="Y365" i="1"/>
  <c r="Y1323" i="1"/>
  <c r="Y825" i="1"/>
  <c r="Y1763" i="1"/>
  <c r="Y1762" i="1"/>
  <c r="Y1322" i="1"/>
  <c r="Y1321" i="1"/>
  <c r="Y1320" i="1"/>
  <c r="Y1319" i="1"/>
  <c r="Y364" i="1"/>
  <c r="Y363" i="1"/>
  <c r="Y362" i="1"/>
  <c r="Y361" i="1"/>
  <c r="Y360" i="1"/>
  <c r="Y1318" i="1"/>
  <c r="Y1317" i="1"/>
  <c r="Y1316" i="1"/>
  <c r="Y1315" i="1"/>
  <c r="Y1314" i="1"/>
  <c r="Y1313" i="1"/>
  <c r="Y1761" i="1"/>
  <c r="Y1760" i="1"/>
  <c r="Y359" i="1"/>
  <c r="Y1312" i="1"/>
  <c r="Y824" i="1"/>
  <c r="Y1759" i="1"/>
  <c r="Y823" i="1"/>
  <c r="Y1311" i="1"/>
  <c r="Y1758" i="1"/>
  <c r="Y1757" i="1"/>
  <c r="Y1756" i="1"/>
  <c r="Y1310" i="1"/>
  <c r="Y358" i="1"/>
  <c r="Y822" i="1"/>
  <c r="Y821" i="1"/>
  <c r="Y820" i="1"/>
  <c r="Y819" i="1"/>
  <c r="Y357" i="1"/>
  <c r="Y356" i="1"/>
  <c r="Y818" i="1"/>
  <c r="Y1309" i="1"/>
  <c r="Y817" i="1"/>
  <c r="Y1755" i="1"/>
  <c r="Y1754" i="1"/>
  <c r="Y1308" i="1"/>
  <c r="Y1307" i="1"/>
  <c r="Y816" i="1"/>
  <c r="Y815" i="1"/>
  <c r="Y814" i="1"/>
  <c r="Y813" i="1"/>
  <c r="Y355" i="1"/>
  <c r="Y354" i="1"/>
  <c r="Y1306" i="1"/>
  <c r="Y812" i="1"/>
  <c r="Y353" i="1"/>
  <c r="Y811" i="1"/>
  <c r="Y1305" i="1"/>
  <c r="Y1753" i="1"/>
  <c r="Y1752" i="1"/>
  <c r="Y1751" i="1"/>
  <c r="Y1750" i="1"/>
  <c r="Y352" i="1"/>
  <c r="Y351" i="1"/>
  <c r="Y1304" i="1"/>
  <c r="Y1749" i="1"/>
  <c r="Y350" i="1"/>
  <c r="Y810" i="1"/>
  <c r="Y349" i="1"/>
  <c r="Y348" i="1"/>
  <c r="Y1303" i="1"/>
  <c r="Y809" i="1"/>
  <c r="Y347" i="1"/>
  <c r="Y1302" i="1"/>
  <c r="Y1301" i="1"/>
  <c r="Y1300" i="1"/>
  <c r="Y346" i="1"/>
  <c r="Y1748" i="1"/>
  <c r="Y808" i="1"/>
  <c r="Y1299" i="1"/>
  <c r="Y1298" i="1"/>
  <c r="Y1297" i="1"/>
  <c r="Y345" i="1"/>
  <c r="Y344" i="1"/>
  <c r="Y1296" i="1"/>
  <c r="Y343" i="1"/>
  <c r="Y342" i="1"/>
  <c r="Y341" i="1"/>
  <c r="Y1747" i="1"/>
  <c r="Y340" i="1"/>
  <c r="Y1746" i="1"/>
  <c r="Y1745" i="1"/>
  <c r="Y1744" i="1"/>
  <c r="Y1743" i="1"/>
  <c r="Y1295" i="1"/>
  <c r="Y1294" i="1"/>
  <c r="Y339" i="1"/>
  <c r="Y338" i="1"/>
  <c r="Y337" i="1"/>
  <c r="Y1293" i="1"/>
  <c r="Y1292" i="1"/>
  <c r="Y1291" i="1"/>
  <c r="Y336" i="1"/>
  <c r="Y335" i="1"/>
  <c r="Y1742" i="1"/>
  <c r="Y1290" i="1"/>
  <c r="Y1741" i="1"/>
  <c r="Y334" i="1"/>
  <c r="Y807" i="1"/>
  <c r="Y806" i="1"/>
  <c r="Y1289" i="1"/>
  <c r="Y1288" i="1"/>
  <c r="Y805" i="1"/>
  <c r="Y804" i="1"/>
  <c r="Y1287" i="1"/>
  <c r="Y333" i="1"/>
  <c r="Y803" i="1"/>
  <c r="Y1286" i="1"/>
  <c r="Y1285" i="1"/>
  <c r="Y332" i="1"/>
  <c r="Y802" i="1"/>
  <c r="Y801" i="1"/>
  <c r="Y800" i="1"/>
  <c r="Y799" i="1"/>
  <c r="Y1740" i="1"/>
  <c r="Y331" i="1"/>
  <c r="Y1739" i="1"/>
  <c r="Y330" i="1"/>
  <c r="Y1284" i="1"/>
  <c r="Y1283" i="1"/>
  <c r="Y1738" i="1"/>
  <c r="Y1737" i="1"/>
  <c r="Y329" i="1"/>
  <c r="Y1736" i="1"/>
  <c r="Y1735" i="1"/>
  <c r="Y798" i="1"/>
  <c r="Y797" i="1"/>
  <c r="Y328" i="1"/>
  <c r="Y327" i="1"/>
  <c r="Y1282" i="1"/>
  <c r="Y1281" i="1"/>
  <c r="Y1280" i="1"/>
  <c r="Y1279" i="1"/>
  <c r="Y796" i="1"/>
  <c r="Y326" i="1"/>
  <c r="Y1278" i="1"/>
  <c r="Y1734" i="1"/>
  <c r="Y1733" i="1"/>
  <c r="Y795" i="1"/>
  <c r="Y794" i="1"/>
  <c r="Y1277" i="1"/>
  <c r="Y793" i="1"/>
  <c r="Y1276" i="1"/>
  <c r="Y325" i="1"/>
  <c r="Y324" i="1"/>
  <c r="Y792" i="1"/>
  <c r="Y791" i="1"/>
  <c r="Y323" i="1"/>
  <c r="Y322" i="1"/>
  <c r="Y790" i="1"/>
  <c r="Y789" i="1"/>
  <c r="Y788" i="1"/>
  <c r="Y787" i="1"/>
  <c r="Y786" i="1"/>
  <c r="Y785" i="1"/>
  <c r="Y784" i="1"/>
  <c r="Y783" i="1"/>
  <c r="Y1275" i="1"/>
  <c r="Y1274" i="1"/>
  <c r="Y321" i="1"/>
  <c r="Y782" i="1"/>
  <c r="Y1732" i="1"/>
  <c r="Y1731" i="1"/>
  <c r="Y1730" i="1"/>
  <c r="Y1729" i="1"/>
  <c r="Y781" i="1"/>
  <c r="Y1728" i="1"/>
  <c r="Y1273" i="1"/>
  <c r="Y780" i="1"/>
  <c r="Y779" i="1"/>
  <c r="Y778" i="1"/>
  <c r="Y777" i="1"/>
  <c r="Y320" i="1"/>
  <c r="Y319" i="1"/>
  <c r="Y1727" i="1"/>
  <c r="Y1726" i="1"/>
  <c r="Y318" i="1"/>
  <c r="Y1272" i="1"/>
  <c r="Y776" i="1"/>
  <c r="Y775" i="1"/>
  <c r="Y317" i="1"/>
  <c r="Y316" i="1"/>
  <c r="Y1271" i="1"/>
  <c r="Y774" i="1"/>
  <c r="Y1270" i="1"/>
  <c r="Y773" i="1"/>
  <c r="Y1269" i="1"/>
  <c r="Y1268" i="1"/>
  <c r="Y772" i="1"/>
  <c r="Y771" i="1"/>
  <c r="Y1267" i="1"/>
  <c r="Y315" i="1"/>
  <c r="Y1266" i="1"/>
  <c r="Y1265" i="1"/>
  <c r="Y770" i="1"/>
  <c r="Y1725" i="1"/>
  <c r="Y1724" i="1"/>
  <c r="Y1723" i="1"/>
  <c r="Y1722" i="1"/>
  <c r="Y1721" i="1"/>
  <c r="Y1264" i="1"/>
  <c r="Y1720" i="1"/>
  <c r="Y1719" i="1"/>
  <c r="Y1718" i="1"/>
  <c r="Y1717" i="1"/>
  <c r="Y1263" i="1"/>
  <c r="Y769" i="1"/>
  <c r="Y768" i="1"/>
  <c r="Y1262" i="1"/>
  <c r="Y767" i="1"/>
  <c r="Y314" i="1"/>
  <c r="Y313" i="1"/>
  <c r="Y766" i="1"/>
  <c r="Y765" i="1"/>
  <c r="Y312" i="1"/>
  <c r="Y1716" i="1"/>
  <c r="Y764" i="1"/>
  <c r="Y1715" i="1"/>
  <c r="Y763" i="1"/>
  <c r="Y1261" i="1"/>
  <c r="Y1260" i="1"/>
  <c r="Y1259" i="1"/>
  <c r="Y1714" i="1"/>
  <c r="Y1713" i="1"/>
  <c r="Y1258" i="1"/>
  <c r="Y311" i="1"/>
  <c r="Y310" i="1"/>
  <c r="Y1712" i="1"/>
  <c r="Y309" i="1"/>
  <c r="Y1711" i="1"/>
  <c r="Y762" i="1"/>
  <c r="Y1257" i="1"/>
  <c r="Y761" i="1"/>
  <c r="Y760" i="1"/>
  <c r="Y759" i="1"/>
  <c r="Y1710" i="1"/>
  <c r="Y1709" i="1"/>
  <c r="Y1708" i="1"/>
  <c r="Y308" i="1"/>
  <c r="Y307" i="1"/>
  <c r="Y306" i="1"/>
  <c r="Y1707" i="1"/>
  <c r="Y305" i="1"/>
  <c r="Y304" i="1"/>
  <c r="Y1706" i="1"/>
  <c r="Y1256" i="1"/>
  <c r="Y1255" i="1"/>
  <c r="Y1705" i="1"/>
  <c r="Y1254" i="1"/>
  <c r="Y1253" i="1"/>
  <c r="Y1252" i="1"/>
  <c r="Y1251" i="1"/>
  <c r="Y1250" i="1"/>
  <c r="Y1249" i="1"/>
  <c r="Y1248" i="1"/>
  <c r="Y303" i="1"/>
  <c r="Y302" i="1"/>
  <c r="Y1247" i="1"/>
  <c r="Y1246" i="1"/>
  <c r="Y1245" i="1"/>
  <c r="Y1704" i="1"/>
  <c r="Y758" i="1"/>
  <c r="Y757" i="1"/>
  <c r="Y1244" i="1"/>
  <c r="Y1243" i="1"/>
  <c r="Y1703" i="1"/>
  <c r="Y1242" i="1"/>
  <c r="Y301" i="1"/>
  <c r="Y300" i="1"/>
  <c r="Y299" i="1"/>
  <c r="Y298" i="1"/>
  <c r="Y1241" i="1"/>
  <c r="Y1702" i="1"/>
  <c r="Y1701" i="1"/>
  <c r="Y297" i="1"/>
  <c r="Y296" i="1"/>
  <c r="Y295" i="1"/>
  <c r="Y1240" i="1"/>
  <c r="Y294" i="1"/>
  <c r="Y756" i="1"/>
  <c r="Y1239" i="1"/>
  <c r="Y1238" i="1"/>
  <c r="Y1237" i="1"/>
  <c r="Y293" i="1"/>
  <c r="Y755" i="1"/>
  <c r="Y754" i="1"/>
  <c r="Y1700" i="1"/>
  <c r="Y1236" i="1"/>
  <c r="Y1235" i="1"/>
  <c r="Y292" i="1"/>
  <c r="Y291" i="1"/>
  <c r="Y290" i="1"/>
  <c r="Y289" i="1"/>
  <c r="Y753" i="1"/>
  <c r="Y752" i="1"/>
  <c r="Y1234" i="1"/>
  <c r="Y751" i="1"/>
  <c r="Y288" i="1"/>
  <c r="Y750" i="1"/>
  <c r="Y1233" i="1"/>
  <c r="Y287" i="1"/>
  <c r="Y1699" i="1"/>
  <c r="Y286" i="1"/>
  <c r="Y285" i="1"/>
  <c r="Y284" i="1"/>
  <c r="Y283" i="1"/>
  <c r="Y1698" i="1"/>
  <c r="Y282" i="1"/>
  <c r="Y281" i="1"/>
  <c r="Y1697" i="1"/>
  <c r="Y1696" i="1"/>
  <c r="Y1695" i="1"/>
  <c r="Y1232" i="1"/>
  <c r="Y1231" i="1"/>
  <c r="Y1694" i="1"/>
  <c r="Y749" i="1"/>
  <c r="Y748" i="1"/>
  <c r="Y1693" i="1"/>
  <c r="Y280" i="1"/>
  <c r="Y279" i="1"/>
  <c r="Y278" i="1"/>
  <c r="Y747" i="1"/>
  <c r="Y277" i="1"/>
  <c r="Y276" i="1"/>
  <c r="Y746" i="1"/>
  <c r="Y275" i="1"/>
  <c r="Y1692" i="1"/>
  <c r="Y1691" i="1"/>
  <c r="Y274" i="1"/>
  <c r="Y273" i="1"/>
  <c r="Y272" i="1"/>
  <c r="Y1230" i="1"/>
  <c r="Y1229" i="1"/>
  <c r="Y1228" i="1"/>
  <c r="Y1690" i="1"/>
  <c r="Y745" i="1"/>
  <c r="Y1689" i="1"/>
  <c r="Y1227" i="1"/>
  <c r="Y1226" i="1"/>
  <c r="Y744" i="1"/>
  <c r="Y1225" i="1"/>
  <c r="Y1224" i="1"/>
  <c r="Y1223" i="1"/>
  <c r="Y271" i="1"/>
  <c r="Y270" i="1"/>
  <c r="Y1688" i="1"/>
  <c r="Y1687" i="1"/>
  <c r="Y1686" i="1"/>
  <c r="Y743" i="1"/>
  <c r="Y742" i="1"/>
  <c r="Y1685" i="1"/>
  <c r="Y741" i="1"/>
  <c r="Y1684" i="1"/>
  <c r="Y269" i="1"/>
  <c r="Y268" i="1"/>
  <c r="Y1222" i="1"/>
  <c r="Y267" i="1"/>
  <c r="Y740" i="1"/>
  <c r="Y266" i="1"/>
  <c r="Y265" i="1"/>
  <c r="Y264" i="1"/>
  <c r="Y739" i="1"/>
  <c r="Y738" i="1"/>
  <c r="Y737" i="1"/>
  <c r="Y736" i="1"/>
  <c r="Y1683" i="1"/>
  <c r="Y1682" i="1"/>
  <c r="Y263" i="1"/>
  <c r="Y262" i="1"/>
  <c r="Y1221" i="1"/>
  <c r="Y1220" i="1"/>
  <c r="Y261" i="1"/>
  <c r="Y260" i="1"/>
  <c r="Y259" i="1"/>
  <c r="Y735" i="1"/>
  <c r="Y1681" i="1"/>
  <c r="Y1680" i="1"/>
  <c r="Y258" i="1"/>
  <c r="Y1679" i="1"/>
  <c r="Y734" i="1"/>
  <c r="Y1678" i="1"/>
  <c r="Y257" i="1"/>
  <c r="Y1677" i="1"/>
  <c r="Y733" i="1"/>
  <c r="Y732" i="1"/>
  <c r="Y256" i="1"/>
  <c r="Y1676" i="1"/>
  <c r="Y731" i="1"/>
  <c r="Y255" i="1"/>
  <c r="Y1219" i="1"/>
  <c r="Y254" i="1"/>
  <c r="Y253" i="1"/>
  <c r="Y1218" i="1"/>
  <c r="Y1217" i="1"/>
  <c r="Y252" i="1"/>
  <c r="Y251" i="1"/>
  <c r="Y250" i="1"/>
  <c r="Y1216" i="1"/>
  <c r="Y1215" i="1"/>
  <c r="Y1214" i="1"/>
  <c r="Y1213" i="1"/>
  <c r="Y730" i="1"/>
  <c r="Y729" i="1"/>
  <c r="Y728" i="1"/>
  <c r="Y727" i="1"/>
  <c r="Y1675" i="1"/>
  <c r="Y1212" i="1"/>
  <c r="Y1211" i="1"/>
  <c r="Y1210" i="1"/>
  <c r="Y726" i="1"/>
  <c r="Y249" i="1"/>
  <c r="Y1209" i="1"/>
  <c r="Y725" i="1"/>
  <c r="Y724" i="1"/>
  <c r="Y248" i="1"/>
  <c r="Y1208" i="1"/>
  <c r="Y1674" i="1"/>
  <c r="Y723" i="1"/>
  <c r="Y247" i="1"/>
  <c r="Y1673" i="1"/>
  <c r="Y1207" i="1"/>
  <c r="Y1672" i="1"/>
  <c r="Y722" i="1"/>
  <c r="Y721" i="1"/>
  <c r="Y246" i="1"/>
  <c r="Y245" i="1"/>
  <c r="Y244" i="1"/>
  <c r="Y1671" i="1"/>
  <c r="Y243" i="1"/>
  <c r="Y242" i="1"/>
  <c r="Y241" i="1"/>
  <c r="Y240" i="1"/>
  <c r="Y239" i="1"/>
  <c r="Y238" i="1"/>
  <c r="Y720" i="1"/>
  <c r="Y719" i="1"/>
  <c r="Y718" i="1"/>
  <c r="Y717" i="1"/>
  <c r="Y1670" i="1"/>
  <c r="Y1669" i="1"/>
  <c r="Y1668" i="1"/>
  <c r="Y1667" i="1"/>
  <c r="Y1206" i="1"/>
  <c r="Y1205" i="1"/>
  <c r="Y1204" i="1"/>
  <c r="Y1666" i="1"/>
  <c r="Y1203" i="1"/>
  <c r="Y1202" i="1"/>
  <c r="Y237" i="1"/>
  <c r="Y1201" i="1"/>
  <c r="Y1665" i="1"/>
  <c r="Y1664" i="1"/>
  <c r="Y1663" i="1"/>
  <c r="Y236" i="1"/>
  <c r="Y235" i="1"/>
  <c r="Y1200" i="1"/>
  <c r="Y1199" i="1"/>
  <c r="Y1662" i="1"/>
  <c r="Y1661" i="1"/>
  <c r="Y1660" i="1"/>
  <c r="Y234" i="1"/>
  <c r="Y233" i="1"/>
  <c r="Y232" i="1"/>
  <c r="Y1659" i="1"/>
  <c r="Y231" i="1"/>
  <c r="Y1658" i="1"/>
  <c r="Y1657" i="1"/>
  <c r="Y230" i="1"/>
  <c r="Y229" i="1"/>
  <c r="Y228" i="1"/>
  <c r="Y1656" i="1"/>
  <c r="Y227" i="1"/>
  <c r="Y226" i="1"/>
  <c r="Y225" i="1"/>
  <c r="Y1198" i="1"/>
  <c r="Y1655" i="1"/>
  <c r="Y224" i="1"/>
  <c r="Y223" i="1"/>
  <c r="Y222" i="1"/>
  <c r="Y1197" i="1"/>
  <c r="Y1654" i="1"/>
  <c r="Y1653" i="1"/>
  <c r="Y1196" i="1"/>
  <c r="Y1652" i="1"/>
  <c r="Y1651" i="1"/>
  <c r="Y1650" i="1"/>
  <c r="Y1649" i="1"/>
  <c r="Y1195" i="1"/>
  <c r="Y221" i="1"/>
  <c r="Y220" i="1"/>
  <c r="Y219" i="1"/>
  <c r="Y218" i="1"/>
  <c r="Y217" i="1"/>
  <c r="Y1194" i="1"/>
  <c r="Y1648" i="1"/>
  <c r="Y216" i="1"/>
  <c r="Y716" i="1"/>
  <c r="Y1647" i="1"/>
  <c r="Y715" i="1"/>
  <c r="Y1193" i="1"/>
  <c r="Y1192" i="1"/>
  <c r="Y1191" i="1"/>
  <c r="Y714" i="1"/>
  <c r="Y713" i="1"/>
  <c r="Y1190" i="1"/>
  <c r="Y215" i="1"/>
  <c r="Y1189" i="1"/>
  <c r="Y1188" i="1"/>
  <c r="Y1187" i="1"/>
  <c r="Y214" i="1"/>
  <c r="Y213" i="1"/>
  <c r="Y1646" i="1"/>
  <c r="Y212" i="1"/>
  <c r="Y1186" i="1"/>
  <c r="Y1185" i="1"/>
  <c r="Y1184" i="1"/>
  <c r="Y712" i="1"/>
  <c r="Y1645" i="1"/>
  <c r="Y711" i="1"/>
  <c r="Y710" i="1"/>
  <c r="Y211" i="1"/>
  <c r="Y1644" i="1"/>
  <c r="Y1643" i="1"/>
  <c r="Y1642" i="1"/>
  <c r="Y709" i="1"/>
  <c r="Y210" i="1"/>
  <c r="Y209" i="1"/>
  <c r="Y1641" i="1"/>
  <c r="Y1640" i="1"/>
  <c r="Y1639" i="1"/>
  <c r="Y708" i="1"/>
  <c r="Y1638" i="1"/>
  <c r="Y1183" i="1"/>
  <c r="Y1637" i="1"/>
  <c r="Y1636" i="1"/>
  <c r="Y208" i="1"/>
  <c r="Y207" i="1"/>
  <c r="Y206" i="1"/>
  <c r="Y1635" i="1"/>
  <c r="Y1634" i="1"/>
  <c r="Y1633" i="1"/>
  <c r="Y1182" i="1"/>
  <c r="Y707" i="1"/>
  <c r="Y1632" i="1"/>
  <c r="Y205" i="1"/>
  <c r="Y1181" i="1"/>
  <c r="Y1631" i="1"/>
  <c r="Y1630" i="1"/>
  <c r="Y706" i="1"/>
  <c r="Y705" i="1"/>
  <c r="Y204" i="1"/>
  <c r="Y1629" i="1"/>
  <c r="Y203" i="1"/>
  <c r="Y202" i="1"/>
  <c r="Y201" i="1"/>
  <c r="Y1180" i="1"/>
  <c r="Y1179" i="1"/>
  <c r="Y704" i="1"/>
  <c r="Y1178" i="1"/>
  <c r="Y200" i="1"/>
  <c r="Y199" i="1"/>
  <c r="Y703" i="1"/>
  <c r="Y1628" i="1"/>
  <c r="Y1177" i="1"/>
  <c r="Y702" i="1"/>
  <c r="Y701" i="1"/>
  <c r="Y700" i="1"/>
  <c r="Y699" i="1"/>
  <c r="Y698" i="1"/>
  <c r="Y198" i="1"/>
  <c r="Y1627" i="1"/>
  <c r="Y197" i="1"/>
  <c r="Y1176" i="1"/>
  <c r="Y196" i="1"/>
  <c r="Y195" i="1"/>
  <c r="Y697" i="1"/>
  <c r="Y1175" i="1"/>
  <c r="Y1174" i="1"/>
  <c r="Y194" i="1"/>
  <c r="Y193" i="1"/>
  <c r="Y1173" i="1"/>
  <c r="Y192" i="1"/>
  <c r="Y191" i="1"/>
  <c r="Y1172" i="1"/>
  <c r="Y1171" i="1"/>
  <c r="Y1170" i="1"/>
  <c r="Y1169" i="1"/>
  <c r="Y190" i="1"/>
  <c r="Y189" i="1"/>
  <c r="Y1168" i="1"/>
  <c r="Y1626" i="1"/>
  <c r="Y1625" i="1"/>
  <c r="Y696" i="1"/>
  <c r="Y1624" i="1"/>
  <c r="Y695" i="1"/>
  <c r="Y1623" i="1"/>
  <c r="Y1622" i="1"/>
  <c r="Y188" i="1"/>
  <c r="Y1621" i="1"/>
  <c r="Y1620" i="1"/>
  <c r="Y1619" i="1"/>
  <c r="Y694" i="1"/>
  <c r="Y1618" i="1"/>
  <c r="Y187" i="1"/>
  <c r="Y186" i="1"/>
  <c r="Y185" i="1"/>
  <c r="Y184" i="1"/>
  <c r="Y183" i="1"/>
  <c r="Y1167" i="1"/>
  <c r="Y693" i="1"/>
  <c r="Y692" i="1"/>
  <c r="Y691" i="1"/>
  <c r="Y1166" i="1"/>
  <c r="Y1165" i="1"/>
  <c r="Y1164" i="1"/>
  <c r="Y1617" i="1"/>
  <c r="Y1616" i="1"/>
  <c r="Y1615" i="1"/>
  <c r="Y182" i="1"/>
  <c r="Y181" i="1"/>
  <c r="Y1163" i="1"/>
  <c r="Y1614" i="1"/>
  <c r="Y1613" i="1"/>
  <c r="Y1612" i="1"/>
  <c r="Y1611" i="1"/>
  <c r="Y180" i="1"/>
  <c r="Y1610" i="1"/>
  <c r="Y1609" i="1"/>
  <c r="Y179" i="1"/>
  <c r="Y1608" i="1"/>
  <c r="Y1607" i="1"/>
  <c r="Y1606" i="1"/>
  <c r="Y1605" i="1"/>
  <c r="Y1604" i="1"/>
  <c r="Y1162" i="1"/>
  <c r="Y178" i="1"/>
  <c r="Y177" i="1"/>
  <c r="Y1603" i="1"/>
  <c r="Y1602" i="1"/>
  <c r="Y1601" i="1"/>
  <c r="Y690" i="1"/>
  <c r="Y176" i="1"/>
  <c r="Y689" i="1"/>
  <c r="Y688" i="1"/>
  <c r="Y687" i="1"/>
  <c r="Y175" i="1"/>
  <c r="Y686" i="1"/>
  <c r="Y174" i="1"/>
  <c r="Y173" i="1"/>
  <c r="Y685" i="1"/>
  <c r="Y684" i="1"/>
  <c r="Y1600" i="1"/>
  <c r="Y172" i="1"/>
  <c r="Y171" i="1"/>
  <c r="Y1161" i="1"/>
  <c r="Y1160" i="1"/>
  <c r="Y1599" i="1"/>
  <c r="Y1598" i="1"/>
  <c r="Y1597" i="1"/>
  <c r="Y683" i="1"/>
  <c r="Y170" i="1"/>
  <c r="Y169" i="1"/>
  <c r="Y1159" i="1"/>
  <c r="Y1158" i="1"/>
  <c r="Y168" i="1"/>
  <c r="Y167" i="1"/>
  <c r="Y166" i="1"/>
  <c r="Y682" i="1"/>
  <c r="Y165" i="1"/>
  <c r="Y164" i="1"/>
  <c r="Y1596" i="1"/>
  <c r="Y1595" i="1"/>
  <c r="Y163" i="1"/>
  <c r="Y1157" i="1"/>
  <c r="Y681" i="1"/>
  <c r="Y1594" i="1"/>
  <c r="Y680" i="1"/>
  <c r="Y679" i="1"/>
  <c r="Y1593" i="1"/>
  <c r="Y162" i="1"/>
  <c r="Y1592" i="1"/>
  <c r="Y1591" i="1"/>
  <c r="Y1156" i="1"/>
  <c r="Y1155" i="1"/>
  <c r="Y1154" i="1"/>
  <c r="Y161" i="1"/>
  <c r="Y160" i="1"/>
  <c r="Y1153" i="1"/>
  <c r="Y1152" i="1"/>
  <c r="Y159" i="1"/>
  <c r="Y158" i="1"/>
  <c r="Y1151" i="1"/>
  <c r="Y157" i="1"/>
  <c r="Y678" i="1"/>
  <c r="Y677" i="1"/>
  <c r="Y156" i="1"/>
  <c r="Y155" i="1"/>
  <c r="Y676" i="1"/>
  <c r="Y1590" i="1"/>
  <c r="Y154" i="1"/>
  <c r="Y153" i="1"/>
  <c r="Y152" i="1"/>
  <c r="Y151" i="1"/>
  <c r="Y150" i="1"/>
  <c r="Y149" i="1"/>
  <c r="Y148" i="1"/>
  <c r="Y675" i="1"/>
  <c r="Y674" i="1"/>
  <c r="Y1589" i="1"/>
  <c r="Y1150" i="1"/>
  <c r="Y1149" i="1"/>
  <c r="Y1148" i="1"/>
  <c r="Y1588" i="1"/>
  <c r="Y147" i="1"/>
  <c r="Y146" i="1"/>
  <c r="Y145" i="1"/>
  <c r="Y144" i="1"/>
  <c r="Y143" i="1"/>
  <c r="Y673" i="1"/>
  <c r="Y1147" i="1"/>
  <c r="Y1146" i="1"/>
  <c r="Y1145" i="1"/>
  <c r="Y142" i="1"/>
  <c r="Y1587" i="1"/>
  <c r="Y1586" i="1"/>
  <c r="Y1585" i="1"/>
  <c r="Y1584" i="1"/>
  <c r="Y672" i="1"/>
  <c r="Y671" i="1"/>
  <c r="Y670" i="1"/>
  <c r="Y669" i="1"/>
  <c r="Y141" i="1"/>
  <c r="Y1144" i="1"/>
  <c r="Y140" i="1"/>
  <c r="Y139" i="1"/>
  <c r="Y138" i="1"/>
  <c r="Y1143" i="1"/>
  <c r="Y1583" i="1"/>
  <c r="Y668" i="1"/>
  <c r="Y137" i="1"/>
  <c r="Y1142" i="1"/>
  <c r="Y1141" i="1"/>
  <c r="Y136" i="1"/>
  <c r="Y667" i="1"/>
  <c r="Y1140" i="1"/>
  <c r="Y1582" i="1"/>
  <c r="Y666" i="1"/>
  <c r="Y1139" i="1"/>
  <c r="Y1581" i="1"/>
  <c r="Y1580" i="1"/>
  <c r="Y1579" i="1"/>
  <c r="Y1578" i="1"/>
  <c r="Y1577" i="1"/>
  <c r="Y1576" i="1"/>
  <c r="Y1575" i="1"/>
  <c r="Y135" i="1"/>
  <c r="Y1138" i="1"/>
  <c r="Y1137" i="1"/>
  <c r="Y1136" i="1"/>
  <c r="Y665" i="1"/>
  <c r="Y134" i="1"/>
  <c r="Y1135" i="1"/>
  <c r="Y1134" i="1"/>
  <c r="Y1574" i="1"/>
  <c r="Y1133" i="1"/>
  <c r="Y133" i="1"/>
  <c r="Y132" i="1"/>
  <c r="Y131" i="1"/>
  <c r="Y130" i="1"/>
  <c r="Y664" i="1"/>
  <c r="Y1573" i="1"/>
  <c r="Y1572" i="1"/>
  <c r="Y1571" i="1"/>
  <c r="Y1570" i="1"/>
  <c r="Y663" i="1"/>
  <c r="Y129" i="1"/>
  <c r="Y1569" i="1"/>
  <c r="Y662" i="1"/>
  <c r="Y661" i="1"/>
  <c r="Y128" i="1"/>
  <c r="Y127" i="1"/>
  <c r="Y126" i="1"/>
  <c r="Y125" i="1"/>
  <c r="Y1132" i="1"/>
  <c r="Y124" i="1"/>
  <c r="Y660" i="1"/>
  <c r="Y123" i="1"/>
  <c r="Y122" i="1"/>
  <c r="Y121" i="1"/>
  <c r="Y1131" i="1"/>
  <c r="Y1130" i="1"/>
  <c r="Y1129" i="1"/>
  <c r="Y1128" i="1"/>
  <c r="Y1127" i="1"/>
  <c r="Y1126" i="1"/>
  <c r="Y1125" i="1"/>
  <c r="Y1124" i="1"/>
  <c r="Y120" i="1"/>
  <c r="Y119" i="1"/>
  <c r="Y118" i="1"/>
  <c r="Y117" i="1"/>
  <c r="Y116" i="1"/>
  <c r="Y115" i="1"/>
  <c r="Y1568" i="1"/>
  <c r="Y1567" i="1"/>
  <c r="Y1566" i="1"/>
  <c r="Y1565" i="1"/>
  <c r="Y1564" i="1"/>
  <c r="Y1123" i="1"/>
  <c r="Y1122" i="1"/>
  <c r="Y114" i="1"/>
  <c r="Y1563" i="1"/>
  <c r="Y659" i="1"/>
  <c r="Y1562" i="1"/>
  <c r="Y658" i="1"/>
  <c r="Y113" i="1"/>
  <c r="Y1561" i="1"/>
  <c r="Y657" i="1"/>
  <c r="Y656" i="1"/>
  <c r="Y655" i="1"/>
  <c r="Y112" i="1"/>
  <c r="Y111" i="1"/>
  <c r="Y654" i="1"/>
  <c r="Y110" i="1"/>
  <c r="Y109" i="1"/>
  <c r="Y108" i="1"/>
  <c r="Y1560" i="1"/>
  <c r="Y107" i="1"/>
  <c r="Y1121" i="1"/>
  <c r="Y1559" i="1"/>
  <c r="Y1120" i="1"/>
  <c r="Y653" i="1"/>
  <c r="Y652" i="1"/>
  <c r="Y106" i="1"/>
  <c r="Y1558" i="1"/>
  <c r="Y1557" i="1"/>
  <c r="Y1556" i="1"/>
  <c r="Y105" i="1"/>
  <c r="Y104" i="1"/>
  <c r="Y103" i="1"/>
  <c r="Y1555" i="1"/>
  <c r="Y651" i="1"/>
  <c r="Y650" i="1"/>
  <c r="Y102" i="1"/>
  <c r="Y101" i="1"/>
  <c r="Y100" i="1"/>
  <c r="Y99" i="1"/>
  <c r="Y98" i="1"/>
  <c r="Y97" i="1"/>
  <c r="Y96" i="1"/>
  <c r="Y1119" i="1"/>
  <c r="Y95" i="1"/>
  <c r="Y1554" i="1"/>
  <c r="Y1553" i="1"/>
  <c r="Y94" i="1"/>
  <c r="Y93" i="1"/>
  <c r="Y1118" i="1"/>
  <c r="Y1552" i="1"/>
  <c r="Y1551" i="1"/>
  <c r="Y1550" i="1"/>
  <c r="Y1549" i="1"/>
  <c r="Y1548" i="1"/>
  <c r="Y1547" i="1"/>
  <c r="Y1546" i="1"/>
  <c r="Y649" i="1"/>
  <c r="Y648" i="1"/>
  <c r="Y1545" i="1"/>
  <c r="Y92" i="1"/>
  <c r="Y1117" i="1"/>
  <c r="Y647" i="1"/>
  <c r="Y646" i="1"/>
  <c r="Y645" i="1"/>
  <c r="Y644" i="1"/>
  <c r="Y91" i="1"/>
  <c r="Y1116" i="1"/>
  <c r="Y643" i="1"/>
  <c r="Y1115" i="1"/>
  <c r="Y642" i="1"/>
  <c r="Y641" i="1"/>
  <c r="Y90" i="1"/>
  <c r="Y89" i="1"/>
  <c r="Y88" i="1"/>
  <c r="Y87" i="1"/>
  <c r="Y640" i="1"/>
  <c r="Y639" i="1"/>
  <c r="Y638" i="1"/>
  <c r="Y637" i="1"/>
  <c r="Y636" i="1"/>
  <c r="Y86" i="1"/>
  <c r="Y85" i="1"/>
  <c r="Y84" i="1"/>
  <c r="Y83" i="1"/>
  <c r="Y82" i="1"/>
  <c r="Y635" i="1"/>
  <c r="Y1114" i="1"/>
  <c r="Y1113" i="1"/>
  <c r="Y1112" i="1"/>
  <c r="Y81" i="1"/>
  <c r="Y80" i="1"/>
  <c r="Y1111" i="1"/>
  <c r="Y1544" i="1"/>
  <c r="Y1543" i="1"/>
  <c r="Y1542" i="1"/>
  <c r="Y1541" i="1"/>
  <c r="Y634" i="1"/>
  <c r="Y79" i="1"/>
  <c r="Y78" i="1"/>
  <c r="Y633" i="1"/>
  <c r="Y632" i="1"/>
  <c r="Y631" i="1"/>
  <c r="Y77" i="1"/>
  <c r="Y630" i="1"/>
  <c r="Y1540" i="1"/>
  <c r="Y1539" i="1"/>
  <c r="Y1110" i="1"/>
  <c r="Y76" i="1"/>
  <c r="Y1538" i="1"/>
  <c r="Y1109" i="1"/>
  <c r="Y1108" i="1"/>
  <c r="Y75" i="1"/>
  <c r="Y74" i="1"/>
  <c r="Y1107" i="1"/>
  <c r="Y73" i="1"/>
  <c r="Y1106" i="1"/>
  <c r="Y1105" i="1"/>
  <c r="Y1104" i="1"/>
  <c r="Y1103" i="1"/>
  <c r="Y629" i="1"/>
  <c r="Y1102" i="1"/>
  <c r="Y72" i="1"/>
  <c r="Y71" i="1"/>
  <c r="Y1537" i="1"/>
  <c r="Y1536" i="1"/>
  <c r="Y1101" i="1"/>
  <c r="Y628" i="1"/>
  <c r="Y627" i="1"/>
  <c r="Y626" i="1"/>
  <c r="Y1535" i="1"/>
  <c r="Y1534" i="1"/>
  <c r="Y625" i="1"/>
  <c r="Y70" i="1"/>
  <c r="Y69" i="1"/>
  <c r="Y68" i="1"/>
  <c r="Y1100" i="1"/>
  <c r="Y67" i="1"/>
  <c r="Y624" i="1"/>
  <c r="Y1099" i="1"/>
  <c r="Y623" i="1"/>
  <c r="Y1098" i="1"/>
  <c r="Y1097" i="1"/>
  <c r="Y1533" i="1"/>
  <c r="Y1096" i="1"/>
  <c r="Y1095" i="1"/>
  <c r="Y1532" i="1"/>
  <c r="Y1531" i="1"/>
  <c r="Y1530" i="1"/>
  <c r="Y1094" i="1"/>
  <c r="Y1529" i="1"/>
  <c r="Y622" i="1"/>
  <c r="Y621" i="1"/>
  <c r="Y620" i="1"/>
  <c r="Y619" i="1"/>
  <c r="Y618" i="1"/>
  <c r="Y1093" i="1"/>
  <c r="Y1092" i="1"/>
  <c r="Y1091" i="1"/>
  <c r="Y1090" i="1"/>
  <c r="Y1528" i="1"/>
  <c r="Y1527" i="1"/>
  <c r="Y66" i="1"/>
  <c r="Y617" i="1"/>
  <c r="Y616" i="1"/>
  <c r="Y615" i="1"/>
  <c r="Y1089" i="1"/>
  <c r="Y1088" i="1"/>
  <c r="Y1087" i="1"/>
  <c r="Y1086" i="1"/>
  <c r="Y614" i="1"/>
  <c r="Y1085" i="1"/>
  <c r="Y1084" i="1"/>
  <c r="Y1526" i="1"/>
  <c r="Y1525" i="1"/>
  <c r="Y613" i="1"/>
  <c r="Y612" i="1"/>
  <c r="Y1083" i="1"/>
  <c r="Y65" i="1"/>
  <c r="Y64" i="1"/>
  <c r="Y63" i="1"/>
  <c r="Y62" i="1"/>
  <c r="Y61" i="1"/>
  <c r="Y60" i="1"/>
  <c r="Y59" i="1"/>
  <c r="Y1082" i="1"/>
  <c r="Y611" i="1"/>
  <c r="Y610" i="1"/>
  <c r="Y58" i="1"/>
  <c r="Y1081" i="1"/>
  <c r="Y57" i="1"/>
  <c r="Y609" i="1"/>
  <c r="Y608" i="1"/>
  <c r="Y607" i="1"/>
  <c r="Y606" i="1"/>
  <c r="Y56" i="1"/>
  <c r="Y55" i="1"/>
  <c r="Y54" i="1"/>
  <c r="Y53" i="1"/>
  <c r="Y605" i="1"/>
  <c r="Y52" i="1"/>
  <c r="Y51" i="1"/>
  <c r="Y1080" i="1"/>
  <c r="Y50" i="1"/>
  <c r="Y49" i="1"/>
  <c r="Y48" i="1"/>
  <c r="Y1524" i="1"/>
  <c r="Y1523" i="1"/>
  <c r="Y47" i="1"/>
  <c r="Y1079" i="1"/>
  <c r="Y1078" i="1"/>
  <c r="Y1077" i="1"/>
  <c r="Y1076" i="1"/>
  <c r="Y1075" i="1"/>
  <c r="Y46" i="1"/>
  <c r="Y1522" i="1"/>
  <c r="Y1521" i="1"/>
  <c r="Y1520" i="1"/>
  <c r="Y1519" i="1"/>
  <c r="Y1518" i="1"/>
  <c r="Y1517" i="1"/>
  <c r="Y604" i="1"/>
  <c r="Y603" i="1"/>
  <c r="Y1516" i="1"/>
  <c r="Y1074" i="1"/>
  <c r="Y1515" i="1"/>
  <c r="Y1514" i="1"/>
  <c r="Y1513" i="1"/>
  <c r="Y602" i="1"/>
  <c r="Y1512" i="1"/>
  <c r="Y1511" i="1"/>
  <c r="Y1510" i="1"/>
  <c r="Y1509" i="1"/>
  <c r="Y1073" i="1"/>
  <c r="Y1072" i="1"/>
  <c r="Y45" i="1"/>
  <c r="Y1508" i="1"/>
  <c r="Y1507" i="1"/>
  <c r="Y1506" i="1"/>
  <c r="Y1071" i="1"/>
  <c r="Y1070" i="1"/>
  <c r="Y1505" i="1"/>
  <c r="Y601" i="1"/>
  <c r="Y600" i="1"/>
  <c r="Y599" i="1"/>
  <c r="Y598" i="1"/>
  <c r="Y1504" i="1"/>
  <c r="Y1503" i="1"/>
  <c r="Y597" i="1"/>
  <c r="Y596" i="1"/>
  <c r="Y595" i="1"/>
  <c r="Y594" i="1"/>
  <c r="Y593" i="1"/>
  <c r="Y592" i="1"/>
  <c r="Y591" i="1"/>
  <c r="Y1069" i="1"/>
  <c r="Y590" i="1"/>
  <c r="Y1502" i="1"/>
  <c r="Y589" i="1"/>
  <c r="Y1068" i="1"/>
  <c r="Y44" i="1"/>
  <c r="Y1067" i="1"/>
  <c r="Y1066" i="1"/>
  <c r="Y43" i="1"/>
  <c r="Y42" i="1"/>
  <c r="Y41" i="1"/>
  <c r="Y40" i="1"/>
  <c r="Y588" i="1"/>
  <c r="Y587" i="1"/>
  <c r="Y1065" i="1"/>
  <c r="Y586" i="1"/>
  <c r="Y1501" i="1"/>
  <c r="Y1500" i="1"/>
  <c r="Y39" i="1"/>
  <c r="Y1064" i="1"/>
  <c r="Y38" i="1"/>
  <c r="Y585" i="1"/>
  <c r="Y1499" i="1"/>
  <c r="Y1498" i="1"/>
  <c r="Y1497" i="1"/>
  <c r="Y1063" i="1"/>
  <c r="Y1062" i="1"/>
  <c r="Y1061" i="1"/>
  <c r="Y1060" i="1"/>
  <c r="Y584" i="1"/>
  <c r="Y583" i="1"/>
  <c r="Y582" i="1"/>
  <c r="Y1496" i="1"/>
  <c r="Y581" i="1"/>
  <c r="Y580" i="1"/>
  <c r="Y579" i="1"/>
  <c r="Y578" i="1"/>
  <c r="Y577" i="1"/>
  <c r="Y37" i="1"/>
  <c r="Y1059" i="1"/>
  <c r="Y36" i="1"/>
  <c r="Y1495" i="1"/>
  <c r="Y35" i="1"/>
  <c r="Y1494" i="1"/>
  <c r="Y1493" i="1"/>
  <c r="Y34" i="1"/>
  <c r="Y1058" i="1"/>
  <c r="Y1057" i="1"/>
  <c r="Y33" i="1"/>
  <c r="Y32" i="1"/>
  <c r="Y1492" i="1"/>
  <c r="Y1056" i="1"/>
  <c r="Y1055" i="1"/>
  <c r="Y1054" i="1"/>
  <c r="Y1053" i="1"/>
  <c r="Y1052" i="1"/>
  <c r="Y576" i="1"/>
  <c r="Y575" i="1"/>
  <c r="Y1051" i="1"/>
  <c r="Y31" i="1"/>
  <c r="Y30" i="1"/>
  <c r="Y29" i="1"/>
  <c r="Y28" i="1"/>
  <c r="Y27" i="1"/>
  <c r="Y574" i="1"/>
  <c r="Y1491" i="1"/>
  <c r="Y1050" i="1"/>
  <c r="Y26" i="1"/>
  <c r="Y25" i="1"/>
  <c r="Y573" i="1"/>
  <c r="Y1049" i="1"/>
  <c r="Y1490" i="1"/>
  <c r="Y1489" i="1"/>
  <c r="Y1488" i="1"/>
  <c r="Y1487" i="1"/>
  <c r="Y1486" i="1"/>
  <c r="Y1485" i="1"/>
  <c r="Y24" i="1"/>
  <c r="Y23" i="1"/>
  <c r="Y22" i="1"/>
  <c r="Y21" i="1"/>
  <c r="Y20" i="1"/>
  <c r="Y19" i="1"/>
  <c r="Y18" i="1"/>
  <c r="Y17" i="1"/>
  <c r="Y16" i="1"/>
  <c r="Y15" i="1"/>
  <c r="Y1048" i="1"/>
  <c r="Y14" i="1"/>
  <c r="Y13" i="1"/>
  <c r="Y12" i="1"/>
  <c r="Y11" i="1"/>
  <c r="Y1484" i="1"/>
  <c r="Y572" i="1"/>
  <c r="Y10" i="1"/>
  <c r="Y1047" i="1"/>
  <c r="Y1046" i="1"/>
  <c r="Y1045" i="1"/>
  <c r="Y1044" i="1"/>
  <c r="Y571" i="1"/>
  <c r="Y570" i="1"/>
  <c r="Y9" i="1"/>
  <c r="Y569" i="1"/>
  <c r="Y1043" i="1"/>
  <c r="Y1042" i="1"/>
  <c r="Y8" i="1"/>
  <c r="Y1483" i="1"/>
  <c r="Y1482" i="1"/>
  <c r="Y1481" i="1"/>
  <c r="Y7" i="1"/>
  <c r="Y6" i="1"/>
  <c r="Y568" i="1"/>
  <c r="Y1041" i="1"/>
  <c r="Y1040" i="1"/>
  <c r="Y1480" i="1"/>
  <c r="Y1479" i="1"/>
  <c r="Y567" i="1"/>
  <c r="Y566" i="1"/>
  <c r="Y565" i="1"/>
  <c r="Y1478" i="1"/>
  <c r="Y5" i="1"/>
  <c r="Y1477" i="1"/>
  <c r="Y1039" i="1"/>
  <c r="Y1476" i="1"/>
  <c r="Y1475" i="1"/>
  <c r="Y4" i="1"/>
  <c r="Y3" i="1"/>
  <c r="Y1038" i="1"/>
  <c r="Y1474" i="1"/>
  <c r="Y1473" i="1"/>
  <c r="Y1472" i="1"/>
  <c r="Y2" i="1"/>
  <c r="Y1037" i="1"/>
  <c r="Y1036"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1E18D4E-9523-4AEE-BD0C-F0F0D42EC1C5}"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2FDC9297-215C-4B98-86CA-2CCBBCBAC89E}" name="WorksheetConnection_Superstore Raw Data 2.xlsx!Table_1" type="102" refreshedVersion="6" minRefreshableVersion="5">
    <extLst>
      <ext xmlns:x15="http://schemas.microsoft.com/office/spreadsheetml/2010/11/main" uri="{DE250136-89BD-433C-8126-D09CA5730AF9}">
        <x15:connection id="Table_1" autoDelete="1">
          <x15:rangePr sourceName="_xlcn.WorksheetConnection_SuperstoreRawData2.xlsxTable_1"/>
        </x15:connection>
      </ext>
    </extLst>
  </connection>
</connections>
</file>

<file path=xl/sharedStrings.xml><?xml version="1.0" encoding="utf-8"?>
<sst xmlns="http://schemas.openxmlformats.org/spreadsheetml/2006/main" count="23474" uniqueCount="3032">
  <si>
    <t>Customer ID</t>
  </si>
  <si>
    <t>Customer Name</t>
  </si>
  <si>
    <t>Order Priority</t>
  </si>
  <si>
    <t>Discount</t>
  </si>
  <si>
    <t>Unit Price</t>
  </si>
  <si>
    <t>Shipping Cost</t>
  </si>
  <si>
    <t>Ship Mode</t>
  </si>
  <si>
    <t>Customer Segment</t>
  </si>
  <si>
    <t>Product Category</t>
  </si>
  <si>
    <t>Product Sub-Category</t>
  </si>
  <si>
    <t>Product Container</t>
  </si>
  <si>
    <t>Product Name</t>
  </si>
  <si>
    <t>Product Base Margin</t>
  </si>
  <si>
    <t>Country</t>
  </si>
  <si>
    <t>Region</t>
  </si>
  <si>
    <t>State or Province</t>
  </si>
  <si>
    <t>City</t>
  </si>
  <si>
    <t>Postal Code</t>
  </si>
  <si>
    <t>Order Date</t>
  </si>
  <si>
    <t>Ship Date</t>
  </si>
  <si>
    <t>Profit</t>
  </si>
  <si>
    <t>Quantity ordered new</t>
  </si>
  <si>
    <t>Sales</t>
  </si>
  <si>
    <t>Order ID</t>
  </si>
  <si>
    <t>Total</t>
  </si>
  <si>
    <t>Manager</t>
  </si>
  <si>
    <t>Gary Koch</t>
  </si>
  <si>
    <t>Critical</t>
  </si>
  <si>
    <t>Delivery Truck</t>
  </si>
  <si>
    <t>Small Business</t>
  </si>
  <si>
    <t>Furniture</t>
  </si>
  <si>
    <t>Tables</t>
  </si>
  <si>
    <t>Jumbo Box</t>
  </si>
  <si>
    <t>Bretford CR4500 Series Slim Rectangular Table</t>
  </si>
  <si>
    <t>United States</t>
  </si>
  <si>
    <t>South</t>
  </si>
  <si>
    <t>Mississippi</t>
  </si>
  <si>
    <t>Clinton</t>
  </si>
  <si>
    <t>Paige Powers</t>
  </si>
  <si>
    <t>High</t>
  </si>
  <si>
    <t>Regular Air</t>
  </si>
  <si>
    <t>Consumer</t>
  </si>
  <si>
    <t>Technology</t>
  </si>
  <si>
    <t>Computer Peripherals</t>
  </si>
  <si>
    <t>Small Pack</t>
  </si>
  <si>
    <t>Verbatim DVD-RAM, 9.4GB, Rewritable, Type 1, DS, DataLife Plus</t>
  </si>
  <si>
    <t>Arkansas</t>
  </si>
  <si>
    <t>West Memphis</t>
  </si>
  <si>
    <t>Rebecca Lindsey</t>
  </si>
  <si>
    <t>Low</t>
  </si>
  <si>
    <t>Office Supplies</t>
  </si>
  <si>
    <t>Pens &amp; Art Supplies</t>
  </si>
  <si>
    <t>Wrap Bag</t>
  </si>
  <si>
    <t>*Staples* Highlighting Markers</t>
  </si>
  <si>
    <t>Central</t>
  </si>
  <si>
    <t>Indiana</t>
  </si>
  <si>
    <t>Kokomo</t>
  </si>
  <si>
    <t>Gregory Crane</t>
  </si>
  <si>
    <t>Office Machines</t>
  </si>
  <si>
    <t>Jumbo Drum</t>
  </si>
  <si>
    <t>Lexmark 4227 Plus Dot Matrix Printer</t>
  </si>
  <si>
    <t>West</t>
  </si>
  <si>
    <t>Colorado</t>
  </si>
  <si>
    <t>Fort Collins</t>
  </si>
  <si>
    <t>Tamara Dickinson</t>
  </si>
  <si>
    <t>Copiers and Fax</t>
  </si>
  <si>
    <t>Large Box</t>
  </si>
  <si>
    <t>Canon PC940 Copier</t>
  </si>
  <si>
    <t>Washington</t>
  </si>
  <si>
    <t>Mount Vernon</t>
  </si>
  <si>
    <t>Newell 312</t>
  </si>
  <si>
    <t>Sean Stephenson</t>
  </si>
  <si>
    <t>Not Specified</t>
  </si>
  <si>
    <t>Home Office</t>
  </si>
  <si>
    <t>Binders and Binder Accessories</t>
  </si>
  <si>
    <t>Small Box</t>
  </si>
  <si>
    <t>Binding Machine Supplies</t>
  </si>
  <si>
    <t>Georgia</t>
  </si>
  <si>
    <t>Peachtree City</t>
  </si>
  <si>
    <t>Albert Frost</t>
  </si>
  <si>
    <t>Storage &amp; Organization</t>
  </si>
  <si>
    <t>Fellowes Super Stor/Drawer® Files</t>
  </si>
  <si>
    <t>Missouri</t>
  </si>
  <si>
    <t>Raytown</t>
  </si>
  <si>
    <t>Jane Shah</t>
  </si>
  <si>
    <t>Avery Trapezoid Ring Binder, 3" Capacity, Black, 1040 sheets</t>
  </si>
  <si>
    <t>Minnesota</t>
  </si>
  <si>
    <t>Prior Lake</t>
  </si>
  <si>
    <t>Alex Nicholson</t>
  </si>
  <si>
    <t>Express Air</t>
  </si>
  <si>
    <t>Paper</t>
  </si>
  <si>
    <t>Black Print Carbonless Snap-Off® Rapid Letter, 8 1/2" x 7"</t>
  </si>
  <si>
    <t>California</t>
  </si>
  <si>
    <t>Montebello</t>
  </si>
  <si>
    <t>White GlueTop Scratch Pads</t>
  </si>
  <si>
    <t>Lloyd Levin</t>
  </si>
  <si>
    <t>Corporate</t>
  </si>
  <si>
    <t>Appliances</t>
  </si>
  <si>
    <t>Tripp Lite Isotel 6 Outlet Surge Protector with Fax/Modem Protection</t>
  </si>
  <si>
    <t>North Carolina</t>
  </si>
  <si>
    <t>New Bern</t>
  </si>
  <si>
    <t>Ernest Oh</t>
  </si>
  <si>
    <t>Los Angeles</t>
  </si>
  <si>
    <t>Carmen McPherson</t>
  </si>
  <si>
    <t>Epson LQ-570e Dot Matrix Printer</t>
  </si>
  <si>
    <t>Illinois</t>
  </si>
  <si>
    <t>Carol Stream</t>
  </si>
  <si>
    <t>Ellen McCormick</t>
  </si>
  <si>
    <t>Dual Level, Single-Width Filing Carts</t>
  </si>
  <si>
    <t>Napa</t>
  </si>
  <si>
    <t>Scott Bunn</t>
  </si>
  <si>
    <t>Chairs &amp; Chairmats</t>
  </si>
  <si>
    <t>Hon 4070 Series Pagoda™ Armless Upholstered Stacking Chairs</t>
  </si>
  <si>
    <t>East</t>
  </si>
  <si>
    <t>New York</t>
  </si>
  <si>
    <t>New York City</t>
  </si>
  <si>
    <t>Hon Valutask™ Swivel Chairs</t>
  </si>
  <si>
    <t>Robin Kramer Vaughn</t>
  </si>
  <si>
    <t>Medium</t>
  </si>
  <si>
    <t>Bookcases</t>
  </si>
  <si>
    <t>Bush Westfield Collection Bookcases, Fully Assembled</t>
  </si>
  <si>
    <t>Richland</t>
  </si>
  <si>
    <t>Xerox 1952</t>
  </si>
  <si>
    <t>Allan Shields</t>
  </si>
  <si>
    <t>Maxell Pro 80 Minute CD-R, 10/Pack</t>
  </si>
  <si>
    <t>Florida</t>
  </si>
  <si>
    <t>Seminole</t>
  </si>
  <si>
    <t>Kim Weiss</t>
  </si>
  <si>
    <t>Office Furnishings</t>
  </si>
  <si>
    <t>GE 48" Fluorescent Tube, Cool White Energy Saver, 34 Watts, 30/Box</t>
  </si>
  <si>
    <t>Miami</t>
  </si>
  <si>
    <t>Juanita Coley Knox</t>
  </si>
  <si>
    <t>Watertown</t>
  </si>
  <si>
    <t>Roger Schwartz</t>
  </si>
  <si>
    <t>Xerox 4200 Series MultiUse Premium Copy Paper (20Lb. and 84 Bright)</t>
  </si>
  <si>
    <t>Nebraska</t>
  </si>
  <si>
    <t>Kearney</t>
  </si>
  <si>
    <t>Telephones and Communication</t>
  </si>
  <si>
    <t>T18</t>
  </si>
  <si>
    <t>Ron Newton</t>
  </si>
  <si>
    <t>Dixon Prang® Watercolor Pencils, 10-Color Set with Brush</t>
  </si>
  <si>
    <t>Oregon</t>
  </si>
  <si>
    <t>Lake Oswego</t>
  </si>
  <si>
    <t>Linda Weiss</t>
  </si>
  <si>
    <t>Seattle</t>
  </si>
  <si>
    <t>Anna Burgess</t>
  </si>
  <si>
    <t>Medium Box</t>
  </si>
  <si>
    <t>36X48 HARDFLOOR CHAIRMAT</t>
  </si>
  <si>
    <t>Utah</t>
  </si>
  <si>
    <t>Draper</t>
  </si>
  <si>
    <t>Mary Hewitt</t>
  </si>
  <si>
    <t>Bush Mission Pointe Library</t>
  </si>
  <si>
    <t>Gladstone</t>
  </si>
  <si>
    <t>Beth Dolan</t>
  </si>
  <si>
    <t>Labels</t>
  </si>
  <si>
    <t>Round Specialty Laser Printer Labels</t>
  </si>
  <si>
    <t>Panama City</t>
  </si>
  <si>
    <t>Bevis Round Conference Table Top &amp; Single Column Base</t>
  </si>
  <si>
    <t>Joe Baldwin</t>
  </si>
  <si>
    <t>Troy Casey</t>
  </si>
  <si>
    <t>Xerox 227</t>
  </si>
  <si>
    <t>Edina</t>
  </si>
  <si>
    <t>Lucille Gibbons</t>
  </si>
  <si>
    <t>Peel-Off® China Markers</t>
  </si>
  <si>
    <t>Marshall Sutherland</t>
  </si>
  <si>
    <t>Bush Advantage Collection® Round Conference Table</t>
  </si>
  <si>
    <t>Alabama</t>
  </si>
  <si>
    <t>Phenix City</t>
  </si>
  <si>
    <t>Janice Cole</t>
  </si>
  <si>
    <t>Fellowes Mobile Numeric Keypad, Graphite</t>
  </si>
  <si>
    <t>Louisiana</t>
  </si>
  <si>
    <t>Baton Rouge</t>
  </si>
  <si>
    <t>Polycom ViaVideo™ Desktop Video Communications Unit</t>
  </si>
  <si>
    <t>Staples Wirebound Steno Books, 6" x 9", 12/Pack</t>
  </si>
  <si>
    <t>Miriam Greenberg</t>
  </si>
  <si>
    <t>Riverleaf Stik-Withit® Designer Note Cubes®</t>
  </si>
  <si>
    <t>Valparaiso</t>
  </si>
  <si>
    <t>Matthew Conway</t>
  </si>
  <si>
    <t>Rubber Bands</t>
  </si>
  <si>
    <t>Binder Clips by OIC</t>
  </si>
  <si>
    <t>Ithaca</t>
  </si>
  <si>
    <t>Danny Hong</t>
  </si>
  <si>
    <t>Panasonic KX-P2130 Dot Matrix Printer</t>
  </si>
  <si>
    <t>Layton</t>
  </si>
  <si>
    <t>Eddie Walker</t>
  </si>
  <si>
    <t>Okidata ML320 Series Turbo Dot Matrix Printers</t>
  </si>
  <si>
    <t>Brooklyn Park</t>
  </si>
  <si>
    <t>Maureen Stout</t>
  </si>
  <si>
    <t>Cardinal Poly Pocket Divider Pockets for Ring Binders</t>
  </si>
  <si>
    <t>Texas</t>
  </si>
  <si>
    <t>Pharr</t>
  </si>
  <si>
    <t>"While you Were Out" Message Book, One Form per Page</t>
  </si>
  <si>
    <t>Carol Sherrill</t>
  </si>
  <si>
    <t>Office Star - Professional Matrix Back Chair with 2-to-1 Synchro Tilt and Mesh Fabric Seat</t>
  </si>
  <si>
    <t>Bryan</t>
  </si>
  <si>
    <t>Debbie Dillon</t>
  </si>
  <si>
    <t>Eldon Antistatic Chair Mats for Low to Medium Pile Carpets</t>
  </si>
  <si>
    <t>Roswell</t>
  </si>
  <si>
    <t>Marion Wilcox</t>
  </si>
  <si>
    <t>Burleson</t>
  </si>
  <si>
    <t>Russell Chan</t>
  </si>
  <si>
    <t>Hoover WindTunnel™ Plus Canister Vacuum</t>
  </si>
  <si>
    <t>Waco</t>
  </si>
  <si>
    <t>Billie Fowler</t>
  </si>
  <si>
    <t>Metal Folding Chairs, Beige, 4/Carton</t>
  </si>
  <si>
    <t>Bedford</t>
  </si>
  <si>
    <t>232</t>
  </si>
  <si>
    <t>Betsy Puckett</t>
  </si>
  <si>
    <t>Electrix Halogen Magnifier Lamp</t>
  </si>
  <si>
    <t>Oklahoma</t>
  </si>
  <si>
    <t>Norman</t>
  </si>
  <si>
    <t>Luxo Professional Fluorescent Magnifier Lamp with Clamp-Mount Base</t>
  </si>
  <si>
    <t>Panasonic KX-P1150 Dot Matrix Printer</t>
  </si>
  <si>
    <t>Bobby Powell</t>
  </si>
  <si>
    <t>Memorex 4.7GB DVD+RW, 3/Pack</t>
  </si>
  <si>
    <t>Iowa</t>
  </si>
  <si>
    <t>Fort Dodge</t>
  </si>
  <si>
    <t>3285</t>
  </si>
  <si>
    <t>Guy McDonald</t>
  </si>
  <si>
    <t>Canon S750 Color Inkjet Printer</t>
  </si>
  <si>
    <t>Mount Prospect</t>
  </si>
  <si>
    <t>Joyce Murray</t>
  </si>
  <si>
    <t>GBC Instant Index™ System for Binding Systems</t>
  </si>
  <si>
    <t>Los Altos</t>
  </si>
  <si>
    <t>Avery 514</t>
  </si>
  <si>
    <t>Keith Marsh</t>
  </si>
  <si>
    <t>Carina Double Wide Media Storage Towers in Natural &amp; Black</t>
  </si>
  <si>
    <t>Tennsco Snap-Together Open Shelving Units, Starter Sets and Add-On Units</t>
  </si>
  <si>
    <t>Marion Lindsey</t>
  </si>
  <si>
    <t>Commerce City</t>
  </si>
  <si>
    <t>Elisabeth Shaw</t>
  </si>
  <si>
    <t>Perma STOR-ALL™ Hanging File Box, 13 1/8"W x 12 1/4"D x 10 1/2"H</t>
  </si>
  <si>
    <t>Ormond Beach</t>
  </si>
  <si>
    <t>Ted Dunlap</t>
  </si>
  <si>
    <t>Rediform Wirebound "Phone Memo" Message Book, 11 x 5-3/4</t>
  </si>
  <si>
    <t>Deer Park</t>
  </si>
  <si>
    <t>Melinda Rogers</t>
  </si>
  <si>
    <t>Hon Deluxe Fabric Upholstered Stacking Chairs, Rounded Back</t>
  </si>
  <si>
    <t>Dubuque</t>
  </si>
  <si>
    <t>Derek Jernigan</t>
  </si>
  <si>
    <t>Riverside Palais Royal Lawyers Bookcase, Royale Cherry Finish</t>
  </si>
  <si>
    <t>Galesburg</t>
  </si>
  <si>
    <t>Kyle Fink</t>
  </si>
  <si>
    <t>Sanford EarthWrite® Recycled Pencils, Medium Soft, #2</t>
  </si>
  <si>
    <t>Virginia</t>
  </si>
  <si>
    <t>Petersburg</t>
  </si>
  <si>
    <t>Lawrence Dennis</t>
  </si>
  <si>
    <t>Newell 342</t>
  </si>
  <si>
    <t>San Clemente</t>
  </si>
  <si>
    <t>Carlos Byrd</t>
  </si>
  <si>
    <t>Connecticut</t>
  </si>
  <si>
    <t>Bristol</t>
  </si>
  <si>
    <t>Stacey Lucas</t>
  </si>
  <si>
    <t>Wilson Jones Hanging View Binder, White, 1"</t>
  </si>
  <si>
    <t>Cedar Falls</t>
  </si>
  <si>
    <t>Fellowes Basic 104-Key Keyboard, Platinum</t>
  </si>
  <si>
    <t>Suzanne Cochran</t>
  </si>
  <si>
    <t>Ibico Recycled Linen-Style Covers</t>
  </si>
  <si>
    <t>Cedar Rapids</t>
  </si>
  <si>
    <t>Self-Adhesive Ring Binder Labels</t>
  </si>
  <si>
    <t>Tenex File Box, Personal Filing Tote with Lid, Black</t>
  </si>
  <si>
    <t>Courtney Boyd</t>
  </si>
  <si>
    <t>Tennsco Commercial Shelving</t>
  </si>
  <si>
    <t>Fairfax</t>
  </si>
  <si>
    <t>Anna Wood</t>
  </si>
  <si>
    <t>Utica</t>
  </si>
  <si>
    <t>252</t>
  </si>
  <si>
    <t>Carrie McIntosh</t>
  </si>
  <si>
    <t>GBC VeloBinder Strips</t>
  </si>
  <si>
    <t>Royal Palm Beach</t>
  </si>
  <si>
    <t>G.E. Longer-Life Indoor Recessed Floodlight Bulbs</t>
  </si>
  <si>
    <t>Lee McKenna Gregory</t>
  </si>
  <si>
    <t>Novimex Swivel Fabric Task Chair</t>
  </si>
  <si>
    <t>South Carolina</t>
  </si>
  <si>
    <t>Hilton Head Island</t>
  </si>
  <si>
    <t>Eldon Portable Mobile Manager</t>
  </si>
  <si>
    <t>Accessory35</t>
  </si>
  <si>
    <t>Leslie Shannon</t>
  </si>
  <si>
    <t>Xerox 1986</t>
  </si>
  <si>
    <t>Montana</t>
  </si>
  <si>
    <t>Butte</t>
  </si>
  <si>
    <t>Glen Robertson</t>
  </si>
  <si>
    <t>Belkin F9M820V08 8 Outlet Surge</t>
  </si>
  <si>
    <t>Coon Rapids</t>
  </si>
  <si>
    <t>Holmes HEPA Air Purifier</t>
  </si>
  <si>
    <t>Ricky Garner</t>
  </si>
  <si>
    <t>BASF Silver 74 Minute CD-R</t>
  </si>
  <si>
    <t>Herndon</t>
  </si>
  <si>
    <t>Xerox 19</t>
  </si>
  <si>
    <t>Howard Rogers</t>
  </si>
  <si>
    <t>Coloredge Poster Frame</t>
  </si>
  <si>
    <t>Michigan</t>
  </si>
  <si>
    <t>Southgate</t>
  </si>
  <si>
    <t>Bonnie Potter</t>
  </si>
  <si>
    <t>SANFORD Liquid Accent™ Tank-Style Highlighters</t>
  </si>
  <si>
    <t>Anacortes</t>
  </si>
  <si>
    <t>Leah Clapp</t>
  </si>
  <si>
    <t>GBC Pre-Punched Binding Paper, Plastic, White, 8-1/2" x 11"</t>
  </si>
  <si>
    <t>Nevada</t>
  </si>
  <si>
    <t>Las Vegas</t>
  </si>
  <si>
    <t>i1000</t>
  </si>
  <si>
    <t>Jackie Capps</t>
  </si>
  <si>
    <t>Master Caster Door Stop, Brown</t>
  </si>
  <si>
    <t>San Carlos</t>
  </si>
  <si>
    <t>Jamie Manning</t>
  </si>
  <si>
    <t>Melrose Park</t>
  </si>
  <si>
    <t>Carole Creech</t>
  </si>
  <si>
    <t>File Shuttle II and Handi-File, Black</t>
  </si>
  <si>
    <t>Lake Worth</t>
  </si>
  <si>
    <t>James Hunter</t>
  </si>
  <si>
    <t>Keytronic French Keyboard</t>
  </si>
  <si>
    <t>Lubbock</t>
  </si>
  <si>
    <t>Don Rogers</t>
  </si>
  <si>
    <t>Avery Reinforcements for Hole-Punch Pages</t>
  </si>
  <si>
    <t>Franklin Square</t>
  </si>
  <si>
    <t>Canon PC1060 Personal Laser Copier</t>
  </si>
  <si>
    <t>Polycom ViewStation™ ISDN Videoconferencing Unit</t>
  </si>
  <si>
    <t>Peter Hardy</t>
  </si>
  <si>
    <t>O'Sullivan Cherrywood Estates Traditional Barrister Bookcase</t>
  </si>
  <si>
    <t>Ohio</t>
  </si>
  <si>
    <t>Stow</t>
  </si>
  <si>
    <t>Andrew Levine</t>
  </si>
  <si>
    <t>Pennsylvania</t>
  </si>
  <si>
    <t>Philadelphia</t>
  </si>
  <si>
    <t>Eugene Clayton</t>
  </si>
  <si>
    <t>GBC DocuBind TL300 Electric Binding System</t>
  </si>
  <si>
    <t>Edmonds</t>
  </si>
  <si>
    <t>Robyn Lyon</t>
  </si>
  <si>
    <t>Avery 491</t>
  </si>
  <si>
    <t>Garfield Heights</t>
  </si>
  <si>
    <t>Executive Impressions 14" Two-Color Numerals Wall Clock</t>
  </si>
  <si>
    <t>Pauline Brooks</t>
  </si>
  <si>
    <t>Fellowes Black Plastic Comb Bindings</t>
  </si>
  <si>
    <t>Maine</t>
  </si>
  <si>
    <t>Sanford</t>
  </si>
  <si>
    <t>Nathan Fox</t>
  </si>
  <si>
    <t>Acco 6 Outlet Guardian Premium Surge Suppressor</t>
  </si>
  <si>
    <t>Myrtle Beach</t>
  </si>
  <si>
    <t>Judy Singer</t>
  </si>
  <si>
    <t>VTech VT20-2481 2.4GHz Two-Line Phone System w/Answering Machine</t>
  </si>
  <si>
    <t>Neil Parker</t>
  </si>
  <si>
    <t>Boston School Pro Electric Pencil Sharpener, 1670</t>
  </si>
  <si>
    <t>Decatur</t>
  </si>
  <si>
    <t>Brad Stark</t>
  </si>
  <si>
    <t>GBC DocuBind 300 Electric Binding Machine</t>
  </si>
  <si>
    <t>Eden</t>
  </si>
  <si>
    <t>Melvin Benton</t>
  </si>
  <si>
    <t>Envelopes</t>
  </si>
  <si>
    <t>Staples Brown Kraft Recycled Clasp Envelopes</t>
  </si>
  <si>
    <t>Encinitas</t>
  </si>
  <si>
    <t>4009® Highlighters by Sanford</t>
  </si>
  <si>
    <t>Gerald Love</t>
  </si>
  <si>
    <t>Boston 16765 Mini Stand Up Battery Pencil Sharpener</t>
  </si>
  <si>
    <t>Gilroy</t>
  </si>
  <si>
    <t>Chris F Brandt</t>
  </si>
  <si>
    <t>M70</t>
  </si>
  <si>
    <t>King of Prussia</t>
  </si>
  <si>
    <t>Karl Knowles</t>
  </si>
  <si>
    <t>12 Colored Short Pencils</t>
  </si>
  <si>
    <t>Wisconsin</t>
  </si>
  <si>
    <t>Madison</t>
  </si>
  <si>
    <t>Herbert Holden</t>
  </si>
  <si>
    <t>Avery 05222 Permanent Self-Adhesive File Folder Labels for Typewriters, on Rolls, White, 250/Roll</t>
  </si>
  <si>
    <t>Atlanta</t>
  </si>
  <si>
    <t>Sherri P Stephens</t>
  </si>
  <si>
    <t>Lawton</t>
  </si>
  <si>
    <t>Harry Sellers</t>
  </si>
  <si>
    <t>Acco PRESSTEX® Data Binder with Storage Hooks, Dark Blue, 9 1/2" X 11"</t>
  </si>
  <si>
    <t>Pasadena</t>
  </si>
  <si>
    <t>Newell 337</t>
  </si>
  <si>
    <t>Melanie Knight</t>
  </si>
  <si>
    <t>Newell 339</t>
  </si>
  <si>
    <t>Augusta</t>
  </si>
  <si>
    <t>EcoTones® Memo Sheets</t>
  </si>
  <si>
    <t>Gail Rankin Cole</t>
  </si>
  <si>
    <t>Document Clip Frames</t>
  </si>
  <si>
    <t>District of Columbia</t>
  </si>
  <si>
    <t>Jennifer Siegel</t>
  </si>
  <si>
    <t>Denton</t>
  </si>
  <si>
    <t>Sherri F Vogel</t>
  </si>
  <si>
    <t>Hon Metal Bookcases, Putty</t>
  </si>
  <si>
    <t>East Lansing</t>
  </si>
  <si>
    <t>Newell 309</t>
  </si>
  <si>
    <t>Canon PC1080F Personal Copier</t>
  </si>
  <si>
    <t>Newell 318</t>
  </si>
  <si>
    <t>Philip Hawkins</t>
  </si>
  <si>
    <t>Fellowes Internet Keyboard, Platinum</t>
  </si>
  <si>
    <t>Hazelwood</t>
  </si>
  <si>
    <t>Sylvia Kumar</t>
  </si>
  <si>
    <t>Panasonic KX-P3200 Dot Matrix Printer</t>
  </si>
  <si>
    <t>Kentucky</t>
  </si>
  <si>
    <t>Pleasure Ridge Park</t>
  </si>
  <si>
    <t>Cameron Kendall</t>
  </si>
  <si>
    <t>Imation 3.5, DISKETTE 44766 HGHLD3.52HD/FM, 10/Pack</t>
  </si>
  <si>
    <t>Pittsburgh</t>
  </si>
  <si>
    <t>Tammy Goldman</t>
  </si>
  <si>
    <t>Xerox 1996</t>
  </si>
  <si>
    <t>Lehi</t>
  </si>
  <si>
    <t>Dorothy Buchanan</t>
  </si>
  <si>
    <t>New Jersey</t>
  </si>
  <si>
    <t>Bayonne</t>
  </si>
  <si>
    <t>Vicki Hauser</t>
  </si>
  <si>
    <t>Tennessee</t>
  </si>
  <si>
    <t>Lebanon</t>
  </si>
  <si>
    <t>Marc Nash</t>
  </si>
  <si>
    <t>Massachusetts</t>
  </si>
  <si>
    <t>Bellingham</t>
  </si>
  <si>
    <t>Maria Thomas</t>
  </si>
  <si>
    <t>Tensor "Hersey Kiss" Styled Floor Lamp</t>
  </si>
  <si>
    <t>Beverly</t>
  </si>
  <si>
    <t>Craig Bennett</t>
  </si>
  <si>
    <t>Holmes Odor Grabber</t>
  </si>
  <si>
    <t>Hanson</t>
  </si>
  <si>
    <t>Marion Bowling</t>
  </si>
  <si>
    <t>Eldon Image Series Black Desk Accessories</t>
  </si>
  <si>
    <t>Hawthorne</t>
  </si>
  <si>
    <t>Tony Doyle</t>
  </si>
  <si>
    <t>Xerox 188</t>
  </si>
  <si>
    <t>Trenton</t>
  </si>
  <si>
    <t>April Henson</t>
  </si>
  <si>
    <t>Maryland</t>
  </si>
  <si>
    <t>Gaithersburg</t>
  </si>
  <si>
    <t>Prang Dustless Chalk Sticks</t>
  </si>
  <si>
    <t>Helen H Murphy</t>
  </si>
  <si>
    <t>Avery 51</t>
  </si>
  <si>
    <t>6185</t>
  </si>
  <si>
    <t>Harriet Hodges</t>
  </si>
  <si>
    <t>Lexmark Z55se Color Inkjet Printer</t>
  </si>
  <si>
    <t>Jordan Berry</t>
  </si>
  <si>
    <t>Altoona</t>
  </si>
  <si>
    <t>Sidney Greenberg</t>
  </si>
  <si>
    <t>3M Polarizing Task Lamp with Clamp Arm, Light Gray</t>
  </si>
  <si>
    <t>Salinas</t>
  </si>
  <si>
    <t>Christian Albright</t>
  </si>
  <si>
    <t>Eldon Expressions Mahogany Wood Desk Collection</t>
  </si>
  <si>
    <t>Smyrna</t>
  </si>
  <si>
    <t>Joann Moser</t>
  </si>
  <si>
    <t>Atlantic Metals Mobile 3-Shelf Bookcases, Custom Colors</t>
  </si>
  <si>
    <t>Spring Hill</t>
  </si>
  <si>
    <t>Robyn Zhou</t>
  </si>
  <si>
    <t>Global Leather Executive Chair</t>
  </si>
  <si>
    <t>Englewood</t>
  </si>
  <si>
    <t>#10- 4 1/8" x 9 1/2" Recycled Envelopes</t>
  </si>
  <si>
    <t>Brites Rubber Bands, 1 1/2 oz. Box</t>
  </si>
  <si>
    <t>Becky Farmer</t>
  </si>
  <si>
    <t>Verbatim DVD-RAM, 5.2GB, Rewritable, Type 1, DS</t>
  </si>
  <si>
    <t>Lansing</t>
  </si>
  <si>
    <t>Elsie Boykin</t>
  </si>
  <si>
    <t>Targus USB Numeric Keypad</t>
  </si>
  <si>
    <t>Fort Thomas</t>
  </si>
  <si>
    <t>Jordan Wilkinson</t>
  </si>
  <si>
    <t>Fellowes Super Stor/Drawer®</t>
  </si>
  <si>
    <t>Florence</t>
  </si>
  <si>
    <t>Craig Liu</t>
  </si>
  <si>
    <t>6120</t>
  </si>
  <si>
    <t>Concord</t>
  </si>
  <si>
    <t>Pauline Finch</t>
  </si>
  <si>
    <t>TDK 4.7GB DVD-R</t>
  </si>
  <si>
    <t>Costa Mesa</t>
  </si>
  <si>
    <t>Sean N Boyer</t>
  </si>
  <si>
    <t>Lynn Hines</t>
  </si>
  <si>
    <t>Eldon® Wave Desk Accessories</t>
  </si>
  <si>
    <t>College Park</t>
  </si>
  <si>
    <t>Gregory Rao</t>
  </si>
  <si>
    <t>Xerox 1910</t>
  </si>
  <si>
    <t>Manteca</t>
  </si>
  <si>
    <t>Katharine Bass</t>
  </si>
  <si>
    <t>Bell Sonecor JB700 Caller ID</t>
  </si>
  <si>
    <t>Henderson</t>
  </si>
  <si>
    <t>Gordon Lyon</t>
  </si>
  <si>
    <t>Hoover Portapower™ Portable Vacuum</t>
  </si>
  <si>
    <t>Pomona</t>
  </si>
  <si>
    <t>Mike G Hartman</t>
  </si>
  <si>
    <t>Xerox 1903</t>
  </si>
  <si>
    <t>Pembroke Pines</t>
  </si>
  <si>
    <t>Phillip Blum</t>
  </si>
  <si>
    <t>i1000plus</t>
  </si>
  <si>
    <t>Troutdale</t>
  </si>
  <si>
    <t>Jean Webster</t>
  </si>
  <si>
    <t>Hoover Commercial Soft Guard Upright Vacuum And Disposable Filtration Bags</t>
  </si>
  <si>
    <t>Allentown</t>
  </si>
  <si>
    <t>Xerox 1939</t>
  </si>
  <si>
    <t>Hewlett-Packard Deskjet 5550 Color Inkjet Printer</t>
  </si>
  <si>
    <t>Newell 336</t>
  </si>
  <si>
    <t>Debbie Stevenson</t>
  </si>
  <si>
    <t>Economy Rollaway Files</t>
  </si>
  <si>
    <t>West Hollywood</t>
  </si>
  <si>
    <t>Clarence Crowder</t>
  </si>
  <si>
    <t>Wirebound Four 2-3/4 x 5 Forms per Page, 400 Sets per Book</t>
  </si>
  <si>
    <t>Lacey</t>
  </si>
  <si>
    <t>Leroy Field</t>
  </si>
  <si>
    <t>Telescoping Adjustable Floor Lamp</t>
  </si>
  <si>
    <t>Idaho</t>
  </si>
  <si>
    <t>Post Falls</t>
  </si>
  <si>
    <t>Harriet Moore</t>
  </si>
  <si>
    <t>Hon 4070 Series Pagoda™ Round Back Stacking Chairs</t>
  </si>
  <si>
    <t>Rexburg</t>
  </si>
  <si>
    <t>Laurence Simon</t>
  </si>
  <si>
    <t>Boston 16801 Nautilus™ Battery Pencil Sharpener</t>
  </si>
  <si>
    <t>Oakville</t>
  </si>
  <si>
    <t>Robyn Crawford</t>
  </si>
  <si>
    <t>1.7 Cubic Foot Compact "Cube" Office Refrigerators</t>
  </si>
  <si>
    <t>Germantown</t>
  </si>
  <si>
    <t>Arthur Gold</t>
  </si>
  <si>
    <t>Tyvek® Side-Opening Peel &amp; Seel® Expanding Envelopes</t>
  </si>
  <si>
    <t>Hendersonville</t>
  </si>
  <si>
    <t>DAX Two-Tone Rosewood/Black Document Frame, Desktop, 5 x 7</t>
  </si>
  <si>
    <t>Kent Kerr</t>
  </si>
  <si>
    <t>Newell 335</t>
  </si>
  <si>
    <t>Knoxville</t>
  </si>
  <si>
    <t>Dawn Larson</t>
  </si>
  <si>
    <t>Newell 346</t>
  </si>
  <si>
    <t>Madison Heights</t>
  </si>
  <si>
    <t>Ernest Barber</t>
  </si>
  <si>
    <t>Memorex 4.7GB DVD+R, 3/Pack</t>
  </si>
  <si>
    <t>Carson City</t>
  </si>
  <si>
    <t>Accessory20</t>
  </si>
  <si>
    <t>Eileen Fletcher</t>
  </si>
  <si>
    <t>Pressboard Covers with Storage Hooks, 9 1/2" x 11", Light Blue</t>
  </si>
  <si>
    <t>Gary</t>
  </si>
  <si>
    <t>Canon imageCLASS 2200 Advanced Copier</t>
  </si>
  <si>
    <t>Jeremy Pratt</t>
  </si>
  <si>
    <t>Granger</t>
  </si>
  <si>
    <t>Lori Wolfe</t>
  </si>
  <si>
    <t>6" Cubicle Wall Clock, Black</t>
  </si>
  <si>
    <t>Hattiesburg</t>
  </si>
  <si>
    <t>Tina Evans</t>
  </si>
  <si>
    <t>Hammermill CopyPlus Copy Paper (20Lb. and 84 Bright)</t>
  </si>
  <si>
    <t>Lombard</t>
  </si>
  <si>
    <t>Telephone Message Books with Fax/Mobile Section, 5 1/2" x 3 3/16"</t>
  </si>
  <si>
    <t>Rhonda Ivey</t>
  </si>
  <si>
    <t>Wirebound Message Books, 2 7/8" x 5", 3 Forms per Page</t>
  </si>
  <si>
    <t>West Mifflin</t>
  </si>
  <si>
    <t>Wesley Tate</t>
  </si>
  <si>
    <t>Avery Printable Repositionable Plastic Tabs</t>
  </si>
  <si>
    <t>Chicago</t>
  </si>
  <si>
    <t>Crystal Floyd</t>
  </si>
  <si>
    <t>Battle Creek</t>
  </si>
  <si>
    <t>Patricia Cole Blair</t>
  </si>
  <si>
    <t>Kansas</t>
  </si>
  <si>
    <t>Wichita</t>
  </si>
  <si>
    <t>MicroTAC 650</t>
  </si>
  <si>
    <t>Alex Watkins</t>
  </si>
  <si>
    <t>Stockwell Push Pins</t>
  </si>
  <si>
    <t>Woodmere</t>
  </si>
  <si>
    <t>Bevis Round Conference Table Top, X-Base</t>
  </si>
  <si>
    <t>Courtney Nelson</t>
  </si>
  <si>
    <t>Rubbermaid ClusterMat Chairmats, Mat Size- 66" x 60", Lip 20" x 11" -90 Degree Angle</t>
  </si>
  <si>
    <t>Laurel</t>
  </si>
  <si>
    <t>TOPS Money Receipt Book, Consecutively Numbered in Red,</t>
  </si>
  <si>
    <t>Max Small</t>
  </si>
  <si>
    <t>Imation 3.5" Unformatted DS/HD Diskettes, 10/Box</t>
  </si>
  <si>
    <t>Bartlesville</t>
  </si>
  <si>
    <t>Miriam Mueller</t>
  </si>
  <si>
    <t>Murfreesboro</t>
  </si>
  <si>
    <t>Allison Kirby</t>
  </si>
  <si>
    <t>Dallas</t>
  </si>
  <si>
    <t>Daniel Richmond</t>
  </si>
  <si>
    <t>Premium Writing Pencils, Soft, #2 by Central Association for the Blind</t>
  </si>
  <si>
    <t>Boardman</t>
  </si>
  <si>
    <t>Holly Osborne</t>
  </si>
  <si>
    <t>Fellowes Personal Hanging Folder Files, Navy</t>
  </si>
  <si>
    <t>Hot Springs</t>
  </si>
  <si>
    <t>Kristine Singleton</t>
  </si>
  <si>
    <t>Naperville</t>
  </si>
  <si>
    <t>Assorted Color Push Pins</t>
  </si>
  <si>
    <t>Edith Reynolds</t>
  </si>
  <si>
    <t>North Dakota</t>
  </si>
  <si>
    <t>Mandan</t>
  </si>
  <si>
    <t>Xerox 1906</t>
  </si>
  <si>
    <t>Scissors, Rulers and Trimmers</t>
  </si>
  <si>
    <t>Acme® 8" Straight Scissors</t>
  </si>
  <si>
    <t>Eva Silverman</t>
  </si>
  <si>
    <t>Avery 4027 File Folder Labels for Dot Matrix Printers, 5000 Labels per Box, White</t>
  </si>
  <si>
    <t>Wilmette</t>
  </si>
  <si>
    <t>Joel Huffman</t>
  </si>
  <si>
    <t>Newell 323</t>
  </si>
  <si>
    <t>Woodridge</t>
  </si>
  <si>
    <t>Jon Ayers</t>
  </si>
  <si>
    <t>Avery 508</t>
  </si>
  <si>
    <t>Palm Coast</t>
  </si>
  <si>
    <t>Floyd Dale</t>
  </si>
  <si>
    <t>Super Bands, 12/Pack</t>
  </si>
  <si>
    <t>Troy</t>
  </si>
  <si>
    <t>Patrick Rosenthal</t>
  </si>
  <si>
    <t>Sanyo Counter Height Refrigerator with Crisper, 3.6 Cubic Foot, Stainless Steel/Black</t>
  </si>
  <si>
    <t>Rhode Island</t>
  </si>
  <si>
    <t>Cranston</t>
  </si>
  <si>
    <t>Joy Maxwell</t>
  </si>
  <si>
    <t>Hewlett-Packard 2600DN Business Color Inkjet Printer</t>
  </si>
  <si>
    <t>Arizona</t>
  </si>
  <si>
    <t>Oro Valley</t>
  </si>
  <si>
    <t>Mary Page</t>
  </si>
  <si>
    <t>Verbatim DVD-R, 4.7GB, Spindle, WE, Blank, Ink Jet/Thermal, 20/Spindle</t>
  </si>
  <si>
    <t>Peoria</t>
  </si>
  <si>
    <t>Sandra Berry</t>
  </si>
  <si>
    <t>Holmes Replacement Filter for HEPA Air Cleaner, Large Room</t>
  </si>
  <si>
    <t>Meridian</t>
  </si>
  <si>
    <t>Important Message Pads, 50 4-1/4 x 5-1/2 Forms per Pad</t>
  </si>
  <si>
    <t>Lillian Day</t>
  </si>
  <si>
    <t>Staples Standard Envelopes</t>
  </si>
  <si>
    <t>Shaker Heights</t>
  </si>
  <si>
    <t>Russell W Melton</t>
  </si>
  <si>
    <t>Maxell DVD-RAM Discs</t>
  </si>
  <si>
    <t>Northport</t>
  </si>
  <si>
    <t>Lisa Kim</t>
  </si>
  <si>
    <t>Palm Beach Gardens</t>
  </si>
  <si>
    <t>Xerox 1991</t>
  </si>
  <si>
    <t>Regeneration Desk Collection</t>
  </si>
  <si>
    <t>Amy Hamrick Melvin</t>
  </si>
  <si>
    <t>Security-Tint Envelopes</t>
  </si>
  <si>
    <t>6162</t>
  </si>
  <si>
    <t>Danielle P Rao</t>
  </si>
  <si>
    <t>Moore</t>
  </si>
  <si>
    <t>April Hu</t>
  </si>
  <si>
    <t>Staples® General Use 3-Ring Binders</t>
  </si>
  <si>
    <t>Mesa</t>
  </si>
  <si>
    <t>Xerox 1978</t>
  </si>
  <si>
    <t>Nathan Newton</t>
  </si>
  <si>
    <t>High Point</t>
  </si>
  <si>
    <t>Katharine Hudson</t>
  </si>
  <si>
    <t>Boston Model 1800 Electric Pencil Sharpener, Gray</t>
  </si>
  <si>
    <t>Clarksville</t>
  </si>
  <si>
    <t>Danny Richmond</t>
  </si>
  <si>
    <t>Avery Arch Ring Binders</t>
  </si>
  <si>
    <t>Marsha Roy</t>
  </si>
  <si>
    <t>Peel &amp; Seel® Recycled Catalog Envelopes, Brown</t>
  </si>
  <si>
    <t>Tupelo</t>
  </si>
  <si>
    <t>Priscilla Brandon</t>
  </si>
  <si>
    <t>Willow Grove</t>
  </si>
  <si>
    <t>AT&amp;T Black Trimline Phone, Model 210</t>
  </si>
  <si>
    <t>Derek McCormick</t>
  </si>
  <si>
    <t>Computer Printout Paper with Letter-Trim Perforations</t>
  </si>
  <si>
    <t>Oxford</t>
  </si>
  <si>
    <t>Marjorie Arthur</t>
  </si>
  <si>
    <t>Vermont</t>
  </si>
  <si>
    <t>South Burlington</t>
  </si>
  <si>
    <t>Milton Lindsay</t>
  </si>
  <si>
    <t>Kensington 7 Outlet MasterPiece Power Center with Fax/Phone Line Protection</t>
  </si>
  <si>
    <t>Hamilton</t>
  </si>
  <si>
    <t>Edward Pugh</t>
  </si>
  <si>
    <t>Newell 340</t>
  </si>
  <si>
    <t>New Mexico</t>
  </si>
  <si>
    <t>Santa Fe</t>
  </si>
  <si>
    <t>Julian Keith Mayer</t>
  </si>
  <si>
    <t>Fellowes Smart Surge Ten-Outlet Protector, Platinum</t>
  </si>
  <si>
    <t>Matthew Berman</t>
  </si>
  <si>
    <t>StarTAC 3000</t>
  </si>
  <si>
    <t>Grants Pass</t>
  </si>
  <si>
    <t>Douglas Buck</t>
  </si>
  <si>
    <t>Xerox 21</t>
  </si>
  <si>
    <t>Seatac</t>
  </si>
  <si>
    <t>Advantus Rolling Storage Box</t>
  </si>
  <si>
    <t>Gina McKnight</t>
  </si>
  <si>
    <t>Fellowes PB500 Electric Punch Plastic Comb Binding Machine with Manual Bind</t>
  </si>
  <si>
    <t>Farragut</t>
  </si>
  <si>
    <t>Dennis Boykin Townsend</t>
  </si>
  <si>
    <t>Joe George</t>
  </si>
  <si>
    <t>GBC Standard Plastic Binding Systems' Combs</t>
  </si>
  <si>
    <t>Bossier City</t>
  </si>
  <si>
    <t>Avery 481</t>
  </si>
  <si>
    <t>Paul Puckett</t>
  </si>
  <si>
    <t>Memorex Slim 80 Minute CD-R, 10/Pack</t>
  </si>
  <si>
    <t>Wooster</t>
  </si>
  <si>
    <t>Valerie Siegel</t>
  </si>
  <si>
    <t>TimeportP7382</t>
  </si>
  <si>
    <t>Woodstock</t>
  </si>
  <si>
    <t>Carlos Hess</t>
  </si>
  <si>
    <t>Hon iLevel™ Computer Training Table</t>
  </si>
  <si>
    <t>Cleveland Heights</t>
  </si>
  <si>
    <t>Nicholas Wallace</t>
  </si>
  <si>
    <t>Logitech Cordless Elite Duo</t>
  </si>
  <si>
    <t>Hurst</t>
  </si>
  <si>
    <t>Andrew Gonzalez</t>
  </si>
  <si>
    <t>Memorex 80 Minute CD-R Spindle, 100/Pack</t>
  </si>
  <si>
    <t>Charlotte</t>
  </si>
  <si>
    <t>Fellowes 17-key keypad for PS/2 interface</t>
  </si>
  <si>
    <t>Cindy McLeod</t>
  </si>
  <si>
    <t>Premier Elliptical Ring Binder, Black</t>
  </si>
  <si>
    <t>Sioux City</t>
  </si>
  <si>
    <t>Vicki Womble</t>
  </si>
  <si>
    <t>XtraLife® ClearVue™ Slant-D® Ring Binders by Cardinal</t>
  </si>
  <si>
    <t>Des Moines</t>
  </si>
  <si>
    <t>Deflect-o DuraMat Antistatic Studded Beveled Mat for Medium Pile Carpeting</t>
  </si>
  <si>
    <t>Timothy Currie</t>
  </si>
  <si>
    <t>Woburn</t>
  </si>
  <si>
    <t>Dennis Bowen</t>
  </si>
  <si>
    <t>Avery Premier Heavy-Duty Binder with Round Locking Rings</t>
  </si>
  <si>
    <t>Pottstown</t>
  </si>
  <si>
    <t>Juanita Ballard</t>
  </si>
  <si>
    <t>Super Decoflex Portable Personal File</t>
  </si>
  <si>
    <t>Kent</t>
  </si>
  <si>
    <t>Gregory R Snow</t>
  </si>
  <si>
    <t>Ibico EPK-21 Electric Binding System</t>
  </si>
  <si>
    <t>Greer</t>
  </si>
  <si>
    <t>David Weaver</t>
  </si>
  <si>
    <t>Hon 4700 Series Mobuis™ Mid-Back Task Chairs with Adjustable Arms</t>
  </si>
  <si>
    <t>Holladay</t>
  </si>
  <si>
    <t>Southworth 25% Cotton Premium Laser Paper and Envelopes</t>
  </si>
  <si>
    <t>Sharon Kessler</t>
  </si>
  <si>
    <t>Large Capacity Hanging Post Binders</t>
  </si>
  <si>
    <t>Superior</t>
  </si>
  <si>
    <t>Monica Stuart</t>
  </si>
  <si>
    <t>Imation 3.5" DS/HD IBM Formatted Diskettes, 50/Pack</t>
  </si>
  <si>
    <t>Waukesha</t>
  </si>
  <si>
    <t>Geoffrey Zhu</t>
  </si>
  <si>
    <t>PC Concepts 116 Key Quantum 3000 Keyboard</t>
  </si>
  <si>
    <t>Kingsport</t>
  </si>
  <si>
    <t>Jean Weiss Diaz</t>
  </si>
  <si>
    <t>Carina 42"Hx23 3/4"W Media Storage Unit</t>
  </si>
  <si>
    <t>Elyria</t>
  </si>
  <si>
    <t>Bonnie Matthews Rowland</t>
  </si>
  <si>
    <t>Career Cubicle Clock, 8 1/4", Black</t>
  </si>
  <si>
    <t>Michele Bradshaw</t>
  </si>
  <si>
    <t>8890</t>
  </si>
  <si>
    <t>Dunedin</t>
  </si>
  <si>
    <t>Joan Beach</t>
  </si>
  <si>
    <t>Motorola SB4200 Cable Modem</t>
  </si>
  <si>
    <t>Mobile</t>
  </si>
  <si>
    <t>Deflect-o RollaMat Studded, Beveled Mat for Medium Pile Carpeting</t>
  </si>
  <si>
    <t>Yvonne Collier</t>
  </si>
  <si>
    <t>GBC Twin Loop™ Wire Binding Elements, 9/16" Spine, Black</t>
  </si>
  <si>
    <t>Lino Lakes</t>
  </si>
  <si>
    <t>Sharon Thomas</t>
  </si>
  <si>
    <t>Adams Phone Message Book, Professional, 400 Message Capacity, 5 3/6” x 11”</t>
  </si>
  <si>
    <t>Anna Ellis</t>
  </si>
  <si>
    <t>Mankato</t>
  </si>
  <si>
    <t>Arlene Wiggins Dalton</t>
  </si>
  <si>
    <t>Avery Binder Labels</t>
  </si>
  <si>
    <t>Huntsville</t>
  </si>
  <si>
    <t>Benjamin Gunter</t>
  </si>
  <si>
    <t>Avery 498</t>
  </si>
  <si>
    <t>Hialeah</t>
  </si>
  <si>
    <t>Chromcraft Bull-Nose Wood Round Conference Table Top, Wood Base</t>
  </si>
  <si>
    <t>Amy York</t>
  </si>
  <si>
    <t>Keytronic 105-Key Spanish Keyboard</t>
  </si>
  <si>
    <t>Parkland</t>
  </si>
  <si>
    <t>Rhonda Schroeder</t>
  </si>
  <si>
    <t>Acme Design Line 8" Stainless Steel Bent Scissors w/Champagne Handles, 3-1/8" Cut</t>
  </si>
  <si>
    <t>Newton</t>
  </si>
  <si>
    <t>Melinda Thornton</t>
  </si>
  <si>
    <t>IBM Multi-Purpose Copy Paper, 8 1/2 x 11", Case</t>
  </si>
  <si>
    <t>Reston</t>
  </si>
  <si>
    <t>Lindsay P Ashley</t>
  </si>
  <si>
    <t>Douglas Sutton</t>
  </si>
  <si>
    <t>Wheat Ridge</t>
  </si>
  <si>
    <t>Phillip Pollard</t>
  </si>
  <si>
    <t>Fellowes Command Center 5-outlet power strip</t>
  </si>
  <si>
    <t>Pauline Denton</t>
  </si>
  <si>
    <t>Canon PC-428 Personal Copier</t>
  </si>
  <si>
    <t>Vincennes</t>
  </si>
  <si>
    <t>Dana Sharpe</t>
  </si>
  <si>
    <t>Neil Bailey</t>
  </si>
  <si>
    <t>636</t>
  </si>
  <si>
    <t>Harrisburg</t>
  </si>
  <si>
    <t>Anthony Stanley</t>
  </si>
  <si>
    <t>Eureka The Boss® Cordless Rechargeable Stick Vac</t>
  </si>
  <si>
    <t>Fords</t>
  </si>
  <si>
    <t>Sandy Cannon</t>
  </si>
  <si>
    <t>Eureka Hand Vacuum, Bagless</t>
  </si>
  <si>
    <t>Leawood</t>
  </si>
  <si>
    <t>Nancy Holden</t>
  </si>
  <si>
    <t>Harmony HEPA Quiet Air Purifiers</t>
  </si>
  <si>
    <t>Franklin</t>
  </si>
  <si>
    <t>Roger Blalock Cassidy</t>
  </si>
  <si>
    <t>Recycled Premium Regency Composition Covers</t>
  </si>
  <si>
    <t>Fairfield</t>
  </si>
  <si>
    <t>Charles Cline</t>
  </si>
  <si>
    <t>Tennsco Regal Shelving Units</t>
  </si>
  <si>
    <t>Thousand Oaks</t>
  </si>
  <si>
    <t>T60</t>
  </si>
  <si>
    <t>Jean Khan</t>
  </si>
  <si>
    <t>Eldon Regeneration Recycled Desk Accessories, Smoke</t>
  </si>
  <si>
    <t>Menlo Park</t>
  </si>
  <si>
    <t>Diana Xu</t>
  </si>
  <si>
    <t>Belkin 6 Outlet Metallic Surge Strip</t>
  </si>
  <si>
    <t>Harriet Bowman</t>
  </si>
  <si>
    <t>5170i</t>
  </si>
  <si>
    <t>Arlene Gibbons</t>
  </si>
  <si>
    <t>Nu-Dell Leatherette Frames</t>
  </si>
  <si>
    <t>Muscatine</t>
  </si>
  <si>
    <t>Kristina Collier</t>
  </si>
  <si>
    <t>Allen Park</t>
  </si>
  <si>
    <t>Faye Manning</t>
  </si>
  <si>
    <t>Canon MP41DH Printing Calculator</t>
  </si>
  <si>
    <t>Saint Petersburg</t>
  </si>
  <si>
    <t>Global Stack Chair without Arms, Black</t>
  </si>
  <si>
    <t>Fellowes Neat Ideas® Storage Cubes</t>
  </si>
  <si>
    <t>Pam Patton</t>
  </si>
  <si>
    <t>Xerox 1897</t>
  </si>
  <si>
    <t>Boston</t>
  </si>
  <si>
    <t>Marjorie Owens</t>
  </si>
  <si>
    <t>Farmers Branch</t>
  </si>
  <si>
    <t>Harry Burns</t>
  </si>
  <si>
    <t>Barrel Sharpener</t>
  </si>
  <si>
    <t>Mason City</t>
  </si>
  <si>
    <t>2160i</t>
  </si>
  <si>
    <t>A1228</t>
  </si>
  <si>
    <t>Priscilla Allen</t>
  </si>
  <si>
    <t>Pontiac</t>
  </si>
  <si>
    <t>Edwin Blackburn</t>
  </si>
  <si>
    <t>Rogers® Profile Extra Capacity Storage Tub</t>
  </si>
  <si>
    <t>Agawam</t>
  </si>
  <si>
    <t>Jackie Flynn</t>
  </si>
  <si>
    <t>Winchester</t>
  </si>
  <si>
    <t>Billy Hale</t>
  </si>
  <si>
    <t>Global High-Back Leather Tilter, Burgundy</t>
  </si>
  <si>
    <t>Fort Lee</t>
  </si>
  <si>
    <t>Teresa Wallace</t>
  </si>
  <si>
    <t>Eldon ClusterMat Chair Mat with Cordless Antistatic Protection</t>
  </si>
  <si>
    <t>Mount Lebanon</t>
  </si>
  <si>
    <t>Xerox 1947</t>
  </si>
  <si>
    <t>Oscar Kenney</t>
  </si>
  <si>
    <t>Staples Plastic Wall Frames</t>
  </si>
  <si>
    <t>West Bend</t>
  </si>
  <si>
    <t>Helen Dickerson</t>
  </si>
  <si>
    <t>Joplin</t>
  </si>
  <si>
    <t>Edgar McKenzie</t>
  </si>
  <si>
    <t>Staples 6 Outlet Surge</t>
  </si>
  <si>
    <t>Oswego</t>
  </si>
  <si>
    <t>Lloyd Dolan</t>
  </si>
  <si>
    <t>Newell 338</t>
  </si>
  <si>
    <t>Dickinson</t>
  </si>
  <si>
    <t>Joanna Kenney</t>
  </si>
  <si>
    <t>Boston 1645 Deluxe Heavier-Duty Electric Pencil Sharpener</t>
  </si>
  <si>
    <t>Sandusky</t>
  </si>
  <si>
    <t>OIC Thumb-Tacks</t>
  </si>
  <si>
    <t>Jeff Meadows</t>
  </si>
  <si>
    <t>Avery 48</t>
  </si>
  <si>
    <t>Paducah</t>
  </si>
  <si>
    <t>Judy Hall</t>
  </si>
  <si>
    <t>Newell 343</t>
  </si>
  <si>
    <t>Worcester</t>
  </si>
  <si>
    <t>Kara Allison</t>
  </si>
  <si>
    <t>Alton</t>
  </si>
  <si>
    <t>Array® Memo Cubes</t>
  </si>
  <si>
    <t>Janet McCullough</t>
  </si>
  <si>
    <t>LX 677</t>
  </si>
  <si>
    <t>Coconut Creek</t>
  </si>
  <si>
    <t>Monica Harvey</t>
  </si>
  <si>
    <t>V70</t>
  </si>
  <si>
    <t>Eau Claire</t>
  </si>
  <si>
    <t>Sidney Russell Austin</t>
  </si>
  <si>
    <t>Okidata Pacemark 4410N Wide Format Dot Matrix Printer</t>
  </si>
  <si>
    <t>Redmond</t>
  </si>
  <si>
    <t>Edgar Kumar</t>
  </si>
  <si>
    <t>Billie Stern</t>
  </si>
  <si>
    <t>North Plainfield</t>
  </si>
  <si>
    <t>Edna Thomas</t>
  </si>
  <si>
    <t>Xerox 194</t>
  </si>
  <si>
    <t>Laguna Niguel</t>
  </si>
  <si>
    <t>Belkin 8 Outlet SurgeMaster II Gold Surge Protector</t>
  </si>
  <si>
    <t>Wilson Jones Impact Binders</t>
  </si>
  <si>
    <t>Kristine Connolly</t>
  </si>
  <si>
    <t>Adams Phone Message Book, 200 Message Capacity, 8 1/16” x 11”</t>
  </si>
  <si>
    <t>Kristina Sanders</t>
  </si>
  <si>
    <t>Provo</t>
  </si>
  <si>
    <t>Martin Kirk</t>
  </si>
  <si>
    <t>Chesapeake</t>
  </si>
  <si>
    <t>James Davenport</t>
  </si>
  <si>
    <t>Acco Four Pocket Poly Ring Binder with Label Holder, Smoke, 1"</t>
  </si>
  <si>
    <t>Kansas City</t>
  </si>
  <si>
    <t>Xerox 213</t>
  </si>
  <si>
    <t>Jenny Gold</t>
  </si>
  <si>
    <t>Hon 2090 “Pillow Soft” Series Mid Back Swivel/Tilt Chairs</t>
  </si>
  <si>
    <t>Marianne Carey</t>
  </si>
  <si>
    <t>Atlantic Metals Mobile 2-Shelf Bookcases, Custom Colors</t>
  </si>
  <si>
    <t>North Platte</t>
  </si>
  <si>
    <t>Alfred Singh</t>
  </si>
  <si>
    <t>GBC DocuBind 200 Manual Binding Machine</t>
  </si>
  <si>
    <t>Mechanicsville</t>
  </si>
  <si>
    <t>Jeffrey Mueller</t>
  </si>
  <si>
    <t>Memorex 4.7GB DVD-RAM, 3/Pack</t>
  </si>
  <si>
    <t>Rock Island</t>
  </si>
  <si>
    <t>Edna Monroe Talley</t>
  </si>
  <si>
    <t>Seguin</t>
  </si>
  <si>
    <t>BoxOffice By Design Rectangular and Half-Moon Meeting Room Tables</t>
  </si>
  <si>
    <t>Peggy Chan</t>
  </si>
  <si>
    <t>Sherman</t>
  </si>
  <si>
    <t>Rodney Field</t>
  </si>
  <si>
    <t>Springfield</t>
  </si>
  <si>
    <t>Howard Miller 13" Diameter Goldtone Round Wall Clock</t>
  </si>
  <si>
    <t>Theodore Rubin</t>
  </si>
  <si>
    <t>Franklin Park</t>
  </si>
  <si>
    <t>Irene Li</t>
  </si>
  <si>
    <t>Acme® Elite Stainless Steel Scissors</t>
  </si>
  <si>
    <t>Hanover</t>
  </si>
  <si>
    <t>Lynn Epstein</t>
  </si>
  <si>
    <t>Anderson Hickey Conga Table Tops &amp; Accessories</t>
  </si>
  <si>
    <t>Bangor</t>
  </si>
  <si>
    <t>Constance Flowers</t>
  </si>
  <si>
    <t>US Robotics 56K V.92 Internal PCI Faxmodem</t>
  </si>
  <si>
    <t>San Diego</t>
  </si>
  <si>
    <t>Laurie Howe</t>
  </si>
  <si>
    <t>Office Star - Mid Back Dual function Ergonomic High Back Chair with 2-Way Adjustable Arms</t>
  </si>
  <si>
    <t>Brooklyn Center</t>
  </si>
  <si>
    <t>Rediform S.O.S. Phone Message Books</t>
  </si>
  <si>
    <t>Kelly Byers</t>
  </si>
  <si>
    <t>Peel &amp; Stick Add-On Corner Pockets</t>
  </si>
  <si>
    <t>Woodburn</t>
  </si>
  <si>
    <t>Hewlett-Packard Business Color Inkjet 3000 [N, DTN] Series Printers</t>
  </si>
  <si>
    <t>Xerox 217</t>
  </si>
  <si>
    <t>April Bowers</t>
  </si>
  <si>
    <t>Cedar Hill</t>
  </si>
  <si>
    <t>Marsha P Joyner</t>
  </si>
  <si>
    <t>West Virginia</t>
  </si>
  <si>
    <t>Wheeling</t>
  </si>
  <si>
    <t>Crystal Crabtree</t>
  </si>
  <si>
    <t>West Palm Beach</t>
  </si>
  <si>
    <t>C-Line Peel &amp; Stick Add-On Filing Pockets, 8-3/4 x 5-1/8, 10/Pack</t>
  </si>
  <si>
    <t>Carolyn Fisher</t>
  </si>
  <si>
    <t>Lexmark Z25 Color Inkjet Printer</t>
  </si>
  <si>
    <t>Sherwood</t>
  </si>
  <si>
    <t>Debra Proctor</t>
  </si>
  <si>
    <t>Avery 497</t>
  </si>
  <si>
    <t>Fort Wayne</t>
  </si>
  <si>
    <t>Dana Waller</t>
  </si>
  <si>
    <t>Bush Advantage Collection® Racetrack Conference Table</t>
  </si>
  <si>
    <t>Bozeman</t>
  </si>
  <si>
    <t>Victor Cherry</t>
  </si>
  <si>
    <t>Imation 5.2GB DVD-RAM</t>
  </si>
  <si>
    <t>Farmington Hills</t>
  </si>
  <si>
    <t>Malcolm S Lanier</t>
  </si>
  <si>
    <t>Speediset Carbonless Redi-Letter® 7" x 8 1/2"</t>
  </si>
  <si>
    <t>Flint</t>
  </si>
  <si>
    <t>Denise Carver</t>
  </si>
  <si>
    <t>Laminate Occasional Tables</t>
  </si>
  <si>
    <t>Cuyahoga Falls</t>
  </si>
  <si>
    <t>Mead 1st Gear 2" Zipper Binder, Asst. Colors</t>
  </si>
  <si>
    <t>Annette Boone</t>
  </si>
  <si>
    <t>Burlington</t>
  </si>
  <si>
    <t>Arlene Long</t>
  </si>
  <si>
    <t>Eldon® 200 Class™ Desk Accessories</t>
  </si>
  <si>
    <t>Kevin Smith</t>
  </si>
  <si>
    <t>Lake In The Hills</t>
  </si>
  <si>
    <t>Helen Stein</t>
  </si>
  <si>
    <t>Cincinnati</t>
  </si>
  <si>
    <t>Marc Ray</t>
  </si>
  <si>
    <t>Avery Hi-Liter® Fluorescent Desk Style Markers</t>
  </si>
  <si>
    <t>Mountain View</t>
  </si>
  <si>
    <t>Pamela Wiley</t>
  </si>
  <si>
    <t>Rick Foster Hawkins</t>
  </si>
  <si>
    <t>Hewlett-Packard Deskjet 6122 Color Inkjet Printer</t>
  </si>
  <si>
    <t>San Francisco</t>
  </si>
  <si>
    <t>Wallace Pugh</t>
  </si>
  <si>
    <t>Northbrook</t>
  </si>
  <si>
    <t>Jack Horn</t>
  </si>
  <si>
    <t>Office Star - Ergonomic Mid Back Chair with 2-Way Adjustable Arms</t>
  </si>
  <si>
    <t>Statesboro</t>
  </si>
  <si>
    <t>Robin Tyler</t>
  </si>
  <si>
    <t>i2000</t>
  </si>
  <si>
    <t>Murray</t>
  </si>
  <si>
    <t>Gretchen Ball</t>
  </si>
  <si>
    <t>Accessory27</t>
  </si>
  <si>
    <t>Pueblo</t>
  </si>
  <si>
    <t>Glenda Hunter</t>
  </si>
  <si>
    <t>Twentynine Palms</t>
  </si>
  <si>
    <t>Acme Galleria® Hot Forged Steel Scissors with Colored Handles</t>
  </si>
  <si>
    <t>Nathan Wyatt</t>
  </si>
  <si>
    <t>Pasco</t>
  </si>
  <si>
    <t>Phillip Chappell</t>
  </si>
  <si>
    <t>Redondo Beach</t>
  </si>
  <si>
    <t>Yvonne Clarke</t>
  </si>
  <si>
    <t>Southworth 25% Cotton Antique Laid Paper &amp; Envelopes</t>
  </si>
  <si>
    <t>Oscar Ford</t>
  </si>
  <si>
    <t>Burnsville</t>
  </si>
  <si>
    <t>Tommy Honeycutt</t>
  </si>
  <si>
    <t>Saint Peters</t>
  </si>
  <si>
    <t>Earl Roy</t>
  </si>
  <si>
    <t>Casselberry</t>
  </si>
  <si>
    <t>Advantus Push Pins, Aluminum Head</t>
  </si>
  <si>
    <t>Charlotte L Doyle</t>
  </si>
  <si>
    <t>Coral Gables</t>
  </si>
  <si>
    <t>BPI Conference Tables</t>
  </si>
  <si>
    <t>Larry Langston</t>
  </si>
  <si>
    <t>Avery 493</t>
  </si>
  <si>
    <t>Spartanburg</t>
  </si>
  <si>
    <t>Array® Parchment Paper, Assorted Colors</t>
  </si>
  <si>
    <t>HP Office Paper (20Lb. and 87 Bright)</t>
  </si>
  <si>
    <t>Logitech Cordless Navigator Duo</t>
  </si>
  <si>
    <t>Tara Gold</t>
  </si>
  <si>
    <t>GBC White Gloss Covers, Plain Front</t>
  </si>
  <si>
    <t>Hutchinson</t>
  </si>
  <si>
    <t>Charlotte Patterson</t>
  </si>
  <si>
    <t>Terre Haute</t>
  </si>
  <si>
    <t>Kathy Turner</t>
  </si>
  <si>
    <t>Depew</t>
  </si>
  <si>
    <t>Don Cameron</t>
  </si>
  <si>
    <t>Sanyo 2.5 Cubic Foot Mid-Size Office Refrigerators</t>
  </si>
  <si>
    <t>Annie Horne</t>
  </si>
  <si>
    <t>Post-it® “Important Message” Note Pad, Neon Colors, 50 Sheets/Pad</t>
  </si>
  <si>
    <t>Fort Myers</t>
  </si>
  <si>
    <t>Brian Leach</t>
  </si>
  <si>
    <t>Sanford Colorific Colored Pencils, 12/Box</t>
  </si>
  <si>
    <t>R380</t>
  </si>
  <si>
    <t>Stacy Gould</t>
  </si>
  <si>
    <t>Bay City</t>
  </si>
  <si>
    <t>Danielle Schneider</t>
  </si>
  <si>
    <t>Staples Battery-Operated Desktop Pencil Sharpener</t>
  </si>
  <si>
    <t>Canton</t>
  </si>
  <si>
    <t>Vanessa Boyer</t>
  </si>
  <si>
    <t>Howard Burnett</t>
  </si>
  <si>
    <t>Companion Letter/Legal File, Black</t>
  </si>
  <si>
    <t>Vernon Hirsch Singleton</t>
  </si>
  <si>
    <t>Bretford CR8500 Series Meeting Room Furniture</t>
  </si>
  <si>
    <t>Chico</t>
  </si>
  <si>
    <t>Jimmy Waters</t>
  </si>
  <si>
    <t>Fitchburg</t>
  </si>
  <si>
    <t>Brian Grady</t>
  </si>
  <si>
    <t>Eldon® Expressions™ Wood and Plastic Desk Accessories, Oak</t>
  </si>
  <si>
    <t>Catherine Dorsey Burnett</t>
  </si>
  <si>
    <t>Hewlett-Packard cp1700 [D, PS] Series Color Inkjet Printers</t>
  </si>
  <si>
    <t>East Los Angeles</t>
  </si>
  <si>
    <t>Hot File® 7-Pocket, Floor Stand</t>
  </si>
  <si>
    <t>Samantha Koch</t>
  </si>
  <si>
    <t>Space Solutions Commercial Steel Shelving</t>
  </si>
  <si>
    <t>Tucson</t>
  </si>
  <si>
    <t>Scott Feldman</t>
  </si>
  <si>
    <t>Polycom Soundstation EX Audio-Conferencing Telephone, Black</t>
  </si>
  <si>
    <t>Elizabeth</t>
  </si>
  <si>
    <t>Julie Porter</t>
  </si>
  <si>
    <t>ACCOHIDE® 3-Ring Binder, Blue, 1"</t>
  </si>
  <si>
    <t>Pittsburg</t>
  </si>
  <si>
    <t>Ampad #10 Peel &amp; Seel® Holiday Envelopes</t>
  </si>
  <si>
    <t>Nicole Reid</t>
  </si>
  <si>
    <t>Maxell 3.5" DS/HD IBM-Formatted Diskettes, 10/Pack</t>
  </si>
  <si>
    <t>University City</t>
  </si>
  <si>
    <t>Earl Alston</t>
  </si>
  <si>
    <t>Bevis Round Bullnose 29" High Table Top</t>
  </si>
  <si>
    <t>Greenville</t>
  </si>
  <si>
    <t>Melvin Kendall</t>
  </si>
  <si>
    <t>SouthWestern Bell FA970 Digital Answering Machine with Time/Day Stamp</t>
  </si>
  <si>
    <t>Clovis</t>
  </si>
  <si>
    <t>Lesro Sheffield Collection Coffee Table, End Table, Center Table, Corner Table</t>
  </si>
  <si>
    <t>StarTAC 8000</t>
  </si>
  <si>
    <t>Joel Buckley</t>
  </si>
  <si>
    <t>Lincoln</t>
  </si>
  <si>
    <t>Kathleen Huang Hall</t>
  </si>
  <si>
    <t>Acme® Preferred Stainless Steel Scissors</t>
  </si>
  <si>
    <t>Freeport</t>
  </si>
  <si>
    <t>Kristine Holden</t>
  </si>
  <si>
    <t>Kensington 6 Outlet Guardian Standard Surge Protector</t>
  </si>
  <si>
    <t>Mauldin</t>
  </si>
  <si>
    <t>Adam G Sawyer</t>
  </si>
  <si>
    <t>East Chicago</t>
  </si>
  <si>
    <t>Nelson Hensley</t>
  </si>
  <si>
    <t>Lillian Fischer</t>
  </si>
  <si>
    <t>Avery Trapezoid Extra Heavy Duty 4" Binders</t>
  </si>
  <si>
    <t>Turquoise Lead Holder with Pocket Clip</t>
  </si>
  <si>
    <t>Tonya Proctor</t>
  </si>
  <si>
    <t>Temecula</t>
  </si>
  <si>
    <t>Timeport L7089</t>
  </si>
  <si>
    <t>Xerox 1923</t>
  </si>
  <si>
    <t>Portfile® Personal File Boxes</t>
  </si>
  <si>
    <t>Marjorie Burnette</t>
  </si>
  <si>
    <t>Surelock™ Post Binders</t>
  </si>
  <si>
    <t>Cleveland</t>
  </si>
  <si>
    <t>Eugene Kerr</t>
  </si>
  <si>
    <t>i500plus</t>
  </si>
  <si>
    <t>Central Islip</t>
  </si>
  <si>
    <t>Tammy Buckley</t>
  </si>
  <si>
    <t>Tenex 46" x 60" Computer Anti-Static Chairmat, Rectangular Shaped</t>
  </si>
  <si>
    <t>Wyoming</t>
  </si>
  <si>
    <t>Cheyenne</t>
  </si>
  <si>
    <t>Ross Simpson</t>
  </si>
  <si>
    <t>Donna Craven</t>
  </si>
  <si>
    <t>Randallstown</t>
  </si>
  <si>
    <t>Binder Posts</t>
  </si>
  <si>
    <t>Mitchell Ross</t>
  </si>
  <si>
    <t>Burke</t>
  </si>
  <si>
    <t>Sherry Hurley</t>
  </si>
  <si>
    <t>Fayetteville</t>
  </si>
  <si>
    <t>Brandon E Shepherd</t>
  </si>
  <si>
    <t>South Dakota</t>
  </si>
  <si>
    <t>Sioux Falls</t>
  </si>
  <si>
    <t>Toni Swanson</t>
  </si>
  <si>
    <t>Jimmy Alston Holder</t>
  </si>
  <si>
    <t>Rosemary Branch</t>
  </si>
  <si>
    <t>Sharp EL500L Fraction Calculator</t>
  </si>
  <si>
    <t>Boca Raton</t>
  </si>
  <si>
    <t>Xerox 1894</t>
  </si>
  <si>
    <t>Hon 94000 Series Round Tables</t>
  </si>
  <si>
    <t>Larry Hall</t>
  </si>
  <si>
    <t>Birmingham</t>
  </si>
  <si>
    <t>Denise McIntosh</t>
  </si>
  <si>
    <t>Accessory24</t>
  </si>
  <si>
    <t>Marie Bass</t>
  </si>
  <si>
    <t>Avery Flip-Chart Easel Binder, Black</t>
  </si>
  <si>
    <t>Edward Bynum</t>
  </si>
  <si>
    <t>Chambersburg</t>
  </si>
  <si>
    <t>Maurice Everett</t>
  </si>
  <si>
    <t>Xerox 1930</t>
  </si>
  <si>
    <t>Tennsco Lockers, Gray</t>
  </si>
  <si>
    <t>Thomas Spence</t>
  </si>
  <si>
    <t>Idaho Falls</t>
  </si>
  <si>
    <t>Michael Robbins</t>
  </si>
  <si>
    <t>Euless</t>
  </si>
  <si>
    <t>Kerry Hardy</t>
  </si>
  <si>
    <t>Fort Lauderdale</t>
  </si>
  <si>
    <t>Gerald Raynor</t>
  </si>
  <si>
    <t>Imation 3.5" IBM-Formatted Diskettes, 10/Pack</t>
  </si>
  <si>
    <t>Horn Lake</t>
  </si>
  <si>
    <t>Global Enterprise Series Seating High-Back Swivel/Tilt Chairs</t>
  </si>
  <si>
    <t>Aaron Dillon</t>
  </si>
  <si>
    <t>Weatherford</t>
  </si>
  <si>
    <t>Avery White Multi-Purpose Labels</t>
  </si>
  <si>
    <t>Ultra Door Pull Handle</t>
  </si>
  <si>
    <t>Xerox 1920</t>
  </si>
  <si>
    <t>Alison Jones</t>
  </si>
  <si>
    <t>Talkabout T8097</t>
  </si>
  <si>
    <t>Wilmington</t>
  </si>
  <si>
    <t>Marvin Yang</t>
  </si>
  <si>
    <t>Lexmark Z54se Color Inkjet Printer</t>
  </si>
  <si>
    <t>Pearl</t>
  </si>
  <si>
    <t>Neil Hogan</t>
  </si>
  <si>
    <t>Snap-A-Way® Black Print Carbonless Ruled Speed Letter, Triplicate</t>
  </si>
  <si>
    <t>Tualatin</t>
  </si>
  <si>
    <t>Sarah Ramsey</t>
  </si>
  <si>
    <t>Staples Gold Paper Clips</t>
  </si>
  <si>
    <t>Syracuse</t>
  </si>
  <si>
    <t>StarTAC 7797</t>
  </si>
  <si>
    <t>Lloyd Norris</t>
  </si>
  <si>
    <t>Arlington Heights</t>
  </si>
  <si>
    <t>Gerald Kearney</t>
  </si>
  <si>
    <t>APC 7 Outlet Network SurgeArrest Surge Protector</t>
  </si>
  <si>
    <t>Aurora</t>
  </si>
  <si>
    <t>Andrew Pearce</t>
  </si>
  <si>
    <t>Hon Every-Day® Chair Series Swivel Task Chairs</t>
  </si>
  <si>
    <t>Tony Chandler</t>
  </si>
  <si>
    <t>Self-Adhesive Address Labels for Typewriters by Universal</t>
  </si>
  <si>
    <t>Highland Village</t>
  </si>
  <si>
    <t>Paige Jacobs</t>
  </si>
  <si>
    <t>Accessory28</t>
  </si>
  <si>
    <t>Friendswood</t>
  </si>
  <si>
    <t>Virginia McNeill</t>
  </si>
  <si>
    <t>GBC ProClick Spines for 32-Hole Punch</t>
  </si>
  <si>
    <t>Kenosha</t>
  </si>
  <si>
    <t>Leslie Jacobson</t>
  </si>
  <si>
    <t>El Mirage</t>
  </si>
  <si>
    <t>Stacy Byrne</t>
  </si>
  <si>
    <t>Westerville</t>
  </si>
  <si>
    <t>Herbert Beard</t>
  </si>
  <si>
    <t>Sulphur Springs</t>
  </si>
  <si>
    <t>Fellowes High-Stak® Drawer Files</t>
  </si>
  <si>
    <t>Erika Jordan</t>
  </si>
  <si>
    <t>O'Sullivan Living Dimensions 2-Shelf Bookcases</t>
  </si>
  <si>
    <t>Plum</t>
  </si>
  <si>
    <t>Paul Tate</t>
  </si>
  <si>
    <t>Jim Hinson</t>
  </si>
  <si>
    <t>Rochester Hills</t>
  </si>
  <si>
    <t>Joan Floyd</t>
  </si>
  <si>
    <t>Bevis 36 x 72 Conference Tables</t>
  </si>
  <si>
    <t>Gulfport</t>
  </si>
  <si>
    <t>Betty Giles</t>
  </si>
  <si>
    <t>Hewlett-Packard Deskjet 940 REFURBISHED Color Inkjet Printer</t>
  </si>
  <si>
    <t>Maple Grove</t>
  </si>
  <si>
    <t>Xerox 1997</t>
  </si>
  <si>
    <t>Louise Webster Sharma</t>
  </si>
  <si>
    <t>Xerox 1983</t>
  </si>
  <si>
    <t>Hickory</t>
  </si>
  <si>
    <t>Lawrence Haas</t>
  </si>
  <si>
    <t>Southworth Structures Collection™</t>
  </si>
  <si>
    <t>Port Saint Lucie</t>
  </si>
  <si>
    <t>Marvin Patrick</t>
  </si>
  <si>
    <t>Stanley Bostitch Contemporary Electric Pencil Sharpeners</t>
  </si>
  <si>
    <t>Detroit</t>
  </si>
  <si>
    <t>282</t>
  </si>
  <si>
    <t>Donald Melton</t>
  </si>
  <si>
    <t>Danielle Baird</t>
  </si>
  <si>
    <t>Kleencut® Forged Office Shears by Acme United Corporation</t>
  </si>
  <si>
    <t>Tiffany Merrill</t>
  </si>
  <si>
    <t>Newell 307</t>
  </si>
  <si>
    <t>Oakdale</t>
  </si>
  <si>
    <t>Irene Murphy</t>
  </si>
  <si>
    <t>Pullman</t>
  </si>
  <si>
    <t>Thomas McAllister</t>
  </si>
  <si>
    <t>80 Minute Slim Jewel Case CD-R , 10/Pack - Staples</t>
  </si>
  <si>
    <t>Pikesville</t>
  </si>
  <si>
    <t>Accessory34</t>
  </si>
  <si>
    <t>Glen Caldwell</t>
  </si>
  <si>
    <t>Edith Forbes</t>
  </si>
  <si>
    <t>2180</t>
  </si>
  <si>
    <t>Tewksbury</t>
  </si>
  <si>
    <t>Tenex Traditional Chairmats for Medium Pile Carpet, Standard Lip, 36" x 48"</t>
  </si>
  <si>
    <t>Lois Rowland</t>
  </si>
  <si>
    <t>Chromcraft Rectangular Conference Tables</t>
  </si>
  <si>
    <t>Santa Maria</t>
  </si>
  <si>
    <t>Neal Wolfe</t>
  </si>
  <si>
    <t>Julie Edwards</t>
  </si>
  <si>
    <t>Wesley Corbett</t>
  </si>
  <si>
    <t>Conroe</t>
  </si>
  <si>
    <t>Marcus Dunlap</t>
  </si>
  <si>
    <t>Roselle</t>
  </si>
  <si>
    <t>Doris Fitzpatrick</t>
  </si>
  <si>
    <t>Durable Pressboard Binders</t>
  </si>
  <si>
    <t>Carmel</t>
  </si>
  <si>
    <t>Adams Telephone Message Book w/Frequently-Called Numbers Space, 400 Messages per Book</t>
  </si>
  <si>
    <t>Bretford “Just In Time” Height-Adjustable Multi-Task Work Tables</t>
  </si>
  <si>
    <t>Geoffrey H Wong</t>
  </si>
  <si>
    <t>Rome</t>
  </si>
  <si>
    <t>Accessory15</t>
  </si>
  <si>
    <t>Jonathan Crabtree</t>
  </si>
  <si>
    <t>Addison</t>
  </si>
  <si>
    <t>Accessory37</t>
  </si>
  <si>
    <t>Shawn Combs</t>
  </si>
  <si>
    <t>Filing/Storage Totes and Swivel Casters</t>
  </si>
  <si>
    <t>Auburn</t>
  </si>
  <si>
    <t>Electrix 20W Halogen Replacement Bulb for Zoom-In Desk Lamp</t>
  </si>
  <si>
    <t>210 Trimline Phone, White</t>
  </si>
  <si>
    <t>Edna Michael</t>
  </si>
  <si>
    <t>Port Charlotte</t>
  </si>
  <si>
    <t>Jordan Womble</t>
  </si>
  <si>
    <t>Hays</t>
  </si>
  <si>
    <t>Global Leather Task Chair, Black</t>
  </si>
  <si>
    <t>Clyde Burnett</t>
  </si>
  <si>
    <t>Howard Miller 12-3/4 Diameter Accuwave DS ™ Wall Clock</t>
  </si>
  <si>
    <t>Coachella</t>
  </si>
  <si>
    <t>Canon Imageclass D680 Copier / Fax</t>
  </si>
  <si>
    <t>Ronnie Nolan</t>
  </si>
  <si>
    <t>Waterville</t>
  </si>
  <si>
    <t>Malcolm Floyd</t>
  </si>
  <si>
    <t>The Colony</t>
  </si>
  <si>
    <t>Hazel Jennings</t>
  </si>
  <si>
    <t>Imation 3.5", DISKETTE 44766 HGHLD3.52HD/FM, 10/Pack</t>
  </si>
  <si>
    <t>Patrick Byrne</t>
  </si>
  <si>
    <t>Molly Browning</t>
  </si>
  <si>
    <t>Hon 2111 Invitation™ Series Corner Table</t>
  </si>
  <si>
    <t>Glen Cove</t>
  </si>
  <si>
    <t>BOSTON® Ranger® #55 Pencil Sharpener, Black</t>
  </si>
  <si>
    <t>Robyn Garner</t>
  </si>
  <si>
    <t>Adams Telephone Message Books, 5 1/4” x 11”</t>
  </si>
  <si>
    <t>Redlands</t>
  </si>
  <si>
    <t>Chris Pritchard</t>
  </si>
  <si>
    <t>Deflect-o Glass Clear Studded Chair Mats</t>
  </si>
  <si>
    <t>West Valley City</t>
  </si>
  <si>
    <t>John Merritt</t>
  </si>
  <si>
    <t>White Dual Perf Computer Printout Paper, 2700 Sheets, 1 Part, Heavyweight, 20 lbs., 14 7/8 x 11</t>
  </si>
  <si>
    <t>Keller</t>
  </si>
  <si>
    <t>Vicki Bond</t>
  </si>
  <si>
    <t>Burbank</t>
  </si>
  <si>
    <t>Maureen Whitley</t>
  </si>
  <si>
    <t>DS/HD IBM Formatted Diskettes, 200/Pack - Staples</t>
  </si>
  <si>
    <t>Tamarac</t>
  </si>
  <si>
    <t>Molly Webster</t>
  </si>
  <si>
    <t>Wilson Jones Custom Binder Spines &amp; Labels</t>
  </si>
  <si>
    <t>Durango</t>
  </si>
  <si>
    <t>Sharp 1540cs Digital Laser Copier</t>
  </si>
  <si>
    <t>Multi-Use Personal File Cart and Caster Set, Three Stacking Bins</t>
  </si>
  <si>
    <t>Wallace Werner</t>
  </si>
  <si>
    <t>Vallejo</t>
  </si>
  <si>
    <t>Shawn Meyer</t>
  </si>
  <si>
    <t>5165</t>
  </si>
  <si>
    <t>Corsicana</t>
  </si>
  <si>
    <t>Geoffrey Koch</t>
  </si>
  <si>
    <t>Kankakee</t>
  </si>
  <si>
    <t>Gail Currin</t>
  </si>
  <si>
    <t>Xerox 1971</t>
  </si>
  <si>
    <t>Oxnard</t>
  </si>
  <si>
    <t>Cindy Harvey</t>
  </si>
  <si>
    <t>80 Minute CD-R Spindle, 100/Pack - Staples</t>
  </si>
  <si>
    <t>Tooele</t>
  </si>
  <si>
    <t>Monica Howard</t>
  </si>
  <si>
    <t>X-Rack™ File for Hanging Folders</t>
  </si>
  <si>
    <t>El Centro</t>
  </si>
  <si>
    <t>3390</t>
  </si>
  <si>
    <t>Samuel Newman</t>
  </si>
  <si>
    <t>Desktop 3-Pocket Hot File®</t>
  </si>
  <si>
    <t>Summerville</t>
  </si>
  <si>
    <t>Vincent Hale</t>
  </si>
  <si>
    <t>Newell 315</t>
  </si>
  <si>
    <t>Francis Kendall</t>
  </si>
  <si>
    <t>Albuquerque</t>
  </si>
  <si>
    <t>Wausau Papers Astrobrights® Colored Envelopes</t>
  </si>
  <si>
    <t>Eureka Disposable Bags for Sanitaire® Vibra Groomer I® Upright Vac</t>
  </si>
  <si>
    <t>Avery 510</t>
  </si>
  <si>
    <t>Dana Swing-Arm Lamps</t>
  </si>
  <si>
    <t>Gretchen McKinney</t>
  </si>
  <si>
    <t>Parma</t>
  </si>
  <si>
    <t>Michael Shaffer</t>
  </si>
  <si>
    <t>Executive Impressions 13" Clairmont Wall Clock</t>
  </si>
  <si>
    <t>Kissimmee</t>
  </si>
  <si>
    <t>Michele Bullard</t>
  </si>
  <si>
    <t>Orland Park</t>
  </si>
  <si>
    <t>Eldon Expressions™ Desk Accessory, Wood Pencil Holder, Oak</t>
  </si>
  <si>
    <t>Wayne Sutherland</t>
  </si>
  <si>
    <t>Ibico Covers for Plastic or Wire Binding Elements</t>
  </si>
  <si>
    <t>Downers Grove</t>
  </si>
  <si>
    <t>Hanging Personal Folder File</t>
  </si>
  <si>
    <t>Tennsco Double-Tier Lockers</t>
  </si>
  <si>
    <t>Wesley Waller</t>
  </si>
  <si>
    <t>Zoom V.92 USB External Faxmodem</t>
  </si>
  <si>
    <t>Phillip Holmes</t>
  </si>
  <si>
    <t>Arlington</t>
  </si>
  <si>
    <t>Sean McKenna</t>
  </si>
  <si>
    <t>Office Star Flex Back Scooter Chair with Aluminum Finish Frame</t>
  </si>
  <si>
    <t>Hobbs</t>
  </si>
  <si>
    <t>Erika Fink</t>
  </si>
  <si>
    <t>Eureka Sanitaire ® Multi-Pro Heavy-Duty Upright, Disposable Bags</t>
  </si>
  <si>
    <t>Salt Lake City</t>
  </si>
  <si>
    <t>CF 688</t>
  </si>
  <si>
    <t>Ricky Sanders</t>
  </si>
  <si>
    <t>Joliet</t>
  </si>
  <si>
    <t>Walter Young</t>
  </si>
  <si>
    <t>Pleasant Grove</t>
  </si>
  <si>
    <t>Lee Hancock</t>
  </si>
  <si>
    <t>Global Leather &amp; Oak Executive Chair, Burgundy</t>
  </si>
  <si>
    <t>Hunt Boston® Vacuum Mount KS Pencil Sharpener</t>
  </si>
  <si>
    <t>Carrie Lewis</t>
  </si>
  <si>
    <t>Eaton Premium Continuous-Feed Paper, 25% Cotton, Letter Size, White, 1000 Shts/Box</t>
  </si>
  <si>
    <t>Kettering</t>
  </si>
  <si>
    <t>Paula Hubbard</t>
  </si>
  <si>
    <t>Xerox 1938</t>
  </si>
  <si>
    <t>Kearns</t>
  </si>
  <si>
    <t>Shawn McIntyre</t>
  </si>
  <si>
    <t>Okidata ML390 Turbo Dot Matrix Printers</t>
  </si>
  <si>
    <t>Louisville</t>
  </si>
  <si>
    <t>Monica Law Thompson</t>
  </si>
  <si>
    <t>Texarkana</t>
  </si>
  <si>
    <t>Leo Kane</t>
  </si>
  <si>
    <t>Derby</t>
  </si>
  <si>
    <t>Hand-Finished Solid Wood Document Frame</t>
  </si>
  <si>
    <t>Miriam Bowman</t>
  </si>
  <si>
    <t>Wirebound Service Call Books, 5 1/2" x 4"</t>
  </si>
  <si>
    <t>Hollywood</t>
  </si>
  <si>
    <t>Iceberg OfficeWorks 42" Round Tables</t>
  </si>
  <si>
    <t>Ricky W Clements</t>
  </si>
  <si>
    <t>Vestavia Hills</t>
  </si>
  <si>
    <t>Roberta Mitchell</t>
  </si>
  <si>
    <t>9-3/4 Diameter Round Wall Clock</t>
  </si>
  <si>
    <t>Paris</t>
  </si>
  <si>
    <t>Fellowes Bases and Tops For Staxonsteel®/High-Stak® Systems</t>
  </si>
  <si>
    <t>Cameron Owens</t>
  </si>
  <si>
    <t>Covington</t>
  </si>
  <si>
    <t>Benjamin Porter</t>
  </si>
  <si>
    <t>Livonia</t>
  </si>
  <si>
    <t>Kathryn Tate</t>
  </si>
  <si>
    <t>Staples Copy Paper (20Lb. and 84 Bright)</t>
  </si>
  <si>
    <t>Marshall Brandt Briggs</t>
  </si>
  <si>
    <t>Maryville</t>
  </si>
  <si>
    <t>Roy Hardison</t>
  </si>
  <si>
    <t>Belkin Premiere Surge Master II 8-outlet surge protector</t>
  </si>
  <si>
    <t>Maureen Herbert Hood</t>
  </si>
  <si>
    <t>Global Leather and Oak Executive Chair, Black</t>
  </si>
  <si>
    <t>Appleton</t>
  </si>
  <si>
    <t>Nathan Jenkins</t>
  </si>
  <si>
    <t>T28 WORLD</t>
  </si>
  <si>
    <t>Pine Bluff</t>
  </si>
  <si>
    <t>Ray Grady</t>
  </si>
  <si>
    <t>Eagle Pass</t>
  </si>
  <si>
    <t>Benjamin Chan</t>
  </si>
  <si>
    <t>Redwood City</t>
  </si>
  <si>
    <t>Julian F Wolfe</t>
  </si>
  <si>
    <t>Hanover Park</t>
  </si>
  <si>
    <t>Louis Parrish</t>
  </si>
  <si>
    <t>Ibico Laser Imprintable Binding System Covers</t>
  </si>
  <si>
    <t>Dixon Ticonderoga Core-Lock Colored Pencils, 48-Color Set</t>
  </si>
  <si>
    <t>Edward Lamm</t>
  </si>
  <si>
    <t>Eldon® Gobal File Keepers</t>
  </si>
  <si>
    <t>New Hampshire</t>
  </si>
  <si>
    <t>Nashua</t>
  </si>
  <si>
    <t>Beth English</t>
  </si>
  <si>
    <t>Elmwood Park</t>
  </si>
  <si>
    <t>Faye Wolf</t>
  </si>
  <si>
    <t>South Orange</t>
  </si>
  <si>
    <t>Vincent Daniel</t>
  </si>
  <si>
    <t>Fruit Cove</t>
  </si>
  <si>
    <t>Helen H Heller</t>
  </si>
  <si>
    <t>Dana Fluorescent Magnifying Lamp, White, 36"</t>
  </si>
  <si>
    <t>Hacienda Heights</t>
  </si>
  <si>
    <t>Avery 494</t>
  </si>
  <si>
    <t>Sharon Ellis</t>
  </si>
  <si>
    <t>Deflect-o SuperTray™ Unbreakable Stackable Tray, Letter, Black</t>
  </si>
  <si>
    <t>Shoreview</t>
  </si>
  <si>
    <t>Rachel Casey</t>
  </si>
  <si>
    <t>Accessory41</t>
  </si>
  <si>
    <t>Marvin Rollins</t>
  </si>
  <si>
    <t>Stamford</t>
  </si>
  <si>
    <t>Paige Mason</t>
  </si>
  <si>
    <t>Hon GuestStacker Chair</t>
  </si>
  <si>
    <t>Norfolk</t>
  </si>
  <si>
    <t>Wilson Jones 14 Line Acrylic Coated Pressboard Data Binders</t>
  </si>
  <si>
    <t>Wilson Jones Ledger-Size, Piano-Hinge Binder, 2", Blue</t>
  </si>
  <si>
    <t>Vanessa Winstead</t>
  </si>
  <si>
    <t>Deluxe Rollaway Locking File with Drawer</t>
  </si>
  <si>
    <t>Pekin</t>
  </si>
  <si>
    <t>Elsie Pridgen</t>
  </si>
  <si>
    <t>Telephone Message Books with Fax/Mobile Section, 4 1/4" x 6"</t>
  </si>
  <si>
    <t>Laguna Hills</t>
  </si>
  <si>
    <t>Dana Burgess</t>
  </si>
  <si>
    <t>Xerox 1985</t>
  </si>
  <si>
    <t>Heather Stern</t>
  </si>
  <si>
    <t>Newington</t>
  </si>
  <si>
    <t>Hazel Khan</t>
  </si>
  <si>
    <t>Ann Steele</t>
  </si>
  <si>
    <t>Kirkland</t>
  </si>
  <si>
    <t>Sharp AL-1530CS Digital Copier</t>
  </si>
  <si>
    <t>Marcia Feldman</t>
  </si>
  <si>
    <t>TI 30X Scientific Calculator</t>
  </si>
  <si>
    <t>Little Rock</t>
  </si>
  <si>
    <t>Lloyd Dickson</t>
  </si>
  <si>
    <t>Xerox 1893</t>
  </si>
  <si>
    <t>Buffalo Grove</t>
  </si>
  <si>
    <t>Erin Ballard</t>
  </si>
  <si>
    <t>Gayle Pearson</t>
  </si>
  <si>
    <t>David Wrenn</t>
  </si>
  <si>
    <t>O'Sullivan Elevations Bookcase, Cherry Finish</t>
  </si>
  <si>
    <t>Georgetown</t>
  </si>
  <si>
    <t>Nelson Hong</t>
  </si>
  <si>
    <t>Hewlett-Packard 4.7GB DVD+R Discs</t>
  </si>
  <si>
    <t>Torrance</t>
  </si>
  <si>
    <t>600 Series Flip</t>
  </si>
  <si>
    <t>Gilbert Godfrey</t>
  </si>
  <si>
    <t>Economy Binders</t>
  </si>
  <si>
    <t>Sault Sainte Marie</t>
  </si>
  <si>
    <t>Nu-Form 106-Key Ergonomic Keyboard w/ Touchpad</t>
  </si>
  <si>
    <t>Xerox 1989</t>
  </si>
  <si>
    <t>Gregory Holden</t>
  </si>
  <si>
    <t>Global Commerce™ Series High-Back Swivel/Tilt Chairs</t>
  </si>
  <si>
    <t>Riverside</t>
  </si>
  <si>
    <t>Jennifer Stanton</t>
  </si>
  <si>
    <t>Winter Garden</t>
  </si>
  <si>
    <t>Gordon Brandt</t>
  </si>
  <si>
    <t>Lorraine Boykin</t>
  </si>
  <si>
    <t>Shirley</t>
  </si>
  <si>
    <t>Glenda Simon</t>
  </si>
  <si>
    <t>GBC VeloBinder Electric Binding Machine</t>
  </si>
  <si>
    <t>Camarillo</t>
  </si>
  <si>
    <t>Imation 3.5 IBM Formatted Diskettes, 10/Box</t>
  </si>
  <si>
    <t>V3682</t>
  </si>
  <si>
    <t>Eugene H Walsh</t>
  </si>
  <si>
    <t>Xerox 20</t>
  </si>
  <si>
    <t>Manitowoc</t>
  </si>
  <si>
    <t>Dwight Robinson</t>
  </si>
  <si>
    <t>1726 Digital Answering Machine</t>
  </si>
  <si>
    <t>Lynne Griffith</t>
  </si>
  <si>
    <t>Hagerstown</t>
  </si>
  <si>
    <t>Fiskars 8" Scissors, 2/Pack</t>
  </si>
  <si>
    <t>Stephen Lam</t>
  </si>
  <si>
    <t>Pahrump</t>
  </si>
  <si>
    <t>Fellowes Stor/Drawer® Steel Plus™ Storage Drawers</t>
  </si>
  <si>
    <t>Michael Tanner</t>
  </si>
  <si>
    <t>Fellowes EZ Multi-Media Keyboard</t>
  </si>
  <si>
    <t>Serrated Blade or Curved Handle Hand Letter Openers</t>
  </si>
  <si>
    <t>Faye Hanna</t>
  </si>
  <si>
    <t>El Dorado Hills</t>
  </si>
  <si>
    <t>Denise Parks</t>
  </si>
  <si>
    <t>Theresa Winters</t>
  </si>
  <si>
    <t>Bryant</t>
  </si>
  <si>
    <t>KF 788</t>
  </si>
  <si>
    <t>Josephine Rao</t>
  </si>
  <si>
    <t>Hammond</t>
  </si>
  <si>
    <t>Harold Albright</t>
  </si>
  <si>
    <t>Caroline Stone</t>
  </si>
  <si>
    <t>Memo Book, 100 Message Capacity, 5 3/8” x 11”</t>
  </si>
  <si>
    <t>Edwin Coley</t>
  </si>
  <si>
    <t>Staples 1 Part Blank Computer Paper</t>
  </si>
  <si>
    <t>Mansfield</t>
  </si>
  <si>
    <t>12-1/2 Diameter Round Wall Clock</t>
  </si>
  <si>
    <t>Tracy Buckley</t>
  </si>
  <si>
    <t>Executive Impressions 14" Contract Wall Clock</t>
  </si>
  <si>
    <t>North Little Rock</t>
  </si>
  <si>
    <t>Judith Shepherd</t>
  </si>
  <si>
    <t>Muskego</t>
  </si>
  <si>
    <t>Donna Braun</t>
  </si>
  <si>
    <t>Hoover</t>
  </si>
  <si>
    <t>Anita Kent</t>
  </si>
  <si>
    <t>Linden</t>
  </si>
  <si>
    <t>Jacob Hirsch</t>
  </si>
  <si>
    <t>Epson LQ-870 Dot Matrix Printer</t>
  </si>
  <si>
    <t>Barrington</t>
  </si>
  <si>
    <t>Sidney Gilliam</t>
  </si>
  <si>
    <t>Rush Hierlooms Collection 1" Thick Stackable Bookcases</t>
  </si>
  <si>
    <t>Riverview</t>
  </si>
  <si>
    <t>Lynn Morrow</t>
  </si>
  <si>
    <t>Avery 501</t>
  </si>
  <si>
    <t>Salem</t>
  </si>
  <si>
    <t>Shannon Aldridge</t>
  </si>
  <si>
    <t>North Olmsted</t>
  </si>
  <si>
    <t>Susan Carroll Berman</t>
  </si>
  <si>
    <t>Carole Miller</t>
  </si>
  <si>
    <t>Austintown</t>
  </si>
  <si>
    <t>Lynn O'Donnell</t>
  </si>
  <si>
    <t>Elgin</t>
  </si>
  <si>
    <t>Manila Recycled Extra-Heavyweight Clasp Envelopes, 6" x 9"</t>
  </si>
  <si>
    <t>Peter McConnell</t>
  </si>
  <si>
    <t>Columbus</t>
  </si>
  <si>
    <t>3M Organizer Strips</t>
  </si>
  <si>
    <t>Imation 3.5 IBM Diskettes, 10/Box</t>
  </si>
  <si>
    <t>GE 4 Foot Flourescent Tube, 40 Watt</t>
  </si>
  <si>
    <t>300 Series Non-Flip</t>
  </si>
  <si>
    <t>Katie Dougherty</t>
  </si>
  <si>
    <t>Hoover Replacement Belts For Soft Guard™ &amp; Commercial Ltweight Upright Vacs, 2/Pk</t>
  </si>
  <si>
    <t>Spanaway</t>
  </si>
  <si>
    <t>Ibico Ibimaster 300 Manual Binding System</t>
  </si>
  <si>
    <t>Laurence Poe</t>
  </si>
  <si>
    <t>Spokane</t>
  </si>
  <si>
    <t>Sally Dunn</t>
  </si>
  <si>
    <t>Tenex Contemporary Contur Chairmats for Low and Medium Pile Carpet, Computer, 39" x 49"</t>
  </si>
  <si>
    <t>Tuscaloosa</t>
  </si>
  <si>
    <t>Debra Batchelor</t>
  </si>
  <si>
    <t>Moscow</t>
  </si>
  <si>
    <t>Eldon Shelf Savers™ Cubes and Bins</t>
  </si>
  <si>
    <t>Lewis Baldwin</t>
  </si>
  <si>
    <t>Montclair</t>
  </si>
  <si>
    <t>Elsie Lane</t>
  </si>
  <si>
    <t>Presstex Flexible Ring Binders</t>
  </si>
  <si>
    <t>Midland</t>
  </si>
  <si>
    <t>Erica R Fuller</t>
  </si>
  <si>
    <t>Clayton</t>
  </si>
  <si>
    <t>Roy Rouse</t>
  </si>
  <si>
    <t>Coeur D Alene</t>
  </si>
  <si>
    <t>Heavy-Duty E-Z-D® Binders</t>
  </si>
  <si>
    <t>Kerry Green</t>
  </si>
  <si>
    <t>Staples #10 Laser &amp; Inkjet Envelopes, 4 1/8" x 9 1/2", 100/Box</t>
  </si>
  <si>
    <t>Indianapolis</t>
  </si>
  <si>
    <t>Frances Jackson</t>
  </si>
  <si>
    <t>Jeffersonville</t>
  </si>
  <si>
    <t>Cynthia Khan</t>
  </si>
  <si>
    <t>Xerox 1950</t>
  </si>
  <si>
    <t>Xerox 224</t>
  </si>
  <si>
    <t>Penny Rich</t>
  </si>
  <si>
    <t>Xerox 1896</t>
  </si>
  <si>
    <t>Minnetonka Mills</t>
  </si>
  <si>
    <t>Ashley Reese</t>
  </si>
  <si>
    <t>Avery® Durable Slant Ring Binders With Label Holder</t>
  </si>
  <si>
    <t>Saint Louis</t>
  </si>
  <si>
    <t>Eileen Riddle</t>
  </si>
  <si>
    <t>Xerox 204</t>
  </si>
  <si>
    <t>Roy</t>
  </si>
  <si>
    <t>Penny O Caldwell</t>
  </si>
  <si>
    <t>Bush® Cubix Conference Tables, Fully Assembled</t>
  </si>
  <si>
    <t>Jeff Spivey</t>
  </si>
  <si>
    <t>Euro Pro Shark Stick Mini Vacuum</t>
  </si>
  <si>
    <t>Stephanie Sun Perry</t>
  </si>
  <si>
    <t>GBC Wire Binding Strips</t>
  </si>
  <si>
    <t>Saratoga</t>
  </si>
  <si>
    <t>Bob Gibson</t>
  </si>
  <si>
    <t>Hon Comfortask® Task/Swivel Chairs</t>
  </si>
  <si>
    <t>Port Huron</t>
  </si>
  <si>
    <t>Panasonic KX-P3626 Dot Matrix Printer</t>
  </si>
  <si>
    <t>Jesse Hutchinson</t>
  </si>
  <si>
    <t>Zebra Zazzle Fluorescent Highlighters</t>
  </si>
  <si>
    <t>Goleta</t>
  </si>
  <si>
    <t>Holmes Cool Mist Humidifier for the Whole House with 8-Gallon Output per Day, Extended Life Filter</t>
  </si>
  <si>
    <t>Allen Nash</t>
  </si>
  <si>
    <t>Waynesboro</t>
  </si>
  <si>
    <t>Joel Burnette</t>
  </si>
  <si>
    <t>Dunwoody</t>
  </si>
  <si>
    <t>Leslie Hawley</t>
  </si>
  <si>
    <t>Canon MP25DIII Desktop Whisper-Quiet Printing Calculator</t>
  </si>
  <si>
    <t>Tulsa</t>
  </si>
  <si>
    <t>Richard McClure</t>
  </si>
  <si>
    <t>Thornton</t>
  </si>
  <si>
    <t>Bush Heritage Pine Collection 5-Shelf Bookcase, Albany Pine Finish, *Special Order</t>
  </si>
  <si>
    <t>i470</t>
  </si>
  <si>
    <t>Kathy Shah</t>
  </si>
  <si>
    <t>Garner</t>
  </si>
  <si>
    <t>Theodore Tyson</t>
  </si>
  <si>
    <t>Romeoville</t>
  </si>
  <si>
    <t>Nicole Pope</t>
  </si>
  <si>
    <t>#10- 4 1/8" x 9 1/2" Security-Tint Envelopes</t>
  </si>
  <si>
    <t>Rocky Mount</t>
  </si>
  <si>
    <t>Hewlett-Packard Deskjet 1220Cse Color Inkjet Printer</t>
  </si>
  <si>
    <t>Rick Ellis</t>
  </si>
  <si>
    <t>AT&amp;T 2230 Dual Handset Phone With Caller ID/Call Waiting</t>
  </si>
  <si>
    <t>Angela Rose</t>
  </si>
  <si>
    <t>Xerox 1961</t>
  </si>
  <si>
    <t>Lorraine Kelly</t>
  </si>
  <si>
    <t>6160</t>
  </si>
  <si>
    <t>Puyallup</t>
  </si>
  <si>
    <t>Elisabeth Massey</t>
  </si>
  <si>
    <t>Avery 479</t>
  </si>
  <si>
    <t>Prescott</t>
  </si>
  <si>
    <t>Kate Lehman</t>
  </si>
  <si>
    <t>Westinghouse Clip-On Gooseneck Lamps</t>
  </si>
  <si>
    <t>Dundalk</t>
  </si>
  <si>
    <t>Gloria Jacobs</t>
  </si>
  <si>
    <t>Eldon® 200 Class™ Desk Accessories, Burgundy</t>
  </si>
  <si>
    <t>Elmira</t>
  </si>
  <si>
    <t>Laurence Hull</t>
  </si>
  <si>
    <t>Portage</t>
  </si>
  <si>
    <t>Alison Stewart</t>
  </si>
  <si>
    <t>US Robotics 56K V.92 External Faxmodem</t>
  </si>
  <si>
    <t>Des Plaines</t>
  </si>
  <si>
    <t>Fellowes Staxonsteel® Drawer Files</t>
  </si>
  <si>
    <t>Accessory39</t>
  </si>
  <si>
    <t>Andrea Shaw</t>
  </si>
  <si>
    <t>Crate-A-Files™</t>
  </si>
  <si>
    <t>Danville</t>
  </si>
  <si>
    <t>Avery Hanging File Binders</t>
  </si>
  <si>
    <t>Amanda Conner</t>
  </si>
  <si>
    <t>Papillion</t>
  </si>
  <si>
    <t>Anne Bland</t>
  </si>
  <si>
    <t>Channelview</t>
  </si>
  <si>
    <t>Xerox 1973</t>
  </si>
  <si>
    <t>Brian Bennett</t>
  </si>
  <si>
    <t>Cheektowaga</t>
  </si>
  <si>
    <t>Anne Schultz</t>
  </si>
  <si>
    <t>Accessory4</t>
  </si>
  <si>
    <t>Athens</t>
  </si>
  <si>
    <t>Megan York</t>
  </si>
  <si>
    <t>Caldwell</t>
  </si>
  <si>
    <t>Yvonne Fox</t>
  </si>
  <si>
    <t>Tenex B1-RE Series Chair Mats for Low Pile Carpets</t>
  </si>
  <si>
    <t>Watauga</t>
  </si>
  <si>
    <t>Francis Spivey</t>
  </si>
  <si>
    <t>Lynda Herman</t>
  </si>
  <si>
    <t>Rodney Kearney</t>
  </si>
  <si>
    <t>Metairie</t>
  </si>
  <si>
    <t>Kent Burton</t>
  </si>
  <si>
    <t>Delaware</t>
  </si>
  <si>
    <t>Jessica Huffman</t>
  </si>
  <si>
    <t>Dublin</t>
  </si>
  <si>
    <t>Rhonda Stein</t>
  </si>
  <si>
    <t>i270</t>
  </si>
  <si>
    <t>Salisbury</t>
  </si>
  <si>
    <t>Vickie Morse</t>
  </si>
  <si>
    <t>Xerox 210</t>
  </si>
  <si>
    <t>Reisterstown</t>
  </si>
  <si>
    <t>Arnold Floyd Blair</t>
  </si>
  <si>
    <t>Rock Hill</t>
  </si>
  <si>
    <t>Rhonda Bryant</t>
  </si>
  <si>
    <t>Xerox 216</t>
  </si>
  <si>
    <t>Winter Haven</t>
  </si>
  <si>
    <t>Fellowes Recycled Storage Drawers</t>
  </si>
  <si>
    <t>Alison Peters Wooten</t>
  </si>
  <si>
    <t>West Islip</t>
  </si>
  <si>
    <t>Neal Weber</t>
  </si>
  <si>
    <t>Rita Barton</t>
  </si>
  <si>
    <t>Ridgewood</t>
  </si>
  <si>
    <t>Lynn Bell</t>
  </si>
  <si>
    <t>Linden® 12" Wall Clock With Oak Frame</t>
  </si>
  <si>
    <t>Bennington</t>
  </si>
  <si>
    <t>Colleen Marsh</t>
  </si>
  <si>
    <t>Global Leather Highback Executive Chair with Pneumatic Height Adjustment, Black</t>
  </si>
  <si>
    <t>Ken H Frazier</t>
  </si>
  <si>
    <t>StarTAC 7760</t>
  </si>
  <si>
    <t>Oakton</t>
  </si>
  <si>
    <t>Ricky Allred</t>
  </si>
  <si>
    <t>Columbia</t>
  </si>
  <si>
    <t>Jeanne Werner</t>
  </si>
  <si>
    <t>O'Sullivan Living Dimensions 3-Shelf Bookcases</t>
  </si>
  <si>
    <t>Sandra Sharma</t>
  </si>
  <si>
    <t>Morristown</t>
  </si>
  <si>
    <t>Laurie Petty</t>
  </si>
  <si>
    <t>Jupiter</t>
  </si>
  <si>
    <t>Charlie Moore</t>
  </si>
  <si>
    <t>Anderson</t>
  </si>
  <si>
    <t>Edgar Stone</t>
  </si>
  <si>
    <t>Peggy Lanier</t>
  </si>
  <si>
    <t>Angle-D Binders with Locking Rings, Label Holders</t>
  </si>
  <si>
    <t>Roseville</t>
  </si>
  <si>
    <t>Dorothy Holt</t>
  </si>
  <si>
    <t>Advantus Employee of the Month Certificate Frame, 11 x 13-1/2</t>
  </si>
  <si>
    <t>Irving</t>
  </si>
  <si>
    <t>Beverly Cooke Brooks</t>
  </si>
  <si>
    <t>SC7868i</t>
  </si>
  <si>
    <t>Stratford</t>
  </si>
  <si>
    <t>Lindsay Link</t>
  </si>
  <si>
    <t>Belkin 107-key enhanced keyboard, USB/PS/2 interface</t>
  </si>
  <si>
    <t>Lewiston</t>
  </si>
  <si>
    <t>Emma Bloom</t>
  </si>
  <si>
    <t>Seth Thomas 14" Putty-Colored Wall Clock</t>
  </si>
  <si>
    <t>Rock Springs</t>
  </si>
  <si>
    <t>Marvin Parrott</t>
  </si>
  <si>
    <t>Newell 310</t>
  </si>
  <si>
    <t>Duluth</t>
  </si>
  <si>
    <t>Sandy Ellington</t>
  </si>
  <si>
    <t>Reno</t>
  </si>
  <si>
    <t>Eugene Brewer Knox</t>
  </si>
  <si>
    <t>Acco® Hot Clips™ Clips to Go</t>
  </si>
  <si>
    <t>Bethpage</t>
  </si>
  <si>
    <t>Leah Davenport</t>
  </si>
  <si>
    <t>Storex DuraTech Recycled Plastic Frosted Binders</t>
  </si>
  <si>
    <t>Hesperia</t>
  </si>
  <si>
    <t>Brett Ingram</t>
  </si>
  <si>
    <t>Harker Heights</t>
  </si>
  <si>
    <t>Emma Buckley</t>
  </si>
  <si>
    <t>Holmes Replacement Filter for HEPA Air Cleaner, Very Large Room, HEPA Filter</t>
  </si>
  <si>
    <t>Boston 1730 StandUp Electric Pencil Sharpener</t>
  </si>
  <si>
    <t>Erik Barr</t>
  </si>
  <si>
    <t>Xerox 1982</t>
  </si>
  <si>
    <t>Calumet City</t>
  </si>
  <si>
    <t>Tom Hoyle Honeycutt</t>
  </si>
  <si>
    <t>Eldon Cleatmat® Chair Mats for Medium Pile Carpets</t>
  </si>
  <si>
    <t>Warren</t>
  </si>
  <si>
    <t>Bradley Schroeder</t>
  </si>
  <si>
    <t>Fellowes PB300 Plastic Comb Binding Machine</t>
  </si>
  <si>
    <t>Sharon Long</t>
  </si>
  <si>
    <t>Master Giant Foot® Doorstop, Safety Yellow</t>
  </si>
  <si>
    <t>Marietta</t>
  </si>
  <si>
    <t>Lindsay O'Connell</t>
  </si>
  <si>
    <t>Canon BP1200DH 12-Digit Bubble Jet Printing Calculator</t>
  </si>
  <si>
    <t>688</t>
  </si>
  <si>
    <t>Teresa Bishop</t>
  </si>
  <si>
    <t>Staples Surge Protector 6 outlet</t>
  </si>
  <si>
    <t>Bakersfield</t>
  </si>
  <si>
    <t>Eldon Radial Chair Mat for Low to Medium Pile Carpets</t>
  </si>
  <si>
    <t>Bobby Clements</t>
  </si>
  <si>
    <t>Joyce Knox</t>
  </si>
  <si>
    <t>Imation Neon Mac Format Diskettes, 10/Pack</t>
  </si>
  <si>
    <t>Parkersburg</t>
  </si>
  <si>
    <t>Chris Ford</t>
  </si>
  <si>
    <t>Camp Springs</t>
  </si>
  <si>
    <t>Anthony Foley</t>
  </si>
  <si>
    <t>Joyce Kern</t>
  </si>
  <si>
    <t>Xerox 1974</t>
  </si>
  <si>
    <t>Sterling Heights</t>
  </si>
  <si>
    <t>Jenny Hawkins</t>
  </si>
  <si>
    <t>Stevens Point</t>
  </si>
  <si>
    <t>Grace McNeill Hunt</t>
  </si>
  <si>
    <t>Sudbury</t>
  </si>
  <si>
    <t>Quality Park Security Envelopes</t>
  </si>
  <si>
    <t>Beverly Cameron</t>
  </si>
  <si>
    <t>Apex</t>
  </si>
  <si>
    <t>Carolyn Hoffman</t>
  </si>
  <si>
    <t>Honeywell Quietcare HEPA Air Cleaner</t>
  </si>
  <si>
    <t>Xerox 1908</t>
  </si>
  <si>
    <t>Arnold Gay</t>
  </si>
  <si>
    <t>Bush Cubix Collection Bookcases, Fully Assembled</t>
  </si>
  <si>
    <t>Chandler</t>
  </si>
  <si>
    <t>Edward Leonard</t>
  </si>
  <si>
    <t>Avery 49</t>
  </si>
  <si>
    <t>Fresno</t>
  </si>
  <si>
    <t>Renee Alston</t>
  </si>
  <si>
    <t>Pressboard Data Binder, Crimson, 12" X 8 1/2"</t>
  </si>
  <si>
    <t>Drexel Hill</t>
  </si>
  <si>
    <t>8860</t>
  </si>
  <si>
    <t>Geraldine Puckett</t>
  </si>
  <si>
    <t>Deborah Paul</t>
  </si>
  <si>
    <t>West Linn</t>
  </si>
  <si>
    <t>Brother DCP1000 Digital 3 in 1 Multifunction Machine</t>
  </si>
  <si>
    <t>Toni Owens Poe</t>
  </si>
  <si>
    <t>GBC Standard Therm-A-Bind Covers</t>
  </si>
  <si>
    <t>Munster</t>
  </si>
  <si>
    <t>Staples Premium Bright 1-Part Blank Computer Paper</t>
  </si>
  <si>
    <t>Robyn Hayes</t>
  </si>
  <si>
    <t>Sanford 52201 APSCO Electric Pencil Sharpener</t>
  </si>
  <si>
    <t>Brentwood</t>
  </si>
  <si>
    <t>Bob Berg</t>
  </si>
  <si>
    <t>Panasonic KP-310 Heavy-Duty Electric Pencil Sharpener</t>
  </si>
  <si>
    <t>North Miami</t>
  </si>
  <si>
    <t>Stuart C Robinson</t>
  </si>
  <si>
    <t>North Ridgeville</t>
  </si>
  <si>
    <t>Diane Lu</t>
  </si>
  <si>
    <t>Tallahassee</t>
  </si>
  <si>
    <t>Joy Kaplan McNeill</t>
  </si>
  <si>
    <t>Xerox 23</t>
  </si>
  <si>
    <t>Carlsbad</t>
  </si>
  <si>
    <t>Erika Morgan</t>
  </si>
  <si>
    <t>Seymour</t>
  </si>
  <si>
    <t>Marianne Connor</t>
  </si>
  <si>
    <t>Lawrence Hester</t>
  </si>
  <si>
    <t>Xerox 1976</t>
  </si>
  <si>
    <t>Alexander O'Brien</t>
  </si>
  <si>
    <t>Houston</t>
  </si>
  <si>
    <t>Christopher Bryant</t>
  </si>
  <si>
    <t>Rush Hierlooms Collection Rich Wood Bookcases</t>
  </si>
  <si>
    <t>Santa Clara</t>
  </si>
  <si>
    <t>Ruby Gibbons</t>
  </si>
  <si>
    <t>High Speed Automatic Electric Letter Opener</t>
  </si>
  <si>
    <t>Forest Park</t>
  </si>
  <si>
    <t>Benjamin Kaufman</t>
  </si>
  <si>
    <t>Belkin 105-Key Black Keyboard</t>
  </si>
  <si>
    <t>Belchertown</t>
  </si>
  <si>
    <t>Amy Shea</t>
  </si>
  <si>
    <t>Ottumwa</t>
  </si>
  <si>
    <t>Xerox 1891</t>
  </si>
  <si>
    <t>Jeanne Nguyen</t>
  </si>
  <si>
    <t>DAX Wood Document Frame.</t>
  </si>
  <si>
    <t>Fairborn</t>
  </si>
  <si>
    <t>Connie Bunn</t>
  </si>
  <si>
    <t>Marshalltown</t>
  </si>
  <si>
    <t>Daniel Huff</t>
  </si>
  <si>
    <t>West Allis</t>
  </si>
  <si>
    <t>Nu-Dell Executive Frame</t>
  </si>
  <si>
    <t>Alicia Curtis</t>
  </si>
  <si>
    <t>Xerox 200</t>
  </si>
  <si>
    <t>Tacoma</t>
  </si>
  <si>
    <t>Danielle Daniel</t>
  </si>
  <si>
    <t>Malcolm French</t>
  </si>
  <si>
    <t>Acme Kleencut® Forged Steel Scissors</t>
  </si>
  <si>
    <t>Merrimack</t>
  </si>
  <si>
    <t>Tenex Personal Project File with Scoop Front Design, Black</t>
  </si>
  <si>
    <t>Lee Xu</t>
  </si>
  <si>
    <t>Gretchen Best Wilkins</t>
  </si>
  <si>
    <t>Fellowes Smart Design 104-Key Enhanced Keyboard, PS/2 Adapter, Platinum</t>
  </si>
  <si>
    <t>Lynnwood</t>
  </si>
  <si>
    <t>Norman Shields</t>
  </si>
  <si>
    <t>Vacaville</t>
  </si>
  <si>
    <t>Cathy Simon</t>
  </si>
  <si>
    <t>Council Bluffs</t>
  </si>
  <si>
    <t>Epson DFX5000+ Dot Matrix Printer</t>
  </si>
  <si>
    <t>Newell 320</t>
  </si>
  <si>
    <t>Franklin Spencer</t>
  </si>
  <si>
    <t>Adesso Programmable 142-Key Keyboard</t>
  </si>
  <si>
    <t>Emporia</t>
  </si>
  <si>
    <t>Eileen McDonald</t>
  </si>
  <si>
    <t>Sally House</t>
  </si>
  <si>
    <t>Tara Powers Underwood</t>
  </si>
  <si>
    <t>Laurie Moon</t>
  </si>
  <si>
    <t>Ossining</t>
  </si>
  <si>
    <t>Fellowes Mighty 8 Compact Surge Protector</t>
  </si>
  <si>
    <t>Phyllis Little</t>
  </si>
  <si>
    <t>Bartlett</t>
  </si>
  <si>
    <t>Ellen Sparks</t>
  </si>
  <si>
    <t>Accessory21</t>
  </si>
  <si>
    <t>Neenah</t>
  </si>
  <si>
    <t>Patsy Harmon</t>
  </si>
  <si>
    <t>Lufkin</t>
  </si>
  <si>
    <t>Joe D Dean</t>
  </si>
  <si>
    <t>Beverly Roberts</t>
  </si>
  <si>
    <t>Savannah</t>
  </si>
  <si>
    <t>Christopher Norton Patterson</t>
  </si>
  <si>
    <t>Staples SlimLine Pencil Sharpener</t>
  </si>
  <si>
    <t>Macon</t>
  </si>
  <si>
    <t>Robert Cowan</t>
  </si>
  <si>
    <t>Pueblo West</t>
  </si>
  <si>
    <t>Edwin Chung</t>
  </si>
  <si>
    <t>Natick</t>
  </si>
  <si>
    <t>Tiffany Grossman Hardin</t>
  </si>
  <si>
    <t>Sandwich</t>
  </si>
  <si>
    <t>Larry Church</t>
  </si>
  <si>
    <t>Tennsco Industrial Shelving</t>
  </si>
  <si>
    <t>Highland</t>
  </si>
  <si>
    <t>Laurence Cummings</t>
  </si>
  <si>
    <t>Lehigh Acres</t>
  </si>
  <si>
    <t>Gene Gilliam</t>
  </si>
  <si>
    <t>Balt Split Level Computer Training Table</t>
  </si>
  <si>
    <t>Willie Robinson</t>
  </si>
  <si>
    <t>Coram</t>
  </si>
  <si>
    <t>Advantus Map Pennant Flags and Round Head Tacks</t>
  </si>
  <si>
    <t>Novimex Turbo Task Chair</t>
  </si>
  <si>
    <t>Kara Foster</t>
  </si>
  <si>
    <t>Lock-Up Easel 'Spel-Binder'</t>
  </si>
  <si>
    <t>Marion</t>
  </si>
  <si>
    <t>Neil Song</t>
  </si>
  <si>
    <t>Decoflex Hanging Personal Folder File</t>
  </si>
  <si>
    <t>Pflugerville</t>
  </si>
  <si>
    <t>Kimberly Reilly</t>
  </si>
  <si>
    <t>Killeen</t>
  </si>
  <si>
    <t>Ellen Beck</t>
  </si>
  <si>
    <t>Scottsdale</t>
  </si>
  <si>
    <t>Xerox 1964</t>
  </si>
  <si>
    <t>Nina Bowles</t>
  </si>
  <si>
    <t>Bionaire Personal Warm Mist Humidifier/Vaporizer</t>
  </si>
  <si>
    <t>Eldon Expressions Punched Metal &amp; Wood Desk Accessories, Pewter &amp; Cherry</t>
  </si>
  <si>
    <t>David Hoyle</t>
  </si>
  <si>
    <t>Tensor Computer Mounted Lamp</t>
  </si>
  <si>
    <t>Bloomington</t>
  </si>
  <si>
    <t>Gladys Holloway</t>
  </si>
  <si>
    <t>Accessory17</t>
  </si>
  <si>
    <t>Oakland Park</t>
  </si>
  <si>
    <t>DMI Eclipse Executive Suite Bookcases</t>
  </si>
  <si>
    <t>James Nicholson</t>
  </si>
  <si>
    <t>Annandale</t>
  </si>
  <si>
    <t>Joseph Hurst</t>
  </si>
  <si>
    <t>Ibico Presentation Index for Binding Systems</t>
  </si>
  <si>
    <t>Levittown</t>
  </si>
  <si>
    <t>Xerox 207</t>
  </si>
  <si>
    <t>Sara O'Connor</t>
  </si>
  <si>
    <t>Loveland</t>
  </si>
  <si>
    <t>Xerox 1933</t>
  </si>
  <si>
    <t>Tim Connolly</t>
  </si>
  <si>
    <t>Sauder Forest Hills Library, Woodland Oak Finish</t>
  </si>
  <si>
    <t>Inver Grove Heights</t>
  </si>
  <si>
    <t>Talkabout T8367</t>
  </si>
  <si>
    <t>Robert Rollins</t>
  </si>
  <si>
    <t>Microsoft Natural Multimedia Keyboard</t>
  </si>
  <si>
    <t>Newnan</t>
  </si>
  <si>
    <t>Sanford Liquid Accent Highlighters</t>
  </si>
  <si>
    <t>Annette McIntyre</t>
  </si>
  <si>
    <t>Xerox 1936</t>
  </si>
  <si>
    <t>Kennesaw</t>
  </si>
  <si>
    <t>Claudia Webb</t>
  </si>
  <si>
    <t>Iris® 3-Drawer Stacking Bin, Black</t>
  </si>
  <si>
    <t>Indian Trail</t>
  </si>
  <si>
    <t>Sandra Faulkner</t>
  </si>
  <si>
    <t>Holmes Harmony HEPA Air Purifier for 17 x 20 Room</t>
  </si>
  <si>
    <t>Portsmouth</t>
  </si>
  <si>
    <t>Christina Zhu</t>
  </si>
  <si>
    <t>Lumber Crayons</t>
  </si>
  <si>
    <t>Canon P1-DHIII Palm Printing Calculator</t>
  </si>
  <si>
    <t>Jessie Kelly</t>
  </si>
  <si>
    <t>Logitech Access Keyboard</t>
  </si>
  <si>
    <t>Johnny Reid</t>
  </si>
  <si>
    <t>Crown Point</t>
  </si>
  <si>
    <t>Deflect-o EconoMat Nonstudded, No Bevel Mat</t>
  </si>
  <si>
    <t>Xerox 1882</t>
  </si>
  <si>
    <t>Letter/Legal File Tote with Clear Snap-On Lid, Black Granite</t>
  </si>
  <si>
    <t>Executive Impressions 13-1/2" Indoor/Outdoor Wall Clock</t>
  </si>
  <si>
    <t>Marion Owens</t>
  </si>
  <si>
    <t>Bethlehem</t>
  </si>
  <si>
    <t>Marvin MacDonald</t>
  </si>
  <si>
    <t>Recycled Desk Saver Line "While You Were Out" Book, 5 1/2" X 4"</t>
  </si>
  <si>
    <t>Sara Faulkner</t>
  </si>
  <si>
    <t>Avery 487</t>
  </si>
  <si>
    <t>Calexico</t>
  </si>
  <si>
    <t>Carlos Hanson</t>
  </si>
  <si>
    <t>Executive Impressions 8-1/2" Career Panel/Partition Cubicle Clock</t>
  </si>
  <si>
    <t>Rapid City</t>
  </si>
  <si>
    <t>Xerox 1962</t>
  </si>
  <si>
    <t>Cheryl Guthrie</t>
  </si>
  <si>
    <t>Dean Solomon</t>
  </si>
  <si>
    <t>Gastonia</t>
  </si>
  <si>
    <t>Grace Black</t>
  </si>
  <si>
    <t>North Miami Beach</t>
  </si>
  <si>
    <t>StarTAC Analog</t>
  </si>
  <si>
    <t>Wilson Jones DublLock® D-Ring Binders</t>
  </si>
  <si>
    <t>Janet Zhang</t>
  </si>
  <si>
    <t>Apple Valley</t>
  </si>
  <si>
    <t>Mitchell Goldberg</t>
  </si>
  <si>
    <t>Accessory9</t>
  </si>
  <si>
    <t>7160</t>
  </si>
  <si>
    <t>Marguerite Rodgers</t>
  </si>
  <si>
    <t>SANFORD Major Accent™ Highlighters</t>
  </si>
  <si>
    <t>Commack</t>
  </si>
  <si>
    <t>HP Office Recycled Paper (20Lb. and 87 Bright)</t>
  </si>
  <si>
    <t>Eva Simpson</t>
  </si>
  <si>
    <t>Eldon® Expressions™ Wood Desk Accessories, Oak</t>
  </si>
  <si>
    <t>Carrollton</t>
  </si>
  <si>
    <t>Marvin Reid</t>
  </si>
  <si>
    <t>Faye Silver</t>
  </si>
  <si>
    <t>Xerox 220</t>
  </si>
  <si>
    <t>Crofton</t>
  </si>
  <si>
    <t>Milton Harrell</t>
  </si>
  <si>
    <t>Rotterdam</t>
  </si>
  <si>
    <t>Alvin Mullins</t>
  </si>
  <si>
    <t>Dana Rankin</t>
  </si>
  <si>
    <t>Microsoft Natural Keyboard Elite</t>
  </si>
  <si>
    <t>Twin Falls</t>
  </si>
  <si>
    <t>Wilson Jones® Four-Pocket Poly Binders</t>
  </si>
  <si>
    <t>Sam Rouse</t>
  </si>
  <si>
    <t>Accessory6</t>
  </si>
  <si>
    <t>Adam Saunders Gray</t>
  </si>
  <si>
    <t>Acco Pressboard Covers with Storage Hooks, 14 7/8" x 11", Light Blue</t>
  </si>
  <si>
    <t>Colorado Springs</t>
  </si>
  <si>
    <t>Clifford Webb</t>
  </si>
  <si>
    <t>Townsend</t>
  </si>
  <si>
    <t>Hazel Dale</t>
  </si>
  <si>
    <t>Accessory36</t>
  </si>
  <si>
    <t>Claudia White</t>
  </si>
  <si>
    <t>Novimex Fabric Task Chair</t>
  </si>
  <si>
    <t>Gallatin</t>
  </si>
  <si>
    <t>Jenny Petty</t>
  </si>
  <si>
    <t>Xerox 212</t>
  </si>
  <si>
    <t>Manchester</t>
  </si>
  <si>
    <t>Terry Klein</t>
  </si>
  <si>
    <t>Rutland</t>
  </si>
  <si>
    <t>Michelle Steele</t>
  </si>
  <si>
    <t>Enterprise</t>
  </si>
  <si>
    <t>Wanda Harris</t>
  </si>
  <si>
    <t>Hudson</t>
  </si>
  <si>
    <t>Catalog Binders with Expanding Posts</t>
  </si>
  <si>
    <t>Claire Warren</t>
  </si>
  <si>
    <t>Holmes Replacement Filter for HEPA Air Cleaner, Medium Room</t>
  </si>
  <si>
    <t>New London</t>
  </si>
  <si>
    <t>Brad H Blake</t>
  </si>
  <si>
    <t>Letter Size Cart</t>
  </si>
  <si>
    <t>Gainesville</t>
  </si>
  <si>
    <t>Samantha Weaver</t>
  </si>
  <si>
    <t>Overland Park</t>
  </si>
  <si>
    <t>Leroy Blanchard</t>
  </si>
  <si>
    <t>Pat Baker</t>
  </si>
  <si>
    <t>Kensington 6 Outlet MasterPiece® HOMEOFFICE Power Control Center</t>
  </si>
  <si>
    <t>Lakewood</t>
  </si>
  <si>
    <t>Colleen Andrews</t>
  </si>
  <si>
    <t>Global Push Button Manager's Chair, Indigo</t>
  </si>
  <si>
    <t>Mint Hill</t>
  </si>
  <si>
    <t>Francis I Davis</t>
  </si>
  <si>
    <t>Milwaukee</t>
  </si>
  <si>
    <t>Luis Kerr</t>
  </si>
  <si>
    <t>Atlantic Metals Mobile 5-Shelf Bookcases, Custom Colors</t>
  </si>
  <si>
    <t>Yucaipa</t>
  </si>
  <si>
    <t>Epson DFX-8500 Dot Matrix Printer</t>
  </si>
  <si>
    <t>Advantus 10-Drawer Portable Organizer, Chrome Metal Frame, Smoke Drawers</t>
  </si>
  <si>
    <t>Kathryn Wolfe</t>
  </si>
  <si>
    <t>GBC Plastic Binding Combs</t>
  </si>
  <si>
    <t>Plainview</t>
  </si>
  <si>
    <t>Arthur Lowe Nash</t>
  </si>
  <si>
    <t>Potomac</t>
  </si>
  <si>
    <t>Francis Evans</t>
  </si>
  <si>
    <t>Hoover Replacement Belt for Commercial Guardsman Heavy-Duty Upright Vacuum</t>
  </si>
  <si>
    <t>Hannah Tyson</t>
  </si>
  <si>
    <t>Avery® 3 1/2" Diskette Storage Pages, 10/Pack</t>
  </si>
  <si>
    <t>Paragould</t>
  </si>
  <si>
    <t>Wayne Bass</t>
  </si>
  <si>
    <t>Accessory31</t>
  </si>
  <si>
    <t>Joan Bowers</t>
  </si>
  <si>
    <t>York</t>
  </si>
  <si>
    <t>Lucille Buchanan</t>
  </si>
  <si>
    <t>Eldon Expressions™ Desk Accessory, Wood Photo Frame, Mahogany</t>
  </si>
  <si>
    <t>Willoughby</t>
  </si>
  <si>
    <t>Ronald O'Neill</t>
  </si>
  <si>
    <t>Avery Durable Poly Binders</t>
  </si>
  <si>
    <t>Kenneth Capps</t>
  </si>
  <si>
    <t>Howard Miller 16" Diameter Gallery Wall Clock</t>
  </si>
  <si>
    <t>Melbourne</t>
  </si>
  <si>
    <t>Natalie Aldridge</t>
  </si>
  <si>
    <t>Merritt Island</t>
  </si>
  <si>
    <t>Florence Gold</t>
  </si>
  <si>
    <t>Eldon Expressions Punched Metal &amp; Wood Desk Accessories, Black &amp; Cherry</t>
  </si>
  <si>
    <t>Fairmont</t>
  </si>
  <si>
    <t>Nina Horne Kelly</t>
  </si>
  <si>
    <t>Christopher Meadows</t>
  </si>
  <si>
    <t>Harrison</t>
  </si>
  <si>
    <t>Penny Leach</t>
  </si>
  <si>
    <t>Hackensack</t>
  </si>
  <si>
    <t>Gina Curry</t>
  </si>
  <si>
    <t>Iselin</t>
  </si>
  <si>
    <t>Juan Justice</t>
  </si>
  <si>
    <t>Saint Paul</t>
  </si>
  <si>
    <t>Sauder Facets Collection Locker/File Cabinet, Sky Alder Finish</t>
  </si>
  <si>
    <t>Lois Hansen</t>
  </si>
  <si>
    <t>G.E. Halogen Desk Lamp Bulbs</t>
  </si>
  <si>
    <t>Henry O'Connell</t>
  </si>
  <si>
    <t>Leander</t>
  </si>
  <si>
    <t>Steve Raynor</t>
  </si>
  <si>
    <t>Taylors</t>
  </si>
  <si>
    <t>Gretchen Levine</t>
  </si>
  <si>
    <t>Chromcraft 48" x 96" Racetrack Double Pedestal Table</t>
  </si>
  <si>
    <t>Lima</t>
  </si>
  <si>
    <t>Allan Dickinson</t>
  </si>
  <si>
    <t>Van Buren</t>
  </si>
  <si>
    <t>Ruth Dudley</t>
  </si>
  <si>
    <t>Advantus Push Pins</t>
  </si>
  <si>
    <t>Calvin Conway</t>
  </si>
  <si>
    <t>Old Bridge</t>
  </si>
  <si>
    <t>Julia Reynolds</t>
  </si>
  <si>
    <t>Arvada</t>
  </si>
  <si>
    <t>Kelly Sawyer</t>
  </si>
  <si>
    <t>Lafayette</t>
  </si>
  <si>
    <t>June Roberts</t>
  </si>
  <si>
    <t>Martin-Yale Premier Letter Opener</t>
  </si>
  <si>
    <t>Gerald Petty</t>
  </si>
  <si>
    <t>600 Series Non-Flip</t>
  </si>
  <si>
    <t>Lancaster</t>
  </si>
  <si>
    <t>Fellowes Officeware™ Wire Shelving</t>
  </si>
  <si>
    <t>Maurice Kelly</t>
  </si>
  <si>
    <t>Lakeland</t>
  </si>
  <si>
    <t>Stephanie Hawkins</t>
  </si>
  <si>
    <t>Greenfield</t>
  </si>
  <si>
    <t>Marian Willis</t>
  </si>
  <si>
    <t>La Vista</t>
  </si>
  <si>
    <t>Caroline Johnston</t>
  </si>
  <si>
    <t>Lois Hamilton</t>
  </si>
  <si>
    <t>Dover</t>
  </si>
  <si>
    <t>Jason Bray</t>
  </si>
  <si>
    <t>Mission Viejo</t>
  </si>
  <si>
    <t>Kerry Wilkerson</t>
  </si>
  <si>
    <t>Ted Crowder</t>
  </si>
  <si>
    <t>Micro Innovations Media Access Pro Keyboard</t>
  </si>
  <si>
    <t>James Beck</t>
  </si>
  <si>
    <t>Flagstaff</t>
  </si>
  <si>
    <t>Eldon Executive Woodline II Cherry Finish Desk Accessories</t>
  </si>
  <si>
    <t>Eleanor Swain</t>
  </si>
  <si>
    <t>Keytronic Designer 104- Key Black Keyboard</t>
  </si>
  <si>
    <t>Seth Merrill</t>
  </si>
  <si>
    <t>Executive Impressions 12" Wall Clock</t>
  </si>
  <si>
    <t>Charles Ward</t>
  </si>
  <si>
    <t>g520</t>
  </si>
  <si>
    <t>Moreno Valley</t>
  </si>
  <si>
    <t>Gene Heath Cross</t>
  </si>
  <si>
    <t>Belkin MediaBoard 104- Keyboard</t>
  </si>
  <si>
    <t>Jamestown</t>
  </si>
  <si>
    <t>Fellowes Strictly Business® Drawer File, Letter/Legal Size</t>
  </si>
  <si>
    <t>Evan Kelley</t>
  </si>
  <si>
    <t>Garden City</t>
  </si>
  <si>
    <t>Max Hubbard</t>
  </si>
  <si>
    <t>Avery 485</t>
  </si>
  <si>
    <t>Winter Park</t>
  </si>
  <si>
    <t>Helen Ferguson</t>
  </si>
  <si>
    <t>Winter Springs</t>
  </si>
  <si>
    <t>Timothy Reese</t>
  </si>
  <si>
    <t>Grip Seal Envelopes</t>
  </si>
  <si>
    <t>Smithtown</t>
  </si>
  <si>
    <t>Diana Coble Hubbard</t>
  </si>
  <si>
    <t>Grand Prairie</t>
  </si>
  <si>
    <t>Benjamin Lam</t>
  </si>
  <si>
    <t>Prang Colored Pencils</t>
  </si>
  <si>
    <t>Xerox 1932</t>
  </si>
  <si>
    <t>Wayne Lutz</t>
  </si>
  <si>
    <t>TDK 4.7GB DVD-R Spindle, 15/Pack</t>
  </si>
  <si>
    <t>Hopkinton</t>
  </si>
  <si>
    <t>Meredith Humphrey</t>
  </si>
  <si>
    <t>Jet-Pak Recycled Peel 'N' Seal Padded Mailers</t>
  </si>
  <si>
    <t>Cary</t>
  </si>
  <si>
    <t>Personal Creations™ Ink Jet Cards and Labels</t>
  </si>
  <si>
    <t>Aluminum Document Frame</t>
  </si>
  <si>
    <t>Karen Warren</t>
  </si>
  <si>
    <t>Fridley</t>
  </si>
  <si>
    <t>Marcia Greenberg</t>
  </si>
  <si>
    <t>Hon Metal Bookcases, Black</t>
  </si>
  <si>
    <t>Bullhead City</t>
  </si>
  <si>
    <t>Shawn Stern</t>
  </si>
  <si>
    <t>Acme® Office Executive Series Stainless Steel Trimmers</t>
  </si>
  <si>
    <t>Tysons Corner</t>
  </si>
  <si>
    <t>Glenda Herbert</t>
  </si>
  <si>
    <t>Huntington Beach</t>
  </si>
  <si>
    <t>Gary Hester</t>
  </si>
  <si>
    <t>Flower Mound</t>
  </si>
  <si>
    <t>Sandy Hunt</t>
  </si>
  <si>
    <t>Altamonte Springs</t>
  </si>
  <si>
    <t>Kara Patton</t>
  </si>
  <si>
    <t>Carpentersville</t>
  </si>
  <si>
    <t>Gordon Walker</t>
  </si>
  <si>
    <t>Cabot</t>
  </si>
  <si>
    <t>Dwight M Carr</t>
  </si>
  <si>
    <t>Fuji Slim Jewel Case CD-R</t>
  </si>
  <si>
    <t>Mcminnville</t>
  </si>
  <si>
    <t>Annie Sherrill</t>
  </si>
  <si>
    <t>5185</t>
  </si>
  <si>
    <t>Odessa</t>
  </si>
  <si>
    <t>Joanne Church</t>
  </si>
  <si>
    <t>La Mesa</t>
  </si>
  <si>
    <t>StarTAC ST7762</t>
  </si>
  <si>
    <t>Katherine W Epstein</t>
  </si>
  <si>
    <t>Hewlett-Packard Deskjet 3820 Color Inkjet Printer</t>
  </si>
  <si>
    <t>Jackson</t>
  </si>
  <si>
    <t>Vanessa Day</t>
  </si>
  <si>
    <t>Collierville</t>
  </si>
  <si>
    <t>DAX Solid Wood Frames</t>
  </si>
  <si>
    <t>Frank Hess</t>
  </si>
  <si>
    <t>Waldorf</t>
  </si>
  <si>
    <t>Tyvek ® Top-Opening Peel &amp; Seel ® Envelopes, Gray</t>
  </si>
  <si>
    <t>DAX Value U-Channel Document Frames, Easel Back</t>
  </si>
  <si>
    <t>Staples Metal Binder Clips</t>
  </si>
  <si>
    <t>Sidney Bowling</t>
  </si>
  <si>
    <t>Omaha</t>
  </si>
  <si>
    <t>Timothy Ross</t>
  </si>
  <si>
    <t>Kim McCarthy</t>
  </si>
  <si>
    <t>Fiskars® Softgrip Scissors</t>
  </si>
  <si>
    <t>Oak Park</t>
  </si>
  <si>
    <t>Jacob Murray</t>
  </si>
  <si>
    <t>DAX Cubicle Frames - 8x10</t>
  </si>
  <si>
    <t>Medina</t>
  </si>
  <si>
    <t>Carrie High</t>
  </si>
  <si>
    <t>Troy Moon</t>
  </si>
  <si>
    <t>Oakland</t>
  </si>
  <si>
    <t>Regina Langley</t>
  </si>
  <si>
    <t>Hunt BOSTON® Vista® Battery-Operated Pencil Sharpener, Black</t>
  </si>
  <si>
    <t>Martinez</t>
  </si>
  <si>
    <t>Melvin Duke</t>
  </si>
  <si>
    <t>Frankfort</t>
  </si>
  <si>
    <t>Judy Barrett</t>
  </si>
  <si>
    <t>14-7/8 x 11 Blue Bar Computer Printout Paper</t>
  </si>
  <si>
    <t>Kerry Jernigan</t>
  </si>
  <si>
    <t>Steel Personal Filing/Posting Tote</t>
  </si>
  <si>
    <t>Rancho Cucamonga</t>
  </si>
  <si>
    <t>Tracy Livingston</t>
  </si>
  <si>
    <t>Redding</t>
  </si>
  <si>
    <t>Fellowes Twister Kit, Gray/Clear, 3/pkg</t>
  </si>
  <si>
    <t>Helen Lyons</t>
  </si>
  <si>
    <t>Epson C82 Color Inkjet Printer</t>
  </si>
  <si>
    <t>Prescott Valley</t>
  </si>
  <si>
    <t>Sean Pugh</t>
  </si>
  <si>
    <t>Sunrise</t>
  </si>
  <si>
    <t>Christina Matthews</t>
  </si>
  <si>
    <t>Advantus Panel Wall Certificate Holder - 8.5x11</t>
  </si>
  <si>
    <t>Sherri Kramer</t>
  </si>
  <si>
    <t>Imation Neon 80 Minute CD-R Spindle, 50/Pack</t>
  </si>
  <si>
    <t>Janice Boswell</t>
  </si>
  <si>
    <t>Port Orange</t>
  </si>
  <si>
    <t>Sally Liu</t>
  </si>
  <si>
    <t>Microsoft Multimedia Keyboard</t>
  </si>
  <si>
    <t>New Berlin</t>
  </si>
  <si>
    <t>Alvin Hoover</t>
  </si>
  <si>
    <t>State College</t>
  </si>
  <si>
    <t>Albert Maxwell</t>
  </si>
  <si>
    <t>New Milford</t>
  </si>
  <si>
    <t>Faye Dyer</t>
  </si>
  <si>
    <t>Bradley Pollock</t>
  </si>
  <si>
    <t>Acco Keyboard-In-A-Box®</t>
  </si>
  <si>
    <t>Goffstown</t>
  </si>
  <si>
    <t>Zachary Maynard</t>
  </si>
  <si>
    <t>Blacksburg</t>
  </si>
  <si>
    <t>Xerox 1922</t>
  </si>
  <si>
    <t>Thelma Murray</t>
  </si>
  <si>
    <t>Grove City</t>
  </si>
  <si>
    <t>Tripp Lite Isotel 8 Ultra 8 Outlet Metal Surge</t>
  </si>
  <si>
    <t>GBC Clear Cover, 8-1/2 x 11, unpunched, 25 covers per pack</t>
  </si>
  <si>
    <t>Ian Hall</t>
  </si>
  <si>
    <t>Dearborn</t>
  </si>
  <si>
    <t>3M Polarizing Light Filter Sleeves</t>
  </si>
  <si>
    <t>Jon Kendall</t>
  </si>
  <si>
    <t>Ann Katz</t>
  </si>
  <si>
    <t>Wilson Jones Suede Grain Vinyl Binders</t>
  </si>
  <si>
    <t>Mildred Chase</t>
  </si>
  <si>
    <t>Woodland</t>
  </si>
  <si>
    <t>Jackie Burke</t>
  </si>
  <si>
    <t>Carol City</t>
  </si>
  <si>
    <t>Dana Teague</t>
  </si>
  <si>
    <t>Oscar Bowers</t>
  </si>
  <si>
    <t>Space Solutions™ Industrial Galvanized Steel Shelving.</t>
  </si>
  <si>
    <t>Smead Adjustable Mobile File Trolley with Lockable Top</t>
  </si>
  <si>
    <t>Sylvia Bush</t>
  </si>
  <si>
    <t>3M Office Air Cleaner</t>
  </si>
  <si>
    <t>Batavia</t>
  </si>
  <si>
    <t>James Dickinson Ball</t>
  </si>
  <si>
    <t>Carol Saunders</t>
  </si>
  <si>
    <t>Bowling Green</t>
  </si>
  <si>
    <t>Office Star - Contemporary Task Swivel chair with 2-way adjustable arms, Plum</t>
  </si>
  <si>
    <t>Hammermill Color Copier Paper (28Lb. and 96 Bright)</t>
  </si>
  <si>
    <t>Xerox 1937</t>
  </si>
  <si>
    <t>Sean Burton</t>
  </si>
  <si>
    <t>Saginaw</t>
  </si>
  <si>
    <t>Kate Peck</t>
  </si>
  <si>
    <t>Gould Plastics 9-Pocket Panel Bin, 18-3/8w x 5-1/4d x 20-1/2h, Black</t>
  </si>
  <si>
    <t>Bettendorf</t>
  </si>
  <si>
    <t>Bush Westfield Collection Bookcases, Dark Cherry Finish, Fully Assembled</t>
  </si>
  <si>
    <t>Patsy Shea</t>
  </si>
  <si>
    <t>Gyration Ultra Professional Cordless Optical Suite</t>
  </si>
  <si>
    <t>Tracy Dyer</t>
  </si>
  <si>
    <t>Ultra Commercial Grade Dual Valve Door Closer</t>
  </si>
  <si>
    <t>Mount Pleasant</t>
  </si>
  <si>
    <t>Gyration RF Keyboard</t>
  </si>
  <si>
    <t>Dwight Albright Huffman</t>
  </si>
  <si>
    <t>Herbert Williamson</t>
  </si>
  <si>
    <t>San Gabriel</t>
  </si>
  <si>
    <t>Stacy Chang</t>
  </si>
  <si>
    <t>Catonsville</t>
  </si>
  <si>
    <t>Eldon Cleatmat Plus™ Chair Mats for High Pile Carpets</t>
  </si>
  <si>
    <t>William Crawford</t>
  </si>
  <si>
    <t>OIC Colored Binder Clips, Assorted Sizes</t>
  </si>
  <si>
    <t>Garland</t>
  </si>
  <si>
    <t>Edna Freeman</t>
  </si>
  <si>
    <t>Xerox 1905</t>
  </si>
  <si>
    <t>Virginia Beach</t>
  </si>
  <si>
    <t>Eva Decker</t>
  </si>
  <si>
    <t>GBC ProClick™ 150 Presentation Binding System</t>
  </si>
  <si>
    <t>La Grange</t>
  </si>
  <si>
    <t>Keith Hobbs</t>
  </si>
  <si>
    <t>Colored Envelopes</t>
  </si>
  <si>
    <t>Jack Hatcher</t>
  </si>
  <si>
    <t>Hon Pagoda™ Stacking Chairs</t>
  </si>
  <si>
    <t>StarTAC 6500</t>
  </si>
  <si>
    <t>Debbie Hsu</t>
  </si>
  <si>
    <t>Randall Montgomery</t>
  </si>
  <si>
    <t>Tonawanda</t>
  </si>
  <si>
    <t>Gilbert Scarborough</t>
  </si>
  <si>
    <t>Xerox Blank Computer Paper</t>
  </si>
  <si>
    <t>Fountain</t>
  </si>
  <si>
    <t>Amy Ellis Holder</t>
  </si>
  <si>
    <t>Grand Junction</t>
  </si>
  <si>
    <t>Lynn Payne</t>
  </si>
  <si>
    <t>Rose Hill</t>
  </si>
  <si>
    <t>William Woodard</t>
  </si>
  <si>
    <t>Kendall</t>
  </si>
  <si>
    <t>Peter Adams</t>
  </si>
  <si>
    <t>Kathy Hinton</t>
  </si>
  <si>
    <t>Jill Clements</t>
  </si>
  <si>
    <t>Xerox 1951</t>
  </si>
  <si>
    <t>Boston KS Multi-Size Manual Pencil Sharpener</t>
  </si>
  <si>
    <t>Martha Bowers</t>
  </si>
  <si>
    <t>Whitehall</t>
  </si>
  <si>
    <t>Scott McKenna</t>
  </si>
  <si>
    <t>Steubenville</t>
  </si>
  <si>
    <t>Staples Vinyl Coated Paper Clips</t>
  </si>
  <si>
    <t>Phyllis Hull</t>
  </si>
  <si>
    <t>Xerox 1880</t>
  </si>
  <si>
    <t>Laurie Case Daniel</t>
  </si>
  <si>
    <t>Stoneham</t>
  </si>
  <si>
    <t>Emily Sims</t>
  </si>
  <si>
    <t>Newell® 3-Hole Punched Plastic Slotted Magazine Holders for Binders</t>
  </si>
  <si>
    <t>Nashville</t>
  </si>
  <si>
    <t>Wirebound Message Book, 4 per Page</t>
  </si>
  <si>
    <t>Edward McKenzie</t>
  </si>
  <si>
    <t>Decoflex Hanging Personal Folder File, Blue</t>
  </si>
  <si>
    <t>Evan Adkins</t>
  </si>
  <si>
    <t>Waterbury</t>
  </si>
  <si>
    <t>Arnold Johnson</t>
  </si>
  <si>
    <t>Acco Perma® 2700 Stacking Storage Drawers</t>
  </si>
  <si>
    <t>Rachel Bates</t>
  </si>
  <si>
    <t>*Staples* Packaging Labels</t>
  </si>
  <si>
    <t>Vickie Coates</t>
  </si>
  <si>
    <t>Cedar Park</t>
  </si>
  <si>
    <t>Global Ergonomic Managers Chair</t>
  </si>
  <si>
    <t>Xerox 1954</t>
  </si>
  <si>
    <t>Kelly O'Connor</t>
  </si>
  <si>
    <t>Santa Rosa</t>
  </si>
  <si>
    <t>Sherri McIntosh</t>
  </si>
  <si>
    <t>Avery 507</t>
  </si>
  <si>
    <t>West Jordan</t>
  </si>
  <si>
    <t>Ryan Foster</t>
  </si>
  <si>
    <t>Letter Slitter</t>
  </si>
  <si>
    <t>Diane Barr</t>
  </si>
  <si>
    <t>DIXON Ticonderoga® Erasable Checking Pencils</t>
  </si>
  <si>
    <t>Coos Bay</t>
  </si>
  <si>
    <t>Southworth 25% Cotton Linen-Finish Paper &amp; Envelopes</t>
  </si>
  <si>
    <t>Leon Peele</t>
  </si>
  <si>
    <t>GBC Laser Imprintable Binding System Covers, Desert Sand</t>
  </si>
  <si>
    <t>Dix Hills</t>
  </si>
  <si>
    <t>Carolyn Bowling</t>
  </si>
  <si>
    <t>Imation DVD-RAM discs</t>
  </si>
  <si>
    <t>Carolyn Greer</t>
  </si>
  <si>
    <t>Sunnyvale</t>
  </si>
  <si>
    <t>Yvonne Stephens</t>
  </si>
  <si>
    <t>Davis</t>
  </si>
  <si>
    <t>Global Troy™ Executive Leather Low-Back Tilter</t>
  </si>
  <si>
    <t>DAX Copper Panel Document Frame, 5 x 7 Size</t>
  </si>
  <si>
    <t>Deflect-O® Glasstique™ Clear Desk Accessories</t>
  </si>
  <si>
    <t>Rosemary O'Brien</t>
  </si>
  <si>
    <t>June Herbert</t>
  </si>
  <si>
    <t>Melanie Burgess</t>
  </si>
  <si>
    <t>Webster Groves</t>
  </si>
  <si>
    <t>Maria Block</t>
  </si>
  <si>
    <t>Lisa Branch</t>
  </si>
  <si>
    <t>Grand Rapids</t>
  </si>
  <si>
    <t>Geoffrey Saunders</t>
  </si>
  <si>
    <t>Sue Drake</t>
  </si>
  <si>
    <t>Searcy</t>
  </si>
  <si>
    <t>Stuart Holloway</t>
  </si>
  <si>
    <t>Vancouver</t>
  </si>
  <si>
    <t>Alicia Maynard</t>
  </si>
  <si>
    <t>Kyle Kaufman</t>
  </si>
  <si>
    <t>Euclid</t>
  </si>
  <si>
    <t>Tammy Raynor</t>
  </si>
  <si>
    <t>Honeywell Enviracaire Portable HEPA Air Cleaner for 17' x 22' Room</t>
  </si>
  <si>
    <t>Xerox 1941</t>
  </si>
  <si>
    <t>Annie Livingston</t>
  </si>
  <si>
    <t>Rochester</t>
  </si>
  <si>
    <t>Xerox 1917</t>
  </si>
  <si>
    <t>Hannah Carver</t>
  </si>
  <si>
    <t>Grand Forks</t>
  </si>
  <si>
    <t>Jeffrey Cheng</t>
  </si>
  <si>
    <t>Wauwatosa</t>
  </si>
  <si>
    <t>Eldon Spacemaker® Box, Quick-Snap Lid, Clear</t>
  </si>
  <si>
    <t>Billy Perry Browning</t>
  </si>
  <si>
    <t>Ken Cash</t>
  </si>
  <si>
    <t>Pawtucket</t>
  </si>
  <si>
    <t>Elsie Hwang</t>
  </si>
  <si>
    <t>Patrick Lowry</t>
  </si>
  <si>
    <t>Edgewood</t>
  </si>
  <si>
    <t>Accessory25</t>
  </si>
  <si>
    <t>Sarah N Becker</t>
  </si>
  <si>
    <t>Home/Office Personal File Carts</t>
  </si>
  <si>
    <t>Whittier</t>
  </si>
  <si>
    <t>Marianne Goldstein</t>
  </si>
  <si>
    <t>New Smyrna Beach</t>
  </si>
  <si>
    <t>Jeffrey Lloyd</t>
  </si>
  <si>
    <t>Bevis Steel Folding Chairs</t>
  </si>
  <si>
    <t>Brett Schultz</t>
  </si>
  <si>
    <t>Park Ridge™ Embossed Executive Business Envelopes</t>
  </si>
  <si>
    <t>Acco PRESSTEX® Data Binder with Storage Hooks, Dark Blue, 14 7/8" X 11"</t>
  </si>
  <si>
    <t>1/4 Fold Party Design Invitations &amp; White Envelopes, 24 8-1/2" X 11" Cards, 25 Env./Pack</t>
  </si>
  <si>
    <t>Brooke Shepherd</t>
  </si>
  <si>
    <t>Santa Cruz</t>
  </si>
  <si>
    <t>KH 688</t>
  </si>
  <si>
    <t>Bagged Rubber Bands</t>
  </si>
  <si>
    <t>Karen Hendricks</t>
  </si>
  <si>
    <t>Branford</t>
  </si>
  <si>
    <t>Jacob Lanier</t>
  </si>
  <si>
    <t>2300 Heavy-Duty Transfer File Systems by Perma</t>
  </si>
  <si>
    <t>Danbury</t>
  </si>
  <si>
    <t>Arthur Brady</t>
  </si>
  <si>
    <t>Juan Gold</t>
  </si>
  <si>
    <t>Pensacola</t>
  </si>
  <si>
    <t>Vivian Clarke</t>
  </si>
  <si>
    <t>Vivian Goldstein</t>
  </si>
  <si>
    <t>Brandon</t>
  </si>
  <si>
    <t>Max Hurley</t>
  </si>
  <si>
    <t>North Las Vegas</t>
  </si>
  <si>
    <t>Sanford Pocket Accent® Highlighters</t>
  </si>
  <si>
    <t>Tina Monroe</t>
  </si>
  <si>
    <t>Fellowes Binding Cases</t>
  </si>
  <si>
    <t>Sandy Springs</t>
  </si>
  <si>
    <t>Erika Clapp</t>
  </si>
  <si>
    <t>Chattanooga</t>
  </si>
  <si>
    <t>Christina Hanna</t>
  </si>
  <si>
    <t>Eldon Pizzaz™ Desk Accessories</t>
  </si>
  <si>
    <t>Danielle Watts</t>
  </si>
  <si>
    <t>Sidney Brewer</t>
  </si>
  <si>
    <t>Immokalee</t>
  </si>
  <si>
    <t>David Powell</t>
  </si>
  <si>
    <t>Cranford</t>
  </si>
  <si>
    <t>Renee McKenzie</t>
  </si>
  <si>
    <t>Upper Arlington</t>
  </si>
  <si>
    <t>Avery 506</t>
  </si>
  <si>
    <t>Calvin Parsons Walter</t>
  </si>
  <si>
    <t>San Juan</t>
  </si>
  <si>
    <t>Kent Gill</t>
  </si>
  <si>
    <t>Opelika</t>
  </si>
  <si>
    <t>Balt Solid Wood Rectangular Table</t>
  </si>
  <si>
    <t>Rick Houston</t>
  </si>
  <si>
    <t>Atascadero</t>
  </si>
  <si>
    <t>Guy Gallagher</t>
  </si>
  <si>
    <t>Carmen Elmore</t>
  </si>
  <si>
    <t>Executive Impressions 13" Chairman Wall Clock</t>
  </si>
  <si>
    <t>Recycled Eldon Regeneration Jumbo File</t>
  </si>
  <si>
    <t>Esther Whitaker</t>
  </si>
  <si>
    <t>Staples Colored Interoffice Envelopes</t>
  </si>
  <si>
    <t>Electrix Fluorescent Magnifier Lamps &amp; Weighted Base</t>
  </si>
  <si>
    <t>Eddie House Mueller</t>
  </si>
  <si>
    <t>Max McKenna</t>
  </si>
  <si>
    <t>Manhattan</t>
  </si>
  <si>
    <t>Roberta Daniel</t>
  </si>
  <si>
    <t>Alamogordo</t>
  </si>
  <si>
    <t>Curtis O'Connell</t>
  </si>
  <si>
    <t>Medford</t>
  </si>
  <si>
    <t>Jacqueline Noble</t>
  </si>
  <si>
    <t>Avery Hi-Liter GlideStik Fluorescent Highlighter, Yellow Ink</t>
  </si>
  <si>
    <t>Rosemary English</t>
  </si>
  <si>
    <t>Portland</t>
  </si>
  <si>
    <t>Ryan Herman</t>
  </si>
  <si>
    <t>Joanne Chu</t>
  </si>
  <si>
    <t>Baldwin</t>
  </si>
  <si>
    <t>Marlene Gray</t>
  </si>
  <si>
    <t>Avery 496</t>
  </si>
  <si>
    <t>Clifton</t>
  </si>
  <si>
    <t>Lloyd Cannon</t>
  </si>
  <si>
    <t>Carolyn Proctor</t>
  </si>
  <si>
    <t>Jackie McCullough</t>
  </si>
  <si>
    <t>Micro Innovations 104 Keyboard</t>
  </si>
  <si>
    <t>Jacksonville</t>
  </si>
  <si>
    <t>Richard Tan</t>
  </si>
  <si>
    <t>Eagle</t>
  </si>
  <si>
    <t>2190</t>
  </si>
  <si>
    <t>Ralph Woods Scott</t>
  </si>
  <si>
    <t>Avery Binding System Hidden Tab™ Executive Style Index Sets</t>
  </si>
  <si>
    <t>Creve Coeur</t>
  </si>
  <si>
    <t>Debra Block</t>
  </si>
  <si>
    <t>Belkin 325VA UPS Surge Protector, 6'</t>
  </si>
  <si>
    <t>Harlingen</t>
  </si>
  <si>
    <t>Marlene Harrison</t>
  </si>
  <si>
    <t>Westinghouse Floor Lamp with Metal Mesh Shade, Black</t>
  </si>
  <si>
    <t>Mildred Briggs</t>
  </si>
  <si>
    <t>GBC Therma-A-Bind 250T Electric Binding System</t>
  </si>
  <si>
    <t>Kimberly McCarthy</t>
  </si>
  <si>
    <t>Sidney Larson</t>
  </si>
  <si>
    <t>South Portland</t>
  </si>
  <si>
    <t>Marianne Weiner Ennis</t>
  </si>
  <si>
    <t>Littleton</t>
  </si>
  <si>
    <t>Betsy Gibson</t>
  </si>
  <si>
    <t>Wesley Cho</t>
  </si>
  <si>
    <t>Richmond</t>
  </si>
  <si>
    <t>Lynda Rosenthal</t>
  </si>
  <si>
    <t>Eldon Jumbo ProFile™ Portable File Boxes Graphite/Black</t>
  </si>
  <si>
    <t>Vickie Gonzalez</t>
  </si>
  <si>
    <t>Broomfield</t>
  </si>
  <si>
    <t>Renee Huang</t>
  </si>
  <si>
    <t>Coral Springs</t>
  </si>
  <si>
    <t>Linda Blake</t>
  </si>
  <si>
    <t>Hilliard</t>
  </si>
  <si>
    <t>Leonard Strauss</t>
  </si>
  <si>
    <t>Wirebound Voice Message Log Book</t>
  </si>
  <si>
    <t>Earl Donnelly</t>
  </si>
  <si>
    <t>Slidell</t>
  </si>
  <si>
    <t>Constance Robertson</t>
  </si>
  <si>
    <t>Tampa</t>
  </si>
  <si>
    <t>Lynne Reid</t>
  </si>
  <si>
    <t>Strongsville</t>
  </si>
  <si>
    <t>Joanne Spivey</t>
  </si>
  <si>
    <t>Brown Kraft Recycled Envelopes</t>
  </si>
  <si>
    <t>Independence</t>
  </si>
  <si>
    <t>Frank Cross</t>
  </si>
  <si>
    <t>Todd D Norris</t>
  </si>
  <si>
    <t>Newport News</t>
  </si>
  <si>
    <t>Sean Herbert</t>
  </si>
  <si>
    <t>Racine</t>
  </si>
  <si>
    <t>Lindsay Webb</t>
  </si>
  <si>
    <t>Xerox 1928</t>
  </si>
  <si>
    <t>Sheboygan</t>
  </si>
  <si>
    <t>George Terry</t>
  </si>
  <si>
    <t>Los Gatos</t>
  </si>
  <si>
    <t>Micro Innovations Micro Digital Wireless Keyboard and Mouse, Gray</t>
  </si>
  <si>
    <t>Colleen Fletcher</t>
  </si>
  <si>
    <t>Acme Hot Forged Carbon Steel Scissors with Nickel-Plated Handles, 3 7/8" Cut, 8"L</t>
  </si>
  <si>
    <t>Saint Charles</t>
  </si>
  <si>
    <t>Stuart Sharma</t>
  </si>
  <si>
    <t>Pam Gilbert</t>
  </si>
  <si>
    <t>Xerox 193</t>
  </si>
  <si>
    <t>Round Rock</t>
  </si>
  <si>
    <t>Dan Lamm</t>
  </si>
  <si>
    <t>Sony MFD2HD Formatted Diskettes, 10/Pack</t>
  </si>
  <si>
    <t>Asheboro</t>
  </si>
  <si>
    <t>Theodore Moran</t>
  </si>
  <si>
    <t>Ray Oakley</t>
  </si>
  <si>
    <t>West Lafayette</t>
  </si>
  <si>
    <t>Lloyd Spencer</t>
  </si>
  <si>
    <t>West Scarborough</t>
  </si>
  <si>
    <t>Chad Henson</t>
  </si>
  <si>
    <t>Huntington</t>
  </si>
  <si>
    <t>Newell 329</t>
  </si>
  <si>
    <t>Jerry Ennis</t>
  </si>
  <si>
    <t>Sacramento</t>
  </si>
  <si>
    <t>Hon Rectangular Conference Tables</t>
  </si>
  <si>
    <t>#10 White Business Envelopes,4 1/8 x 9 1/2</t>
  </si>
  <si>
    <t>Shirley Riley</t>
  </si>
  <si>
    <t>GBC DocuBind TL200 Manual Binding Machine</t>
  </si>
  <si>
    <t>Gwendolyn F Tyson</t>
  </si>
  <si>
    <t>Newell 321</t>
  </si>
  <si>
    <t>Newell 351</t>
  </si>
  <si>
    <t>Wirebound Message Books, Four 2 3/4" x 5" Forms per Page, 600 Sets per Book</t>
  </si>
  <si>
    <t>Imation 3.5" DS/HD IBM Formatted Diskettes, 10/Pack</t>
  </si>
  <si>
    <t>Evan K Bullard</t>
  </si>
  <si>
    <t>Multimedia Mailers</t>
  </si>
  <si>
    <t>Naugatuck</t>
  </si>
  <si>
    <t>Marlene Abrams</t>
  </si>
  <si>
    <t>Kathryn Patrick</t>
  </si>
  <si>
    <t>William Larson</t>
  </si>
  <si>
    <t>Sharon Marcus</t>
  </si>
  <si>
    <t>Longview</t>
  </si>
  <si>
    <t>Steve McKee</t>
  </si>
  <si>
    <t>Carla Hauser</t>
  </si>
  <si>
    <t>Bonnie Chambers</t>
  </si>
  <si>
    <t>Glendale</t>
  </si>
  <si>
    <t>Xerox 1898</t>
  </si>
  <si>
    <t>Alice Coley</t>
  </si>
  <si>
    <t>GBC Recycled Regency Composition Covers</t>
  </si>
  <si>
    <t>Urbana</t>
  </si>
  <si>
    <t>Ruth Lamm</t>
  </si>
  <si>
    <t>Accessory29</t>
  </si>
  <si>
    <t>Vernon Hills</t>
  </si>
  <si>
    <t>Pam Bennett</t>
  </si>
  <si>
    <t>Boston 16701 Slimline Battery Pencil Sharpener</t>
  </si>
  <si>
    <t>Carbondale</t>
  </si>
  <si>
    <t>Glen Newman</t>
  </si>
  <si>
    <t>Wilkinsburg</t>
  </si>
  <si>
    <t>Vinyl Sectional Post Binders</t>
  </si>
  <si>
    <t>Laurie Hanna</t>
  </si>
  <si>
    <t>DAX Natural Wood-Tone Poster Frame</t>
  </si>
  <si>
    <t>Helena</t>
  </si>
  <si>
    <t>Tony Wilkins Winters</t>
  </si>
  <si>
    <t>Belkin ErgoBoard™ Keyboard</t>
  </si>
  <si>
    <t>Ross Frederick</t>
  </si>
  <si>
    <t>Xerox 214</t>
  </si>
  <si>
    <t>San Antonio</t>
  </si>
  <si>
    <t>Carrie Duke</t>
  </si>
  <si>
    <t>*Staples* vLetter Openers, 2/Pack</t>
  </si>
  <si>
    <t>Dale Gillespie</t>
  </si>
  <si>
    <t>Petaluma</t>
  </si>
  <si>
    <t>Jerome Burch</t>
  </si>
  <si>
    <t>Yuba City</t>
  </si>
  <si>
    <t>Hazel Jones</t>
  </si>
  <si>
    <t>Wirebound Message Forms, Four 2 3/4 x 5 Forms per Page, Pink Paper</t>
  </si>
  <si>
    <t>Stockton</t>
  </si>
  <si>
    <t>Jennifer Zimmerman</t>
  </si>
  <si>
    <t>Eldon Simplefile® Box Office®</t>
  </si>
  <si>
    <t>Jonesboro</t>
  </si>
  <si>
    <t>Tommy Lutz</t>
  </si>
  <si>
    <t>Universal Premium White Copier/Laser Paper (20Lb. and 87 Bright)</t>
  </si>
  <si>
    <t>Kelly Collins</t>
  </si>
  <si>
    <t>Eastpointe</t>
  </si>
  <si>
    <t>Lynne Wilcox</t>
  </si>
  <si>
    <t>Prismacolor Color Pencil Set</t>
  </si>
  <si>
    <t>Victoria Baker Hoover</t>
  </si>
  <si>
    <t>REDIFORM Incoming/Outgoing Call Register, 11" X 8 1/2", 100 Messages</t>
  </si>
  <si>
    <t>Terrytown</t>
  </si>
  <si>
    <t>Sharp EL501VB Scientific Calculator, Battery Operated, 10-Digit Display, Hard Case</t>
  </si>
  <si>
    <t>Penny Tuttle</t>
  </si>
  <si>
    <t>Ibico EB-19 Dual Function Manual Binding System</t>
  </si>
  <si>
    <t>Amy Hall</t>
  </si>
  <si>
    <t>Lorain</t>
  </si>
  <si>
    <t>Jerry Webster</t>
  </si>
  <si>
    <t>Anita Kang</t>
  </si>
  <si>
    <t>Acco Smartsocket™ Table Surge Protector, 6 Color-Coded Adapter Outlets</t>
  </si>
  <si>
    <t>Mundelein</t>
  </si>
  <si>
    <t>Wayne English</t>
  </si>
  <si>
    <t>GBC Recycled Grain Textured Covers</t>
  </si>
  <si>
    <t>New Iberia</t>
  </si>
  <si>
    <t>Xerox 1881</t>
  </si>
  <si>
    <t>Panasonic KP-350BK Electric Pencil Sharpener with Auto Stop</t>
  </si>
  <si>
    <t>Jon Ward</t>
  </si>
  <si>
    <t>Revere Boxed Rubber Bands by Revere</t>
  </si>
  <si>
    <t>Ted Durham</t>
  </si>
  <si>
    <t>Zoom V.92 V.44 PCI Internal Controllerless FaxModem</t>
  </si>
  <si>
    <t>North Port</t>
  </si>
  <si>
    <t>Molly Vincent</t>
  </si>
  <si>
    <t>Ronnie Creech</t>
  </si>
  <si>
    <t>Eileen Cheek</t>
  </si>
  <si>
    <t>Norwood</t>
  </si>
  <si>
    <t>Tennsco Lockers, Sand</t>
  </si>
  <si>
    <t>Troy Cassidy</t>
  </si>
  <si>
    <t>Lindsay Tate</t>
  </si>
  <si>
    <t>Midwest City</t>
  </si>
  <si>
    <t>Becky Puckett</t>
  </si>
  <si>
    <t>Eureka</t>
  </si>
  <si>
    <t>O'Sullivan 3-Shelf Heavy-Duty Bookcases</t>
  </si>
  <si>
    <t>Arlene Weeks</t>
  </si>
  <si>
    <t>Union City</t>
  </si>
  <si>
    <t>Carole Rosen</t>
  </si>
  <si>
    <t>Boise</t>
  </si>
  <si>
    <t>Joseph Grossman</t>
  </si>
  <si>
    <t>Maxine Collier Grady</t>
  </si>
  <si>
    <t>Dwight Bishop</t>
  </si>
  <si>
    <t>Robert Brantley</t>
  </si>
  <si>
    <t>Dearborn Heights</t>
  </si>
  <si>
    <t>Wesley Field</t>
  </si>
  <si>
    <t>Xerox 1979</t>
  </si>
  <si>
    <t>Westland</t>
  </si>
  <si>
    <t>Brenda Jain</t>
  </si>
  <si>
    <t>Hon Non-Folding Utility Tables</t>
  </si>
  <si>
    <t>Sharon</t>
  </si>
  <si>
    <t>Storex Dura Pro™ Binders</t>
  </si>
  <si>
    <t>Xerox 231</t>
  </si>
  <si>
    <t>Dolores Abrams</t>
  </si>
  <si>
    <t>5180</t>
  </si>
  <si>
    <t>Lucille Rankin</t>
  </si>
  <si>
    <t>Vickie Andrews</t>
  </si>
  <si>
    <t>Belleville</t>
  </si>
  <si>
    <t>Marvin Hunt</t>
  </si>
  <si>
    <t>Abilene</t>
  </si>
  <si>
    <t>June Frank Hammond</t>
  </si>
  <si>
    <t>South Vineland</t>
  </si>
  <si>
    <t>Acme® Forged Steel Scissors with Black Enamel Handles</t>
  </si>
  <si>
    <t>Joanna Keith</t>
  </si>
  <si>
    <t>Lake Jackson</t>
  </si>
  <si>
    <t>Catherine Mullins</t>
  </si>
  <si>
    <t>Avery Hi-Liter® Smear-Safe Highlighters</t>
  </si>
  <si>
    <t>Walla Walla</t>
  </si>
  <si>
    <t>Marlene Davidson</t>
  </si>
  <si>
    <t>Avery Legal 4-Ring Binder</t>
  </si>
  <si>
    <t>Benjamin Strauss</t>
  </si>
  <si>
    <t>El Paso</t>
  </si>
  <si>
    <t>Jim Rodgers</t>
  </si>
  <si>
    <t>Hewlett Packard 6S Scientific Calculator</t>
  </si>
  <si>
    <t>Missoula</t>
  </si>
  <si>
    <t>Advantus Plastic Paper Clips</t>
  </si>
  <si>
    <t>Lifetime Advantage™ Folding Chairs, 4/Carton</t>
  </si>
  <si>
    <t>Janice Frye</t>
  </si>
  <si>
    <t>Las Cruces</t>
  </si>
  <si>
    <t>Cardinal Holdit Business Card Pockets</t>
  </si>
  <si>
    <t>Alex Harrell</t>
  </si>
  <si>
    <t>Hayes Optima 56K V.90 Internal Voice Modem</t>
  </si>
  <si>
    <t>Fred Barber</t>
  </si>
  <si>
    <t>Oak Creek</t>
  </si>
  <si>
    <t>Lester Woodward Maynard</t>
  </si>
  <si>
    <t>Boston 1799 Powerhouse™ Electric Pencil Sharpener</t>
  </si>
  <si>
    <t>Lindenhurst</t>
  </si>
  <si>
    <t>Derek Sweeney</t>
  </si>
  <si>
    <t>Gretchen Orr</t>
  </si>
  <si>
    <t>Lake Charles</t>
  </si>
  <si>
    <t>Jesse Williamson</t>
  </si>
  <si>
    <t>Spanish Fork</t>
  </si>
  <si>
    <t>Nicole Goldstein</t>
  </si>
  <si>
    <t>Wilson Jones Elliptical Ring 3 1/2" Capacity Binders, 800 sheets</t>
  </si>
  <si>
    <t>Annapolis</t>
  </si>
  <si>
    <t>Anne Armstrong</t>
  </si>
  <si>
    <t>Tenex Personal Self-Stacking Standard File Box, Black/Gray</t>
  </si>
  <si>
    <t>Millville</t>
  </si>
  <si>
    <t>Bruce Stark</t>
  </si>
  <si>
    <t>Dayton</t>
  </si>
  <si>
    <t>Soundgear Copyboard Conference Phone, Optional Battery</t>
  </si>
  <si>
    <t>Albert Tyson</t>
  </si>
  <si>
    <t>Olive Branch</t>
  </si>
  <si>
    <t>Tonya Miller</t>
  </si>
  <si>
    <t>Newell 31</t>
  </si>
  <si>
    <t>Janesville</t>
  </si>
  <si>
    <t>Barbara McNamara</t>
  </si>
  <si>
    <t>Kingman</t>
  </si>
  <si>
    <t>Malcolm Robertson</t>
  </si>
  <si>
    <t>Amarillo</t>
  </si>
  <si>
    <t>Patrick Adcock</t>
  </si>
  <si>
    <t>GBC Prepunched Paper, 19-Hole, for Binding Systems, 24-lb</t>
  </si>
  <si>
    <t>Schererville</t>
  </si>
  <si>
    <t>Mike Howard</t>
  </si>
  <si>
    <t>Kensington 6 Outlet SmartSocket Surge Protector</t>
  </si>
  <si>
    <t>Bevis Boat-Shaped Conference Table</t>
  </si>
  <si>
    <t>Dana Boyle</t>
  </si>
  <si>
    <t>Veronica Peck</t>
  </si>
  <si>
    <t>South Lake Tahoe</t>
  </si>
  <si>
    <t>Global Airflow Leather Mesh Back Chair, Black</t>
  </si>
  <si>
    <t>Thelma Abrams</t>
  </si>
  <si>
    <t>Priscilla Frank</t>
  </si>
  <si>
    <t>Self-Adhesive Removable Labels</t>
  </si>
  <si>
    <t>Gorham</t>
  </si>
  <si>
    <t>Mary Norman</t>
  </si>
  <si>
    <t>Granite Bay</t>
  </si>
  <si>
    <t>Sheryl Marsh</t>
  </si>
  <si>
    <t>Polycom VoiceStation 100</t>
  </si>
  <si>
    <t>Phone 918</t>
  </si>
  <si>
    <t>Tommy Ellis Ritchie</t>
  </si>
  <si>
    <t>Westlake</t>
  </si>
  <si>
    <t>Gordon Boswell</t>
  </si>
  <si>
    <t>Cloverleaf</t>
  </si>
  <si>
    <t>Brenda Ross</t>
  </si>
  <si>
    <t>#10-4 1/8" x 9 1/2" Premium Diagonal Seam Envelopes</t>
  </si>
  <si>
    <t>Keith R Atkinson</t>
  </si>
  <si>
    <t>Surprise</t>
  </si>
  <si>
    <t>Xerox 1883</t>
  </si>
  <si>
    <t>Jacob McNeill</t>
  </si>
  <si>
    <t>Imation Primaris 3.5" 2HD Unformatted Diskettes, 10/Pack</t>
  </si>
  <si>
    <t>Oceanside</t>
  </si>
  <si>
    <t>Tyvek ® Top-Opening Peel &amp; Seel Envelopes, Plain White</t>
  </si>
  <si>
    <t>Brandon Beach</t>
  </si>
  <si>
    <t>Kirkwood</t>
  </si>
  <si>
    <t>Leslie Woodard</t>
  </si>
  <si>
    <t>Avery Heavy-Duty EZD ™ Binder With Locking Rings</t>
  </si>
  <si>
    <t>Charleston</t>
  </si>
  <si>
    <t>Leah Pollock</t>
  </si>
  <si>
    <t>270c</t>
  </si>
  <si>
    <t>Leslie Rowland</t>
  </si>
  <si>
    <t>Los Banos</t>
  </si>
  <si>
    <t>Sam Oh</t>
  </si>
  <si>
    <t>Roberta Mullins Peters</t>
  </si>
  <si>
    <t>Everett</t>
  </si>
  <si>
    <t>Brenda Nelson Blanchard</t>
  </si>
  <si>
    <t>DIXON Oriole® Pencils</t>
  </si>
  <si>
    <t>Richfield</t>
  </si>
  <si>
    <t>StarTAC Series</t>
  </si>
  <si>
    <t>Aaron Day</t>
  </si>
  <si>
    <t>Trav-L-File Heavy-Duty Shuttle II, Black</t>
  </si>
  <si>
    <t>Greeneville</t>
  </si>
  <si>
    <t>Tracy Schultz</t>
  </si>
  <si>
    <t>Dixon My First Ticonderoga Pencil, #2</t>
  </si>
  <si>
    <t>Lindenwold</t>
  </si>
  <si>
    <t>Stanley Steele</t>
  </si>
  <si>
    <t>Ellicott City</t>
  </si>
  <si>
    <t>Hilda Bennett</t>
  </si>
  <si>
    <t>DAX Clear Channel Poster Frame</t>
  </si>
  <si>
    <t>Rosemary Stark</t>
  </si>
  <si>
    <t>TI 36X Solar Scientific Calculator</t>
  </si>
  <si>
    <t>Yvonne Mann</t>
  </si>
  <si>
    <t>Model L Table or Wall-Mount Pencil Sharpener</t>
  </si>
  <si>
    <t>Lloyd Fuller</t>
  </si>
  <si>
    <t>Bernice F Day</t>
  </si>
  <si>
    <t>Quincy</t>
  </si>
  <si>
    <t>Roger Meyer</t>
  </si>
  <si>
    <t>Staples Bulldog Clip</t>
  </si>
  <si>
    <t>Seth Thomas 13 1/2" Wall Clock</t>
  </si>
  <si>
    <t>Scott Moore</t>
  </si>
  <si>
    <t>Bravo II™ Megaboss® 12-Amp Hard Body Upright, Replacement Belts, 2 Belts per Pack</t>
  </si>
  <si>
    <t>Neil Barbee</t>
  </si>
  <si>
    <t>Moline</t>
  </si>
  <si>
    <t>Jack Morse</t>
  </si>
  <si>
    <t>Paul W French</t>
  </si>
  <si>
    <t>Plymouth Boxed Rubber Bands by Plymouth</t>
  </si>
  <si>
    <t>Newark</t>
  </si>
  <si>
    <t>Accessory32</t>
  </si>
  <si>
    <t>Artistic Insta-Plaque</t>
  </si>
  <si>
    <t>Jerome McIntosh</t>
  </si>
  <si>
    <t>Dixon Ticonderoga Core-Lock Colored Pencils</t>
  </si>
  <si>
    <t>Carol Wood</t>
  </si>
  <si>
    <t>Avery 482</t>
  </si>
  <si>
    <t>Alexandria</t>
  </si>
  <si>
    <t>Binney &amp; Smith inkTank™ Erasable Pocket Highlighter, Chisel Tip, Yellow</t>
  </si>
  <si>
    <t>Brooke Weeks Taylor</t>
  </si>
  <si>
    <t>Ansonia</t>
  </si>
  <si>
    <t>Marguerite Moss</t>
  </si>
  <si>
    <t>Yarmouth</t>
  </si>
  <si>
    <t>Norman Adams</t>
  </si>
  <si>
    <t>GBC Binding covers</t>
  </si>
  <si>
    <t>Rubber Band Ball</t>
  </si>
  <si>
    <t>Seth Thomas 8 1/2" Cubicle Clock</t>
  </si>
  <si>
    <t>Jamie Ward</t>
  </si>
  <si>
    <t>Odenton</t>
  </si>
  <si>
    <t>Jessie Houston</t>
  </si>
  <si>
    <t>5125</t>
  </si>
  <si>
    <t>Michelle Bryant Phillips</t>
  </si>
  <si>
    <t>Tucker</t>
  </si>
  <si>
    <t>Carlos Adkins</t>
  </si>
  <si>
    <t>Land O Lakes</t>
  </si>
  <si>
    <t>Marguerite Yu</t>
  </si>
  <si>
    <t>Weslaco</t>
  </si>
  <si>
    <t>Danielle Myers</t>
  </si>
  <si>
    <t>Newell 308</t>
  </si>
  <si>
    <t>Judy Frazier</t>
  </si>
  <si>
    <t>East Massapequa</t>
  </si>
  <si>
    <t>Bevis Rectangular Conference Tables</t>
  </si>
  <si>
    <t>Kathleen P Bloom</t>
  </si>
  <si>
    <t>Corvallis</t>
  </si>
  <si>
    <t>Dixon Ticonderoga® Erasable Colored Pencil Set, 12-Color</t>
  </si>
  <si>
    <t>Calvin Boyette</t>
  </si>
  <si>
    <t>Gilbert</t>
  </si>
  <si>
    <t>Tenex Antistatic Computer Chair Mats</t>
  </si>
  <si>
    <t>Mark Ritchie</t>
  </si>
  <si>
    <t>Alfred Harmon</t>
  </si>
  <si>
    <t>Xerox 1984</t>
  </si>
  <si>
    <t>Cheshire</t>
  </si>
  <si>
    <t>Jeanette Davies</t>
  </si>
  <si>
    <t>Leo E Underwood</t>
  </si>
  <si>
    <t>Sandy Mueller</t>
  </si>
  <si>
    <t>Providence</t>
  </si>
  <si>
    <t>Harriet Wooten</t>
  </si>
  <si>
    <t>Okidata ML395C Color Dot Matrix Printer</t>
  </si>
  <si>
    <t>Staples Pen Style Liquid Stix; Assorted (yellow, pink, green, blue, orange), 5/Pack</t>
  </si>
  <si>
    <t>Pam Anthony</t>
  </si>
  <si>
    <t>Winthrop</t>
  </si>
  <si>
    <t>Jordan Beard</t>
  </si>
  <si>
    <t>Xerox 1995</t>
  </si>
  <si>
    <t>Leavenworth</t>
  </si>
  <si>
    <t>Leigh Burnette Hurley</t>
  </si>
  <si>
    <t>Xerox 1994</t>
  </si>
  <si>
    <t>Alfred Barber</t>
  </si>
  <si>
    <t>Mehlville</t>
  </si>
  <si>
    <t>Eileen Dalton</t>
  </si>
  <si>
    <t>Hon Olson Stacker Stools</t>
  </si>
  <si>
    <t>Fluorescent Highlighters by Dixon</t>
  </si>
  <si>
    <t>IBM 80 Minute CD-R Spindle, 50/Pack</t>
  </si>
  <si>
    <t>Earl Buck</t>
  </si>
  <si>
    <t>Acco Smartsocket® Color-Coded Six-Outlet AC Adapter Model Surge Protectors</t>
  </si>
  <si>
    <t>Danny Vaughn</t>
  </si>
  <si>
    <t>Bloomfield</t>
  </si>
  <si>
    <t>George McLamb</t>
  </si>
  <si>
    <t>Sidney Scarborough</t>
  </si>
  <si>
    <t>Charlottesville</t>
  </si>
  <si>
    <t>Wendy Pridgen Pearce</t>
  </si>
  <si>
    <t>Okidata ML520 Series Dot Matrix Printers</t>
  </si>
  <si>
    <t>Holland</t>
  </si>
  <si>
    <t>TOPS Voice Message Log Book, Flash Format</t>
  </si>
  <si>
    <t>Ernest Peele</t>
  </si>
  <si>
    <t>Teresa Watts</t>
  </si>
  <si>
    <t>Alicia Wood Shah</t>
  </si>
  <si>
    <t>Gyration Ultra Cordless Optical Suite</t>
  </si>
  <si>
    <t>Alison Sharp</t>
  </si>
  <si>
    <t>Ibico Hi-Tech Manual Binding System</t>
  </si>
  <si>
    <t>Laconia</t>
  </si>
  <si>
    <t>Seth Matthews</t>
  </si>
  <si>
    <t>Inkster</t>
  </si>
  <si>
    <t>Edna Huang</t>
  </si>
  <si>
    <t>South Hadley</t>
  </si>
  <si>
    <t>Frances Saunders</t>
  </si>
  <si>
    <t>Brenda May</t>
  </si>
  <si>
    <t>Quartet Alpha® White Chalk, 12/Pack</t>
  </si>
  <si>
    <t>Marlene Phillips</t>
  </si>
  <si>
    <t>Imation 3.5" DS-HD Macintosh Formatted Diskettes, 10/Pack</t>
  </si>
  <si>
    <t>Brett Hawkins</t>
  </si>
  <si>
    <t>Global Adaptabilities™ Conference Tables</t>
  </si>
  <si>
    <t>Highlands Ranch</t>
  </si>
  <si>
    <t>Alexandra Wise</t>
  </si>
  <si>
    <t>GBC Standard Plastic Binding Systems Combs</t>
  </si>
  <si>
    <t>Debra P May</t>
  </si>
  <si>
    <t>Danielle Kramer</t>
  </si>
  <si>
    <t>Altus</t>
  </si>
  <si>
    <t>Jacob Burgess</t>
  </si>
  <si>
    <t>Wilson</t>
  </si>
  <si>
    <t>Peter Brooks</t>
  </si>
  <si>
    <t>Wesley Reid</t>
  </si>
  <si>
    <t>Leo J Olson</t>
  </si>
  <si>
    <t>Josephine Dalton</t>
  </si>
  <si>
    <t>T65</t>
  </si>
  <si>
    <t>Xerox 1892</t>
  </si>
  <si>
    <t>Kate McKenna</t>
  </si>
  <si>
    <t>Toledo</t>
  </si>
  <si>
    <t>Eileen Schwartz</t>
  </si>
  <si>
    <t>Xerox 199</t>
  </si>
  <si>
    <t>Liberal</t>
  </si>
  <si>
    <t>Bretford Rectangular Conference Table Tops</t>
  </si>
  <si>
    <t>Snap-A-Way® Black Print Carbonless Speed Message, No Reply Area, Duplicate</t>
  </si>
  <si>
    <t>Angela Howe</t>
  </si>
  <si>
    <t>Grand Island</t>
  </si>
  <si>
    <t>Francis Sherrill</t>
  </si>
  <si>
    <t>Asheville</t>
  </si>
  <si>
    <t>Helen Simpson</t>
  </si>
  <si>
    <t>Enid</t>
  </si>
  <si>
    <t>Bernard Thompson</t>
  </si>
  <si>
    <t>Raleigh</t>
  </si>
  <si>
    <t>Vicki Zhu Daniels</t>
  </si>
  <si>
    <t>Clearfield</t>
  </si>
  <si>
    <t>Marie Pittman</t>
  </si>
  <si>
    <t>Owatonna</t>
  </si>
  <si>
    <t>2160</t>
  </si>
  <si>
    <t>Xerox 1916</t>
  </si>
  <si>
    <t>Lester Sawyer</t>
  </si>
  <si>
    <t>Kevin Wolfe</t>
  </si>
  <si>
    <t>Kensington 7 Outlet MasterPiece Power Center</t>
  </si>
  <si>
    <t>East Point</t>
  </si>
  <si>
    <t>Logitech Internet Navigator Keyboard</t>
  </si>
  <si>
    <t>Kay Schultz</t>
  </si>
  <si>
    <t>College Station</t>
  </si>
  <si>
    <t>Ronnie Proctor</t>
  </si>
  <si>
    <t>Randall Boykin</t>
  </si>
  <si>
    <t>Xerox 1888</t>
  </si>
  <si>
    <t>Earl Watts</t>
  </si>
  <si>
    <t>Hopkins</t>
  </si>
  <si>
    <t>Lester Copeland</t>
  </si>
  <si>
    <t>Titusville</t>
  </si>
  <si>
    <t>Sam Woodward</t>
  </si>
  <si>
    <t>Marlene Kirk</t>
  </si>
  <si>
    <t>South Bend</t>
  </si>
  <si>
    <t>Henry Ball</t>
  </si>
  <si>
    <t>Morgantown</t>
  </si>
  <si>
    <t>Daniel Christian</t>
  </si>
  <si>
    <t>New Orleans</t>
  </si>
  <si>
    <t>Gina B Hess</t>
  </si>
  <si>
    <t>Webster</t>
  </si>
  <si>
    <t>Ricky Hensley</t>
  </si>
  <si>
    <t>Gresham</t>
  </si>
  <si>
    <t>Meredith Walters</t>
  </si>
  <si>
    <t>Peggy Rowe</t>
  </si>
  <si>
    <t>Stacey Hale</t>
  </si>
  <si>
    <t>Summit</t>
  </si>
  <si>
    <t>Sheryl Reese</t>
  </si>
  <si>
    <t>Owensboro</t>
  </si>
  <si>
    <t>Frances Holt</t>
  </si>
  <si>
    <t>Cambridge</t>
  </si>
  <si>
    <t>Jon Hale</t>
  </si>
  <si>
    <t>Belle Glade</t>
  </si>
  <si>
    <t>Geoffrey Rivera</t>
  </si>
  <si>
    <t>Deflect-o EconoMat Studded, No Bevel Mat for Low Pile Carpeting</t>
  </si>
  <si>
    <t>Donna Block</t>
  </si>
  <si>
    <t>Dalton</t>
  </si>
  <si>
    <t>Don Beard</t>
  </si>
  <si>
    <t>Ozark</t>
  </si>
  <si>
    <t>Pauline Boyette</t>
  </si>
  <si>
    <t>Virginia Gay</t>
  </si>
  <si>
    <t>ACCOHIDE® Binder by Acco</t>
  </si>
  <si>
    <t>Shawnee</t>
  </si>
  <si>
    <t>Robin High</t>
  </si>
  <si>
    <t>Howard Miller 13-3/4" Diameter Brushed Chrome Round Wall Clock</t>
  </si>
  <si>
    <t>Shakopee</t>
  </si>
  <si>
    <t>Dwight Stephenson</t>
  </si>
  <si>
    <t>Katherine Kearney</t>
  </si>
  <si>
    <t>Lemon Grove</t>
  </si>
  <si>
    <t>Monica McCormick</t>
  </si>
  <si>
    <t>Albemarle</t>
  </si>
  <si>
    <t>Xerox 1929</t>
  </si>
  <si>
    <t>Vickie Martinez</t>
  </si>
  <si>
    <t>William Sharma</t>
  </si>
  <si>
    <t>Maplewood</t>
  </si>
  <si>
    <t>Wayne Bean</t>
  </si>
  <si>
    <t>3M Hangers With Command Adhesive</t>
  </si>
  <si>
    <t>Kristin George</t>
  </si>
  <si>
    <t>Chromcraft Bull-Nose Wood Oval Conference Tables &amp; Bases</t>
  </si>
  <si>
    <t>Saco</t>
  </si>
  <si>
    <t>Justin Frank</t>
  </si>
  <si>
    <t>Herbert Donnelly Swanson</t>
  </si>
  <si>
    <t>Londonderry</t>
  </si>
  <si>
    <t>Ray Silverman</t>
  </si>
  <si>
    <t>Ponte Vedra Beach</t>
  </si>
  <si>
    <t>Kerry Beach</t>
  </si>
  <si>
    <t>Cumberland</t>
  </si>
  <si>
    <t>Randy Jiang</t>
  </si>
  <si>
    <t>Norwich</t>
  </si>
  <si>
    <t>Lynda Banks</t>
  </si>
  <si>
    <t>Avery 492</t>
  </si>
  <si>
    <t>Kalamazoo</t>
  </si>
  <si>
    <t>Kenneth Pollock</t>
  </si>
  <si>
    <t>Harrisonburg</t>
  </si>
  <si>
    <t>Newell 326</t>
  </si>
  <si>
    <t>Pat Kinney</t>
  </si>
  <si>
    <t>Steve O'Brien</t>
  </si>
  <si>
    <t>Bolingbrook</t>
  </si>
  <si>
    <t>Holly Pate</t>
  </si>
  <si>
    <t>Xerox 1993</t>
  </si>
  <si>
    <t>Mustang</t>
  </si>
  <si>
    <t>Joseph Dawson</t>
  </si>
  <si>
    <t>Muncie</t>
  </si>
  <si>
    <t>V 3600 Series</t>
  </si>
  <si>
    <t>Frances Johnson</t>
  </si>
  <si>
    <t>Iris Project Case</t>
  </si>
  <si>
    <t>Middle River</t>
  </si>
  <si>
    <t>Alice Berger McIntyre</t>
  </si>
  <si>
    <t>Lunenburg</t>
  </si>
  <si>
    <t>Kurt O'Connor</t>
  </si>
  <si>
    <t>Edinburg</t>
  </si>
  <si>
    <t>Lucille McGee</t>
  </si>
  <si>
    <t>Greensburg</t>
  </si>
  <si>
    <t>Claudia Boyle</t>
  </si>
  <si>
    <t>Biddeford</t>
  </si>
  <si>
    <t>Avery Durable Binders</t>
  </si>
  <si>
    <t>Tom McFarland</t>
  </si>
  <si>
    <t>Lodi</t>
  </si>
  <si>
    <t>Aaron Riggs</t>
  </si>
  <si>
    <t>Newell 333</t>
  </si>
  <si>
    <t>Megan Woods</t>
  </si>
  <si>
    <t>Green Bay</t>
  </si>
  <si>
    <t>John Bray</t>
  </si>
  <si>
    <t>Canon Image Class D660 Copier</t>
  </si>
  <si>
    <t>Christopher High</t>
  </si>
  <si>
    <t>Massillon</t>
  </si>
  <si>
    <t>Clara Kaplan</t>
  </si>
  <si>
    <t>Jay Simon</t>
  </si>
  <si>
    <t>Rogers</t>
  </si>
  <si>
    <t>Prang Drawing Pencil Set</t>
  </si>
  <si>
    <t>Laurence Flowers</t>
  </si>
  <si>
    <t>Biloxi</t>
  </si>
  <si>
    <t>Cathy Burgess</t>
  </si>
  <si>
    <t>Shreveport</t>
  </si>
  <si>
    <t>Valerie Moon</t>
  </si>
  <si>
    <t>Brooke Lancaster</t>
  </si>
  <si>
    <t>Frances Powers</t>
  </si>
  <si>
    <t>KI Conference Tables</t>
  </si>
  <si>
    <t>Reynoldsburg</t>
  </si>
  <si>
    <t>Steven Long</t>
  </si>
  <si>
    <t>Adrian</t>
  </si>
  <si>
    <t>Karen O'Donnell</t>
  </si>
  <si>
    <t>Jeanne Walker</t>
  </si>
  <si>
    <t>Kelly Shaw</t>
  </si>
  <si>
    <t>Gerald Crabtree</t>
  </si>
  <si>
    <t>Aberdeen</t>
  </si>
  <si>
    <t>Natalie Watts</t>
  </si>
  <si>
    <t>West Des Moines</t>
  </si>
  <si>
    <t>Xerox 196</t>
  </si>
  <si>
    <t>Elsie Floyd</t>
  </si>
  <si>
    <t>Beverly Hills</t>
  </si>
  <si>
    <t>Epson C62 Color Inkjet Printer</t>
  </si>
  <si>
    <t>Xerox 197</t>
  </si>
  <si>
    <t>Eric West</t>
  </si>
  <si>
    <t>Hempstead</t>
  </si>
  <si>
    <t>John Morse</t>
  </si>
  <si>
    <t>New Britain</t>
  </si>
  <si>
    <t>Judy Merritt</t>
  </si>
  <si>
    <t>Jimmy Wang</t>
  </si>
  <si>
    <t>Bionaire 99.97% HEPA Air Cleaner</t>
  </si>
  <si>
    <t>Verbatim DVD-R, 3.95GB, SR, Mitsubishi Branded, Jewel</t>
  </si>
  <si>
    <t>Melanie Morrow</t>
  </si>
  <si>
    <t>Quartet Omega® Colored Chalk, 12/Pack</t>
  </si>
  <si>
    <t>Dennis Welch</t>
  </si>
  <si>
    <t>Laredo</t>
  </si>
  <si>
    <t>Becky O'Brien</t>
  </si>
  <si>
    <t>Springville</t>
  </si>
  <si>
    <t>Staples Vinyl Coated Paper Clips, 800/Box</t>
  </si>
  <si>
    <t>Teresa Hill</t>
  </si>
  <si>
    <t>Annie Odom</t>
  </si>
  <si>
    <t>Fellowes Superior 10 Outlet Split Surge Protector</t>
  </si>
  <si>
    <t>New City</t>
  </si>
  <si>
    <t>Hewlett Packard LaserJet 3310 Copier</t>
  </si>
  <si>
    <t>Unpadded Memo Slips</t>
  </si>
  <si>
    <t>Gary Frazier</t>
  </si>
  <si>
    <t>North Royalton</t>
  </si>
  <si>
    <t>Dennis Block Richardson</t>
  </si>
  <si>
    <t>Niagara Falls</t>
  </si>
  <si>
    <t>Row Labels</t>
  </si>
  <si>
    <t>Grand Total</t>
  </si>
  <si>
    <t>Sum of Quantity ordered new</t>
  </si>
  <si>
    <t>Sum of Sales</t>
  </si>
  <si>
    <t>Sum of Profit</t>
  </si>
  <si>
    <t>Jan</t>
  </si>
  <si>
    <t>Feb</t>
  </si>
  <si>
    <t>Mar</t>
  </si>
  <si>
    <t>Apr</t>
  </si>
  <si>
    <t>May</t>
  </si>
  <si>
    <t>Jun</t>
  </si>
  <si>
    <t>Count of Customer ID</t>
  </si>
  <si>
    <t>Count of Customer Name</t>
  </si>
  <si>
    <t>Count of Order ID</t>
  </si>
  <si>
    <t>Column Labels</t>
  </si>
  <si>
    <t>Country2</t>
  </si>
  <si>
    <t>quantity</t>
  </si>
  <si>
    <t>sales</t>
  </si>
  <si>
    <t>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</si>
</sst>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quot;$&quot;* #,##0.00_);_(&quot;$&quot;* \(#,##0.00\);_(&quot;$&quot;* &quot;-&quot;??_);_(@_)"/>
    <numFmt numFmtId="164" formatCode="_(&quot;$&quot;* #,##0_);_(&quot;$&quot;* \(#,##0\);_(&quot;$&quot;* &quot;-&quot;??_);_(@_)"/>
    <numFmt numFmtId="165" formatCode="&quot;$&quot;#,##0.00"/>
  </numFmts>
  <fonts count="4" x14ac:knownFonts="1">
    <font>
      <sz val="10"/>
      <color rgb="FF000000"/>
      <name val="Arial"/>
      <scheme val="minor"/>
    </font>
    <font>
      <sz val="10"/>
      <color theme="1"/>
      <name val="Arial"/>
      <family val="2"/>
      <scheme val="minor"/>
    </font>
    <font>
      <sz val="11"/>
      <color theme="1"/>
      <name val="Calibri"/>
      <family val="2"/>
    </font>
    <font>
      <sz val="10"/>
      <color rgb="FF000000"/>
      <name val="Arial"/>
      <family val="2"/>
      <scheme val="minor"/>
    </font>
  </fonts>
  <fills count="3">
    <fill>
      <patternFill patternType="none"/>
    </fill>
    <fill>
      <patternFill patternType="gray125"/>
    </fill>
    <fill>
      <patternFill patternType="solid">
        <fgColor theme="1" tint="0.249977111117893"/>
        <bgColor indexed="64"/>
      </patternFill>
    </fill>
  </fills>
  <borders count="18">
    <border>
      <left/>
      <right/>
      <top/>
      <bottom/>
      <diagonal/>
    </border>
    <border>
      <left style="thin">
        <color rgb="FF999999"/>
      </left>
      <right/>
      <top style="thin">
        <color rgb="FF999999"/>
      </top>
      <bottom/>
      <diagonal/>
    </border>
    <border>
      <left style="thin">
        <color rgb="FF999999"/>
      </left>
      <right/>
      <top style="thin">
        <color indexed="65"/>
      </top>
      <bottom/>
      <diagonal/>
    </border>
    <border>
      <left style="thin">
        <color rgb="FF999999"/>
      </left>
      <right style="thin">
        <color rgb="FF999999"/>
      </right>
      <top style="thin">
        <color rgb="FF999999"/>
      </top>
      <bottom/>
      <diagonal/>
    </border>
    <border>
      <left style="thin">
        <color rgb="FF999999"/>
      </left>
      <right style="thin">
        <color rgb="FF999999"/>
      </right>
      <top style="thin">
        <color indexed="65"/>
      </top>
      <bottom/>
      <diagonal/>
    </border>
    <border>
      <left style="thin">
        <color rgb="FF999999"/>
      </left>
      <right style="thin">
        <color rgb="FF999999"/>
      </right>
      <top style="thin">
        <color rgb="FF999999"/>
      </top>
      <bottom style="thin">
        <color rgb="FF999999"/>
      </bottom>
      <diagonal/>
    </border>
    <border>
      <left style="thin">
        <color rgb="FF999999"/>
      </left>
      <right/>
      <top style="thin">
        <color rgb="FF999999"/>
      </top>
      <bottom style="thin">
        <color rgb="FF999999"/>
      </bottom>
      <diagonal/>
    </border>
    <border>
      <left/>
      <right style="thin">
        <color rgb="FF999999"/>
      </right>
      <top style="thin">
        <color rgb="FF999999"/>
      </top>
      <bottom/>
      <diagonal/>
    </border>
    <border>
      <left/>
      <right style="thin">
        <color rgb="FF999999"/>
      </right>
      <top style="thin">
        <color indexed="65"/>
      </top>
      <bottom/>
      <diagonal/>
    </border>
    <border>
      <left/>
      <right style="thin">
        <color rgb="FF999999"/>
      </right>
      <top style="thin">
        <color rgb="FF999999"/>
      </top>
      <bottom style="thin">
        <color rgb="FF999999"/>
      </bottom>
      <diagonal/>
    </border>
    <border>
      <left/>
      <right/>
      <top style="thin">
        <color rgb="FF999999"/>
      </top>
      <bottom/>
      <diagonal/>
    </border>
    <border>
      <left/>
      <right/>
      <top style="thin">
        <color indexed="65"/>
      </top>
      <bottom/>
      <diagonal/>
    </border>
    <border>
      <left/>
      <right/>
      <top style="thin">
        <color rgb="FF999999"/>
      </top>
      <bottom style="thin">
        <color rgb="FF999999"/>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style="thin">
        <color rgb="FF999999"/>
      </bottom>
      <diagonal/>
    </border>
    <border>
      <left/>
      <right/>
      <top style="thin">
        <color indexed="65"/>
      </top>
      <bottom style="thin">
        <color rgb="FF999999"/>
      </bottom>
      <diagonal/>
    </border>
    <border>
      <left/>
      <right style="thin">
        <color rgb="FF999999"/>
      </right>
      <top style="thin">
        <color indexed="65"/>
      </top>
      <bottom style="thin">
        <color rgb="FF999999"/>
      </bottom>
      <diagonal/>
    </border>
  </borders>
  <cellStyleXfs count="2">
    <xf numFmtId="0" fontId="0" fillId="0" borderId="0"/>
    <xf numFmtId="44" fontId="3" fillId="0" borderId="0" applyFont="0" applyFill="0" applyBorder="0" applyAlignment="0" applyProtection="0"/>
  </cellStyleXfs>
  <cellXfs count="74">
    <xf numFmtId="0" fontId="0" fillId="0" borderId="0" xfId="0" applyFont="1" applyAlignment="1"/>
    <xf numFmtId="0" fontId="1" fillId="0" borderId="0" xfId="0" applyFont="1"/>
    <xf numFmtId="14" fontId="2" fillId="0" borderId="0" xfId="0" applyNumberFormat="1" applyFont="1"/>
    <xf numFmtId="0" fontId="1" fillId="0" borderId="0" xfId="0" applyFont="1" applyAlignment="1"/>
    <xf numFmtId="14" fontId="2" fillId="0" borderId="0" xfId="0" applyNumberFormat="1" applyFont="1" applyAlignment="1"/>
    <xf numFmtId="0" fontId="0" fillId="0" borderId="1" xfId="0" applyFont="1" applyBorder="1" applyAlignment="1"/>
    <xf numFmtId="0" fontId="0" fillId="0" borderId="1" xfId="0" pivotButton="1" applyFont="1" applyBorder="1" applyAlignment="1"/>
    <xf numFmtId="0" fontId="0" fillId="0" borderId="3" xfId="0" applyFont="1" applyBorder="1" applyAlignment="1"/>
    <xf numFmtId="0" fontId="0" fillId="0" borderId="1" xfId="0" applyFont="1" applyBorder="1" applyAlignment="1">
      <alignment horizontal="left"/>
    </xf>
    <xf numFmtId="0" fontId="0" fillId="0" borderId="3" xfId="0" applyNumberFormat="1" applyFont="1" applyBorder="1" applyAlignment="1"/>
    <xf numFmtId="0" fontId="0" fillId="0" borderId="2" xfId="0" applyFont="1" applyBorder="1" applyAlignment="1">
      <alignment horizontal="left"/>
    </xf>
    <xf numFmtId="0" fontId="0" fillId="0" borderId="4" xfId="0" applyNumberFormat="1" applyFont="1" applyBorder="1" applyAlignment="1"/>
    <xf numFmtId="0" fontId="0" fillId="0" borderId="6" xfId="0" applyFont="1" applyBorder="1" applyAlignment="1">
      <alignment horizontal="left"/>
    </xf>
    <xf numFmtId="0" fontId="0" fillId="0" borderId="5" xfId="0" applyNumberFormat="1" applyFont="1" applyBorder="1" applyAlignment="1"/>
    <xf numFmtId="0" fontId="0" fillId="0" borderId="7" xfId="0" applyFont="1" applyBorder="1" applyAlignment="1"/>
    <xf numFmtId="0" fontId="0" fillId="0" borderId="1" xfId="0" applyNumberFormat="1" applyFont="1" applyBorder="1" applyAlignment="1"/>
    <xf numFmtId="0" fontId="0" fillId="0" borderId="7" xfId="0" applyNumberFormat="1" applyFont="1" applyBorder="1" applyAlignment="1"/>
    <xf numFmtId="0" fontId="0" fillId="0" borderId="2" xfId="0" applyNumberFormat="1" applyFont="1" applyBorder="1" applyAlignment="1"/>
    <xf numFmtId="0" fontId="0" fillId="0" borderId="8" xfId="0" applyNumberFormat="1" applyFont="1" applyBorder="1" applyAlignment="1"/>
    <xf numFmtId="0" fontId="0" fillId="0" borderId="6" xfId="0" applyNumberFormat="1" applyFont="1" applyBorder="1" applyAlignment="1"/>
    <xf numFmtId="0" fontId="0" fillId="0" borderId="9" xfId="0" applyNumberFormat="1" applyFont="1" applyBorder="1" applyAlignment="1"/>
    <xf numFmtId="0" fontId="0" fillId="0" borderId="10" xfId="0" applyFont="1" applyBorder="1" applyAlignment="1"/>
    <xf numFmtId="0" fontId="0" fillId="0" borderId="10" xfId="0" applyNumberFormat="1" applyFont="1" applyBorder="1" applyAlignment="1"/>
    <xf numFmtId="0" fontId="0" fillId="0" borderId="12" xfId="0" applyNumberFormat="1" applyFont="1" applyBorder="1" applyAlignment="1"/>
    <xf numFmtId="4" fontId="0" fillId="0" borderId="1" xfId="0" pivotButton="1" applyNumberFormat="1" applyFont="1" applyBorder="1" applyAlignment="1"/>
    <xf numFmtId="0" fontId="0" fillId="0" borderId="13" xfId="0" applyFont="1" applyBorder="1" applyAlignment="1"/>
    <xf numFmtId="0" fontId="0" fillId="0" borderId="14" xfId="0" applyFont="1" applyBorder="1" applyAlignment="1"/>
    <xf numFmtId="4" fontId="0" fillId="0" borderId="1" xfId="0" applyNumberFormat="1" applyFont="1" applyBorder="1" applyAlignment="1"/>
    <xf numFmtId="4" fontId="0" fillId="0" borderId="10" xfId="0" applyNumberFormat="1" applyFont="1" applyBorder="1" applyAlignment="1"/>
    <xf numFmtId="4" fontId="0" fillId="0" borderId="7" xfId="0" applyNumberFormat="1" applyFont="1" applyBorder="1" applyAlignment="1"/>
    <xf numFmtId="4" fontId="0" fillId="0" borderId="13" xfId="0" applyNumberFormat="1" applyFont="1" applyBorder="1" applyAlignment="1"/>
    <xf numFmtId="4" fontId="0" fillId="0" borderId="14" xfId="0" applyNumberFormat="1" applyFont="1" applyBorder="1" applyAlignment="1"/>
    <xf numFmtId="1" fontId="0" fillId="0" borderId="6" xfId="0" applyNumberFormat="1" applyFont="1" applyBorder="1" applyAlignment="1"/>
    <xf numFmtId="1" fontId="0" fillId="0" borderId="9" xfId="0" applyNumberFormat="1" applyFont="1" applyBorder="1" applyAlignment="1"/>
    <xf numFmtId="164" fontId="0" fillId="0" borderId="2" xfId="0" applyNumberFormat="1" applyFont="1" applyBorder="1" applyAlignment="1"/>
    <xf numFmtId="164" fontId="0" fillId="0" borderId="6" xfId="0" applyNumberFormat="1" applyFont="1" applyBorder="1" applyAlignment="1"/>
    <xf numFmtId="164" fontId="0" fillId="0" borderId="1" xfId="0" applyNumberFormat="1" applyFont="1" applyBorder="1" applyAlignment="1"/>
    <xf numFmtId="164" fontId="0" fillId="0" borderId="3" xfId="0" applyNumberFormat="1" applyFont="1" applyBorder="1" applyAlignment="1"/>
    <xf numFmtId="164" fontId="0" fillId="0" borderId="4" xfId="0" applyNumberFormat="1" applyFont="1" applyBorder="1" applyAlignment="1"/>
    <xf numFmtId="164" fontId="0" fillId="0" borderId="5" xfId="0" applyNumberFormat="1" applyFont="1" applyBorder="1" applyAlignment="1"/>
    <xf numFmtId="165" fontId="0" fillId="0" borderId="0" xfId="0" applyNumberFormat="1" applyFont="1" applyAlignment="1"/>
    <xf numFmtId="44" fontId="0" fillId="0" borderId="0" xfId="1" applyFont="1" applyAlignment="1"/>
    <xf numFmtId="0" fontId="0" fillId="0" borderId="2" xfId="0" applyFont="1" applyBorder="1" applyAlignment="1">
      <alignment horizontal="left" indent="1"/>
    </xf>
    <xf numFmtId="1" fontId="0" fillId="0" borderId="2" xfId="0" applyNumberFormat="1" applyFont="1" applyBorder="1" applyAlignment="1"/>
    <xf numFmtId="1" fontId="0" fillId="0" borderId="8" xfId="0" applyNumberFormat="1" applyFont="1" applyBorder="1" applyAlignment="1"/>
    <xf numFmtId="165" fontId="1" fillId="0" borderId="0" xfId="0" applyNumberFormat="1" applyFont="1"/>
    <xf numFmtId="165" fontId="1" fillId="0" borderId="0" xfId="0" applyNumberFormat="1" applyFont="1" applyAlignment="1"/>
    <xf numFmtId="1" fontId="0" fillId="0" borderId="10" xfId="0" applyNumberFormat="1" applyFont="1" applyBorder="1" applyAlignment="1"/>
    <xf numFmtId="1" fontId="0" fillId="0" borderId="3" xfId="0" applyNumberFormat="1" applyFont="1" applyBorder="1" applyAlignment="1"/>
    <xf numFmtId="1" fontId="0" fillId="0" borderId="11" xfId="0" applyNumberFormat="1" applyFont="1" applyBorder="1" applyAlignment="1"/>
    <xf numFmtId="1" fontId="0" fillId="0" borderId="4" xfId="0" applyNumberFormat="1" applyFont="1" applyBorder="1" applyAlignment="1"/>
    <xf numFmtId="1" fontId="0" fillId="0" borderId="12" xfId="0" applyNumberFormat="1" applyFont="1" applyBorder="1" applyAlignment="1"/>
    <xf numFmtId="1" fontId="0" fillId="0" borderId="5" xfId="0" applyNumberFormat="1" applyFont="1" applyBorder="1" applyAlignment="1"/>
    <xf numFmtId="0" fontId="0" fillId="0" borderId="11" xfId="0" applyNumberFormat="1" applyFont="1" applyBorder="1" applyAlignment="1"/>
    <xf numFmtId="4" fontId="0" fillId="0" borderId="1" xfId="0" applyNumberFormat="1" applyFont="1" applyBorder="1" applyAlignment="1">
      <alignment horizontal="left"/>
    </xf>
    <xf numFmtId="4" fontId="0" fillId="0" borderId="2" xfId="0" applyNumberFormat="1" applyFont="1" applyBorder="1" applyAlignment="1">
      <alignment horizontal="left"/>
    </xf>
    <xf numFmtId="4" fontId="0" fillId="0" borderId="15" xfId="0" applyNumberFormat="1" applyFont="1" applyBorder="1" applyAlignment="1">
      <alignment horizontal="left"/>
    </xf>
    <xf numFmtId="164" fontId="0" fillId="0" borderId="10" xfId="0" applyNumberFormat="1" applyFont="1" applyBorder="1" applyAlignment="1"/>
    <xf numFmtId="164" fontId="0" fillId="0" borderId="11" xfId="0" applyNumberFormat="1" applyFont="1" applyBorder="1" applyAlignment="1"/>
    <xf numFmtId="164" fontId="0" fillId="0" borderId="12" xfId="0" applyNumberFormat="1" applyFont="1" applyBorder="1" applyAlignment="1"/>
    <xf numFmtId="3" fontId="0" fillId="0" borderId="1" xfId="0" applyNumberFormat="1" applyFont="1" applyBorder="1" applyAlignment="1"/>
    <xf numFmtId="3" fontId="0" fillId="0" borderId="2" xfId="0" applyNumberFormat="1" applyFont="1" applyBorder="1" applyAlignment="1"/>
    <xf numFmtId="3" fontId="0" fillId="0" borderId="15" xfId="0" applyNumberFormat="1" applyFont="1" applyBorder="1" applyAlignment="1"/>
    <xf numFmtId="3" fontId="0" fillId="0" borderId="10" xfId="0" applyNumberFormat="1" applyFont="1" applyBorder="1" applyAlignment="1"/>
    <xf numFmtId="3" fontId="0" fillId="0" borderId="7" xfId="0" applyNumberFormat="1" applyFont="1" applyBorder="1" applyAlignment="1"/>
    <xf numFmtId="3" fontId="0" fillId="0" borderId="11" xfId="0" applyNumberFormat="1" applyFont="1" applyBorder="1" applyAlignment="1"/>
    <xf numFmtId="3" fontId="0" fillId="0" borderId="8" xfId="0" applyNumberFormat="1" applyFont="1" applyBorder="1" applyAlignment="1"/>
    <xf numFmtId="3" fontId="0" fillId="0" borderId="16" xfId="0" applyNumberFormat="1" applyFont="1" applyBorder="1" applyAlignment="1"/>
    <xf numFmtId="3" fontId="0" fillId="0" borderId="17" xfId="0" applyNumberFormat="1" applyFont="1" applyBorder="1" applyAlignment="1"/>
    <xf numFmtId="0" fontId="0" fillId="2" borderId="0" xfId="0" applyFont="1" applyFill="1" applyAlignment="1"/>
    <xf numFmtId="1" fontId="0" fillId="0" borderId="7" xfId="0" applyNumberFormat="1" applyFont="1" applyBorder="1" applyAlignment="1"/>
    <xf numFmtId="1" fontId="0" fillId="0" borderId="0" xfId="0" applyNumberFormat="1" applyFont="1" applyAlignment="1"/>
    <xf numFmtId="0" fontId="3" fillId="0" borderId="0" xfId="0" applyFont="1" applyAlignment="1"/>
    <xf numFmtId="0" fontId="0" fillId="0" borderId="0" xfId="0" applyFont="1" applyAlignment="1">
      <alignment horizontal="center" vertical="center"/>
    </xf>
  </cellXfs>
  <cellStyles count="2">
    <cellStyle name="Currency" xfId="1" builtinId="4"/>
    <cellStyle name="Normal" xfId="0" builtinId="0"/>
  </cellStyles>
  <dxfs count="63">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numFmt numFmtId="165" formatCode="&quot;$&quot;#,##0.00"/>
    </dxf>
    <dxf>
      <numFmt numFmtId="165" formatCode="&quot;$&quot;#,##0.00"/>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1"/>
        <color theme="1"/>
        <name val="Calibri"/>
        <scheme val="none"/>
      </font>
      <numFmt numFmtId="19" formatCode="m/d/yyyy"/>
    </dxf>
    <dxf>
      <font>
        <b val="0"/>
        <i val="0"/>
        <strike val="0"/>
        <condense val="0"/>
        <extend val="0"/>
        <outline val="0"/>
        <shadow val="0"/>
        <u val="none"/>
        <vertAlign val="baseline"/>
        <sz val="11"/>
        <color theme="1"/>
        <name val="Calibri"/>
        <scheme val="none"/>
      </font>
      <numFmt numFmtId="19" formatCode="m/d/yyyy"/>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font>
        <b val="0"/>
        <i val="0"/>
        <strike val="0"/>
        <condense val="0"/>
        <extend val="0"/>
        <outline val="0"/>
        <shadow val="0"/>
        <u val="none"/>
        <vertAlign val="baseline"/>
        <sz val="10"/>
        <color theme="1"/>
        <name val="Arial"/>
        <scheme val="minor"/>
      </font>
    </dxf>
    <dxf>
      <numFmt numFmtId="1" formatCode="0"/>
    </dxf>
    <dxf>
      <numFmt numFmtId="165" formatCode="&quot;$&quot;#,##0.00"/>
    </dxf>
    <dxf>
      <numFmt numFmtId="164" formatCode="_(&quot;$&quot;* #,##0_);_(&quot;$&quot;* \(#,##0\);_(&quot;$&quot;* &quot;-&quot;??_);_(@_)"/>
    </dxf>
    <dxf>
      <numFmt numFmtId="1" formatCode="0"/>
    </dxf>
    <dxf>
      <numFmt numFmtId="1" formatCode="0"/>
    </dxf>
    <dxf>
      <numFmt numFmtId="1" formatCode="0"/>
    </dxf>
    <dxf>
      <numFmt numFmtId="1" formatCode="0"/>
    </dxf>
    <dxf>
      <numFmt numFmtId="1" formatCode="0"/>
    </dxf>
    <dxf>
      <numFmt numFmtId="1" formatCode="0"/>
    </dxf>
    <dxf>
      <numFmt numFmtId="3" formatCode="#,##0"/>
    </dxf>
    <dxf>
      <numFmt numFmtId="4" formatCode="#,##0.00"/>
    </dxf>
    <dxf>
      <numFmt numFmtId="4" formatCode="#,##0.00"/>
    </dxf>
    <dxf>
      <numFmt numFmtId="4" formatCode="#,##0.00"/>
    </dxf>
    <dxf>
      <numFmt numFmtId="4" formatCode="#,##0.00"/>
    </dxf>
    <dxf>
      <numFmt numFmtId="4" formatCode="#,##0.00"/>
    </dxf>
    <dxf>
      <numFmt numFmtId="4" formatCode="#,##0.00"/>
    </dxf>
    <dxf>
      <numFmt numFmtId="4" formatCode="#,##0.00"/>
    </dxf>
    <dxf>
      <numFmt numFmtId="4" formatCode="#,##0.00"/>
    </dxf>
    <dxf>
      <numFmt numFmtId="1" formatCode="0"/>
    </dxf>
    <dxf>
      <numFmt numFmtId="1" formatCode="0"/>
    </dxf>
    <dxf>
      <font>
        <b/>
        <i val="0"/>
        <sz val="11"/>
        <color theme="1"/>
        <name val="Arial"/>
        <family val="2"/>
        <scheme val="minor"/>
      </font>
    </dxf>
    <dxf>
      <fill>
        <patternFill patternType="none">
          <fgColor indexed="64"/>
          <bgColor auto="1"/>
        </patternFill>
      </fill>
      <border diagonalUp="0" diagonalDown="0">
        <left/>
        <right/>
        <top/>
        <bottom/>
        <vertical/>
        <horizontal/>
      </border>
    </dxf>
    <dxf>
      <fill>
        <patternFill>
          <bgColor theme="1" tint="0.499984740745262"/>
        </patternFill>
      </fill>
    </dxf>
    <dxf>
      <font>
        <name val="Arial"/>
        <family val="2"/>
        <scheme val="minor"/>
      </font>
      <fill>
        <patternFill>
          <bgColor theme="3" tint="0.499984740745262"/>
        </patternFill>
      </fill>
    </dxf>
    <dxf>
      <font>
        <b/>
        <i val="0"/>
      </font>
    </dxf>
    <dxf>
      <fill>
        <patternFill>
          <bgColor theme="1" tint="0.499984740745262"/>
        </patternFill>
      </fill>
    </dxf>
    <dxf>
      <border diagonalUp="0" diagonalDown="0">
        <left/>
        <right/>
        <top/>
        <bottom/>
        <vertical/>
        <horizontal/>
      </border>
    </dxf>
    <dxf>
      <font>
        <sz val="12"/>
      </font>
    </dxf>
    <dxf>
      <fill>
        <patternFill>
          <bgColor theme="2" tint="-0.14996795556505021"/>
        </patternFill>
      </fill>
      <border diagonalUp="0" diagonalDown="0">
        <left style="thin">
          <color auto="1"/>
        </left>
        <right style="thin">
          <color auto="1"/>
        </right>
        <top style="thin">
          <color auto="1"/>
        </top>
        <bottom style="thin">
          <color auto="1"/>
        </bottom>
        <vertical/>
        <horizontal/>
      </border>
    </dxf>
    <dxf>
      <font>
        <b/>
        <i val="0"/>
        <sz val="10"/>
      </font>
      <fill>
        <patternFill>
          <bgColor theme="3" tint="0.499984740745262"/>
        </patternFill>
      </fill>
      <border diagonalUp="0" diagonalDown="0">
        <left/>
        <right/>
        <top/>
        <bottom/>
        <vertical/>
        <horizontal/>
      </border>
    </dxf>
    <dxf>
      <font>
        <b/>
        <i val="0"/>
        <sz val="11"/>
      </font>
      <fill>
        <patternFill>
          <bgColor theme="0" tint="-0.34998626667073579"/>
        </patternFill>
      </fill>
      <border diagonalUp="0" diagonalDown="0">
        <left style="thin">
          <color auto="1"/>
        </left>
        <right style="thin">
          <color auto="1"/>
        </right>
        <top style="thin">
          <color auto="1"/>
        </top>
        <bottom style="thin">
          <color auto="1"/>
        </bottom>
        <vertical/>
        <horizontal/>
      </border>
    </dxf>
    <dxf>
      <font>
        <color theme="2" tint="-4.9989318521683403E-2"/>
      </font>
    </dxf>
    <dxf>
      <fill>
        <patternFill patternType="solid">
          <fgColor rgb="FFDEEAF6"/>
          <bgColor rgb="FFDEEAF6"/>
        </patternFill>
      </fill>
    </dxf>
    <dxf>
      <fill>
        <patternFill patternType="solid">
          <fgColor rgb="FFD9E2F3"/>
          <bgColor rgb="FFD9E2F3"/>
        </patternFill>
      </fill>
    </dxf>
    <dxf>
      <fill>
        <patternFill patternType="solid">
          <fgColor theme="0"/>
          <bgColor theme="0"/>
        </patternFill>
      </fill>
    </dxf>
    <dxf>
      <fill>
        <patternFill patternType="solid">
          <fgColor theme="8"/>
          <bgColor theme="8"/>
        </patternFill>
      </fill>
    </dxf>
  </dxfs>
  <tableStyles count="12">
    <tableStyle name="DataSheet-style" pivot="0" count="4" xr9:uid="{00000000-0011-0000-FFFF-FFFF00000000}">
      <tableStyleElement type="headerRow" dxfId="62"/>
      <tableStyleElement type="totalRow" dxfId="61"/>
      <tableStyleElement type="firstRowStripe" dxfId="60"/>
      <tableStyleElement type="secondRowStripe" dxfId="59"/>
    </tableStyle>
    <tableStyle name="Slicer Style 1" pivot="0" table="0" count="1" xr9:uid="{08AECFBD-B9EC-4734-8A6B-D456BE3D77D6}">
      <tableStyleElement type="headerRow" dxfId="58"/>
    </tableStyle>
    <tableStyle name="Slicer Style 10" pivot="0" table="0" count="3" xr9:uid="{1686960A-CE58-498C-8C94-FBB5F9492B45}">
      <tableStyleElement type="wholeTable" dxfId="57"/>
      <tableStyleElement type="headerRow" dxfId="56"/>
    </tableStyle>
    <tableStyle name="Slicer Style 2" pivot="0" table="0" count="1" xr9:uid="{63FA65C4-0732-4846-9186-E498B920F97A}">
      <tableStyleElement type="wholeTable" dxfId="55"/>
    </tableStyle>
    <tableStyle name="Slicer Style 3" pivot="0" table="0" count="1" xr9:uid="{E53A6F21-A46C-4AF6-AC5B-749846784C7A}">
      <tableStyleElement type="wholeTable" dxfId="54"/>
    </tableStyle>
    <tableStyle name="Slicer Style 4" pivot="0" table="0" count="1" xr9:uid="{056B1D95-230E-4808-905E-C08FC64B4EB1}">
      <tableStyleElement type="wholeTable" dxfId="53"/>
    </tableStyle>
    <tableStyle name="Slicer Style 5" pivot="0" table="0" count="2" xr9:uid="{93B45FB1-F49C-42DF-8431-841C5503F410}">
      <tableStyleElement type="wholeTable" dxfId="52"/>
    </tableStyle>
    <tableStyle name="Slicer Style 6" pivot="0" table="0" count="1" xr9:uid="{512DE0D9-B89C-466E-8250-2D451DE74B04}">
      <tableStyleElement type="headerRow" dxfId="51"/>
    </tableStyle>
    <tableStyle name="Slicer Style 7" pivot="0" table="0" count="1" xr9:uid="{C18131B4-2573-4066-8A4F-1A6ED2DDEA80}"/>
    <tableStyle name="Slicer Style 8" pivot="0" table="0" count="1" xr9:uid="{5EB0F41E-F3ED-4173-A4A3-527B0EB8498E}">
      <tableStyleElement type="wholeTable" dxfId="50"/>
    </tableStyle>
    <tableStyle name="Slicer Style 9" pivot="0" table="0" count="1" xr9:uid="{3645445A-2415-4887-BE9A-26E3C3239A77}">
      <tableStyleElement type="wholeTable" dxfId="49"/>
    </tableStyle>
    <tableStyle name="Timeline Style 1" pivot="0" table="0" count="9" xr9:uid="{A7BEEF01-3C06-40EF-8451-A10B7109C9DF}">
      <tableStyleElement type="wholeTable" dxfId="48"/>
      <tableStyleElement type="headerRow" dxfId="47"/>
    </tableStyle>
  </tableStyles>
  <colors>
    <mruColors>
      <color rgb="FF8C8C8C"/>
      <color rgb="FF9B9B9B"/>
      <color rgb="FF9B1B11"/>
      <color rgb="FFEB1955"/>
      <color rgb="FF1C2830"/>
      <color rgb="FF6C2E9A"/>
      <color rgb="FFCCCCFF"/>
    </mruColors>
  </colors>
  <extLst>
    <ext xmlns:x14="http://schemas.microsoft.com/office/spreadsheetml/2009/9/main" uri="{46F421CA-312F-682f-3DD2-61675219B42D}">
      <x14:dxfs count="3">
        <dxf>
          <font>
            <sz val="11"/>
            <name val="Arial"/>
            <family val="2"/>
            <scheme val="minor"/>
          </font>
        </dxf>
        <dxf>
          <fill>
            <patternFill>
              <bgColor theme="1"/>
            </patternFill>
          </fill>
          <border diagonalUp="0" diagonalDown="0">
            <left/>
            <right/>
            <top/>
            <bottom/>
            <vertical/>
            <horizontal/>
          </border>
        </dxf>
        <dxf>
          <fill>
            <patternFill>
              <bgColor rgb="FF9B1B11"/>
            </patternFill>
          </fill>
        </dxf>
      </x14:dxfs>
    </ext>
    <ext xmlns:x14="http://schemas.microsoft.com/office/spreadsheetml/2009/9/main" uri="{EB79DEF2-80B8-43e5-95BD-54CBDDF9020C}">
      <x14:slicerStyles defaultSlicerStyle="SlicerStyleLight1">
        <x14:slicerStyle name="Slicer Style 1"/>
        <x14:slicerStyle name="Slicer Style 10">
          <x14:slicerStyleElements>
            <x14:slicerStyleElement type="selectedItemWithData" dxfId="2"/>
          </x14:slicerStyleElements>
        </x14:slicerStyle>
        <x14:slicerStyle name="Slicer Style 2"/>
        <x14:slicerStyle name="Slicer Style 3"/>
        <x14:slicerStyle name="Slicer Style 4"/>
        <x14:slicerStyle name="Slicer Style 5">
          <x14:slicerStyleElements>
            <x14:slicerStyleElement type="selectedItemWithData" dxfId="1"/>
          </x14:slicerStyleElements>
        </x14:slicerStyle>
        <x14:slicerStyle name="Slicer Style 6"/>
        <x14:slicerStyle name="Slicer Style 7">
          <x14:slicerStyleElements>
            <x14:slicerStyleElement type="selectedItemWithData" dxfId="0"/>
          </x14:slicerStyleElements>
        </x14:slicerStyle>
        <x14:slicerStyle name="Slicer Style 8"/>
        <x14:slicerStyle name="Slicer Style 9"/>
      </x14:slicerStyles>
    </ext>
    <ext xmlns:x15="http://schemas.microsoft.com/office/spreadsheetml/2010/11/main" uri="{A0A4C193-F2C1-4fcb-8827-314CF55A85BB}">
      <x15:dxfs count="7">
        <dxf>
          <fill>
            <patternFill>
              <bgColor theme="1"/>
            </patternFill>
          </fill>
        </dxf>
        <dxf>
          <fill>
            <patternFill patternType="solid">
              <fgColor theme="0" tint="-0.14996795556505021"/>
              <bgColor theme="0" tint="-0.34998626667073579"/>
            </patternFill>
          </fill>
        </dxf>
        <dxf>
          <fill>
            <patternFill patternType="solid">
              <fgColor theme="0"/>
              <bgColor rgb="FFC00000"/>
            </patternFill>
          </fill>
        </dxf>
        <dxf>
          <font>
            <sz val="9"/>
            <color theme="1"/>
            <name val="Arial"/>
            <family val="2"/>
            <scheme val="minor"/>
          </font>
        </dxf>
        <dxf>
          <font>
            <sz val="9"/>
            <color theme="1"/>
            <name val="Arial"/>
            <family val="2"/>
            <scheme val="minor"/>
          </font>
        </dxf>
        <dxf>
          <font>
            <sz val="9"/>
            <color theme="1"/>
            <name val="Arial"/>
            <family val="2"/>
            <scheme val="minor"/>
          </font>
        </dxf>
        <dxf>
          <font>
            <sz val="10"/>
            <color theme="1"/>
            <name val="Arial"/>
            <family val="2"/>
            <scheme val="min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26" Type="http://schemas.microsoft.com/office/2007/relationships/slicerCache" Target="slicerCaches/slicerCache1.xml"/><Relationship Id="rId3" Type="http://schemas.openxmlformats.org/officeDocument/2006/relationships/worksheet" Target="worksheets/sheet3.xml"/><Relationship Id="rId21" Type="http://schemas.openxmlformats.org/officeDocument/2006/relationships/pivotCacheDefinition" Target="pivotCache/pivotCacheDefinition8.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5" Type="http://schemas.openxmlformats.org/officeDocument/2006/relationships/pivotCacheDefinition" Target="pivotCache/pivotCacheDefinition12.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pivotCacheDefinition" Target="pivotCache/pivotCacheDefinition3.xml"/><Relationship Id="rId20" Type="http://schemas.openxmlformats.org/officeDocument/2006/relationships/pivotCacheDefinition" Target="pivotCache/pivotCacheDefinition7.xml"/><Relationship Id="rId29" Type="http://schemas.openxmlformats.org/officeDocument/2006/relationships/pivotCacheDefinition" Target="pivotCache/pivotCacheDefinition1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11.xml"/><Relationship Id="rId32" Type="http://schemas.openxmlformats.org/officeDocument/2006/relationships/connections" Target="connections.xml"/><Relationship Id="rId5" Type="http://schemas.openxmlformats.org/officeDocument/2006/relationships/worksheet" Target="worksheets/sheet5.xml"/><Relationship Id="rId15" Type="http://schemas.openxmlformats.org/officeDocument/2006/relationships/pivotCacheDefinition" Target="pivotCache/pivotCacheDefinition2.xml"/><Relationship Id="rId23" Type="http://schemas.openxmlformats.org/officeDocument/2006/relationships/pivotCacheDefinition" Target="pivotCache/pivotCacheDefinition10.xml"/><Relationship Id="rId28" Type="http://schemas.microsoft.com/office/2007/relationships/slicerCache" Target="slicerCaches/slicerCache3.xml"/><Relationship Id="rId36"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pivotCacheDefinition" Target="pivotCache/pivotCacheDefinition6.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 Id="rId22" Type="http://schemas.openxmlformats.org/officeDocument/2006/relationships/pivotCacheDefinition" Target="pivotCache/pivotCacheDefinition9.xml"/><Relationship Id="rId27" Type="http://schemas.microsoft.com/office/2007/relationships/slicerCache" Target="slicerCaches/slicerCache2.xml"/><Relationship Id="rId30" Type="http://schemas.microsoft.com/office/2011/relationships/timelineCache" Target="timelineCaches/timelineCache1.xml"/><Relationship Id="rId35" Type="http://schemas.openxmlformats.org/officeDocument/2006/relationships/powerPivotData" Target="model/item.data"/><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Dashboard.xlsx]Sales vs quantity vs profit!PivotTable8</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0" i="0" baseline="0">
                <a:effectLst/>
              </a:rPr>
              <a:t>Quantity, Sales &amp; Profit</a:t>
            </a:r>
            <a:endParaRPr lang="en-U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'Sales vs quantity vs profit'!$B$3</c:f>
              <c:strCache>
                <c:ptCount val="1"/>
                <c:pt idx="0">
                  <c:v>Sum of Quantity ordered new</c:v>
                </c:pt>
              </c:strCache>
            </c:strRef>
          </c:tx>
          <c:spPr>
            <a:solidFill>
              <a:schemeClr val="accent1"/>
            </a:solidFill>
            <a:ln>
              <a:noFill/>
            </a:ln>
            <a:effectLst/>
            <a:sp3d/>
          </c:spPr>
          <c:invertIfNegative val="0"/>
          <c:cat>
            <c:strRef>
              <c:f>'Sales vs quantity vs profit'!$A$4:$A$7</c:f>
              <c:strCache>
                <c:ptCount val="3"/>
                <c:pt idx="0">
                  <c:v>Furniture</c:v>
                </c:pt>
                <c:pt idx="1">
                  <c:v>Office Supplies</c:v>
                </c:pt>
                <c:pt idx="2">
                  <c:v>Technology</c:v>
                </c:pt>
              </c:strCache>
            </c:strRef>
          </c:cat>
          <c:val>
            <c:numRef>
              <c:f>'Sales vs quantity vs profit'!$B$4:$B$7</c:f>
              <c:numCache>
                <c:formatCode>General</c:formatCode>
                <c:ptCount val="3"/>
                <c:pt idx="0">
                  <c:v>1188</c:v>
                </c:pt>
                <c:pt idx="1">
                  <c:v>3776</c:v>
                </c:pt>
                <c:pt idx="2">
                  <c:v>1605</c:v>
                </c:pt>
              </c:numCache>
            </c:numRef>
          </c:val>
          <c:extLst>
            <c:ext xmlns:c16="http://schemas.microsoft.com/office/drawing/2014/chart" uri="{C3380CC4-5D6E-409C-BE32-E72D297353CC}">
              <c16:uniqueId val="{00000000-09C5-4C6D-A315-9FDEFCF932CC}"/>
            </c:ext>
          </c:extLst>
        </c:ser>
        <c:ser>
          <c:idx val="1"/>
          <c:order val="1"/>
          <c:tx>
            <c:strRef>
              <c:f>'Sales vs quantity vs profit'!$C$3</c:f>
              <c:strCache>
                <c:ptCount val="1"/>
                <c:pt idx="0">
                  <c:v>Sum of Sales</c:v>
                </c:pt>
              </c:strCache>
            </c:strRef>
          </c:tx>
          <c:spPr>
            <a:solidFill>
              <a:schemeClr val="accent2"/>
            </a:solidFill>
            <a:ln>
              <a:noFill/>
            </a:ln>
            <a:effectLst/>
            <a:sp3d/>
          </c:spPr>
          <c:invertIfNegative val="0"/>
          <c:cat>
            <c:strRef>
              <c:f>'Sales vs quantity vs profit'!$A$4:$A$7</c:f>
              <c:strCache>
                <c:ptCount val="3"/>
                <c:pt idx="0">
                  <c:v>Furniture</c:v>
                </c:pt>
                <c:pt idx="1">
                  <c:v>Office Supplies</c:v>
                </c:pt>
                <c:pt idx="2">
                  <c:v>Technology</c:v>
                </c:pt>
              </c:strCache>
            </c:strRef>
          </c:cat>
          <c:val>
            <c:numRef>
              <c:f>'Sales vs quantity vs profit'!$C$4:$C$7</c:f>
              <c:numCache>
                <c:formatCode>0</c:formatCode>
                <c:ptCount val="3"/>
                <c:pt idx="0">
                  <c:v>184155.86</c:v>
                </c:pt>
                <c:pt idx="1">
                  <c:v>111003.26</c:v>
                </c:pt>
                <c:pt idx="2">
                  <c:v>218867.52</c:v>
                </c:pt>
              </c:numCache>
            </c:numRef>
          </c:val>
          <c:extLst>
            <c:ext xmlns:c16="http://schemas.microsoft.com/office/drawing/2014/chart" uri="{C3380CC4-5D6E-409C-BE32-E72D297353CC}">
              <c16:uniqueId val="{00000001-09C5-4C6D-A315-9FDEFCF932CC}"/>
            </c:ext>
          </c:extLst>
        </c:ser>
        <c:ser>
          <c:idx val="2"/>
          <c:order val="2"/>
          <c:tx>
            <c:strRef>
              <c:f>'Sales vs quantity vs profit'!$D$3</c:f>
              <c:strCache>
                <c:ptCount val="1"/>
                <c:pt idx="0">
                  <c:v>Sum of Profit</c:v>
                </c:pt>
              </c:strCache>
            </c:strRef>
          </c:tx>
          <c:spPr>
            <a:solidFill>
              <a:schemeClr val="accent3"/>
            </a:solidFill>
            <a:ln>
              <a:noFill/>
            </a:ln>
            <a:effectLst/>
            <a:sp3d/>
          </c:spPr>
          <c:invertIfNegative val="0"/>
          <c:cat>
            <c:strRef>
              <c:f>'Sales vs quantity vs profit'!$A$4:$A$7</c:f>
              <c:strCache>
                <c:ptCount val="3"/>
                <c:pt idx="0">
                  <c:v>Furniture</c:v>
                </c:pt>
                <c:pt idx="1">
                  <c:v>Office Supplies</c:v>
                </c:pt>
                <c:pt idx="2">
                  <c:v>Technology</c:v>
                </c:pt>
              </c:strCache>
            </c:strRef>
          </c:cat>
          <c:val>
            <c:numRef>
              <c:f>'Sales vs quantity vs profit'!$D$4:$D$7</c:f>
              <c:numCache>
                <c:formatCode>0</c:formatCode>
                <c:ptCount val="3"/>
                <c:pt idx="0">
                  <c:v>45999.542280000001</c:v>
                </c:pt>
                <c:pt idx="1">
                  <c:v>12136.81913</c:v>
                </c:pt>
                <c:pt idx="2">
                  <c:v>10095.172992000003</c:v>
                </c:pt>
              </c:numCache>
            </c:numRef>
          </c:val>
          <c:extLst>
            <c:ext xmlns:c16="http://schemas.microsoft.com/office/drawing/2014/chart" uri="{C3380CC4-5D6E-409C-BE32-E72D297353CC}">
              <c16:uniqueId val="{00000002-09C5-4C6D-A315-9FDEFCF932CC}"/>
            </c:ext>
          </c:extLst>
        </c:ser>
        <c:dLbls>
          <c:showLegendKey val="0"/>
          <c:showVal val="0"/>
          <c:showCatName val="0"/>
          <c:showSerName val="0"/>
          <c:showPercent val="0"/>
          <c:showBubbleSize val="0"/>
        </c:dLbls>
        <c:gapWidth val="150"/>
        <c:shape val="box"/>
        <c:axId val="1742219343"/>
        <c:axId val="1747732703"/>
        <c:axId val="0"/>
      </c:bar3DChart>
      <c:catAx>
        <c:axId val="174221934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7732703"/>
        <c:crosses val="autoZero"/>
        <c:auto val="1"/>
        <c:lblAlgn val="ctr"/>
        <c:lblOffset val="100"/>
        <c:noMultiLvlLbl val="0"/>
      </c:catAx>
      <c:valAx>
        <c:axId val="174773270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42219343"/>
        <c:crosses val="autoZero"/>
        <c:crossBetween val="between"/>
      </c:valAx>
      <c:spPr>
        <a:noFill/>
        <a:ln>
          <a:noFill/>
        </a:ln>
        <a:effectLst/>
      </c:spPr>
    </c:plotArea>
    <c:legend>
      <c:legendPos val="r"/>
      <c:layout>
        <c:manualLayout>
          <c:xMode val="edge"/>
          <c:yMode val="edge"/>
          <c:x val="0.68587335958005247"/>
          <c:y val="0.40741396908719746"/>
          <c:w val="0.31412664041994753"/>
          <c:h val="0.3597090988626421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Dashboard.xlsx]Work performance!PivotTable15</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'Work performance'!$B$3</c:f>
              <c:strCache>
                <c:ptCount val="1"/>
                <c:pt idx="0">
                  <c:v>Sum of Sales</c:v>
                </c:pt>
              </c:strCache>
            </c:strRef>
          </c:tx>
          <c:spPr>
            <a:solidFill>
              <a:schemeClr val="accent1"/>
            </a:solidFill>
            <a:ln>
              <a:noFill/>
            </a:ln>
            <a:effectLst/>
          </c:spPr>
          <c:invertIfNegative val="0"/>
          <c:cat>
            <c:strRef>
              <c:f>'Work performance'!$A$4:$A$10</c:f>
              <c:strCache>
                <c:ptCount val="6"/>
                <c:pt idx="0">
                  <c:v>Jan</c:v>
                </c:pt>
                <c:pt idx="1">
                  <c:v>Feb</c:v>
                </c:pt>
                <c:pt idx="2">
                  <c:v>Mar</c:v>
                </c:pt>
                <c:pt idx="3">
                  <c:v>Apr</c:v>
                </c:pt>
                <c:pt idx="4">
                  <c:v>May</c:v>
                </c:pt>
                <c:pt idx="5">
                  <c:v>Jun</c:v>
                </c:pt>
              </c:strCache>
            </c:strRef>
          </c:cat>
          <c:val>
            <c:numRef>
              <c:f>'Work performance'!$B$4:$B$10</c:f>
              <c:numCache>
                <c:formatCode>General</c:formatCode>
                <c:ptCount val="6"/>
                <c:pt idx="0">
                  <c:v>73048.320000000007</c:v>
                </c:pt>
                <c:pt idx="1">
                  <c:v>154355.81</c:v>
                </c:pt>
                <c:pt idx="2">
                  <c:v>66080</c:v>
                </c:pt>
                <c:pt idx="3">
                  <c:v>72477.41</c:v>
                </c:pt>
                <c:pt idx="4">
                  <c:v>75231.509999999995</c:v>
                </c:pt>
                <c:pt idx="5">
                  <c:v>72833.59</c:v>
                </c:pt>
              </c:numCache>
            </c:numRef>
          </c:val>
          <c:extLst>
            <c:ext xmlns:c16="http://schemas.microsoft.com/office/drawing/2014/chart" uri="{C3380CC4-5D6E-409C-BE32-E72D297353CC}">
              <c16:uniqueId val="{00000000-0EB8-4D0B-B738-586DD2DD1CE8}"/>
            </c:ext>
          </c:extLst>
        </c:ser>
        <c:ser>
          <c:idx val="1"/>
          <c:order val="1"/>
          <c:tx>
            <c:strRef>
              <c:f>'Work performance'!$C$3</c:f>
              <c:strCache>
                <c:ptCount val="1"/>
                <c:pt idx="0">
                  <c:v>Sum of Profit</c:v>
                </c:pt>
              </c:strCache>
            </c:strRef>
          </c:tx>
          <c:spPr>
            <a:solidFill>
              <a:schemeClr val="accent2"/>
            </a:solidFill>
            <a:ln>
              <a:noFill/>
            </a:ln>
            <a:effectLst/>
          </c:spPr>
          <c:invertIfNegative val="0"/>
          <c:cat>
            <c:strRef>
              <c:f>'Work performance'!$A$4:$A$10</c:f>
              <c:strCache>
                <c:ptCount val="6"/>
                <c:pt idx="0">
                  <c:v>Jan</c:v>
                </c:pt>
                <c:pt idx="1">
                  <c:v>Feb</c:v>
                </c:pt>
                <c:pt idx="2">
                  <c:v>Mar</c:v>
                </c:pt>
                <c:pt idx="3">
                  <c:v>Apr</c:v>
                </c:pt>
                <c:pt idx="4">
                  <c:v>May</c:v>
                </c:pt>
                <c:pt idx="5">
                  <c:v>Jun</c:v>
                </c:pt>
              </c:strCache>
            </c:strRef>
          </c:cat>
          <c:val>
            <c:numRef>
              <c:f>'Work performance'!$C$4:$C$10</c:f>
              <c:numCache>
                <c:formatCode>General</c:formatCode>
                <c:ptCount val="6"/>
                <c:pt idx="0">
                  <c:v>5125.7963359999994</c:v>
                </c:pt>
                <c:pt idx="1">
                  <c:v>27830.505143999992</c:v>
                </c:pt>
                <c:pt idx="2">
                  <c:v>89.551599999998757</c:v>
                </c:pt>
                <c:pt idx="3">
                  <c:v>-4702.6504479999958</c:v>
                </c:pt>
                <c:pt idx="4">
                  <c:v>21845.182219999995</c:v>
                </c:pt>
                <c:pt idx="5">
                  <c:v>18043.149550000006</c:v>
                </c:pt>
              </c:numCache>
            </c:numRef>
          </c:val>
          <c:extLst>
            <c:ext xmlns:c16="http://schemas.microsoft.com/office/drawing/2014/chart" uri="{C3380CC4-5D6E-409C-BE32-E72D297353CC}">
              <c16:uniqueId val="{00000001-0EB8-4D0B-B738-586DD2DD1CE8}"/>
            </c:ext>
          </c:extLst>
        </c:ser>
        <c:dLbls>
          <c:showLegendKey val="0"/>
          <c:showVal val="0"/>
          <c:showCatName val="0"/>
          <c:showSerName val="0"/>
          <c:showPercent val="0"/>
          <c:showBubbleSize val="0"/>
        </c:dLbls>
        <c:gapWidth val="219"/>
        <c:axId val="1259237423"/>
        <c:axId val="1356710927"/>
      </c:barChart>
      <c:catAx>
        <c:axId val="12592374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56710927"/>
        <c:crosses val="autoZero"/>
        <c:auto val="1"/>
        <c:lblAlgn val="ctr"/>
        <c:lblOffset val="100"/>
        <c:noMultiLvlLbl val="0"/>
      </c:catAx>
      <c:valAx>
        <c:axId val="13567109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92374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Dashboard.xlsx]Sales vs profit!PivotTable16</c:name>
    <c:fmtId val="22"/>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'Sales vs profit'!$B$3</c:f>
              <c:strCache>
                <c:ptCount val="1"/>
                <c:pt idx="0">
                  <c:v>Sum of Sales</c:v>
                </c:pt>
              </c:strCache>
            </c:strRef>
          </c:tx>
          <c:spPr>
            <a:solidFill>
              <a:schemeClr val="accent1"/>
            </a:solidFill>
            <a:ln>
              <a:noFill/>
            </a:ln>
            <a:effectLst/>
            <a:sp3d/>
          </c:spPr>
          <c:invertIfNegative val="0"/>
          <c:cat>
            <c:strRef>
              <c:f>'Sales vs profit'!$A$4:$A$7</c:f>
              <c:strCache>
                <c:ptCount val="3"/>
                <c:pt idx="0">
                  <c:v>Furniture</c:v>
                </c:pt>
                <c:pt idx="1">
                  <c:v>Office Supplies</c:v>
                </c:pt>
                <c:pt idx="2">
                  <c:v>Technology</c:v>
                </c:pt>
              </c:strCache>
            </c:strRef>
          </c:cat>
          <c:val>
            <c:numRef>
              <c:f>'Sales vs profit'!$B$4:$B$7</c:f>
              <c:numCache>
                <c:formatCode>General</c:formatCode>
                <c:ptCount val="3"/>
                <c:pt idx="0">
                  <c:v>619578.75</c:v>
                </c:pt>
                <c:pt idx="1">
                  <c:v>549681.06999999995</c:v>
                </c:pt>
                <c:pt idx="2">
                  <c:v>712264.95</c:v>
                </c:pt>
              </c:numCache>
            </c:numRef>
          </c:val>
          <c:extLst>
            <c:ext xmlns:c16="http://schemas.microsoft.com/office/drawing/2014/chart" uri="{C3380CC4-5D6E-409C-BE32-E72D297353CC}">
              <c16:uniqueId val="{00000000-6211-47BC-923E-B23C11CFBD1C}"/>
            </c:ext>
          </c:extLst>
        </c:ser>
        <c:ser>
          <c:idx val="1"/>
          <c:order val="1"/>
          <c:tx>
            <c:strRef>
              <c:f>'Sales vs profit'!$C$3</c:f>
              <c:strCache>
                <c:ptCount val="1"/>
                <c:pt idx="0">
                  <c:v>Sum of Profit</c:v>
                </c:pt>
              </c:strCache>
            </c:strRef>
          </c:tx>
          <c:spPr>
            <a:solidFill>
              <a:schemeClr val="accent2"/>
            </a:solidFill>
            <a:ln>
              <a:noFill/>
            </a:ln>
            <a:effectLst/>
            <a:sp3d/>
          </c:spPr>
          <c:invertIfNegative val="0"/>
          <c:cat>
            <c:strRef>
              <c:f>'Sales vs profit'!$A$4:$A$7</c:f>
              <c:strCache>
                <c:ptCount val="3"/>
                <c:pt idx="0">
                  <c:v>Furniture</c:v>
                </c:pt>
                <c:pt idx="1">
                  <c:v>Office Supplies</c:v>
                </c:pt>
                <c:pt idx="2">
                  <c:v>Technology</c:v>
                </c:pt>
              </c:strCache>
            </c:strRef>
          </c:cat>
          <c:val>
            <c:numRef>
              <c:f>'Sales vs profit'!$C$4:$C$7</c:f>
              <c:numCache>
                <c:formatCode>General</c:formatCode>
                <c:ptCount val="3"/>
                <c:pt idx="0">
                  <c:v>49515.527436350014</c:v>
                </c:pt>
                <c:pt idx="1">
                  <c:v>90204.715936799927</c:v>
                </c:pt>
                <c:pt idx="2">
                  <c:v>75303.156364000024</c:v>
                </c:pt>
              </c:numCache>
            </c:numRef>
          </c:val>
          <c:extLst>
            <c:ext xmlns:c16="http://schemas.microsoft.com/office/drawing/2014/chart" uri="{C3380CC4-5D6E-409C-BE32-E72D297353CC}">
              <c16:uniqueId val="{00000001-6211-47BC-923E-B23C11CFBD1C}"/>
            </c:ext>
          </c:extLst>
        </c:ser>
        <c:dLbls>
          <c:showLegendKey val="0"/>
          <c:showVal val="0"/>
          <c:showCatName val="0"/>
          <c:showSerName val="0"/>
          <c:showPercent val="0"/>
          <c:showBubbleSize val="0"/>
        </c:dLbls>
        <c:gapWidth val="150"/>
        <c:shape val="box"/>
        <c:axId val="1458181887"/>
        <c:axId val="1348339679"/>
        <c:axId val="0"/>
      </c:bar3DChart>
      <c:catAx>
        <c:axId val="145818188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8339679"/>
        <c:crosses val="autoZero"/>
        <c:auto val="1"/>
        <c:lblAlgn val="ctr"/>
        <c:lblOffset val="100"/>
        <c:noMultiLvlLbl val="0"/>
      </c:catAx>
      <c:valAx>
        <c:axId val="13483396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581818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Dashboard.xlsx]Shipping priority!PivotTable17</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Shipping Priority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'Shipping priority'!$B$3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1027-48D9-A605-54C7F7809B67}"/>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1027-48D9-A605-54C7F7809B67}"/>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1027-48D9-A605-54C7F7809B6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'Shipping priority'!$A$4:$A$7</c:f>
              <c:strCache>
                <c:ptCount val="3"/>
                <c:pt idx="0">
                  <c:v>Delivery Truck</c:v>
                </c:pt>
                <c:pt idx="1">
                  <c:v>Express Air</c:v>
                </c:pt>
                <c:pt idx="2">
                  <c:v>Regular Air</c:v>
                </c:pt>
              </c:strCache>
            </c:strRef>
          </c:cat>
          <c:val>
            <c:numRef>
              <c:f>'Shipping priority'!$B$4:$B$7</c:f>
              <c:numCache>
                <c:formatCode>General</c:formatCode>
                <c:ptCount val="3"/>
                <c:pt idx="0">
                  <c:v>67</c:v>
                </c:pt>
                <c:pt idx="1">
                  <c:v>57</c:v>
                </c:pt>
                <c:pt idx="2">
                  <c:v>342</c:v>
                </c:pt>
              </c:numCache>
            </c:numRef>
          </c:val>
          <c:extLst>
            <c:ext xmlns:c16="http://schemas.microsoft.com/office/drawing/2014/chart" uri="{C3380CC4-5D6E-409C-BE32-E72D297353CC}">
              <c16:uniqueId val="{00000007-772D-4466-90AB-E4C5F1030A5A}"/>
            </c:ext>
          </c:extLst>
        </c:ser>
        <c:dLbls>
          <c:dLblPos val="inEnd"/>
          <c:showLegendKey val="0"/>
          <c:showVal val="0"/>
          <c:showCatName val="1"/>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Dashboard.xlsx]order priorty distr!PivotTable13</c:name>
    <c:fmtId val="10"/>
  </c:pivotSource>
  <c:chart>
    <c:title>
      <c:tx>
        <c:rich>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r>
              <a: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rPr>
              <a:t>Order Priority</a:t>
            </a:r>
          </a:p>
        </c:rich>
      </c:tx>
      <c:overlay val="0"/>
      <c:spPr>
        <a:noFill/>
        <a:ln>
          <a:noFill/>
        </a:ln>
        <a:effectLst/>
      </c:spPr>
      <c:txPr>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ivotFmts>
      <c:pivotFmt>
        <c:idx val="0"/>
        <c:dLbl>
          <c:idx val="0"/>
          <c:showLegendKey val="0"/>
          <c:showVal val="0"/>
          <c:showCatName val="0"/>
          <c:showSerName val="0"/>
          <c:showPercent val="1"/>
          <c:showBubbleSize val="0"/>
          <c:extLst>
            <c:ext xmlns:c15="http://schemas.microsoft.com/office/drawing/2012/chart" uri="{CE6537A1-D6FC-4f65-9D91-7224C49458BB}"/>
          </c:extLst>
        </c:dLbl>
      </c:pivotFmt>
      <c:pivotFmt>
        <c:idx val="1"/>
        <c:dLbl>
          <c:idx val="0"/>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'order priorty distr'!$B$3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1B03-4EBE-890F-8116FECD0D8E}"/>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1B03-4EBE-890F-8116FECD0D8E}"/>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1B03-4EBE-890F-8116FECD0D8E}"/>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1B03-4EBE-890F-8116FECD0D8E}"/>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1B03-4EBE-890F-8116FECD0D8E}"/>
              </c:ext>
            </c:extLst>
          </c:dPt>
          <c:dLbls>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'order priorty distr'!$A$4:$A$9</c:f>
              <c:strCache>
                <c:ptCount val="5"/>
                <c:pt idx="0">
                  <c:v>Critical</c:v>
                </c:pt>
                <c:pt idx="1">
                  <c:v>High</c:v>
                </c:pt>
                <c:pt idx="2">
                  <c:v>Low</c:v>
                </c:pt>
                <c:pt idx="3">
                  <c:v>Medium</c:v>
                </c:pt>
                <c:pt idx="4">
                  <c:v>Not Specified</c:v>
                </c:pt>
              </c:strCache>
            </c:strRef>
          </c:cat>
          <c:val>
            <c:numRef>
              <c:f>'order priorty distr'!$B$4:$B$9</c:f>
              <c:numCache>
                <c:formatCode>General</c:formatCode>
                <c:ptCount val="5"/>
                <c:pt idx="0">
                  <c:v>70</c:v>
                </c:pt>
                <c:pt idx="1">
                  <c:v>92</c:v>
                </c:pt>
                <c:pt idx="2">
                  <c:v>112</c:v>
                </c:pt>
                <c:pt idx="3">
                  <c:v>89</c:v>
                </c:pt>
                <c:pt idx="4">
                  <c:v>103</c:v>
                </c:pt>
              </c:numCache>
            </c:numRef>
          </c:val>
          <c:extLst>
            <c:ext xmlns:c16="http://schemas.microsoft.com/office/drawing/2014/chart" uri="{C3380CC4-5D6E-409C-BE32-E72D297353CC}">
              <c16:uniqueId val="{0000000B-8D32-4CEF-989D-D97715D47789}"/>
            </c:ext>
          </c:extLst>
        </c:ser>
        <c:dLbls>
          <c:showLegendKey val="0"/>
          <c:showVal val="0"/>
          <c:showCatName val="0"/>
          <c:showSerName val="0"/>
          <c:showPercent val="1"/>
          <c:showBubbleSize val="0"/>
          <c:showLeaderLines val="1"/>
        </c:dLbls>
        <c:firstSliceAng val="0"/>
        <c:holeSize val="65"/>
      </c:doughnutChart>
      <c:spPr>
        <a:noFill/>
        <a:ln>
          <a:noFill/>
        </a:ln>
        <a:effectLst/>
      </c:spPr>
    </c:plotArea>
    <c:legend>
      <c:legendPos val="r"/>
      <c:layout>
        <c:manualLayout>
          <c:xMode val="edge"/>
          <c:yMode val="edge"/>
          <c:x val="0.63416801545289769"/>
          <c:y val="0.39863240223463686"/>
          <c:w val="0.23432837226447259"/>
          <c:h val="0.3890210855232201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a:softEdge rad="0"/>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Dashboard.xlsx]Shipping priority!PivotTable17</c:name>
    <c:fmtId val="10"/>
  </c:pivotSource>
  <c:chart>
    <c:title>
      <c:tx>
        <c:rich>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r>
              <a: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rPr>
              <a:t>Shipping Priority</a:t>
            </a:r>
          </a:p>
        </c:rich>
      </c:tx>
      <c:overlay val="0"/>
      <c:spPr>
        <a:noFill/>
        <a:ln>
          <a:noFill/>
        </a:ln>
        <a:effectLst/>
      </c:spPr>
      <c:txPr>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2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2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4.2183609641512389E-3"/>
          <c:w val="1"/>
          <c:h val="0.99206938971768277"/>
        </c:manualLayout>
      </c:layout>
      <c:pie3DChart>
        <c:varyColors val="1"/>
        <c:ser>
          <c:idx val="0"/>
          <c:order val="0"/>
          <c:tx>
            <c:strRef>
              <c:f>'Shipping priority'!$B$3</c:f>
              <c:strCache>
                <c:ptCount val="1"/>
                <c:pt idx="0">
                  <c:v>Total</c:v>
                </c:pt>
              </c:strCache>
            </c:strRef>
          </c:tx>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1230-4BF6-AEB4-5526F5FDDA23}"/>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1230-4BF6-AEB4-5526F5FDDA23}"/>
              </c:ext>
            </c:extLst>
          </c:dPt>
          <c:dPt>
            <c:idx val="2"/>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1230-4BF6-AEB4-5526F5FDDA2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'Shipping priority'!$A$4:$A$7</c:f>
              <c:strCache>
                <c:ptCount val="3"/>
                <c:pt idx="0">
                  <c:v>Delivery Truck</c:v>
                </c:pt>
                <c:pt idx="1">
                  <c:v>Express Air</c:v>
                </c:pt>
                <c:pt idx="2">
                  <c:v>Regular Air</c:v>
                </c:pt>
              </c:strCache>
            </c:strRef>
          </c:cat>
          <c:val>
            <c:numRef>
              <c:f>'Shipping priority'!$B$4:$B$7</c:f>
              <c:numCache>
                <c:formatCode>General</c:formatCode>
                <c:ptCount val="3"/>
                <c:pt idx="0">
                  <c:v>67</c:v>
                </c:pt>
                <c:pt idx="1">
                  <c:v>57</c:v>
                </c:pt>
                <c:pt idx="2">
                  <c:v>342</c:v>
                </c:pt>
              </c:numCache>
            </c:numRef>
          </c:val>
          <c:extLst>
            <c:ext xmlns:c16="http://schemas.microsoft.com/office/drawing/2014/chart" uri="{C3380CC4-5D6E-409C-BE32-E72D297353CC}">
              <c16:uniqueId val="{00000007-5D20-4074-8091-DA792310C5F8}"/>
            </c:ext>
          </c:extLst>
        </c:ser>
        <c:dLbls>
          <c:dLblPos val="inEnd"/>
          <c:showLegendKey val="0"/>
          <c:showVal val="0"/>
          <c:showCatName val="1"/>
          <c:showSerName val="0"/>
          <c:showPercent val="0"/>
          <c:showBubbleSize val="0"/>
          <c:showLeaderLines val="1"/>
        </c:dLbls>
      </c:pie3DChart>
      <c:spPr>
        <a:noFill/>
        <a:ln>
          <a:noFill/>
        </a:ln>
        <a:effectLst/>
      </c:spPr>
    </c:plotArea>
    <c:legend>
      <c:legendPos val="r"/>
      <c:layout>
        <c:manualLayout>
          <c:xMode val="edge"/>
          <c:yMode val="edge"/>
          <c:x val="0"/>
          <c:y val="0.73403931645280351"/>
          <c:w val="0.25636135311826652"/>
          <c:h val="0.1965867597671926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Dashboard.xlsx]Segment distribution!PivotTable9</c:name>
    <c:fmtId val="28"/>
  </c:pivotSource>
  <c:chart>
    <c:title>
      <c:tx>
        <c:rich>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r>
              <a: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rPr>
              <a:t>Segment distribution</a:t>
            </a:r>
          </a:p>
        </c:rich>
      </c:tx>
      <c:layout>
        <c:manualLayout>
          <c:xMode val="edge"/>
          <c:yMode val="edge"/>
          <c:x val="0.3411768922147369"/>
          <c:y val="3.5411426976041556E-2"/>
        </c:manualLayout>
      </c:layout>
      <c:overlay val="0"/>
      <c:spPr>
        <a:noFill/>
        <a:ln>
          <a:noFill/>
        </a:ln>
        <a:effectLst/>
      </c:spPr>
      <c:txPr>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5524366884957774E-2"/>
          <c:y val="0.15341305310948619"/>
          <c:w val="0.75401767503659889"/>
          <c:h val="0.75317922092523659"/>
        </c:manualLayout>
      </c:layout>
      <c:barChart>
        <c:barDir val="col"/>
        <c:grouping val="stacked"/>
        <c:varyColors val="0"/>
        <c:ser>
          <c:idx val="0"/>
          <c:order val="0"/>
          <c:tx>
            <c:strRef>
              <c:f>'Segment distribution'!$B$3:$B$4</c:f>
              <c:strCache>
                <c:ptCount val="1"/>
                <c:pt idx="0">
                  <c:v>Consumer</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'Segment distribution'!$A$5:$A$7</c:f>
              <c:strCache>
                <c:ptCount val="3"/>
                <c:pt idx="0">
                  <c:v>Office Supplies</c:v>
                </c:pt>
                <c:pt idx="1">
                  <c:v>Technology</c:v>
                </c:pt>
                <c:pt idx="2">
                  <c:v>Furniture</c:v>
                </c:pt>
              </c:strCache>
            </c:strRef>
          </c:cat>
          <c:val>
            <c:numRef>
              <c:f>'Segment distribution'!$B$5:$B$7</c:f>
              <c:numCache>
                <c:formatCode>#,##0</c:formatCode>
                <c:ptCount val="3"/>
                <c:pt idx="0">
                  <c:v>62</c:v>
                </c:pt>
                <c:pt idx="1">
                  <c:v>39</c:v>
                </c:pt>
                <c:pt idx="2">
                  <c:v>23</c:v>
                </c:pt>
              </c:numCache>
            </c:numRef>
          </c:val>
          <c:extLst>
            <c:ext xmlns:c16="http://schemas.microsoft.com/office/drawing/2014/chart" uri="{C3380CC4-5D6E-409C-BE32-E72D297353CC}">
              <c16:uniqueId val="{00000008-7042-4A22-A833-E7617A3C9D51}"/>
            </c:ext>
          </c:extLst>
        </c:ser>
        <c:ser>
          <c:idx val="1"/>
          <c:order val="1"/>
          <c:tx>
            <c:strRef>
              <c:f>'Segment distribution'!$C$3:$C$4</c:f>
              <c:strCache>
                <c:ptCount val="1"/>
                <c:pt idx="0">
                  <c:v>Corporate</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'Segment distribution'!$A$5:$A$7</c:f>
              <c:strCache>
                <c:ptCount val="3"/>
                <c:pt idx="0">
                  <c:v>Office Supplies</c:v>
                </c:pt>
                <c:pt idx="1">
                  <c:v>Technology</c:v>
                </c:pt>
                <c:pt idx="2">
                  <c:v>Furniture</c:v>
                </c:pt>
              </c:strCache>
            </c:strRef>
          </c:cat>
          <c:val>
            <c:numRef>
              <c:f>'Segment distribution'!$C$5:$C$7</c:f>
              <c:numCache>
                <c:formatCode>#,##0</c:formatCode>
                <c:ptCount val="3"/>
                <c:pt idx="0">
                  <c:v>88</c:v>
                </c:pt>
                <c:pt idx="1">
                  <c:v>40</c:v>
                </c:pt>
                <c:pt idx="2">
                  <c:v>33</c:v>
                </c:pt>
              </c:numCache>
            </c:numRef>
          </c:val>
          <c:extLst>
            <c:ext xmlns:c16="http://schemas.microsoft.com/office/drawing/2014/chart" uri="{C3380CC4-5D6E-409C-BE32-E72D297353CC}">
              <c16:uniqueId val="{00000009-7042-4A22-A833-E7617A3C9D51}"/>
            </c:ext>
          </c:extLst>
        </c:ser>
        <c:ser>
          <c:idx val="2"/>
          <c:order val="2"/>
          <c:tx>
            <c:strRef>
              <c:f>'Segment distribution'!$D$3:$D$4</c:f>
              <c:strCache>
                <c:ptCount val="1"/>
                <c:pt idx="0">
                  <c:v>Home Office</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'Segment distribution'!$A$5:$A$7</c:f>
              <c:strCache>
                <c:ptCount val="3"/>
                <c:pt idx="0">
                  <c:v>Office Supplies</c:v>
                </c:pt>
                <c:pt idx="1">
                  <c:v>Technology</c:v>
                </c:pt>
                <c:pt idx="2">
                  <c:v>Furniture</c:v>
                </c:pt>
              </c:strCache>
            </c:strRef>
          </c:cat>
          <c:val>
            <c:numRef>
              <c:f>'Segment distribution'!$D$5:$D$7</c:f>
              <c:numCache>
                <c:formatCode>#,##0</c:formatCode>
                <c:ptCount val="3"/>
                <c:pt idx="0">
                  <c:v>63</c:v>
                </c:pt>
                <c:pt idx="1">
                  <c:v>24</c:v>
                </c:pt>
                <c:pt idx="2">
                  <c:v>16</c:v>
                </c:pt>
              </c:numCache>
            </c:numRef>
          </c:val>
          <c:extLst>
            <c:ext xmlns:c16="http://schemas.microsoft.com/office/drawing/2014/chart" uri="{C3380CC4-5D6E-409C-BE32-E72D297353CC}">
              <c16:uniqueId val="{0000000A-7042-4A22-A833-E7617A3C9D51}"/>
            </c:ext>
          </c:extLst>
        </c:ser>
        <c:ser>
          <c:idx val="3"/>
          <c:order val="3"/>
          <c:tx>
            <c:strRef>
              <c:f>'Segment distribution'!$E$3:$E$4</c:f>
              <c:strCache>
                <c:ptCount val="1"/>
                <c:pt idx="0">
                  <c:v>Small Business</c:v>
                </c:pt>
              </c:strCache>
            </c:strRef>
          </c:tx>
          <c:spPr>
            <a:solidFill>
              <a:schemeClr val="accent2">
                <a:lumMod val="6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'Segment distribution'!$A$5:$A$7</c:f>
              <c:strCache>
                <c:ptCount val="3"/>
                <c:pt idx="0">
                  <c:v>Office Supplies</c:v>
                </c:pt>
                <c:pt idx="1">
                  <c:v>Technology</c:v>
                </c:pt>
                <c:pt idx="2">
                  <c:v>Furniture</c:v>
                </c:pt>
              </c:strCache>
            </c:strRef>
          </c:cat>
          <c:val>
            <c:numRef>
              <c:f>'Segment distribution'!$E$5:$E$7</c:f>
              <c:numCache>
                <c:formatCode>#,##0</c:formatCode>
                <c:ptCount val="3"/>
                <c:pt idx="0">
                  <c:v>39</c:v>
                </c:pt>
                <c:pt idx="1">
                  <c:v>26</c:v>
                </c:pt>
                <c:pt idx="2">
                  <c:v>13</c:v>
                </c:pt>
              </c:numCache>
            </c:numRef>
          </c:val>
          <c:extLst>
            <c:ext xmlns:c16="http://schemas.microsoft.com/office/drawing/2014/chart" uri="{C3380CC4-5D6E-409C-BE32-E72D297353CC}">
              <c16:uniqueId val="{0000000B-7042-4A22-A833-E7617A3C9D51}"/>
            </c:ext>
          </c:extLst>
        </c:ser>
        <c:dLbls>
          <c:dLblPos val="ctr"/>
          <c:showLegendKey val="0"/>
          <c:showVal val="1"/>
          <c:showCatName val="0"/>
          <c:showSerName val="0"/>
          <c:showPercent val="0"/>
          <c:showBubbleSize val="0"/>
        </c:dLbls>
        <c:gapWidth val="150"/>
        <c:overlap val="100"/>
        <c:axId val="1708747951"/>
        <c:axId val="1722835199"/>
      </c:barChart>
      <c:catAx>
        <c:axId val="1708747951"/>
        <c:scaling>
          <c:orientation val="minMax"/>
        </c:scaling>
        <c:delete val="0"/>
        <c:axPos val="b"/>
        <c:numFmt formatCode="General" sourceLinked="1"/>
        <c:majorTickMark val="none"/>
        <c:minorTickMark val="none"/>
        <c:tickLblPos val="nextTo"/>
        <c:spPr>
          <a:noFill/>
          <a:ln w="9525" cap="flat" cmpd="sng" algn="ctr">
            <a:solidFill>
              <a:sysClr val="windowText" lastClr="000000"/>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22835199"/>
        <c:crosses val="autoZero"/>
        <c:auto val="1"/>
        <c:lblAlgn val="ctr"/>
        <c:lblOffset val="100"/>
        <c:noMultiLvlLbl val="0"/>
      </c:catAx>
      <c:valAx>
        <c:axId val="1722835199"/>
        <c:scaling>
          <c:orientation val="minMax"/>
          <c:max val="350"/>
          <c:min val="0"/>
        </c:scaling>
        <c:delete val="0"/>
        <c:axPos val="l"/>
        <c:numFmt formatCode="#,##0" sourceLinked="1"/>
        <c:majorTickMark val="none"/>
        <c:minorTickMark val="none"/>
        <c:tickLblPos val="nextTo"/>
        <c:spPr>
          <a:noFill/>
          <a:ln>
            <a:noFill/>
          </a:ln>
          <a:effectLst>
            <a:softEdge rad="0"/>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08747951"/>
        <c:crosses val="autoZero"/>
        <c:crossBetween val="between"/>
        <c:majorUnit val="50"/>
      </c:valAx>
      <c:spPr>
        <a:noFill/>
        <a:ln>
          <a:noFill/>
        </a:ln>
        <a:effectLst/>
      </c:spPr>
    </c:plotArea>
    <c:legend>
      <c:legendPos val="r"/>
      <c:layout>
        <c:manualLayout>
          <c:xMode val="edge"/>
          <c:yMode val="edge"/>
          <c:x val="0.80230860788144176"/>
          <c:y val="0.11922128662578954"/>
          <c:w val="0.15941779993819635"/>
          <c:h val="0.2443665782176569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Dashboard.xlsx]Ordering trend!PivotTable14</c:name>
    <c:fmtId val="42"/>
  </c:pivotSource>
  <c:chart>
    <c:title>
      <c:tx>
        <c:rich>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r>
              <a: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rPr>
              <a:t>Ordering Trend</a:t>
            </a:r>
          </a:p>
        </c:rich>
      </c:tx>
      <c:overlay val="0"/>
      <c:spPr>
        <a:noFill/>
        <a:ln>
          <a:noFill/>
        </a:ln>
        <a:effectLst/>
      </c:spPr>
      <c:txPr>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1264220577317789E-2"/>
          <c:y val="0.30169125546466979"/>
          <c:w val="0.89781846019247591"/>
          <c:h val="0.6190356652803336"/>
        </c:manualLayout>
      </c:layout>
      <c:lineChart>
        <c:grouping val="standard"/>
        <c:varyColors val="0"/>
        <c:ser>
          <c:idx val="0"/>
          <c:order val="0"/>
          <c:tx>
            <c:strRef>
              <c:f>'Ordering trend'!$B$3:$B$4</c:f>
              <c:strCache>
                <c:ptCount val="1"/>
                <c:pt idx="0">
                  <c:v>Consumer</c:v>
                </c:pt>
              </c:strCache>
            </c:strRef>
          </c:tx>
          <c:spPr>
            <a:ln w="28575" cap="rnd">
              <a:solidFill>
                <a:schemeClr val="accent1"/>
              </a:solidFill>
              <a:round/>
            </a:ln>
            <a:effectLst/>
          </c:spPr>
          <c:marker>
            <c:symbol val="none"/>
          </c:marker>
          <c:cat>
            <c:strRef>
              <c:f>'Ordering trend'!$A$5:$A$11</c:f>
              <c:strCache>
                <c:ptCount val="6"/>
                <c:pt idx="0">
                  <c:v>Jan</c:v>
                </c:pt>
                <c:pt idx="1">
                  <c:v>Feb</c:v>
                </c:pt>
                <c:pt idx="2">
                  <c:v>Mar</c:v>
                </c:pt>
                <c:pt idx="3">
                  <c:v>Apr</c:v>
                </c:pt>
                <c:pt idx="4">
                  <c:v>May</c:v>
                </c:pt>
                <c:pt idx="5">
                  <c:v>Jun</c:v>
                </c:pt>
              </c:strCache>
            </c:strRef>
          </c:cat>
          <c:val>
            <c:numRef>
              <c:f>'Ordering trend'!$B$5:$B$11</c:f>
              <c:numCache>
                <c:formatCode>General</c:formatCode>
                <c:ptCount val="6"/>
                <c:pt idx="0">
                  <c:v>17</c:v>
                </c:pt>
                <c:pt idx="1">
                  <c:v>23</c:v>
                </c:pt>
                <c:pt idx="2">
                  <c:v>14</c:v>
                </c:pt>
                <c:pt idx="3">
                  <c:v>28</c:v>
                </c:pt>
                <c:pt idx="4">
                  <c:v>21</c:v>
                </c:pt>
                <c:pt idx="5">
                  <c:v>21</c:v>
                </c:pt>
              </c:numCache>
            </c:numRef>
          </c:val>
          <c:smooth val="0"/>
          <c:extLst>
            <c:ext xmlns:c16="http://schemas.microsoft.com/office/drawing/2014/chart" uri="{C3380CC4-5D6E-409C-BE32-E72D297353CC}">
              <c16:uniqueId val="{00000003-A776-4064-A976-2CAEB9D4B02D}"/>
            </c:ext>
          </c:extLst>
        </c:ser>
        <c:ser>
          <c:idx val="1"/>
          <c:order val="1"/>
          <c:tx>
            <c:strRef>
              <c:f>'Ordering trend'!$C$3:$C$4</c:f>
              <c:strCache>
                <c:ptCount val="1"/>
                <c:pt idx="0">
                  <c:v>Corporate</c:v>
                </c:pt>
              </c:strCache>
            </c:strRef>
          </c:tx>
          <c:spPr>
            <a:ln w="28575" cap="rnd">
              <a:solidFill>
                <a:schemeClr val="accent2"/>
              </a:solidFill>
              <a:round/>
            </a:ln>
            <a:effectLst/>
          </c:spPr>
          <c:marker>
            <c:symbol val="none"/>
          </c:marker>
          <c:cat>
            <c:strRef>
              <c:f>'Ordering trend'!$A$5:$A$11</c:f>
              <c:strCache>
                <c:ptCount val="6"/>
                <c:pt idx="0">
                  <c:v>Jan</c:v>
                </c:pt>
                <c:pt idx="1">
                  <c:v>Feb</c:v>
                </c:pt>
                <c:pt idx="2">
                  <c:v>Mar</c:v>
                </c:pt>
                <c:pt idx="3">
                  <c:v>Apr</c:v>
                </c:pt>
                <c:pt idx="4">
                  <c:v>May</c:v>
                </c:pt>
                <c:pt idx="5">
                  <c:v>Jun</c:v>
                </c:pt>
              </c:strCache>
            </c:strRef>
          </c:cat>
          <c:val>
            <c:numRef>
              <c:f>'Ordering trend'!$C$5:$C$11</c:f>
              <c:numCache>
                <c:formatCode>General</c:formatCode>
                <c:ptCount val="6"/>
                <c:pt idx="0">
                  <c:v>31</c:v>
                </c:pt>
                <c:pt idx="1">
                  <c:v>30</c:v>
                </c:pt>
                <c:pt idx="2">
                  <c:v>37</c:v>
                </c:pt>
                <c:pt idx="3">
                  <c:v>18</c:v>
                </c:pt>
                <c:pt idx="4">
                  <c:v>26</c:v>
                </c:pt>
                <c:pt idx="5">
                  <c:v>19</c:v>
                </c:pt>
              </c:numCache>
            </c:numRef>
          </c:val>
          <c:smooth val="0"/>
          <c:extLst>
            <c:ext xmlns:c16="http://schemas.microsoft.com/office/drawing/2014/chart" uri="{C3380CC4-5D6E-409C-BE32-E72D297353CC}">
              <c16:uniqueId val="{00000004-A776-4064-A976-2CAEB9D4B02D}"/>
            </c:ext>
          </c:extLst>
        </c:ser>
        <c:ser>
          <c:idx val="2"/>
          <c:order val="2"/>
          <c:tx>
            <c:strRef>
              <c:f>'Ordering trend'!$D$3:$D$4</c:f>
              <c:strCache>
                <c:ptCount val="1"/>
                <c:pt idx="0">
                  <c:v>Home Office</c:v>
                </c:pt>
              </c:strCache>
            </c:strRef>
          </c:tx>
          <c:spPr>
            <a:ln w="28575" cap="rnd">
              <a:solidFill>
                <a:schemeClr val="accent3"/>
              </a:solidFill>
              <a:round/>
            </a:ln>
            <a:effectLst/>
          </c:spPr>
          <c:marker>
            <c:symbol val="none"/>
          </c:marker>
          <c:cat>
            <c:strRef>
              <c:f>'Ordering trend'!$A$5:$A$11</c:f>
              <c:strCache>
                <c:ptCount val="6"/>
                <c:pt idx="0">
                  <c:v>Jan</c:v>
                </c:pt>
                <c:pt idx="1">
                  <c:v>Feb</c:v>
                </c:pt>
                <c:pt idx="2">
                  <c:v>Mar</c:v>
                </c:pt>
                <c:pt idx="3">
                  <c:v>Apr</c:v>
                </c:pt>
                <c:pt idx="4">
                  <c:v>May</c:v>
                </c:pt>
                <c:pt idx="5">
                  <c:v>Jun</c:v>
                </c:pt>
              </c:strCache>
            </c:strRef>
          </c:cat>
          <c:val>
            <c:numRef>
              <c:f>'Ordering trend'!$D$5:$D$11</c:f>
              <c:numCache>
                <c:formatCode>General</c:formatCode>
                <c:ptCount val="6"/>
                <c:pt idx="0">
                  <c:v>31</c:v>
                </c:pt>
                <c:pt idx="1">
                  <c:v>20</c:v>
                </c:pt>
                <c:pt idx="2">
                  <c:v>12</c:v>
                </c:pt>
                <c:pt idx="3">
                  <c:v>16</c:v>
                </c:pt>
                <c:pt idx="4">
                  <c:v>13</c:v>
                </c:pt>
                <c:pt idx="5">
                  <c:v>11</c:v>
                </c:pt>
              </c:numCache>
            </c:numRef>
          </c:val>
          <c:smooth val="0"/>
          <c:extLst>
            <c:ext xmlns:c16="http://schemas.microsoft.com/office/drawing/2014/chart" uri="{C3380CC4-5D6E-409C-BE32-E72D297353CC}">
              <c16:uniqueId val="{00000005-A776-4064-A976-2CAEB9D4B02D}"/>
            </c:ext>
          </c:extLst>
        </c:ser>
        <c:ser>
          <c:idx val="3"/>
          <c:order val="3"/>
          <c:tx>
            <c:strRef>
              <c:f>'Ordering trend'!$E$3:$E$4</c:f>
              <c:strCache>
                <c:ptCount val="1"/>
                <c:pt idx="0">
                  <c:v>Small Business</c:v>
                </c:pt>
              </c:strCache>
            </c:strRef>
          </c:tx>
          <c:spPr>
            <a:ln w="28575" cap="rnd">
              <a:solidFill>
                <a:schemeClr val="accent4"/>
              </a:solidFill>
              <a:round/>
            </a:ln>
            <a:effectLst/>
          </c:spPr>
          <c:marker>
            <c:symbol val="none"/>
          </c:marker>
          <c:cat>
            <c:strRef>
              <c:f>'Ordering trend'!$A$5:$A$11</c:f>
              <c:strCache>
                <c:ptCount val="6"/>
                <c:pt idx="0">
                  <c:v>Jan</c:v>
                </c:pt>
                <c:pt idx="1">
                  <c:v>Feb</c:v>
                </c:pt>
                <c:pt idx="2">
                  <c:v>Mar</c:v>
                </c:pt>
                <c:pt idx="3">
                  <c:v>Apr</c:v>
                </c:pt>
                <c:pt idx="4">
                  <c:v>May</c:v>
                </c:pt>
                <c:pt idx="5">
                  <c:v>Jun</c:v>
                </c:pt>
              </c:strCache>
            </c:strRef>
          </c:cat>
          <c:val>
            <c:numRef>
              <c:f>'Ordering trend'!$E$5:$E$11</c:f>
              <c:numCache>
                <c:formatCode>General</c:formatCode>
                <c:ptCount val="6"/>
                <c:pt idx="0">
                  <c:v>8</c:v>
                </c:pt>
                <c:pt idx="1">
                  <c:v>14</c:v>
                </c:pt>
                <c:pt idx="2">
                  <c:v>17</c:v>
                </c:pt>
                <c:pt idx="3">
                  <c:v>12</c:v>
                </c:pt>
                <c:pt idx="4">
                  <c:v>16</c:v>
                </c:pt>
                <c:pt idx="5">
                  <c:v>11</c:v>
                </c:pt>
              </c:numCache>
            </c:numRef>
          </c:val>
          <c:smooth val="0"/>
          <c:extLst>
            <c:ext xmlns:c16="http://schemas.microsoft.com/office/drawing/2014/chart" uri="{C3380CC4-5D6E-409C-BE32-E72D297353CC}">
              <c16:uniqueId val="{00000010-92D6-46E4-89D8-22F2870617A9}"/>
            </c:ext>
          </c:extLst>
        </c:ser>
        <c:dLbls>
          <c:showLegendKey val="0"/>
          <c:showVal val="0"/>
          <c:showCatName val="0"/>
          <c:showSerName val="0"/>
          <c:showPercent val="0"/>
          <c:showBubbleSize val="0"/>
        </c:dLbls>
        <c:smooth val="0"/>
        <c:axId val="1888862239"/>
        <c:axId val="1712515215"/>
      </c:lineChart>
      <c:catAx>
        <c:axId val="1888862239"/>
        <c:scaling>
          <c:orientation val="minMax"/>
        </c:scaling>
        <c:delete val="0"/>
        <c:axPos val="b"/>
        <c:numFmt formatCode="General" sourceLinked="1"/>
        <c:majorTickMark val="none"/>
        <c:minorTickMark val="none"/>
        <c:tickLblPos val="nextTo"/>
        <c:spPr>
          <a:noFill/>
          <a:ln w="9525" cap="flat" cmpd="sng" algn="ctr">
            <a:solidFill>
              <a:sysClr val="windowText" lastClr="000000"/>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12515215"/>
        <c:crosses val="autoZero"/>
        <c:auto val="1"/>
        <c:lblAlgn val="ctr"/>
        <c:lblOffset val="100"/>
        <c:noMultiLvlLbl val="0"/>
      </c:catAx>
      <c:valAx>
        <c:axId val="1712515215"/>
        <c:scaling>
          <c:orientation val="minMax"/>
        </c:scaling>
        <c:delete val="0"/>
        <c:axPos val="l"/>
        <c:majorGridlines>
          <c:spPr>
            <a:ln w="9525" cap="flat" cmpd="sng" algn="ctr">
              <a:solidFill>
                <a:schemeClr val="bg1">
                  <a:lumMod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888862239"/>
        <c:crosses val="autoZero"/>
        <c:crossBetween val="between"/>
      </c:valAx>
      <c:spPr>
        <a:noFill/>
        <a:ln>
          <a:noFill/>
        </a:ln>
        <a:effectLst/>
      </c:spPr>
    </c:plotArea>
    <c:legend>
      <c:legendPos val="r"/>
      <c:layout>
        <c:manualLayout>
          <c:xMode val="edge"/>
          <c:yMode val="edge"/>
          <c:x val="0.74019378827646543"/>
          <c:y val="2.6044765237678617E-2"/>
          <c:w val="0.18318478091111487"/>
          <c:h val="0.281154758372761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[Superstore sale Dashboard.xlsx]sales &amp;profit!PivotTable10</c:name>
    <c:fmtId val="27"/>
  </c:pivotSource>
  <c:chart>
    <c:title>
      <c:tx>
        <c:rich>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r>
              <a: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rPr>
              <a:t>Sales &amp; Profit</a:t>
            </a:r>
          </a:p>
        </c:rich>
      </c:tx>
      <c:layout>
        <c:manualLayout>
          <c:xMode val="edge"/>
          <c:yMode val="edge"/>
          <c:x val="0.41129999990346033"/>
          <c:y val="2.7006172839506171E-2"/>
        </c:manualLayout>
      </c:layout>
      <c:overlay val="0"/>
      <c:spPr>
        <a:noFill/>
        <a:ln>
          <a:noFill/>
        </a:ln>
        <a:effectLst/>
      </c:spPr>
      <c:txPr>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2"/>
          </a:solidFill>
          <a:ln>
            <a:noFill/>
          </a:ln>
          <a:effectLst/>
        </c:spPr>
        <c:marker>
          <c:symbol val="none"/>
        </c:marker>
      </c:pivotFmt>
      <c:pivotFmt>
        <c:idx val="1"/>
        <c:spPr>
          <a:solidFill>
            <a:schemeClr val="accent2"/>
          </a:solidFill>
          <a:ln>
            <a:noFill/>
          </a:ln>
          <a:effectLst/>
        </c:spPr>
        <c:marker>
          <c:symbol val="none"/>
        </c:marker>
      </c:pivotFmt>
      <c:pivotFmt>
        <c:idx val="2"/>
        <c:spPr>
          <a:solidFill>
            <a:schemeClr val="accent2"/>
          </a:solidFill>
          <a:ln>
            <a:noFill/>
          </a:ln>
          <a:effectLst/>
        </c:spPr>
        <c:marker>
          <c:symbol val="none"/>
        </c:marker>
      </c:pivotFmt>
      <c:pivotFmt>
        <c:idx val="3"/>
        <c:spPr>
          <a:solidFill>
            <a:schemeClr val="accent2"/>
          </a:solidFill>
          <a:ln>
            <a:noFill/>
          </a:ln>
          <a:effectLst/>
        </c:spPr>
        <c:marker>
          <c:symbol val="none"/>
        </c:marker>
      </c:pivotFmt>
      <c:pivotFmt>
        <c:idx val="4"/>
        <c:spPr>
          <a:solidFill>
            <a:schemeClr val="accent2"/>
          </a:solidFill>
          <a:ln>
            <a:noFill/>
          </a:ln>
          <a:effectLst/>
        </c:spPr>
        <c:marker>
          <c:symbol val="none"/>
        </c:marker>
      </c:pivotFmt>
      <c:pivotFmt>
        <c:idx val="5"/>
        <c:spPr>
          <a:solidFill>
            <a:schemeClr val="accent2"/>
          </a:solidFill>
          <a:ln>
            <a:noFill/>
          </a:ln>
          <a:effectLst/>
        </c:spPr>
        <c:marker>
          <c:symbol val="none"/>
        </c:marker>
      </c:pivotFmt>
      <c:pivotFmt>
        <c:idx val="6"/>
        <c:spPr>
          <a:solidFill>
            <a:schemeClr val="accent2"/>
          </a:solidFill>
          <a:ln>
            <a:noFill/>
          </a:ln>
          <a:effectLst/>
        </c:spPr>
        <c:marker>
          <c:symbol val="none"/>
        </c:marker>
      </c:pivotFmt>
      <c:pivotFmt>
        <c:idx val="7"/>
        <c:spPr>
          <a:solidFill>
            <a:schemeClr val="accent2"/>
          </a:solidFill>
          <a:ln>
            <a:noFill/>
          </a:ln>
          <a:effectLst/>
        </c:spPr>
        <c:marker>
          <c:symbol val="none"/>
        </c:marker>
      </c:pivotFmt>
      <c:pivotFmt>
        <c:idx val="8"/>
        <c:spPr>
          <a:solidFill>
            <a:schemeClr val="accent2"/>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494078621056995E-2"/>
          <c:y val="0.16712949927339063"/>
          <c:w val="0.86607066253843867"/>
          <c:h val="0.78194444444444444"/>
        </c:manualLayout>
      </c:layout>
      <c:barChart>
        <c:barDir val="col"/>
        <c:grouping val="clustered"/>
        <c:varyColors val="0"/>
        <c:ser>
          <c:idx val="0"/>
          <c:order val="0"/>
          <c:tx>
            <c:strRef>
              <c:f>'sales &amp;profit'!$B$3</c:f>
              <c:strCache>
                <c:ptCount val="1"/>
                <c:pt idx="0">
                  <c:v>Sum of Sales</c:v>
                </c:pt>
              </c:strCache>
            </c:strRef>
          </c:tx>
          <c:spPr>
            <a:solidFill>
              <a:schemeClr val="accent2">
                <a:tint val="77000"/>
              </a:schemeClr>
            </a:solidFill>
            <a:ln>
              <a:noFill/>
            </a:ln>
            <a:effectLst/>
          </c:spPr>
          <c:invertIfNegative val="0"/>
          <c:dLbls>
            <c:numFmt formatCode="#,##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'sales &amp;profit'!$A$4:$A$25</c:f>
              <c:multiLvlStrCache>
                <c:ptCount val="18"/>
                <c:lvl>
                  <c:pt idx="0">
                    <c:v>Jan</c:v>
                  </c:pt>
                  <c:pt idx="1">
                    <c:v>Feb</c:v>
                  </c:pt>
                  <c:pt idx="2">
                    <c:v>Mar</c:v>
                  </c:pt>
                  <c:pt idx="3">
                    <c:v>Apr</c:v>
                  </c:pt>
                  <c:pt idx="4">
                    <c:v>May</c:v>
                  </c:pt>
                  <c:pt idx="5">
                    <c:v>Jun</c:v>
                  </c:pt>
                  <c:pt idx="6">
                    <c:v>Jan</c:v>
                  </c:pt>
                  <c:pt idx="7">
                    <c:v>Feb</c:v>
                  </c:pt>
                  <c:pt idx="8">
                    <c:v>Mar</c:v>
                  </c:pt>
                  <c:pt idx="9">
                    <c:v>Apr</c:v>
                  </c:pt>
                  <c:pt idx="10">
                    <c:v>May</c:v>
                  </c:pt>
                  <c:pt idx="11">
                    <c:v>Jun</c:v>
                  </c:pt>
                  <c:pt idx="12">
                    <c:v>Jan</c:v>
                  </c:pt>
                  <c:pt idx="13">
                    <c:v>Feb</c:v>
                  </c:pt>
                  <c:pt idx="14">
                    <c:v>Mar</c:v>
                  </c:pt>
                  <c:pt idx="15">
                    <c:v>Apr</c:v>
                  </c:pt>
                  <c:pt idx="16">
                    <c:v>May</c:v>
                  </c:pt>
                  <c:pt idx="17">
                    <c:v>Jun</c:v>
                  </c:pt>
                </c:lvl>
                <c:lvl>
                  <c:pt idx="0">
                    <c:v>Furniture</c:v>
                  </c:pt>
                  <c:pt idx="6">
                    <c:v>Office Supplies</c:v>
                  </c:pt>
                  <c:pt idx="12">
                    <c:v>Technology</c:v>
                  </c:pt>
                </c:lvl>
              </c:multiLvlStrCache>
            </c:multiLvlStrRef>
          </c:cat>
          <c:val>
            <c:numRef>
              <c:f>'sales &amp;profit'!$B$4:$B$25</c:f>
              <c:numCache>
                <c:formatCode>0</c:formatCode>
                <c:ptCount val="18"/>
                <c:pt idx="0">
                  <c:v>15838.32</c:v>
                </c:pt>
                <c:pt idx="1">
                  <c:v>48370.29</c:v>
                </c:pt>
                <c:pt idx="2">
                  <c:v>25820.41</c:v>
                </c:pt>
                <c:pt idx="3">
                  <c:v>24593.71</c:v>
                </c:pt>
                <c:pt idx="4">
                  <c:v>23294.3</c:v>
                </c:pt>
                <c:pt idx="5">
                  <c:v>46238.83</c:v>
                </c:pt>
                <c:pt idx="6">
                  <c:v>25634.66</c:v>
                </c:pt>
                <c:pt idx="7">
                  <c:v>8502.06</c:v>
                </c:pt>
                <c:pt idx="8">
                  <c:v>11449.01</c:v>
                </c:pt>
                <c:pt idx="9">
                  <c:v>16031.77</c:v>
                </c:pt>
                <c:pt idx="10">
                  <c:v>39623.11</c:v>
                </c:pt>
                <c:pt idx="11">
                  <c:v>9762.65</c:v>
                </c:pt>
                <c:pt idx="12">
                  <c:v>31575.34</c:v>
                </c:pt>
                <c:pt idx="13">
                  <c:v>97483.46</c:v>
                </c:pt>
                <c:pt idx="14">
                  <c:v>28810.58</c:v>
                </c:pt>
                <c:pt idx="15">
                  <c:v>31851.93</c:v>
                </c:pt>
                <c:pt idx="16">
                  <c:v>12314.1</c:v>
                </c:pt>
                <c:pt idx="17">
                  <c:v>16832.11</c:v>
                </c:pt>
              </c:numCache>
            </c:numRef>
          </c:val>
          <c:extLst>
            <c:ext xmlns:c16="http://schemas.microsoft.com/office/drawing/2014/chart" uri="{C3380CC4-5D6E-409C-BE32-E72D297353CC}">
              <c16:uniqueId val="{00000002-F039-4551-8DF0-9FCD466C2052}"/>
            </c:ext>
          </c:extLst>
        </c:ser>
        <c:ser>
          <c:idx val="1"/>
          <c:order val="1"/>
          <c:tx>
            <c:strRef>
              <c:f>'sales &amp;profit'!$C$3</c:f>
              <c:strCache>
                <c:ptCount val="1"/>
                <c:pt idx="0">
                  <c:v>Sum of Profit</c:v>
                </c:pt>
              </c:strCache>
            </c:strRef>
          </c:tx>
          <c:spPr>
            <a:solidFill>
              <a:schemeClr val="accent2">
                <a:shade val="7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'sales &amp;profit'!$A$4:$A$25</c:f>
              <c:multiLvlStrCache>
                <c:ptCount val="18"/>
                <c:lvl>
                  <c:pt idx="0">
                    <c:v>Jan</c:v>
                  </c:pt>
                  <c:pt idx="1">
                    <c:v>Feb</c:v>
                  </c:pt>
                  <c:pt idx="2">
                    <c:v>Mar</c:v>
                  </c:pt>
                  <c:pt idx="3">
                    <c:v>Apr</c:v>
                  </c:pt>
                  <c:pt idx="4">
                    <c:v>May</c:v>
                  </c:pt>
                  <c:pt idx="5">
                    <c:v>Jun</c:v>
                  </c:pt>
                  <c:pt idx="6">
                    <c:v>Jan</c:v>
                  </c:pt>
                  <c:pt idx="7">
                    <c:v>Feb</c:v>
                  </c:pt>
                  <c:pt idx="8">
                    <c:v>Mar</c:v>
                  </c:pt>
                  <c:pt idx="9">
                    <c:v>Apr</c:v>
                  </c:pt>
                  <c:pt idx="10">
                    <c:v>May</c:v>
                  </c:pt>
                  <c:pt idx="11">
                    <c:v>Jun</c:v>
                  </c:pt>
                  <c:pt idx="12">
                    <c:v>Jan</c:v>
                  </c:pt>
                  <c:pt idx="13">
                    <c:v>Feb</c:v>
                  </c:pt>
                  <c:pt idx="14">
                    <c:v>Mar</c:v>
                  </c:pt>
                  <c:pt idx="15">
                    <c:v>Apr</c:v>
                  </c:pt>
                  <c:pt idx="16">
                    <c:v>May</c:v>
                  </c:pt>
                  <c:pt idx="17">
                    <c:v>Jun</c:v>
                  </c:pt>
                </c:lvl>
                <c:lvl>
                  <c:pt idx="0">
                    <c:v>Furniture</c:v>
                  </c:pt>
                  <c:pt idx="6">
                    <c:v>Office Supplies</c:v>
                  </c:pt>
                  <c:pt idx="12">
                    <c:v>Technology</c:v>
                  </c:pt>
                </c:lvl>
              </c:multiLvlStrCache>
            </c:multiLvlStrRef>
          </c:cat>
          <c:val>
            <c:numRef>
              <c:f>'sales &amp;profit'!$C$4:$C$25</c:f>
              <c:numCache>
                <c:formatCode>0</c:formatCode>
                <c:ptCount val="18"/>
                <c:pt idx="0">
                  <c:v>3256.6465000000003</c:v>
                </c:pt>
                <c:pt idx="1">
                  <c:v>12362.145700000001</c:v>
                </c:pt>
                <c:pt idx="2">
                  <c:v>2267.9315999999999</c:v>
                </c:pt>
                <c:pt idx="3">
                  <c:v>4803.2483800000009</c:v>
                </c:pt>
                <c:pt idx="4">
                  <c:v>13667.660900000001</c:v>
                </c:pt>
                <c:pt idx="5">
                  <c:v>9641.9092000000001</c:v>
                </c:pt>
                <c:pt idx="6">
                  <c:v>-296.36180000000081</c:v>
                </c:pt>
                <c:pt idx="7">
                  <c:v>-67.214499999999987</c:v>
                </c:pt>
                <c:pt idx="8">
                  <c:v>3586.3145</c:v>
                </c:pt>
                <c:pt idx="9">
                  <c:v>3483.332280000001</c:v>
                </c:pt>
                <c:pt idx="10">
                  <c:v>3325.8803999999996</c:v>
                </c:pt>
                <c:pt idx="11">
                  <c:v>2104.8682499999991</c:v>
                </c:pt>
                <c:pt idx="12">
                  <c:v>2165.5116360000002</c:v>
                </c:pt>
                <c:pt idx="13">
                  <c:v>15535.573944</c:v>
                </c:pt>
                <c:pt idx="14">
                  <c:v>-5764.6944999999996</c:v>
                </c:pt>
                <c:pt idx="15">
                  <c:v>-12989.231108</c:v>
                </c:pt>
                <c:pt idx="16">
                  <c:v>4851.6409199999989</c:v>
                </c:pt>
                <c:pt idx="17">
                  <c:v>6296.3721000000005</c:v>
                </c:pt>
              </c:numCache>
            </c:numRef>
          </c:val>
          <c:extLst>
            <c:ext xmlns:c16="http://schemas.microsoft.com/office/drawing/2014/chart" uri="{C3380CC4-5D6E-409C-BE32-E72D297353CC}">
              <c16:uniqueId val="{00000003-F039-4551-8DF0-9FCD466C2052}"/>
            </c:ext>
          </c:extLst>
        </c:ser>
        <c:dLbls>
          <c:showLegendKey val="0"/>
          <c:showVal val="1"/>
          <c:showCatName val="0"/>
          <c:showSerName val="0"/>
          <c:showPercent val="0"/>
          <c:showBubbleSize val="0"/>
        </c:dLbls>
        <c:gapWidth val="150"/>
        <c:axId val="1257269471"/>
        <c:axId val="1257486575"/>
      </c:barChart>
      <c:catAx>
        <c:axId val="1257269471"/>
        <c:scaling>
          <c:orientation val="minMax"/>
        </c:scaling>
        <c:delete val="0"/>
        <c:axPos val="b"/>
        <c:numFmt formatCode="General" sourceLinked="1"/>
        <c:majorTickMark val="none"/>
        <c:minorTickMark val="none"/>
        <c:tickLblPos val="nextTo"/>
        <c:spPr>
          <a:noFill/>
          <a:ln w="9525" cap="flat" cmpd="sng" algn="ctr">
            <a:solidFill>
              <a:srgbClr val="1C2830"/>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257486575"/>
        <c:crosses val="autoZero"/>
        <c:auto val="1"/>
        <c:lblAlgn val="ctr"/>
        <c:lblOffset val="100"/>
        <c:noMultiLvlLbl val="0"/>
      </c:catAx>
      <c:valAx>
        <c:axId val="1257486575"/>
        <c:scaling>
          <c:orientation val="minMax"/>
        </c:scaling>
        <c:delete val="0"/>
        <c:axPos val="l"/>
        <c:majorGridlines>
          <c:spPr>
            <a:ln w="9525" cap="flat" cmpd="sng" algn="ctr">
              <a:solidFill>
                <a:schemeClr val="bg1">
                  <a:lumMod val="5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257269471"/>
        <c:crosses val="autoZero"/>
        <c:crossBetween val="between"/>
      </c:valAx>
      <c:spPr>
        <a:noFill/>
        <a:ln>
          <a:noFill/>
        </a:ln>
        <a:effectLst/>
      </c:spPr>
    </c:plotArea>
    <c:legend>
      <c:legendPos val="r"/>
      <c:layout>
        <c:manualLayout>
          <c:xMode val="edge"/>
          <c:yMode val="edge"/>
          <c:x val="0.74854090113735783"/>
          <c:y val="3.2641076115485591E-2"/>
          <c:w val="0.14255108332982755"/>
          <c:h val="0.1117737409320649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[Superstore sale Dashboard.xlsx]Work performance!PivotTable15</c:name>
    <c:fmtId val="4"/>
  </c:pivotSource>
  <c:chart>
    <c:title>
      <c:tx>
        <c:rich>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r>
              <a: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rPr>
              <a:t>Performance of Manangers</a:t>
            </a:r>
          </a:p>
        </c:rich>
      </c:tx>
      <c:layout>
        <c:manualLayout>
          <c:xMode val="edge"/>
          <c:yMode val="edge"/>
          <c:x val="0.12829002021348895"/>
          <c:y val="0"/>
        </c:manualLayout>
      </c:layout>
      <c:overlay val="0"/>
      <c:spPr>
        <a:noFill/>
        <a:ln>
          <a:noFill/>
        </a:ln>
        <a:effectLst/>
      </c:spPr>
      <c:txPr>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3"/>
          </a:solidFill>
          <a:ln>
            <a:noFill/>
          </a:ln>
          <a:effectLst/>
        </c:spPr>
        <c:marker>
          <c:symbol val="none"/>
        </c:marker>
      </c:pivotFmt>
      <c:pivotFmt>
        <c:idx val="1"/>
        <c:spPr>
          <a:solidFill>
            <a:schemeClr val="accent3"/>
          </a:solidFill>
          <a:ln>
            <a:noFill/>
          </a:ln>
          <a:effectLst/>
        </c:spPr>
        <c:marker>
          <c:symbol val="none"/>
        </c:marker>
      </c:pivotFmt>
      <c:pivotFmt>
        <c:idx val="2"/>
        <c:spPr>
          <a:solidFill>
            <a:schemeClr val="accent3"/>
          </a:solidFill>
          <a:ln>
            <a:noFill/>
          </a:ln>
          <a:effectLst/>
        </c:spPr>
        <c:marker>
          <c:symbol val="none"/>
        </c:marker>
      </c:pivotFmt>
      <c:pivotFmt>
        <c:idx val="3"/>
        <c:spPr>
          <a:solidFill>
            <a:schemeClr val="accent3"/>
          </a:solidFill>
          <a:ln>
            <a:noFill/>
          </a:ln>
          <a:effectLst/>
        </c:spPr>
        <c:marker>
          <c:symbol val="none"/>
        </c:marker>
      </c:pivotFmt>
      <c:pivotFmt>
        <c:idx val="4"/>
        <c:spPr>
          <a:solidFill>
            <a:schemeClr val="accent3"/>
          </a:solidFill>
          <a:ln>
            <a:noFill/>
          </a:ln>
          <a:effectLst/>
        </c:spPr>
        <c:marker>
          <c:symbol val="none"/>
        </c:marker>
      </c:pivotFmt>
      <c:pivotFmt>
        <c:idx val="5"/>
        <c:spPr>
          <a:solidFill>
            <a:schemeClr val="accent3"/>
          </a:solidFill>
          <a:ln>
            <a:noFill/>
          </a:ln>
          <a:effectLst/>
        </c:spPr>
        <c:marker>
          <c:symbol val="none"/>
        </c:marker>
      </c:pivotFmt>
      <c:pivotFmt>
        <c:idx val="6"/>
        <c:spPr>
          <a:solidFill>
            <a:schemeClr val="accent3"/>
          </a:solidFill>
          <a:ln>
            <a:noFill/>
          </a:ln>
          <a:effectLst/>
        </c:spPr>
        <c:marker>
          <c:symbol val="none"/>
        </c:marker>
      </c:pivotFmt>
      <c:pivotFmt>
        <c:idx val="7"/>
        <c:spPr>
          <a:solidFill>
            <a:schemeClr val="accent3"/>
          </a:solidFill>
          <a:ln>
            <a:noFill/>
          </a:ln>
          <a:effectLst/>
        </c:spPr>
        <c:marker>
          <c:symbol val="none"/>
        </c:marker>
      </c:pivotFmt>
      <c:pivotFmt>
        <c:idx val="8"/>
        <c:spPr>
          <a:solidFill>
            <a:schemeClr val="accent3"/>
          </a:solidFill>
          <a:ln>
            <a:noFill/>
          </a:ln>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4724831205266785E-2"/>
          <c:y val="0.21256070716565242"/>
          <c:w val="0.82385874679881699"/>
          <c:h val="0.72770704347893644"/>
        </c:manualLayout>
      </c:layout>
      <c:barChart>
        <c:barDir val="bar"/>
        <c:grouping val="clustered"/>
        <c:varyColors val="0"/>
        <c:ser>
          <c:idx val="0"/>
          <c:order val="0"/>
          <c:tx>
            <c:strRef>
              <c:f>'Work performance'!$B$3</c:f>
              <c:strCache>
                <c:ptCount val="1"/>
                <c:pt idx="0">
                  <c:v>Sum of Sales</c:v>
                </c:pt>
              </c:strCache>
            </c:strRef>
          </c:tx>
          <c:spPr>
            <a:solidFill>
              <a:schemeClr val="accent3">
                <a:shade val="76000"/>
              </a:schemeClr>
            </a:solidFill>
            <a:ln>
              <a:noFill/>
            </a:ln>
            <a:effectLst/>
          </c:spPr>
          <c:invertIfNegative val="0"/>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 performance'!$A$4:$A$10</c:f>
              <c:strCache>
                <c:ptCount val="6"/>
                <c:pt idx="0">
                  <c:v>Jan</c:v>
                </c:pt>
                <c:pt idx="1">
                  <c:v>Feb</c:v>
                </c:pt>
                <c:pt idx="2">
                  <c:v>Mar</c:v>
                </c:pt>
                <c:pt idx="3">
                  <c:v>Apr</c:v>
                </c:pt>
                <c:pt idx="4">
                  <c:v>May</c:v>
                </c:pt>
                <c:pt idx="5">
                  <c:v>Jun</c:v>
                </c:pt>
              </c:strCache>
            </c:strRef>
          </c:cat>
          <c:val>
            <c:numRef>
              <c:f>'Work performance'!$B$4:$B$10</c:f>
              <c:numCache>
                <c:formatCode>General</c:formatCode>
                <c:ptCount val="6"/>
                <c:pt idx="0">
                  <c:v>73048.320000000007</c:v>
                </c:pt>
                <c:pt idx="1">
                  <c:v>154355.81</c:v>
                </c:pt>
                <c:pt idx="2">
                  <c:v>66080</c:v>
                </c:pt>
                <c:pt idx="3">
                  <c:v>72477.41</c:v>
                </c:pt>
                <c:pt idx="4">
                  <c:v>75231.509999999995</c:v>
                </c:pt>
                <c:pt idx="5">
                  <c:v>72833.59</c:v>
                </c:pt>
              </c:numCache>
            </c:numRef>
          </c:val>
          <c:extLst>
            <c:ext xmlns:c16="http://schemas.microsoft.com/office/drawing/2014/chart" uri="{C3380CC4-5D6E-409C-BE32-E72D297353CC}">
              <c16:uniqueId val="{00000000-DE3E-4161-BBE6-0FB6A7FB1AB5}"/>
            </c:ext>
          </c:extLst>
        </c:ser>
        <c:ser>
          <c:idx val="1"/>
          <c:order val="1"/>
          <c:tx>
            <c:strRef>
              <c:f>'Work performance'!$C$3</c:f>
              <c:strCache>
                <c:ptCount val="1"/>
                <c:pt idx="0">
                  <c:v>Sum of Profit</c:v>
                </c:pt>
              </c:strCache>
            </c:strRef>
          </c:tx>
          <c:spPr>
            <a:solidFill>
              <a:schemeClr val="accent3">
                <a:tint val="77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'Work performance'!$A$4:$A$10</c:f>
              <c:strCache>
                <c:ptCount val="6"/>
                <c:pt idx="0">
                  <c:v>Jan</c:v>
                </c:pt>
                <c:pt idx="1">
                  <c:v>Feb</c:v>
                </c:pt>
                <c:pt idx="2">
                  <c:v>Mar</c:v>
                </c:pt>
                <c:pt idx="3">
                  <c:v>Apr</c:v>
                </c:pt>
                <c:pt idx="4">
                  <c:v>May</c:v>
                </c:pt>
                <c:pt idx="5">
                  <c:v>Jun</c:v>
                </c:pt>
              </c:strCache>
            </c:strRef>
          </c:cat>
          <c:val>
            <c:numRef>
              <c:f>'Work performance'!$C$4:$C$10</c:f>
              <c:numCache>
                <c:formatCode>General</c:formatCode>
                <c:ptCount val="6"/>
                <c:pt idx="0">
                  <c:v>5125.7963359999994</c:v>
                </c:pt>
                <c:pt idx="1">
                  <c:v>27830.505143999992</c:v>
                </c:pt>
                <c:pt idx="2">
                  <c:v>89.551599999998757</c:v>
                </c:pt>
                <c:pt idx="3">
                  <c:v>-4702.6504479999958</c:v>
                </c:pt>
                <c:pt idx="4">
                  <c:v>21845.182219999995</c:v>
                </c:pt>
                <c:pt idx="5">
                  <c:v>18043.149550000006</c:v>
                </c:pt>
              </c:numCache>
            </c:numRef>
          </c:val>
          <c:extLst>
            <c:ext xmlns:c16="http://schemas.microsoft.com/office/drawing/2014/chart" uri="{C3380CC4-5D6E-409C-BE32-E72D297353CC}">
              <c16:uniqueId val="{00000001-DE3E-4161-BBE6-0FB6A7FB1AB5}"/>
            </c:ext>
          </c:extLst>
        </c:ser>
        <c:dLbls>
          <c:showLegendKey val="0"/>
          <c:showVal val="1"/>
          <c:showCatName val="0"/>
          <c:showSerName val="0"/>
          <c:showPercent val="0"/>
          <c:showBubbleSize val="0"/>
        </c:dLbls>
        <c:gapWidth val="219"/>
        <c:axId val="1259237423"/>
        <c:axId val="1356710927"/>
      </c:barChart>
      <c:catAx>
        <c:axId val="1259237423"/>
        <c:scaling>
          <c:orientation val="minMax"/>
        </c:scaling>
        <c:delete val="0"/>
        <c:axPos val="l"/>
        <c:numFmt formatCode="General" sourceLinked="1"/>
        <c:majorTickMark val="out"/>
        <c:minorTickMark val="none"/>
        <c:tickLblPos val="nextTo"/>
        <c:spPr>
          <a:noFill/>
          <a:ln w="9525" cap="flat" cmpd="sng" algn="ctr">
            <a:solidFill>
              <a:srgbClr val="1C2830"/>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356710927"/>
        <c:crosses val="autoZero"/>
        <c:auto val="1"/>
        <c:lblAlgn val="ctr"/>
        <c:lblOffset val="100"/>
        <c:noMultiLvlLbl val="0"/>
      </c:catAx>
      <c:valAx>
        <c:axId val="1356710927"/>
        <c:scaling>
          <c:orientation val="minMax"/>
          <c:min val="-50000"/>
        </c:scaling>
        <c:delete val="0"/>
        <c:axPos val="b"/>
        <c:majorGridlines>
          <c:spPr>
            <a:ln w="9525" cap="flat" cmpd="sng" algn="ctr">
              <a:solidFill>
                <a:schemeClr val="bg1">
                  <a:lumMod val="50000"/>
                </a:schemeClr>
              </a:solidFill>
              <a:round/>
            </a:ln>
            <a:effectLst/>
          </c:spPr>
        </c:majorGridlines>
        <c:numFmt formatCode="General" sourceLinked="1"/>
        <c:majorTickMark val="out"/>
        <c:minorTickMark val="none"/>
        <c:tickLblPos val="nextTo"/>
        <c:spPr>
          <a:noFill/>
          <a:ln>
            <a:solidFill>
              <a:schemeClr val="tx1"/>
            </a:solid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259237423"/>
        <c:crosses val="autoZero"/>
        <c:crossBetween val="between"/>
      </c:valAx>
      <c:spPr>
        <a:noFill/>
        <a:ln>
          <a:noFill/>
        </a:ln>
        <a:effectLst/>
      </c:spPr>
    </c:plotArea>
    <c:legend>
      <c:legendPos val="r"/>
      <c:layout>
        <c:manualLayout>
          <c:xMode val="edge"/>
          <c:yMode val="edge"/>
          <c:x val="0.73128800096281144"/>
          <c:y val="0.79418846426001066"/>
          <c:w val="0.26565601563107727"/>
          <c:h val="9.536548120705536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381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Dashboard.xlsx]Sales trend!PivotTable12</c:name>
    <c:fmtId val="16"/>
  </c:pivotSource>
  <c:chart>
    <c:title>
      <c:tx>
        <c:rich>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r>
              <a: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rPr>
              <a:t>Sales Trend</a:t>
            </a:r>
          </a:p>
        </c:rich>
      </c:tx>
      <c:overlay val="0"/>
      <c:spPr>
        <a:noFill/>
        <a:ln>
          <a:noFill/>
        </a:ln>
        <a:effectLst/>
      </c:spPr>
      <c:txPr>
        <a:bodyPr rot="0" spcFirstLastPara="1" vertOverflow="ellipsis" vert="horz" wrap="square" anchor="ctr" anchorCtr="1"/>
        <a:lstStyle/>
        <a:p>
          <a:pPr algn="ctr" rtl="0">
            <a:def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2"/>
            </a:solidFill>
            <a:round/>
          </a:ln>
          <a:effectLst/>
        </c:spPr>
        <c:marker>
          <c:symbol val="none"/>
        </c:marker>
        <c:dLbl>
          <c:idx val="0"/>
          <c:numFmt formatCode="General" sourceLinked="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2432370137198849E-2"/>
          <c:y val="0.20562518226888304"/>
          <c:w val="0.85534877917138141"/>
          <c:h val="0.69261555847185774"/>
        </c:manualLayout>
      </c:layout>
      <c:lineChart>
        <c:grouping val="standard"/>
        <c:varyColors val="0"/>
        <c:ser>
          <c:idx val="0"/>
          <c:order val="0"/>
          <c:tx>
            <c:strRef>
              <c:f>'Sales trend'!$B$3</c:f>
              <c:strCache>
                <c:ptCount val="1"/>
                <c:pt idx="0">
                  <c:v>Total</c:v>
                </c:pt>
              </c:strCache>
            </c:strRef>
          </c:tx>
          <c:spPr>
            <a:ln w="28575" cap="rnd">
              <a:solidFill>
                <a:schemeClr val="accent2"/>
              </a:solidFill>
              <a:round/>
            </a:ln>
            <a:effectLst/>
          </c:spPr>
          <c:marker>
            <c:symbol val="none"/>
          </c:marker>
          <c:dLbls>
            <c:numFmt formatCode="General" sourceLinked="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trend'!$A$4:$A$10</c:f>
              <c:strCache>
                <c:ptCount val="6"/>
                <c:pt idx="0">
                  <c:v>Jan</c:v>
                </c:pt>
                <c:pt idx="1">
                  <c:v>Feb</c:v>
                </c:pt>
                <c:pt idx="2">
                  <c:v>Mar</c:v>
                </c:pt>
                <c:pt idx="3">
                  <c:v>Apr</c:v>
                </c:pt>
                <c:pt idx="4">
                  <c:v>May</c:v>
                </c:pt>
                <c:pt idx="5">
                  <c:v>Jun</c:v>
                </c:pt>
              </c:strCache>
            </c:strRef>
          </c:cat>
          <c:val>
            <c:numRef>
              <c:f>'Sales trend'!$B$4:$B$10</c:f>
              <c:numCache>
                <c:formatCode>0</c:formatCode>
                <c:ptCount val="6"/>
                <c:pt idx="0">
                  <c:v>73048.320000000007</c:v>
                </c:pt>
                <c:pt idx="1">
                  <c:v>154355.81</c:v>
                </c:pt>
                <c:pt idx="2">
                  <c:v>66080</c:v>
                </c:pt>
                <c:pt idx="3">
                  <c:v>72477.41</c:v>
                </c:pt>
                <c:pt idx="4">
                  <c:v>75231.509999999995</c:v>
                </c:pt>
                <c:pt idx="5">
                  <c:v>72833.59</c:v>
                </c:pt>
              </c:numCache>
            </c:numRef>
          </c:val>
          <c:smooth val="0"/>
          <c:extLst>
            <c:ext xmlns:c16="http://schemas.microsoft.com/office/drawing/2014/chart" uri="{C3380CC4-5D6E-409C-BE32-E72D297353CC}">
              <c16:uniqueId val="{00000000-F33E-4175-ACFC-68F3B72E1815}"/>
            </c:ext>
          </c:extLst>
        </c:ser>
        <c:dLbls>
          <c:dLblPos val="t"/>
          <c:showLegendKey val="0"/>
          <c:showVal val="1"/>
          <c:showCatName val="0"/>
          <c:showSerName val="0"/>
          <c:showPercent val="0"/>
          <c:showBubbleSize val="0"/>
        </c:dLbls>
        <c:smooth val="0"/>
        <c:axId val="1251110479"/>
        <c:axId val="589657695"/>
      </c:lineChart>
      <c:catAx>
        <c:axId val="1251110479"/>
        <c:scaling>
          <c:orientation val="minMax"/>
        </c:scaling>
        <c:delete val="0"/>
        <c:axPos val="b"/>
        <c:numFmt formatCode="General" sourceLinked="1"/>
        <c:majorTickMark val="none"/>
        <c:minorTickMark val="none"/>
        <c:tickLblPos val="nextTo"/>
        <c:spPr>
          <a:solidFill>
            <a:srgbClr val="8C8C8C"/>
          </a:solidFill>
          <a:ln w="9525" cap="flat" cmpd="sng" algn="ctr">
            <a:solidFill>
              <a:sysClr val="windowText" lastClr="000000"/>
            </a:solidFill>
            <a:round/>
          </a:ln>
          <a:effectLst/>
        </c:spPr>
        <c:txPr>
          <a:bodyPr rot="-60000000" spcFirstLastPara="1" vertOverflow="ellipsis" vert="horz" wrap="square" anchor="ctr" anchorCtr="1"/>
          <a:lstStyle/>
          <a:p>
            <a:pPr algn="ctr">
              <a:defRPr lang="en-US" sz="900" b="0" i="0" u="none" strike="noStrike" kern="1200" baseline="0">
                <a:solidFill>
                  <a:schemeClr val="tx1"/>
                </a:solidFill>
                <a:latin typeface="+mn-lt"/>
                <a:ea typeface="+mn-ea"/>
                <a:cs typeface="+mn-cs"/>
              </a:defRPr>
            </a:pPr>
            <a:endParaRPr lang="en-US"/>
          </a:p>
        </c:txPr>
        <c:crossAx val="589657695"/>
        <c:crosses val="autoZero"/>
        <c:auto val="1"/>
        <c:lblAlgn val="ctr"/>
        <c:lblOffset val="100"/>
        <c:noMultiLvlLbl val="0"/>
      </c:catAx>
      <c:valAx>
        <c:axId val="589657695"/>
        <c:scaling>
          <c:orientation val="minMax"/>
        </c:scaling>
        <c:delete val="0"/>
        <c:axPos val="l"/>
        <c:majorGridlines>
          <c:spPr>
            <a:ln w="9525" cap="flat" cmpd="sng" algn="ctr">
              <a:solidFill>
                <a:schemeClr val="bg1">
                  <a:lumMod val="5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crossAx val="1251110479"/>
        <c:crosses val="autoZero"/>
        <c:crossBetween val="between"/>
      </c:valAx>
      <c:spPr>
        <a:noFill/>
        <a:ln>
          <a:noFill/>
        </a:ln>
        <a:effectLst/>
      </c:spPr>
    </c:plotArea>
    <c:legend>
      <c:legendPos val="r"/>
      <c:layout>
        <c:manualLayout>
          <c:xMode val="edge"/>
          <c:yMode val="edge"/>
          <c:x val="0.86237420777422669"/>
          <c:y val="8.6725721784776888E-2"/>
          <c:w val="0.10587091785255703"/>
          <c:h val="7.3840405365995912E-2"/>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8C8C8C">
        <a:alpha val="0"/>
      </a:srgbClr>
    </a:solidFill>
    <a:ln w="9525" cap="flat" cmpd="sng" algn="ctr">
      <a:noFill/>
      <a:round/>
    </a:ln>
    <a:effectLst/>
  </c:spPr>
  <c:txPr>
    <a:bodyPr/>
    <a:lstStyle/>
    <a:p>
      <a:pPr algn="ct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Dashboard.xlsx]Segment distribution!PivotTable9</c:name>
    <c:fmtId val="9"/>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'Segment distribution'!$B$3:$B$4</c:f>
              <c:strCache>
                <c:ptCount val="1"/>
                <c:pt idx="0">
                  <c:v>Consumer</c:v>
                </c:pt>
              </c:strCache>
            </c:strRef>
          </c:tx>
          <c:spPr>
            <a:solidFill>
              <a:schemeClr val="accent1"/>
            </a:solidFill>
            <a:ln>
              <a:noFill/>
            </a:ln>
            <a:effectLst/>
          </c:spPr>
          <c:invertIfNegative val="0"/>
          <c:cat>
            <c:strRef>
              <c:f>'Segment distribution'!$A$5:$A$7</c:f>
              <c:strCache>
                <c:ptCount val="3"/>
                <c:pt idx="0">
                  <c:v>Office Supplies</c:v>
                </c:pt>
                <c:pt idx="1">
                  <c:v>Technology</c:v>
                </c:pt>
                <c:pt idx="2">
                  <c:v>Furniture</c:v>
                </c:pt>
              </c:strCache>
            </c:strRef>
          </c:cat>
          <c:val>
            <c:numRef>
              <c:f>'Segment distribution'!$B$5:$B$7</c:f>
              <c:numCache>
                <c:formatCode>#,##0</c:formatCode>
                <c:ptCount val="3"/>
                <c:pt idx="0">
                  <c:v>62</c:v>
                </c:pt>
                <c:pt idx="1">
                  <c:v>39</c:v>
                </c:pt>
                <c:pt idx="2">
                  <c:v>23</c:v>
                </c:pt>
              </c:numCache>
            </c:numRef>
          </c:val>
          <c:extLst>
            <c:ext xmlns:c16="http://schemas.microsoft.com/office/drawing/2014/chart" uri="{C3380CC4-5D6E-409C-BE32-E72D297353CC}">
              <c16:uniqueId val="{00000008-5729-47E3-A0BF-431045888432}"/>
            </c:ext>
          </c:extLst>
        </c:ser>
        <c:ser>
          <c:idx val="1"/>
          <c:order val="1"/>
          <c:tx>
            <c:strRef>
              <c:f>'Segment distribution'!$C$3:$C$4</c:f>
              <c:strCache>
                <c:ptCount val="1"/>
                <c:pt idx="0">
                  <c:v>Corporate</c:v>
                </c:pt>
              </c:strCache>
            </c:strRef>
          </c:tx>
          <c:spPr>
            <a:solidFill>
              <a:schemeClr val="accent2"/>
            </a:solidFill>
            <a:ln>
              <a:noFill/>
            </a:ln>
            <a:effectLst/>
          </c:spPr>
          <c:invertIfNegative val="0"/>
          <c:cat>
            <c:strRef>
              <c:f>'Segment distribution'!$A$5:$A$7</c:f>
              <c:strCache>
                <c:ptCount val="3"/>
                <c:pt idx="0">
                  <c:v>Office Supplies</c:v>
                </c:pt>
                <c:pt idx="1">
                  <c:v>Technology</c:v>
                </c:pt>
                <c:pt idx="2">
                  <c:v>Furniture</c:v>
                </c:pt>
              </c:strCache>
            </c:strRef>
          </c:cat>
          <c:val>
            <c:numRef>
              <c:f>'Segment distribution'!$C$5:$C$7</c:f>
              <c:numCache>
                <c:formatCode>#,##0</c:formatCode>
                <c:ptCount val="3"/>
                <c:pt idx="0">
                  <c:v>88</c:v>
                </c:pt>
                <c:pt idx="1">
                  <c:v>40</c:v>
                </c:pt>
                <c:pt idx="2">
                  <c:v>33</c:v>
                </c:pt>
              </c:numCache>
            </c:numRef>
          </c:val>
          <c:extLst>
            <c:ext xmlns:c16="http://schemas.microsoft.com/office/drawing/2014/chart" uri="{C3380CC4-5D6E-409C-BE32-E72D297353CC}">
              <c16:uniqueId val="{00000009-5729-47E3-A0BF-431045888432}"/>
            </c:ext>
          </c:extLst>
        </c:ser>
        <c:ser>
          <c:idx val="2"/>
          <c:order val="2"/>
          <c:tx>
            <c:strRef>
              <c:f>'Segment distribution'!$D$3:$D$4</c:f>
              <c:strCache>
                <c:ptCount val="1"/>
                <c:pt idx="0">
                  <c:v>Home Office</c:v>
                </c:pt>
              </c:strCache>
            </c:strRef>
          </c:tx>
          <c:spPr>
            <a:solidFill>
              <a:schemeClr val="accent3"/>
            </a:solidFill>
            <a:ln>
              <a:noFill/>
            </a:ln>
            <a:effectLst/>
          </c:spPr>
          <c:invertIfNegative val="0"/>
          <c:cat>
            <c:strRef>
              <c:f>'Segment distribution'!$A$5:$A$7</c:f>
              <c:strCache>
                <c:ptCount val="3"/>
                <c:pt idx="0">
                  <c:v>Office Supplies</c:v>
                </c:pt>
                <c:pt idx="1">
                  <c:v>Technology</c:v>
                </c:pt>
                <c:pt idx="2">
                  <c:v>Furniture</c:v>
                </c:pt>
              </c:strCache>
            </c:strRef>
          </c:cat>
          <c:val>
            <c:numRef>
              <c:f>'Segment distribution'!$D$5:$D$7</c:f>
              <c:numCache>
                <c:formatCode>#,##0</c:formatCode>
                <c:ptCount val="3"/>
                <c:pt idx="0">
                  <c:v>63</c:v>
                </c:pt>
                <c:pt idx="1">
                  <c:v>24</c:v>
                </c:pt>
                <c:pt idx="2">
                  <c:v>16</c:v>
                </c:pt>
              </c:numCache>
            </c:numRef>
          </c:val>
          <c:extLst>
            <c:ext xmlns:c16="http://schemas.microsoft.com/office/drawing/2014/chart" uri="{C3380CC4-5D6E-409C-BE32-E72D297353CC}">
              <c16:uniqueId val="{0000000A-5729-47E3-A0BF-431045888432}"/>
            </c:ext>
          </c:extLst>
        </c:ser>
        <c:ser>
          <c:idx val="3"/>
          <c:order val="3"/>
          <c:tx>
            <c:strRef>
              <c:f>'Segment distribution'!$E$3:$E$4</c:f>
              <c:strCache>
                <c:ptCount val="1"/>
                <c:pt idx="0">
                  <c:v>Small Business</c:v>
                </c:pt>
              </c:strCache>
            </c:strRef>
          </c:tx>
          <c:spPr>
            <a:solidFill>
              <a:schemeClr val="accent4"/>
            </a:solidFill>
            <a:ln>
              <a:noFill/>
            </a:ln>
            <a:effectLst/>
          </c:spPr>
          <c:invertIfNegative val="0"/>
          <c:cat>
            <c:strRef>
              <c:f>'Segment distribution'!$A$5:$A$7</c:f>
              <c:strCache>
                <c:ptCount val="3"/>
                <c:pt idx="0">
                  <c:v>Office Supplies</c:v>
                </c:pt>
                <c:pt idx="1">
                  <c:v>Technology</c:v>
                </c:pt>
                <c:pt idx="2">
                  <c:v>Furniture</c:v>
                </c:pt>
              </c:strCache>
            </c:strRef>
          </c:cat>
          <c:val>
            <c:numRef>
              <c:f>'Segment distribution'!$E$5:$E$7</c:f>
              <c:numCache>
                <c:formatCode>#,##0</c:formatCode>
                <c:ptCount val="3"/>
                <c:pt idx="0">
                  <c:v>39</c:v>
                </c:pt>
                <c:pt idx="1">
                  <c:v>26</c:v>
                </c:pt>
                <c:pt idx="2">
                  <c:v>13</c:v>
                </c:pt>
              </c:numCache>
            </c:numRef>
          </c:val>
          <c:extLst>
            <c:ext xmlns:c16="http://schemas.microsoft.com/office/drawing/2014/chart" uri="{C3380CC4-5D6E-409C-BE32-E72D297353CC}">
              <c16:uniqueId val="{0000000B-5729-47E3-A0BF-431045888432}"/>
            </c:ext>
          </c:extLst>
        </c:ser>
        <c:dLbls>
          <c:showLegendKey val="0"/>
          <c:showVal val="0"/>
          <c:showCatName val="0"/>
          <c:showSerName val="0"/>
          <c:showPercent val="0"/>
          <c:showBubbleSize val="0"/>
        </c:dLbls>
        <c:gapWidth val="182"/>
        <c:axId val="99752687"/>
        <c:axId val="1410657215"/>
      </c:barChart>
      <c:catAx>
        <c:axId val="997526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0657215"/>
        <c:crosses val="autoZero"/>
        <c:auto val="1"/>
        <c:lblAlgn val="ctr"/>
        <c:lblOffset val="100"/>
        <c:noMultiLvlLbl val="0"/>
      </c:catAx>
      <c:valAx>
        <c:axId val="1410657215"/>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7526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Dashboard.xlsx]Segment distribution!PivotTable9</c:name>
    <c:fmtId val="1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Segment distribution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'Segment distribution'!$B$3:$B$4</c:f>
              <c:strCache>
                <c:ptCount val="1"/>
                <c:pt idx="0">
                  <c:v>Consumer</c:v>
                </c:pt>
              </c:strCache>
            </c:strRef>
          </c:tx>
          <c:spPr>
            <a:solidFill>
              <a:schemeClr val="accent1"/>
            </a:solidFill>
            <a:ln>
              <a:noFill/>
            </a:ln>
            <a:effectLst/>
          </c:spPr>
          <c:invertIfNegative val="0"/>
          <c:cat>
            <c:strRef>
              <c:f>'Segment distribution'!$A$5:$A$7</c:f>
              <c:strCache>
                <c:ptCount val="3"/>
                <c:pt idx="0">
                  <c:v>Office Supplies</c:v>
                </c:pt>
                <c:pt idx="1">
                  <c:v>Technology</c:v>
                </c:pt>
                <c:pt idx="2">
                  <c:v>Furniture</c:v>
                </c:pt>
              </c:strCache>
            </c:strRef>
          </c:cat>
          <c:val>
            <c:numRef>
              <c:f>'Segment distribution'!$B$5:$B$7</c:f>
              <c:numCache>
                <c:formatCode>#,##0</c:formatCode>
                <c:ptCount val="3"/>
                <c:pt idx="0">
                  <c:v>62</c:v>
                </c:pt>
                <c:pt idx="1">
                  <c:v>39</c:v>
                </c:pt>
                <c:pt idx="2">
                  <c:v>23</c:v>
                </c:pt>
              </c:numCache>
            </c:numRef>
          </c:val>
          <c:extLst>
            <c:ext xmlns:c16="http://schemas.microsoft.com/office/drawing/2014/chart" uri="{C3380CC4-5D6E-409C-BE32-E72D297353CC}">
              <c16:uniqueId val="{00000008-AC60-4649-A57A-A40B40C169A6}"/>
            </c:ext>
          </c:extLst>
        </c:ser>
        <c:ser>
          <c:idx val="1"/>
          <c:order val="1"/>
          <c:tx>
            <c:strRef>
              <c:f>'Segment distribution'!$C$3:$C$4</c:f>
              <c:strCache>
                <c:ptCount val="1"/>
                <c:pt idx="0">
                  <c:v>Corporate</c:v>
                </c:pt>
              </c:strCache>
            </c:strRef>
          </c:tx>
          <c:spPr>
            <a:solidFill>
              <a:schemeClr val="accent2"/>
            </a:solidFill>
            <a:ln>
              <a:noFill/>
            </a:ln>
            <a:effectLst/>
          </c:spPr>
          <c:invertIfNegative val="0"/>
          <c:cat>
            <c:strRef>
              <c:f>'Segment distribution'!$A$5:$A$7</c:f>
              <c:strCache>
                <c:ptCount val="3"/>
                <c:pt idx="0">
                  <c:v>Office Supplies</c:v>
                </c:pt>
                <c:pt idx="1">
                  <c:v>Technology</c:v>
                </c:pt>
                <c:pt idx="2">
                  <c:v>Furniture</c:v>
                </c:pt>
              </c:strCache>
            </c:strRef>
          </c:cat>
          <c:val>
            <c:numRef>
              <c:f>'Segment distribution'!$C$5:$C$7</c:f>
              <c:numCache>
                <c:formatCode>#,##0</c:formatCode>
                <c:ptCount val="3"/>
                <c:pt idx="0">
                  <c:v>88</c:v>
                </c:pt>
                <c:pt idx="1">
                  <c:v>40</c:v>
                </c:pt>
                <c:pt idx="2">
                  <c:v>33</c:v>
                </c:pt>
              </c:numCache>
            </c:numRef>
          </c:val>
          <c:extLst>
            <c:ext xmlns:c16="http://schemas.microsoft.com/office/drawing/2014/chart" uri="{C3380CC4-5D6E-409C-BE32-E72D297353CC}">
              <c16:uniqueId val="{00000009-AC60-4649-A57A-A40B40C169A6}"/>
            </c:ext>
          </c:extLst>
        </c:ser>
        <c:ser>
          <c:idx val="2"/>
          <c:order val="2"/>
          <c:tx>
            <c:strRef>
              <c:f>'Segment distribution'!$D$3:$D$4</c:f>
              <c:strCache>
                <c:ptCount val="1"/>
                <c:pt idx="0">
                  <c:v>Home Office</c:v>
                </c:pt>
              </c:strCache>
            </c:strRef>
          </c:tx>
          <c:spPr>
            <a:solidFill>
              <a:schemeClr val="accent3"/>
            </a:solidFill>
            <a:ln>
              <a:noFill/>
            </a:ln>
            <a:effectLst/>
          </c:spPr>
          <c:invertIfNegative val="0"/>
          <c:cat>
            <c:strRef>
              <c:f>'Segment distribution'!$A$5:$A$7</c:f>
              <c:strCache>
                <c:ptCount val="3"/>
                <c:pt idx="0">
                  <c:v>Office Supplies</c:v>
                </c:pt>
                <c:pt idx="1">
                  <c:v>Technology</c:v>
                </c:pt>
                <c:pt idx="2">
                  <c:v>Furniture</c:v>
                </c:pt>
              </c:strCache>
            </c:strRef>
          </c:cat>
          <c:val>
            <c:numRef>
              <c:f>'Segment distribution'!$D$5:$D$7</c:f>
              <c:numCache>
                <c:formatCode>#,##0</c:formatCode>
                <c:ptCount val="3"/>
                <c:pt idx="0">
                  <c:v>63</c:v>
                </c:pt>
                <c:pt idx="1">
                  <c:v>24</c:v>
                </c:pt>
                <c:pt idx="2">
                  <c:v>16</c:v>
                </c:pt>
              </c:numCache>
            </c:numRef>
          </c:val>
          <c:extLst>
            <c:ext xmlns:c16="http://schemas.microsoft.com/office/drawing/2014/chart" uri="{C3380CC4-5D6E-409C-BE32-E72D297353CC}">
              <c16:uniqueId val="{0000000A-AC60-4649-A57A-A40B40C169A6}"/>
            </c:ext>
          </c:extLst>
        </c:ser>
        <c:ser>
          <c:idx val="3"/>
          <c:order val="3"/>
          <c:tx>
            <c:strRef>
              <c:f>'Segment distribution'!$E$3:$E$4</c:f>
              <c:strCache>
                <c:ptCount val="1"/>
                <c:pt idx="0">
                  <c:v>Small Business</c:v>
                </c:pt>
              </c:strCache>
            </c:strRef>
          </c:tx>
          <c:spPr>
            <a:solidFill>
              <a:schemeClr val="accent4"/>
            </a:solidFill>
            <a:ln>
              <a:noFill/>
            </a:ln>
            <a:effectLst/>
          </c:spPr>
          <c:invertIfNegative val="0"/>
          <c:cat>
            <c:strRef>
              <c:f>'Segment distribution'!$A$5:$A$7</c:f>
              <c:strCache>
                <c:ptCount val="3"/>
                <c:pt idx="0">
                  <c:v>Office Supplies</c:v>
                </c:pt>
                <c:pt idx="1">
                  <c:v>Technology</c:v>
                </c:pt>
                <c:pt idx="2">
                  <c:v>Furniture</c:v>
                </c:pt>
              </c:strCache>
            </c:strRef>
          </c:cat>
          <c:val>
            <c:numRef>
              <c:f>'Segment distribution'!$E$5:$E$7</c:f>
              <c:numCache>
                <c:formatCode>#,##0</c:formatCode>
                <c:ptCount val="3"/>
                <c:pt idx="0">
                  <c:v>39</c:v>
                </c:pt>
                <c:pt idx="1">
                  <c:v>26</c:v>
                </c:pt>
                <c:pt idx="2">
                  <c:v>13</c:v>
                </c:pt>
              </c:numCache>
            </c:numRef>
          </c:val>
          <c:extLst>
            <c:ext xmlns:c16="http://schemas.microsoft.com/office/drawing/2014/chart" uri="{C3380CC4-5D6E-409C-BE32-E72D297353CC}">
              <c16:uniqueId val="{0000000B-AC60-4649-A57A-A40B40C169A6}"/>
            </c:ext>
          </c:extLst>
        </c:ser>
        <c:dLbls>
          <c:showLegendKey val="0"/>
          <c:showVal val="0"/>
          <c:showCatName val="0"/>
          <c:showSerName val="0"/>
          <c:showPercent val="0"/>
          <c:showBubbleSize val="0"/>
        </c:dLbls>
        <c:gapWidth val="150"/>
        <c:overlap val="100"/>
        <c:axId val="1708747951"/>
        <c:axId val="1722835199"/>
      </c:barChart>
      <c:catAx>
        <c:axId val="1708747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835199"/>
        <c:crosses val="autoZero"/>
        <c:auto val="1"/>
        <c:lblAlgn val="ctr"/>
        <c:lblOffset val="100"/>
        <c:noMultiLvlLbl val="0"/>
      </c:catAx>
      <c:valAx>
        <c:axId val="172283519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87479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tx>
            <c:strRef>
              <c:f>'Segment distribution'!$I$5</c:f>
              <c:strCache>
                <c:ptCount val="1"/>
                <c:pt idx="0">
                  <c:v>Consumer</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6EA8-4EB9-BC62-1CE4EAFB75C2}"/>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6EA8-4EB9-BC62-1CE4EAFB75C2}"/>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6EA8-4EB9-BC62-1CE4EAFB75C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'Segment distribution'!$H$6:$H$8</c:f>
              <c:strCache>
                <c:ptCount val="3"/>
                <c:pt idx="0">
                  <c:v>Office Supplies</c:v>
                </c:pt>
                <c:pt idx="1">
                  <c:v>Technology</c:v>
                </c:pt>
                <c:pt idx="2">
                  <c:v>Furniture</c:v>
                </c:pt>
              </c:strCache>
            </c:strRef>
          </c:cat>
          <c:val>
            <c:numRef>
              <c:f>'Segment distribution'!$I$6:$I$8</c:f>
              <c:numCache>
                <c:formatCode>#,##0</c:formatCode>
                <c:ptCount val="3"/>
                <c:pt idx="0">
                  <c:v>201</c:v>
                </c:pt>
                <c:pt idx="1">
                  <c:v>117</c:v>
                </c:pt>
                <c:pt idx="2">
                  <c:v>90</c:v>
                </c:pt>
              </c:numCache>
            </c:numRef>
          </c:val>
          <c:extLst>
            <c:ext xmlns:c16="http://schemas.microsoft.com/office/drawing/2014/chart" uri="{C3380CC4-5D6E-409C-BE32-E72D297353CC}">
              <c16:uniqueId val="{00000000-4C59-429F-B1A6-17A9D904AEE7}"/>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Dashboard.xlsx]sales &amp;profit!PivotTable10</c:name>
    <c:fmtId val="2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&amp;</a:t>
            </a:r>
            <a:r>
              <a:rPr lang="en-US" baseline="0"/>
              <a:t>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770909886264217"/>
          <c:y val="0.16712962962962963"/>
          <c:w val="0.79916513560804903"/>
          <c:h val="0.78194444444444444"/>
        </c:manualLayout>
      </c:layout>
      <c:barChart>
        <c:barDir val="col"/>
        <c:grouping val="clustered"/>
        <c:varyColors val="0"/>
        <c:ser>
          <c:idx val="0"/>
          <c:order val="0"/>
          <c:tx>
            <c:strRef>
              <c:f>'sales &amp;profit'!$B$3</c:f>
              <c:strCache>
                <c:ptCount val="1"/>
                <c:pt idx="0">
                  <c:v>Sum of Sales</c:v>
                </c:pt>
              </c:strCache>
            </c:strRef>
          </c:tx>
          <c:spPr>
            <a:solidFill>
              <a:schemeClr val="accent1"/>
            </a:solidFill>
            <a:ln>
              <a:noFill/>
            </a:ln>
            <a:effectLst/>
          </c:spPr>
          <c:invertIfNegative val="0"/>
          <c:cat>
            <c:multiLvlStrRef>
              <c:f>'sales &amp;profit'!$A$4:$A$25</c:f>
              <c:multiLvlStrCache>
                <c:ptCount val="18"/>
                <c:lvl>
                  <c:pt idx="0">
                    <c:v>Jan</c:v>
                  </c:pt>
                  <c:pt idx="1">
                    <c:v>Feb</c:v>
                  </c:pt>
                  <c:pt idx="2">
                    <c:v>Mar</c:v>
                  </c:pt>
                  <c:pt idx="3">
                    <c:v>Apr</c:v>
                  </c:pt>
                  <c:pt idx="4">
                    <c:v>May</c:v>
                  </c:pt>
                  <c:pt idx="5">
                    <c:v>Jun</c:v>
                  </c:pt>
                  <c:pt idx="6">
                    <c:v>Jan</c:v>
                  </c:pt>
                  <c:pt idx="7">
                    <c:v>Feb</c:v>
                  </c:pt>
                  <c:pt idx="8">
                    <c:v>Mar</c:v>
                  </c:pt>
                  <c:pt idx="9">
                    <c:v>Apr</c:v>
                  </c:pt>
                  <c:pt idx="10">
                    <c:v>May</c:v>
                  </c:pt>
                  <c:pt idx="11">
                    <c:v>Jun</c:v>
                  </c:pt>
                  <c:pt idx="12">
                    <c:v>Jan</c:v>
                  </c:pt>
                  <c:pt idx="13">
                    <c:v>Feb</c:v>
                  </c:pt>
                  <c:pt idx="14">
                    <c:v>Mar</c:v>
                  </c:pt>
                  <c:pt idx="15">
                    <c:v>Apr</c:v>
                  </c:pt>
                  <c:pt idx="16">
                    <c:v>May</c:v>
                  </c:pt>
                  <c:pt idx="17">
                    <c:v>Jun</c:v>
                  </c:pt>
                </c:lvl>
                <c:lvl>
                  <c:pt idx="0">
                    <c:v>Furniture</c:v>
                  </c:pt>
                  <c:pt idx="6">
                    <c:v>Office Supplies</c:v>
                  </c:pt>
                  <c:pt idx="12">
                    <c:v>Technology</c:v>
                  </c:pt>
                </c:lvl>
              </c:multiLvlStrCache>
            </c:multiLvlStrRef>
          </c:cat>
          <c:val>
            <c:numRef>
              <c:f>'sales &amp;profit'!$B$4:$B$25</c:f>
              <c:numCache>
                <c:formatCode>0</c:formatCode>
                <c:ptCount val="18"/>
                <c:pt idx="0">
                  <c:v>15838.32</c:v>
                </c:pt>
                <c:pt idx="1">
                  <c:v>48370.29</c:v>
                </c:pt>
                <c:pt idx="2">
                  <c:v>25820.41</c:v>
                </c:pt>
                <c:pt idx="3">
                  <c:v>24593.71</c:v>
                </c:pt>
                <c:pt idx="4">
                  <c:v>23294.3</c:v>
                </c:pt>
                <c:pt idx="5">
                  <c:v>46238.83</c:v>
                </c:pt>
                <c:pt idx="6">
                  <c:v>25634.66</c:v>
                </c:pt>
                <c:pt idx="7">
                  <c:v>8502.06</c:v>
                </c:pt>
                <c:pt idx="8">
                  <c:v>11449.01</c:v>
                </c:pt>
                <c:pt idx="9">
                  <c:v>16031.77</c:v>
                </c:pt>
                <c:pt idx="10">
                  <c:v>39623.11</c:v>
                </c:pt>
                <c:pt idx="11">
                  <c:v>9762.65</c:v>
                </c:pt>
                <c:pt idx="12">
                  <c:v>31575.34</c:v>
                </c:pt>
                <c:pt idx="13">
                  <c:v>97483.46</c:v>
                </c:pt>
                <c:pt idx="14">
                  <c:v>28810.58</c:v>
                </c:pt>
                <c:pt idx="15">
                  <c:v>31851.93</c:v>
                </c:pt>
                <c:pt idx="16">
                  <c:v>12314.1</c:v>
                </c:pt>
                <c:pt idx="17">
                  <c:v>16832.11</c:v>
                </c:pt>
              </c:numCache>
            </c:numRef>
          </c:val>
          <c:extLst>
            <c:ext xmlns:c16="http://schemas.microsoft.com/office/drawing/2014/chart" uri="{C3380CC4-5D6E-409C-BE32-E72D297353CC}">
              <c16:uniqueId val="{00000002-D19E-49E9-865A-F5088A9A44F4}"/>
            </c:ext>
          </c:extLst>
        </c:ser>
        <c:ser>
          <c:idx val="1"/>
          <c:order val="1"/>
          <c:tx>
            <c:strRef>
              <c:f>'sales &amp;profit'!$C$3</c:f>
              <c:strCache>
                <c:ptCount val="1"/>
                <c:pt idx="0">
                  <c:v>Sum of Profit</c:v>
                </c:pt>
              </c:strCache>
            </c:strRef>
          </c:tx>
          <c:spPr>
            <a:solidFill>
              <a:schemeClr val="accent2"/>
            </a:solidFill>
            <a:ln>
              <a:noFill/>
            </a:ln>
            <a:effectLst/>
          </c:spPr>
          <c:invertIfNegative val="0"/>
          <c:cat>
            <c:multiLvlStrRef>
              <c:f>'sales &amp;profit'!$A$4:$A$25</c:f>
              <c:multiLvlStrCache>
                <c:ptCount val="18"/>
                <c:lvl>
                  <c:pt idx="0">
                    <c:v>Jan</c:v>
                  </c:pt>
                  <c:pt idx="1">
                    <c:v>Feb</c:v>
                  </c:pt>
                  <c:pt idx="2">
                    <c:v>Mar</c:v>
                  </c:pt>
                  <c:pt idx="3">
                    <c:v>Apr</c:v>
                  </c:pt>
                  <c:pt idx="4">
                    <c:v>May</c:v>
                  </c:pt>
                  <c:pt idx="5">
                    <c:v>Jun</c:v>
                  </c:pt>
                  <c:pt idx="6">
                    <c:v>Jan</c:v>
                  </c:pt>
                  <c:pt idx="7">
                    <c:v>Feb</c:v>
                  </c:pt>
                  <c:pt idx="8">
                    <c:v>Mar</c:v>
                  </c:pt>
                  <c:pt idx="9">
                    <c:v>Apr</c:v>
                  </c:pt>
                  <c:pt idx="10">
                    <c:v>May</c:v>
                  </c:pt>
                  <c:pt idx="11">
                    <c:v>Jun</c:v>
                  </c:pt>
                  <c:pt idx="12">
                    <c:v>Jan</c:v>
                  </c:pt>
                  <c:pt idx="13">
                    <c:v>Feb</c:v>
                  </c:pt>
                  <c:pt idx="14">
                    <c:v>Mar</c:v>
                  </c:pt>
                  <c:pt idx="15">
                    <c:v>Apr</c:v>
                  </c:pt>
                  <c:pt idx="16">
                    <c:v>May</c:v>
                  </c:pt>
                  <c:pt idx="17">
                    <c:v>Jun</c:v>
                  </c:pt>
                </c:lvl>
                <c:lvl>
                  <c:pt idx="0">
                    <c:v>Furniture</c:v>
                  </c:pt>
                  <c:pt idx="6">
                    <c:v>Office Supplies</c:v>
                  </c:pt>
                  <c:pt idx="12">
                    <c:v>Technology</c:v>
                  </c:pt>
                </c:lvl>
              </c:multiLvlStrCache>
            </c:multiLvlStrRef>
          </c:cat>
          <c:val>
            <c:numRef>
              <c:f>'sales &amp;profit'!$C$4:$C$25</c:f>
              <c:numCache>
                <c:formatCode>0</c:formatCode>
                <c:ptCount val="18"/>
                <c:pt idx="0">
                  <c:v>3256.6465000000003</c:v>
                </c:pt>
                <c:pt idx="1">
                  <c:v>12362.145700000001</c:v>
                </c:pt>
                <c:pt idx="2">
                  <c:v>2267.9315999999999</c:v>
                </c:pt>
                <c:pt idx="3">
                  <c:v>4803.2483800000009</c:v>
                </c:pt>
                <c:pt idx="4">
                  <c:v>13667.660900000001</c:v>
                </c:pt>
                <c:pt idx="5">
                  <c:v>9641.9092000000001</c:v>
                </c:pt>
                <c:pt idx="6">
                  <c:v>-296.36180000000081</c:v>
                </c:pt>
                <c:pt idx="7">
                  <c:v>-67.214499999999987</c:v>
                </c:pt>
                <c:pt idx="8">
                  <c:v>3586.3145</c:v>
                </c:pt>
                <c:pt idx="9">
                  <c:v>3483.332280000001</c:v>
                </c:pt>
                <c:pt idx="10">
                  <c:v>3325.8803999999996</c:v>
                </c:pt>
                <c:pt idx="11">
                  <c:v>2104.8682499999991</c:v>
                </c:pt>
                <c:pt idx="12">
                  <c:v>2165.5116360000002</c:v>
                </c:pt>
                <c:pt idx="13">
                  <c:v>15535.573944</c:v>
                </c:pt>
                <c:pt idx="14">
                  <c:v>-5764.6944999999996</c:v>
                </c:pt>
                <c:pt idx="15">
                  <c:v>-12989.231108</c:v>
                </c:pt>
                <c:pt idx="16">
                  <c:v>4851.6409199999989</c:v>
                </c:pt>
                <c:pt idx="17">
                  <c:v>6296.3721000000005</c:v>
                </c:pt>
              </c:numCache>
            </c:numRef>
          </c:val>
          <c:extLst>
            <c:ext xmlns:c16="http://schemas.microsoft.com/office/drawing/2014/chart" uri="{C3380CC4-5D6E-409C-BE32-E72D297353CC}">
              <c16:uniqueId val="{00000003-D19E-49E9-865A-F5088A9A44F4}"/>
            </c:ext>
          </c:extLst>
        </c:ser>
        <c:dLbls>
          <c:showLegendKey val="0"/>
          <c:showVal val="0"/>
          <c:showCatName val="0"/>
          <c:showSerName val="0"/>
          <c:showPercent val="0"/>
          <c:showBubbleSize val="0"/>
        </c:dLbls>
        <c:gapWidth val="150"/>
        <c:axId val="1257269471"/>
        <c:axId val="1257486575"/>
      </c:barChart>
      <c:catAx>
        <c:axId val="12572694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486575"/>
        <c:crosses val="autoZero"/>
        <c:auto val="1"/>
        <c:lblAlgn val="ctr"/>
        <c:lblOffset val="100"/>
        <c:noMultiLvlLbl val="0"/>
      </c:catAx>
      <c:valAx>
        <c:axId val="1257486575"/>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269471"/>
        <c:crosses val="autoZero"/>
        <c:crossBetween val="between"/>
      </c:valAx>
      <c:spPr>
        <a:noFill/>
        <a:ln>
          <a:noFill/>
        </a:ln>
        <a:effectLst/>
      </c:spPr>
    </c:plotArea>
    <c:legend>
      <c:legendPos val="r"/>
      <c:layout>
        <c:manualLayout>
          <c:xMode val="edge"/>
          <c:yMode val="edge"/>
          <c:x val="0.74854090113735783"/>
          <c:y val="3.2641076115485591E-2"/>
          <c:w val="0.23201465441819771"/>
          <c:h val="0.1384215514727325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Dashboard.xlsx]Sales trend!PivotTable12</c:name>
    <c:fmtId val="1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trend'!$B$3</c:f>
              <c:strCache>
                <c:ptCount val="1"/>
                <c:pt idx="0">
                  <c:v>Total</c:v>
                </c:pt>
              </c:strCache>
            </c:strRef>
          </c:tx>
          <c:spPr>
            <a:ln w="28575" cap="rnd">
              <a:solidFill>
                <a:schemeClr val="accent1"/>
              </a:solidFill>
              <a:round/>
            </a:ln>
            <a:effectLst/>
          </c:spPr>
          <c:marker>
            <c:symbol val="none"/>
          </c:marker>
          <c:cat>
            <c:strRef>
              <c:f>'Sales trend'!$A$4:$A$10</c:f>
              <c:strCache>
                <c:ptCount val="6"/>
                <c:pt idx="0">
                  <c:v>Jan</c:v>
                </c:pt>
                <c:pt idx="1">
                  <c:v>Feb</c:v>
                </c:pt>
                <c:pt idx="2">
                  <c:v>Mar</c:v>
                </c:pt>
                <c:pt idx="3">
                  <c:v>Apr</c:v>
                </c:pt>
                <c:pt idx="4">
                  <c:v>May</c:v>
                </c:pt>
                <c:pt idx="5">
                  <c:v>Jun</c:v>
                </c:pt>
              </c:strCache>
            </c:strRef>
          </c:cat>
          <c:val>
            <c:numRef>
              <c:f>'Sales trend'!$B$4:$B$10</c:f>
              <c:numCache>
                <c:formatCode>0</c:formatCode>
                <c:ptCount val="6"/>
                <c:pt idx="0">
                  <c:v>73048.320000000007</c:v>
                </c:pt>
                <c:pt idx="1">
                  <c:v>154355.81</c:v>
                </c:pt>
                <c:pt idx="2">
                  <c:v>66080</c:v>
                </c:pt>
                <c:pt idx="3">
                  <c:v>72477.41</c:v>
                </c:pt>
                <c:pt idx="4">
                  <c:v>75231.509999999995</c:v>
                </c:pt>
                <c:pt idx="5">
                  <c:v>72833.59</c:v>
                </c:pt>
              </c:numCache>
            </c:numRef>
          </c:val>
          <c:smooth val="0"/>
          <c:extLst>
            <c:ext xmlns:c16="http://schemas.microsoft.com/office/drawing/2014/chart" uri="{C3380CC4-5D6E-409C-BE32-E72D297353CC}">
              <c16:uniqueId val="{00000001-57C9-46CC-B2E1-C33CF1AE7BC5}"/>
            </c:ext>
          </c:extLst>
        </c:ser>
        <c:dLbls>
          <c:showLegendKey val="0"/>
          <c:showVal val="0"/>
          <c:showCatName val="0"/>
          <c:showSerName val="0"/>
          <c:showPercent val="0"/>
          <c:showBubbleSize val="0"/>
        </c:dLbls>
        <c:smooth val="0"/>
        <c:axId val="1251110479"/>
        <c:axId val="589657695"/>
      </c:lineChart>
      <c:catAx>
        <c:axId val="1251110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9657695"/>
        <c:crosses val="autoZero"/>
        <c:auto val="1"/>
        <c:lblAlgn val="ctr"/>
        <c:lblOffset val="100"/>
        <c:noMultiLvlLbl val="0"/>
      </c:catAx>
      <c:valAx>
        <c:axId val="58965769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11104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Dashboard.xlsx]order priorty distr!PivotTable13</c:name>
    <c:fmtId val="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Order Priority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pieChart>
        <c:varyColors val="1"/>
        <c:ser>
          <c:idx val="0"/>
          <c:order val="0"/>
          <c:tx>
            <c:strRef>
              <c:f>'order priorty distr'!$B$3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9472-4AE8-88AC-E5EF559B589B}"/>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9472-4AE8-88AC-E5EF559B589B}"/>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9472-4AE8-88AC-E5EF559B589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9472-4AE8-88AC-E5EF559B589B}"/>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9472-4AE8-88AC-E5EF559B589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'order priorty distr'!$A$4:$A$9</c:f>
              <c:strCache>
                <c:ptCount val="5"/>
                <c:pt idx="0">
                  <c:v>Critical</c:v>
                </c:pt>
                <c:pt idx="1">
                  <c:v>High</c:v>
                </c:pt>
                <c:pt idx="2">
                  <c:v>Low</c:v>
                </c:pt>
                <c:pt idx="3">
                  <c:v>Medium</c:v>
                </c:pt>
                <c:pt idx="4">
                  <c:v>Not Specified</c:v>
                </c:pt>
              </c:strCache>
            </c:strRef>
          </c:cat>
          <c:val>
            <c:numRef>
              <c:f>'order priorty distr'!$B$4:$B$9</c:f>
              <c:numCache>
                <c:formatCode>General</c:formatCode>
                <c:ptCount val="5"/>
                <c:pt idx="0">
                  <c:v>70</c:v>
                </c:pt>
                <c:pt idx="1">
                  <c:v>92</c:v>
                </c:pt>
                <c:pt idx="2">
                  <c:v>112</c:v>
                </c:pt>
                <c:pt idx="3">
                  <c:v>89</c:v>
                </c:pt>
                <c:pt idx="4">
                  <c:v>103</c:v>
                </c:pt>
              </c:numCache>
            </c:numRef>
          </c:val>
          <c:extLst>
            <c:ext xmlns:c16="http://schemas.microsoft.com/office/drawing/2014/chart" uri="{C3380CC4-5D6E-409C-BE32-E72D297353CC}">
              <c16:uniqueId val="{0000000B-E6EB-4E45-8F05-175C0CC55E11}"/>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Dashboard.xlsx]order priorty distr!PivotTable13</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 Priority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'order priorty distr'!$B$3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E19-4057-8807-1248D9DC8AC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E19-4057-8807-1248D9DC8AC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E19-4057-8807-1248D9DC8AC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E19-4057-8807-1248D9DC8AC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E19-4057-8807-1248D9DC8AC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'order priorty distr'!$A$4:$A$9</c:f>
              <c:strCache>
                <c:ptCount val="5"/>
                <c:pt idx="0">
                  <c:v>Critical</c:v>
                </c:pt>
                <c:pt idx="1">
                  <c:v>High</c:v>
                </c:pt>
                <c:pt idx="2">
                  <c:v>Low</c:v>
                </c:pt>
                <c:pt idx="3">
                  <c:v>Medium</c:v>
                </c:pt>
                <c:pt idx="4">
                  <c:v>Not Specified</c:v>
                </c:pt>
              </c:strCache>
            </c:strRef>
          </c:cat>
          <c:val>
            <c:numRef>
              <c:f>'order priorty distr'!$B$4:$B$9</c:f>
              <c:numCache>
                <c:formatCode>General</c:formatCode>
                <c:ptCount val="5"/>
                <c:pt idx="0">
                  <c:v>70</c:v>
                </c:pt>
                <c:pt idx="1">
                  <c:v>92</c:v>
                </c:pt>
                <c:pt idx="2">
                  <c:v>112</c:v>
                </c:pt>
                <c:pt idx="3">
                  <c:v>89</c:v>
                </c:pt>
                <c:pt idx="4">
                  <c:v>103</c:v>
                </c:pt>
              </c:numCache>
            </c:numRef>
          </c:val>
          <c:extLst>
            <c:ext xmlns:c16="http://schemas.microsoft.com/office/drawing/2014/chart" uri="{C3380CC4-5D6E-409C-BE32-E72D297353CC}">
              <c16:uniqueId val="{0000000B-DB68-4DC8-A4B2-E2080EA53D7E}"/>
            </c:ext>
          </c:extLst>
        </c:ser>
        <c:dLbls>
          <c:showLegendKey val="0"/>
          <c:showVal val="0"/>
          <c:showCatName val="0"/>
          <c:showSerName val="0"/>
          <c:showPercent val="1"/>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a:glow rad="12700">
        <a:schemeClr val="accent1">
          <a:alpha val="40000"/>
        </a:schemeClr>
      </a:glow>
      <a:softEdge rad="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[Superstore sale Dashboard.xlsx]Ordering trend!PivotTable14</c:name>
    <c:fmtId val="3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Ordering Trend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1264216972878389E-2"/>
          <c:y val="0.20879629629629629"/>
          <c:w val="0.89781846019247591"/>
          <c:h val="0.6415503791192767"/>
        </c:manualLayout>
      </c:layout>
      <c:lineChart>
        <c:grouping val="standard"/>
        <c:varyColors val="0"/>
        <c:ser>
          <c:idx val="0"/>
          <c:order val="0"/>
          <c:tx>
            <c:strRef>
              <c:f>'Ordering trend'!$B$3:$B$4</c:f>
              <c:strCache>
                <c:ptCount val="1"/>
                <c:pt idx="0">
                  <c:v>Consumer</c:v>
                </c:pt>
              </c:strCache>
            </c:strRef>
          </c:tx>
          <c:spPr>
            <a:ln w="28575" cap="rnd">
              <a:solidFill>
                <a:schemeClr val="accent1"/>
              </a:solidFill>
              <a:round/>
            </a:ln>
            <a:effectLst/>
          </c:spPr>
          <c:marker>
            <c:symbol val="none"/>
          </c:marker>
          <c:cat>
            <c:strRef>
              <c:f>'Ordering trend'!$A$5:$A$11</c:f>
              <c:strCache>
                <c:ptCount val="6"/>
                <c:pt idx="0">
                  <c:v>Jan</c:v>
                </c:pt>
                <c:pt idx="1">
                  <c:v>Feb</c:v>
                </c:pt>
                <c:pt idx="2">
                  <c:v>Mar</c:v>
                </c:pt>
                <c:pt idx="3">
                  <c:v>Apr</c:v>
                </c:pt>
                <c:pt idx="4">
                  <c:v>May</c:v>
                </c:pt>
                <c:pt idx="5">
                  <c:v>Jun</c:v>
                </c:pt>
              </c:strCache>
            </c:strRef>
          </c:cat>
          <c:val>
            <c:numRef>
              <c:f>'Ordering trend'!$B$5:$B$11</c:f>
              <c:numCache>
                <c:formatCode>General</c:formatCode>
                <c:ptCount val="6"/>
                <c:pt idx="0">
                  <c:v>17</c:v>
                </c:pt>
                <c:pt idx="1">
                  <c:v>23</c:v>
                </c:pt>
                <c:pt idx="2">
                  <c:v>14</c:v>
                </c:pt>
                <c:pt idx="3">
                  <c:v>28</c:v>
                </c:pt>
                <c:pt idx="4">
                  <c:v>21</c:v>
                </c:pt>
                <c:pt idx="5">
                  <c:v>21</c:v>
                </c:pt>
              </c:numCache>
            </c:numRef>
          </c:val>
          <c:smooth val="0"/>
          <c:extLst>
            <c:ext xmlns:c16="http://schemas.microsoft.com/office/drawing/2014/chart" uri="{C3380CC4-5D6E-409C-BE32-E72D297353CC}">
              <c16:uniqueId val="{00000003-2E4C-4367-AF7E-5CBD5264E2A5}"/>
            </c:ext>
          </c:extLst>
        </c:ser>
        <c:ser>
          <c:idx val="1"/>
          <c:order val="1"/>
          <c:tx>
            <c:strRef>
              <c:f>'Ordering trend'!$C$3:$C$4</c:f>
              <c:strCache>
                <c:ptCount val="1"/>
                <c:pt idx="0">
                  <c:v>Corporate</c:v>
                </c:pt>
              </c:strCache>
            </c:strRef>
          </c:tx>
          <c:spPr>
            <a:ln w="28575" cap="rnd">
              <a:solidFill>
                <a:schemeClr val="accent2"/>
              </a:solidFill>
              <a:round/>
            </a:ln>
            <a:effectLst/>
          </c:spPr>
          <c:marker>
            <c:symbol val="none"/>
          </c:marker>
          <c:cat>
            <c:strRef>
              <c:f>'Ordering trend'!$A$5:$A$11</c:f>
              <c:strCache>
                <c:ptCount val="6"/>
                <c:pt idx="0">
                  <c:v>Jan</c:v>
                </c:pt>
                <c:pt idx="1">
                  <c:v>Feb</c:v>
                </c:pt>
                <c:pt idx="2">
                  <c:v>Mar</c:v>
                </c:pt>
                <c:pt idx="3">
                  <c:v>Apr</c:v>
                </c:pt>
                <c:pt idx="4">
                  <c:v>May</c:v>
                </c:pt>
                <c:pt idx="5">
                  <c:v>Jun</c:v>
                </c:pt>
              </c:strCache>
            </c:strRef>
          </c:cat>
          <c:val>
            <c:numRef>
              <c:f>'Ordering trend'!$C$5:$C$11</c:f>
              <c:numCache>
                <c:formatCode>General</c:formatCode>
                <c:ptCount val="6"/>
                <c:pt idx="0">
                  <c:v>31</c:v>
                </c:pt>
                <c:pt idx="1">
                  <c:v>30</c:v>
                </c:pt>
                <c:pt idx="2">
                  <c:v>37</c:v>
                </c:pt>
                <c:pt idx="3">
                  <c:v>18</c:v>
                </c:pt>
                <c:pt idx="4">
                  <c:v>26</c:v>
                </c:pt>
                <c:pt idx="5">
                  <c:v>19</c:v>
                </c:pt>
              </c:numCache>
            </c:numRef>
          </c:val>
          <c:smooth val="0"/>
          <c:extLst>
            <c:ext xmlns:c16="http://schemas.microsoft.com/office/drawing/2014/chart" uri="{C3380CC4-5D6E-409C-BE32-E72D297353CC}">
              <c16:uniqueId val="{00000004-2E4C-4367-AF7E-5CBD5264E2A5}"/>
            </c:ext>
          </c:extLst>
        </c:ser>
        <c:ser>
          <c:idx val="2"/>
          <c:order val="2"/>
          <c:tx>
            <c:strRef>
              <c:f>'Ordering trend'!$D$3:$D$4</c:f>
              <c:strCache>
                <c:ptCount val="1"/>
                <c:pt idx="0">
                  <c:v>Home Office</c:v>
                </c:pt>
              </c:strCache>
            </c:strRef>
          </c:tx>
          <c:spPr>
            <a:ln w="28575" cap="rnd">
              <a:solidFill>
                <a:schemeClr val="accent3"/>
              </a:solidFill>
              <a:round/>
            </a:ln>
            <a:effectLst/>
          </c:spPr>
          <c:marker>
            <c:symbol val="none"/>
          </c:marker>
          <c:cat>
            <c:strRef>
              <c:f>'Ordering trend'!$A$5:$A$11</c:f>
              <c:strCache>
                <c:ptCount val="6"/>
                <c:pt idx="0">
                  <c:v>Jan</c:v>
                </c:pt>
                <c:pt idx="1">
                  <c:v>Feb</c:v>
                </c:pt>
                <c:pt idx="2">
                  <c:v>Mar</c:v>
                </c:pt>
                <c:pt idx="3">
                  <c:v>Apr</c:v>
                </c:pt>
                <c:pt idx="4">
                  <c:v>May</c:v>
                </c:pt>
                <c:pt idx="5">
                  <c:v>Jun</c:v>
                </c:pt>
              </c:strCache>
            </c:strRef>
          </c:cat>
          <c:val>
            <c:numRef>
              <c:f>'Ordering trend'!$D$5:$D$11</c:f>
              <c:numCache>
                <c:formatCode>General</c:formatCode>
                <c:ptCount val="6"/>
                <c:pt idx="0">
                  <c:v>31</c:v>
                </c:pt>
                <c:pt idx="1">
                  <c:v>20</c:v>
                </c:pt>
                <c:pt idx="2">
                  <c:v>12</c:v>
                </c:pt>
                <c:pt idx="3">
                  <c:v>16</c:v>
                </c:pt>
                <c:pt idx="4">
                  <c:v>13</c:v>
                </c:pt>
                <c:pt idx="5">
                  <c:v>11</c:v>
                </c:pt>
              </c:numCache>
            </c:numRef>
          </c:val>
          <c:smooth val="0"/>
          <c:extLst>
            <c:ext xmlns:c16="http://schemas.microsoft.com/office/drawing/2014/chart" uri="{C3380CC4-5D6E-409C-BE32-E72D297353CC}">
              <c16:uniqueId val="{00000005-2E4C-4367-AF7E-5CBD5264E2A5}"/>
            </c:ext>
          </c:extLst>
        </c:ser>
        <c:ser>
          <c:idx val="3"/>
          <c:order val="3"/>
          <c:tx>
            <c:strRef>
              <c:f>'Ordering trend'!$E$3:$E$4</c:f>
              <c:strCache>
                <c:ptCount val="1"/>
                <c:pt idx="0">
                  <c:v>Small Business</c:v>
                </c:pt>
              </c:strCache>
            </c:strRef>
          </c:tx>
          <c:spPr>
            <a:ln w="28575" cap="rnd">
              <a:solidFill>
                <a:schemeClr val="accent4"/>
              </a:solidFill>
              <a:round/>
            </a:ln>
            <a:effectLst/>
          </c:spPr>
          <c:marker>
            <c:symbol val="none"/>
          </c:marker>
          <c:cat>
            <c:strRef>
              <c:f>'Ordering trend'!$A$5:$A$11</c:f>
              <c:strCache>
                <c:ptCount val="6"/>
                <c:pt idx="0">
                  <c:v>Jan</c:v>
                </c:pt>
                <c:pt idx="1">
                  <c:v>Feb</c:v>
                </c:pt>
                <c:pt idx="2">
                  <c:v>Mar</c:v>
                </c:pt>
                <c:pt idx="3">
                  <c:v>Apr</c:v>
                </c:pt>
                <c:pt idx="4">
                  <c:v>May</c:v>
                </c:pt>
                <c:pt idx="5">
                  <c:v>Jun</c:v>
                </c:pt>
              </c:strCache>
            </c:strRef>
          </c:cat>
          <c:val>
            <c:numRef>
              <c:f>'Ordering trend'!$E$5:$E$11</c:f>
              <c:numCache>
                <c:formatCode>General</c:formatCode>
                <c:ptCount val="6"/>
                <c:pt idx="0">
                  <c:v>8</c:v>
                </c:pt>
                <c:pt idx="1">
                  <c:v>14</c:v>
                </c:pt>
                <c:pt idx="2">
                  <c:v>17</c:v>
                </c:pt>
                <c:pt idx="3">
                  <c:v>12</c:v>
                </c:pt>
                <c:pt idx="4">
                  <c:v>16</c:v>
                </c:pt>
                <c:pt idx="5">
                  <c:v>11</c:v>
                </c:pt>
              </c:numCache>
            </c:numRef>
          </c:val>
          <c:smooth val="0"/>
          <c:extLst>
            <c:ext xmlns:c16="http://schemas.microsoft.com/office/drawing/2014/chart" uri="{C3380CC4-5D6E-409C-BE32-E72D297353CC}">
              <c16:uniqueId val="{00000010-6BB4-4ED1-A5D3-59C09EDABAE6}"/>
            </c:ext>
          </c:extLst>
        </c:ser>
        <c:dLbls>
          <c:showLegendKey val="0"/>
          <c:showVal val="0"/>
          <c:showCatName val="0"/>
          <c:showSerName val="0"/>
          <c:showPercent val="0"/>
          <c:showBubbleSize val="0"/>
        </c:dLbls>
        <c:smooth val="0"/>
        <c:axId val="1888862239"/>
        <c:axId val="1712515215"/>
      </c:lineChart>
      <c:catAx>
        <c:axId val="1888862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2515215"/>
        <c:crosses val="autoZero"/>
        <c:auto val="1"/>
        <c:lblAlgn val="ctr"/>
        <c:lblOffset val="100"/>
        <c:noMultiLvlLbl val="0"/>
      </c:catAx>
      <c:valAx>
        <c:axId val="17125152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8862239"/>
        <c:crosses val="autoZero"/>
        <c:crossBetween val="between"/>
      </c:valAx>
      <c:spPr>
        <a:noFill/>
        <a:ln>
          <a:noFill/>
        </a:ln>
        <a:effectLst/>
      </c:spPr>
    </c:plotArea>
    <c:legend>
      <c:legendPos val="r"/>
      <c:layout>
        <c:manualLayout>
          <c:xMode val="edge"/>
          <c:yMode val="edge"/>
          <c:x val="0.74019378827646543"/>
          <c:y val="2.6044765237678617E-2"/>
          <c:w val="0.20038374513530635"/>
          <c:h val="0.2953616214639836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data id="2">
      <cx:strDim type="cat">
        <cx:f>_xlchart.v5.1</cx:f>
        <cx:nf>_xlchart.v5.0</cx:nf>
      </cx:strDim>
      <cx:numDim type="colorVal">
        <cx:f>_xlchart.v5.7</cx:f>
        <cx:nf>_xlchart.v5.6</cx:nf>
      </cx:numDim>
    </cx:data>
    <cx:data id="3">
      <cx:strDim type="cat">
        <cx:f>_xlchart.v5.1</cx:f>
        <cx:nf>_xlchart.v5.0</cx:nf>
      </cx:strDim>
      <cx:numDim type="colorVal">
        <cx:f>_xlchart.v5.9</cx:f>
        <cx:nf>_xlchart.v5.8</cx:nf>
      </cx:numDim>
    </cx:data>
  </cx:chartData>
  <cx:chart>
    <cx:title pos="t" align="ctr" overlay="0"/>
    <cx:plotArea>
      <cx:plotAreaRegion>
        <cx:series layoutId="regionMap" uniqueId="{0FFA8728-33F9-4819-A6ED-D45976B31C45}" formatIdx="0">
          <cx:tx>
            <cx:txData>
              <cx:f>_xlchart.v5.2</cx:f>
              <cx:v>Furniture</cx:v>
            </cx:txData>
          </cx:tx>
          <cx:dataId val="0"/>
          <cx:layoutPr>
            <cx:geography cultureLanguage="en-US" cultureRegion="CA" attribution="Powered by Bing">
              <cx:geoCache provider="{E9337A44-BEBE-4D9F-B70C-5C5E7DAFC167}">
                <cx:binary>1H1pc9u40u5fSeXzpYcgAII4deatGmq3Fjt2HCf+wtLYHhLcwH379bcJyZbMUSZ+a3zrljRTCNHo
piA+BHoD4P8+Nv95DJ+32acmCuP8P4/N75+9okj+89tv+aP3HG3zi0g8ZjKXfxUXjzL6Tf71l3h8
/u0p29Yidn8zdER+e/S2WfHcfP6f/8Ld3Ge5ko/bQsj4S/mctTfPeRkW+T+0nWz6tH2KRDwWeZGJ
xwL9/nm9FfHz50/PcSGK9mubPP/++Q3L50+/DW/0ty/9FEK/ivIJZAm9wMQ0CcWUqw/7/CmUsbtv
1kx+YSATEZ2RXTt5+e7NNgL5X3ZHdWb79JQ95zn8GPXvq9ibngN18vnToyzjon9cLjy53z/fxaJ4
fvp0W2yL5/zzJ5HL0Y5hJPvu392q3/vb2wf+P/8dEOAJDChHmAwf16+a/gbJSIYy2z7Jlyfz71HB
1gXnFqU6MXT1QW9RQTq9oIRZ2MQvX7qD4z1dOY3IQXIAyujqLEG5byUMHPfl8fx7TIgBmHDTMNF+
pFhDTNgFpYgQquu7ofLy3Tto3tGh08i8Cg6Auf9xlsD8EW7/3Ebbl4fz74HBxgWDGcwwdb4bLDAm
jqcwy7ywiI6xoRs7XPjLd++AeUeHTgPzKjgA5o/VWQLz9bnZwhT7UZoFowtiYotYCJ2cwzi/wAAK
Z2wPC4yn3XfvYPlld06DshcbQPL1+1lCsnn+M9vmwQcOFoIuqMEQZszcoWK8HSyAioX0HhJr107f
ovKeHp0G5iA5wGZznlr/xSb7JP/6BMqzjP4UH4hTbwHohDFG96NjYJcxdqEj07AsttdGA5z+t707
jdnpuwzwG4/OcmyNZBw/PxbisSxeXvF/r4v64cUoohiDFdB/BoYbA12FLcNCxgCvd/bmNExvhAfo
jL6eJTp/ZME2zj9UH5ELq5/V8E/sN25cEMwRpfT0zPeeHp2G5yA5wOaPmzPFRnQy/sjJjlwYHBsw
LPZO5mCyQwhd9D4qN+lOa8GoOjYV/sh+2aGfIbMXHALzcJbAbJ7rT+vnRjx+pCtKLogB9gIie4Nh
YF0j3bxAuoW5bg1QeV9vTgNzLDvAZrM+S2xG21D8JbP4Q40EdmFQiN5wtPd8BtoGIX5hIgb2HkGn
XNL39ek0QseyA4RGf5wFQv8caTp2g95w/i8DbJhfUB1TplPzb5a2jixsgLrZYQMD63hSG0S+ft6f
0/gMxN/8hPMIq42fw229zZ5fHsu/t84AC123mGm8BDshEnAcKWAUXFbLJBiBpdB/Bkbae3p0Go2D
5GCsjCdnMVbe9Bqi0Pfb3IPoWiHjj0OHsAuCEAwVi+2e/tAKMHQIsJnE0skuojDQN+/r02l8jmXf
/Fb4qecxm73pNSB0lT27H4oOvuDYgtGBzR06g7GDFDoQ7MEDWH7dkdOQvMi9+WHwu87TZp5CikA8
bT9utBjWBeUQbzbwAAgL/BiLYWJYeOeCDvTKO3pyGpBXwQEi0/MMdy5Bo5aPQftxkGBIABgMG6BD
3uoVi14YFmM6IfuxM0iivacrpzE5SA5AWf44S70ye5aZ+6EmsnEBGqOPk52Oo1n4ghCCGdH3Xv9g
tLyjQ6eReRUcADM7T3WyeNp6H+hVEnKBLQ5x5hfHZDBiECIXJuUYxgwEqI/N4l925DQce7EBGIvx
WY6S9TbPt49emT8XRf7yeP69eQwZTnAWYSywveYATf7GPIYojA7ODLbAMjvG5N39OY3NQHyA0fpM
B0wYiliKj4RHv0AwXggsC9hZYIMxY/ELRMA+o9Y+JQCGwTFKi3f06DRAB8kBNovzVP1fnyH0n+fP
H+laUkgyg4oB3X8aHBPW2YCzT16S1INp7V1dOo3OkegAnq+bs5zeFvGT2H5ofJlfQIiMM74fOHxo
MptgnyFLN/k+azOwz97RodPQvAoOgFmcKTCy/kAPBtQNrCozKSPk1VE5VjccQ+RM102k79shgPZm
PvtFb34CiZIa4nGeOuZe5I8yzsVHBmHA7sIQ+MKwmmb3eWsDgJIBDwccT37au3xXl04jcyQ6gOd+
cZbz2PKjM5gWePYEHBlwJdVnYJ9xC4xqiClDuHkH3cBM+3V/TgPzIjdAZXl7lqisRa/8ZfGRM1mv
3DmC9PHeiRwCQy4Qh3AMpDjfTmHv6stpUI5EB7isz1O5rGQp8g/W+/oFh9VMukXBq3+jWhCsBUAW
ZJz3s9xA4b+rL6dxORId4LI6TyWz3mZtuI2fXt7cf+9n9mub+kAZHZhhzLxgOoKVAHy/DABQO1b4
7+nJaVAOkgNM1mcaABCPnnC3H6v3LXD8ObP2meKhc0lB7+tgQveGdP8ZGGPrd/ToJ9i8Sg6xOU+t
vxZ53v+fJOLl9f2AIQPrxgxIXb669oOhA2YZrI0xIFq23zDwN3je1amfIXQkPATpXI2APJdl9pEI
gfFlMkjm75OTOqj6NyoH0jKMwYYNug8QnEDoVz36OTw7ySE257lzYy3j4kPdf0gsQ9CSIg5RfvUZ
WANIh9FDIJVm4oEd8I6u/ASTl98whOTrWdrMt7IsvE+jbSYhqPmBhjOGpLIO6t542SMwQMbSwU6D
1AwsADypdd7fr9MwDeUHaN2OzhKtzXO1/chUMyybwbDuAjyc03kBhEzQPhT36egXv/TYbvt1f06j
8yI3QGXz7SxR+facRTArfJxNADk0HbYHwH+DUQOLzE3Yp8ZNWJWpPoNlTO/oyWlAXgUHiHw7z1mt
X2Q630YJLGX6yFVmBF+YFjURf9kDMISn3yMAi9AgGr1TR4OgwLu7dRqkgfgAqs38LAdP/6Mun7P8
uf3A8QP5NFi2DLHO/Qa1gcXGIBQKBjds7d6NIj4wDt7Xp5+D9PJ7hghdni1CP2QWfCA+sOEWcwMW
Yw4WAsIyTXB1dGKBSac+gzhnD8yvuvJzWHaSQ1B+nCcoMvt/Y7fB9nMMqzMohAReEDh2dhikoi1K
EINgtPoMp7h39+snOA3kh2idqd2mftV4G3xscBqW1cJGXDCi99bAIHQAkx+seu6337zMcy9DeLcP
d/POXv0TUi+/aYjT+CxH1ZUnPnIpFDx+2HUGCYR9VmdgLsB6TqaDLWH9BJ9f9eY0LjupAR5X52kc
XAUhLE770CMFYH6zMAyb/XqA4TZODis9Yc+TrrP9UnUYU8cez3t69BNcXn/LEJvlWY6Va1hqk7dh
tf3QjU+kjwvAvqe9dvn7Nlt2YWHL6hOlO/0E0exjfN7bq9MYvZUe4HR9nlmeGw/O0/m0yD820wPb
oWGPOiwX2Mc8+SCrwMAVQhYsvIG9neoDc98xTu/t1Wmc3koPcLpZnOV42kWsXvTp7ln9+/QChBII
hlOewC/d4TCwuHsbwcA6RIDMgRP03v6cRuit9ACh2/O0Du6KrffyFv97ZPrYGyzJhYnusKbj2NJW
W6MZZLINc5BQ+FU/TiOykxogcff1LMfKNwF7CT5U7/Q7PCBBrfdBafUZ2GrMujA5hHYgoL1rh4Ug
x/PZe3p0GpeD5ACbb+epb+6f8+LT4Ud91EQGSwvgJCjYQggoqc9gIoOEggmb2SHsswdooHDe3a3T
KA3EB1Dd/38KXP/86LvXkwHH22I7UUcKHp1+98+t6gnAKYcD0f37vpv5Ho8P83sZCoun3z8bBPTI
60GF/S3ejJPB5uXd2/Eq97zNi98/a6Z5AS4ThjUJhBsQJIIodw1v1e+fYRPDBeGwmAHysQY3uAnW
edx7sb9/BoMDw8F5kIbdn8GS95ktEIElKbA6GzxgBLvlOWyZfz3F8VqGLeykfH0Y+/qnuIyupYiL
/PfPGMGvSXZ8fS9hETi8gDqHV81g4FrD/iNof9zewJZZYEf/J0R+FqM6oM8plmsa6/iuSUNjnHgd
n6HKNO5qkhrjqMv4TLXqloZ2rUYW411rGAb71lOy6laK+ZQs4lvhSm/sVkm6VIUVhmliH+q8adMl
64sBzXe75IVRy1dmXDRzl3TZ6lCECT+uChJpSxnMecrxvZuE0Qr2kLojra+mbaxP6tpjM8NMyb3B
iqcgLuort+ls5HkTyTJ/GnR1+0CTdBQXiN9XbjOl3C8Kx9ZZR8ah0znLtk2dpboyE+4sY8c1M/tQ
DxyEL6vKt4NWdyeEOa1dZNh3x1bdoWUTIpZOYfMEWqq6Z5ZXmnT0P5NA+PPWJ/HK7zy5CvvCcxo2
CvWEjAYNqqoKU2RyFSSBltvqMplztw5Wqi1sGm3ieo0/cd22mja4szZ+nlVTN3GsjddfdU3T2Bmn
cpygmcxx/o3rqXZdhDKYBZon7Sap5KbqC0cLoGBpa9Mkru2iqN0ysUlkRuMkdfkMF8UGuUW3cRON
3CLYjzIxKsedZk1Gbz03qddukt+lUeSMdU+n1U0Q+Pll442YSfObUg+LG/gd1TwWQuxoqqEfKzYX
vrtQVbMz3Jt/ElI3Cmk1x5mUi7rBMrWpKNtlbQXHhaIlBmuOGhStIsndHnMLb1q/mhNUh1cZFt6t
42h0lhMTjTJierdN3iK7qvNm7Bt1MUuDAi8RMsrLhNXV3EKp2NDGNyex1ckbo7HwiGqBdx+ELLbr
hlfLJE71sTSacOTXuf9NXYWvV3mtiR3tcAUroo25H3rmBIWZGCEW0xn3nNIbqXodV3TmRtydV6gt
x1XnpbaW194ta4J43mVVOncb3bpJ8iqzKy3yn7ymnhSpFz0UTovGHtHEmhaGs3JxQMZO0TpTWRJq
R4njIhvCENSGl15Ok9CQG6/15EZnmdy0fZGymtoNz5Kpasis1kMwbqBF8wpqW2nyyMpmnTrhg+FH
tTdKeKpd9tU4ripvJFmnXeJSPsDwhB/0Ws1ikn3JuwXCXbTsaIFTmwQELf04DNxxATHMCa67bEfc
tfs5+tNMIm/OIiom0tPMUVlpvjWj2qNWRM06YA7eRA0fWT4Lu29VWIe2ngrXim3LLUIb0aS1XRq0
17yjza6IyRgkxDHFbSxbplk3cwiwNmEzaojRzkLmii/SkYZttFn0KGp33vhlc0/zbMPidBb084gq
YNZzlrSfR1Q1UpPJoQ4AXjldLGyWIX9VVChaexlhY1A33XfX0VdmbphPnuhuSUfFfWTxeqJTx1/J
LovWAjai7FiruFv5JJL3R6rwhHaBLfUD7QJJK4NwSMn3MRBQNL32OdIuDEWi9EzPeg5MES4ED/zQ
NrhILrXElJdFYEBdXQ7rQ9aj+t8uh7J52wUjrWjIhOBOvytT9yalbXMVCeHfyXrkRHk0cmTrTMIe
ZlUgsyMwh0XBKg6LHT0ypIdt1Wr1Eo2WORPFdxB7lTjQqdG52FYSv/6ONM7WaVzHt62VBXZeyfqL
MLJs5ZieP6ZmkWzdoLp0G+x+i7gmFsRyoqmbWcm2WhbCDbZ5JPMpHO1szc0wyL9pWrSI/MCuu+K2
cbv4WjMLehN55dptWfm9pdSbd3CA1QSxovweV2lkR1nuXUU0d+eZy9AIZSiyedZ6D5WTt6NI15tV
FVvtbRSk16yn51bjTfSocxapoPF9V+ojRS+5z6Zt4RszJwq8B1Rc1W3DvjttrM2rMiMTRXYrsij8
RNy53CqWBemCsVO74gEb/vgXb58FuZs3tg1E1cCCNgiG5QWwOYf37UdvX+djKzd1Uzz5KMCBGIHq
8vWgeyB6Z47q1gCbIXHwTdlZoMpl+6CH3BxpbpGvurzFN56r3bcwYKeolv64DZ1glWE9WEVJtr9S
NM2KroO4c+cDuuJtSrPJbcV3aPbN9DrDGTzxE7dTND33Z4lXfmGUyElTlvVKLyK6CjLLn0Syc78X
pn/F+sFNHXqdmkS/V6yGR/asVWccsUoWsiep4Ws/idC96bRyghLkjTOvcIlna0TrkvjaKusFDMlp
7RPftfsrPSSBa7ult7962zrk0xoxbQIJEm/5pJWjSyMryciKub7S2u644Ala+NjMFgP6gTdwEn2l
qiaVq6KJnLkI2ra0DywHWUWjMr4y6rCZK1HVqOhDsYjrN1pg1ONGBlOnC9uvoDz9EbJQ9t1sC2GL
wqr/dJNi3QWu59p+UNhCaKWwI5HYBeXZDRJRNtJofIf8xr8yPN24e6113MV3QqR3RhX5V6iv9W2q
ZoCmOnC+S67rv+H1Lofvc+EbVO217fB9fduh9tozGodsESSitH0kvLWVuGTUUEOOI0bctaKpq0MR
qAY3JCMTNXu+U8xe4zjzfx7J/QFUxwMZfCdIOsF+IoPCycgWZoOBnJStZPD2Wk+aGyKq2RSlxkS5
FBLNwtLQvqpKEMxrmmhfE2HKW9Fuq4gtndx316aZgT3xWk0cHewJv3Z2rVyw7At327EOMxXtUmOF
SejO80Q3VrS/wj1NXSnaoVUmjjY78KmrWtQ3KO7EqmYcrFdiNNMizfKroHP3hWqQJW/AnXihKZYO
pueRakho2FA76+UgI7e/jeJWjDxouf3Pz5hBvGH4jDFsyuZ9dBWWzg+fceMJzfAyrD0JX78tusz6
YjHfX+eBU43UrAlm12MZY+sLmJdinb7SLaDnr/SqE/VIpkbbm2mPDRP8iF/RscseQ2crMn7Di7Ar
bZhA0cp5nRl2Vz1N7/J04guT2NzLdWDsJw7VrAo1otWVYgQLhNiwcBbuqIi7m1vIiUdp5+ljTYLj
kYZBYscVj5dp73hEEuszT8dirKp6bIVfCuTvarLnwI6b2KKJ5FLQh64IR5bT0mWYFvlVbdTJqBBB
9JgCRL5jNg8RuCKTA4dJnxx6mVeWuWAYB3aBTHjxDvUE/8LiMv+OIgPnEM4R4QTysODTv1V5Lq2E
pjcefqJx4Y5yIdCqfC3MXMBTVPWiIGAdJu4EFyK/PJDSGIZXKCo86QQlG00EZBPkoe1jL1+TtiQb
oy8UXfgknPAWkdGgQbU2PATP1hCTouRasZCdYOFGl5U/Fkb0PW0EWlBJ86u8KfMr3F/1dEnMdr7j
DXwSXJEyWFakMu46Q/JrxsQyqxN8h4PWuu7bUt06asv7GiH1VynDdiINLV3kdeIv1ZVft/ur8PXq
0Hq4cmvmLwMjz2b/PMKsv81i1IATXuDU1n4DBKyFHMxihSl0vw1iB476iccIMVPaZZeCz6KD42Ii
K1qqakodZNPM78ayAyvZVs0DRt/yGBvt2BVT099DcR7Y1S1VVd3SSuhVaOBoKvyi3QiCE8MunLDc
JEtF6WrcbgJFZonvTN1ab+wQhqBhH9ohjlXajIXBrEOi3eya93dB4FfbWRbRiXQnSWaVBfiQZbZC
vkyjsbpURa6FzjJyJ6qi1yRbHTEf2Nq+xYMI91ILJ7CJBW6nSLtLpxQwsTLsTJ08lOs8jttpAlaM
zSAasVY0VVDwtRpbXVo1WyV6my1Mr/D2tAOjx4v9HRSNJ5TD+rfXyOApdwj/7Q2AA0ng1D6zP0mx
X02uvx2dHvOc0G/17Cko4i4nE5bwaea12jq00utEa6qFqu1IDDmdncVlO3bhhJpRuKv33KrdD0R7
WbNs0caWtsaRR6tZy+XRbVSD4hWQCBgXsi5sJ8n8kS877Qc14huZZMi1IULWFgz+dfF1Y8TpQ+0k
7igsYv1W97pmEkvNWaeJ7i8MEacLy/TwOgCraYJqP7vFUeyP2txzH/o7egHT+zsSxw1uLOxlM6Il
2C7qNHqETMUsber2u6giZ9JprL5EoelcK44wM+tN6Pu+Xaj5qp+fGlLqK6YmrTptE5tiN5yWry0H
RmmU4Ri7VTyKa5x/4Y20w7TxbknKvVujLo2x4FY+VbRXjqJJgzFqnJu0DyDQzounhuOIcd5XFU2E
LJqmHIx/pkIO7ms9Blf9i2JUNI37/rhDfv5FNRzuFanIRWwQG+VacUlSb5IWVrwp3QYCIv0VMyK5
SWhMlyh1JwO64lCNvaRiPQjRXjLrJV9vqzgUXbEZotndVpEG4m9vm3P5C6MNNhUPLQoKB8OD+wX+
P7ygsOH77dvu8s6nPCm0P4M8mBQQu8C2llnpGMmyGSsdcdAlVsWbjfWgCCJOgFXplDbC6Tjouj2/
oinJTnTNpnqEF6m/a6+ldvd6e//dlwqf/cVgyguaKP8S9UXFbjydpNc7y683/8AFP1BcKwquE39F
SmPUwCz0JShCesu1yh3nRJKZ63B6G3emvzRTI7VVa4MaetsLEAdeA0WCiCsI1J0d5nk8UxaqxoNy
DBpCzlXVjdJybIRIzvU+mO45L60q8n5oVZF31ar3zANZFOjxnYzqaNElzV9Oa0TXnu7Fu0Jzq6cu
CdBCkVRjaYXVwjeyvyKUx9ehbnTjBla3wi+BbQHl1MfuuOqtGr/Kg1FrtPQqbfVyyXKaTGjuuA85
00aZ4+HvXeeMXTeVM6cpvTHMLd5tlWLvFgXNhLuFdqVIjWgkGFmJN66pD1NcWRsTXpTx1NNENaJI
8quUcOuK9VcJdV0boinh4tDQBJysU60bKbYDXd2kLOLqqAFihZ2NdQ2MDeGQblllKUQ3ArDJ/URe
65r5WLSs+d5WMp4yRNuZmSTtd6eUV2Zp1TeB5/1iHDDI4bwxrCEqBufp6bBtC87bB/N6EAMra8fK
9LRr/mwyiPTrdtxosW2Shq7BTvsiaeQkI1aQv3Dl8WXn69UthG3zecCieqSqqqiSr2bcpTeqYgh4
b2ATnzNVVQ/FdO369IuqlU5c3VbC+SsI03JpVFqygdgq2cW52labyLrWliqGtYtVhRb3pl4VBqMD
H1ZRLF46k5TTsRZeKiMs4uDvBEmoj5XdJd9WecujccGSKaS96BqH8lYF91WRBNG1W2XJRtUcgGAS
YmZOdtkAPzMP/BK1eFSBgXpJ/AaP1VVkNtbXtM1WdR+nUXTSBuSSF471tbCSIR3XOmhDX2SjGumu
8wtLDtE+KwYmI2TXVNaMwUYiOBAGwzk8FsEE4ptvpzYrNfKizU35Z97W1jh2nGxRROXGb9qgtZvY
a9auzJq1upJBnC/MLN+Ar5HTS8XcV6Pa8Vub45tQD9maSxHNE869y0KrozXzO3PC4qi5BTuK25kQ
0ZZFzTIokxz0a2jZrAqMJ9a2vh3rdGNATHANQfwYIlxWC3klUEhpp1uWbYZtfB2zwOasm5WRY9he
ZQTi2YC/ZzaOWy8adb2hdShMT+Qrqy8OtCpObB01rg1nfqAJB+1e3MjKXMRONo+MBt9j35PjNiF0
QUMN3xemtXIMntyUYVvf+IWzhCkw+JawK8a6YAVdCVbqShVWl7W57VfFUuYhmitaxivIEBmuPtu5
dJB4+homuTM7OIHKbzxUldOnfMJXXkVSHKaWTBxaFYs8cdvloeiqpF1GYTSPosKYY+wmqX1o3dWZ
Bwkr0+kW1K/JVWfW4zKO0jXua4pUgNZZ6kWzVjWYY/b0Supi2vp6PTrQFAvkcB5Q2eazGmK82Z8+
1uNJXTTmAscmuF9J6/6IcIxHELtsl7KN4nuU+Tu6dBy5aD3fn0BkzvuBZQ6xKNjic0Wi2PyCSHFn
9nQKzvs04I0zizUWQxKp9bradtIGtcuqqc3bGEtxV8ipCjyRHKmKih8Rz/L6FlUJeza3OmJzxTT1
uQenRf+TbYx1SIIPhhTMjcyAjSxGfwR5fzLpcbC2wXWc8LjDf0YejJf+GMyVKjSr86dpGxb2gUa8
oq1sAwLhO544DPUVjDz6KqV4B1XFT/U2tsMIfhJLi1tP69pLv+IQGO2Lluoj2F3YbA4kU+S63aZG
PE8NSXZsHjaDqann1kjRcB2gMU15OtW51YySJo8WqEn519TU9ImJE8jo9tWkI9k8KCwPrE6o+m0M
+UCZFLaqlrCJ5KrSyVrVAq+TX126E1SUyKzmju+za5eLR1+P4mVkQtC5JI1jqxRY29ufA5re04K3
fAeaRiFzvcu1DeRKbLVLWhuB3WnujzKIgm95VWkTZHigUlrXWZudXo1DGug/9M5d6Kg0n96yBgy0
D+lZaVpVY9E09czKPAaZl8rbWH2R6hDO1XVv5InQ25g0jXRbtap6bTUbsPXJQsuMULcVjVfU22Ra
UIyw18aTI7lUM9gstGAdQOp54RXuiocOjln75ptgppEIAjeqmiU1mbHAiyeqmhuhmGCrdmY75tDx
RkZYZUtVdbX0O6NeeWW6GfrmBfnIwvS5dEpIJsKfqbxtaSrWiYm+Ky2mSJCbW4J7I66Y5GzlBuSG
tBLynMoeR1Gn2wmCiODBUD9Y5arVSCEsODDXNUeXiwYJ65J3Dsw+Rdn6l6kgC6/RI9s3LEi5t/kS
94ULmwghYQhXnQwkzHZ8fCCpK8WmOFRVFXrB8qXjoHwGWXdh+25pzQyH4YmUQnw3pWxt0bXdOqhd
5xtvrzxWie+6Q51l58TxSFUNHpEx/C2vaKGqsoiXVYycGz/zfzi5uQ1Qy8au6TSXHJbI3xVeuMzC
qn1QdNHTDaKfpDOIqV8KDXe2Soc2Jg8mqqpyoiobqhoOadMDreyKedLpCy3X8drRPTkF5adD0huq
h4K/Vh2dRjZNiZipVhdc33bHnaWGv+7EwklSvPa5n07chsQT3GFr3YAXZrt1nf4Av7EbCc90lhXE
l++S0oHBLtIfJNDIzDfCYpp3evIjNchagGa/tYjHd+JdzzYQj0ptrOhgKpEJFf5KpJZ2tPwBy8S3
/YjhS7X8ASwBdJV3CHCARRNtzIoR7cBKtEo3uGLlnWgcZtkQgwLnAJKN40Zo2aTyIYGlaLBVFDIY
7I6X8g1bTL8HNXg+tpdo/AtpbzoI7skR4rE2DgwsphSX3q3OU6dvTPu1D05lwpkP/6QhEO3jY8dG
F/xBS1hLz00djt6HI3dVluAoncciLU6ruEoeEodUowjsr6VeiTizsUBQ7q5Nh9JlxRJ9ZHgmGVHV
tGNQTbsio8nMr0VoQ/IznVVRHO7SCbADN51Z8G5OlMvlSDOZSS0PJ8ohMyu5b/WrSH7hMFTV+gW1
nkFdlXl5l7FSLA70w1KI+qVR8as1EQc2rtd3fpffSCO2uzgQd4HfTFgVdd8NFMKYEpEGEY6s/c7r
rrE5xHg3Aa93bFrHqnXUaMZIGTxgXehThyKxy48p2sESGkTbD8wDc2pQPdwZ9JTYRdgPNzWaalVg
37riTbFReclI1F+QFtT3JKPphPhhseJawFea23oTTfOj7znONnDOVrstVYAY/oaDe+OALrVRUqRX
hILtWxv6JWjt9jvOaTTP2wyyPn1VsRmwlGmVoCq2pdOmENZuouvDu+y20V2VNPrl7mXGZtLMcQQ+
rmJRRdG/+J4p78pa6pcH+oFX3XM3aDQqd/fzZStGeedlI3BSgxuIRKNxk1M+STj1b1RhROKhi0i7
VDWnRta1E3xXFSXjMcdY4ILnsFgGZE7dp4kD/RcmFmy3/9sAggMRYXk2LDKCP5DwN68laII8cjyZ
PBSeEV1CFNpbh4S76yZvo1EAzseY5jTOx4p4qlk1FAn9keckWSpHs+BXpelWN6oSZFk+NhzLm6mq
1pRorTvNzc7JDQL9OZXMXVWZRectomLkNA2txz4v3TFOEzmus9acp355L8D1mUjhwQKeruNXlNSI
QbQc31sx8S8VzezDBX6rQZ7ISWeq1rWk7NfawdqmukpgBpQyJ3bscPLF8rqJ6lRkQORBD0xvorxl
R5beF0hkj0zp1reKIyMhpOHiUC5UNWWmdVn3gR5VRTgkdhqIehaSLl4lpBkXYC1tzKRtN11aQFQd
eXo9cUutGHlWGZtj1ZRr+gNPLDJvuduNXNf15rKNq7HbNOjGY3k17iC4c+MGbTVu+iu/p0nHMtaa
MttZgDjoSAGp9NC7pp4BaZO+yPssoaKD03etap3QJ5DH5kvLDNh1p1U/1NSRS7ebVv+Xsi9bkhRX
tv0imSFG8UoMxJyZkWPVC1ZDFwIkxCDGrz8LRXZHnTpte9/7guGDJDIDkOS+llMRGdNmSI+dzv09
L5MnLcb2bCBr2i6LPQ+bBIk0vNLNgcjkqSiC9myku4eBvJlW//RhPLJ0nCIHT3x0fy+al51NW37W
yc8/1EYMepufEaoywv2Vad6PxpZ0P+8vS3NWu+e+ZY1/WSariuXFyUHG9YB9I8AwuTecLaoAlmFi
RLyPZ/inevlbx90+krpW32qpH0PhJr98/b0vJx8oCFptFBCEP1tNv5Z+WH5JCz9dlYh3HyobG2qb
OMF5svPgnAc6OGdeq/YlLZ5YUTrzmi86YyjZs8+xBuwtsmzAxzRflb2dxvfQ3FiKrQr7M+6CJ5Zy
98c/JyLNb5r875PFpGnwQHhfHH1LsDPhbTdHQ4PQYueRBlsRKEMKBOe61km1LYcge8pyzztU1phF
vNOWWLWul66JVYRbszjA26d5yqcHQVhcA8R2ur//Avw3tljvydXt1de3V80Z2QQUMMshK8QL/D9o
4nbfu8yXUU8R6/fcsD0EVuVs6gYphEC2kfFQHc3WummKs+y64OInbrUq6sDeE6Yw6bLQO1bYuR6b
5WDE+6GprXhwBN/fVZ1fDLEz4TN7b7RpuxjpnQ2Cb/xiIxv5OCLL+shI7mNLNQdxH7gkiRTL+y2v
fWtlzO7imI08x84jRSKzzmOWiTByeieMc9HMByrL8iQKTbcdbXDz4LMMq9ZLgvc68H6Ms1f+VRVO
FISA8UVzOu1I3YzfCwIshd21yXpCUDxivWqeFeFRCD7Mk2hZ/azyLttYXVFsjdHJdPCQkHBrjEaV
0pJEGgHJvRGJJYajl3rY4A+FrhCnEa8id8R5rqtyXXnA427r1pKbTCL5xwVSiRa+wYZl2nJqlOZQ
LObbmWV7KqpKpBrvPkbE69aPmTuSQ5FwO4hGt8kOPMs/RjWGD0ktw4d+OavtjKysopo2xjAUatwl
TUoi7F6CVZFkeK2wcfqwbSROxuC96u3kmI5VuyoR4qmlm89vc2lZuHHt/GoOKXntkjp5JAg6X7VX
jkc6NV/vdqdx2WaoRnttdLbVfmNqzLFQCAAwi8WUIS+YVt+0J/01PouuTtlgBRdKp2GFO0X++BeP
KrXodqjcDwfbs2uK+KeDTcarkXIv/U1abFhpIOW8eCpKNndpsU2+X/wlEcQ9CtXljx0wc7fnrRYI
+o+IhN6W6wZ4XLb9MXEB2EsqeZk0JW8ea1dNM/cvCWn7q0VLVLhX5M0tvfFUO4JGw+KVV0MQ5zWv
NsYqct6ueVsBXVwBCGK6tpUQj1R3v20O+qFXcZPkn1eQp46MdVrkUVsw5zTO9rWTwSzwy2Ri0/vI
9NGBtVdzQLrsMlbK2+ikffAMqKJpkQ/mmUbwfsFq3JRi8lTc28ikJWmOKcwn2JvZRflYOX0JKCwZ
HnK+N5q7+u7KqScfjUFIOi6uVkDCuK/AjdhlyrI3iJG3EdCl4q8W4DKqkr8CyTJkCLR+9UQIyD7t
5tNYUXoMSDR2KywSyfoGNBHZIfTn/tVKg+bQp+w3vTs6+VnN6rtMpXPF5LOyhBO+mEiLYskqzIbq
aqQ8CT5onyS3uIyNIOiq72p1MMY+1eEaaWcRGzFzfB3nWWCvTW/+1EyHwCZB5LGk3fZU5QhphkgV
Jo13slxkVpqA+tGQaP4dz95TT4v01XUwgVW2dLZWpurztGS4sJuO24ZkPwPhyAiv4O45mVMSd3ya
dkDI9Fcxsy4yLnmBaAtQIF/FQPCL9BzgNVv2/yUG7v7LYjIAqxwfBnQxYTj0D6SJA1xnSsNKfM2y
IvL7unukDmmvhbaLQ9UWdQREjb4aXRW0FC990cVGNIbZCf5sNRK6m1SoybPn91E5r9gYyiJyu/sJ
UuvyybFSe4NoFDLCgaPbozkk0qu3yrO+zYS0xzINxiqyA7s94tMuny5GdEuNdub03vi3NqafcWq+
/Jfdq8ntq99SBvZSPR7sH+CglyIWf/6/2sZq+SCd4Yvdl3IrU5pHzrKeoMvBnFVcYFrPLH1tsiDf
G122LCqG2oMBeYA2DoiTR0bZFRk7SzAyT0UfYAukUmxGffrwx1lvC/umG/85+//3G+xmq710jk2e
0gMgOOIuAmtmW2zE1M2Lo0lMGrFwx/w30Vjvzve2WvUs+sP5LqZtg4EESVbWSIMTU0o9sKnYySW5
bw6I1zsrGTpOjAAsfxZzWD74gbNybav+3hQTiYBR1k/gadi7qsAmkjO3wL7AcaJ87P2fRRK1+LV/
+kVHIinG/FBRvJL9qq0iNoryI53wyid8pLERyzF4ISoon0obyTggxy6oPiM/MqHaHScdqAZGzOc5
8odkOg95P7055V+5nMuPQZTl0XHZcmejazANsrViVnsw1sklq5CXDQCj1ojtBK7AdGbJLN2aK7iJ
bviiWF8+dWFZX9veu8iUexvPy7N9B3jkuhkDDymNKnnM8gUjW9TZdzwcXzKmnGfHyp29n1G+bb28
+cqC70QH/PsfDZOOvv+X+x/fEPnfbwx8DAafFgPZ0bEtfLmH4Qt9/zvCb1l1qYKMt0BsInXXjdJe
ySEjB2vw0o9MhsCeI5HNggawLxfrVqNP8y7YIrRDtyQr+UdoKREBV+BfAB2ZXmUjVsatVF55THk4
3kS8CLp1mw/W3mdZvtKjrg6zNXxXsst/yeoSem6TRiUAL0GXsC9SttXKRjL+6iYI0Umrrk9a9MGB
tvUQ68adH1VN07U9Uft96afXSfZrnj/7sQlWlH5E0qoCx4n7mJdV3l8SZz6ztFDYtFHoauZ2gHuk
3Xkmr83QdRfjZdRGnLp63rm99c3ojcoYzWHqa4QSteevbiMYZbt02dKxj7qyTGOj+20wFugYseL2
+JtO4u1z0la99oY6+LwoM5RXdlZsi0beLvSmMz7Ea9S690S/Nso/rroZekSMAXiKyzat96nVPjpi
DMpt7tJsNTCB7FOBdecpr+z+WBc0qaK6I/3RyIqpdKVTmm2YM20EAsUKaM1iWg0hy3aBr+Vz0PHg
PLvJg+9ySIuqE4DItdry9lnoyWdrTN0jceWvu8fgWb/qMg82oCdhelpa2r4M9hpMmcj0ES4dCcSM
Or/zzsbDFXWxq7GoxCIKRqMDz2nTloQ/3kaS4bSV0zQjwgqPMKv3ST4Dit/EWVuMV6O1W1ZuaEiD
za0HldRPDrBc904DOuPJz9wqNr26c5VcMpEemIeMyEoHOl+FVTLtkGg3jXSauKdRy3fjblTjjP+j
Zv0S+cWVJHivHQjFpGdEc6hTkByFb59Mq5SlZNdU+E3MVRmdY5eHMrDYxfhnbtbEAB9yrKLR5TQm
X5f04omBgPDQ1EsS0EU+Yzk484jINOo4bbTv8RLcGKzGs0A+GZd2DhzMVEsk3LbVxs5dHYf9dvJQ
1ANMKrEdZxdcFmJXb2JOdhTshG9uk7RrXyv76Az9eCV9/53WSfEtLQdg0UC3vLA0LB7sZMbmbjGU
/virrwPylCWqAGFDi7UZoPfkEWiij0n10yUQpNsHmDs2ZhCRvKgqdL6MehSxqIYwbgE++wAKbgVU
XrK1RZtvEQdzr0Qfh7ye61U35lghKy/fU0DbnsmEf1k1lMjjjJlVg0uEoCtNyydjpX7Wr/2MpLER
OQndU6vE11tXDe7hGhCyCws769m2pmyb2LPaGBFMIOshz7zdzVePXEQ1nRXgjc4P01tQBSQO3cFb
YRKmzzYZ3atEBnG5rJsGWf6VrHlxu1RGdHlAZN6KnMXFETNeEyH2tw5WY2PW/n3Nldut82TmsbmO
Tlku8O/l5zUPPnvQnShv17zcDmDveWCPLF0Kr54f5iDYGcmMYq7btYfhdl3/6ZpNo7El/+ea06Kx
wK1Q/EGX43YghRd3TbivCoDJN6Sr/AMhgO9E5nQSoBatOg3KchZ4O4C0YGFEKdw0gq5uMtFIXuQe
A8BuTtF86WOwdLlNMvZeOLz67MwqW81PxnzTYvtqRciCJiUp1ogh2ZNTPOdtjdBAU4/rxsrFM4CR
4rmW7wz305Nx6PDtuo3FVLMxYmUV9hWNjaNpIsXE1gMfyq3RtYBUIn69AiNk2qterD6bod+W62Lt
d7WMM7sXz1bq6YeJ+vHdQ9ZThz+zUzvTFxJeIWJ5CDit6qpCrhYXbJo26RhEwIa3e6MrR2s4TW7+
Za7nbs+cWqypxfLY1aN3sIpSntOxaVfpuE5KxCMK1bzOVikjwavpLz5vRRm0vyYx/xgsab8xNQTr
vEnKC+hgbA9saxBTW6dPY8KnJfglv2JpfCyXRgiDxHgj2N9yzwEWVc/yakYeJ+Ud8hwoCNCx44r5
TVzYc3DUOf/LGex6wz1i7XpUND1jKZNu3SqlG1Im3noq6nBlJYy9knZTu24LBPtAv7HUuihZ6TQa
rUfORvyT87He8sxWP0mX/qit3v/wR6tYucOUPLdpShBtLqwH5syfY6elXR3+GDfrUvaUeHO4Cjgf
3roMgQ2bJn+MN9RZwCPVVttwqujWx8Zt22gEuxORCDAQaLD2pp5+Ix2Nkt5uv4RtGWx5M407q1Dq
Dd9vO9Ry6bUJ6QoM4e7sjD19KLPCi24tF9war6fnJKTVIXCLfmMayDIG94t9dW0utlQP7X6BoL3M
of9o7MAtlquG1sOFIzx4CQgCfbeGYfo0Uzd4wWOn96PFi21tN8nXpNneGjqs39jdjL2v1c3PA28+
bhciZy8iSFg8FNPQn+2gpiu1XHo2kIPKuvJtZnza2QxhRam77gvCR5FxIE7DwMugcqG31teQgXZm
hmq9VkctVg2PaTp0J7+3xNoYiNduQ7w13zvsS2NWNVPMi5G8Kxe//DJmVat6PXMmTmk6508+6UHw
Xv7RWPIjUIRl39UnrDsmtHFuXTa5xAPX8i969tN4nKtm5w9sepuVvTctC+l4WKlKCdADCR/KIrej
GVPSqyfL13oayihjtdyptNA3NoOhNHhal1HCfbm70xxoGjyTkdn7ZTZtSO5dq+XABNZ2tZMjtrRM
rhlQDteK/eCgDt4m1Epmc4xUr7MyjYxXL/jzhOXk2Uj+2IWHkS1BMaXsGMtceghEHwWi4q/CJeSp
SKsjTfr0fQwU/jmF9KPMztL3pqFj3FlItxirL1OxJu7UI2gDaz+4v0TFrIuRlh7tgaWv5dJjP6Mk
w+Lk1Rh3lo2HHAmQHMXGZT07IRPFTp3XY3Xa16O9G4LuwV4MTcJIvf7NTMZqh5e+D/xqDlwPLSTQ
Y5799+nEEbvV8/gzpV8HN813SdfLladCpwD0gGtQclonroHCBO03FbHdg5nfekpe58bigMZbD5/O
JQG4Yuzk+ibbpTNGdl3rPdAa6Kwtn1Pfyp9EForr4Hnp0ePhX50vYLM7Jje2bnGbmYGQDv/RVZoi
HAiQT9ZlwCwqP38XKfE3koSIii1iPSQe7oKiOhlxdOxdBv7O1VXJAiFGwmEqi/eUIz7uVFa/LKSL
d+YxFjdW8mnNxViAm5ZMe2PtreCbq3jzYJqSdDM71vjWoGjGI4Ajr2YcWbr1wVyUXPoHleffL8pY
ZUNvF0VIMWKxUNTIVCxMq4WDZWJ9RiyHbIoS7GRu8T+jY3zhZTFD4zKeKUnArFic8OHvhYn1T0c3
J9Nntjh5Ui7pinQzzeOqk2H+nHpyfgUMbINgd3c1kjUoLNEy78lIKBy6B6O7uEmAyZ2cVA2PxpYg
ESkmxR6MBNzgM+Ci6iYljvPejQG9GFuZyu+Ue9klmOf51UqAN26Fi/oTy/DMakSEZyM5GSuVaROV
4aRPt0E6NUYZFexorCXmeQS+3eZ4s/pegmdKBAfgLaxXHxkC8KfP2m+KPThh6mX2gxx1Myy6NmIq
LH1mTfIRAOeHu7guonRKrKsxWhpDKacND2VL1MtY9Gpb5mO7sMvUy5A48gSOMpj/pq1eBwUTL8YV
2YsiQpAaC/fFlXdDv3HA99waa9gidglcrGiG9iIcl69FIekaVOL24tUKFSu65TTnrI8AoE22N2XN
QfSK6pY+5hIMbjstJ9Q7Wfqw6jSSCIGAYblH0mWOyyIpn2k4yEud8YtFKFGrRszYsKHe0d5YvazV
x2RCHDeRtXo2OgSwv3pIzp6MKguHZGc2QkjwooOJtrvWVi3evuh9pJW/TfjcrY1oWtioK1H01tVo
KMdab/IESL3LAHwqhseun27uxmMYA9x2lVfsjMi47s+56q9zMH4tk16fjFojpBPhBu0PRkzb2j0k
mGEiI5rD0NgvjhbibEYKZ9HukBjUq7uH5a3HQa5xo4jHwR2tjWN1/QZvmnpbahWsTcMeqYXr8Nft
r22RkVtPQDxtTS8gstso5JnHNkBvz8bdK+dyZVuz/Xn5LHWxB/LewS9IkSma/S1Y4iuT6zJZrwJY
OAAw2OGuMmfFCM6+jYoXRrqphp5EYTWOMa+7z5xaW2QOkEtTvxpTJIirMdgIN+1uUKJ75jBp2dXK
yuQTdCFbEB3Gsfz0c8Ju2HZB0G1CXmXroUjpmXpCn72Cy3UxCv4j2Rum0N1uuf1/tJv2mJolNn9C
bWUPkFmdKRfJbXeODLj1Lho69l00AFe1OGvfgvNCyL5bTdu2Y2rdAG2zZ2MVPrQO/VVzZ/rwGedb
0jR+7FVYhmHVdp4aEV41VqHGK8mD12mgQIXJIdwCyog2Nn3tu0w/oUpU/SQc8cZFMX1Uecq2QQUm
WIep84Pjn4XIYcQDSwEwhkxKvWRSBGnkiWPbUhQZ0kB3l2zJoBQjr9cj78fNNCjgYIOwfEyIne89
5PXON11dsuHsjxoAjbDh3b4aG2tjAyET977F8E/LQUCZXStmZc/WOumdV2MtApRBqZgdCaD/tiOq
x6wqMqgkorayzrwIN7TR06OzHCaZTY9AFH6f7KY4GMnoWWd/NjU6c7B8MgIxngVILxU9KLbg5E6A
PLx4RdcuNWfa7bCILqHB3s/TbGWsys2RhWxcUN9gNKoK8FJ8BJQ+GSmpeB+FEwi7eZv+3hsyflna
+E8m/UCKc2eXgCgtOYsB5a32YaKt33IWfkrKFbjMCAj9k8cIi7NuOhupcnm5N/Sn0YqMaA73hk7p
Ie+ORsMyUpbMnyOZBrksk52yGROXEuuEckACi7hpsCOktFE1avD/zxlW+KBWJG+zpRE9QiQNUQrX
uvpgKQ91752M1I3EO3LqfDOSOQQunVa5VTqxIwd67XuWXnvEU5fGppsk02R5urM1GD+zXC09au55
JxBF+NXnW4+I8oQM8ptt/qR8sv21y322sZZ/nznkTXMUjkPORgIrQp7Ggb4ZqUG9o1Oj2BwLEGBO
Wcrp7QCk+ueZl4VdrIv6i/EQtP7UG3ESYuW5VX4G61lHpgbXDJB9FAoSXIZahA/WYpBLcS7lJm6E
IpXBhasBSeuRfrbI8/DXXNm7PvHEvteZvjp0dp/cIk5mu73KstPXAK928P4RRjEORjeMNRhmbvXZ
qAWL/CkIt2Vw9r1x5Rd2dvJ06V7MYQhHkKPnPN32+FYhNvQwcFagjsy0WNyebkYHITXjZ6xkaF/6
MsGv7RXjuQx9lBXy2XHwUQoppKgwFBmDkRcrSdIfzEv7J85BuSrDwX6+n6Vk4utq0ZEUVrcIf7fe
/UblnZBo+84XyCqCs2M04Oe/hDSzr3UVPhl9A8I8wmZttQOIpP7CsU2SY+W/9R0WPMjTYcu96O/N
y6pPQc8OikdtI28zg5v3jo0EwxIJZ82iM2dGZ6zGb+gb/qcVhYo+26omaVbhwO2YzE56BjYToDXe
jIcJGASjuuvNmfJ1eu6Y28ahV8wvrkjOpKrHn8tJAfi0OeH1pyZoHBaFedqT5wS/RJd3/EAa+igS
7CEy88uZ0zaca4CMpgEBEvym/nIwBme2gTn6uwXDX3rxpQThHeX2mh0LgMmx1ajjgdX0BT8liQeR
lmsjitbTJw9hm8iI7Vhgm4aVQtpkdrdyiL0dhjx/MsaQqCaq8eQdiXboi+m4yWsEVheR++g4LBFr
TxDhfbFn0OM90PUqbo8Xw3I05EcLEKDejYioULvLdd6tPJ+PbSErYHmF+078EtFaoGx3Oqmd96Zq
v0yeIx5TxD9f/qURoZO1LpXtn8tuTQDqLLBWAiGwxwlx15k5GeY1Zix/5zu+t5XELuNJJhLxcWAq
jOi0LnZWy+RrRK3DejVLXj9Nk3CBdQvJyoA+LatTSL17EhUNpv6d0nPputOH8eIVkmdNFY4fIZsQ
QV+8nJ4YL9P437wcUtN1SX2OaEjRv7sgVi89VLr7HNaIfwwLr1YMaluTga4n2waO459D7sQKMRVA
xP5WS4p5PALnDSAPrzoZA2gS5aXtVHeyqh5FmCSeZcwzr5kW/k5OtbctXMv76AGlFG2Tfc8DIKhQ
goad8iCwH8beDSLU6cu+Ly2TJi9eUY3isyVF+tq0NA6gjH+2rG3p3Foqyvj3WiAlqvQuS/L62wJT
8RL+C1A+RF+q3n/12rDdqH7Izk1NimNDRnsLOLZ6RqQFua2gRyEQ7O1Mq0JNXzo+Z+8awfh16Q38
wt2kOlAP8bskADIsb0GqSKWov2fgyiF2n/0qEiADSNV+zFlYr3MPFahUF/R71qgvWPTLdT26iEWB
yLhK9cS+YsG5y6Yu+0U9eiryxv5SSrowSbwMmJfE3jFW+DvlUCSJMsQCPXsYv7i+OuProPk7JcmX
DhNCR73wktRUvfRBlqyqqRA7Gir1YiFVtcNsMa8ql1cvwzRYDxpgOzyy6sV4eCPbpfMkHo3Kb8J2
lTPG98Z/TlFVr5ZUrI0VQXyUOhyDJzOUUTE+rlE2r3sykuZOGBWZlR5M31nWkK2vcm9tRD9FIc4+
rb4a31HJ5iIzz4oYKA/AVmXyBaGrSy9K9dXJADdzQeI9NIzVb3Qut21L1dcpQW0z3MW4KarS+qis
78adUJbFI8PC3oiMbgOlhy/K6eodCkoCoLJ0OvVird1cvpeNtPfK5vXGdNoT76DwMIKGqsNN7rj7
qlHFtVBusMrcEguIoO+LleoTTIU15mpEk6+VVuKBT/0GUfmhWIFH0+1YPxAkSBf5/7HxratltH/t
gKa9jnKt9gh4ICSqh1Vu9+FrTsv23NHKi4y+BCRwXaWDc3NryvE3N83E724+Fkt7lCJqzlPmYL0R
IYn4Myt0GLUB7U6dnt13IPARGWizN8sK+YPv1zyal5co1gd9HOYlKhwsol97XlQgUHAyYuK89qmv
3zhQbZdRpij6tnTW+14UgPxdVHkf+XLqfrRts7bsEsEJLP+POerBfnWdIF/qFFrXyg9QsLPQ5JiE
YFk1iMltnawiAHTSBvizIv/q9d3FNu3ngkXdkDU/qxLgvzHQw+voNNmmSkKUH6imbk+yDCiipNUP
ciLduip48oYE0V8y7/mv1Np5toPrqKn9ygQbP4Ll2SOVch7zvKax4/rdQfOZn9u+9DYZipm+WMuL
AmnM8Tvx2y2pERNz07DfFY6V7CYCXrxubWcprst2VY0ghBEnB29AVJbIbyKxE2dnh21xE4cUT6ks
iVhbKndfhTUiW+6UJeZXiNrLR4i+ujkHSFfvaj+vb1a/SfUOxUnxP12cuQqwzhNc36yVj+wJinV2
t7ZOMspd4gI8ZXqWni52HbOA816uOQyrbJdSMt2sYuFApz21btZZ5EmMFDsQYMtADb5kHGe149ys
4Id7MapseTeRZ5YTW9r3byLmNhrPXctubctxmGPbS8Kblfb2iNqdtRuJqd23rNI7QLBeqR5Ro7Xu
ZXs2B/y8n2e5gwpx83j608O4cY7iZkjkidiIbdVaq5J7Yq3GJHyQrg1A8axXoq+SBzAuANbiSG5u
65TPN6XxM4dU5d+DzKN7I5kWPkkQ+pXDNl/a311zgVgU0IvYvizD3A/atl7sUgwH09zo2zkjR8ZR
Pgk8fgCclgZJXobruklQUXXpmEq8fADwURfppe3xPliidHasiXossCH/bZihwKQK1H6+Mb73wQK7
2AOKWZ3u+i4l8uAn5M2MfO87K222QmCM3voInpOAVohpF93tQDK3O/GQo8puhSoJf6uF4J6OjGxX
1v3UQypNYeJFAQ0i1xZgIafbqXHVlSAR1214s/yH7rTIQNlLkVpYhpyWfvy0w67IyO5E2CotQ9Rs
yRnWZsUMHhEN93WKu9yIvlcE2DdxdQaBJH1rQHY0eoq6tPu6sbCMHab5g7YaRbZa1p151bmvEtEA
oy9kOO5nDr7+rXPUrkaOJBsixECwoAXD/mQOlc7DU7McjKg1UHtWgrI9RjfUNZLUyPGDbY5ioohM
/Y21L0S77kJnPmISdhEbWwx+EvQbBL4wrxgAvsHeGwsFtd143zH5967ChH42Mw1ubZvUO6C0xyiw
NmrjabLJCZAGwVyJ2jw4TG5WnoflYM6MLkPCaJ0GFooM/G8Dx5T8W7OcoBaBVanDH3rTiWmKNHmy
bbBcvo34b4OZtrQJgRO1lsgcQr8CALOttZD3TV2ke+WkWzkl4bNw76fWpjGlmO4+g5NaKyskQ2y3
QR55IOI8E7tJ90ElRTzwVLxlSfHkgEL1Y26THLeF/t0j5Pq/eCSk1utp1qj5GdryFHYawSudlifb
ClCUNXf3d1Ugch8I339c7i0au+h2KNB8ZksnRn9zDiYrWPeytlZe1+nHqcIMDfAlYo2InYRI9zXB
TqEMVFRPnn68KasSbHsbFE6jU4uhbUD+xR7bWptubgYaAJcK7vLmXkdrJJO1EiLpVnfdrQCXkf+s
0vVnZa/f7Ma/bVEx9Y/u/uzIyP+5ppcp/mVKfOGpw8RumrCyHlf9FqWhAOJBxmWMUO4AhSEmKpHZ
UbV1rHMUK3c4RGPpktbu1qluQJ7Hr7w1Sr/xHYRFJidfF00WVc7QXmvgUiOUcwv2LCwQLhma4slm
H8ZmNHWY5CjdEJaru873MjfKSrGAZ7zmyoEVuKqrcTcHQK6xbMfX5G9jGJ3LrXxVBLzd2YoNOyot
YGCkBOshG8S5Rexjx7vpvU4UHXDvMhyNxfiAZa5XLe2dNV28jSEABWWremdCUlrYB+UVffuSyFxu
vNoCY4Clz6gCPX6hssA2zZMaeei62Y4C9MIJn4w6THXhx1g4po8omNmgkJlL3wpsnaPhfyg7k+VY
kW3bfhFm1EUXog4pVGtrZwfbVVI6hVP7198BynOVduy+xutguEOgUETguK8151h4/H5bOfiWwJmS
sASf6s1WgGbJNsKizIZXLSaJN1qyvE2eXp71ssjP2jrv0uu23lvzMr82HUyYzEWEafjF+fNKMCQJ
rsT973Hg9itFdYuV2NVW31wtxySP6y1lQ3boP+1tb9t0WVef7M662W2S3Lv/uyG0ltzjodDuROab
R93vvm8Hv/r/61w1t+mqbfs/r/H10rTwx0svzP127a/+be+rTzV+dpf5L189X6d+9W1vplD3puZj
rFvf7HYWlr/s2LqVR/LB6e79NKhDzUusw+yLbg8or94p8RR4vfOi1b3/2lTmY+MtxYNOIvW1GwwV
Kq8vr+MkglcVD92OuIvHZ8BRu5vcg8X0HysSzWBZgjN+uTLarpSP0rgP0vTHdtDBRfYcc7sw576T
hdOcxZJgtym2bZwJXDXFiJZha2+7gh/RBUVrf3XmOXgTsfcXN+UE952WORgvotKnh89WahPY8ufH
z5brnYSq9aetFRRESNzSfq4s75tu1movpl49bBvswSDkY0tHokBf1dr/HJAoKkEe+/6+153BDcvt
iCHTMIE9ePq6QlvkSM+S9FgBfrz76h+mJthXFurLYGqrHfpDe9/DxHnsEd082rVHRQLbM8FWN0hL
1o1FVOReCBJVMasRZqX0DVZytKQC7L62tnPzzDZD6WbFyR3y8XEYdm6uzXd6tkw7QWTrZ75j7ez+
lEM/7PRCAGTVGu+2jKTVtgOtw8hkdfr3cXIsEsj9n0DgY1u6vr6IeKSQw792cwcJLmndTkV5YkId
N9xmzwIlPq/IiB4vxaPryOYVAlJNxqwC5VPZzatggnOUndvvtqPCm517OYl3gtFlHw147/wh60Dl
k52dslSFjjdBK0oCcaxHiLthNVT6pQPi97kpqunfzZ+ackVUGVpyJSqUXLe9WNXpv5rbgf/qK9dX
NH6V1+H2EkP1e8YW5yTJQ81pSsZjEbDiUl1exyTLnwxHjmHadu3PbnRfg1m3XothtuFL2fGhbMb4
G9RzwgKN/NkqMSDWWvobfBHrfibbGeFtqx7mLNW7I57VZV+h8np0pyk+Gx2gZ7sz40dz3bBqam+T
Ze/anHD/Hg0sk/Ruum0Ht9N4RP8hfJ1ftmtsG0iyiMCTA2kqdGmprd6lag+JbS1/WU0z7QcS6efZ
G/JjNqIIj1f8R27l2a1u0yQCRuYSiaD5dSBdm8LukT5ZC9KL/32FBl/kXkO46bUVII+q8z6sJJ5Y
9Ujviueu+TYNP921G+Krex7W4CBZgjZEwZycDF1od34/aXcNiJ67DuX1fkrglWwHtr7tqGOwzMVh
xznIYdsogFyiYY17CHoU4r5nZz/1pXzu2hZMMdKuU6cAjJdtpX1AXo22E6DNFLuhLey77ZVxhVQn
GXhAaHr1LAyd/O6n1iboHXydsM0fctcxH4hITodEaOJffdtRmadttIYzDkuwjMW+YGU0LrPPD5PX
bhtHluYtqF+3hlUzQIQC0d95rr3fnlyGYs+8u9zbvS92X69q19cnVjOG3RJ7x+3A9lZitA8hGegs
3HBQQFRQa3bp+9L0xcPYAJ0koU/AWarl6LWdt99O82NSBNQS4Lm7Hv3/fhXw2/ZtGLpQs8zxkUow
4yNuhPERBM85IJN099U/ZBWJYqV8loOcth0oSh3cJNbU7UVbP//vclr6aQ1xedYD4Awi7JPvftMd
/UOUtf13HhxBknl/tKRLkYb4zbvXae5uDNDXWUnan7vKH08os6wHp+n+eTWf6Afq4b+tZPjD5ZJ7
SHb5FPrrrteK9D51pB9lcVlQFoa+rwP9OD9Q10JfqYGIgTv/fsP+bEwfPC7HRMcVtLW2/rVrOytQ
aXz8TPyaVY3gb4V0NIsZP2niGZFw+rJtsM9ouxw472FrIhclIhC3y7HN8SjiZr/rjH55cJQYXwey
7pGPEvC8Hcwo0XNQKWSd7ajulfNVVNaatOClUgzp84KOazu4deG0QGprLw9by4mJMcTdXczypqLg
0CQuG21gRFC6g8tPLGJFFXxRCaD18ZFt7Xk9p2vx26vYrkLd8+ezhHT14vuQI03N9A9MedWLpoPt
8oP5bVlbW5dumu9VW5f32/kdP9kjkB6eOusZPjKipzG1CeBzsQAzhTR3KMXMKJ3N7OaCypnEzOjT
lE+L7jJ7tLN78lL6jjc0PSmHCh/ATxk3n2Y5NogrTYCKYgGXqI0fyK0/EhDyj8XFZbB58iAKlctC
trUU3tEmun7wqRx1sOsSkUCjIdJ3tSglPXkiHXvWPJk9BTGDO+UJpr98At12ry8gmmxrV7OUvW17
moPcqG1M42C6fK05cLlIWviHS9L6xJ94ShOKJXLGI3nS4zqautje+bVJFLdYleQnb35agnVGFACB
S/j7YYVU92KZUkVvZhZf/TwvL9z/uENl8WsFlD03upWcwWh+D8bkR5onwTHOjAAav0Zsi+UwT8mM
X5F6c7KlPLqr4MHv5nMuG/7XwN352Q15uxMuokkfsXgFh3R4NLEXY+Q2XgfL+ItqI36oowjb2UNM
tBOTpaQ4TKQvCH+oPRSNE3cPUYIq3am+yykzMuiPQaBTyIU8YWgqcP6oa/o9omdPuzRgu3ZkOigB
NfBc1sv8OiNbDNO6vx8Ix1PTIPtdOJWBYNDq90lttAfYpiKcbASmMKMis8kQOmXfDXdQP/p2OMZO
du6U82A1Ur8GcOhDHk7jPshkFQJP/jsefshKZBFr3z/5bPBZdN8ryr/kQfVtFIhJzGY4WLiOTdRq
4SSbOjS1b0lVRA7O+JA19r2sU/sHVjK3KQ4Wn0wVSPIyXvdHZ5qwc+x33ADtBckxqxOZ6aGNHe2g
a9oUmaoqEVg5f5mZqRB8M6cMshqM+bh8h221byoesIsYu3PbFLfMRVmtEvJ2TtEd5Fxj5YzHH9pU
Va9D/HcbFAQSZfemER1lnqBuDayRCOMaDLu55OGhvJ1umDf0mPwnqs1PsHwXJJLTnzJP5M1YrGk3
lq/DOBpvlncZUVBGWpy+GvhCdjVoLRCl7hrxtM+1rG62mi81RNNnVYjbBH96b2CR2auCL4NE73ik
Noq8ZMk5aPu9Zzb2Oa6lhfNleoJHIJl89u0xc9MmHMfhEenHzpbLhArZvhi1r4U6vEWUdsOLp2oS
lkutdsA/5CXNp7Mc0ObqlBoAVhzl2qCfpgmPWW1XCF/RdcV1QLY/896SGtt73g/+RYzOwHDu3nxP
tc+evU+H1j32A/7kKtMBycxRWvnuSSl8DDZcFtgJlXFhWe5HE8ZE9MFQq3Gs2W2/oOLQLzlE/Auz
iMzct0sLwb1wZwmnld0W31sZ/uuYMnU6qtodj6g1z3VDoAt1JKduVzG2w58XSCoJyN4MxaymI2aP
6jJJW1LNC8rJDLL6kgaZeXAG/UE3m/aCkFxxh2W+fChZH+86kHbHwVz+8BBzscmo4KmjwFikMTMI
efolF9c8FFqVRHHj7f209H8/V/PwPfdZwC1em4WV+RNE4Aslq0KTnN45sYAmePn4q+n4etJAPTa2
m130BmkpGXgoLRGy2eBBltR36f0D6tf0tcpUuy8HhMhy+CO8ghAGAA2YYU2zV1rmP4wyPgvlrzn/
MI2X7GpYw1vlAD3Mm+Z7X5XALuKOL08YaB7i8V5305EUPolqo6tfumz8K5F2fyidzD0WLgmVZhoO
8SiriPdbXIWYj0HGByIaEYSmcMb7tubDMsr0VUzk9c2WpUucHotcHBQB5ZObdndC1PJAGbW3CXpV
msfionySa2USNGQ0i0Nfx3eykS8L5dz2ujE+NrHxkZkeoZpOXnXWG9GgxnGPc9G5aCbwidQo7HOZ
6tNO9u3fqVHXoQ06T5d/mxTqAfKQz1HblbsgTp76yjJOubjIZHB2sg1rr3vRy/S9tfUMSunM0tcX
t8xzqdlmTQCtE7SpMhBnLPHlrvCLj14GAEkKf4m87q6hSpbvLm6YBpUZeqLxDzXpntuAZFEmXX+r
8DRflWgO8cwcCt+NHgYahCxi+jmIUufDqhMcWYScHlI9OE1l1BOhv9Ta8odiiyZF2L47k3guHGs6
w1VAhJ+SLubhPEeLg5yvppJIRBiaGjAVP39vdaSXor3mU88Y7M/2wY1dMxy0edoBWngvy2ZGuwq6
fPGDXd6MZTgVmFPTKb9umzF18ivZ0WsppHtBAiWQ8Y4vfoHBgsgSFE4tHHr5d2457860/JJmTw4s
s+8QY18bXIjAWsFLuhCwrVh+60ANQ3gtX/1scG5wkGLKJZTy1CSdeBQLOjyIIk8pxm97EOVeMKnb
mRizdiCjKNtlTGhpBXXLjE7sW3NF1NR+cZLCT+7ylCxbN1nZVQXCOcfM1GB5FMYlnywcmlmlrnVe
TKdqzhfqmrjWkQKHy/2YiYTJLLZW5DHtYZwmE0l1Z+ybHIqQ6JNsn1CuasDWY6cuydRlcJ6Dhilx
1VrVKYMKAX2hDKK+0Mmb20jinTR1Xl0rmKKJWnNvXXcaNTeLqir333qS9pH0nOFd5pkWQlVMv1nL
6IQ5ivpvqmXlZLRj/aG15ESDop/PjWM7OyyvXdgzXH7MDk6fDF/LB7biHnEy2gd0qvA0B9jUPMCG
sMeq9TG7wwAzIdU/6swZYDEg4Ewcgb65VtMH8XQWbEU7fhhBDBsIldRH4HTEFpUvP5KaIWKOy/YD
C9kcGqMtHxPNumQLMyTKFAYEJLx4tzXzVJm3SsNFNGcfqi9W0A0lSZIl6Q+tPfOQte1L5rImjhN7
vPV9Nt06/tfr7MsDgjPWyjyAdk0gsFqWnnPPXJuIUvCoKam99gUf2WRHo8u7bOK8iIZinsJGMwqw
8dYaBR0QaaYS2W/S8QuZbSNykYwfdF3rDlS1+uGPJSnmDrBuqwNn1tVyGPOkB0jeuFFLiBSUj1U+
tM7khUtaWPuCEHBoUVjArIvgCWbOdFDNbSza5TR0eXxT/C/Qdu7QLL6VWZw+EkgFwMUigumGpj8Y
ySC57dWjay88sGsJHEUHKj6m66Q6ZiWrj/kQYWboD5bvRMlALQFbt4oHdxrqc6AM/2JkytpNjfqr
HupDL2t1bLuJGUUTvCMO3g1yyjG+cP/HCsXv0vop/4qLNsSfMI2g1oYyHRdZEsYlgVaqWi4M+Zix
8hzLUBpjWaF+4yPckpu5Dt1JSeDKFYNcIb87rZEOD+4U4wMBgagaYicaAuGFuqhJRPJ46Kn78jw1
AUF1Rxy6wWrCqSaoUQeJvyvqxA07Msv7LmvcHUXexgtsQ/c+T8E/NIVCt9ARLjNsBtSKKTTY0Pyu
slpEutbdovXOfnSoWoK3o6XOkOfwzh60cW5PxlLcUq2Lrz23auglzS/bU0PkkGU8jbp1l2U5IeTF
M/ZUJ62PdZKWkZ2/da7RPibLbIZE1P5i9CbDPKXLBXzluIwUuukS7QH0wHCb3VkLK9L192ArgKJS
dXMI9OCS9fj5asI8RS8fiXYjbhgQ/tQysE+V08RHzzDgMADGCBvs77pR3LA3HvhJzLe+I9tYoEq8
JLFfRUL496XOLDDRynD0dZh/Xby33GUJjV679EH9lqaud1f12h8580XNjmHd201b7bul+N1Z6Hck
VRd2xfBYDzK/K8dpDrV8AV8UTA89z30P6zmwRFdchG7H+4U6jLt0xCk9xPGlmhoBtUv7Y8/2dIXb
bx3nJouyYXaiLuV3MjRg8sBuYQG1CIwuc332l3HCpFO3dxDpbrpkSWUhFbFARJlaDssPd+E+Fe5V
zsF8oQahDA05dkdMtvtshgHqt6k6CafskFY2r31XP2mAMyN/IO3odd13Iy3NyJKGzR1WcvMFEKeH
GZcclF0/aW/uGhMdQCXtp1W/hHV+ATYzRk2QpRc8SjrZK/VX11lo5ZgW7LgpKM+xMCqreU537hB8
L+PKDntvJNbRH6a5lNe5c2G69vNtRmRYMcAeSj9598Ak7+fAbKIcIKaaE5fF8MgHRDXOg0t5yX3q
le+1mOddS8hsX0oU5WWGmrDWkpsSZnNXzZnadzGPKOFCxfLioDxo+ehFvcih48XZkRhceSlUdXZ1
070yx6c4rdOfbFB2lmFox4YbCRfRY4mAYxJ5+tSxnk0cEs0UnOCZj6+kbztWrDpwSM9kZddYyXwU
jWvscgQ2YepHnpM/UOjWYXrTAQ5FIblzvOIpC9IrpVrkvg960Gi20A8UAXVOytMDHL8tJVMoORua
YyEOoKf2anDrQ0bmOUw0Prl40fed58sQu3J5oCQEI0mcJvs+778bK1+wHbrpxRCEheCLYqU001AP
gjjqLZfYU5zPu9KUL3xV/or5+0H4s6QkQrNLFmvnlWhkEoJyqPU9uZ9Kme9mk+KPFuiy94z4DD7X
SEMbiKi9l9HIlOLQOhBNW0gQqMPr/rktsXBZJAIDcv5yRkFfzvYS6syk7cEo1/HnJ5iF6Zrm5ZMW
tyoadSO+Tzvru2uTh1djc8mHIj1DibdDW0POVZPNaLyrxyoT6+l1tPSdoQiHt62hM+7FWOdidEpF
d+nhmEIMK0Ok+20Yu45+1OHWXcbWkZ8bR6GCsGsx7mAIPMVBoQ54NOeIQryCiazGSn0WOUKAoD0b
+TRc5ikdL9ve1yZx7eFCxUsiNgN35uwRbkffflyq0j/y5TYXq9Sbi0u869ArKtHOhbqkLQ+GXLBo
C/AlRdvV/J5kwFDOx5YEo+0HV6IXfkio/5YagbwUbfUufUEApbIneVIZVY54UP9l+uVyATayXCZr
qPYj1WrC2jUEEGGnCvkQ7POolSPhheO8qOrCU6RiETTHe2eo390MVUBP7UmuT6ilc+A323WkZTVl
aBY/vmwbpq/MQ7Pi5hB2P8SaLi9qoLBOOTlHyXB4kVD9YC0wLQ1bWb9SpPBX11fD52e17W0fU6Yc
g5lKrPyQwGN6jAHdsaJlnbHt+WtzZsXB972TTTXzptm4czxd3OQNU1PDQLc3htpidUFWNvBy0DZJ
ZUSd3hbnvlck3NWOauJPhhbk+2rmHyP55hjNSoJgBt91cRwxSK1voAUo190KjeEizTleLDFkKz0G
xV22p6lrV5pt7IdgbaYeX6LGZA0Z7GxdtncAzIO8sKfeSNs1Fx4MK1Vn3QVl37D8jS1qNyKiBBWC
/fu1rgKWVpNNvKbzjQtCB/OS4jGPGg8fW/vTV+VP4i4+n2w888s1HZ/VMe3KHENq46VAc/iuGnOu
L3LdbM1tYwPz4Gf+/zocN1S6/Tqb4n/dYaHkso8S2mimqB3d7yxOBgCNpenuXc0GMFIVJ2qzBiR1
OCFp+ouCYhhSxTaUgUSfmXotkjs2I4q/w/I7jeFFATg0tP6Okl7ZudREFroPQwOVfsjGpypu7grG
gUslrDIqG/FjEZRz0GCNhYAZtYsyHzoRUFVEaf7eKyREPzclnZDk6hn8X8XYrQSVUJMnj6xYLF4y
b3yTum8dxzVMoDuOuMxJEM5SmtfFUDss/MHkvQySezgYffSSon4NNhukRwgxwUg5TmetdgtuHfip
6ZIBpfG0jlkTccYAeEM7lheY3fqJUjJMqzBjXflozrBgNCdUZJ1DbUak5VtmWASJ/TI7YdU0xSWo
1W++bC9aEK2e7QlalW/m/S4jRWZOfXCbUmUdCSo3uMainCXEzpFd/aALTI0jy6goLeFqD2VSPzg5
Gee6pl7gUB0x2isYmojQxjqLQ2tOjUjvSB2r4gPVv7zGFSTZGLbGrtNUe1cAzrAMeH4Nw+zBm6V/
Lnu8G4HGSlk5qv81F+nRU/1xRCzz4nlpfeQWqE4xcfT3uqJ8fJVrP4YVmmn7xohiNC1vms66pwvG
fVNm6Y+EWrpEkqLam+3vI6xQN868PyIlnsZzwaw096GMmb5USd6GUl9Ord25P4nM+8QCGKM8vR9O
BEueSQ3icRlajFZES3Z10hVnUyOn6QlbnYY4UEdF6mCHStPaKa3v9kwfd3Uz5Ue9XeMdAEC7ikhr
nw7uDaE/YMx0fKaqw5OV19n3mDrNOMFJJpgvRaPXq3kFIKblqudu0r/3nfFRTX17jUcMk2T7ycPU
AstzHsABmqpdUuD8TfNCYG4tFgapfb+I8tqKBkrmGr1bkPpOlmxPwSi1N33J92lgEVLFsbeLh3IP
hzV5Qyn4M+19dW9LyoZaOuUOlxFcrz8IlI1OnR1KOfvfJfFrGfho67t4uRL4TKAig1MaySCfrIUI
dcWCqgsmK/IKz3hgBWCdZZN1xw7v2Utm97jeyYT/kfrJdoL8t1z4wRBisZ6Cumwgpgj7FFDy58mi
wnnUa2n1q2z+gBXIyJFmTaikG7ygNqYOX+ZhGG5VxYS6UA+EGH4vZn9WS9q/TF3vPw2ALbIKPfMy
8lgoM8lwtOW/S97sZct5F+TSyvCr/Xl4O3Pr3NrbZjv969Vfff/nJbbDroq3cT42hXamOoWH+yPj
qfK5W08Gk+i1ve1tz5sx0zlpa/9r9+v41+lb37b5r77tOlvfYvTVztKbOWRtV5YhkuCGh+q6q3tM
YQin/qfXGm0mBOvxUkOyuzfX41v786Wf23QhDag52iEp0vaybZr1MTvZlJUMt7bdLf9pa2nALHKk
pvpiJs+OoXM7+MKKEBElz1tfI1xG99yejlvfttHxpuvZFN99dgm3eEwYxr5e1E9BcLZNZD5fL6o6
JcnvsOD/V1+uQdo1Rv381ceKk7JarvVQ26Wxz/wmOTpNAtNaa52b3tj6LaZQKY++uf8hfeNdIER+
MXVtvqg4FXu3St2nelEsn5IlBNFff89QXBxzqylOJEZwLeNOnEDNGWYw7kZZEkuJq3u3Hrs7uM9H
n2fsVbozUyRVlGecY8eCJf+1kl53BO7yVsnSW2t76HuNZRfDSuLeT/2cM8PX74u5vwBDEddgYu7Z
srg5oaJSkPVAZS6agB9Xqx+pZyURH3TwQkD/vuql/h3eWrVLJ7fa68qAxJoOLDGHJnLrYqYUalsd
bVmT6dEBMhkmRjmm3rtiHPW31psQjPbF6qYgklQKBz28nVgfefPb6oaOlTKCxiFx3tVkNzuBd+65
zIAUNHP9k1g+JYTWLpmYwy2A1r+1tg1G4eTQYf3ebedvff1gvgXOKO+21pjVigzTfN/3S4BOrU93
tSim5yqNK2yw2bTXqCzxvPVlNZNdxFG3rRUMbXvNWvEHDM0/J6jZ8cBhjGhQ1mtsG2H+nU1O+rRd
JmhUdtYpYRt+nTAOzTq9l+V562u5b+96Lb4F1H2tF6pE4N59NJSgVDZExYPnJ2t4gmF764NP/CQq
Mqhbl1OPCrZw/Wsb17eubFJLpDeGedya+dLVz1Br/7lCVRw0E6HSpnndRK7IQR/zJvdOecf4CrLl
P6Lbz1M6it7YRvztq/+/zyPETw0F3TIP2/W+ThyN7GUmG8fKhtpqEJzqe5CB9tmaV35OS53QrW/b
jLVe3/frJsk1CrWaizr814Gvk41CeSBb9cevrm2Puu/1/Vefn4s/eiCZ/cgsCH3ZgaA1SRmnc/bP
3lefq/WICGRw2c7QyDB9nlYlbXnSTMQwvRmDzm/seKW39G8JgaB9zJzhsDWNFPg5axJ8157TUVow
XkU+a6xwPTmbUnHKUzDCW3NKh+Y8Z+hMQDWx9krdNyso0bdRjvezaZNUP5kdyv1+Gty3uZLTifJ9
7W47GX58cepls+wSG6/82LveJZZMStyC6JyuGSmQtNJ99caKJViQvm8tRxjFy5on2FqZH7uv1FqD
ktSLp62rHhJmE6JRd1sTxZQdFbPzvYXzsDNnaig5GUWJtCHT9k4Q+K8GU6OTXjGp25o1qBf4a0xy
tpMthotHHAzX7WCMouP1m8nPeoymxeK+appHfb1o0TPd7YOguttObAG6RvEyBNxYbhlufRNPnn0K
T/8QsL4PsmbERMMjbt4ebNuzyTe9mHDnurzqR+wikeWa6uSV3YH6OCXazyQ7VtBCXpPpqWmkOARa
WxzKaeVeTu4LQQKH5K8x7GtUWW9aMRKdKvVvVHLh6b5U4s0x5oV5PqNc4Lklc3HLu6oMu7O3NkeN
ShxDEL+D3S3fkAhTr2Swj1urbSb56llnRsds76r26KEKAlRsBti3CuM0V3H61s1EssqWlBQ2GvNk
gNSNUnICa5TPi0aULvustIcDYaw1NuYznYcZOFgV7FWRnAJz564uVFcf5dO2McuTZWsPViW/DaaW
QeZvlwfeNBiOeiZeXbJ20SxskTnJ4yhxG6yGJgxBqFn1j74aH+O41V/zBNIkiptQ2kH8IohrFS1z
dV1r+XwWA3XRutn20nWO4db2fVIl5WeXMcfZRbPG57wrfzWub506y8Iq7sCHW5jiXkUrPph7d798
O72NszD+SPgNRdA5LJYeukWFTMgrcth9j1zCoaqeCX0qWfXXoFvDxDecNzvvzhlC3l+GAAynPZaB
4zybbn2Vhl4daoM4baXl1R4BS0PSO/vGpI8iNIBpo7QP0jDG2fVoA5AnEOBmv2T6Q0+Ueww6Y1Xn
Vz6EeWKEFRX3KFjrE7TVUcZSt4Dyj1P1Og356i4s08vWpAbkPakX4w7nvfsYDwt5qGFq8WpY82Mm
7dVflncHVMH5qWthhDhadbLGoory0pUngn5yb6+2clbm1jNTf/68IgdJgmKHCGqfayT6SWpRItzs
M4I3bmibT5PWPyeKEchiqD0ksVlDwq1QfVFj4c30+u4B3v+Tw2rtbVS+8dR35mE7Blw0uA6U0w1n
9/fA4Pxmp17wQlWr0HVN5210rOVFQfXfjs2A4Ig169HW0uEtPrcjkfv1dVTTVM+VWe23Fhz45rkL
ikMaNw7V7Vrtifj+cTs2BI7+5FHJ8LPV2O1TP6mzrRc6WAvzVLSluol10+sTFTp7k3ANrWboxsPo
ay4sI9O9zabhseZdREhEB2bA1knJGfeWOzxjlkVchUm5Cn0yOBovvdrbGQVQP9vboW1DAtPu6vG2
NT4vJdoOiHtXE0YVU3qaRrDYDMY1dQYcmWIYghy2Nev1D5AEcHn1Knsma4GciObcm5ytfF2dYYa/
fja3I4ZsxkvmFDdRjh92nddnQcTrNo7tPxsImN6+Kdw2+q8Dkx7M9yZv5evc3vIMC6Ky0YYIyEGL
rFfJeoJBs5kDDKBw5INV+PMhHTFTGqWePHAnYRJwR7XcZcirtr7tPH9pkoet6bf2I447ogzr67/6
VduBL5KuBpcxkUzlYmOXLnGK45RNlfcVAmMsllPZkERe+zKb0RMQUIKcw+1fhVO9NXGb3rZWECzx
Kq2sWOxycOpz7ahNbs5Cuhpedbcy793G+4ZipEf0whmUjkDkaVM1hkYqyTEJWai7rWn0SDkw45WU
wuFos1T5OZ4ClMNrE4yneFBT9vmHty7XWaJMlgmVdDjBERMh1gkmytbMJqpBufYaiN7+lus0F7wY
LiVpOLk0PedRYsHdWtv76xPzVLpCPm7vXaw6r9nJNSracH67CosWk3InW7NJdcVPs1oL3KzvzRVg
kHJAUGtru1oWj49lQ4iXxDKpNceo9EhrO3lxSRYQSF5axmobBLbukhlKXKN882bG6DxJvB8IiK+S
vRSHySOFnNTfxC3eFyKh3xsY1hFJ+fSlgusWUlK1DkfWKzcUHOWpqd340lsqpTSdlp3IQ1anGojn
gyny9xI8229K+VJfL53fPb/5XYnaDWu7mC9Gk7kPfo76hthP9vtMIr4jgs/CwEj8/FbOVY4SJ0mu
pEiP+axeXVVZIThO5BtN6d73aqhVKFqDnzd36liKh22jUYbggWiohaDqhwfhMRoLHOj+1JJPS9oR
wRXSczx0OozNARdL0M9XxPLqLLv2Z9OVGkWNxfLq/A9j57UkKQ6t6yciAm9uM5P05bJMd9cN0Rbv
PU9/PsTMULvOzI59QyAhyCoQQlrrN21JtxseFa9S38wp+JlNNh6I8V03Ft4+MIPfZZvGDyFOAq6S
WNIemr78VhiRwqS12Su2ar4G5oGUWPJFm6Z+r0lh5NpScvEl5yfTdfmMfcdvPcx/tEOgk94praMC
YpQsm+1GBUJjQxUlKDBBfnACLX7vSRJh5WADRSpJVlq82HE5ODs1IL1UAgS45fmBiHxEyg/PiyaL
npMGdWKyBMqXcvKdo+GQ+QT4nrhlgDymbgFW6sHC13XnXY13G9b3fZ8pNw25c4joJTZNGYr1OREx
A7lLAi8D8V6ZuXllaQ/D8K42TJKe8sa0j2PaIn84AFCutsQZpaMikVeD01Tu4c6ryIN42vknUA/5
PiECtkNfydxlZrbRUKs88XlEYtP0v5WpXT1PKh9tqtQHi8Q94G4rIGLKRtKH4Do40c8xk8K7oUc7
d5qKPxM0mKJRnXe/9eutgZvCE8lbBbl5Izj7RkZUPizsnZ/J2hvIzx9YXBd/dFQwyQX9DtsWe3Ar
IFifF4hD9E27kRGpwzfX729yroSPJSgVURKb0sB1BuI8wbG5hdh4hQrSZXBm55D+hoyKAuwvOoKN
cCOzZ8Kj6PLzSGrVdVRy3aJoIKR4n0bOnSh1oAufew0y9mB2V1GlwT44WKFZ7mo7Vp6dTmtAeQIg
mkuiChM+BN+aJD6LE+avz0njy8zcJTzmijerfRbt8+gBadXD4kmU8lTx3cT2sr0oDqxsyFc3eI3R
1FGV9jmUEhACVjcuderoKKfOyUyQvDQRGyYle16N9FGc4NvS6MYldmjiILNqXFZUsg/z1aR5M/QE
/iRIAyfRglB3f/ZyVKDWS+ICdUZ8NV7+Zrzp8m3ojM9jRLhjNBT1ufYstOWq4JykAV+6vIn+mI2J
rjRzp5sVmLek/1U4k/ZCTHM7asZw4zuhvRRD8TOIEZoQxwjRylvEKZ0jiFH9xVQa8Fyd07uibaap
/rnEUXMrjvYymR65Do2Dpz/yvS8Aw1RjenYCZhBQ0cKb2CCOkrtl7OVu/E+dOobpxi8dxLtNNbyN
/gDKy3PQ/tYPSRBqz3beas/xJDHog2k5iWIkOe1JmYCHiCZKb2rPfMBGKw2X9llNGnlApfVozqeX
frUH7u4hiA63rZRa6yY2cVQz2tX9cLL8yLo1aKPfD5EEzRxjNVCQPuzodCLOM59BRDB4QkuONY3X
ZFtQv7XLDRpcgM1/Xa9q/+Sp5Lkw+wFGqaN0g0un7iWlbpeiqGv0alcpfM9ESfbr/DCVAOyWoupx
1pQePIAbD6IKLyzSeW0kb/G1959F3Th5ZyXjxRClqpG6Y2NUOS34UbHpzPGhABxyt1TBgjz1zP83
mpWFj5bNa96gnWWOqr4ht0umWOv9m9g4cnCQc226F6XBwz4nrOxDriZhvJ3qOQpcldZGHM1DvvKJ
oRI6q+Nov9ZpTvzbkWU+el1RPykh3LLfVrs3hlq+iQ39CAWPjmz1Wufp/WuFY8QVRR/51vledK0U
8+vaIGadgvJGXR/WOntH2H9YLlp3PYIVyAhtjcEcrxhpPTYYr9zzDUxxNE/PHSSIsyiZ2Eth3TQf
cJLgpjR6c/pQJ04z6vxH1Xj+TinKFJBPZj2JjV0RJbQgBMBQp66QJUC65GKqfhfDUX2uIq949uKC
8JoThQdRl4YZscoIiHmQ5cV2LD28mMPUO4nGuma/+zkqxZoO/KeQzcZNGGZx3gur52oqbg2Bwjv0
XnHiihG51YPZSAQ6KF4P/cVq9Y4bwMEA+NSORCpIKcWsnuWxih7qyD6Jg6IKExyF4H3tnJSxL+5H
fbiYVYDtytRrr7XeF2dnqFpQQaOf3lV+4WaFK8l9satrq9opGKcAPMIBSJ+9XrrZuCXqvPia6rJr
mOWXWvNy+PDd1Su6O6PzUWwPyEnBS/jhtdHeCBA8iA1WOjkzAKdQyuMQYrdsZyDYqpPc+TAnpABM
t9ypu4Y5yLZm9pE573WkppsJlPAWp1eIpB5fc5HtAx8Du14Hgy5L/RnExKtSWeHB54NAgFsGkg5I
uevUizyhNYcFlUZyAXaSLR2SQX1j3cVgA3phV2jyfdomp1GypGvZFtBju94+pR0EOE17jeo+Yvln
s04G7Zl2gf08pYZyHsloE+9oCCZq+SbNxgbO1EYetBZNGqL10InqnVN08aaZ+EayGL6TuyclqJ3H
WYRvhMRgjqUO79HXrnqN36nUIxech29our6QEdqFjVLsc7OxL12KCxiBAHbXzdijAG9q5QXRsi8g
LIaTJzfdvrACbwNSw7vvsl9cJjgjt6Jt0H3utxbGTPsxl5Rrylw1NQb5SUu4cl+mEzZt8jM2LKqb
SpObxyqcPHxqaqWvzlXrVa6s2/2utjC/TOxq2smN+sUf8A8AMdW6Po69pTwVTwbwj6dS1V+lKCyP
KWqNV2QSwZXwTXGT2mquRZ4TJVF7+FuTt/XLsbsCJDi2FYKMTRVvs6o4OOngnDJtLPHnBhBldnqA
RS7ciKprj0Y5IwL9VnH1HhdzAMI/kGr6ziiXHnWy5FvuVrcFDtduUWcjgke/MWsJuF7cNBeFLToJ
wLXQkmDF3mp87TUTto38o4zVEV6dXl16gAYnaQ54aPWTmFEr87SaKQrdqCUPgjdliRYrkhFh38iv
avq9M6X7JIHnizjKNomeQC//mWytPJN/k/kSxhWaa/J5zEvlpsPw0On2pHvNqo/B31jlVsuC8Npm
pX/2B2YYqcL7Owb5FnpngdxeP/feAqs8ph5oUljh64g/gKvFxFDNsqoOgTn+sGf7+MHGXZxQYBMQ
Cl3ADjUEt6ozrZPfBThC+JBpFHQ5lbyaIyVfIAJk2z4Kf9VpcSaMrB/5lncxiBXkrao9N/RPlWAR
MxCGJ/uAKUdTGo8ERtRNBLps50X1M35rcMzsWuMl1vJTUDEORpKO519Xb4uWmECVPaJpKl+7MFSu
zbyx9NEgVQ+1I9sEqu+5egtSL1BUViiS1TL2GrXrx7G9BZS1D3P/l0TmASWGEEUhQhk/O6Mv3hpk
zfloH9vMw/fEhtOk+uRA5AF6qsP0+M6vAfJMT6xImi15z7LQ76shSTcyMcgkkgN+3jJmCPVuhFz8
MDgE2Cu1HckK+zeEVfh8NiUIJQ+l6AJlqesA8hIrabBZBGMBjMtwePSG4PWU+HvTmdVny+6Xb3sp
AmUa8EZbTQAx6BnAQ+8QTBZ6+xDmN60Clan53UMaDIH9urUDnK8yLaLO1gafL3mL0HTuynkLQrmV
MGBRZAn5SPRifN8jsVDYz2M53obArK+EGtPt1I6IoqXNA+zlG5HmemOgJ39yRlz8QtUzTrMVrOR1
zlmKPftszDgd3Gq/17ZzLUKGWb2WGMaSsjxOKCw1SvDeA0Q9lG37jveBBifY9F2piMe7Hq+iq0Xw
OJ8JxH6iPieWfQH/MDLLHjzuYP8+sGonuuEDX4pwjtNazKpySBRpVBKoaHydrFthHEu7zDdGjPUc
0PUcUJxjALrhY7CHzHy2MpJSao7mFtKxz4XR2kR5cmUXR9GhGBv90FWl8zVxXuAytXLj/ZzMagfn
nW+pM0NkpJ+h1m0zI/XP6uAPW7WU6x0rdefYATw7GOBAwZ2QkpI8Fm8thHsLS8DWk/UdM8A7B4Pf
x6RHo8iihJhM7Da6/5KlknlZN2WfW0vRZOZ/MisoYtVk3Bsec0enN8Ax2ilAz9Jx9p7vOdvAQX1N
YejbsmTeqLLPq+jp2mWqItKmzD5+JZnqZrjpnuUJ+SaEop6wL/1tzA5RUHWuWKCLzsjqjA/xvJnF
c/RswE5Yr5qnvmvG+yaaR25KTuE3T1XIVLeskkPhW3KwTSweI5iwk9Sw/mi7hJmHEb7FiYrOoZ4/
Gtpg7ocsZP09bzz7bnJaeGiNErl1+5RYdXwOWB6cE88Kd1oOAQA2dngxTP1J9TXYG85Aj8LCvQdx
RXwvcnupeppUj+AaMRj6PwJnSnoUGDBzzkhDFQaWqBuz1xUIzH82Uku+CPPyY+5gl6EFSGp5BUiN
IXUawiz4NVjIns+JAGnCYts7SyWGW3AkWjd24Fj7HWis0e9HVpwe5xIauSIofaKj5pdaHx/lYBqg
dnjmbkCVZjvORWQKxm2n87D0xAZoZgUJvJIW6clJAV3k6PkFRMaxH2GkAFe6b/X2SWrwf8LhOd6p
bYkDoMDMBTOB3wB/5lr9mMEpmOz7IVEUpoJt+uCQmjtHdfk2ATd6xWsDtGH+PcDc/VXO8IJxml92
7tG5RZTAmkMF1aSy0knoUJZjK3diM/IJA2DlSDtPtEYD3GdSKbYSYE8PpMBYZfpZXCaflJew8rNT
GhUM2UNr7SojAh5CSgEQXD5tcxTTQivHnVgyt5jh6Xe9AqW3AiggtQCr4prfQ3LEu4sIsB7jKXgL
kIJDfHQ/+l6xsyyMJmfk3A6A9i5WeLro/yYS6lvVH9Y1zaXp00M1VHwmQQXGVuwdZLxlCTtCFaxO
VvAtzwrtCxLyKHIONzX2jWPSS7eJIMBMb5UPpT4bD0TvcqsdI2cIyNbvnGhyMJs37iNSadtERb60
kTOE/zQQ4+bF1tXxqiTRyyCzSg1KHxnFAMrwbNJUeujaxDW/BxTobVGA8NOq3ZskvMFyFeYiHJGM
f9reUp6B7dpIY0sjCwGdcVqZcfVZ0tW7PDGdR1gA1oM8vkwg+B41wAhm5uN3G8VfCiYGyFeGQCsL
kqmiOCVqypyvSAFoStIhbu2A+ZOWAH8xdpnfalvsxbsj7Ij8pdWr+jjAFtmKooq3NXjjytgEtVRj
rlvy/zStuVML/9doSuMhj5LpgvDHYzcB9tYx1X7wkXJ58GulIjOMFKbVWYlrVGZ5KKCBaz7sDClG
Yi7lz5uZGnaPVLAVkGTM/Y01DanLKvpBI87BKL5L04c2ACyGp9ULpmXNKZ0xM8WMqwtAWJx06yGc
caOVNsongBHBjCQVm1EN3yRJ89zonypRL5qn82tXnQuf++o00Ok2aZ6wFUDPWgU5rVSlv/P2o6wx
MQxeohqkgPc81H6y96Hzmo0Gt6gfnhEqR90Qz7tFV0NghARuKNVZMNiRhZL3rL0hDrReAkly+DHa
tX8Gl2VMLpNV/hKxK95oo4RLdhS78UQECRYW/15f5aB97UZFQaiQDuMMKWQuC3CoA27t13g9eJtY
UuY4ArU+WCyXrMo3S8p2MR6vT+MvvetBMc83rp6vKPZWfKKpxPLkCqiiqBymdEyPoiWWmtwZZBHx
ZhfHmvkiYg8393FjWmmyE39ljNY0CViEz2ZXv4NfywehMGI5W0ju/QkM5892fn6DHlrHDDVqkQMW
m1jcf7EbsUQmpYXxnSimaXkICknFf2b+mzJwnz7eGUfxk+LPcPyHICx7xEm60nWK4pc4Lxl8OObz
Y1yesKgUeClc7yNWl5BG17qhUNsDUit4MgH6WLC/ojdAuyVDPYzJ4Mpq9V3ggcWmB0bdVvDriKci
OZKWvYkZUWkljPF27Yqk94LzCmT/vYO56Dp1wBM1kRDdN3H9LJ69GdsPPXGf/VRpDOsGLuInwnFz
piw/JxbLvwZnYUCTfz80sMMqEOra34nHJZ6G2MOek7Su2BW9wAhUj7xyu3HyLjvj6+iAPhO78wYi
An1DOpQKqyj0BeMJIAIw54QVzeR+2BVnWzhSgES2tey87E5JBxrKDI/i94a6JkZd76Im/jIN6lnc
ueUuQS3d5EYy7sS9FnclbnLW/42C+MqMARDPRJwh9kTd0h1EWWy0BMeQug2AaCL62Lc38eCXrilu
zdobxJGKyOemBMO+E7dC/JFqV3F/Gj9Xt0TQmeUa5Y9mtg1B7nK5v3pmdRPAK22fMhug1z0rZdbA
tA322QTRuVHHmzoPHeKznUamdZj8CSQwrnsbGTonSrg1ekJGnOX/3w9/+BvELrZXkN3VQF1aLk8P
NZkMpImm7sQQIL7vLXLjRxNA1nBL4PIuN3eBU3x4az6AKj7fQY00Xh7Cmpxq7LszZXIjO3iX2lR2
1zvMIHhWLRtK9zq4yN1jionlXvwtnVc+JOYk79Fo7KZtnQbXplclYB7zODS/1uJMsfefdU5bTAgH
BPFO9IQuSvZMYVi6zB1BHZB20uFYr91nbmCWEw10ddsjwXYUPXhojf44ZgbLktLNrB7jI3sGV/7n
75p5cvICsMJOpgFXmAEpa9+bojtbnQGMWm5Ws7wNw9s8LIueJIprXU70Zx6RDHWyXM8qezAryaPl
S4yRor3YrG/rhy667IrjU+n0R6fWt6InLKdgK3CQ3pqaBIEYC1mw1wcUuk/rG772ZVEniv7cC+Wu
29eA9A6BFe7FMV10dtFiPf9zFxRl8dTE3nKOKC+7n46L4qe6pdsWJV7vy9CDrRwJ/kQ/+XDlNgnw
mDwB5NaZIJznD4fqQDT1VRaqo7rHh4I8PfMC8cR7U8UY1HrIpubJYm7A+vCqErGY5HzTQJ3IAKX0
VXsxZqzqNBRPWW+3e12fmErUqryT/ZzYTYfAzIYE714wC8ZstovUp77a+WHxYKXlhwcvflX0g+V1
Wsuicu0ma18RTfI+aY4d9oOiM4pNNQ/XYk+NoS/pEZwncffFRXLwjCOYFbpd50Gr34q3BFY7tWL3
Q21va18zAxElsW4ZcQ12IdV9MwWXIuCGtZGUnIiDQw2JZnzDEKuvYQfcHRkTV9xjsRGPPZqnJwjl
skYekx/ZqJ6dSEv38jRcYr1AoMxpj2KQURi1Gzi7Beq5uyD3ly+A1vyClJ+exAXFkxd7jPTNzIYx
w/7X1DuP2MvZC2bZi81nD8+zfSZ6xDoYyIpsnThv/fvUZlB23Qjxfr2LRWoxksbzZya1U2PnGdCF
BKkEXsBXcMkaM3EH+VHRhNwalBMNXZRBMdxFx0xMtsDrlofRtk4jwBzyuQfokWgUh+Y2xTFsmV0t
q6hQ8XNybqqyDMJwqe8rLdb24vri7/LMcDg16sOkZc1e1rUn8VTXRyv2srb9GWljuBnyHKV/KOR/
LdDWgUMS335RXiZ2LE8LHGlYPoDxd5XUzGDnN1l/hyC7fgSaVp4Fa6cP2/JMX/hTBGm6PF/xJNYx
Zn0wfKB/J9Az9dGpdgYEaWQxsPyO5JyXwGYE36EQ6BbcMvFkRLf2ZWKPBvBgL8c35J/BXDRYR/T1
SS4deh7v15uwHhV7osn/finmagPspTvxPomZgvhjRHGZi69lsbdUTiG2H0xoEWYQE12pNY8yHoui
ifjZZcoldnHY5FVbdslr/wWrXz6U4u/8MMtYzi0yewss4EpCEHsMPvRi/kpyhNC1eE2mHDmYrT/q
72itEE8OuviY10Egu6L5suvNX9AQMAje4cs8TvRUMaNbN2vdOKWkHBSUIhVgYvMkTPw762ZBSYry
h7ns8tcX0wAT527I0XXr2K+Bp+9NslTTFr3enCTUD1v8IXp1Vm1VPombLSZ1Ym+992sdiSA0r30I
IGtj8etrcT1X7K2PcT2wXu/TuWH22iLUwRjGmCkGTiTcwBaJsnjzuOMxy/j5+PLHT4WSb0Kplz9M
I8UjXHre9N2HaH8S3TVUZQvQ9PwMgrZFckP0lH/fFWcvQxWgnPpoF8nuMxXEhymyLuE+cUIEwUMc
XQ+sa0BxQGzWdqLYez97pcpOy18/9+SF7LG+M8t8ZunMotZRs5b8yT/vndhbWondz2Vx0nLVD60+
/8DnsySFxEZjvigTUrNiXFlnD+Lcf6tbm4ijyzxb7K4b8TzWotgT5/3nVT8sZ0Rr0fDTT/1b3aer
fvolfx7wMZqr2gBG3/yK4+FMrqKclrWqeOHFhlAK5ExoRCze5zDbulnrphRPUOh3tCkbjd2lkRhu
xcXXph+OiF1P90EIkYJferR4WdY3/tNLtb5A64sm6tbTxBn/WffptH+7/PK6TtlM7s8j0H7Dzsah
jWntPBcWH651s6xk1/KHWMW/Nf9Ut6wn5ssuvyCu86nN8gt97FwVqf8jt06wFUODWIOKvfUbLcaQ
tSj21gnZ2vhT3aeiaOd1CAZ0P5UKSYQ4NyHy8XKSe2d6K7rwsitqRXkilM2yOi3Tverkz+vwDpgK
2vhalqaZRi7KYuRnLuQTUTJSw15CR55vNNNWDA9E/5FkrVEG/ouutgwapkwMQYwueTFBwkT8bSee
pNisw60oiq5giUX/2mbtBmvdpy60Xmbw64SQhQ3Tq5cnfddaajJtxfo3BmBAuCgeXvymD/fLGy9u
yrpZhtW1LG7XfxbFgfXVFUWfQMpfw7cof7qCqJvSGOyEEvMarYP9MrFejovns55Z41XC4i09GQRG
tDlC8mHluDYT54qNmBisRbH3qZ0YRNe6D/+4OPLplN4pJXfS7kAFPlZQKXANEC2IlGsKSI75w1Xg
iNc8i6HLS+M0PYo7U8Rdlh4n2drUqWUcxRNen+jy7n8IZn6YKqxNxZ54+GHeEdFbGi1BrsxC9ESL
QmRSVLSy+8kpSMeg5qKM9+IVXeKUogcMkxrVX8WL/FdUq5J9F+tsUic1ycEsS08xEsGwxCGtiU1V
k63crGXP8CX0zwJjU8y6w9ZkYEDGgLxGPgxV8Q+66l0EZ9sgARDKaNeIuyqeS5VCZVLL/KWI4JkI
Prk6P+CpQXSnWeKZn26/uKkfHtGydF3uuliziN3lNQ9JTk6OPrriLoufXTfiD1iL4sZ+qltWdeLI
ZzLn2lIcXv8lNQjUrYm13gYbQ6zi/Mx7a/NoOGgIAboqjFmKUM8QIM1P+Exy1FDJnWkWMj3zUccB
5qnGMd5Nlf8cKulBma8hx1V6V/hVsxGtpjYdjtJU6Du5SwHp9X2+qUNedbFxUlvfmg4ATwVM0TWJ
7b0cBkbmIhmE4TIre5eoJKjh0TrVql8/wMki14xoLMTz1MK9KJKviTe8zIj2mw8p5Qb/ptqhGjeg
ykFR1KUIHqUx6YlqQAUiMsvkFjkWyoJ6ezdGaCFYwBb2Krn9g2N402NS1j/hOx47XSnehkzHVSvx
3rOCKXmFD/zZ82WQ4mn90jmT8d0hWk9m1/NJOCgN6jh9v/HrqvpSTWB6WZIXr6qcmFsUdYBXhch2
yflsC6ATSp4yo0S/SZaRMopIMtUFOG6MGMv7YT5CKAkzgR5HgSBWDnVuFvfTGJf3Yk9s0jy30D3L
MoSFCcIbeeTvihL5IW/sv+kkzw6NPEv5pXKpYUeCEsduDgBvbI+VW5RHqF7LED41DyNRGQXDXZPm
YIKcpmc9XOf2GaQG6TWHYHuD6tfYjeFjP28guoSPnhy/I6spnURVkWLSje4iqlw5wmeaQbbG8h9r
1LAfZTKhj4mkKNtxGHxWEByITAdoVWJyLzMsRfGQ3Yx9394rces8TPOmSoHtmfQt2NW0WA8Eapps
lcLCFa0nO6OPmM0Ng4oujPd7jMPpfimB5kD516LPreeXoeE8oDITbsug2aB7qrmWYui7cawzNN4A
0+eaop9NC6gzsFZlp5pq3GywgkcGAwfwwgmKawnV7lrPm7VI/zzEOTHUHmkjE25aoZ6zSU+0raJr
ylls8tH/uzLvSmk7OrDcnSAh2IyowUvnARi1zaH7FvfZV41UOrhw6P68Wzp8ZpCJoBXyEpWYbvpN
uvNLkMXqt7GOQSsgiPPiDymwa3SwHiaFXLIxxsaltLPurHZRc0ySKL/nEShQ/hv5Vg8SnStN9DtZ
614qVIPu7DB+6M2yhvoqVbeoI3FkIfboiqI4QCr0Ffn1zK2GTYdxx2acm0dKgilfBJZrPo8MNlWW
BO2WMWP34WQje7eSSb+IS1W1rtxbTnCEHIZTZ4os2p4PTrlb/4LGj/8EwRQv1620qXmo28bNZGRt
th4Wy52fPmNUOBG0z2vWyqZ+gWhR3+Ced/eEjk+ihNFuc8O0DjJUOiDWNLcQdZZWfD4ptl9kGz0u
XAMBakP7IWIx70ow6K7op3XXqiesXCSonYgDFkoWJ2QwY9Bs3ApVl5oDYpvKVhTF7UkTef5UWWDC
5vtjDgNAl3Ke6EUHc/iz/DtJnHkHM6/gnM33D8FpEHnp6OBPT58Zeh3lFLErNqU/wXBfy6K3DQ0S
kh8qxWFxpIXcsesfAM6AwPPRuSZW/x39UAYltfpaVX5w7MzeR+M9KN+LYi+OR31Q7RMV1aZykiwC
1pKNWzjxwFPth/61nTd9jO6JrXmHDwe6LsFO5s33zMiFwhBdiiHFw3DeiD1Rp7PKziEFoKgWKWGN
3+B/NBSnLK3Xs9sBc8D/yymJ3YOvkJXD58s0bY7I7dNwX8hEA7ef/jrRWvzImBdqfU2amUdB2lE3
GhiwKFLehfMmQ2DiThRHz0OxMPR6yOtyRHB9PlzIKJdv1kZiDwe9Cx++ljwyJ0c2UZWgKB08MUZJ
OltvBlB8lKXE0U+niqL44QbV0aOFEPhyqvi1D2ekqu62BQCNzwfmv2osIsiOT1Nufk2wJwW5NNnJ
pRnL5GIPIYATBeXNNiXPKJOtcOM8UJ7lIuivtlr9yAJFfu7NXH5Wg+q+ZYC9JzcN0wXRQb5+nYb+
l1U16sUEWvJmp1yKZE5xl6Bm8BaW0hf4yP6DOKgX/p2XR+ajOAZS2E0g1N2yueVQvcW9or8oXpi/
KvFJNOGbkz7LdQ398j6okvHa+UpyN8wbxP3UfqPHFbtmPW0Ys0HjzUXRBqIpiRzP/i3HPe6lNrFL
mEvJW+pU6GgrWrMVRa2r+6OGa+qu0A0U8Tem0XY3TK+QLjIG1Q0hVL7VHbYIMny9w8yvfAMKVuzM
1NOPA5aZj4U5vAChab8ZxffJru0vhmQ357QIkU4y1fZbPQGkkC0je0REBy3doPvjW2bzDciWupsi
XMTN2ntRAJ+hYdv04D3Zi4LGnbCGhS/8dxW0yL8OfqpTDQtUbDpdi96pXPzaChTmrPwllQzzXCft
iOZ2l7+oMKZvWL9vxEEJGNsLCIwvMHnlO1FlejX5BbsvDqI4oCZxUpwx3opiFdn640SWTpTEFdte
vpPRelNhRF/8cQKXkBuBdqnQioEWXXmosJnZHUH3qN2BxUPWE2lZt/R66yyOdI3nuLrSG/Q73E4m
j5EHwZjwrZPLbgvHJzyLohXKJjCFsLuIookRET6QqncVxUkav9t88+9FaezSR8br7FGLwPd4g38M
wl56StJGvgs9aMSBh11Vn5WPAH1cZCe6p8JpXuOokS+AFfonVW14VSJU5cvYvooGoh5dxH0hVem9
qBIbHZWj0ITAULUqhqs57rGp6T+J5hF0tMdMf6rrfG+3dolhYeUiY15czNHKL2ELWW4WCy4uksym
bksbmVl53EUOLlqqGdYPgWJhBT4aLyiEJd9ko3RcdDOLoyjC0QFSr+ZvhT4gSal1YAnmZko3ehs0
/UDVZAPuynIDULxMvoGiTg/Q8a29Su7jm2lol8yWjGc9SK27IjYAWMzNmlH+PYKWPPFpU+6Y1im4
EbFnz5tJSbwtEbwa/O7fdWsTsWdIze+yU5XDv52vNgBgWjN6qIapvh+kErh0biN9B6pL50v0O5O9
V33ozbfaGtAHytT8mgaaibJxmYCI66cvXWk/iaaDllyrUHO+VnUm7+wqMu6SwsGApapQS0EX9hU6
0k8J8Ss3yrc2sKGrXPBS2UP0vVUAiBmaXT84euufJdOKD2ESyM+oqlQbcXlr+ioXTv2zJW8EjEiP
0GEctSMx2wLV3cJ4ckw0x3ndLYQtlWwTp1WOMi4aVdeCMfVqFsGu89ToXCFO/teBpY04XKy18EgA
PyPjv5MnX4524ngA7vEqrhZZNpVmCZ2wtPTTUhSHVUeJhz2vdri09BX1ydBj4yCbPdzt9RKGpV9M
4OVnKzAkN1FyFVuq3joa4H1PeN3UV0XTrb0Zp+PjiI/Lrmvk+pW3UQb6Y1vvzJ2f0OaR/tTOi93H
TEmH3Ng/PZtNrv+Ek4hYpM44T+/jpU1jC5KKP7lVWVb3kdpUR10r+3NoNwbuvl6BLUFroY8FWJWB
D2amWiCL5XXet8gfXuNQl35LIC2XH0ozBam43Pg1Jv33QJKsr4pZp6gdK9NzYKINzhTFf4BCbR/S
WVRclrzk0iWRcSAckDzYUIHAONcG8TMGMtObgm8MwO+QD6Vfqo8PMugkZthMwmPf1n+nKCOrbffi
Y81RN7euBbOMTnH94jSsCduuVB7AbbTAc3BYgndl7Qiued5RVTU8qAZrljSQk/QyKW16EXuWVZEC
RALhro2RdcG/5qZYvfOSJc5XZYykO71zHO4B8r1VkFRnUWw1lOcyK2pPatQhTKUwLzu1BVC3vLad
Vx9C+qbsA/muKwvvNaymb6rhq/eiNM0IcEs1HkRTR7EuoWJ4j6IUdP6hSYrkpueq9+pN5BJzo34u
NMt69Q6Dl1rfIj6Vh2aQm4PV9P57rh6qvjLfCxBZWOaU1bH3+/wrNnfbzgjtG+vIKyYP+X3lSYjn
+5A32i5QNkvdfCDMyTjjrDszWYYDYkcjLxHCa1qo/RZ2hwZiaoHlt69rg1qrtF1ptsa+x1Lwvp03
dIxxV+ONvBNFcYCEbX5fT7htYVl9AezEL/ttCboBw9ENsbv8Xps3JlK8F1vS7jKrnG5EAb62RTi+
j+EM9Gjgc6ADheReon6Npn58H6rQ2A5zfTjX/8/2NpJLa3vP9rgO8LRt7dsIvv19/bX+v67/P9uL
31XLHua2o7t6ZkTbngX7U9GP1ZNq6erBnOuQy6iexIGMxe9SJ5ogFFk/FXPdp3P5ciJnJTmHSOWb
KDbGzLZ0ylre0zPSv+pk7KOdTN+vzcTBIXKcTVXBN/CLByltDAiTcL4Gpep91+Jd33Xo2OzSQckf
xGbQeV5596ZulLp01SCWr34JEY9BShRQaJevzbwRRVOTIN0v5bTcdSzX0Hr8+6ioX4viDFGHtt0l
CwG0rVXLldZywqA3DfZDwe363mH/gSKZ8y2Gz0SnKrKT48ElVQfrNpqd811DgI5oodM/GLaN4WiM
3kqeyP+PsfNYjhXatuwXEYHZuC6Q3kg68uoQMkd47/n6GqBbV6devEZ1iEwgjVACe68155gR3Vfc
xBiPD00pbTXVnp8hMgy7jnddgadP2LIO62eEGXK+vmr1C0nY9tXvFBpdy3sTXnGjctQe0Y3opA5o
2lZt2vGo1iHM7v8m7PyE6+hhgTmXyde6YV30sLo3FiIrnOi9eRCpKIHrtP5dZibSHYDozlP3NjFi
yTzDdNFgxwAhN4XDEARfTDzWO6nK+h2TP7D42ncl2jcQI8NzFJMEn3RtfxM1vbKX4zY7+GMqrmGg
kokhlfNTGqbfiA6zb14cEgd/lISAjkX07x15Mjtt7IJrVTTNXbEsNJnhYViAS1x20NTFitQg2dDb
8qqk+OJBJsubwS6667r/uhsBTxtCIycC0IDTJEsmO5J5smT75C4A1rEhlzK9BTpEQIROMJrWyeOW
HLT6qgddsquw1lySDFOFNor5bFooi3HHGyczG6JDAcr4ZItIP1D2KI72NA/HrBrHgyRH5SnTCoJ9
/D46J40P4mkwrXNSTmS91hRJoi7xt3HbyiQwyPXWsosRoyvQZQBQ/S39iXKTxmZ350N7ghuMdpAr
Dmqgqu/v546oH8Kdx4dIB4/cCafvQopSQSE/NvSg3XCUtafRsmB5wz19Jnumd6poGi8+OVQgqPPU
q6YwgoQFP457E4YPP50/ksba+OSRvdC9buDaRIvXfo7u0ZJ+R4Y8f0iJ9kHhF3u5HlAoDyx1m7Xc
nP1B7PrlHayY/A50YCURDyMTKmMC0onE5KNAl6h24t1Ga8AUMBtOsFHH2zox1YXGPwNdqy+2PnWg
kDkDmBmV+6xRAMkA7xuvMbQWBuXjPhdS9OBLtnk1Fdy0axB8KHosd7o/7Pt0mF6EwdxJUYIHq+BM
Uaa8ABsgjy8RAsBNUA79fn2VGieHWhuUY24qg0ctsTjiCIqZqi7KYN0mkMNvnZ9VYgKIuO6yPvpn
pbFsWVf+zy2/u4/ZyifkA37fZ11XVRY+NBp4bkZi4FUvW6IcW6l76giwPI6+nIGv4JBk8LapWw44
PZanEO3szdQW5FwuT1UxYVoSenFYn/pprTi4E2OHkAdMcobJpGBZqHlI3lMppvI02klFggWP1sXv
PuujdR1J4+zdqEiUhhw11v/H62aAUSUG9f/nvden/3y0SY7AgZGQ88+635esnz9G5XzM0pdmCsMH
rrm+U8SmflB9vBV9rt3LtunvtCGU3Dnn32zaRXxrVMV+fba+SGj2fdtl9kXXpT3oovlqdw2WwjZv
n/vRrBxtMIP3NpAeMBTZX0JRtrnF5QAOuBsouRqxA1DeLou/KWbcQAeJP6qojrntNO3LEnfvJnpX
Xqhzn2Qg7heMAtUlV6pwC850dhIhV5ffDetWBlj/2U8QyVO0pit3T0hkSG5e3mF9ybrj79PeGE3H
HGp6lv/9kP/x1tKY4BdS/acUjSrAzOVDft9gfZoO8p7mV3z0rEEyz90YEEBEdCiJL1IfYiFRzVsB
yfE2NZarr1KgMBCh9bMOpy+RSqm1NykVXEyZ4JJYBvX/83RZR1L3cImWxboOCaayIReNLsiy9XfD
ut+6rqrlbCsGUgHWp62h5ZsILIzXxRPl/ar+iDAu2IVcvyrBhP2tL6cns2TSXk+Nf5/Pee8hFevv
1C6GhmmO2Y2lAVWJgbhdJr0f9gWqWgiOEZp9YqsOemrDBFmu4oMpR9c8lattxlz3Voa1S8WA6nWq
1xKF9SJ75NuFLjVv6zkxIKDosxBvZIq++E1qfJa6f5QpZAaQcPA1JXXCUPqxKFsDfB9FBhoa3fc4
2Wc/z4tPrYnfJUGVmqslAnpUQ7rek4YlQC3oID2zORse/XpoYJozgVi3jmZYnsIMK+C6NSfC8+z3
c+OsW+M0zMi8hCm3bp1aI73WknhLlnei45HfpHV1v26LhUXNCdASY/Lopmxl6RqTJMTjQJ+jm/XR
upCz4HVW5erwu2p9RBpq6MXk+Py86nerbGbmLqYR5azrzCYEN2k1+E6Bg7q/+/1+jjxkl0YUxtGf
VfadY1KpcCLdj4ld0iLyaZ4oqXKyrU45yfio8KxHyi6dQcWsG9bFaEENcqVln1qSpmr7+xrFlz7L
uYRs99+3+WcX3YzxkK1v/vtuPTEdbm9OpffzvutmP435iH/2nA1JconDEp5m2BjBlreXhhqLIA7W
f164bvj5yPULhpnsb20hnn7Waes3+P3wyU74CfpmJx+asPX+17/pd+//vK/ylQVwG36+w3IU1kf/
fNnly/18p3XLz4d2ZXYTA3bFKr7TW0s+Fctu6w6+qCnzrA/XLetiWg//+lBYHeiG4cOmI3SRumHL
aIM4tbG5NElUuTUBFkGE1Sxo8ne9aCYYemgae/lghP68M+3uL7LcyUsBK8rRZ68mREcKgzwKGz6Y
PXSHMG2/6sy3t4yZThYI06hSI08xpgVla38aEhHZcedINRdyQLMCHL5lU2NsSLey6uSJeeYeE96j
aHrb6Tnt4HpMD7VfIS7uHpVg5M2w+UHETq693JzNGP9lheqJgs4mpbpVCPU9LIazRNdzKohEnEAw
lEvDr5BoOiT4fff4iJmm2skpkpS7uk2kWzlmyluSZ3Rb+SfBWIR4uWXVMPbYpNLk8rNOIcTFmYsh
O/y+KqCS52U1yCVyU6XbdQMetPd2xnFVtT1Wzvm+qe6bVAy3AwOh1qxhoedMyYcZyQjwspgvEjxK
JSErJOQQe1B1JmSHdnRGrKbCRm+op9deGUkAWxZT6t/VAz7+rDiZwaCj+mdRUC128ZiNW7WANbau
yyEw7GZS1iiY/t913cxAAqSpuqtI0Sss3b/JlgU4Crs0q9vWANeUtnBxRsYwt/OyiFKt3FuTOTnr
U64g2m0MjQLDUPOz6nd9Y4jnSG+147rKkioVLtk4ExfaFJt13brQVF+lTQSzcd3lnw0Q87Sp+fng
dbWuFvR3pyI/rB+8rvPDwTHsVvPaqaZjvXzJdWOUyPlJNwAQLqt0yupX05S8IQjju6LcFBiCb1tF
ie7omX+PUeUfBkW7ACJPzyNhVbfrwpph/YO10re/69Kpzwlxg8yfyFIsYWn0NTKvu2OiJ/otxX79
57VdZGzmwif9KGwbN88tJm1+SsbQrJfW7uc5CUnVti5S4aLzZXtY6uppGTzHjXUz24wO+rmiV1R1
4ta2E+lGj07B8kSL4v8sRr1+7ahaHieRLtNC/D6k/yHM+N1vTKAcpTOX3vWNTLkwyK6Ibgm8665l
MXk/v6i5jAK0xq0DFbm5KeosuBMUye7UuLgv/WA8rbutC4ZkqkMsULlfn677KlDWPb1COb6+al2H
oyLFkpBcmMONri0H9m2aa/YtXO75qGndW+DXUEKW9aqZ9SRJxY4fWzj/190gYB7o3IeXdQ9Gfrdy
pGinaOb3V0xRu5cC27jFLGrekiBWbZTQIstgnM3bdYPSAveUS5oz69N1A8AUca1SBowkb0iQY8OW
VrKmuX3E9Tfp9fPvviG1U8LMGnOXqlW8tSYUE+Asw7sSN4RHPEuy0UzIaK7ZVv5WszXI4fBb7kA9
R3eibfCGagn1g5F6qKWlhAotWSbrgrHLTFoWaZ7qPDLaKAPi8CTCQvyF1OcDHv7Po+UpfL3nvCXL
j2wNG/3dEq3iEw59XB8R15zRvz62i0uoWySM66N1MaxCyWXBpBbh5LoSdG23s1U63mMM8KWYHsIf
4dWi85YZdtcvsjpTZmmZxS7Gh98FY2SsDuvzbHU99CJ7FovxqFucNPXyFcgmwnlkrP4jvQLsBg2S
ogDc3eO6UKt2nAk4qhf+xn8fqqn9GSUqDIwmB/u4bu77GYfo+jAGOwPyP4lpcwDOp2kHZe/niFkT
ESQJnJHYMmghrkfxZzOwl9NSldnBPiHuAIcZ9gWxkSZNwmLX/Z068eVDi0iLajcS/+Xpyn1AruOx
6PoXk8N6iogD27aKeAsnYW/GRVWb8DaFfeKKk23Wv/f3aK+P1v8APaxwIwKOlURK2knuVK9OArFv
CWo7GlpRHgwmCUkV144kd7tBGI8pf7Wujzj0MXXI/If5CSg1Y3ILIP0s6V5cY2JeTGn5org2l3/W
+igD2rCpwIJw3+2VYwPZIqgMGl1aCYkvScfzPwcGizLHzbAbEIqm4kpS5lPvp+BWhfqnyEJpo+nn
YqjHYxMaw89CE9F49NXlyGXTW6ao1RHLb3W08wro+Powt+xe2awP1+jV9dG6SEy/Qu1kQ8NYtPPF
EsdSahUGHQYd/+sPq7TN/BBlgAAWj+jyZ66L9Q/+fdplGmQZhdxMf/EwzYtGcT0cxeo5XR+2MwWv
PDMn7/c/s/5Of5+uj2xlIN4KAy8X7wJOIAttkf39LvROhLtO6Kdk0d6vv4N1ES1PB1oc2zlqzuuq
0tcJdwgsRiNrrEG/JhoYUs//ty+KP6nS1KSPajkesMU19vPQ7NThkAD5wiTPMV34EJUgxmBdrE/j
CAqxEknfNUPK4UQwZOvMjdmTiiLF48m0Ck8jpqstxskJMqJ1Q/KpPdmqmMWosr+j9vNlp+ODUi5g
XcYj5MYWBM5hpZ9onW/UrMc3mlyyogodGGU0SucyPBtoYS6B37n02xtnmLJrpnCLyO1K92woqye5
al0uGSUtdCqLZdUdwA0sU9tZvsN9r+7ngQQhwyKT1nxu6zbfCpowqNi7niyWJthGLUGUJIFLfUZ/
BJmgxw2Xi0Z8I1TFcCdlkja+1BIL06tb2P/g6eZHTaSHvCyp3xFJFDXitRoqMgundAt+KdroGP2K
tjuHQS073BxxJodF4TUYMsLuDPgVPUlMS1eSab0GMUUVvFQuULZoO1RLRnSrocKlREFz2p1LdSDf
2Gq8EkRFY1Fr7MfvxuTAWL1NVAqvn3v7HExJ7EYEbPl5LMM1JaI0UihX9zLgW43884nQzKr/jn0c
2TJKKnecdWvnw7qRynbfqiEHAQ5dJAyOtAjxijeDQBczPNnWUrokCJLxWPNlcuteri2KAjvGNA55
stOkCSOwhN6/G6QdI4rZpf/4xuA53FgT/v1SMhLYRMh0rJmxp8CbY4FHQ77JHx7k9rRPrLsRBNKe
jqd8RkxLeoZFAoOc848ucenime8CgMFWYMlkbXUC5hSup1D6bn2yZerxsvyC1NhoL2k4/9XZ6OYN
N8qKSbZk+tdC7T6rDDqSyinqKkNPWNM00G8MTRJz5Fh4FETPRdKQgGvgE8PB7aWUEzSBKXxO5NQ1
2gUpAmvZGdX22ed+4UF5dchlJh80o4Vj8VlGZUcwIebeRZUzQfTSL10lbbOg8e8miOtzZX2UKal6
gRy8T720bS0mgoPSe8sAsDe08IRWbqvb4ZcEh9UpRrKJlXF+sSsKFhQgFemvSUQiXCMtOmgKlTw7
lu8gLliuNqWeH/YPk2JtCcJFPhIixZKETLeVGZKUfCaV0m3nauy8KUzLrWQ9hVKeO3qc+Zs6zanP
9PlWN6TiPIe84dBSGYwU5SYY4xY05XTo5Hdm/qFrT2a/6er7JiGqtSavi3r+xrDLV6XtwbMASLI0
Qo/b/glFrgbsKA5dUjwzh9Gg4s7wVx2bwFSnncbMic1wrwtJdnqQXUYsngCJVQKRJJivlPFRJXt5
TPqKBTFUVrq9ogU626bnwO7f/aCqgToVX/H8MqsJ8LU0/EScm3mN+kiE4mOPXpKuC7TU4WSDTF16
G+3YWR61tnHqTEpmiIANX/2mfAPCxHiNB/1ajDTtU/ssVHbLlOGiyYz+uabHm57U4bZszv7cESCb
TzvieQ3SZfNwP32QnE29+iHJuzelI1BebqdbETPy7+YF11tQCCQanUaf4AqdA5ns0AwDNgz4Tbh1
0QEEi997DpJTl4QCS5p0KEcGWaFQKrfdcexlLzUp+BMpcNLKbZ3p/h3Zhu2G1k7sjpX5aIyZp+Ud
FwIJDG2avpBxn3qKTcO7qdvIaZrsGb0oJseWOfSYROQlod40aoKEl5xYlNHjppHSJ2D+d6DTLKd5
7g0IdFWU4LsfDlakfhVS8pVF6mdTaYQF1pD5ZeZQVLh3+dBNWyujWRApaNmtFB1ROAUvClXQMQP2
N0zFvRxX12opVOXT0oj9qzUm0QsDXzhEKtv0woF7V29GyVjszuVNH8ZOVBhUSxahbhWMh0LhppCh
ETKA98F64appBG6sHOosujERYjhlWlyzpPjONPNQVcZ7EzHxGsVtaKWZJ+R0j1CFepDfktcy+Pjq
reHYkmYWgKr2KhTom06LIfIMfeIZEmn0qtROjqTno+dr0qcF2Sj0e4TokbYRhEqprWnsprF+IOaN
NnQmdlQBdvpMJTPMH/NR3gpSvbdWaKAfRrMS6fzMpOLFlov42LtBaC0MsT+9FkIbT5+muU09+DPg
wufPYjSe1WK66w1XzYxqawTjZQbNmRiQ5xryJxXDuBRgrK2igTNYqHTURHNIfB+ZtrEbIsmzIrLu
X6eofLOD9MEou/NooGmUh6ewTfcNGpxk5DcRt80WJBtomv4cAg5E0AYYrU51LymZgUu1p9Wcn1Dl
9XRfNcVAEXeCGQcfGmgA2RWB/ja14xvZ1JljptJjYwGyaSP1tcmSzwGcnlaNr/jL/iLbRRer7eY+
OnQie5iwkbupXPwpO+DlERymPkFRzfG4F4SI7QraAGj+NGpHzbyjAQlMrTkEXXdHphEZghb18aE1
/zaiAU3BHZaMbaLecwHyF4CyI4mByEs5B9uUntU2v0tA8zjKPOgbYdu70bAPr1kDoA/a0KEY9Rbe
foJYfkIeEZKjSRr7iVCM4opvGAmfCTZd5YwsfSo7VIVb/VPO2nMiDy8dX4qp33OECAPSZ/pk19KJ
K9894rLS6TqTQx9cFZLpC13dtfGwHwt/2+ybId82HBYuEsz86R2ODr29iPH/AArYLK8RVap9S56a
3BAsNtrnpID12WkJ/ZR8O0ScvYPl/01TIpQT9Gn5WD8bXXtW7fa2s1KXPIe7sg3e9Ix5IxYyohuG
9NXEUw+ftOhdWjOkPAiiP2d+G3QEwMbnDBtqZWBEM24sTUZg3O0E84yDzWy5yK5Ej9aMAyKZWhWn
S/dstBSV59QaHTg8N2k8Nk5lQgSUBYIjLQseCiP9W7Zj7WRtOniV3ZEYiemwDuVDL9t/TI1B5BRC
zs6D/qQ1jLLLzn/rWs67uVO3BjBvs+kvGtU7yCmJB+LOkFK6oZUPShTtFMjdZxiECJ0CSmgatcO6
1zjIJoeRyJOZC7qSeZ1q2hj+Lcvp4yHzsvsmgxHVJ5K8VTWYDU0d/SEAvvVh23ODYyR5Z3/JY9ed
FUBkzMb0veW3D5KYwG7a3ZtoIY1PUoTupXurG3sb9CBFm4iMYjuxvZQSQU2DI0UY7+WyxMnDIKwS
sVsFVAQ6Wc6oWCf7bO6tAyGTz2YEvIc7eNeXX0rL2HgaOD0L+DpxdBZSQcLcAEMx5udSRX8ULj8e
7iRUTeT3zFF1DqLim5DR0BFKR1tJe/Qbi6CS/EOBXGfNNS4JhUQwP7LI58wvXVCdDAaLQZtfe5um
IfkioK4uGIieGGs/WTQtXD1YsiLU8XPSmQEkVj9eLZtbjTF5idUtCYPczQ0CpOIGjmr1nKgVZ8fg
GvUs3+h9NjIYTxNHWIzBjBTdRhB999Sz25NeLIQsfYT3Ng6PejFsFFUfGVgRmhGZsB2M7lYaxvIQ
ScmtFjAgJ5M2V/V8p1GZqqp5YEAb9jtM2lpjZB4FoUcjDD7gW8FOTdDshUrFGcCPRvqm6PceFcnB
N7SRZOCWbuU1K8GYgbgXToradj/rQe01EDHtIXbjWb/UnY02tfurS0eils8Rwaw5RWiAj2jvknKD
lfE27oXYynn1CmTh2OUzxOdiQTS/VYLg6tFWMOsX4WMpTEZCaKAsigROJQeMO4sIzCQS9NzaIVrS
iYY0Bzc2MPcYE64Q/T3uQED2w0Rmu6FuhTY9qLJxrmLOwJAjnAhCJehK/tVNv/fSFuJwtgkVYxcZ
49s8HlHOPKYoUh1yQapNpnCciBK/4sRANjIzXzfwKrXTUoLXnyXIfIu2zYUe8qI2J0nZGgQeObYu
3YtCbHsAt8tFqnDgoGKFmhBQ7xa6HOkfCRc2STuBDnztQ+1DNaRp66s9sGQspBANmZ6mKXg7RoS6
za+/kPAOMDAhNjHEv8IYv41CGEmJ9q0Zbe4YI+V+HWoS101KiDp4QVW+iyxZhSpnegkpp45k8ysx
dfWdgstfMpTLU5/QtVZp3E9EFSWq8gdgX+YhlcFAqSmenBT68oJNRI3YU1Ua+1ayEzpcWmUc96bS
W4wD4tIFNddAT2lfYqUCR92epIhfW1ELp0nLxzjNsSMZR8CY3lwwfh5am1RfihSOkYa7gcRxqJ3z
1UDCXoqvSbE/y2yOPYRsJT/T7s7Mh1ezGT4hie7naXINVXkrxkiHljyA6MV84Y+1Dp9kyF36IHIp
7vvEvOsaC1tGnF16q6OBUsk0su3XWG9JtM+0B7/90wkZVDcMURLESNyRTd8bw/yS6uIsFINTN2jJ
c6KPUcvmTcmsoy/ywQsj+ZbAkUe1JxXT7vJtEE5/Ql/v0QKadzRUCHCJfZjN84tl/7EMCZGIurD4
snZ02zZmgM0AE3xd4MVq4U1QbIk5d/q6o98Q7qQyv+TpI9g8m2anv+c36dZlqG3GWGEm1ivsqkb5
RlINzbWOTQCwk6If2gWywe0OzUluboZKfpHSlFZLp+78Eebe6BOGl4JBq8zODfr2M6yQ3uvagfFF
k6cMMAbT0RlVMvsabuTkwEhahzqcklIV2a5S9AYfQx5CakuujzY3rzTFtaz4azLDl5A+5TR1mSv1
sAFjW50O5vRciCjd+OouFTSkc3yoeFCDjUEOTCG6lyQPlgo1M38/5r9mG7XLDYFeSa1QaSWvTtrF
mEgnI3kcR+7eOqne23JgyNEbLW3ChvZwSEi0bdowlL9Kn4yMJCyvbRBuNYJEtvY0nspE/UglDLth
DPl94Q1V7SeKpEca4sVWQqPiVJzxG1symRvanErD0FzzaWtDAZ4myu3ouSrPTwLobAW2wAonQkpX
K27w/qU+tZAo+ir89CybElDzuCRZyNdpPUXNPgSw4SBaMp26UL8GDexU+qgYZk7ilvJmKtLenEfq
JzZqHq38KgpQp/C6v+DNvDOiHraVGl5nkMOQfZPEJQ0WCsF8U4dEuN6O3E05FTEc5u9IYpB+99/k
W159m4jliGuUQtB51ptPtjKephoYCZw5suS1+qavxXvOPwskyl2U2OpOWiKXw3I6p7oM9T3Ku20U
MU+TGfuX5fDEOYoMBFH9cjk0NnUw7XgdXfAuAHwbHogVekwUVfJIwNo9YST1naHyUQ992eNzZWnP
1LYfzKxjtIkwVZ9RnBFdjXXilCY201QuUb7GgJdzE5Ettd6qRl7zKhvqW6WgpcrQTFCw/VNw8Jx8
0O6kNKFkKLSXnr6lEgy9R/rPwlOxg3Ooi4dgNvZKygBdBITycXViBABpjzmspcJurToNoTEkYQpW
t3YY3JV/ufD6dH4GnJVj2N+lgpmaUeOniQdiUYT8EtYENUxqQR7U8ACANN2i4bqNzf5MWwGjn5Re
RRq0HpPA87CQWyftXnkPcuvd7JqnRuaHmehPZF/cq0buiYCcQiKAoYATJDsdm5qzBVsXCvF9o8kv
Xat/SGZPXRmlW6ORXRfLFGNi7v/mHGk4JvpD1V2TCg44FwBkcAu8WXn1l8mrJQXnGVIhSO1zohoz
hbvms6zGbWVKTymRxI4ZaoM7FAy8ZR01g8+vhVFMlxc2VnEhO7pIj4XffuQCC0XYzUApkT/V3b2Z
ipOWGY2rSh1jqhz5vQygeowlyRNLPm9nKxus4ETRx8VnmIV7wBXHOgq3cqJ/hVZNnaqmC0iSKlGK
0U6dymtiEChaV+mh7IlM7eRygyr8PVEa5KIqCd16tIkTGs9xi/7NzwEH6xu+wqkLb8woRyQ8nHNJ
ge9kKKGD6dEftD9+i4XC97/nXHpQiRIajSJ8kJI3mIm5PquuFMiosQb1OsEe87RW+TS79qDa0X0x
0FnHAfjV+svBDtO3SemfkxxfNWkL0K8K/uZouE7JcCli5Hl+8M4Q4p1g1dAxi36rl9NbVy6+PJkb
uZTZKALnAva4itqOsflSqRx3dPFCT5sozcqRSgC8SjUhfLN1EimSJj9nKXFKhf4nswZBB116nYPh
LFcgpO38onIJF6a1a4vCcrMByF3ebqIheonSWrjflV5+6lr64ZclWku1uMugNbZmxsXFqElb0lvw
eKc5HzY++fGonPBqK+UJn9G9KvWI03H+4rLYTwNYwpBs0DiWKep1ec+vEc35LDRPpqcKgyvAC5IP
ruy28xiTlBgl2zkwTzgo3w1RvaXzfNPD+aKtZlw4Q56NBFqb1Hl2XqDBtIKdWseuOXQIjiXSouL5
innpCLV23lW6ttHBG3D/UcijTF1L5ezqZ7nfk+kARR8Z+Gh1QNb5o0rN/jOaFG9M6imOxoiOX3F+
0dKnTiQeAaq3ddi+hD0t8OUnOE9ETCEskbeBwQ8F/8R1Tv0dFfEX32yvVG5vfED5zBLwoaWVsiGF
6JSK7L4N1ddsNAQTvZBhLX4qy4byJFpujHl0v0oFApmiDMXjcs9s7J5Q7ZeyjT+Z/T7gAm0PYPPJ
VJ59D9/Li16e69J/ZXiAHiNkiOJTqD9LNHJqhbCVbtKTjZWpe1RGlPXiSWPIUAXkQ0rnwiylK3PN
5zGjtjt35pa87NwrdGNgTj/a22wGRTOLNNnn9SUvJBoEvMHGSqRP5r3OhBdCRL61H2cJ32QGspKQ
rGC0gmMfDUwaISfQ25fcMtaJLZ703dRkylFK6WBVOBHoRJhM1KxQxp6h7KbJrg7Y4yKnnshgGhUt
+yNNDdB4M2l269OfdWDoY87LJvU9EwsHIP5S5V7VEjZuZgVZBkv60/hiiQgYNwEWhjlObmVPh8LE
ko7J6c2gjqwI9Kem1kl7/p7trDBQ7YRPpQ+IPVObpzmtm13PCL0euIf1NQXIqL0nX/i9a9PF2cXd
Z5aGg1B6e2f63yaZne6UKu/oyLjXNMjdYlkE5Bynr1IHULXQGNobg/LXzy1OGkbYme9/aLHoXEpE
lgc2QNgaEGc5528yuCxZ1TEaliFbKJ1CEw2fb36GtvrZN8i3Jy7CfucfIDEDSKdi1drqs50A/da3
5SRdquXjoqUDoxnIpwbI97b1BD8P7GFOssScu/0Un2fZ+JOVN2UseidOh/s8oPucWtahLgUlTfMm
UXGTm9ZXPepA/IPqdtLTu3hpHdhSRtlwrE9CDga3qTXOCJsUeFxlR/Ixcq8KqpEefusxuB44rbVD
3gsCdXRmb3stCAWwCZQdsgGRQDFLmKiJZkJoDOpNrJc3ddy/jNkStDjG/c7Xsu8hmptLC2kjoLwt
68yUtcDmBjtp9Ac0bWOH8ks0mRc7+FYbjZ5sTR6axYSzjKycy2N8nw1PvhZBF7KYo4WBFjhYrJ2x
heUwFqNr2TFzZ1MfHHqquziSlefE5moNO5bZLSWWMSMfSolOoqP6YvTiyhz7wZCz5yaz0o1Uiwih
RfACYwQLu6XucDPJLkIPLoOL6NAkdojKIUWqzl3Knptexayu8j9Wl27rLBEMqSfJjiBTXqWeNHph
W9ky3mec/NlAqdLvaa6AUMHiTsd9aEfmcBK5S1aeWm5iGAqOpv5BSQECyhrIl74okVVRsNLLrySu
YL/kwz6dqDMrqW4fVHFos7ZzpoDGVDNTfDLN5L2jyMfdppCcHNFDkxbhIYj7ZQCtvupYXByqlQG4
k7G+lbOMxoqqfxRL68l/q6iwuEoiMXZtzw01S2Sy9THAGtgxGLnzDX6VeUGxs5PxnfTXHn+di0al
3Ni5DiV9ou1hLIk1XUXFL5q7gX4ZPxjICMmuDqFUMLxzxjrp7ioy072GeKMFyH+iLn8J9MpNO+o2
I0QNZaCsyViqPMR9BfGDO0JYCd+tuki+tIO8zRhTOpOJczqaSSwX8o1dCm0n5K7aQog8zFVsOkaS
b0KVwJY54OYQBKI5DdTbEwuBe5yMT0aOyFRuH+ma8f/PZ6Q/VGT9qImPaUFZnXkrnNrYIHql38Ji
gCJR5dG5NemfVjVF+1IbJUyx8CBTO9vMrcbNeGheQPRscn0ZfxZY4+b+oCdcSdOoeMqNWdubaoGa
WRTTUTRLT6hGTkP8Bho+M6kZ16bkiePd2IiQn4U0CAzYDYVATjSmWYb+lKV15ppK7rsgV3K0nLhe
y9glsi0HALWckjfpyEckE6ewlta6K4RY8hSqsy7i59bg2Pr/h6/zWJIb2dL0q7Td9cAGWrRNzyJ0
ZOiURW5gSWYSWjg08PTzwZPFZPH29AYGF/BQCIf7Ob/QGnsXRwkAJv720HyeK5tPLCxeEj4RkZjA
ZlojJWO73YvlWQCLk+yI1OdwCIqbSgiFOypf+Pwq6zCpkfuuK7Z7vLZWjhuMRjqyzqyyHHI9a9st
i2UcdDuTjTv2whkWq62Zb0kWG2jEbLzuVISYt8CVfVVts7nPdH/dxeOL0cO67JzuqfbhegIDqrY5
RjRM0c1liCY6KT9MXIII6wTfSsNuV47b3gXkUAkcejrCKMFI2Nwu39Bv5isa42untgrm0y4MmM7F
diOHmCBK8LQ6ETods5EWh82cO9nykVvjjwTrvzyZY8N0M+T6HqGSYmJZYXHPmaX2NgTWq6r/6Ibp
DekZzC0QCrfEdaptFWUcnzi0/4r4Flebur1RUxgUpAxRr6khmRD3UPru3JNjtnHxicNuXYfKF68y
3XWrVRiuRUlxIvPnrNPJxR3PJKdD2mupaqx02OdA7mXFyr52i7CPuUQTI1nx2N7Hhj/e2b5KboOt
j5kDyXGCYtgoaMGDQ35olFTdVO4VjQsWhur43A3abqpVosJD9dR0ZETsvlnqQV4vh97TWCimE+8+
OIV18yW1SZEZP/Quurrs9tkE81TsugGoEduBdiABHXoKa/ZdBW/8EuBHohSYWWPutOpr5a0qui9G
gK9X6p+SFmyl2b71LgH9MiYED7rysSEogN+bh+5vbhP8MJ46n+1hjHrDGoLOqzKz10JnPAwO1gVZ
HN8Us0Q93xq55aayWBRAUVZax57PmTXx6zJ/V43+W9OprFjsfqcx92xn0e2+SL+B3cC9EvVT8r3s
jHWnuucTxdxVYUz4xUq3IRK4gA1XiRLvMhVD58o3rqL24rui5t42xCrgS16MpQc8kCS4JjxrHTZ9
fy7dtQF6duUOJm4b7es4FheesDGrYGNhltDnqiIHB1Juxngm7DbsOzBtAyA/lW8xJCu2CvGDrnr+
MhSEXsPCijgjcJIGRXvJbZi5yndi7f1XJdiRfVWRdjLPXU2abRry744za7OYbI2qGmBdx6+iqdM2
8Kb6Es0Hi+hbBpL2TlbZqcDKiMhDmdh82nq2oPGHXQb8EUyuzlyKsbqreKj4V924KgXzsF9qj3Eb
xdwH6kuNvMRK03VnGRg717atlTl5L0EUmrDciGkXddavK5+NTNbDg4gX1VCIvRjqx84pp60eG9G6
q9LzAGSM3DHZOaNKxZY/D8bGbpugIzyQqyUTxxKOORaWPjIVRIfXRlW3565079OcLzSf0kVWatW5
8ZoSD++Ny0PfLdFkaUhvoDp2qfyRID9hxiYcvvWthoq4Q1o+brVnwwZZWNZfS4GSC4wulkLZ2quc
S0ZGbFVOZr1k0br2oQ52pFjRzJmNNvr3uBpXvt012BfeJVU7bBD+Brnon70pOAU2exW2ZZtEL8Nl
ryTEY7T+TsN/gEXO8M6Ui3iU4141o7qJNiEMYwfP6Uj+0+S5FKAgXSnjjwH/4Ng3tHNkGd2qybNg
o6Q4IwjN/eFYYDSz5nloOn9hIoO8dEZ16dQj87MxvZmDu6sMbLLjH47NDTpl6XcxwK1VnYa1n4KJ
UT4Gh94on6oEMEXDzaXXj/A4Dl4Fwifww7UfVah4tPrC8czvM+OEhTjqJLWnG0tfd446yOuU/Mu6
C+y9B+TnDqLikzbbjAelQra94AtwzLc6hWwJj6gg+LoZfBdRmzjFL5k8te7gUYQWyJ1djJfOIHtg
mf6X8AoChVll6ffTutWB7nfVaWyTdAssYz92/gW7EKgvxCISbQCq4zBmMI4vWW69V9NwMs32wioV
2eLwkPj04O5UAATVm8Rsubvn1Rl5lIsdhybL2TojcmLshNXstQEf9Gx4UMZJO7VggXRwwJsi2mUV
S9zGM971xGgXuV2/KEUzEedKeBjwvekwMwWgp8oNDw25NGJur7rZNEcNs9g4dMeN0jTeqp6KpWeG
3C3RLUWZYRkw1xfVFlmlPZhJHuWJqsPvL7+mNnZi/mDgOK28B1b7mpjJt6YKJ+5+fdsLfhczwrwQ
v/WNPdVfA4MgZBzPdPqYDJqBx5NeuMHSRKKMCAMZW4uvuau6DcAnZti7uImf+P3vnW9VWXmrgHgB
YVqC/rWnLpSebZUVvA/1cF/rznuZNi/uWD+QhfCXeqygk+9gnOWhKCV8tgOmNqN3yKMquAbbJpBs
LA/cRZtNgi2/StbZ8Y0DQmnfNL93lyIHJzZns/IGej47tXSF7c6+G2zEH+5GY9w6/IPyoNhmTNy+
rfxltNEPxM1yIs9i2BYqsDbo72H1njv1Cz5TRKPz4iLMjebz5GROR13Z22Vmh/px/k1PXLDpw7p1
IyB1qlniywDvtJztZ5QRgJ2vvTn6OwlNdx1O3mkAkrbKNaQRgF5HQgXT64V3gzVpizgKT2Wh4Fpp
ZEcbtlqSi2zbjJa6BjZnsbrol21ub7V+CFAbKwUWLOJeZ2AU1vj7J+ZdxaY0gNGJu2MI8doTDTP8
dizj97AQs+hUszdyhc+NK6dpE8VhecsmbPZAG/tnbQq9A5GN5VDjPe5akbYenPwxLKur0WIEgUw1
byNa9RlYV5doOXxv62QnbIUE6fJlNKoYVxnJEU29G/BvRP+GkozVQBJjwNwJ5NRWNEq57stLM6na
Ic+6TZ8rwUokLMrKelfkGutWYsJRHvHrDfnaDadTlDEB+aHI12rZ3AUuxu2Biu0CiCPNU+q1lyrQ
lbu/0qFaV13NEqAJrorGor/Pi7eAhJ6IMaP0AiVaKaP+ajfiYqrNLvPScd1orHfTJrGJBxmQhVIU
Wfz+2gTGt9I8BAazJj6BDumwHx4Yh8K0oLl33jseKa8Ev0zhPpNB2Q7YwMFpORhsSsOAZcQQ6BcI
K5ewVy9R34L20PZlkGYbjfCAndnXQfdmKA/L0VJgpDiCdS0r/aUeokcQlixH0aGymg6iRm6f88l4
8I343mRO2bhOu02qaeuV2p3Pkxyy6LItSJBhTbmOY6KROHbGUbXQxWCsgFFScgMWOyW4mDojag6X
OyrC7dhpG6dpWJUQbPTwLFiUSno0h+rNj7u3pCZXEU8LTdynom3500D584u/9NB+iwbrve0K9Pr1
laGm5Rbxe/JlI8IKgl27HX4jJEvCvswrgmfKxSimx9BynmNn2Km6sRchS1Wl0Y/I70D3MMHotDwQ
rdptF8cfmqmshVrywEAaovPMjSV4wqr9typHNjD5ZhomPmzJnqDuzXaIxKVN8TL53qoaJ3MbNtqT
hw+rEN6XsJ0R8VF4VHqAFADtcIHIhqOV4Xta6AS4M/dJRcWt9YsLgkcdyKvuQXTEYpoAMmzh2CeI
Yxja+eV9BpFh4U3jMW+9VTRZuCjRhYzJ0UAnhTSru7Hc6t6wsteqxqtMUR209gGkqd2jZxJeNjxo
BZb70DcaCzZrxZRLBhqNBGC45lOCQSd0E+TFLKN6zdV2pYBSFbiGDpF+sTUHz1B0A2Ni7m3p7+ZH
HnmBlylPrIUZ5nDTofr4wroJoz5b1eAuyTWy7ca0bqEI45q2dr3OwfT0LsjHoTnoLdnggHRKpXxH
yQGrR2Kri75CQRJcqu7w0/bky9NUY1/q7AnBMzdGWslzbdq2WvucqYTAUEWaGelbBWJ37dksSlgo
9rBV5jQgelIRshNqMBIcYPXr11+Fq23ayjy2joMeSokzZMKcjaCFUxDQbJtTX5rNSSui9kQAYiKt
1ys74CP9olbKYZ/VZnkfm0pyz7Z6PpcVRQ3/EZ0iHpu2jxakHwbasrLUevuzmY7K0K2xNRQXWQUc
gDyEZX75HCTug5h53B3W1lSX98RhxD1wsYdSRbxDVhnYu56Fp+4+Osy9UgxMN7zbcPU5EIF0WPq9
ruxlP8DWw20Q2NfPo8oD3JJdCKGStDXvTNbVdt0sQdhZyLj8XZdG7lJD1Ocie6DdNYJ2iQloW0l/
MYfu54G93c018/7uj3qTtQFSOj0Jrb/7a8JGxcI8kifVz5/VKdZq5wCEkRxU1qfFiPVUaF3Zi2xK
XfjXGE/PR+EDnCrKvrmTRdsrktkDblpHQ9w+elWQHnRBLDEP+pYnR+Pe8EBYptBvmmXuDKdeZfKV
l46VVy8DwHp7WYxTL95CbDBXHwMHfn/Eq5Cg2fyyVYrqXKJ9dJUv5XrlC1kX8yRfqY+wbJx8NyAg
Qfe+FdmO7bSylMUI5ump9/SnTCi8D1W9GEKrH+Q4GlcSyqjEUQ5k5YD6RO75G9naxNZyBNMLqyYt
bvJgpaLaJBV/LaSywnDZ2gVaF31WL2UziObixgtGuwoPZmbxuU8WTSGoK5Jan+Mk9TiwH8i3BCn0
TdMY0YUQe7gp+iG9koKfkQNleUOizlkVQdTdJ0hqrmpUFR7GSthLH/bNI2uvahn0dvrcEH3jf2f1
L+GEnp2TWs5f+WDli1Rpi69mVb5jKgtdsspf3C7Ovg9lDm0wNt7yCSB76hY/moEVRUZOhQxHsezU
koljUq/+wIpmUR2JVgHJzVChMe0Y+AHWxCx3OnpPxTYkF/JOIuJgNJN4Syvn5oDw/xb18Rc3D6tX
lT0Bq7fa+6KTu10kcTpuojLAGsXTxA0zeXQ1U4cpaDZclnVBUkKpnBQWP50QN9mgBZrDJOGXa1mU
DVVEcCgOUoXlDkN99CuDYW0DMVvJYjMPUDi6u+4GF0W9X6+B13MBfJo8mtWLIlxOlaNuFENDhXju
I8f3yAluB2F1H29VNuS1327zmpyW7CLHHxQVnH8Xku8vBHg2GOm7qUuwiyQFesEtKNu1woqxBC3D
E38zZd0oQ/yAiEG0rDSr+Zqlylm3yj4gR3ybXD/8ITLrFYC399LbuosFcgNttndSoiqeOCh5YRwc
vXc3bF47/v+ZTl7c6P7q/e4vq0DKJbTWsAf4gaZkuuVOaX8ZbL1YBkE/3XtaVGw8O0NuJ6u7O9D9
7hbXZv+CrWm9MkSiPoMojBFMCq9CTe7zSdfPRpkhtGDYPakJcoFtEoozNw6JoqBIzglbp62B1sIp
Scx02wpUUtKcBFeW9OMpsYxma+SgCnKT5H9ratlJa0d9i7JNcNI83d7yR3GOSQIRoGDC5V92lwM6
2ZZQ+3eGFYc3ViMs6TTH/h6kd+hK2G8N+/BF3QTjvewaWZNCVObvrkNX/9HVgOZ8r+Lxve0ai9m3
TR5AT8VHvM+2vY+2KWrLhDNkHQHPbSfKPlz32IWuykol6+f3t0yvcVaO/WmtR1N/kwfsZZ2lgZzE
Rha1uZ/WwcQNjNLalkxtGHfHxLJR9Qn2eiSGj+vCmKCyq/vVHUnwtwk3P4SqiPSD9b82pYfsDTwl
doPursBFBYxlDxkYXsLNQFV4BWhnWMu6vnD9G6t7MPoobpITop+sc3pj1Y/IM8lSH/rZGYmynSzJ
geCnebsY9zzgzIwhD5Zp+Rg38x/6rAPPWZHKtfV9+6sf+Y+VjrTdRVaVnpsj6VbtigoL9SFNm5Wq
96ArCKA0GyU2+e2wgwzXsBHhYypTQixLry8OjwWAAHMlsclk+VGuRYUAH3Hcj56yiHA+oab58DmE
bCisoLnYpNTRnHaRgenri+aP6k4G7nMl5U1wY/5/KgPLVneKRohfXig7yoNsgIdKOni+eJpK4OOJ
Z++DeQMqwso4d8R/LkEmgLWgGviVqGFNkscqrnqJUIU1wccpWhKOhpO/53rh3aIA4o0niKfL+szx
HpD7UB+8ebkrBLQYJWzpnxeHokQVyhpxm/bHXKxlfRuyI+rb8oUsjoM40YC9akzqMrOwnNXCXjnU
DnfTQp42I86l+dAhZW4pB1lVxQmtsvxxKms/2zsP4lqaKT/+qJfFP+os3dX2mUjWvUsMFd+r8RDq
48+Dqta3qOWzTiZ48Sx0rL+0GPKBWiblV5J2b5ZZ2q+Kkz83mtbsTdswt64Wh2svM1D9QAP+2Sw0
0mcwPHLdZT4NNHSZqjR6wfESU2MmTFAZyro2xoOLypY/xsYKVDjzXz6cRyGy97FE1LOt9b8Cq1ZB
kBYuO/ZeuetfdrrWISuqkrpfqL0R7PwsZ2vdQO1y9ey19LQv+JMr9whmF4dcR2YwciYACUO7EVmZ
vnQqSbRRSbWNAoXrq+0vGSBbty9dFZR3mqjSjQpBbF+0QfbsjuOeYGT+qvVGAevJ9w9Z2MX3vhn8
kC836S6/oBiKi1Nk3dkPyDIM8wXz+wBBSU4rBhuY24G5RU7yW4wk6UkejHxoT8JsgddaLhIHCrt0
AUDyZOiROSxkH7ic8ykwbThw5uFn8dcQsntWli9Zlha7z6FTA1iwqXTNuhVQA4Zh2qPb4p1lKU8g
oDkdsveyGFegWICn7nu3PjskBJt9TQQEdJgaLQuhVC9jR141zk3xxZnIW0dDWr8WafYCzKP/jkXz
qWU9+l53NpSsPMDBvpgWhQtNYKGwkZ/D0V4AvyUbQMi4gTnT7TN44g085VlcrnAECnO6Vi4irKW3
svjZkKRKhg8yOMuOcPclelY6bMQNBKmPrh0Kb1OXQHz7wa73odHeyZI8yC7W3E8WxcwuMvuAeFnj
3KJBVfa5C68rg6XOLr1DREGHfLWK5mbZp1J8dZmmxEQry6IPj9XvbOmVu49LdC1dVnpgXT468zud
NZwlrMpybhCGGOTXa3xc3/tZxZ3Fa9RACg5D2fSbZQMO+z5Isvzen7cckVqB1flV59Zts0oIgQHd
QRIO5op+rVTXPQo9ro5wWV7YE1uPKrQq9Mbsa1k7SMrG4MkdbsSjbLRQtV+BAyl3aglOsOmMcps7
4F3TxgieIr9w1mWHOIIeD/CooHdintNBdRsy+3FKQdl4RaC8b8iv+e95x5LUqBrrMWOsNQDZ5DhY
Rrgq4xQCEUiBB6KZ64GxroZlWA9T5RM4dXR2mJDs2Jsj6m6YTbyQrY5BpnNsHP9Ieh6B0ShKz2Vt
V2cHxBop9Cr6Jpzsrspj67kySgdORYAcyJRFL6VCAGHu4PzzSnKpNUF1N/wGXuTjSpsZa1mOtX4l
t0TE3RHpY5/CUELAM7rFvo9ulNYUpEhSZ9uPtn6IeUYAh8laMtpxcWR+a7Zjpjpnk+9n7SSJcStS
7O8iVXEeh1myCD3ehRCmu61bfxoX2ezB0DqjdiLVmRK4RHVrrspB8J/K+fDRr6nMAm8L5ecVsqUZ
RxySe9PHghByOznuNYjE9t422vChtNGsiBB6W8uiPNDBdOz2npX9zAJCeOizg6yjg2YSDiQC0u99
rzVxpu2Cg52n1akP+2ydZGnzrEfxd/lTa8aPyOrDt5h7lWD6iNHFfI2LVNHBnK9JHWIKVWzWz5Mx
pw96/93MP67JvVRb6G728xphg0tJ0vwApco7aM3oHUh5kt/qdRISIs6DTcKzocINm6ZcNv15yiLY
WClttEkHkbWYFJjw+HDVXdR8elSe8VEfA0QYFpbqcsznis9Dk0YYAIN6fZwg0q7bAcf1OhqMY5Hr
yTqyYuUFkvyl5y58s6Luata98QJvISctXv9bVz9rL3LpaobDtfSin13/GNWcVDzWC5EQRnzVq9x4
Uv2qfAy63wpR96p1tv7Ronm/tfx5TemV/baufEAok+hwFq/VgWcsjH8Soqq5lqeJhiBANB9KL0Zh
0r2o6HYdqmTer8nTHA1aBU/Vf9bKMsrw1d1kELL2RuUut4IDlBFzm5IqviMrr9zJeojvBE9lpZYN
LrrIc2+Sfl6+kL1aW2utnexQy1p5Kg/CtciVOW28KFHO+Nlftoxa8LX1qvAwMs9fA/4au3QgMKdl
Ir/6uZZf5Rmr0OeGZOrdZ/3gB9rONUjcy0v/2Re06c++Ddq9CzQOWmSH3eAkDxZCn9xHmbl2RIZ2
SdPC/Zann33qkXTHn31ks61aiLV0GMtEwAyDRwXx90OeNyrx6flUV0B8yTN5qAOeXcCTwsVnXae7
ozh9lhN7SjZxho6ZvBiKI0pNf4xDuJIkTV3bTFcuObLfxmDh5CzzcVDB15RwtZDr67zoipBBfg3U
ML+KdHTgiPvGyhv17PeGXdMh4PdZWxqGsyLTaqzkhfKAtHJ+rXfV3FNW1D34MJslxxaeRobTzMtE
uvGEGYJYyCJUpmJbGygtyaJuQhlV4GoeZTGyoxUPSP2x9HT9mmTmo6zuI7RbGxMPuXjMx5daI9XL
FsLZy1bFUi84aU43jLLNhzqfPob2UrM99HFboqfERWQ8xjW6QuxH57elpagJFpZinHt8lV50H2eS
f3+35vxuWYaFGzJJw8vnu5VDJrzbrEagWcDS30ol9IzHxaYpAnDRs1j6hzr6rKf+WRR1CBPNA0Ij
W2XDNKTM7LKcqvmXVEvznSyNmTgwVULxSbW1F7PWhRYYRVe03YZVTTx7PdTOCJQpzJY+QgXngqUQ
1km+RfqhQj5L9v640DFCsNPCnX09oqul1NEVvFnA1qK/JfhfHBGQP7TK4L6oOi8/egOsI8+7ii55
qufq3INnUyWk05s2cV+GxoiXBOKjo2xt7BhPjDF5DjTQ042Jxc7QK+5LBWlsk1fxsJFX6XpPOLKN
47OnpN7zFB/lS7pKpx5ReiUDOL+UH8ckcqtc2crimIxfJnxn0bCqy8c68NfyJb2G3Jg24Xzddqn+
bMIaSyL31KQGGQ9VhVyMkdUJp2zn1AuL3Eus2T64UPNhHFMTuaFfzYMChuHzkmmaRiZRJPYtHq2G
Besk7B6CsO0eMFoidJgCDvUDikjeYCDTj6+fPbTWf+pjIz3J/rie1Fujg2gpi9U84JzFnceS1/RV
Zi3RFPG2nmFtm3asLkMO354FAFD7SuHfqiKS2Rp28Bbe2rAr3vBwysAJBrPXgAnbdmpciP59/GTZ
9TfPUPK3xNeBv9jiL0O3xLpBmfBINNI+lZMm8EDynK+xIlayq3DJ8+m96t5PKd5woxrxJLGq/n4q
vW4hX8+GpJh2tnj1S6CKihhYjCmJdaghVa6LyHZfAA6cZNcm1r90rgoHUbc13hQRHfkZCr8XS4d9
1N+fIWEP9fEZiow1lfwMFayhpygX34DvdhtfJOYmVZNpBzggW+kIezzJYlcl+UoPVf3JbOqfrZMX
GL8V1UQXO5JG2Qa2M3kSQ4mfVXzSV+qoVmfA8P1eaEm9QzYZHVElSlcOunl/jWP3AgTa/OHWhzpV
pvdGME0gQh5DKOfqyfOrc008s2gRXOiN/LXPRLhFLytD/i7tyyOROSyj5rM/ii0iz9gMm82SfQC9
hehH2BHYQPtNZp9TzVj7gxIdSRu5y5S461rWC1cHCwTROT8aVrEumh7LiKDlCsOLMH7xBvdjgH5v
OCauWtpsr+c46tE0wYLOJREHoHiKavxo7KpQW1dVhyLB3CC7yFav04sDCQRU9GMSVCiBbdIqsE4m
8c2TPR9kMUx7+zBhLilLsl720DLyRyR9HJSp8xjq+3xtX+BxFFrZJsT1ZikF2GG6PpUI/T9EAYDJ
WgNnIYXQnal+sj03eSCdHn7Ul6mzbDW9/oraBmzz7g21cZ5hwF9uQWn6uwDpoK0bpvlD0pPkaBS1
ezN6dYkAdPuqotq0QsZROyOdigNam0abQSj1c6VqT0GV9EjqYJQ15t6LFeOhEmtOcmxL0eMBYoyo
9o/BlT0GZOw8uEEr74+G3tg3az6YOrhFq7iNcWTPimLtCQjmAf4fWMvKTKq9PrGs+Ozf1nW0URu2
bLJOXtaFoPDHqM22sigb1Kh6R7beuvvs5oCkcuoiu0DetG+p8OuL2ynLzw4oy7A0i8fvn8PUhiO2
zQSpT14kG9o2GlZJGvpQLhhI1mlNPmB2HWV7WewK397kUQkaQsUbxwusF5ct3aH3AAHIYj2O4Rql
GnUni05SPDWku66QqfwHGOqbummtl3IMILB599oQmydSF0jwB+oPYFjqNq5KtjSyTh6iKK+PcK6g
LdNXnQpj409VuW+6/AtYYKjnnq+vNNWN7/sxt66m/q0ltgBxBruKPTJmUF7nxqIqknvVjNSVSnZo
Les+GvzyizHq2kGWkFK0rl7+TXaXNZGlqXsWrb+PE6eFCiqiUdaV03UQSZv6SwCH6mMMNhfAtcX0
BfKLu6w8MtMxqX9tnoAi9F4fPku+/1GSc9WAysVnW/eP0q/r5CT3q6e8jpxT/6D35KrnCfBXz4/X
m9tmwZ3/5jpvCEA/Bv0+6MfkBLMxOVmJf99mY7dDjiU5fdbLs486MZAw60E20P2zOq+Y6ReyXE/d
9zQAmI8/w8nPrOIkz+ShFiOaKnraYiD2d4OvqdHwW9l0ol2hBtld3OND+THM5whdrYxrLZ61++bx
5UGOxaKgW/zrP/73//0/34f/DN6La5GOQZH/B2zFa4GeVv1f/7K1f/1H+VG9f/uvfzmgGz3bM13d
UFVIpJZm0/799T7KA3pr/ytXm9CPh9L7rsa6ZX8d/AG+wrz16laVaNQnC1z30wgBjXO5WSMu5g0X
3U5gigO9+OLPS+ZwXkZn84IamtmjR+jvLpFr7VzvOh4wwGtlF3lwM+Eu8wq8r1goUe+xUMEkIN0E
cWKeq8kyPg7ZpJ1NptY7csN816glmWdQ+eVW0YJ28dlPNpBzw0CziJBMLiOCola+E7nbn6w8G07y
zPh1NvdAOSVnGQfuNGRrcvJ1bd9EbXErI6C0vjn+VvJydW+F3rj5n795y/vzm3dMw7ZN17MM19EN
1/3nNx9ZIzi+IHLeKmxcT7aeFee+VdMz7hbzOeztmvzGXCPW1ogzGbCNAemQ+fCzOq48ZANF7Z8U
kpurzFQtBG+G+uZFToWEAnWDb1vASdUuhNX3d7lsq+8irVrcZ8JnAVz/EpENf1b15zRp2icD0tR9
ApZb1rptE580H4qhLKYaSZXBUBDPn6+x4B6sg7SuIO+31jNYi3Q5OXl6kK15kfw2/lD+Nr5iqPu+
rSBa+hqup77fINZRdyeiz//zF+0Z//ZF25rKfe6YrgblyzT/+UW3bu6yYA3ydyIiPXoxfH/yGw4y
jy/VQsoCYh9qefI7/mzuC2RR6zy/++gX1i1MYXRE70Jzqo6EdeDDJtxwmT22mGbOlZ0744flqe+b
86mj/+xVWvZ7J1h3iaD09mhWGevObabXplmMNfHwCYOYjZrp7b7NTPfR8rWrbM/Y5RAx10uYnL59
rpA3XtadO736dfI4EGN+ZA74Y8AU+MG96hkADZdDim7pZA3XznHCY9uXJ1lCJHC8/qzvrvg8o8DX
lbm/6AyUH4G5GCvf/OzCpY2Zf1yqK2a1mlif7IoYlEeIdAgS9tFwr/ricRw0DYO3jliS28yfJVD+
cpz12FrqFxX1/x1gIfujaI/ROYfD+mC4mARFhZVhmMrV/92o8+WVgRbC/3xr6Lb6j3vDdAzHtvmb
2bqlq7rpGn9Mf+SU0VYjV/yM52k2PZuaa27qMAYWEqSrtmv9g2Ib/iHsxC2EILOVJVnfZK2D+uXc
Kssx6Wpg06Wx63uTxQQqZIscHAxUFOBxRJynem901nAvhF1eoc8skb0Z72UVCd5u0ynoz8qibDB1
78GuWv0oqxyn74413l6yJA+Dr5Vw7GN1Q77XW8e6H2xYPzrbgiArlIDSeCncWTRNJbJgMXu+DFCj
FTcbn6IOL1YRO2xdO2jlWxPHEzCxjksuiH1iGabsE+U2MmqKrWlWh6BFLMPKgmwbz0lk4uU/DyAz
gdSmUAA+G6Buk8acr3DmK2TnvLS/aYZvs4YqCUp1QSsO6mzH0Pw6q2SLLOM+5LroJzhAOXDOlR2V
QT2jrXaV1jDJmIcnefZ5kHVo5Uxsho+yuvCBlX92bTC+OkAIhyQAcANdCVd5RpH0q0lo/iJLbXPB
LcV9gl+T3VQnvGA2oGCMFQ4HlZUVsKtWedbGNtpCR1nXvWZ394I1/P0EfvhW84Pg+2M9YHNsPYgQ
10/oLuIg67LS2xZNNm59jLUPiq+0cD7G7uClulsuPsvy7LOPO/eWxSCxz6GXrHUki/ETV4hkheCe
70K/fPp8/sozM2wBaRZ4knw8hQOv/q2fVRA3hzA4bZHxMS8az0LUdRp9bcxFeVAbMje5Wd4KkhZ3
Y2VFzqLp8LiowM3/0S0WaJqpCM509+rkm4ekrsKLPKAdlZzd8SoLExQ5f+Wa4XPR6tM+n/rMXMgW
J3LDlUaSGVNoLvW4mQ4uzxzYEvE9oR0yZkAGZKnEqu0YJNGTLMlDlnpiA7VMzOyK+F4ezBI4X1tC
/0668JRX41vtd8YTQm+uLMmnfKxMv5XCv0s1cttPeFz/1tb5GFayEMpWQWlPd5Be1Dt51vTD9HEm
65KpR3vg/7F2XsttK1u7fSJUIYdbkWJOorJvUJYtI+eMpz8DTS1TSyvsvev8F0YB3Q2QlEmge875
ja+LWS03cbGxDBvkYKa48q1pNWjGLvso26JlAvcF+Xyrru2CHCoMB4BisKCWhTS4h6ZLRtwuHO+M
/j6Y66lfP6YGE0K3K8PXvg3eQ1sKfxipwte5R3mFQAcaazCA5kPyaUVeQqVNDCm0kOw3069+QaCy
X1InA0uZK8ljxv1/7iK5uf33GyrlQn++odqaBjZHnW6q3Ezpnm64n+aTken6aVdU1iP0ZflGzBi7
vCHNi3phIyaTvQTggjBTvBHzTNGbBNVHr6xAshK913NFLyinNXL9/O7vzr+e4Ku1R3ShVIdtWsCI
TGvEn4mle/tQoQZd7JkNtkvgWFus1YteIckeOhTkqUE1k4Kme8xJy80gc3ePegi+rBnmkqQedT3I
n0c7GDd4jMpoBjl0QWPf2h6V9+LQ9Cym/UVd7MdayZ4NI5tR40q9kEHaz6t9c6XZFWbVrWo+omU+
a0OZ/BhqjPjsOqjuoUYaq8pDrObVofWIuuIcSGa98gxfXyF53shVlr4aEgBH5u/KXtfg1yKaNm6d
zGyfCMM+WZVq/vw9NJkcIsVQZIbKZagNdCTrcmlu1Kq118k4j3Oggujns2ZLvf505wf/u1fVMNlr
dWe/qcl4NvlRviG6fbf83nylWKq5cRJ3fHaZn8xy02wfAQygr3PU5j4OUUwWTdnfyRIyTQia+jFN
CWZ1VukfyPXIy77R653Z6dZKlXpn49hkIzUpw3uk62TMEnHMGUz4tE6QBcumz60DOnuJeMMwnqCU
ebdZhutUGmYxFZV2/VARmp5RzNA9cePSEFD0yktgAcyq8k6idGV84ZOUP5gA7EnSW+9Gh8tLk/kb
j2naquj4OC3Ju+OQDcVdmhdvKOoUHF50Gem6UmzIsE/h8o5gFe1JX1swapNu0VMG8Op7xgopqv/Q
NUdc4CKW5EO4Irwz3mGlghitaqMfeoE8FXD5+1BQhNiYTU5yOfYWKuH3LbJ6ci+ekdxi/+LhG2w+
dc7YvEtRuGgaFMJmFqqrAd83CDVRc04yV1tojdxurXCIuCF6OXXHfg5/DllvjBjvzSjGhZITuAAL
BrOMAmpi6JJ12YhDpGfUqJaGj+EgHYqlEJQWu3ISsisGXXad6XSqH9NtFHy6jBhsBzXEVDmL16qE
s3PfMcd1J2pHA10ZwYidPOCiggBb0tN3zX/tRn/8kfJgZlabyndqMaYrCqjslS556kkCgjJRmIq3
yisJjXJOatu/GlXOHvNEjxYNX72toeXdXlJSa47Ms59nbinzWAwT6hv6e1HlJrR62jRLEe1lM95f
m67t1ajci6NLgVwcVJdr/GObuIh4hb6NXxKN5LYZ2MbckjXvoWmL6lAnqEal0H8QTaZRb6pIGY5Y
LfgPtlMmcwPQ4VJ0hoadbPQQ4oE4RCla3GfmUrfksJpVlHSjZTho8Uj9Vy3V4DUwTwDt80KFD+BM
BQRIa/fDC+uTkHyXUx0LLAnu1cb7NKwZWmrvnGctsoZVTkAe1xSWK2phs4Yxho+NOEyigf8/Fsbz
wTS1k6tk4OiCjWy4aNNEE8rcb5rs1B9t+DQj54NIhOyaE5hl5Nt/f56o6p9XybqtGzbBCUIPBj9O
hXDUn58nBcv2MQtTQLy1rxWEQLUh33SjvTQbQ70rpuX6CHrTseuPo6nvejT1iZH19Fjv/zTyr+eJ
kWRntcffr/D7vCCSymVXpuMNVLscNleDc5/p7OSqNfa9bQ4YH9IiNkOcD0uJENrNl47KjFkFDGUw
Ptl2Is8pkabY03D3yGHDMz9wAEqluxJHYqNXMBm4UZQzxfAJ+bW13aAasQeqkqEgm5aNsVHjHK0h
cDeBFt4FaegcRZPYkzA4nDfeCHzqd4diUGmDLJIKTKe6pYZNxc+CCSt5Nuy9IwmjFSs17n1qk7bM
HyIIiupbOXbxQ6DY7yMi18dSgb81oP/aKG5kHJDP+3M19qp1nnUOsGlvbWm1cYbmkt9HebqMEjN7
NtMu3BkNVjjikHJllbsWvJ2yT/PnYVSDGVaqZpY3BylOSXaQspuDUzD5mXdGBiYU865KP8SVhPqA
yBXSMaXLlsM4fjdUdOhDREmXZwT2Y5OrZ+GxmrTmZNoblvdYs5srkmI8XP86IoaiC/BVoXymy5XF
iAPOlhhBsg/hxNzCdUyeeJb9FMUcqvra1E11ovDV0leuBd1Z1XMDUUlsnLo4UzZhGVgADirjRUYA
6/dG8kORqOURI3j38qYZqCuyTAtWYo40yE8ipuB5Prx0xF/IGljGVs2D4GXQZoFkd1tXTFNcv/F2
WCXuetkrQDFTw15L1cRjhuAZDZ36y1P0Qydb0VsJfA1cv+M+22h0Z0xKo4ehDZS5y4c5xYFTL1JH
aveGnwyrvpbVzYAN9dbtjWyV2VQTUggbL8LSC+74H2vmrTZQGOwlZrVgDj7utWIY55maaWtPloYX
oM8zK++dx8Z1y31PNg86Oe26C0hX83uGTTeuvkBw+3uYHBUI/6Y7GAkIrlbD2xPDogisc+T84tEe
Pev8CRVtLF+9uItvY9MmFBFisBwrkTvz4kZ9g+MVe7L5I5Dhy49YjBxNz1E3VV0GvFm1eMbT8ZCY
kfkjieP3VOrKB6so8v809TX+HGeablWOoumqAv4dzIuif7lV1X2kWMB9h0fZSBzqjZ5sreHGm6KA
M9rJcDSOitckCPMbU6qbYwtN7a5XlWfRHo0Rmiv4iXkJai/vo7VYiIjDoDI+H4peM6u3RZDfOaMd
71wl6BZ+2SPZIaY564l2vGrJSJVqjtrLsde5YRW/KjP/jkzRfpZshVR/pyRrVOm/6rqSt5JcpfO8
Ac7lW+m50h31vpzafWK6SPe14VsLKBQhWSeTfBEreqoNMD0FljIT632x/Acz3+8D1L9rExvamnoA
GQ2moYVLK26ZWRrUku8xsiqXbY5AaWV1eETXbov9VUpQF2PObieOXS/rdl5vNIvahZ31pUMMMXOT
U8TAGkXtbWL3JGLME1yx6q5M9fKuAcpA3Mo8SWFb3fnoVncZiNF5Lqvy3rZqRLbytBiS5ckaMuh/
1lhOBxQt/rLs4hy6tvSSUEUwi8JSOY3WVP8GeGpzPZ3ywI/T+ctdTjcNT/9VomgZtcE7Ql3qVlaA
eSvYCmotAIO/lGWAKpGKxaWEg/uLb5mvjYulVlBgZ+rghCWaBye1V3GEI6k4KR1Y/elq6e7At9fP
QbbSNTd5cSik3g6mX0I34bCXhntpzI8il5iW7sEKjeLBg62z7RTE8KLdS72jq1TFgwa8PXUQ56Jx
XOh1zRScmfyuGrrPm2sbIvjuVs9K7UYMuXaIw8bGxiXHG2KedhWpQzWJ7xzERrdMN2QelBM7HKtU
TJHBz2DPmmwSrFa2Gj/QlRY2zd4vUWDIXosiLAQ8OyRhf4Yb485yO60eoRS5N4QHmxfZh6aSwEX6
rrrVufbzDHFOtRgglaPLIxdqeBBUtcElguVBtAXcvYUuVf9ovOBea8c0/AXikenqlKzqq2iDUia6
k6ejzA4AEJjRnehLOBJ92pR0+t2nTUn3v57nRCXG912q4uNKLSfMQWRMGVFSfar0nDIwmyz38VQV
ZaBQpSm3jfPaveEb2dxjELVmGu/9stjx3Sx4JRaCJhwPzUPsxNpG1igESELVurdL8rGTgOsdVja/
fhIICmy0UU2ls61QqwN/J9j0nmsfvIL5ZqHGw2tWeNvAiet9JUfa0iKSd0Pg0/tFzX0yWSNj4PGa
RbXybDVRPi/sZjxqVj6sRk3N15pLgWMkxWABQhLIsV8pW61Ugj16t/hWxl/iGU9SRDW8p3FoEM/o
/vchshRWhoOPeUHPnaagCtcrW+3O8iMYs0CP36zuG1NmSCaYZWHHCZsFakafd1sLU6Mu9Xs0NnQQ
6vvY05Whv6kNCqjlwTBPbVe/lrnTv7TUoS+sVCfW6JXDS63ocyg2zsMQdzB97CyYybUevDQZNgoa
X4+VOHTGktpsrzsD5a1Rh0T32LMH/Ka0eJXUVHWIUQTviHxK/o/U6JqDTo5qEeVAqfJpxmaOcXQe
wXJRkReoJIRpExv4cXNYtd1RHCH7QDIHztfOEDbFUW9sUs9ylnpecWeQ0XdRztU8UHxl3qDY7b7V
Xn4X8u3wEC3fIhvK/BvgqdtBa723elTwHfQC/VEeD5eJAb4c3KifXJifz3mtjKsmSSFRTIeOA45L
ghu4vfTysbrUMw//Pk83//LsMzWNADGOzZbiyKr1JY6ugCoxB7OQHqh9A/TqYkg2FGN7lLsk2lRd
OTlx+dmDi58ct7HE+pnjzefV/IivYweD7MeA2KowGE65G1pxP77JM828Dk9kLInFpWMJusxl7HRp
AzIj7ou1OoPyb8WoygGqxnG8rYn4vpO53vRNFn2rq1afUdOenihRUFcZ644VvFlK9+wpDAq08Vsy
hFuPSbk4CfBvRBTUlPGw8i8p5txIggfkhTciNe3j7PoQ4XoqktGi7/cRWOyvfdN5tVNZ/yGTof11
oYSMRDN4cpka/3T5S5aL8I2rm3lvPWiqBNO6GaL8OTbA9vhjtOwKENxUJI05DFd2y0aqtvW0ufSk
eNbORGMXVyCCxsGeeYnR43Uy7lVSmNs8Sc2t2Ct/7/3dYdcZAAnHGp+Zml/TWm8mm5yste/RXDPp
tNtmq0iFtYNKAMzJVPTHIIHGOq2C3pMccGNm/BQnJVLASRZkYpgRHyfhfs7P0re1RyvOmerHRxVW
zM+m625tteJXUmB9S31D+h4AM7RQ0L3Ak6ZYXpONM3V5xm0WBea+RmS9GvNIXkdy5O+NwcgW+oh8
xvH1Jx9LtdsYutSOEB1GaVMQRkrG7iFNsF6QsfF+B30U1jpfkIyoLpkZkCCQem9xH/o4iUB4cDmJ
ZWvx+6RBydx3qwRqW1J6eTkJnE65m5ZNl1dyVal7kF2TFIkdxMtWB5yGsN0Pnsba+64YtrLrtCjc
jHnoMNklyli5zGWrvvdWIgZZUMNwYxSDc4lBJnimTOvNxxz/jU6OZEgnCijx9lcVt8M3ynH6RUk8
ZWUboTU1F1qYnTw9egEh5x5IDpfrqlKf07p3D6JJbMShk8QLAu/h7ku7XqnqrEm68jYdzlGDikmk
RMmAlDuxd92Itshr81WU7rhD2S3rNvk+hdONAYRr7JSpQNwyW7xd7NTEjIrSBNE7NLKxK517r+yr
tZpE2nM0OguSdOa9jFHxXel397HakwRDmbtSqGyl/ljVbqWmDxZZXqarjvj7XPxqFXtIV86Ap6w4
FL2JifBKGZZGXv8ypqUZnudkaKXQpIlDKVT2BYLNs5v91AZL2lU4Gu3FBNdXFoElF/vLnFe1sbMg
Oq+2c4LTTGegb992wMvJlPiPYkrGKtMDS+b7uzz0k3tjDD+3w5He9amR3E/jDazDX3V1Fw+avU9q
OX2MGqz6xDsKknzN1N+ed1orr8zR4D8g8ZGo1TUFoZGfPUo1hPFp7JA2+TohPjzrIrW5H3o/X+a2
Fi5EotCNEo1SZR13EP5kz2l4ymVlmJL3D5d5+1jk2nzU8LlgbmxtEreR8BKrWV6GdfFi1NHJm2Kd
bZhvTPBCr12EyhShSXAssLtbAzaploHn6Oc4jcFK5dL4s8aRIKp+pa5svKbZmWAwiL7fOwjWvrR8
7qLKJEVO9WlMWtTWK7DRJ5FyoJp6yhFRsyiSCmlFykgNYCyL3rZc10U2vNnQswfW6i7/nTPq4upD
DJ5111CEfBvDKX9tkpIaZGjISYbSwlEot46ZJK35H6ZMkEqWx6RuH8QILIRYsAbxY50D56IEIQAD
3hTnZgq+iREWoLXcaId9zj1tjp1UdSynTSebHW5viTK3FR9xZ2SGNFqmBv3RCh+TPjhoalycxMMH
0D/rffLJ4ns79V2P0C99Ovp9HtTe9j88fBzZ+uvz3zINjcyPQqJOcSz1z2E6zZAoxZX74WF0cNFU
MFAOkt6bOY7ezimMN7fJUEEpmva8xmUBpKtxMA8rV7rpKI5fNKlrbDBRKeYKsYltAYmL7Ln8EFkR
BEhuVUuELeHCdHHnvuplw9Grjhi4gPLMKU+Rx2prcmd9ohjkKbUjyCLTkeyBeUzDhwjB5EkxU3fD
fRvyYWoZrwOVxFZiJHe5U0mHaGz7SW8K+NqRQFNF/Z1ft9Vb4jc/DYhgryWRNWxD2uE5BK2EBUV8
igavO2QwXdEV2dmhdCx3FSpdtS5ZnUJ3lqh2KNr7XpXHXRzg6TXiZDEUqToL8ftYmA5ZhZxn3U8H
iqXG324VKSHWLm79NgDROyd6gnpW96gFUpzyu8KvPVVz61kfdJjMupkuzSJv7nwz38fUYr3GCVic
Ka8k150/G7rMP1lhcddJfrju+8DcuqlhXDY8Pr38OwgP5pkej9AsC9pfncrzlgxNUDgvPhXLt7Um
l1sUsPWRlBiP0iYYbhFQ4vsbufqx5O5ECU9hL3AiIflgOz5AiSayzrYLikJpxu+Kh/Aom7wHXQvo
NpOLRSbbz4At2zfbDrKboiur23BswiX6NGXGHaB7dkzkHqXutz88Y1iWXtH5N4320Ka688topTtW
0qua7Px8sBxsaCJ1VtcKSJbEt5dIDp1tBoRrZdoSvu4ZxpMIqMYY/wYZSQRcGdBzbaCZi8xtWIGn
9VHNbeJo6RC8NVF3skm2vpNyImZjOTOwbhjcQCLbUIW+cVrDPzAggUedtT52CGNLtRu2y5M1s9gU
BQAoKdLO7dQUSVIJhBDlmVCwdUL41uUvvZ2f8JfNH9qsfFBKJz5SwCQ/ZpLylHmKdVDDvNoPRnnq
Qj3d5UAcWcK9h3KT7uTAO4PzHdaelWBYXgaZvpOIPTu3I95gr51J1BhTtHIhDqXBPNo5y0NTbbtD
Y+LH7WHa96pL4eTe0fhb1Wn2St3Ya8pDlJ2bOvLOd9grfO1nlPvektLHj3bRGRHEJFwzDRHHjl99
kyw4ja07PJIZSY9FHD4yO6kOA4LLGdMnZQP6tX2Sbe7UphwnS4IkP3nudneJ3Wr7vrdWRqz7sATM
koCe7t+JTjxfuru2t6xNPkZv5BgZ0SnGsHaCCJSlOA5UvNpQMMaQ38CV5kSWn5jGNLea5fBYmw5N
zQTp4SjNOvXGfBE4+TDr6krKSMVp6fayS+04yyRmXPgWTq043p5jW5VmPur7znc2aTWciiE0jnZS
L1l94vql/cTmjRleWL91utGexhpDTyQq5aIMXseS32HISmdowupXp98jJ+8eq8h3doU7gt6ENznv
I1xpmpBbeiA17kruguQm5+d8wiooP6XTnqUrp4Sb/lY0ic4WTuSyQ989E4cUNyUHSSnfKNvbZpPO
tYzkdt0hF4UoyaEVeCORt+h7KKXmQ9AM3TkBdhdPR3mGrWLgtZAN5F4Cm80ms9KPvTjScCT0ze/X
puuw61hHywtSG7z67zMtbAiGIP4F1MTe9EUVru3GdbbEL5NVoCvevguCaumXWnQglQgVN9eK42iX
Fkp5Gd1S550cnsyrLMmSbWqP9cbn579qgszeadmAq8eA4Udf1LC6qPs4gxUEx6N38kMe34Fvo+rA
HhNQJ2G4avWyXIeeUx8pN4dS58Tlq+qmexmP7HeA2OtGSatvYYlBi2lpCVA4FoYUUsmrNm+iGX7h
8a1CFHWtYHO/6gxpemQg57ChO36nGPZWlUvz3c6Te4U5xKwiqHjq8GnugOP/0rXy4HMvfPVa3mHn
R9kJK4NmVQ71weantIxUu1vikzicZMsmtmD66rNsVG+qmYS/UnMvQy6BdeKbJ5Pc86vlQ2IrWqU6
j5A3FgWIsJ0NrBwfDxQUnlSd4Cw1uJeSCShAf8NKjN9lqBeA0JiTmACVFi2MwO04asYeOaMy951O
edGBmRADsUlUOgq37EUlI3gJfGMEhCAXG8KU1jmtuneFGpw34A8JK+LKvEuqJtxqAYgpO2mHQ+JM
yxfDeAuV3HtwkKyu8NxtlqbHFEkJhrtmSL0fDmVyAEyT4TwkSFHiGAhJmbbNM+EJEiSMCKaJs11k
yR3UCzRofbWSLS9eWyOgCmVEe8z/ZbQc5No8OjrSlKArPESsFKgOagDLLO8QmQaO+2DoenWy0H9G
eYhkBapXMXE5+jreB2OhLskg17eiuAuKaDY3u6BYi9KvJpyKM6jEPIjeqkGbZRn6gyy3KQWPGC3n
IKyNso1nmt5266bBYXS0lfTVia13si79qXBC/ZRp/s9guucaOMPkrYTpr0ocFhWluW6Ddlj2bZSe
PbVziFc21Q/TgXILZOIdn6L3Qg6sx0LWR5g30as94BCSTS70ybQZFNSZasgXFeCjKsExAeEyllZ+
60/e9GKg45ggKELdubm25RLYyNLgxjJdRQyLjd482ZdrXy4Wm8rSo6qh7cZnaB148WZ5SrExAUBC
X8yfWy3eOaHzzYo0Zx9orK/96n7UcPRUR3U3Vs5WT0p3Yzk2yu480mYjtnyUntT9yokrFWh+PBzz
aROs0iFJFyyOg1XOSmFO7bf6bEIi1Mq+/0V+bkSMzUSF1XYpxbgl1U522xH75nYZeyPeC9yodcm4
67mPrORBCudxYSqPZuhZKzfCQYOvPL9XJX6hZiaej3bFhEvG12d0qR5JNMNahLi5zTsMtNFzD3j5
Fk3T3pCSuzfQy69E23WjVPYfQypbJa4GkAbqawUMu6qe7Qpr4NTSg6e2xLq5TQztFDk+S1RqISjn
X4baOO56rU2p74m9VacWHTY+MOJKjSUgEar7hDzTTQE6YS3aMHwwb9oREA7Ffyc4wNY7uag5OPva
9eyzpzFLDlT5uyxJA0XK2bjRJSaCAMC4uw9TaKKQOiaC0Quyx/i1k32VAgKKBOFz2ATA/Y1sqe22
GTVzFvV2eWtiJmD4AQlJL8GIIe/xNcejlvWaLAHiHcEj+o57Hqzu7Jne3jFMD85UKBFgiZol3LHs
jnhadsdcGmKgUkvz0WTW5NVe+Qi6Ntxjt8ckL67LxyjP7IMT6Q98fwArDDMY0unJbrzoaDUEe4b0
1IZ2ctkUrOLmRUsCeJhGiY6QKvhDnf8QB6bvy7eZ1UUTxGA8RZ6LT4BS98vG18bTpU02zKUa29Re
TENEB6sF/WhIO9GSdwCZZAMfmFpqKJNwrGLXNPHHXqzl0W3WkndFwVBN6DPGXHa5E/G9iuV2EfMk
3JcGphOwXGFFKY67Fxu+Bs66qa0jcMFxb5QmD4AkvANuirNBxm1RQDOUsYcdzV9mbUzUDNFW29lG
jRD8ZaGtYv1Y4WETm2ThexwbZbjOWYH0TXe1kzwMxkwDFnjn866XgzXEK4mlZaF648kGFUoI4UgF
67w1ZJ3HNJWbTq7CZA11XPfaaO+3PwctI9HaIGhxbAK3eRBZm8qtmItNe2gHK6wZp93rprYOZHmH
RdsE9S1hU1IUuWXfdFL86kZ+9M2QCPID9aufuN8rszp0vXtqUYJbCJXu0ZT5UgTRdxZXJOAbmKNq
Y/BomQ7FBtAdVbWGQ3TgRnSpvWVu8J2Tulg9adU50CsvnMlmLBNOso6hE4Iol3H4w6kRu5p0VGCS
5SPxAD0yYlCXknYnNoWvMC3wzWYBl/+jrawblCa9Wqz7uNQv4zoFsnRPKAp6jbPIobNB8FD0DSDO
8cZxh+xB8c3q3FWYf/RJ9qBjc+1EsnQ3TdTdplKeNSpWdwQI3MuhkSdAtYcuXCRqHoJoaHvpNs98
QPRyHJOLzX7AWs+2YYrAn99awIpZ7+8MtGSYo8Xj0nBcexuV0pMfIgDrsKXQm7J6gGhaPmRUI+Wg
BA+5J5UPjoaja4sVHXdYDm3ywEulJTTj1u4Bzm63b3PKT9PQ/KmMY/jsJWG5DmRwu4XjRfgTke7R
uypYid5I72Ef+3pO9Qq9rmTMibhIQJ90+czzgzIWmnurTXexj1LAZKG5taSRgsHW0FaGVqGjdWXz
0SDPuUooYMJ7PDMfE0IJKyrx5TlxfXoh7y7zjMe7FFkGIRa/xMdCiW/FuarTestcyZvby7kNRWc8
7YnzTYOZ4VXYEVAZL3rxvQ8WOirWyyFlWjywAAMsxOC0i8lv9hjliMGyhz1GCWt4eTm37/HkIaG9
FIO1tlaBnNrupTc2K7wV8JXFS4/3LAfYwRYtKSHxEaIRkDcZ1mgJFHxlWE57bL3BWoBOzHd2tKX6
JHjAubpV5O5BUqz2ISn7Jx+N8j7T035VtDqV+1rfHfHnWQPicLaWJgXmpa1WvsMSzA+Xphbh0EEn
2ewCtMEbjBUzheb+BjhDdxTXSEukvqyfg6Wd9rMEA0mmeIEFryWMt57XK+dE6X+kBKe+57mv3lDl
YRwT1whXQW9v6npMTo0RPTZy5D2bTorUS8eTMERr91xGEHeJtQ8L0UvxAOTIInY2ojfTy/ukytqT
F9jaU/O9KhJvpfoIDfMOiDmEB/xSpQKud0iSExjSOGycHKoOljnWH7uwH4eNDuhCnX0a8GlXTxQI
6gPhA884u0PnPZl8PBKylPH2jvek8W27c+NsI44ko9OPIZA9cRSOaXbAs+uHOCr50DvNCvAa6oF2
jWXRbO2eHJ24aliPCDWpTJmHuFgeB1f+2OjS2pI673htZsKfb2LXexSDru3QGZRbfyBT/KUj80IZ
RDhqgetgMYR4BGsd08ZE74+Xc1sWjEapKI9RZC2Crh5e7dF052NNUfOgpPJeVgl3UTs9t0PWyP5Q
+uCs/ewgNkWMa5/YA4tl8/NOeYZb5UcbNol/9GYJ6KIWQYkYfO0Qg+Opt2sk71NvjFiKFHZXEZUg
9nq5alVBpK4AZYUN+HwCLMOYArsNPjYo8tNNPG3E3rXjOu7a8WXcfzHkevmRgvgIRC0vfD1PHF7H
XF/pvxjy5VLXc//xXf7jq13fwXXIl8tXAFI/3v4/vtL1MtchXy5zHfK//T3+8TL//kriNPH3UNqh
WDR+cBZN17dxPfzHl/jHIdeOL3/y//1S14/x5VJ/906/DPm7V/vS9n/4Tv/xUv/+Tm2PmiHN1bJZ
Pkz+L8H0MxSbfzn+1EUqirPw5fo463KMnWB2ucrl+HLCp9P+9hVEo7jU57P++R1dX/U6RibvPGIg
++f383/z+ixmWHp3esjs/PqKl2t//Tt8bv3//dyXV/zL36RGA2EUHY5bvz/t9V19absefn2j/3iK
6Pj01q+XED3x9KJf2kTHf9H2Xwz53y9FTX0DzQVonh4O1aHpfeu2pCIeCw8O8bCqDr2eVlTucEiN
FmzMwnbnkl1leC/DckQy5TCjnLrFwH7wqImjeAUMSV1u1Kzu9bno9vAcw0R3T80vCjrR1I5OvC0c
ZoG5mqsYtsKH0kkq4dRUzEgzUHpJcHprEHDddj3UsxsI9eTDsbn52DX6McJlbmoVG9X6OPHadDl7
GuHikyDNyir+jgubtIYhbszSJImW5KSIR8lJdqYqc6UXaX3QbDM9S0RfdoZTn0SfGFXwywWPXPZz
ZRohhqmwQ258gi0bMQTUI1OklKkpVxUD4jyjhksPKRacXkR0/JevDuH0ZBmqSxD1b17ZGbxdq7pv
XqoRgZsk+yOVWNSBTXJ9cYyJnY+M2fnovnbov4eYusSQrGcIhPHLaeJcsRHjnN9XMTBmXGQ64l0s
mylALEOyAGJXbIgSWiHSGbqum8ugyLbxaq+H5adzqDz9Y/inVtT6GMX1mozDX+WnrDV184A5OYzE
aS+u4pu2hWX6pZ0JUTBnfsp36MsJfe3v2shbXK8hRohNzvL2psFWaXltE3t+bLUrZJDvX9rFRfLK
3pb5aG5Ep2iy4m6RyMOEBeoMaibJExrTRivhp5mlc2kXnaJd7F03lNeZW3E4tkGKlmi6ik0yxS3D
j3PFaRXGqvNAK3EqSpJ+QQkAcMtwVJ0bE4v1E+cRJAGMKPGtpYSasJ3ZL0Inq0+dJ9enUsmtjdXa
D6Lp2l6P4wNQIZu1BkPFJqEceWHqHual05mi7fIa4krXRvE6tuUNl9cRHXI+vsAEqmBzItMVe/7g
333odb9Id01q7fObS99lX2h2hXrXrweqHeq5U+BqTQ53I9eaFsOCK5JqIxW4yBc3riSXf9qvMbmS
Z2K4W5dtv60VUAIAEuCjhtqHdjqSGtxk5UlGfd1oedUvDKL5ounTkK/Ka9HvhTZy7E9DNcntxOlC
iF04oKPdJvhG9C6nyBihdBXb5tafiiKA48vfkkzCe6RA4vB7hG8qCl48HU5x6y9FP1FC8flCNFqj
n+3QvxoEQOY4eX7UBlUGuEDTI3M0xfb4pZwDsqjba/TPUrJkZcZ1eyPa8hHiK0uK+FyTDbuMo9Si
wxq2ruZGlVd3WJAni6Auw7lvhIAwqBRMKQfBtadznfIu74YShjxtytTWIOr2ZxUx2sux6P5ynV4O
jzBKvXVrVt2uRfu8c7oJxCOOQ9fXtraK7QuOiPNLB8En6gF6q3nztTogca+2M1ny8vn1Ck0aflzr
SxuGXNrWVQ9fmk05kJaSijfN74fHp+fK5WmDmmicEUNQPj1hxIPlX55Il4dM5wbyzKPoCT/v2pq5
EhnTBEQ1uI4MP6MyIr3CJv69N1BuX91cj0V320WXM760i0NW0O2Syv+XqmtsoMg6612c87Bc1wNp
f92kbvVxqHv1TUOZyE50ivbLuS1qnJk3luPt9bT/R9uZLbeNLN36iRCBebjlKIqkZEq25fYNot3u
xjzPePrzIakWZXX//94n4pwbBCozq0DLJIDKXLkWWXV/05eVtjaF2gPtH0hpQadvdNOIIkDAGtTj
TvObMcFTcd/mDlLpcc7GNGqqQzyn1SExUld9GixyByqknmuJqZfARFoVpoX6taPqdtTHBzG5ITIE
vIwOir9uNDVbe1DlrObRme94zGmPNLPqj3KGVN5Gn5GCudl1i19Bplt7MXkqoNqVNpbWHiX3gRY/
5t8OpPX4l4D63kSKt1QGFndkogmkvV1NbM1yybFA8n252u0DhDW8U+gtX6/2zp6nyDWiW0MHq36Y
06jak6eGx73LEItWkCbQYTMKu2z44cKqt65p6v+E6NxrbGQ484fYwflWc5m0Ch/sQKME0DVqCK69
IZ2UB3cGJPbD1V3ZERlJkA6vtoLGqmKs0p3MuE6WdaD7J6lXhXBBLmvVBTjKjaxoj+GdhHycsqxN
a210lBnihYB8k+qOM9rwVC/88w3qH/zX2T9tVBpLLal+D+0YXg+rSR+rOmnuRz1Esok+l88SG4/9
x1i1ny3KNEAfFB1iT0fjkSQ9A43eKzTDJAyXhgIVtbKrV7oNxOu4AB3EK3OLjjrkK5GLzzprkzo5
SmyuTvOwSQa+Aj91G4q3goLk6s2K8hjVJoCmRtvHQDyg+4HrH6ISOniWs5vjZgsXLwgObY/MH8Kj
S5wchtZ5ddC78XOmwjcPA0XU2wS5xIeV5BLTIhYsDgm+XTtdPhToq+ZcAWsyHBPxkwk4XmSP8W/0
QXntpP4W8AegWBiZWwD42m+VpQGyKqfnqRjoz1OSlEp4AOlMrjoUP1X/HKSz+qRFfGGX6bJq3ub1
YSTf+9+t6qPrpI2K4jhIw2YHa3ARxvZ7OrPBZyGTpfSnSI+CF9jrDkFFtr914/lzURXrsdWUr/TP
FQ869J6osxJF0yLvzjbqLOL1oGXkn8KS4pUl6cobTuKNTPXdkjlSqXIlty1+UlJAmNxHTtnUne5J
VZL20LmhvctI2H9V5uhBnsO3iBTg56GMHGsXNhaci2avwGAGc1a1l/fkGQGho4lO/Yd3ZZoqeQOf
VdU4WvGr99Umnqip33mmkcfP6vqqTsHnDh0S1IzgWkCpDRYds7lH3UwZHt6GFEWDsxzm3DnQHF2e
bcUDqza6xV2judGTHDwAHmUCFk9GcFvoyAG0R6M3GxSvp2zcZ93Qc5Nlwszv/8mBp3vdRpG2L2J6
hNZTq96XbeecJWTS/eHBduf9bYIOr/Add1C66mUCrcyoVVpVdI25XndOHsuiCK+LGFrdPIYThU/5
FA4w/Duv8q2VxMoB1HS6Ads07Mxl+Vlx4W8yk+BZSTdqrPbPRdcMz+jA6+tosMI7sY0gbk+gon5C
MT48i6kqTKiCMvXsLKYBdDrCTDZvkcuwZNOHGNs38Um4CeH42sto2WlV37yfMv83uEOGo4ckznHy
R1DocioHbu+K0h5vAR+jUIJ4nSoxMvSLNqhWMlb55m51CwF6mXiLyYp4QoX8bba4rXp6Xey6hIzL
zPmsDnWw/xBiNypP1MD7Elq1ee91nnnv9koEdnBWOZXDbSx+iRS3k0Imeo2UsX2LvLoklILEhPg2
PCMSJGvI2e2S9hwoxvpfryaR7FHDVQiF2x5Nu/HRsZVkgyhDspVh74XYemN8hKgL1Tk4KHYfHP6Q
wmAbp4eP9mK8D8tMQ2K7RkVaFhndZ30qh4dAD1rASZmz89hZXmw1q1d+PQ8HGcoh6VwYIPv4JKMK
/ZRLZ42bPAnDx2IZeWYQXGjMvE2pYOE4d1CT+xMssWuva2EZ8LLfNdq/ozUcLzM/ER36VZm+XHg0
w2HXRBk4paqGXKwdLrWjhs80AoCr9J/lYMR2C4LI8u/TxeY2AFXnGdY48VKt7x7zQL+vTO91gt4D
YUAShh85JlrRsq0z9+VO4sHe5qe+cP66xdMaCLzLbi4SUPXVtA76cLqT4dyWHWA0O1rLUHFT4ykv
v2ZJ+no1eMAr0pe2czDQxwR1UxgkbdyFb1GPQI6U8MJulCYtzmKLUOEZ2cr/PTYPBo1yZzH4yySJ
kqEcjMiOwdEUweaD4zaEhdnchRbSQ/VXQ3PL84hK5oWuYopN8LqtLYCPm3Zo5h1V+PDZR4P1okbu
Cg7z7B9emWt23kpiU8MNnmU+zf0f50tEaPL/9eEKb9cX520NQME76vLNo2dF9AeEcHglkA/7K5vm
nbOrtFs6MwKIBKzhj7qNg/t4wVivJLqzI9RFQ2P8JIfWqM1z6TdbvW6nT7lNk0cW+5C/Lv/CZOp/
8xurPl1HLmW0RkGoJZE/x5tXPl32L96UlNi7ud0yF1Wa8DmH7v6OWjWSrh1yoXVS1vfABeGWAgD7
NIbrNFoK/oulUGPv3h7zv8R1DVoUn9LKjba3OQGi6KupD17XEYea/v9c53bt8T9/nq6f1TWqYtW2
Si20HBp938PueWh9g/ettO+N01SxDK9eqXFKbSO+H2kBzheHmAbxXmMkvKIpZ6u1Hr0kyxSJlLVl
qIyzCkQggPCpTappK0ZxX68o4SNNSFuar5DxciOUeeU+Wk7gfFalaUx33dxuVRONxDVJDfM+QiAO
6Db3/DbgkXeSsSf3d/GTy5ncbVm17d3re40/RgeyfMoDP5Dg0e1SF12BFpLWN5u6OOyopjOn1q/2
HOYd83qaFfO3XrfKg8yXWTJB4+uz4ZsCLcoyXxxDn7knW58UZAlG+jmgugYrUZ3mN+brD0NxiG2a
LQSQZ1pr/3OsLJxGwe+ODSNabT+XkHiv5cwEtHI9yxdbmSrWs5z9F3Gu46IrDulo6KbbD9xYMtSB
8Sp5BGD2jTNL7HXYB+94tFKgBSmqCQkU52fNCcoXeo1XppmBcR5NAwBz/GwsZoRBEmReSInK0Kpo
vYcjSQHAPBcvukYSniyQcxYvb/TXNZBkND/FTvgc0Kz0wiHhZ4tsrOeR1EOqSt0XpfPU+HZ9eDdE
W+3Qo+oITqPxrt4AsrJLbJvWSRgv0fK4WJPRHYUE019oLptIibZqFembKwvmGNvJCa2Y6wSZJQfX
SK9TZSTzRyuJtw5Qmk3pVqiz1t20L7TIuJQ0Wm27kjyZaVlI4iw2X4H7vCzs5hoijokFUBHy8vtS
n/7sAgTHSQ0bF7XO79U4VM9a17poTb1M9Ipd2sU1da1y1uzxrjUcL1pzC53uE0X/6xpp0qwFOt0s
1nLN24dJgw5ACLCYEgz7Uexp6y3KrHOzvy51+zDilg8YO+n1g9yWK140L3EOeYzMcLTsGEVFzo2U
/g6oP31bN106MWrTDO5W9osSDuabyElH6WjZYN6WuDluttva87LMzO8UwZvxKym0Fxoqlc9tMaEs
25nlXZvVKYojcJYBfPzj14Axcj/5dUBaRqiAJpU+GQMiLyEDVEPb2NhV9n5oLkMJFq8E34bi/TC3
sIGnt2Cs10LsnSXggUbf/Qa+VfPvA60t6V2goTOtSxjAhe6b3K5xluhmRMyqNoZj0f6VFpZ5H0Lx
dKSTlP+qSikh2FGGAh7lxeoaFJVICYl3WkLkTA51Q5PU1fNxbEetcW/3f5TIbtMXvcTJcjImidTR
Cg3f8hTYxSpI+ow2aA7GrIXK3ViRsJ95jqx7C0Llv9LUzNDxy0tSn1GWHRsQUWuUZJB1WCY1bupt
o66LeLfKHcU8V6VK1/ow0QG4kBEvQ1ijpkcv9Ltw7SAnI15L7evL3KrpmQa8F3adxbcuW4S6i8h/
6TrgSFpfTC9+FVkrKNnzF99J3VVRBN7XLmzQUbHo2e0MOpooG3j3mrMIXC+MDWYc+9ehJlQPJbxz
4pXhzSvB/+3cNA2itTOwJW+X7k+jAx5j1IhJRZHnnO2F7YTyGSj2iZrhcQiqrdhGIJcz6i2Le5mS
9QVyBMsKJg1dW0/T661bK+Ud9CnuNqFt9zc9ib82tBhc1L7SH1FcSFdiR2be3GTI/R28BdRL+zOv
Zto3f67ae/4AzQa4VvIb3W3Nqgk8/wEs4PxUKu1F7IGeVcgomxaJMS4SNe2uM4ETtfBsvkTfjTAe
fw5z4K8KbmuXvmznuwjC3zvVzIIntoNg6O0cxfTvegv/iURCbzZd7BhamNc3a/gm6XzKp3ADhUVK
D1RK1qheJDDFSKtBup0mJz2DxnMe8wqNBCWweJq9nQU5qVKxRW9nN+/1LB6Lc5dDjhUF9iXk7fXA
d9F4kANN7OaDFfvq3k6NYpE7eu+QIZqnl7LM3IPE3iJCg9yZbYE5RV/vCXK//Fmr03jrq8D+i4bG
sVgpy7XVO+kf7RivZ3MavweIBm7nGnGQW0SzlEj+1wjhiUoRU82icPpuBgoNHzlUm3vYbTJ+RYoa
PvrLDqQJPWdjwaaMkm8bkomVzYmzbEPE7yN4DzrQOnpwhnYIG+EQr5e6/GiQKJuUsqYpZNnTvJu2
rE0NeDw29bmNkuwPvSfha1Re+TQBTEQBUdF341wqX8lgXSMMmn5W2QTxkB3TEpVTH9YMpXmCwPx3
Ss/aEWbd9gkexekhcMY7I+djr9ViKnawnw8biZWDoaa/Q2GHvMAyveqimZ5KOPrZlH5ic7nuZ8TZ
AMSZm3Zyxm9tQx6uMMiOzE07fUFBbyMt0NCjsh3uQnMjXc6u7mgr17YheIdyHpntXnmO/GnaBq5S
2HTKQIsrh9BW1XvFWg5gzTPuIpyCrTV1Wgq6Hxn3RioFi0fCl572/+k0DyZIXmiHpe+1msZLtNyv
IfuyqOGgm8wtt2nzP2e/zdFmDCYIXDnM4G6PM4IVqTs5d2IyjIC/7YeQPDbGYzqF5mqGhWNzm3uL
k7Mgafbx21IfwhL3UfG0DH0uKFf0eNNm1gax4fyTVaZsNM0ESUcdjZtGj9hpqimN8506Hyyz/jGU
mbfTe3VeC8N8MmbNRWyt18/rG/X8/2hTl7l0+NGaeouRtdK6GdYdDOAbKTzeCKKvZct3dcywy+2d
PwxfpGp5dV+5o/95fi1vmoZBk7As2RWdveuL7osbbSC/XFn6mJ6Hqe/DbaLQ6gl1/cdhsnQZo7eR
nWB338voLbRd7mNyM3uzy4oyErtEvMWLHV3V5vEtXi4pod53u4KAqVxYq+VQlL69bfp6Rhjub5uc
LfyZZ73woLGVGMuFl5B+/dd5rTvQFCSRQ1IF53FInC2Ke+9jbiu2EK/tqUb9tPvKvq8q6+H695Ah
rFe0RfMHuP2LqLJdw8TkisTx29TrUDwfbGR8f/cDNNA0hJa2TcudTdgFysb4CaC+fwyAFoNhhZJ/
IStvgipDvweeUImSSU7Qw76weP85qW2S82upRIs01OfNnHa3MpnOtRkU0yop7REtDcbBTJ2/nygl
ik1ZbO8D6brecrda5DfwiJucsEZlkfwb2GsD4qH4T5PK20HJJ+OTHOa2dzbOgBjZzVbTXkcJUQ1W
WY4UYYZe+WaAOf9RDmSrwUjU5Lzz0YfBUSu8x9BOjId6/C4B78xdr+2gs83WYrutQU4O3FPjONc1
xGHnmnfWA141l0t1b9cDBZTu5tlEceFXB+8cf1B67dFT5nOIs/L4GZRmx5fP0+9gUIISZqFVg9Sw
vhh6QZ+1Yz42OSRr1XJYAsQkAXKInfcmCV0mAla2rhN/Xeu2/K9rTUX7zYti7d7Vw5VjW82THGKt
MPeB5neIr/GyuG4LSJH02TMPnZq2T32feZ/6LFxyVHO6HoLB3Psq0dcxiStq8bn2Gu3QjvOpYCvz
Mfp2PZmhLuuLbTJH79PI+jLqSu0lysIX0bUdB173qsQIDzKU1h1vdlBNhe1Reniy2ENMSTvKQIJC
mOnpZTQ/Rwj6XRt9iPb3SQ9qqrZoBlt3LmBpreGXIzNkLh3Ir5e6LbVcyiGJe5YwlPjCi1/T57es
odJ5dRq4TOYtlS1knFGUCgFZgNP/FGY9uivpdBSTHEpYnfbOnOiQORJ2VU+MiVOtbjomilPdV6MZ
O9VOK3r7TrYSiTzi5FQOcDj6mxaBrZVsU8Qm2xI5u9luMz7YZAGTqt9KdYtuG9IACmQIWrB3pGE0
izqHWk1RYljoxGh3fSUMK6Z6a1k6FJl9qGc7hf7JXb0USOekzHa0GSS7aqmm3rxToP8xaiBoKOlF
a/qUnO0HmLwMxVtScrx6b2h4gdNTpQ2vcz84rkst3mTmm+x5POw8uojKwvqKBHu39jUY/d1es776
nf7dh3XpUZxdq68gydM/VxnaHpMe7sUcZq5+Ngb6cEc9sr+OhdoccnTIN+K1gkbZBl5MHW25gO9U
rxe4Ljk6Hy5AMfHdBSK3cXdQmYJ6pc2lPVlhsmZI2kWGmQWgb9L0dZr098qUu6fOn6JNY0XIEtPI
Mevwn3aWYu4GvbAhtSiSL6NSXyQAAKUD2UVgPN5mzjQa/ag0NsGeb35L58zatVbA18qCtR7VU/hh
Ir52/QJ2uR3Elo9keWMv39/sXlQPuwqgJHmuiOabX6fKUBEw5TKXPt3i3dzpKY74MlldUJerbtGn
kINddCSq5LSOgWC1y+HmFts0B8hJDySCxPFxies6iFKuR7LQG0OvbRTV/j4MXd/c9yXQpTdTABrp
ZIwQ7W3+PqXlsJ+bdzFFG437pPV+iHYNXMn6uVauOjdX6Rp70RMSe5XtJUgsciaaQkgN6WfebW7m
QDNSOO0osv6y6Lv1bvZfFg0QeevzJnKdtU7n1LKnkA2I5bv2fhyT79ctymKXsw/7DxqFv/X2DJ52
iQBfpu+ieCRbvAxvsc6yWhVG3687IPFe9zN9NWwAOLnH2MgqUjp5/dykNPCpykwzSlY58AhXzufJ
pjMdwpq/krZ0v2jcP8nhaf5pjuv6qBsAIZPeMZ75mw+rUGnVn0r7iBq7/+cyx6r01zm+pvgnpETr
45wUiHYN03rKCnbFZLS/t9yfVz0kLo9100PnoQbsvsJs/t44cD/AFzmt0wYuR2eYig0VlfgR6PF4
sN1J2evI3V1czavY+dCHZXjQLS+Xn6Lh09g3+rcPk7S2VmBbNYtLW8N74E66czAHb8pQneAFkv6g
2tklVm58TerxIZ3c9I/ESOik5O3tCX7Nmh5TIkJFNb7WQ/8g+bN/i3hb43+MoIkNeS+6gDdul3yB
lwLh4gUG0W1VqltframpaQALPwugoghV+36EY+sKc8hKA6gnahg7Y4S9qoNvd18aeY+aoanfCxIi
zqProjK/3ciiE2hJWVQwFDR2OtdFOw1ZsBjREqDFvKaozoBEb5Wf0DZgB4Ji1XVID31zEd5YDRO5
ExhWFpPYF1Mdq/lJlnhbR0yxBe9xrGj8maHvtwE90ngFyUdwmm09eWwst1l3YZj/0S379Nbzvk+o
X29SNlrXCKtV+1UISMcDabezm5gGqrd8KnQAzWNRphoOR1lNkj+9GS14sFe9prB1kdkUbaqVDufD
8kAO7E0xzqTXpix7RBtZo88avreuikcAVf901LbCXmJxBGTUrjOS3uNbvDiCuDRPugEP8XkkVZUV
jdo8v+Z3BsPJdiMF6tNYajCA9ZP6e5u8xEEMB1EfquvIm5DYBN90ooH9FpD30bZOFfB8Suzup7bb
WWrrHO3Jt5wN6ZJkl0OkCMpIi67uSNGdY8S/B/qhJNmltN4dUp0mdvmXAbPeGqD/X7oRpo+bHW6c
rZkm4cu/xNuLXY+8AmRjAxdZAb1HmtT8SpecpIxVN6hXlI2tu+WZsPZKbVyZdtYidlkZLw2Vl7ol
CUly4CGsu3IlLJuTm0BppcB3KEPTNv/3SZVmAs7LpzNJqgL62+WgwFMJvBD9jHb+27Y44tC0UYQZ
gD2pKGnBblxqbnWKkaW8hMshH61tUxawuy8jOQD4N6OGl87F4iET/9hRK5YRHI7wcYDsO6t+cLyZ
4rHOjkOv/iYmOdidVxxcVW+vM5uoDg95bf2JRE93hPsTGaNuTPqjFRTdGiJ0ixrTUJJvX4zikUg5
u4bL2AyyP/NUVcHLJOOJLZO2reZ+WAnWUhvovuG9HI+MJUbO5ABLGrwFyelmhr4XAGfZda8T6qak
f3ZWHxPdQcpIaT2He7Ki85fran87VYG7iRNj+tz0IXlUy7voKliucCxhD7U15SjOeVBVGiqLai9e
17Wqu8wP/bV4XR41Z3tyfqezePpswQX9jBxAUdd1ty5q5bEa4BaTyMKiO7uaUBSUdfSan05jDdNW
vHrTIctOvytsmHwicBzxp1gv72VZiQAJCWGfUj3JKMohomTLWZ1kNXJWHST21QSNll2cIhMhaUvr
2YbNof7Fp5mVgkcETVQ0qHcDX+SDAY3uma5sbs11UH6uIMdYqUMV/Sj4o/kkfALkgpqNGsTjXRfk
AC6W1CnbadRRo7CCFY9hphehsQLNkJx5KMHXUpo02yims4nbWFunfvZLYOggAuBX2U7Nq2gVLjp0
ylKC8xeRupQckNeP7YOYxGk3ENionjkgikqEOOwOIieZL7bbIprVgdHNugexq40yIEmDZhb9+tqp
7qr8rgz9iz8rJtRfQmkVZDpEVhocqbMf/5HxLIdcZfGEjccpWjDJzq5zgE+LEe5mwuX0Ggp1JVJ3
HWUpr/Y3nvcSFu30eEsBTIpJW4AfKXeSOBBH1JjjFhLlesMN1vgkjlRvqHkX2gsEGem9UxQ5Nz5P
35tZ5z2ULboGmRUhqODP81qtnfilHdxi5cyZ/3vlVg/DQEJ+Nc7fSzZ8/FWLlg6SvvozMbOv1pDk
3zuF/1r6l6cv7AcyRC/T5tL1BQkB00KYPRznuylwuvtK9YZjRIHs45WL0Xx/ZWu5shKWD+VUkGcp
0u8U7d9fue+Sr3GZqes4N/vHOcp3kJjBxj2byt4sJuV3Y+B77nWJ/gwdiLuF4t870fPf31NH1/bG
EKufEgjN1k5Tld+spntZQNvM/wtqIyqdc/K7oinqS9A7yUbnR/8pSH1lT/92fB8lcXMeW9TTLW8u
PjuhD2F0aGo/ENJ4/RgaH0Pxg+BHZ5AE/PAxptn7x8eITLf45WPUvNicDd6T193I77kakK+gCJF9
hgq2uBgtt5VlZHoqB7B8ORL1D2LibavZeI3R7WUo08MZrJIMW2O8Tqev22nWy1QaA+gxhxTZmc1o
0xuh9ewXWnZhqwUwobWe0ROwnvtgScIggnQUWx0EC+p34bqC5PgZhFF2sf3X6UiCUU+MLLIJZqee
utZ8PTTLWQL83VZ60KXLyI76mdxKapA4XTyQ86Dag2KwCkvlRgQbTI3sAiWQ+QQbLJp66h9ibpAe
vJco0amRqHyeplNZqRfeW/x1VJbwYU6DWZ/6hUFFDnrbI52JktQhgv7xcHMgjUC0+hY9jfW2aP27
tmDnbJA/O0jxLk3gvoJhwoUMFZy1eOG89g5S6cv0uVsjQbCiR97fXoED8xCGK2SE3X0RabWxoc+n
eNAWI5oK7l51aIKfloOciVeHxW3VLt6qBTvTDW1xyCEJe5xD47MuLLXLaLLVz0JhK75ldPMtkepb
5K/zxr9XKY3aoJEMWJg/WNM2aeFQklfA69ugGMeoRCdkeVmUUrkcrtFma9DlS4X9dvAm1IWnkrff
IbTvYlMxAClE03eAXZsy9ZKXKapLWv2wCzdtEnkwWVTp1e5OC8OY60/fF/stXtPNP3l9G7iHkXsZ
F8Z2ObSJTrfI0EWk27DdvMESlzntDNhBdot5moUPgcaDq20HOi2WMo/n+cFmNDL9Xqo7TvFpnqfm
5UPU4MRLbfE+Zfd/UfhP6wybwoUbOebGzUMKnNWyxzea8VJN/JdKWaPX2bNJeQ0tW+eSmqrxDMvO
VuF5g2aK1Z2UlP2aKNXoqcbrnB7SRLTo2CD7kgNND5ujeFukyidoK56CIDRlDTH3SIuewow1ZEmD
PBh4pCRbZWGRoGDVhc/lVFXQ7wBUqowofC4g7oesxV3PI+yz68ro0TT0fWdXmfarN2FbLVPF9G/z
lwhxOjTYbS00aRCBrZ22XP4pzZXA3CnM6sQ/pblylqtWWJ/EOy+VcfFSHSd4qZvfvPJrkmHo6O/n
/luw/Na4qyWn4ZhHzrjObU/5rATTP86mUX+1DW9nH+KUOFBWY1OP+yZPjGM4upDuLF9acBBPUzlO
z1bfGseym1AlX76cNXTfBruXd3b5Mvt/xw8xXKBzXwy2ui1thwQRJCbHuQn146S3NlLKsbES283x
b0NyCahYy7yb28hne9OGiFZ/cGjL+ilP3E3rGkh8KVr4KIesSD/Tv+qAePzbJGfwunlrOOXTbSF6
mWIs4wbaFNuFAu3X6CgE7J7aP25mYwqi2xUyp3i9gmOB3VpY47y1HoTpVmbcgm0lew6G7KAosGzS
vRSvqmyMd6goswVyXP3Qzmr1oC6lWiXMvKPaATFYKr08aZunBlllZBYqdFuXCHFkjXnQ6CG7TqK9
uNs0iJtN2uw/IEfarpTUK39rS8qRlp6Fx8zvyxf0yK72ekKlCEEic1sldfVbybuqphXFk5H7sBVl
E0jjxd4v0+mACm7TKyRXnwO7+4rIRbFBey95HlTSLXImtmGxTYtNzv7fxCkF6YVchbp8HENt7Rkz
dPvLHc3az/3UfjP1cDpOKphlsSZppq3HgTtKGRroV2y7GRJsDxEeBYK8Xd3E2l6ELmbHeLC0Qn1K
sjH5FDX6TzFLlBu56j43zenbEqV6zt7IwMMUivnMuybdzBY3Aerx1rPYijDcjDQ5XgwLfZLYggrW
AXW9lwiZYE6kOxcB2GexLRN6G/bWax7A1YMIEF+yhbU7fAEuXR/8vta34ZL6crBbrfXeXrAt+r7E
/5t9mFPUZyt/FY5h95Dkg7tL9L7YFnmYfYHG0LhDl9Jbh36bfRnCmqZlJ3BWiscwnn2SEovOkQRr
Bnw+fTY8iDMp4/kpgYQs4NVpQGdrkwWF/lnvhugyOO1w1ye2q5KGs9v7kodluhq0wD+Yxl6zmqb/
KQ6lgO7qmOlje38NR7YPvRlEqEBPVbCwzOX4YEZF99Ju7NEcXlSlaRGcGlPUTBgGZbcwTCrIwC5D
VElLxBVoZZFhNqJgFljDM5Vp7+J29lnM/HVhKAoAuZdJzZIuKmgZQjB34nW06Tsq9e0uSdnf3R63
ZEfSaRWRIUEL4N1jWJ62t4evP26Xpt53AeILRYEF54zMy/VZLRN1ctARZEgnE3Z39pAaKupLlS3r
xvYpmv1d24XBo5g61UXvOKx/ik9Mt0k326+T2nGujlo3/JT4/9tJkRQA5Spd45IndcZHLw6AepTN
YFQ/pjo4KjFvm8+53xaf88T/S1veuiqnjlYuL5Nn6ASN69D+dSjeWzAZq+Z8Gw4JHWdaGlQbTzn4
5tJZPBru/IlRIH3G/b+ODCfPV0NqV09AQvS1lYX6xdW1aYesdH2CCK6/HxrEcjzHbR7JLxsbBcDE
l7lCSGMqqvqHW4WHRgNvuyqAc0NSgFBoZvxAeSf8ZuuOvk4ot12X7JWF9tHJX5ccZgBL3WC9LklL
+Snguxu1zfBNKfQeakbOJnrwVugcDN/yhmvK2bDY/jWuMGZoYj0IS9djm4U70QbzSaucbQeKiwri
5K0M665GKBxFTlEKE82wMtOd85tdpMVsEhg8jJOYd8GzmyMbvOLE9Hn+rJDquJ68d/0vMSqAn/t+
joxd0BndJpwd/xB53vTNQc66G4rya6MV8TmFIXo1ouvxTcIilB4PcASjs2k6q1Lvvbs40f19SLPi
hsZkcxsNJf/XZTp3G6NI0f2Q8dSaHbQiprkdERVCF9Set4bq7MEy/fStKTgIbz2gq/ZRzt7sN5PY
Z0u7xhsLTERM1nI2YuepGhzELiZx/kf7h/X5jr/7PL+uL5/TE0TH29qDbu08utp2mmKjFv526CGy
nfTuscsTeN+rwaV0kcc/asPxky3YdvI/dQfJyDLhGmPMMUIvsYMqTMxd+p9L3Sxvy12nx1D62mOG
QviihmAW1vItasq1p7npTmyindDBfPowpOrK6HV4sXmUGmagHSiNqlfc2OCm5spq3O7swDL/JaqM
1wdwXL6GXWFkS5jXFt0Z1hD7S/J32NyO/1jt1zCZXvgB/282335jZmOMAtNjW1po0huVc4mayLyA
9hzoH+aLXqintIXZQiIb02jvbNtw4UrU2ZQs8fUcQXUY1nDdSsykWPaqbkDT6dRYrjHLFWBftt5d
Qd1cw9PBn0/QRnySaFl29LhvGdfikNqM96MDasX0lewuRQfzq1pSkvAdPzjLEKq/fZ210bOCIt1z
NhmbaelxTVJDP7tlU6xkOM+acQcZs3r1pmMIEGbM8zvxypIhghtnGS5LTimcfLJkDr1O2gXt2Qp8
aFEUj2RFuNYlb7IcmjoDJo4c3ElyKV1QzmjiRcFOhloSDkddRbOor8L8c0Dd6NlMr6kUCagrKJ9v
05umUtee02211kClMIi9y1jRqqYHU/ZHOfTQTjgtQOOuh/3hnxGD2x7rkUf9hwiQU6TFl5LHv6zh
sH/fjJGBPjzvLJm+BYlDSsU2TI7zQrvfx8pOiPSvtqsfUn1I9qsaFlgrV7S9VZlUJXRYTSmnVSdH
hpRMrkNB2AimJhysq+mGqXmbJGgdiXozyUhC3ybqtCOcwoBW6lgvHrs0OSI/6DwDDXaeHV3/ShtX
fYYk1kGyvHK35LfHrThbR/HOEymrdnGKKc/Th8JJdVhpmZ1EVrylpb7eyXRXbTR2ovWP6+xlElIa
e+D90ScxqW7PSxXEz3v5BGPvdscQPeCVeGUNnRpcrur9RUxDqdBBNDjJnXwE1LWre0u3VQAgf38i
mH1Q/VKexNKqGapP8w8/jvqDJOAaCHL3c9WV1wTeEBntAw/aizjlS0Y1FtH3OLzIFyxMWto+fp3e
ZGW5CW0d+uY8cQ8RzwGwu+6h9arss6XH+eeM9yRjTMbHoDL4jlu6ubb0sLkTJwjp+c6AKGEtE96m
c7/KIHGdnK1rF/GDYTwLaELnIbQB0jvDvgPffVJRVK6HMfoBDe7vdoe+D0Qj3iELUWN00lT7zkTx
y8SpVNyNFQOayTeKGusHa4Hga0r1f1j7ruXIdWXZL2IEvXlt71stO9ILYzSG3oIgQH79SRS1RK3Z
s8+JG3FfEEShALZMk0BVVuawQ1rcUNALdkNe2FmEdZtvfLAWCMggfeNZYoHtNEcGQ2UWOyXlouxA
1ppf7P/2R87wbAZtzPcoXZaAsGZAKqjI3x8xwNpL6qWVIKExD3wJFrYUCfQEWDXLBM/wvq/ApSHC
G1S8wptrIMuC7XGw7SFjewNHAGL+Lkq/hB+cyMMMU+NO8u/j4DjpMg9iV9GH/wo94aZLR7EDt2pJ
8qU1aEmnaaHZp+7Q9CaCtxzq3WGPojd1ssNzyYWMX9Ttqdua+ioGK+xTgpMHti3/6Uavit6BgnZQ
dH91a9RqBGT+dFPnmGk1stNNNW6z+aa0Gu/BqNxnAsAJCJNtuzHLjtAFy4+FodnbASiEaywqwNgr
w3/gIULXjelUr2YSvyaxqH81KfTuMk/GC0sCAt3G1S8eNK+DFpevRVOmkMbJvIfBxJe51uL8CoGK
j7s0hvx6F9dO0jXyYC3oj98aS/9gjYHStDgCs0UcMV/M0IacaGX+ZqNJioLDjwxIbAT+Okfs7QEi
MdXBQXYGwjyO/UC2iH3rhN3fCwOvg8CB7HA7ggtr9of0FSCNTMcutTXa29S89N0I0dLKvnMG6R4s
tVl1gd3YGNmQIo09siuS7dJZ/GGcxOPJaCnPdG0fJPP9n1Wmn3SwnMwXnmtMluCfi3/5VGkwPCdd
80Z7ZNot00Z56CE2z0J9T3YR+NfY8oF9yMdXHkF2YA7vUhhY2W0TYue2G22o8mAQz3UEpQpIRRir
BHlGSM6l48UKmb4kByd4zrrGXsYlitVbFuVLNurRZkwc+6IBcTs1RmDGp4DZ674IEd6iAXIRkFta
lviSbcjWo/5vpTtJBGE6zq69AF1I52RyU5UMv7+m0hCAZMMBm8bhG9hzPUhUOtqBq65pbppAei81
yGuOjg/1vlhpRxvF6C05A4X/6GklmLDqX/VgaW/qws/qjwsD/LgZgyCIYyC7WBq58dz4XbeKObOv
woC2QNYmxQEJAzA6hGOwrk2oIqRGWC7zGuQ7kT22+A/EFfeB9gaQB33dQNIvlbqx/u8+5EhNmoLt
JFbe82J0FRffy7ILcNyyTnTk7Kt4vDO18UQyZFlqDndqjE6YNNaa+G9Rh9PPsf9tHvhQwHIv7bcW
sgwLEB/FD7EV+pvBB8ZGgMbwbKZBsuYNM54rjX8vKhn+MhPw4GFX9wN0z9ZCqkma+c8kgG/lGQU9
KZg1Nf15lHKaBFnVaVJbIaAFuIkW9tkxaRxtmY8iXSLmlB2jUIKknUa6MB0+LmlozHQEUJxiPFgS
CbRSlVVWGgrBEwPC69ACS05BCAYNrWDtvWan9bKqWfw2FOLqOaj1WvTie8/87hdKpn7HvuM/e7kF
HmZf2tfM0zPoPrH4gN9sfc4Gy1wz2/cezJS9JGG0HVX+iBpRDQGwNTHqxqmfW0gXZ448GJSB+uLz
ORz78XCgXqdDcb4bgnFLkKBKQqe8bxHRmxBCCj4ESpa/25gLBgoSpSZn8pOfcwl1ROuR339dD9xe
0dnPuhP4N1Ceonvaao6w9Lb+CJZ0YG5UkKa0AQqsHBdUZQodrRqaFELbaT3bxjS4GNpbg2P3IfGD
GqdkXZP4HUarqStF4V4HUaSo3E0ChAtAnJSohgbAZBcuLKeMt1+8sVtetUPen2dnx1PE3ln98MUN
Qu7JWjpFCy7wFxDEBGdW1Y616BAP2AdW+FKbZngZGM4tK8DvN64F8rHJBTVX4yJNQg1Pl6FYAU8E
UYP5+STNvAbB9ZoeTB3Z7YHblzLvipVQzjQS5sjALXQGgGDKJuc/Hn60emFaBsgWUZau2A5dRY8Y
mSXqMulSJ+LDeYiMwkhtoPqAzVBTSAPvi1/cG1W8IkcnMVAeZNWetTdtMdmmFayh3rWQabPjRVEX
kJswDPsuycZm5yRdvi8tZ7iOEIKERlzavErIPXpapP3yRbNzK9N767xCLmlS4abNTuQGmEcCPlwt
LDlNKnT3TE8Eu+x2iBG506QQuLa7IB3WJhT6FoWqEHBVpQI1tWyWCFoFZ8sWBnA16mgPro0Y9Fco
PQAh44cfTk1gLmF1A7w5Qj6Lz8l6lYgt9NEgb4x0zhWYYXktMtGcTRcK9cwsXIjvgEdFT9rhUAX6
jXquMtEVeEvyHXdVeYKaSovQQKlF2UavAb/zwrb8WCXI825lckRSE8MPk3Vp46ApMxOEhPOtkFvC
pwGCZkerySHdhWnKLgykCmvfF8mavlGV+lrpSfmgi9o8Ua8Ng+5cNhy8fxijJmh0sXaBuFinVfBh
Q+XqLaw0f/ouoqq2PNejdSV/+iqCPJ6to1g063khEbI7C7LFZ1oHwWHQbwxeiiATKFVqxX9lZMlv
JlLvzukh3s1CsNaTnbmOtzRawzy2USmfzDTedoNvvObCgJJ12Q5bcsuQQs8NHOzbsTcP/23Z0dTq
hStAw0XLFqEoDxbBAluNWztUDYbrwhm7DbGQUTdFbP1LN1ZdoizT2yZcz6OhQFBCL39HeC089dAU
OrAMPyV17RjR8sr1UYigRlNHcUTGNXCJqqunwB4yRdNPXaQMknNWd9nUjQahn6Na+zWthIzHJY3K
79SLmONc+k5/9sZxfOpK1l016IjRWGxY8V2bBxcak0Au3rWDBc4A3BGMGs0NG6xdCIKVp0QbNWCK
hg2NFb1p3LsgDKR53OHtw9AlSxqrxyh5dIvfNf7ztiIF1p2HZf8gijIDLVfeH11F7gTYsLVLTbuG
lg74oiYXVNM0luPcqJeWuQkMYGJsqNsbsrqUWXChHk0qsUFfIEDQH6lLS3o+v3lZ+jgo2pO8b7N7
TUVtyzq2t9hg9JC7ieu9RO3+hVyQlIkv0KDYzxO6gulbFAIAQaEWoYYXCZsWiYqm31uALi/AMBEg
lV27i7QJgGaubVtbmJoTQ2SLBSubj+FdnVfhHaol810CeaOFTj6NiTK7suYXGqWGnIdDGUTu3eSU
tXi4tPgfmNbNAjAl6U4W7eZJ871KdRsjBYVtkJXOCgVXwJAEkW4eHfxyPvcChUiA1qb+l7e/TIZ8
zT0EwetO36Y873cuqoUeotj5Gadj8aPUA2QOvOqpAF3a3xyy1nsKhqqeHPDi7Xf1gEOXWiHHYene
A4/MInGhaV8aUX32cs16MdlmDIvkpW5kc5FJBJy2MvNSxNsMwPENklHWyzzpo4vdeopI1jhWx+nN
KM0A35EkrlDeB3mkLw0PAXiL+wEqvxho1buVriDz7l1w4EksGazIEpgm9jlZVW3DvIQanmMHkHXN
2dphZvrECmwFky7qflaIVWmmbf9mSGPV3pC+Oh2CGjnw2ThpcxwPsf0+GHWLYjs1PYTYzTR99PX2
CSmPfp3m2O23CgvhKnwEa228Lj1+oZ6ng01h7DK2NAYD+A41yn3xMRpFKJdvnAqIKTX1c37gy3Kj
B2AwTUBhjVgACuF7VaOSW6BVwRfkAXl7H1xROAv0nqm/cfFI4yG43VamFYxHmpiriR0Vt4zyscmT
4eCpsoqm88uLo66oG7khvqdhfzJGaG2DhQP8jE0lTuRGHqMWVduOgyx2D/ARX/pO0SDjOWhTbUCY
p9UiMXRxZ/R+fQH2RQOaFalTV9QV/j9rJU76zwwryoIbCAHBYZ7bPzzmsyO9nHibBBfIoG27GG/6
ZWtG/QZMeu1q3uqpCa7IuyOZBGj6NrpvASSN8ChLXfkW5vUexDvaL8MxThAuHV8ZmAWWHur9r+DN
0nYO1/sdykuB2lSTPAd1i6ne7EcZV9cxtMtFNpTxOVdVqVkCeLSAJNDU+7Q7zCnZqhDFobTApTiT
zAAWCl0fjXtgV9XLAw3k+PdaV7mNHL8ZQsmV68O5AUPaC/9dC4O/RKaMwJELVrSgCawXBv6vTWoI
uSEnsLZ+zDHdxn4xfthRvhNNmdx4Y8UPZmEBGJ/roK9q0+QhZ1V7whPnlQbHOK7PoKg+l9LNT9aQ
5Sso40JgUXUDjjfggi6pCbUUjzA1MsgMIx6EO5VQj7smY++8AxKX3+zBay458KOLrg/0b3ErtVXV
mOWeuhkyFlDHFE+ZoY5gwNkuYjDDfAvTRgJboft7L/bTI6pO3SW2QwueMfY8FlF81rUhAIEuYAAQ
ku1WWuVHh0p1lRtTbnrUxGfEK6GJFrVIhgGFtQKVTXyg7qeboVYDWAzcaAQqGNt3VHaAYauuvgcu
YuoqYp7qrQDSivsXGZTVCRVx7urTAykJlACkQixd5RF2oJQnD2gSVd+j5mMN8tCgOAcuInAk44Gk
33dIpq3HBjUgsmqMe5TSG/c5CzYtopRX8iiS1ALiIJALRKfAs+ul7rjA02bYk7NtoTCbDS0wV5hK
M1q1JsKR7dquxFgsa1fbyN55NaGptc9Ax7ToFDOMM4b1kboQqbGeHM4+upEckk2CUuWVbJi7q0sI
htFZ3cVPvWOVSFZ0kKdR6tJpfXa2OxEeEdRJF5TV6uwOVMFp2W+S1tcAUi74gdmWf9SB2pqyY1kI
Si6JDCtNIDulztpBJtsBGKBppXnCn2siUgRVwlUWY9tj5gC6xUWf3QUZ3mhy9G5NWMIEDMFRmv7b
bOpTF5IIdiGWUZfzdOnFBVulWpdtpn4djYqzPLH2U98I8fJtqvJCS1SFm90NkuN8qCYDbzetn6PE
FiR18pAnxyIS2Qm7nY9m9FOAff7sx1UN5vX2SHaa0YWBBRpVnahmrIunwOZjH0Iw2EMtpRVq5oJs
jhrAn79algBFrWcaELpCGB1pVCDt4qR4GJ3BeZQMMJkhuXJQzj2SxdLGPegj+B1Tpt7Sm0Vac+9I
HiUyEquWQQmt1VoXOyqUSrIGHFI0NYaU7AHFWMGCuiiJNS7/x508q+F3CSAuLbLwAc8dVEqPTXHs
VJNIC30+xAUwQ2NxpCsarmwuQU5sSfA2fs6JyJ3GybMea/D5/HlJ41rbN2tIaSVbO4+yFemG7wtV
HVbj/2Rltro4cwDwz06eZ6tcN62jdKtfLMz4yRD8o4lSm5/I5vrg13Ps/EiDo/LgYGtAHO3ThUYk
KuhA6QxetUK7zWmqsffioz40r+yzstxGmoFMlKaiRutAUam8qEeuNHGMu2nilNH6Z615+X+vRfbP
O85rmf/ckVY2y9I6ohYbj088jJoMlbeE4PU/uzjumE9ph8fKPIrtxNcujSIhHudme7YdTZylycI9
Xm2HzkyB2CHbdOkDoLJPDeNANmpKt0Y9s2pQZgCS0pe4wwkCvF3MG540wO/9VHupu6Z6Ly3/xcc/
wjuooKcL4Emni38N6aH0niGVcVDDpZr5fyzx/90HEmCo8gJ/99rhjnNqpGsviOihiPN400KndmKH
sDwou9S17lw6/MjPpv+YjKb18rdJoW+2EzvEf06SaW29RJadnESJ4kteaPKOmi7xcmhlLmfLiEDc
nZuoDXkWK9FXXbFZlrWxNRKcUV1hDF+m5nyphU0VTkv2Brg6dKmCEuoOKqZ314Sxsc1CEMGSzUaG
ctF2Xglq0LJe92Ai3Ycey58HbdyWjQlQq7LrVhbMdhFVH3YPjG37Bvi6Z6fCGfLTPvv/2141qF+j
7NWU+FLZK1BeQpN5mJJlDWhrTzxoH+f8Wd6bzbZ3fLmc82cCKUxEYRN/MyfFuB295pEtj2Sa7PGy
ClFRRjm3UQuzU2zVj/OtOR4426aJh+W8TBv2X5emgcHIp6VpIR1UznfcNZejgQpB5o4IDOaApFzy
2nWXWssK1AHI8DKN4Ak17FHX8lQoG/m1ZggFRSBItrTCNJcW+FxFgN0HBU1q0c8G29Nppdk0r9kk
2RbvG+9Ig8CB3adOzk89yvhXsvCw41YbmWnngRdfPdhIzSqTD57pXZUPoOpSXdquOGWEXJsIsyPZ
XB8EBwCFX2lwclPrukiFb2Zbaf6el9UG/+uyNCnQEMxKBctwjsI2iJbtwWhNg9R0n8uGDEeFocau
Snaas6877OxoP+NHwEFQl/Yz1HX9XqAQCamJuUujqGXD9yU7+RFOPT0qiLehHL8HHY5Ekaf3JxCK
Y49HfU8Z6YqaJCwhEZu1W5oagmUdrw01hfrzCmEFgn+rb+//sE8rf7nJkAfJwvNLsUGIo99LL3ow
7V5/8yDEGoRO8qPgab9sZepfIAHcnUDjgXLCoQq+G82ZHByoEi8rD5zyjazrcwkdkRUNuFsLGlPv
UHZuVm4jknMQR8UlHoE9QGor+eGaj31tjN8tFKWvoGNbqm1zuEWKGLEHBuFOvHOHt0K32SLJrOiu
LF37QgM4AqC2Qg1oKLGbBmoN/MuhiToK2Rw8Ix5AW6QgUJKJe7KJzgHKbuiH+waRwY0VaeIa5rF5
NVr9xtSmNkUqiXqi0+KNBsZ8KAKjoCXyPPOAqMqeilrmQhfqQt3ZOYD8fBokf7JTMyC1dHASd/en
XS0LdmjtUBnd7ov/Z/1MNmrxEQU50+Af01G9i/yxLqaPN9fbkBsgkeVxrPPtvKwJTP059cWy0Zg8
uy4SOhKY/Gsf4nWNQrPknmUBYL8VFBtkG5RLwzbqF4+1KOMTbf7m+0ABCFH+CDKQJ5Uu/83tcpVl
hQf90Hskg1KcUnK2rAMr/I3UGWDcefYuk5+o0WuebM6HdYxH46nRy+poILu6GX0bm0qQDyyiwu9+
WGa01Ma8+A0O7mfuDPZLoEkE9xF5v7iaru+hiqptPZzJbmnp90vR6cbbYPd74Rr5b90bD3wImjeA
NiHQBfZDj7NFLPrxQTfLdBvaTXZoPJZdbT+OVkbQizcg6bdDneW/9CH+xvN0eO6FHHD6NMpTYHD7
hG92tfZ6r3rxOMKBytXqxn3i+fGxaRNnWUcpBwW2w46Jb4wPHTMewNPhvEGjGWpOod2doB9W34Om
7Z3s+GEQlekbcS5BW3drWQwgdeKvtADFdSDAjC5aUSbnxohx2Les/r111m6alD8AroFMlnIwmTts
UUMZr1MzK+9Q/FLeVSEKvBBwqBGvd4o7A9pr/qIu8InH/Eom1HBpyEyLwIoXUqt2kdalG6FAH/hT
azfTz5MFwsbiYKn33jQQolpgDKs76sVuWJ0LMz7Pk/IKb/0hTkDi+blQiYTxCl+mdKMRRAQb6o+F
yceLDbYo/PYHkb2Nio+zzvhw7IpF6SjKt4n4bWrJh5ov/VpG45EB68oN/wAJm4XjgsWjyq3LhFkY
IY2B4EC6IYxDVJrsjAKNZxokkxsbZ9PqP/wZEO5Ik0XOUWt9Z0l0FHbVfqsS27g3ETQ7/cXeN+VX
e2p235ycffg3AAAtib0C/zffgjA172WEaqopklWGPfvgd0US5OS54AYlTAKVqhXgX+jaDtwToX2H
X0z11EOSadehhHvTDZbxbcSDN+Je/I5XGOhTWKadBu6MV6hU+yDKQEGymomcbvUk1UxWITAUufU0
kxycEEVgNNMCouLKU4iOe//MpHvqHiCKNNOJff0bA/iIHLDTQ+1FtC6i1r4HQjzd4I8RnESWgG8Y
4tU7i1k18gKxBbVwrkOP2gK9qmVmPyBdtBlqb4xQkxivwdFl/EhtVBYCMZs+O6MuVoEpzGslIm3b
j313cJtuOCHPDvFxr2ruGzzmUZ7Xl6/YRjyGGcC9i/h+5C0Yw2qvVqoi9ivT9HL5t882cus/PltU
618+W6JpENlVtV9UuhVLViyZFXeHqThLdQHo7w5U9sVM7R51JGxfiywTC0RWQSFH4Tq/9Zq1lYAx
YDK6SNuufRlrC6SxS5xaO28jIWa2jGWI3zoZWZXgHR05p1GpeEnVlFz3NiyC2LlXy60lvfKgARJy
Fi6XZ7qihqcVGMpC113NA00TvidMDxdF68mNlUbW3vfq+N4fVEnbAKpfIE9OKPGsX8hjsC0T+U3r
CdU/Ygk99ugg8Six5rT+lxj/dElOI5woBeClibMRMsaxH2x0A4K7juejBiXM142CFTOLdQujAzKw
Byzo0XUAkbaz8Ru5hTpoTp26RgSux1kjSbru0im3PkItn5r+NzeJb/62BBQRMlYef2qLYotSbuT1
8M3bmE48bgvVFXm9TKEb8pKVjX7ITBey49qov+qO/DWkgX+HRLO8gk0bFevK3zICd8m4h8yVWrbg
5Zb8h9T7WLZC3Hg3FqhsB7U2GHY3PjBjS2QXkz0dbalb62m6nw6+ahQVG8mXLmKZyT5tdGSiG1SX
+gRcjRKnXxhG76yDMtBPDqFd8ZLo3Q3KM+4+7gh1mmPUIU6Tj2Z3QpEJ6CUKEFWfINAZmpuoRlF5
5UmxoXFqNC/5nrq1uZWlyVHDgiYpo/5csaZCKX/ugEHGd+WCjEnFPnwsl/NlzRiyv8qbBrgXSfBf
Qmkhq5G8hdY6P3MRAkwIfSmQykGiUWRA8yN1j0vsvLoNGN+6hY/QpFyQsVUjdOUDKbOvGu8622vD
BPXHNMqtlVEDaCixM3DwGj8y+qLhKxSfu8zGd44uY/+htvIUCmeIm1ODHFUuENL9p9+BX6gErz9Z
vsyk/pglBjTLl7TWPAdCQgjFq8YsPGtty9zNL6AH6zY6uMAvtRFaZ50/GQruRQ2Z6WqMhbV006Fc
J9ipeDiDhP5pjIoluWRkG4KyhX5PbK/nFdpEf8LpJAZNn8/LhQZVskOgGrqKMqcrwaTgwojzXLAm
aze2NuC7ysvxbCids2FHPmSyneqf2bTk3Ccf6lZV4djLecQ1vGpluBCUbAUSRqJMPpoU0cgW9fLo
59JvQDgU/ZpsOY2Qu9N61aYvtN8UgfwSpMySBCo/McjTO6DZTzg7fo1m/hHcpMm+Ez1pifYMFLR1
NjXwAworHqAUP6TnZshLcC9x7YYiNHPZdLGJGE8eLcAYWf6UUbYGSLEE9iOBcI0Txr942rxXkdt9
awfk7TU31u+x4fHBPcl0/B2rbI+XVg8WnBbV/F62dvFyxffBKfG7SMVwmi41i2sHo8WeqswaVBKp
EWpcAWTWAFo8idNgl5go2gMdxiuAlzeIdbYP/lgHJxQLtkuyaxzki1UbN9cstMa7wJHYv6gJMbgC
kDGqnKON+uJHv4KcrtDLp6ga24UEI9+JmkFoxUlXzWyjLhecLZ3c3FQjAOGiZGfmRtVTABTsPfPD
pW62MXAtq9Yt8ydHdtUTIq+AN9b8nhyjKr8AJeVfqdem7U9ZNsO0CPTqQKuax/geqjUrdaDFg0js
qZuPzrgCFsjeUrfza6QHEeDeUHdIQobTWOuvLHVTcIUme2Q3rCWNIhOvHZoK9BY06rt9cu467FBp
VJdme0XI4EaD2Lomi9oZ9F2hadYItuWsRUFGe+iwOUAoqcjCM/63wjNdaaL+Br5ssTONyhkXZhP2
CMAPYII3ChwMCygzqytqIqgCHMIEzdz9m988jWaQC02bu//vS823/GOpPz7BfI8//GjAY4Lve+Mh
jCGyrEElpFrQ5dyA+MNZVVYtFxBKyI/zgJeAkr6pin+mUH8e9tWKc5eu/rxB3iEjaXhgOfzfl4mb
zw9Gd6FPMhnnu5LRbRu7Wri2cRt5grOb+hDzFOpOLnRJU+o6fYHyZrPXrKS66yAN6SAVdCoVYyc1
9eAABaKF9XIwrQ+boKs022gQNToP6hsAbDRnm5ZnqJX4nEszqhRoOemZ59k+6qjdHnM8ieiu88AA
eh3hiuxS+jF25jzu3XVWJ8FyuuPnwohSoXAbHN6C7p3zEqfkxkhX01I0OeavuSfi67RUzo16HSda
M7kEWnCxQEK0BcMEP7hc54fpysv7j6u/2MhF+raX44uNedSUn1ezzVXLzKvSwGxrwBK6TG1840Hv
FtzXvQduqhhM6tQNnSy45yYktEVmXmPl0UBebRd3Tr+kwcb2g/sK8ZaiEfp5miQ4lAJRxIPIFyCi
JWfl1besC2hSmp/16Fw0V69/2ty7xB4uSlj8MGUnL8nBzRTo4d5r5RMB0gmGHiksOiIBk302kQfZ
i2a8osp8oQ84EOROegcCPfuWJql3wQNpTT1qtBFszrnV/eyHKEOmrwMirw4atvTdECwGXhEd29xW
5/nGfe0+r7LU+LDRVZ/b7mscD/lCrwrvdRqNtroRPGScZzfHcbIbeK/dE+vGI5kgDpHdOgDxryGe
ZVDNk9GS3Pr+FoOM6Y68qOlatsusSpypJ5M0u7Vl9VJ5JZg01MpkkgycFa5mRvvZ1ldWu/RTPduS
Cw3kvEDRRYUiHrLRmnEDOdGos7PVfNfI49Y2k2CgnteLrNzce4YEXsvw8YHTavSPttvdaBr9SMBF
NJA5rb+sbjSg4U2njzD/CBlOlALsX5fZVIbtnQy8+DR/Mu6FycIATSJqUvELI1/mtuFC01zvy0/V
mCFgpCboqsiFmmAEBwgzmDH9VLSo1wcQ3SsKvpxvq3elv9Ma4Nbnn7Rve+2g++Lb/ItDgBS8/zzf
z59Olk5wraJXWmv6GwayVlHX4Tp1x9o+gGFDqGIasfdMiCRoVSG/p6x7NPMie0wh2XjwdB0IXWWH
np2lVd1lxD4c4E+fbTpQGe39orafOIjuyEl3TWPZuXp7TixHW2lOVSw4BPgeemk8i24oz0L13DoY
N8CKgDm5CYyH1pXtnQ/Sq87PjAcy9QaovaIiSo5kk31U74qk0pfTBMeMHqSxCTk3wMQJiB721X26
p8XBiZsdEBUxFtSlCQH+WTTXkDcy9SNCibns2y0tjmqT4pRa5S8apI+rJcYRKdzoOt29swTQZom7
psV8LxMX3a4v5E9NkKbfq8wzTtST2B5uQ8/sQSeCH2jUZHQDUmVFg2SqIJG5sNtQHqibjbW18xIE
68iFPoJAZZw+PpBB86DxEjSjvqMPAFoP/RBxiaMkzlQiedETq7+Ntsfv6lH8DEUQfIO0+7CGIuCw
iyS6MddWIN0CRjMNglPdFlDgQwX1N/AU2qDELbpj3SeArpm3ydxDgY83DfhCEKNZfpy4QaG2m3B6
MzY/Q+rj2Jf14gtQz0oZxMQN617Dx66j8IXy15FevnPGq8caSbYdZ5D4QZQ2eFQOlNrGHvDdZm8a
gpzvqQMAZCbs35mVX7t8MF952g3QAzXLm2sl/dZvTHkIGzdDnCLTwRpoy8dsgDJuCYHOH2o6NErt
3wmmewWCwfgXDTehleNfI9dRkqDqyBNfA7OFkaH4LI/lMzQqwOUM++wmVPV5HnhIIyKgNrm5qL0n
N1RHfKw2KLd5tST9ERLRASSPB9B8o7xDWxTDz8KLgS4NzBfIDjcAJRrFjskue256++TVRvyOep58
WQMefeGeqZ8rY0BqzRqS98+ZIocYBc2s3AiwbcvSV1qaIkEUlfkzXZWRm01X4i+2v/lFuqHjuVnn
X/JsmmsNRzCD7b5k9aYcmzM8aM7o7im9No16yJKtHa1Bmclnjo6caZW8YTuyyzRflCMSu5e6r+ut
C/qBF7OoJz4rN/eNdWb57R4oJIjz5tXEZ4W9NOxpBwJtM9Celb+POBmq1ABTcEhA3KyFuVbY+WXs
BuDBbuLsv/TFMuWLMOHhMcggOwKoTFZditFBwsUQKxpAnrC6JNAQtFbpKFfAUIXH2S0cnHgzRLm3
lDaqOQWAGkde9P1jLMxyDZYyuZm6I4jYbLfFRzK9/pELYwSBa36iQWqEB8IwFHXdqEerycz4WM02
xMdqkaVFm56XHSJevpktiDML8kMn4RvthXpMz9kuDYp2SV1qEOQFMWfELnYTALCpPBgIxJa2khIh
21/WmDzUhH+v8be7WA20X+se3JPxYNcPWmYciZshhDrpLkOt1VqqLwU0+hIVixbXBqLdD7YYjzrE
X9d4OHrHmEXxsvNH+8SyynrWQZc+0dbxsjqAhbJeRUDNfSO3MG/sk6FHW9+sehTVu+/0jWEMwhUN
Yha3Tte7Yxf1/kqPsuSdF+eqsYK3PgPt6tiNyUEv8vJBTaTxNqugoWMCLmQlmbvPcqzjMtP9GSHg
E8edeEe2VCx7O4jvMt8wIOY6gmXUqkaIKGcfvg4UWTjkGMuVgeRpD4ZecH/Y+krSlYWjqii5j3AB
rqZRdWXF351OQsXdR5mQakCKyaMtA6B363Q2krIcT6IO2wjw+3vjNsBz5tZ4SK0rvrTpjxF3w4q5
CLrS3zKP+/QGZTmlwXXnBLrzloNrF2KK4s0cpb7kWSqgpReJXef22k5HpvMqUBK+RF5ufG2kPBGH
dlCCvTOpxJve5JCDRP2FJtLisUTpPUq3cRW1NWRD8Uh+1FL+YZtH6arUdbYWZQtmIBsPSpRoFAf6
yKGb5ye3ab9Pn1j9KG4Nsi/yKGK+g2JB+hQU9amqtOAxBeHTAU8U9S0Uw5uy5zreFmYc2wfXA1XK
v+0jEhmLymDNDo8/ecaGX55HxxXQh7arbWbWyaLRJUQIaMSLk3HRNU68rcQAXTMNOgh+oIJaqjvb
vCwfdsC2tbdeNf/D2HktyW1s6fpVdvD6YA9Mwk2MJuKUt21JNskbRJPdhPceT38+ZFGqJqUtHQUD
Qhqg0FVAInOt39QI65O9oE4WZcO1Lq/telN6ereUKDeJd2MNfG8Ly9tLfNu1XrGjaauCHV4kUqb1
6mzlGtU9ubV6nbWMHr6i6bdZbCrrcN7zrfHHnqz7q1aApcjngJXcRtw9B4fUwaae7OJDVWUvBlHG
l7CsNwTi+i9a6sUr8FPjTes4RPa0vN5kiW0t9WxSFp6TaidHKiLIQLEsm0TkmOf4B1klN/YcRZZ7
pCnwci0mjGgBr24iu4WtPBPuJIhL1iEAgP+NYZ0J5OQ37jz8Zq3+WcdZbhcJkyG5UIZ4L1SFt0QZ
44He1b7ATEeLXjyeCke3zOfCDaKVZprpjRurzjGY8no9tFkL1xu+OG6eL6JOv49517x3grDZel6e
7v3UxCltPpnsMRk4roe1+UxoP1p59pStbNUZd0gISoy63LhZVq4929TXsthD3nuwfnQQhrm10hS4
+Ng8TpkHtT8O0z05DQiGODzc4wzyo660z4oX7bPAWv+VZ4Vn8KqdG6c5FW9ngboCstgrj0TX+Bb6
0C9Wkvsfk7rakevVeYXZ1T1CitV9QDDmUieLsgF0e7MzloqNAEInOv0DNPDuIPRi1qZ2CB9WWENc
ixYCinyvxjkyfBDSjuUu41lhHKvWj1Zd+Y+22SSnboy9pVT0tn6vb3MjOeXGbM9EBH6Nlm+CKWGx
4LHVvqK30YL515M7u7VGtF74IRIz7B5Vp0JwaB5qx+BH3y5A0djQ2+Ah0BCvbj0SWawNpy9CxZln
aMcn7GJ+1EsgBhqZl3rZf8oib+0rExyDpol3og+DDUkO8nrOxLhIrhx1G0ghcZLstDhtPskeQROK
bYQ534LJVrq8SM83ijps/7IshefJl8GSMR13p1tIwwVWjfuZ/Erb6m1RthLx7/fy+y/D/k+tvxx7
7dzNpyodpd1O/nToR5KuWKGXx4EIwCarNOMxAxKGzXE2veTebTH03qsxld8N03E+tInGytIfvBMo
8OpyTJsWyjobYSrJ500dRbWNlCAn9jTPgdp5wtPPm8SdjKWqPl8501dedYGYxD4tMfcRMK97K60x
KB7bH0zsaz88GZibd+kHodYq92lfoU2TGpvEBFwcxmVxhgSfrYE9lR8rW/smqY2K9Y1hK365HqOG
U7BSPPNza/FjStYaCONycy269VBusEcONont+ydzhHplDk8S/Z7nHdZ0gTfeOMLpT3rLQiYsPe25
ji8djOFRHbQF2YIShAiPRM4Mk7CwKE7Shiadi+ZclK1GB7dTtrJW1D/I1r86NrYCMhdphoCqkt0w
TWBeiQGtXg7OsWxVpppzfV9ZCAaMzeeydXLjexvbzgN+tCsUbv30PvBnAkMbnlDqNsW3DA7xClkN
casUuP6Nih1/8JO8WuMkNZ2hfCUHq4it7VTkxp0RFeayM63gc6dnD2mSi+8Q+8E3uu1LUP5+uB20
wDe6WEfIn3cF+gguoRg3PZlN54EeGD7Kx1/W6yKztnZRXdyH3FFP7+B2H7MMY6SrIVFaBM3WbAPE
cCcMia4NWiEw/FDuULBBiaoAtU9wZVGaYX+UxWbMfxQl9ZC3w9vW8eeibI1U6GH/8dh8AqNTZukK
aduTWdvZ3p0nWKARcWRzyjQ4y7LczF28fMr2UWyHJ43Jp9QziNr+1TPz4M7qB/GgTvGNFEMwst7Y
AhuNNrLXmE6vsPT8O+a2l16yWh8Neg0JveaZ6x/nQr/i0iurC2vTOrWxJkIJQHio1KfQQBuO59q7
z4IaPW4G/zMcGXJQXhcQdOmN8wRUHHPE2nho8rpZ5lo2fIpc47lz7fhVLxsOn/NQZlKyVFLjF8vF
aHXwTRVDNp9n2q/RRulH0iSdFp49TXlOFE9cJpRdrKWnPAqe5TRNLhAcWK4Lx+jig5ysuYJ7EDJ8
sZZqXlLXqx285KxUvCpm5S9Z3wwt1I65XvTO8tpV1mPTmfBicMsFgr3TFtJM+mRjL55pTvA19aBB
22ix3URJ0N84EKiBGjTB1whrAFNFe0O3Q2/785GxFk53WWo8ZcxszkgwZWdmvdmZFUi0Mwflo2OE
4dGIwo2vp+VjkkTdnRXbAFp6nEEHYi7LylPVnWxVOrM5+b7z5dKqjtZLDfnjyOSIVYslFCwviZDJ
vnKDcN3G7DPlVpbC0rVW7/71X//7P9+G//Zf8ztgpH6e/Str07s8zJr6t3eW+u5fxaV6//LbO+E6
hmOaAg0L00V9xLIc2r89P5AEp7f2f4IGvTHciPRHUef1Y6OvMCBIX6LM8+Gm+SWhW1fsDHdWVYBJ
/9DEIzTctrVfSJ2TPs++dcrqso71+yA+wljZxnKG1ZtmtwNqZiY31hSkW0fqymGXKhbBWIbbi8tg
HDY/leER3wQAYa7TjCg2oxXZmBSDEJSJ5MaPvbd1snOZJiuVe/yAPTHo2XljZulwNubNEDXVJmfQ
Q5Hp99akaj8hpp/uzE5lxm6mVgUeyekuXeSxsrM8AW4K6uLvv3qh//mrtyxhcWeZJjloS/z81SOP
lyt9bVuPTR+OO5LAPqgpbVqnQik/VzFJk3k60U/woEtHVHeyhwXnCaq2Ckzsr3tVmacc0sB5c55e
nWU2jKHFrFg5mGYdfE7CSl9FRtyfbSwxj2WBTsZIburjhOgzX6/1MndFfxqM99xV9XAa8ZPxJB8z
rRpv2yAyDkLojLlQGux/uC9d49cvR6hEffl2BNAQy7TMn7+c3olLB+h89niZpFuFCS8/Fx/JUOT3
OMp291D1P8jhMKwzZSOHPFmcewHXyu7HAq9iPXCfiQG3a8tMM1TTGJiCrMaswTSbT3pbne15jshL
8SGL1PzJVAosg4qermMujrV9Fyh5dQfQfkPC3nzMZzX9Em1b5A5i7yjrkAyLt02B/qNslQdU4bAx
Z11+oma41lahgLdnpEuCU9F+sjNU+70MyuPgoZlh9HG1rD1YhEHziHe9+fhLX6Hd1Za+d3Du+GVq
Lx3m9NZ0D3OjtJ+bOh92Uk/Qg+mvetJE+Fr1bvq+mTdECovKjBAAo5CGVrfooB4eUrfI3uutVm0U
bcrXslUe3ffJ5egc8d7bS7xRFLq61kUTvxGX7xp7HpW1ZiMbSl0N/uGOEO5Pd4Spqo7GPxPHbBsa
sm3Mj9ObkYqRRR+RkvEfTV5R2Mepw02vIa8seYZh+VFza/1ZTsKE0g0n3/SGGyVwmaIpFVaQUXyW
FrAXl1hpHnuxh5W7lVsUxaKZ3d5CQIB475QR5jJxeZQHyQZZ/I91l5P5auxt69oBZTMaTrKz+0k7
qsLRjnJPDLFRLrJwBG1FokjdCSfaX5v/1OdSIap2+w9jz8/D/vxlIgBlCdVyXB0hOtf6+cuMg0rV
klT1HuyhHknFpu5Cg79wp4eKC+g71dZd4mafc9Vcy7mu7FFVASy9XvQo3CI8SxqxcOAed8WuJs8w
j7PVPLq+2UAyOnct5m10kNV4fBB00gLCaf6ULatYQ95VV9N7zY3DhQy2yAY1VX40kJ0JiRIg666I
NltGRYGWjecm9xY4l7//Vlz7T7eYIWzVtDUdyV1VGL98K8yohJ81ifWgYpd7NmbDDKRNYiBsNrpV
UhPVt6JoNRT3oTUlqzfSyzmGBlIuWdahnwcx1kFKXkore/YIDm6wmlVdRQpa3Gm9lFDA3ESeAytk
/2jOiMHI39ptYT9de9UW6DRbxbqxn0NDhRchihEq/k4W27mud2AoBaPxpzrZr5hDTZfOcz9ZN9YO
U22hfK5mee+F7U/ikWEYXxHdj1Dqssq9bAlLPLa8Chsu2fqmtyvqGoNc4Z6CVp9vgfELt1OxifR6
2mUmQJW5Xs0HizGCoCKqKaz4Eex3AOObzqKr3eFRnwkkBURkUreslObS3NaPOCglDWE5LMICP0N0
vte8PebexU3bhMjMT413dFL7U5K1zYOsynl1rRJyGBtZlA1aAoVK1Z7//h7RzT89Oi5+G66GuYBr
Clbhc/ubcWh0VV53o1E+BIE2R52zp6iuwq9ZD+jQGyz1jsxPCDwPADD6esHXAkUM8vve54K00gbf
VFQybCt8//ORbtWpLGDGk5sqIRxXtFisPqqISSFXK4tOOK2Dop0eu8BGVcTPNuFsrFfkSn5GJhao
6VxkhdHsHHtWuZmLaYX4aOmYw04WIRr9OKUsYoW8DoGarR2Du1wygkJPr9fhZDVvqNewxZkZVdWF
OESgatonAqrbhXptpghJ4ASmXajXuM3lt55hvqFeF/5Qr9s+bS8fIT9nhJgD7luP7c+6brf3lu76
t3EH/3WAxPPZaHWcwlU1PYFQsN9rfrn3gkL7jKpIs2FM9bayWxShf16Q6+obB7xTxwpC1luieb6e
1vAnIsDz4fK0RZv7hOKLU92KCdwo1o1j2QXv0VwX4HOI1lV2vR9rMgLQCuwl6hfhC9OnbJFOpfch
7iZ95SlDcpuBDd21eafv5ZnMhgzg9Uy9mvoPbjFATsYnq/OGpY5pHMFpuMnOvJH1ZtWM69o02qVm
TT/qZIPsN3CUoarG5RxOuMXEqr51fCIomWjTLwjAH6QzZBM1R3OY3M+AGK1lZI8B/AnsU+2m0nZD
SMBe0w2DK3DSL05YH2ov+wCZIb5VGQ7vRxZGeF5gcG3m3XvyXD52dn7+Pk+nGpuAotvKolUm7b7u
AI7LIibMxl1dq5uoNfJ7IuzaKlcT+0Ev8+RWLe2tNg72g6waQq9Zebo3bYy5ThdljXPHpbvXJ9mN
XmR7GazFNAh1w8Tay4BRIDNkc10z2GCjOxVCOJMlB+m2z0qm3YeVSVAvr/eGV5XfOz1+NqLJgfNa
e0uW6eKu1Ix6K5JaAQ80IdcAi3NThG3+8FfnSeL9kBblloBFty47LPGysHgoZjYKMEhckmciSqbk
mDbWScYjRZ3cmBgHyL7WxCjlhCU5+WH85OT5ahrz8UMUQ9BwSksj18KKndmtgKCR8yKdxQ3NpFhB
LBoOfdVUZOD6ro/PdZSXy1pT3Xv0SYOt4RQhjjP5eIp1ovNAEu1HSydRYOWB8xVO1TpJffHdb91j
15CRkYcDB3DvhR+EWwBN0+bvR0Lj17clswahGiovBkvTNMaUnwdCwlBlow9Kh2G8Roi190gvScoA
clN3btBqO6TCiIjIug7vqKDp3k+NVWJ4g0q+ZRfafdRlzAf6Mv2Wc1cCLhNP1x5g+H0S1V64s2eJ
Famz0iKyyvqnc9dSVKX1ET+Se1g4Yoy79Os6vcwjDNDHy1aM8U0bNPqdbFDJgNz9/deg/Tovnb8G
U2XeMP9nWXKF/eZ9YA8DOG9HbW9+YNptd2aS8sirOB8j4kUYwNAn9DKvD33iGysxGOWvg4E8okgA
+cunPyjQsyNTFi3//pKF9ss8x9YczXH45RwGD/GnlSdMUw2jwTC6uUzoJ8+uUEL3wy/EhJM5KI/a
TrwtXU/d/l4t3/GVBpTqz9U+uo2XatVowy9YbVx711Fjr8ywzNBoWsswZ2q74QfdRMslT9ZjUCMc
TMpjlcVa8KD45Y89jBDEqm+heWS+JlbjvHftl2GR9w/Lcbl+uEZCTN7pLIMFCwvDcoVK+efbuR+n
IawmM96NHlQvc2lgytJNWG3bTDQJINkP/dRjqDsTTvo2vgP0Vn289vAUMZEf0odF73u4NupQGcJh
wMopQGA64Z0DCzQPHk01LQ/93CqLcuOTCB6twT8FQsWr6o/js96M4Qlr2le1P/79PaDP0YWf/1we
XsdGJUTotg0n6+c/F6pFOpLJ8ncXDpdRLC8RGWL77ln3MxKXaKhU8yae/BodcOq7MYPThkD1IrZQ
cfTbDmE+1SZs7evGdkTLOWC9AHX3TfnaLjlhTnW5m//rpxhWLWNa3/JirEI/aH4p/i9vIv79z3zM
H31+PuJ/z+G3inf59+Zve21f85vn9LX+tdNPZ+bTf1zd6rl5/qmwzpiBjvftazU+vNZt0vwei5t7
/v82/utVngUm4+tv755f0jADtU6M4Fvz7kfTHLvTeO+/+c3nD/jROv8Fv737v8nz1+eU6e3lbNdD
Xp/r5rd3eFH823EdloCuowud+5cQS/96aXL+LVgEGYwTOhQJxop3/0LFsgl+e2eY/1ZVGEquoxKX
sex5DQVtTjap/9axYXRdk1HQVA1Xe/f7X/8jEnn52f46Mqn9MkgJTuPwPGo6uiI6t+ovz2OkIc5b
G8REm7RxN7pDYBSXyCM5y3xX+BstLbJdXfoqYsBpioOHjVtwR6r5zXf2FwHSv7wM22Wyz9WwatZ/
uYxJq2FZTOAZygKlLfI/zrHx2q92rb64GdJJZaQv4Bwo6zbGfK1BA30VoM+2+4fLmONdbx9Xvg1X
0wxDIDrGw2rO8bI3bxlHkOF2O8PbqZUoVphhMXZqir5XvKXR2fu+zz/FlodyhfspGStlNgFdFlqq
L6YsU7bQQXhNh+SZ/+GyhJjf8j9fmG0gV22i5OZohq3OP+ObCxvi2iyJQnk7ex4cUugnWxGVt8ia
OqfUNlndDWJYYR+lHKpJVxf2OGirYRY4XJR1Gy+6zkKvmTjplvnDoSvwHkBEvDrZNuhbuEY1MIGd
6aYwdnVxGv/YJIVdrUhvxKtidOA3E2letm4w3E4l6myhMj5hM4vykFcNC3xv87M/KjGzJfVVKR3r
IO5N/6E0/XbpDtDNLehIytTj3aNl310P8QthII5detG6buqdXSbkM9Cts1QjAAoaN1Ay6pducBcm
qmxL/uzsjHPwIyQXb6OM3zzm0gZzsM2AtbzPyqRvto6d5CuUzY5+vNccYFxdB4qVrGWplDd29EKE
7Q59p+CYxIm7dctmJoQkJO31/r3nd7B/29Za1xiuKVA3dT0Dq4KTreaCNjPtnWORhMxxP91XQQbg
ok6QYHPERreRK0v2TqDtknmKHwNaKFXs3Qo8SiD5v2JrcolkgPFMTYjYQ9Omq8mH1GtF/oo0CStw
DGrJJTSrsHG2fcf6qxzD1yxVWCLZ1jp1y+92Nt3l5KpK1hmR8PTF0JX30WOWlF97G9hY3cESQ8B0
VTGcsJQcF1PB7HDo3FXtm+PSZGm3tCuUIlJ4N8pMMG2ncaEIsTEq/W7yqh2Ibx/XQixCDMva6lq0
R8k72vpd1S+KYFyZaf+ByM60UMayXQOITQ6I1H61NHXj2XfaZH+BO6RsCtPQF0rgPbkDPK4C/Uyo
Dup9g/MwsJtXTYwCMTAjWlSz6nhtYMGh9hhEZ/ZnDdliLR0WboZcVKR+9VlyLmNzZTuzyWwa8wAM
6pa4+ituj0uc7ZNFXbvaNkuBpERM7TbocC5TLxvO7ajVGwfToTuRZtMqAZKgOWOwxcC8WESp9W30
NXM5ohO6xHL4e2Khpxhro7dIWtgXpHK8Vd2W6RbtkWaDOS6OO6Iwz4DIT2bce6Sia7j8ml7tMA47
5K1h4kkhWmi3bISCCeBC7iLA1h6um7QJ0MmMwmIh6xQTD60wIZswO6AVQ3AL9MTcYBjdHGQVKzQd
2ae5LDeENT4gFI9v3R9d5F48Hy+PuDbIumtR7lUsYwEOmGB3QxhNehdOIIPFk++BXZF17ThlB7kn
9MleizF50oOMxEmjlNmhD0Veo9PFwbKj1oMHzSsbNsPcLDe5q8G0lbvcMi54x1YBCaxo2VIeeKm8
bGWv0I0d5BcNcTmo+uNMsnWyWhRbFvLQN1cyovS380Zt3dRQugUMmMsVXq/NgeEek3maL0HWjvLi
5eltWSt3Qa9zuQwhhD+hAwgLjyMzcl9bA2ZGjZ4EYCPta4/Y+UIXPDy+CYi58ssjLpTOpou8O5Rm
0OxWcTz3qxVxvP4QDN37UNQvaYtYxhh9tCz9lKUWdLGsu7fL6SNCmt+boWfZnKdL11QSDECCZp2M
bbrD0HBa8Fyoe4WBfaGR0rwhK7rzVP9BKJa+NsMgWnR29BAZ3iKyjFsvVt3dWDb3uu9gzJG1X5LE
XdsteXrAP2IFGSpbmCikbDVH3ATZ6J2y7AsJAcz9nHjVzAryjN/9wnOL1waz4VmkeZcZYb/09GpY
YiwDCFbVHt1MDbd5V6BF5wWHKUj2ohun90Aqkeupv6GZtZ5Coa8rpFOWqZnHDM/lPapQmIB59bBC
DrddhEaBiqIbmSvVRpozJJO0Gon32roG0y+MGA7AH9YkF1jFpIgWDgiXhqOzhs+lM/xOt4qpvZY8
v6Avbq2gzVch/L5N8xLbvoWnslXMrMVopQdDu26b+aXl5svWYglROf7Gqdt2Uy7yQW02KUgIQq3h
uIrz4cMIvWBhZDoOOkzwFrzg6iEw71Ah2PX66K10ARk9bF+qPn0V0/S1U6sPplJlD0pnkwxT3J0b
86rz+7C4zRIVywC/tpcqtPuj+M58z114zbjIG9ZrHXyeZRl3z/WA3qNdtdrSsMN8jTp0vFAr/YgQ
MIOxitkFT1hlxsuuQau2mzTepKm2mLXGF1ilEHrD7jO5c1TWbDqEXAS9gu9h3h3SUjuaVfmCOzXG
fb6zLspbEJufQlc3Vjq+vnu7bFH/bNc2UiFPVvvMolU/akigLkJwBDusLB81PLy3nUi3hoayTqZZ
X8nDv1oDziVFWJbrERrGUnHR/s6Lo2YhpebgZS7y6WaChruYzHph6lhK9ENVLFXC667KHaCXxqZG
iV2LzN1o6ifQmFumGDt1QheWG/vW0oNxo/rMN3HZKHZ6vtF0HfhNN6wRxkDcrImVu5zZzL4bXieb
2yv2/GkTEQJjtfcFksm0QoN0XPjBfRKm33jE92Bq7kMAjGu7QDqhSlcgEz94Daab2PO8t8ybvHtw
hLl2huYh9dpooVT6c0X6xQiydK0UDixfJ/hkYJ5jqThyqNk0rN3iNpqSgV8iPyJbMYu4L2O3dEiL
6QnGjv6dGtg8e9NDZxkPY9p96j1kWWxnGI6Bh+QJugVL3bpj5rePQRziT5zv0MPA3tIfHipNpBur
bHnlTsZ314m5t/TjkBsdb8sU1iwIfCdVvwwlYZnALb6JLG4WvV3C858xy2XIWywOH3G79xdu1xmr
dpvZZwvNjSGqQVGaJY7Og7sG+owJ8F5Nm4OeOneOXZISJf4+KMg5jfHnwevPBGk+VjFDk5tyH8LC
dbDHBNd7h4gyX/TowJJAuVjr3sP3JbIUBoJhMgEkrbgPtucwugSBsQz8dj3YJi/haqxXZq7vCrt7
QozbXOL7tIgMkIUdOnWLuNwgS5cvkOo6WRYcXH/lQ/fdBcN4spoBRLainrKEmPTUtcdqetCnQF8j
SOMvWOJ/KQwQ3i0596jx00UvjPf2dHRCjV/RQ8lVTd6PkfXqDOoztsmx4n1Q0A+AcQ+peQBqmD/6
oPFBNo8nYB4vWZ8+5WgHLEDGu8eRsPTKgtCxMnw3ucH3SaiLbBxSwPyWsQ4zjGpki6y7NGuJxVzK
wmY8L96XvGR2SMF9kr28Iq3WBcL2y5HX/43CJGarq9w2je4AzgPqs4niNLuZMnc86YNYgPgYCeqa
60ZXCIeViODGlptOq8lKFliM8zQSE1vZSPUu1BJYqyCq6znqd3sHaG88GX5pwwjNHirh7dOits9G
o9vnXmOmR1x32Nj4SYZFoi+tiVeapyKPqCnvQ9vmL5yvRKjNtLbQe2dUxX867lTSeEa86FG4XxWt
afI9ffebKbsdjJzNUEULoOTP+Mt2Sx1RcX54ItSxM3jnlnQPhmcoFPL/PLf5q5v07Bb6KwrbAeY1
wxeFzEOiQ1kDYHWKmsHZp2oOGD60tlkmzpkZr0qs52+cNA5R9yu+w9/DrMQYDlPj30KgBfYC++JG
QxHY9pLk/FWNwJLrU75Xc2sPG6E9QKcF86TVN1hn3cOLV/d2WqenAteLwFFqjiXTFMw/YpGm0cZP
Am9BRDFfjrWGLAfx7CU2L/uxstc+LDc0YK1jC/Rq35QFtrt1n91g+dTDSLipo6DcaWP5Ncz9gyG8
5uhGfXyAnfDgtf14I+DZHjS7PPhp/D2wuEY33hp1x8ek3FnxDLsmdnXWunGegptPZca4b9ZQy/Ry
lTf2Z8fkV0mqoWDtN3Y3SBXsu1jd8V4aD4GT3SYxOb+MuTC5x8xbTVOJA5mrrEttHFdpnZdHdwz2
WeP0aCSxQWvnFVNFsUlVbnRr+pi4Y7owdxH0pJXVMHMRdjwuVc9rboBsfXX9od+FnhOfgEOv0kQt
9p4+vTj5ALXhq0UKDsbpQW66eU/J7VFbyt261SZig3Ot4WPfZ5es6IISC+GCL2TeiwIrh4X8R1lW
iqIqkoXcDWQ7C/kf/f+yshbuKjamfJG1aOI0Ad+2VY/lQe6FelT956LsUs1HyL3rsfKwa1HuXU/l
CPwdhwQdFflB8gSM3+BYEKlU1OqgqG51kHvXzX+sc8hQMWn8i+NKBn7k6+OVJ8BxX09l66jILK9l
VIXqy8ddznX9qFB3f+8ppF242KOr0qh2dOn/pt0Xraut5UljuM8/ruh6WW3bfqmcUccIp2rUZT5/
ZgxnQ1/L3QRNpMTXPyQTCvcYx90GSpYw8TSSJxBF2yb3tdteqV1E8scaeHeR7CMf8GQWw0vJbMdb
lUQJ17Gf3gWRfx+iQ4jZA3d1m+ATZaXY44g8PY+tDVwdg4UNsKfk7GB9tFECkuyyiMNHcg4xW2fV
ag4bZOBhKdXGR2CqYjsZLKUT09PXIunNAoWWdheC4N47jmOcbDg2k1o92uOiD0S0a7sqOUVBmJwK
jN2WKmhn4BjWcurrbu9U6m1kuw1WCOaIKx+XR8JKh4vmkkmc8tPYHT6wEJ9OXYZxldxzIB5ulNzl
TTs3aPMmM5xDzeRhX5fhj27+pE0nw0KSm3C2v8iMbYmf4GkyP4eplSFInuM0j2bjuo7RWi4Mb+U0
k7ZWG7gehqUfusTzT8280Yhd1JFvIjlUArnvhbVKboSinHVWKgc/K42j7t8lvNj4jjghy3leL1M+
nBhNh5Ppp++xu7MZl+lR+Up/ipUepHvsYxWVWMSBbMCGtpMQYRjCj7ZeFefJwWk28rx44YrsG8KI
OqxgdPddmEBOII74PyC21jU7r2SNOSUWvuD4vmytIXz2yiHfNFH4qXKtcOs7eL6qiaOe5J7cGP0I
t8VUp6WegNGIzHBD7Ech03BCrlPPV7JXgczOhshMstAc1zyWaWYdTUPbZZVjr0bN/uaynD/ZZlUd
Mr9ZK3Opne8U1hfEKYXVzTZrP+oCTJjAXSzqrn8oIDaQMkvFSd5Ycg89FH8TmTrK0Zo+MnFsTsix
WDsznYyTi0UJniHR0+TC71j5wFxxCbDnJtlugcGG04NnUcKkD6EVYrb92lfzaW8WrCgxFjvCgKgW
tqnYTLUc7wQESDnJvcR3HBZgYbaGjXUO0xOIv3oXthA/gdAp2TpJyqep1Q8VOjVrHbzxwoy7+AQ8
NUb6qPlcGVtXQNuWtb4yVivLwDAC6H90sv/oKbvLje0cI6t9Tzw63rRj3BzA4UO/GHkTh/OPFaSI
LTvzd9jMN73caKTlIB1p6G7UBQtBEzH+oP+xUUK/w6xhLl92FSVC5Nlihdsq00fZ0M6H5FHb/tRR
NsmzyXZZtNUQbdjY0C4fc224fqqsuxYRmSC92DLlvdZdP7Qw6vQwtk9G5DQ5EI4wfnPphW+xBBDu
5s31XT/xenmlvPKkI3KGVpu5lC09N5crIhVrEf7062f/cnm/FGXnXy5DHiv7dU34LWnLc4WeDaSQ
ROW967MqKGKUJeyT0wftKq2w+BNkUe4QnzB3RmF8widCuYHClC19Ij9rZunhMnYCE6XWeNPb9XSD
AgSemMM3tVJw2oldnobKbFckt7RDnuj6ieDjnQ8DecesHt4RxNroqbbVbULMYq1X8TedeS5OrK7L
IMVKV+QOUE6eTuETjy1InM9ry+CLk23DPLEhy9XOuu+H6SBCXd2mTcEdrGtb0TqfvWxUzxCePgWs
a7ZEN1iOGkO4pKiDtZuahV0zHTTdyAGgeedPo3+evAwJ2dF56oLnogk2RTVot8iWplVX7ZSqu886
xlnE0nHrYfG0nJyuWsdZ/BmlqYRV0dSfREkgqW+Nb1iIfovbROznSMe6Q5Nh0QzRTSO6z7Xn3KWm
am0Qt/WDuD5G2hPrNPOY4I0z8RutGc+92UqUkKrT58cSNVbSgO6jZ6o6VHqEHZTUIQEwlCtv9I/M
+4GhWQUeN9hHl674aiK+BmWs32c8gg96HptE0IN02fhVvHVVNHSLHrnbiqosb3qiwQM6rnW4nVor
Xuq1+rUv6y+NihSOGFlYTMLYhMWnKTL9x7SOtzMEcsNNcu57Xv+5iO46NO83aKpg6OnddCMBHR5l
cUh204B1oRMqEPGt6h7jmDV0uwJxRyXbeYnXH81pQgvlVmmsehupHq5kwjoNzjiB/dUDAtBtcdN8
iTzLOfXdWLxv3PDQEL7c510k/h9757XcOJKm7SvCBLw5haGTKKkklVSlE0TZhPf+6vdJ1Mywp3+z
secb0YUGQRACATDN9zqfbMM+oPhlYfelZYHW1PYjBhAoD0sCU8x+O0xTYz1rmUCCNdj+VNvXWZm1
a6zGx6wpDQJvqyUs4gSlTzr/0glQOrIwIsbZ62kZ5jGidpb7DiYMx7gkPaaPcYydLKGcGZAgdk+U
iCBqbJpLUhQyR9EOKGhbnxoZ9mNrgkZzHklyL6lyjIgQrbHR8WDLfpuJC1nIrD2o+aOstBkU+eYj
AoTx4CmkNSaFYkVjMX9n1kdcpr1FuWvp57Z0z7kG83EHnv4X9P1vQF8d59f/L+r79KuqegIVv1Xp
f0C///zgP7Ffx/yHzVNPXcDUQDXRcNywX/UflgbUKHnBtscAAp71P7FfU/8Hm2w874k59AzDggrz
L+zX+4ejWboNVqwBB5qu+T/CfqkV/A1WdB3ThOatqToQsAZJ4T9hxaI0+q1sVB7qosGehK4+LrMX
c8U3PU4wcrS9A7pkWcPE40W1ERKBFh9Kl/yiqrBOXusUz43ulz1p4RtpwEcP7XZkpyZWrzYyemdR
EaXRg93jgPmJ8lMfobJtwiVZupAhXZDclxMJK10MuFyO/DOEiISxPC8z4zlPe0cig6Q3RcNcm6s8
Vo55pqEQtILHqvnQMiR/qtEWTekZG4CJ2S9lkdlLTmkibMbqdhLkFXFGfZs3oZmPLqbXlCr7XLyj
xSd5W7HGy+jhYdyRSw2iMXzOkuc06/B39mDkDdmEqsj5msRjd9SIzlp78XvubcBeGmQ0NrjVYNRn
1lrmA7QoeHIVF2IuVzz55vRYTnSm1ILQbS/I1LFtxwonrfQAEjSSylFbwy3J7UCVSmkGwd9h1/5O
Ypfpu6F8th2iQzZqYv64EgU6FRQ8psQMU4yLqV9QRc1gtgMwXHPjOi+D4+emQJs8pYFReRTtbVwv
RtNxzyQwJoHjjURH6cQldvDAH9YEmAsLmUttY9UpiP+jrAsfkwHeZF4NEoOvGHZJNUU/Rl3T5Ec8
Mql32q0e4maWH4ye2ZAdT4ED5oCtPf2cN0xZMMG1h6luKUcUW+8mxHiyelcANkEPnjYYVNcbnrGb
07/aW3MHrridvAbv18mnNaPsrQw/Yq3+1i0YTiyb/Th6TvloMQrmoq5OqKgjmG4/XLeiUM5FLR4J
rHUw3Ul0KhQk7NbmVyz3hsdYNPcQVxsmDZjKe452ImO9COfNPRq1sr7GI6rlHspDls9U8zbL8RGJ
MBOFYxCP8efFm8vArh0n6s2kjNbC8A/VUKm+kiOq0+1tolbZ9mFum9OpdPXlBAu/DlxntjAu+dmB
RHdpjJ9O2U9HOMMHq1J+tTmOxFhe6RLO80shDEyID8msOOeMqhkTvfEezmvvx/PSHIiX1+75SBt4
A89JXHDhHGUgpsAUT+Mktmhe9PG8NRNGOBMppEmSn9SlYbLa2ERDt0zttkH9snjUqyeIF4G5tFfV
aX9SguIjS//i2bUboir8KJmllWr1siUaTxxm4qaLxH4uHVI6cjtSdVUNtcn44nXFC8nVfagLuuSx
785drPBVyfI+4hJ6rb9BbV79aYHMu+ova6qWJ+xRPnmKe1C1ljBRXQ/7tYTImMavYiZENfWIMlvI
uTNIg9Ay/ei0+csK9zEqBxVnePgCUElJE3eGAOMyg+clVn3Mjl1NgMS6oC0usssA0VESrFV/x8ka
n7jK39NsvtTEOAYVDVJU6M731qmPNVj6IySbV8SW90BjRogPRRZSPMV4JP9M/t/9DJoHn5M6pL2R
KvGhLdPPHAm3vy3jEK62TDZSodU1QxvRfmOPOGabT8hl9iVuwZSFRa4BWd9bc4CWv/hEbYPWmHex
y7wFRx3NXzCBDtfW/G7YxXbR2uRQgeYfZ4esDipoxcHSvdfKVpmLOnglw91zDqqZ4qnGhDFv+S21
mgp3UY47i+nAGO5TZ4jpAfy4POnIJn3NdI5I22DwJFTmj4uve9XnQu+9c122WNDhEtfCOl58hfpD
YBFmDjfn1OlbmMYEqpZu+8Vy5z6ciZ87SvkxRsnvddFopDKPyACmNTnNxga6qlndaVzytymdYhzX
UNOBvM0RdR00vDjsDFb/tpk0dPPwivZhxWDZFSdto7nYSlynWi0OmEE+rjjoOZOOwfy8Bo0gHpnB
7eeG2Gg/Bd95/rIVhkR5xi3a3PM6EUHKdCRY1Dx0ljwNVkPNA1e9GFkBKgBxBOuRec6zhw1Zkz+O
or7mIIPhYP1oZXPtYRlMDTMPvdL5oXjWSa/K+KhA20OzpVKrGEyEgbmCUwTlSdgAm2P9NEvtGUY3
uEKcKRHSd8pBzPTbOv2+DQYT0LR6H6IhZbCeEUKjCmwZDa0LB0asZzg8o/qddOI2wrD0qGxmHzaN
dhI1UKMXj2c4Ex3IM74A+gCwYPxu7eott2gw1s7T0GRBwdLw4NfcWPNHS6Uc7UGc2eSofuVRGHQv
iDvjxdDTq2XGpb+27XhSIEf4DESOk0oMEMrUsOmNLNzG9QAtRF2J3ahbbMybMg/qejWibHhAQ/6p
hWpjlnobGB4PEdAxsP7XNilIjevX5CASiZDp03lQZ2rKOpYFENf8uXBfVMIpgtLRt4M1KIu/qNOZ
Co9+IHyZrrgwx4DyE+tBWnGNhV0f25yBhx2LT522YRGVRGbSfFqK7VxnPHJrNYI+x+nHpFrWVShq
lI05X8VCsNQVgNXtgumQZzyUXnVS+nyDXKoZ/uY53Gaq1743zz/cqc2Czj3qWfxNrDI3lLwDo+0i
RMzLRaUQnLfrj1xxBVFnIuX2zEfNQ1wo8h+z55xHu7RJA3sHh/5hJaUWjt1b7yrHOR8IT5jfxbSt
Ydb2j0omE4vjQHO8u8HOHmNOEJBRoSZ5hW3T+fhpXVuBX1Fa0Mk6E6YbtAXBGGP43yNXIJQbJlxP
I9nE53Q6g+GSBq7MBC2v/ffFd0tKFgr88IveufdaQ9JvYorDqGfivhwIO56mtxykEX6sSzA4D9dg
AKzEiThmS2WCwjLrrev3boQ009G6BU7tHFOt/+yREQEDN/+pL617WBTjsammz1vW1X6m5Ro8hQHH
DkfHVHw98nBjRi4Uv22IomVqtGUtdJ+ieK7S5HPVtj8V3MgBixZiXeyj8ICUClcWggjaKp1jjCmh
TSkDkhRPHwDVIV18vLKjRiKApVXxc7KBvuNswiqx+izQthknenYR1TNGvPuCcBbMCYuyjvJ8oMOd
FZvfZlucY0EAV9dUf13s22ygzD9v8AAw5LQnmENj0V6Kfy/IvKd6gLjvjG3X2g/1JYMofEkdC1h2
f82PszhTPPFvNfRtskmzbeBrxCkRSVnzUuajGUwpbMFKknN6SdjZFzkxzX/W9jco2uHHL7+IAt6X
+7H0Gvbqqbok0mZ4Hapzb2r9cd/uyjf3tX2x7wFP6YeFNiy6bdrX9mP8OebtcFoT00s2a95Q4f2+
wR651NOLSFUPyYCeHxslf0AWZhnQqFLzsu9ANVM9pi6GqJYJlwaFRnVxASOp18rV/TWA+Rigzyqo
BBnVpZtEfelKh5ruvrpvvC3+tm0/wt+24U8OEmV0p79tv70kZhzKToYsAWPyPIQDiem0RH1u0E9j
zwhb9tc4cbwVVHmjWd7R223NhF5fCrXm3u63uQAV2xjts5O9zG9lXsTEu8htqiPqk8SNbh/e1/52
wC5PmK/gThUZVdVcbgvVmZqLLhf7trS3UBI7kBT2U9gPle/P2H7AP6sitt/1HKXDstOyJDNqXwMs
5dIWQyk7k/HnJAlZHk4w4QZXFU5Q5azBirvSBagM1mWfWb6TGdJUSt42IVo+/Wd9v/aUaDOMKIc4
VJFJ02DJ29foS33Z12xiei/7Yh6I/y7Vs76ZOWA4rI7Ln1XR2lxGVxytVsn5WsP7/jPaF46TcRca
+YuqIE/hx8ekRms8KpseuBcWAP2FLOyOsAxe7mvYhHUXc5KI1f7aQxDOTHSICNW0KULWXxXPHe9g
ee4UydOa990Tm4NeabpXS7sA0cSRPqwffRsfc9QHz1p/b65d/uymGD138Zcu7oqLoxA63zKUPuQw
8g+NAyU1HS5zZTavVY3OLnfLT+Tn4lMriARKauBgyH65bC+ZzNnpGtWbHHno0HZMkhz9BMtNcKUi
O/Wb/UPXtOxErSc0iD3y4UgaFytTH0CttNBLYYL0nZedtYVRhMiVM9SkFKNzMsUoHEL9mmS0KCDz
sbU3aRjM1Lox7PyC5NVfIHQ9Ek0RwhbX78ZlkoYx6QHzjyFMBFQMxGpG2Io1R/lT/eYX/mrS0Z87
j3mZAsfkNMKCOJQYeIbFHAKQ909w6WjAbFucCac1rx4+8B69Avm4U/qgG4wIta5Lwbrsujzl+tD6
mzRYbOTjV8pWGV8Kmqypo2vZV28b/7bP/q4nLdRv+9W9/RWbHDw9DO+6vwedArBnX90mdzzUi/4U
1zxpm5s2F00u9pd/FkxLAq/AaLkbzeaSMZ3ZiL5o7XOiHkl45LnHhClsbX6ByuQ9Leo2HfYD9TPP
8b7W5WpzybttOdvL0+29GBOxcJIMuX1bK6f4+Ivc7R8c5advh7i9rHprJUIlLcMeGBjCcJwUp1X0
UV64FdS/UrBNrt4WhZv1R2zAz5kEigHngYzlT4GHnd9IgaEuU1AIxXLb7Y3bS7vzZuhilWiOY+X8
2WV/V+TrN73PVBqSf3206Rsz0BjnEYLN9dqvS9Y4yNli865JVe4hrin3haK5B6xbyst+H2z8QBh7
y5stSnwLgn1Vl/0Shr3vkOyXoFMVECS5gCljXPD7E9LhF1YUNqzhWPLVOkvolzmj/ukycLJkA8O4
vCb1jDWPDKg/a7dtUmQREPkDd6Q241BofI1KwsnevH/lvLtrEf5mUbx9qss0PSub7Tdwa8/zeiVp
lIZq4lvua1NZrsdCmU/C0NuLaTfr0Zr0ExNXEXX8NHwmOXiK7eey7Q1iLc9tP5luNnW/rnBg2P/6
Yq/WAWbQgwGZ9JIRZX52p49Vsn7ncT2SrqkfY9lL6nbaHUzX/QSBrL70e/+Y5WK4218vxUJUUh97
WZQtIiUUzSqxegaLuJjwOM5u/msnw+6LbPDM8rTzbwH2uv5OQOCkll9ckFnB0ZULGHIwrB0utyaf
sP1z+xujReyjX+z9R7Yvx7xbw6Tk2frLXvIYt7+4/6394//PbSRI0afcjrCv7Z+7bbu9vB3mdnq3
bVnLjzUW1Mx6J3uLb0fed/7D3f1z7rfPJIWbnDZN/8MC3rf/2YX8J6omFrD7iNb0sq0jNveTsMF0
8kcdasqlJmIHb2hsRwgpom2QTx/Fq6Q+mVRPLvvGels+zwNIEA6X9mmbReAQdHapRY2LQWdoRKbL
R2Z/cvfn5LYAeH3o4lQ/dMhX1Wj+lBnQS9ArTJfUpfufN2JUNizHoN3WSuYPsh9uMmhjvibPZz8J
tZteZt2uDi5yDJEa5clWnP7iVETfum5TMi3Q0gtfAaERIGvZpufE7DJp8AlTYGeGp6v2RIqelwZ0
2dhEAMbux6AX3/Cb36zh2GkQinAiPaZD+RvFUvtHBvi/wMJ/Byyg4KHS/2/vqP9DTnZN+17+1zTp
XyVl+p/P/UtT5v4D3wzEwFK4hTjMBiH4p6bM0/5hY5cAnoC06a9iMkyZHNvir3v6f4rJmH86mufp
JlCEY7n/E0BBp6n9G6CAoY8HrOEatmFIfSdf9q86pdRJWytv+vxcTDUMyXn4GE37gaqaFxD8FF9c
TQ8BsgjaWnL3RDzhmcR3JBxDolJ2onZrNoRBOutT3hnQ4bzt0SMu7mwrzTdaxjwQ2vhrKWOPGPOt
vuQlg6lZzL+nGp1OvzaPhZPVgSPy7dDjNOQbeMxQ91rhVUcJGmoj+0L46CFnLBVuS4+/MAPvI5Qd
hrrGbyQW24Hh1J05l8Wd9QS4v0Vq03+ULZ5Wy9g6hxUVPmNrRnc/RIJIiWn1i03VDmI6uQYG2G0Y
b8UBEcB2KqfhuIyUzRnN8nsE8DzZaLUfs3xagk2psIcDbPWUuHjIiWV7Wqx+JLJ36o/pgjBkwyP3
opXih9Jp3sVkSv86DEZ6Gtr4a0Jh/YFJV/LgxCINB01NKX/F6z0DbKr706SSY1SezZI05gjTJpj4
maKgamoM33OEeoJLP1Kbdji5tsfv20hOboxOLF2L4arnUKU8sA7IHde1L7pTnTdH5oHzU5GgvrIp
qOhZnr+46vdlqs9TUk2/uoxKXh9/nU2cYktvW4iYisfjmuHX2M5hm6YbRb3ekeUIONe2/lbFrhnq
2vqqNdV69CgjTwlGzqSbEVUcU0bMsAd0AfOfNocb2hDldKyXvD5vxHtYmyJ9BqDvdxzYcBXotnUn
w2DBFdh7HZIHq0bJuKSwuIs7lxRPWnQ0PSoHzMoWmjEuQ+Es55erl9W+0cDbZ2JwiT0yrjEmUUgg
1BhsYYrvuEIcZlgSk2SUoN3J7lRJv9gXvWR33F7u7+777dv+by/3N2JJ4lhgc+yvFEnwKCXVo9tZ
H3/7G/vxmv2dfRUekXdo4ZHc/u5+GubON9nG91YSUG5ncTsV7KkxTpbkldu22363P7tv21+akhbj
SoLM/onbG/tLgTt+/eedv5zfnz3h4ViSkCMYdRJP/+8d/7J6O4kNjg8uodj5YUMAKUOSguSi1yiD
Fps7UIGFwTWLfIJDDHkIF9vhYklCkSGW16q8t3fe0b8XzFzgnUrCkq20dSBQklPqZdsym9rBiMEY
5q/7Z/atIwNQ33D1LZqEebHm/r1TMa5vdR3qs0FJ77RO94nSXtOlrqIEMMOHJKfcx8OsSLqccm8k
pRttMfGQODYMZFYvF8ak27nL9DkaWhizORkaqnayd36XJA4qcuFZqX5vBhXq7ga1WfFuOSr0KvmW
PuhwY/rpPibE7K4ihMMnlwMXeUk5E4Jh+b42SEZbv67P3kT2scENlhy0Tc+sexJxyMxRuYa3bbiG
RsbIHHuRe6xd/KPzEjcscuMEh8y+ayTrLZkh0mpJXh9Med23JTHqMGvcjrhxv/KyQ5zJKUNvbaAP
MO32vfbFjlnta4aLcJCwyy+6bdQ0nsW3Gb3o0SgpPhBhDonPGU+6JNr1Ov9WtT2VDDYGTRiHGA5g
LsmARpuVh0rVGqxY87eqGexj187loW8Bjda61CN1xO8KEu9yjyXPcr9miXtEnfBaSvJhLRdIYXuq
ip1HdZo99O6JeF/jrqSlZ+KZPCRPqaQ4KvHACG6qrfOSykjmKrknlC+5lyFtlz6HyblYWlQYSoh/
JxZjDgektIfiNc1rTBA/bEOFbhkf1dmEgdpb3QFfye1eWeFlqpK02WdlDloXXxJJ1dy3M4hsfSBT
CJ5yt0w+9Pva99a8GJ4LIbQ4z4qLEbJgxmS03ALQXfx6cZR8rEzq6s1AVVp1u4OWTihnJfs0Zh5w
LzaFsoOOm8DwMlFzziX/cF027byW88msByRSlpcbUdXMPPyKsI6NYb3tD1ZnKMvBluTCTpJlW0mg
3fCl8XvKJ4f9pan0/WE1gSsmdS2vgwfJe8bqEMlMHyALgIAMG7eAldtJem4tibq1pOzmAvIuDrfF
eZSE3kVSe/FugFoF27eWtN9UEoANmMC6jaRWl3OXZZ+xJLIGu9e+TLlxxUkc+tnMDH5mUN1StP9n
AW+vnu2lvD8bb6/3D+JD+K9S377T7e39pc7tOXjGyMyAv+LoYOsNOoNgf/P2gb8c+s9qVRafCdVM
DvXtTPa/tx9/K+Vcv5uJEhN22gZ/OYm/7N9VvRZgDiECoWpoW5W2hxUuF+7O8/73y1zy0/+2bd9v
nMiENM2kKEA6MJuX7qj2oRLOgzG2kYILTlTHsAdX+3tbie9DLNpQLdHwIt5lrjFdxywbwnxKi2O2
fcHZNIIQWJyLxeYHRM5gQPleR19uHpmOY0Aa48XaLDaf0OGADsjmCS9tDn1RrOhKtHdCqs9ouZDw
o8faNNfXEwxmLKdBDlWdIFM9D9qMsdeMYEgoCf7IkQa2E+aWkYZNTfQhdFH0l/Yc2QKzbtMlG3rQ
NmY0hXVv4Xt0YpbUO6SKatrFy/qZQZrbngtcvlRzshGKcXhcJSnItoghhP5lrrI6VJLMOZROVHal
enX01gvaoX/VTD+v4vdkAtSlXx5Odm2s4Wy2C6wu9yGroVdDAAiSUvkoGxCWMbXwTV/ck0wrCXtL
ozjYb2noTulITAhdLQ2hj68N6eG1NnHbz2RDjz5+/iCxLAPP2VJsocgWGHBeVmcrjWA0n5MUbx4d
GRi+0zYeBAIbhNo1zomFG5ipqkuktVi71IjHfbcf0J95EADTfn4vNEZgcWEhyjGcTwr3AYf87BQ7
FWhFLlQ/s3pqc0nCRZiLbw1Abb5ax1FgPpgbP1NckxF5vCCEzGA1N9cV7fZRL/svKJPi0I7NCf/7
HO07/BFICd2ZWXSB/hIDeWXKXxsd4cnCPBeOtf2BM5i4S9SuP8w8nozF7KfVGvGnz7uP6s0ZCzvc
iuY4K3UvRf5fehvFn7c4SNpV3LEXFEIYdxwbvN8MD+WZO1dzqM8Kg4oFMz8VhZfbNx+6Sj61d3Xc
+QlYEbokvJ7znrsz5yfcnhpYN5YJy/id+PBfyQjdnjzbEBehQE1H+4xl+okrZlypmy2+egc6XVwH
Hsch9dRwnj0mDSSoMfeokQIwIa/RfSb9IfFKOKD1b8fsIIPGo3q3Ymk/V9/qCm/DXq1PHbl1yVoO
915m36vNmFwx3COKnSto2KRrVnt1cwono4MwC9hnQi7xW834oCK8foI/BIc4J4lr5lkiNO7keBpK
n4EH1G3Ux06ZXsrx4kwp4Xd0cJhyWUDIscedMmWb7H32IKRGrblYICUIqIhFOqYFoJvBjqrlEuqb
lUpY0eiEuVju85mMksz2jonF/z33oOnis9Y6b0QW8JOKxQl03DiNs05is022WK0EFpJCsVIgRa3a
6fjd1Vr96KycIx7FfWVhKuBiM1DC3D2Nxox9fzQaMaPswiTkUz0hoV7fwBY/20b6bbHRQi9FLsIS
rh584IcWpxSgMZoVK8VanExDAexeKOG6Wk6kKt7nRYo18n4IJ9IGI9G1wFgI4jIqx5t0RdDJZEFT
EsQlc8BeCPzM80dby22/TRI3SFFyBk2lBIs5SeJOxs9SfInHQj3P/fJlbus2cufhIUkd935cmq+w
Th4t1VWjoRiSUJsH/WQvnvJtSbriUOEVGG+ZHpYr550BtgdWW6aYOMxBmSXqwRL5m1U4SqQnNaWY
JlEC3eP6jCv+dkamHL2iSw+qSthY6qKagNV6lUOcQsyBDcKAgrMgJmXo7UsKy60WooAGIQk5jUJc
CgwOmv1cmQ7aUCvhMIvnGJOau3qcoqZweB4VKCzTaqmhzO/1K+E+KYzkK5hdwfLNFQCvtkI6gkUb
omR6ykDKA4pQGcpXenNp4s47IyXUYyc+pVhPhKvAz8jMW777mD1qEwSWvuLSQr+u+qI8kFpQEXAF
zopdekC586ewUPF9dw1kXOZi52GVLh/MWBffmSDuVhttlZvUUB62Oj6Rh4tFZowBSWZM187JZMxD
HyqmzVF71bhqI8iKZ0NF8DYY1/mMh6XztZo6K0gpuIIl0+LtBdehzb5ocH+jIi4uruQliDZn/G0m
kYI8iIa9CGKMOCIL1QcacPOnGEE64/il56L74qm0K5KkEFP7K3ZwkNtyuBrpeDIAPwFFCONb5sT3
vgJhn7siYZqumB+60mX4CEZMkBOaZtynUccjRxp+N5LCU3KhfdpVHZk+09FEn6+Jkkw0OekrOBoz
i7J8MiaQcvhUkh+X+h70d8ziR1z4y+yEp0BQu8jjM+uTwPoNOQM0i7nDMQrTZDz5YBF25Nz3Jkzs
Sn3gKbjHKvRRTd3nCi88oT6TV3Al8qhAmK4k6Ge74Y4QmaBWza9CL95mi9tgw3T0ljTMCvFmAXcf
K3ueMBt4blA6tBbWCZVFAkKTYhOXu4dM08xglnjaWtkfZjnCA5y8U6b1o+8lP/QM977RnGUmXnoX
O20VqL2XhlONKt4IUMNgfjgFo1SRd5nr+CY2eIenhrQFxJb2C47hn/KKn5+SJCSMV/1PHL4ROBbm
cVisH5iiq5gl/HLL6TT2wnteCCzwiUEP7cU6Gq12Qqz5pcsYWLjrE5aMjPxL8a0aebyUvJ38MpGJ
LVtQQ07QG/PAZZ8gtSEbx1fl19yaX+2BugmNyIJrbpxDf2D3OL4raupaaNq4iYpz8mQ8HR2jtIyh
2W2s+ttQ4n9T2wB9GPZ/heD1zaigTRkLhS3CZV+TiqKN+NyU289kazAONdfxMNrul82GLVQnygkp
5WNdc18ToQVSvYRBw/IxVNIgxV0BHgd/SJbnFHKmJqofNv4nXUaiR8NRldOqVh+DBGlh59AmTjAb
su5hcrP03CfTFpa56fituW64aoL1qXn9UVGjqdT8eZ2rD9Qh2SmFy7tOK+GLa2dRiROf3ayETSSH
XDqQKbmIdNAaRvd+Iee+m+W1h9RzL04rjiZ4Et5rV8ObEHy0CnxfazqA9LUHT6QHL49pP9Qu8GrU
vF2/vddw6XyMjLhGcAJxq/ceMSXCGNcy7iYnP6UGDElz9iBsdd52XAh2CvsufvKK5RFvF8vAnn4p
oXLNQ24eyJfPorJM3iGFmdTuzZdqVN/WBGWTmzCFz8arVtTGnTAuloFu4iPP0VR4dsdl7kyLMeid
vszV3aJD2VjN9ovn0KmWlvNLGepfAv4d/Fvd85sE8mHS11mUlBgYFPEDcob5cS0pdSgerLfaZPaZ
uOnZdM9m47onV2DAE7uwCRnwDvfdpwy2ZZimWH8Wbr09jViYDu3c+07rrhgubNJaPvl8MtT6Q2ZL
QJE7k/H1BA0bbV+JlT0GtUzZHQvyFq475Yj3If1kzPg6PumOiTbaMMK8mYK+7OyXdDR/6yWsYxT9
Fg3buuBvlU6Bl6n9PeO6Ote+JwyaxnjJIwyiCK5sHdcvmJQe/NRctuuIESPcJvcCN5m6A199zZbj
PDrveewxutbLKRy3nvG0ca8VeVi6lnUhsHyJqnJOz7Dfr6oiPlfEvuGZ4HZ+B6khdOzyq2KtLwM0
B3raVo0sr/tKMdw+232QDQcz138giiEeU9/S82Dob/PaYgmweuDVgOyW+lhoJkwyraLXHZFbj3SK
irgOonmYEFYHjtIxsLZqMzKa9l53McjJYuSZG2yPxRb+DMMOJRyGuFP7NOnJswoEF7qZTne1DK+q
uLe1arogMhmDfpF+PhpXX1csSb5WQ1F6TF4Wl2viYWFoju993EfagJFQbjHDiS37wempBM4N5hel
6lAFhiwsrCcYN3dWOVy1hNNhUHXlOpmI2B/1xNQP9uC+rwshikvdvzXe/Jw35ltrjIx4Bw+TCCV/
LjSklAlR1lERYc+KmfVHMSdTQCzVFOYZ9E7biyltHNdlhv8eu6dGwR/BbZ27bczsEEpNmV16+POE
zahGX52JVkImpDGPsTvr3GpT9jCO1UPRL0skWwu8tpnNGZB1e6r8yWHG58DDyS2I5zKB3qU/LJUK
LzbJiTioMSbxFP1nAxR1xyTIN2OK/4hXjx4y96CEr7BwOCeBzJ0DHZQxbDNheW8Ttet3G+7YZTHc
LRjpfiit/zSKlxE6ISV54R4JZn1OiY2LUOW7UUnnEDbiV9mM831LSIhfjcGYNUuoOiW+H43L5Ksr
0mjWKpQCS1UeIBCflpJO0UYgRjWREhb+z9TJUS4VRKQxJjZLk1wcwlqiEesOsEpp3WEQazph2ZIQ
JGfGj8Ixr3nmTgeeZOscL/OrTpBJ5/ZuEK9KFhSe8up4og9ttWYy3Z9rLCu8bWR0NBCIW57QFdy5
dTL4E7xOulb9HhWs4ys9ZMq17wjBnPH8bE1KpMLdnCPTyrM5iN+xOhXIlZ2QljzF2Wa04U4z3DA3
74KtCKJomzYYVdQUeWO+BK2HNHash9es73VExkx6ykzX7sqpO4M1AFNIBz7hKMjB8dBZs1fNNiq6
8OF5Ifs2EhNa3360qcXhIOhzrhNxxWEf072PzmUimxsqwcoguEKlXvBAaUZzcnQZFOxZKw4/JnT7
uaELbLIWBlMMZWDTg5Hesi3QGRBh8MtR9fSumcXXNDu5Q444HOn1IRmtj6GoaT+KiSlGvMEbdr6t
gsA0txgZBzu4SXfrg0e9GR/bzAxWkghUsyA4aXOY2hi2v24zJAD7tYsrJdRGhyDXQdUPFk1/o5Zf
hVgYqlTum4jJDPCcimqNp8CQHZk8q5V+yUfsjUWffGrgsTJ+AzxS1TbY2g+DkrXWv3UF5CBz7Ovr
hocet+gLebfMZjvle0eRQlMXg7o3vjrMSBxsGN2ydZ6VAm0E1ffLUC0NZcA1pgxh/iIP+Q3SGJbv
yZIDJ+mpD0PnW930JclF2dvWPgi8T6741dVPKWHoh42xeVR1bxU+JvQnFHIchcBmsz1YhUr/sVTE
aZWZG5JSHB+nuXw1RIxby8CwVFer996gBrwterTl20+mgptFVEUFaNSsxaeEO0aNO6OffzJmhtCD
Sg1iwfNi9OxPZpv9zhfzcSqn1w6H98ixgTy0oYFxXpgZE64pMr718VIe/4u9M9tuFMu26BeRg755
vKDWkm057HBE+IXh6Oh7DnD4+jvBmSVn3MysW+/1wkAIIVkWcM7ea81FVjZwukWoPBs2Vn6ZPOXM
zI6a6X0Qs35DWgBiRP22VcN0T/+vZiTPXDVBKm0UO5qTz1RF0c6YPXk6nKTUI1Ht50pQ5ubN2BNH
PeKX+ToP7fJTMwkAHyVtOiP0dihyg1QoSSBicz8p88El0A5NgyN3Xs8vc7GS7FVn3I2p+TzaEQA5
q2NWFs8/wZd1214xOfFxSTUgCoe9EY+P7gC6LJq+W7OY9rEE04i2PpywJJRVTfCq4VG/Cr2fhSAI
tG6slxl30oHbZsn4pkMuHw33/Cz6bSFLkzynsvaTgvSRbrk7ulK5qDRmfa/5mnfRGe3UkzGoyS4B
toXcQaMUnT2oqvk0LlRZDXozNXvnUwNae5eapfSJonDUiDnw/FXDy7SdmvYUL2pzPDED9VW0LqGK
K9y007OMMXZp5NwgMbyv+YlwXntOkBOGQvU4/9waRg1DHzcGN9vO1xZJHDUWJWhKzzvg3cS4UYQ3
kSOPRosgsFI3aWR+x6X+1ObiPld0y6+y6bV069LXpNuQ2Bg4pAbfUp7cKFGXH5Ticei+pk1M9phh
vBR9ucX0kG20RGDjJq0O2dZ3xpjpo2PTbbTEcJrd6giWgSogJPtNgTUhTreZZTFpS4BuIaymBwyH
YumK/piH2Xds07rTiYs2mq6j8lJedI/Gc2wqqGTakY/GFbsmPf3OMyrtYKX8+blqfM8iUe60Nv/e
Z7TA40aEG8eyaTKKkMYVw0vf4eLpT4oY/JwL2kbpFeqSAFTauSp2YIBvVQgOxwpSlqKN7r5GTckJ
5GuLmAinGpKmGP1HYhLOmyf8NBr5Ufag2OnX5zvZusc+adJFNYmpwaQHVbmYPASfuLJmyx9KLTmb
Cujzga5KW9ybaXeWJcVD1HrV3qF0jDmf6kuH1SMcrS358/Qf7PYuYfhq5bTHBTblXhkvRKs7B84Y
qgZ99uCJlHvm2LakEGBQ6gpl16QamSWG1+8rzbv0ufoFkeIQaHGFBxcGqWF/zBNc4ZDjmR6luGRK
VWy4Pu3xIb0ys7qdF42p4t6PjXc3yZpIoUl56WtqYQOVgr10CyMw8u5WsdGWTV4KisyyB1KoVM23
yruh/I7bGlP3eNQ77pud4SG1Fzq3E/NbYkPgjKtHI7+g0VIpkiuMZ4GKbmsFz5eCLQGpvwRsRpVB
UT64xgFCJ/NQDeqnlYENn2rq5urFpVq6LxWv5AeFLxsS5G1i2k+O0+6xJol9K/N2Uw+zEzQJwCeB
OtybznZIuXMQVkUwu/ZQuvIEXk/69eQMeAKmW91tyg3pHyqyuCpQgS8xg2SIPqEoTsoHmBWv9KZ0
3wFcJCe810CytCyhCj1CnUzUr23sRR+4Nv90YpwiVE7jbZrqwy5norQFXZKgPbokRXVebOVZH5Xn
EjhsFyrFUZuz9qAbw4XOf0cXpwT3nmqMGkKbQk5OoXpoMs7F0rtVp+ETYWL9du4zvmAsltuhJ5Kk
6eNnRiIw5vhRYx0L4iZPjnNHSVUqLyH5umFnDp8dae8VdRgvSUdgumn3yk6qlYQKHiXYWByxr9yY
7EwlooxATNCeuzjlz256dfgl0JA49Go88Pvo0DuYeRSAWLSMkQwAWX28Cs1W8KO10h5XTdj6eF1D
r/e7xG3dtr7kDRl5fXzd+7qNRCSsdVaivtEq3xiaxZzmO8XVH98d5u1d//KQbo5bSJUdcZdXPCV3
Q5rQ1zd6e6WTlqceSj2jtAXDGoaHISOiIljf6Pr53o5T9tpZ9VRv9+6wbStOzJmS/a9HXh+/7bh+
IZ1rvcZjOGzXQ8eUnuBmLjrAtxcuGt/rF7duQzSIu7QM5RvY8/qNQgsAzGCQJ94qH8MBPhec/zhI
0vol11tlE6t2hTR5bCnegf4acoWZy8Adc9LhPWPXpZNOfkkxMClmzPxwZxu2unEn3TsintvbKoE0
UU8lTM7iY84VLiVbz9Sib0z5I3h++E25xY7b1JZc5sFGjB7te6jwCj4F1LMdo/my/Igv9iAN9CxW
+iEfvg55qSIwKQjqENmdqi4tE4nYlcBObIawcUqJYS39trQwWqksY4X6tjbm1wxXtC8a6zzqWKHR
ksDgA7+yU0rlzigmrvcz3DkjjcZNN/QYZbmfjEV4UQ0uqKmDQsCwEn71S5rkTDw3J2w5e7BguUSW
RPDOFUSa1LtpG9yoiQExBfKZoBfvl3l8i8F4IAWcKPu60E9jX3ydW77eihYXlivIMNgxPaP72AO2
RGVOu8bhR+sb+XTkxnaAbLinkAbsx5avBrU8OSrQrnUliPTpjDQnMKjZ+oOLt8NK2n2ddeM2jo2d
1ckvyHKYOfS70O0iBF7pzpy6cEtiLC1zs34ucvt7NRrTZmjkdzjFPRNEkwu3gWM7jbgHaqIvtsP8
OY70pypneFtzJdsMQ51tqk9CpQo6zcSLaVtdV5OgVRLrMGYCR4aWwkqAwsrAjxDIwnP3jVpzPEIS
w0TbtJLKgGmUeSCgbW5wUEe+wAp/7EfT82dFfG7GBZdtZk9jyLjCrtOAZs+XOddxaxUO7aj2q9xE
Iv8qualtoUO54AhxVib2CNRM3ySm9dhQ4mymNtohMQW5OJd3XMaIokK8YPWKEqQFgky78fCXhQ91
F1r0yAiAmzr7eTSqYHJLGy5uDiRK7niWNpNH8I8nqvt+9p67ub6xsv61mJLLLOlamrH4ok5Qqi0t
N9HyOM5u1TzZNWi6d+rDvwCz64tg78/gcYLLAKK7psFQCV3fnwV9cQj4NxEUpyRZ8X4xEFzmZHQW
Ei0nggl1R2KGT1bdGFulKPE79nEIbpmqcCEqDeDzsWsRPmNzCEQUiZNWKGSlTLgWYizd5DdvAQOQ
UQXh+p8/uPZLgBQNaMgKKj8HojcNm7r/nz/4DJzLltRojzSCs6NiW8g1KOf5k0PnTCCd3nSpuwjD
43sLUteNNLzq332Gv/jyqH/YYByQQrqM8v78GZImSW28uMkRsYa8h6MIpAPeKiM/THSzoxyqfHR3
IbMDpWHIINQb+57Q3frLP38Xxl9g7ZGKmp4J5t+FWf0LXT+rpDRboLjE/YRyF7uteRQ97XmItHh1
08/DHGGJzu0nDTv7rZtpEwmISPVr81iHnXI7ADs6M6B/S5eLEMxwvwJsEGvxuDWjhVBLttVt6ESn
0LRu3H7sbmsFY0zt0A9vFXrSZR5WwNi1V9sdhsNUEf/jVc55XSTLGuH0n//5z/6L366jEyOmOY7m
qq7jLP+ed9B8ofYuYThxdLQ1QsHHrq62qUfiJwjHXW3pQbzEXw9kyBF0Cf1er0mKLOnv5zPD9glQ
c4SrXx3NA4FEwzE08XMNUez5bR0OexgP+kHo46MIK2O3fvL/yqP/jTya84Sf7t+ro/8HLWdV/om4
8vaS34XRmur9pppkJHCymeBTzCtwhS7Tb65m2tiyyQnyEMld9dHObyQ14jpT3Tc99buwDe03QyfD
h9I9FSUPufN/krVh/3oiqh7ATa4GrqurfKD/E31IFafrpow7h2vkYktjZr5ZFxMRxjdaos+46KiH
lHVEtX3R+oSL1idcgZDr2rJI5vxT2duLIDWjaiCp4qJZBRq4rnGngVcavw3R1mHbOlhbF2/Gj2Uo
9+adWDcqTUYRS4+P6pTCM63kU1zBlQi81cpTwlf4rOrzWY/7cJcuns7rgkICc/v1cTETSE9Zsvi0
4uLXYeE6DnwbP9pvDHac7H5EoMZm9TKsCxKvJxSEq8Hhuqrn3rckw8sadSUGw/XpYYCn9bZnirIP
T1eW4rUeMBTbK9Ny/cZcmTcHMCjbdOVQrtvenib/6tQhI1N3Y0G1yJL4NnobE9j1YZ4jmaKAHKc3
xCNnFRaKcs4slXQ6VqNxBsK/rq4LxdP6G3dqTHCa9I4YniG+q5bx8XWhUZrHcEYwzCKW4Zu35kVW
WWDXEEQi3MSLycQZFkOIC8iWeWVEB+Gwbl53uO41tvqzNRrKdibaYYep/8NqibzaJrV/GSgTcN2/
OyavT6vJFGpbw0BNqUzaU7hYybK+hta1Hmd9rK9Wy3dPXV/+7pilQRfTlz1FzFzigV9ff313rIl/
HHTduB7j7Z3W1eue6wuLeg9dF/ebki0ESld7W6MTr98YFoyiYF1dn14XzZy/ELkTbq+b1rViOcC6
hvmUOHJabr9sv77A6hbvOKp2RUNOWLp8813UsnxbXzdfF87yW3l7ft34l4/fHWpdTZox3VGMfLq+
ZF17O86vh3j3vv9nNfW+G8VYHX99h3dHym1p4xPVQW2sf8w/vNP/752vH/rd3/3u2Nfn17V18e7p
d6vrU4lN8djMjZ2DfjPQF8fm9ee9rv3ttrfz4tenE6bOSIf/dBxlsYSup450csHceDnDrou6q1p1
S9Ql/2Ya05BHuaRdX3Pd8ZfDrk/Y80Oc1NYRGQgG58Usvq7RIqrfPfxlGw5F/J726hD7dXXddX1q
XVsX63HXQ14fWsgGqNMvxyjWY6yr1thz5H9+93XHdbG+jWXGT4oYczrfHEvPMHp+XleHNB6AaXQz
Re3R2RuLF85e4Ady9pgzr1iEdeO6cHMdtP/bU+te69Y+GVFJOHODPrhJx43ZK+lwWp+a1dSeKbJx
VBUubHX/7jC6jRSRaD9awFmEDOjtWIph+ukJhzEdjgQyocy1W09BhICu5ivN9y/hXDPP0lq/pKce
TK34mi3dg7an9Tjk3+WIBaWKY2BjVLplDW9rdOkV5VW9zSem80QtiOLGcKJvxjxQBuUWhGBIKyg4
QUR/9ynf/gxpIt+USRtvxVIsAuPHYrnOrw//dlu37Pxul+UV62vfXvEXDynRMWf85dD/j8MwBxLo
fd3DemRvvdmu7/S2um5dD+OuZab1Df72kxRqAnJicZK++zQdOLZalx/q9U4GgAUbcDEV/EdZ65c/
5brt132uT1/3uW6rV2/39fFfHVZfneTrq6+H+M/eZj3s9V2uh1m3eWn2pcgWPfmCHli90YCAure1
ddv6kDv4RUtVuVv3WLcPcUfn4N3q+lS63lfX1/xyxPVhsd4h16ff9lxfhE7h9/d+e/76+O2YtB42
UrFyCuRgj5BcEtZZWydNfYknpTjFc3GuRmQbWiGhIYhx2newUnyDESk8aKhrbqZugGeJgD5OHaRx
/TUb7HnjSpR13J97QCzORFc98/ZtUZw7z6sOQ6/tvZqiPV13xHkRSWDJTda9oA08ajAgjuisIZAi
eQ9M54MsMZ9EqgKZpmu+wTODcMkIg2LVnWtHsF6hMHT15OKtX+B7SfOkIo2Dp9B9zhPlG4I+avqa
8KApWHfRqLqoNkmktT51XklaVwIH1hodjGnI2wVZLjnGD8p1g28vAb9NjGOkChkSw4boFOp3ISUq
M9sVNdnIw5SPu9IxD3XWXEIl+ZmVyCCYcSCGtpHlugvzYPRsatjZq8zdxrdI2jgljMg3eN5ucl39
VBjZdFck9ZmiLdPZZgGBOY+EzKZHC9kS3Z0AmaiHylOZtmaPBGwYkw+2NisbmxRa/3UoK3oOoor5
T6qgVKskPSfjDEs3eQX+bWy18YvaPYqovjSIjKLmUBVqgcpmuc5Z8X5uDdgPElpNlsC8slz4TlCo
wHqg93YeTDs/NLZob3S91QOqePTb3eqFhHjYjX2kcFkMDV/GxoNufCeE1Lgpwnj4mDugc7NYfih6
+1wmzRfLCiEHwtoV8iEqoptUr08oJH7WhQboZWEFUPMR/C8IitboPfl5LGc/LGNkN/iJGOq2tyBS
6bNyUQUaVu7MDm238DqyC3QREEnxLSW9ztc73SWyEzyf3URUhyv8yo7+ZYhJEWmLAM+FCBqzdUFk
9XttQbJFqH2NAFsZY3+c+Tv4Zwr5FONxGt0v9EPS+0HU84P4DIFqEsMencEIFlL5oZAT1ZT1Lo/V
58qbqz3kDz+PYjQes3ExcoSJ5S6yQI5NHi3Z3prAIlB1Hep4BmeIdLJ3R6pIgG/jMu+OTUo6SZIm
MdHfrbOJm2GjJAkaizDajlbRHOh7faE48hN747Qxml6gvL8fVCqdUnbWvaWdKKoOmRfe1UZvn9wo
DCT9vWCqvyt2FO5GL9+R906EX6WKoBc4G7r6Z9mYF0uE2q6u+TlsCYnutiZui72XXZqUBpGFj5Vu
N0JbQEVFYBS1t8G8iRKd/h9fHDMb0yY6iDIdJ8+sfahntGSmZnOcMBF+On7p5+nBBs677ZKZW6VO
lNnyCgnXiJq9vC2r7gKZEwm0ha5Em09LDbLg/OgyhMChic42TR8Eo30MYrl7sikUbUjF9jNVFBfM
yDdNJbWTjhY94O+JKCJp3yarzbfhSBfIimR9mUr7KCdPHtqcFljtGgE5r+Kh5qxC5VNgue0rmHVa
UlwkVbylzWgGhXQ/zuPAPbxVyZ4RYb9zjEjbN5b5pIupOTdp/9gasXuY55tiTsAFy7aWgVZZTMgY
QjdYk1A93RRxbO0nOoPTyPRvQHy5rSrrIyr6Ev++XOwE1XEyZx8ti7ZAlLtt7fa7OR1eUdx3PsrA
yCc7h/a20lY7Yu6KXm+3lhLuhRVNOzrvhD+J+qMi8MRavWGekQohgJAvKEB9FP8l11NEK4pLjdxu
OUCCknkbAUzvUGpo7inj1wgVDKGONWykxSXBamtw1iL/VKkyMEaw5zWfbGMACG1GdHf2AKlFjclJ
m0uNxpM2fe77oQisdDzU/HN9fYjpfYc/yiq+TaiJ2en0GJaEAIW1tXd775QrmKBrDUo8olGigpAI
VbrCjyKs8BEoebwHMvY4GIQJz4l3LBMXwrwyIa1NiSYiIXI/kJrnx3Ge7frCogCL+jGwHXwioQ7X
pZj3EU6xppnuEOJ8Jh0MvRx9dL/wCr+q5i8bWeofGqd+5uyjid4iahs9tdzkPOq9cFfh7dzIDCJU
NEenVG9I+ut0emyIo1H2fkw4TffCeMWHQ8RDPzWQT1C/U3h6nEL8wM6AEwDz8HEgUpkWv33OIu1J
EwvTwhvOqvXi5WG5r/X4gBRkCRnM8YG2xaMRFug12ywKlDJrYDfne8Rg1iNSy2FwAfPc202jnEZO
MM40ghnSRPouuolG1sLvCu+kS5x6loOCO7Ifhpm8yKTmnBzDrvPLhhTSybq4or8DitFuGoffHi0Q
l2DWDNfQpxZCDjprsle43PV99sIEgVAa/Hpe73m7anF3Wzb9FFqy6HVbevWMpI+tmm6ELrtLhupN
pmb6gNpww9Uu9XGemKekisMNJ95GRI4ajAt33EzSW2PeVzOmfoFHCkWXicY8fJ5t8H3m5D1LXZ1h
7zZL5F8e9DJ8bYV1AktUbkbS1YntsH8ULdYNZ5JJwJkC95uZgB/V+mM5YWLJwqTd5s4J859Kph9t
sn7ytB0gimybagn0G1v/0rjoNrwW741DFjxVWdU9SEepmcJXX6ioFcd5YESEPWWnWPbHaZA7Wys+
EtcF9cItDyQ60p3rctz83nxuXLNntt49lQKjpDBQm3lGfJe5FVIRifKq0ZIw6NzShS8cwfRK79sP
KkbfOwj/OycF7VZxbtAcGbFwgOLuh9dBJNsoJJg1ITTWcHKkbuiC+UGrNw0BcYgHYd9kiSR4wcz2
Hdol8Ms5sDXlzhHmV3OYdrCLIrh3tPktx/NNXW13s7TvqlbJ9yZE4cqWZ7wEGQ2z4a4qHSZLNVc+
9PRa3Y/b0m3BG7rJ91pLYCGYDBQ6Qt0IcTGxuFQ12iHFw3gywAlKyyeIklvB9fiGluMu7rTxtkzR
u4eWLrYmyUWChi145loP6NE/IhP/2DQ2XMu+v3hAFP1oQPTT6/U9zZlnvVVPVbifbKFzPcsYseKC
2QjQBLBdRaad2Yl/m/GApzaHAhqdE334WoMQNFUQ/AjN0eNazk07hM1ZQ2trTvnAb7RHdhV/z6Zn
m7AkqU8/c5xgQeMo+Fwj7djhqggMM3P8FLcBHOquDaafhuQCojY5CjbH/Oh6sRMYanwXDq4SkOuk
+Y2Dpa4saSeKEuVXggPwCBBsr7bVua7nklBasztUQ5A7uKVQPh5FTLiMwGLOOwazaOkcEl67MRtD
PTaouObKNA5c47aF5oW3dpkSKzd8EyQom5kGasHli4vzZJcKpWXkI05NbNtUfBc196HMZXLE3wGY
l0C4UTv13lwynoc3ncJH1DMFXXxt7Jk+BLr5MqKUvu+gumybvMxIRJk2hRi+lbCeIxrufOMhWbPu
EzO2mmndvurgW5NWwsSl+DCZpbtRyvo2MtQP+lgI3FjloyXE96hDvaoi2Kqd+HOeerXvTrF+Vsxm
qya6OMTFtJ0X7GYVp/EJSeldRhl6mhUfJPrnNqFZwsXQ3qZZfeY+yHBrwea6NFlFhVyNDj+y4rim
Q9uZ+wb7pWZ1EJmbkTQW9WXoJTaDYRcZdFU1o/pAezfZA7sLSZCIYC1DjFL1JVAwBNMrkhRax6Df
p3Z7AeHc72JDwV/spLd1OtxZyffW1e9a4DmfDIi0eXJTK4y3p4xa95z+kDOd2H5oGRx5Vrx1rZnf
KH4oxTGpmNBnZYgG7deFL4wlScC00Dj56AgpCX6p6UHTx4rgUP0O8BwWwb6l0g2OzE/hfPpY27a9
BqO3BHXlCzU7Jb3AudiCb47kbdjiByuj/FMs5mhftgB1BfMfonbqjz2ZkbqZBZxejA40YQFpo9wx
9TORfvErYHBU56iFy3D8qSP7cLxBw/Q4/LSjj5TjCeLo5M+xmIxnCy0aCXf1MrCcDNTNzuynVSdu
7Q1KYu8QmeFJQT1Y98NMM1+N9q5yi13tqye77JbK0S6xDALJpu6WMMEmaOfoGFEVPlCjf7Uq8pHG
ftGXIb6Lw3mP4P1H7dZA5QCTqqAz9KzFT2JTtPGQrmNgP8Z5/72F5rJrpunkSgugsU7v3uamUDve
N1vBR0vMh9J6t5bT7c0W9ikZkwglowe3zZ4rPTyMmvvR7AbPH5gk+4YjUe02/FfFRw2Z7kYLSSfE
IXo3LN6FlLiPBqKj26agoKvnytRf42o8kzsGSWDIA+mWfp0l812l5BhhCW3CPm/qe4Dpp0TRHtol
cFJNgc7XeG4vTXgylYUvu24apwGVep7dvm3THPjeczUWx+urIj2MiVJBDV8vR1qfAETw2s/OtGn6
YWMAWOmaxy43x8uojfsejQFuZNxk44yqG0Z9ygeJPir1ECkYDOebtBHOdkByhV3jhE3ATygR3A3a
FD30y0Lm4UM7Bm5ZVCeH3u1lXVCZnIMUHuJOr5zft5W2bIj7iDnl/7VNzG5K3m2i7xsXo7FrhfeY
NcJ7wY+xdpoLJwX8w3511ujkRxcsKM3WB1fCJlwfdn1sXNLWSe5HUjLWTdftnW1+Shj+3qyb6IPr
l7yecB+NXYXj7Y9DGnqoH7sID+m6y7snDMSwDF+uW4hTIrhUVuBSlzdenwjj0Wc0ZmyYnNabddP6
ZJKp5cmy5eO6CdRacuc4ygYla/pArbByMnnpNS15GJvp55Q04XFcrCmALM7TZJmXdYGRSOAPs63d
dVsuh3IfdgYYVMSeil9TdjkbirjJrMy6JMti3VkkNu0cbGMyhrdTYmrln5pHNrrbRY6zPm6xd+9a
wnYwpy7Px/SuGRlBsenc+0UpgnCmAY/dCPPieZlybyWnaHlgML15WzC1+iJSZHTSzDlCHs0dYeQG
N4d/7TdluPLIX1uo4rzWwYFwIsDwgsFd3NWV3Lz9olBUoLNESenlRXdfMfp6MIElP+Dje0Q6OZ3W
3daF3VSoht2yPqwP1301t+w3VjOq2/VV6zZd6vlGqbLbXExT4KmRR66Y4V3I65tvDEO8ILP3Lut2
3SmGexsLZJi6sNfX3UIhj7Wjx7frHswCL2qiGZRt+P1VMukPSuTZl6aunEtdApTXYnfeMMdyLusT
kLS7o1ovOd3LfusTUaaaREug6E+zXmHgH/e7rsA5PBB632SDdb7uGzcNycFZ5+xzvSE9XhLmPish
2v/ScjeTKbOt4YSwHBzATTsDpETQNU3yIJaFCen5SE2pJCBhUt/kJ/9VEfwbFQEqJe2fVASbH2Bm
Xtsf7wFrb6/5I7fFQkVA8gpKGUs13rQCv/PVHOs3B6WhReKUZiIieEdZ835DHUWkHYoTy4EMhcDg
j9gW9zfT1DTym2xLxyqgGv+JjMB0fk1t8VTL1vDKq0TQLVKGRfr0TteSpUjXtdlrUIBy43fpYKOY
bnau7S4sm/Amwem8jTBM+PDUFnIhBO7tmDTlQRtGBoaNQ5osXRqo/UUUpErnyxTzEqOaiqmz06BD
JrxqpzrkedZdH52GMt6qSx2izrAnj5XenzAK0n+Pz3hYlJ0Svbg2Y3uIhTbYWluccKxj8VZ6AiOa
+FUl7mbfOfbdaMnimDB9SBDXnzJGLbFqLg6/CJpE9QOL6Lw3O4vTiD8x4Iq0HcruM9SCu6rmz1oU
SCJ/MYFnUGQS+2laCrBLFAPj+WdpqNE2i0OSR1tlC2sTkbOuOni5GGGCZcowJhPXZFmPVZqfVKAx
viKsHhVmPJ9sycBrNvdwT8lB0yxC3F2UhQXITaHOB0ftG0qY2UWPohc7zLVHN6G8krnnMC1aKklS
C1T5JKoQkbZDNaqP24aJ19wEZurQlGX05s8RwkK1892y8oJZtx7HUa+3hGFlj2HkfKGW2ea3RmvX
x7FH+tma2o+5dEaUofWdlutMdqUXTFIQvFFIFU9H8iKqLeVPnQE2YtOqwGzIFY86/kgFGoVXURQq
pXFSRNSf2Ug0iVHj+mqpgRGtQCi8xv9+p+r9c6FHtBUmiHgWZRPmIcHgRlgystgvwwLbf6w/tIP+
YGUCKoKXwbcQxLUkDJB390BP7tpsHAk6yH4yx9zkzs08qETIaTCDGJf7BWr4kOow0227gXWM1L0G
24Zc/zuVN8u3GmJdMpumhJUS4ckb2QbXQxIfbvvFAyp0/aFEIygN5xwOGHND0E/xVD4OSc9cLaRP
0PZ9MGGbxGhMOwC67hF59IPuUgGQxdlCDV8Xl7rJbia6cgzNueemKf+UTEYvnh0eZW3f1QoaDtiF
hvGQyeylsQZYhFXFRIC0cLfMnzPSfTHDFv0UgKOLN2GmtpsCIZ9QJVZKqk41Lj/REHcMfsRJbSoZ
/OWDaHzIo3pA4jziXE3bFQOhj0ozL5MBvP8S1lEE9KYgT70VFSWjJeQdTQ0hncN0qMbR3NmNcxB1
6yEMGqcjScu4SSmAapNR7hG4ko3TMOeoVXkEuvRka4uZoqfeF6vFz9T94PUxmGLMNJAA7kNTuekj
2Buidexb6T6Kthvv7bYg/8XeO3P9aCuy/wCacOeRW1Zqbfxs1FB9xuQnBEfSmsojMaiH0J1d37X6
5p6oqEMqH6XE/pRPpECYmfsk4lsnp4qcZ2FQTRBc+hzxuuotfO4ixQCRIUs2Mvov2D34/I23sclv
6pYgp2yJdKq/tkvAk3VnLHFPHrlPzhIAVS/XNmUNhVrjobRPcomLitThQ5EwftPd3Cc+ns6I1F0f
yH5pBJrTUpm2K6InlJGqmt08NDKfzsY8YZjrvd5vehltY6Nst2VSm/uiihb7EVenIf/gNp55KND6
U5TAuJARR+KIft6ZsXrvDbO3W5TcDR2pMIkfq7iZt3lcPjLGRJgMQjVPQ23fz1G5k7H2zUlulGLW
bsbHECTPIAnnxtOlKXgftYvTaDmYupHEPHo0wAaXSq1hEB5bM+91Q/UbFZlkU+jW86yXj5AjmIMS
74VWPbRPtlk6p3RiCshgfju4RbSL6kn4wDPFCVtBsRv5APQi2lMi9Pakj2mGXW3+PmQTRVy5M+T0
nGoUZsE80Im2SEqK+v4ACPnBmbppD3dm2FShy33Dae2TrlvRsRZkjBfPVCDFCb+zOFFYZvCckxdD
TnR/mKvkZCZIgLMw9WB9NtkZfglMArKlc3fYV9kIecilbDO4XEfpRs4br4LYUobo0wuj+6k7VI/r
cFZAVlFEhYts7aNBvyilZZ3KgWgjEloo5ORIvKjKoNdKeTvFdtJDOc53fYqkijL8rTFJ9UR2grXh
q2CYjysxbjxKOKXxyRNzukdGSxDUQAGG/LXbKlVJ2SPFnS4LdLikp2Cyfop2+SjrWjP/jMHag0Nh
S9GP04Ef2tunLONsImCnT/Yd9tm5RtwkAXX8vtok9tHtn+l4zTeRbTxVqqFviHQ8SM0GEWzqD5OB
KIrq5GqQtp3OgOeIVbrUNfzSCnG7fQq8pZqHn4XVRLsKRRhYzs9DztbQzkEqIIFpdbOm+m1eotJk
luHNt3kv9ZuI6IGjhltG4DcEvDTfNhPuyf/KWMs+6eW/GYDqmrWM/v5ex7pQfivR/or4XV70B+IX
ISv8fdPRbaqgjDL/4Psy/nRA+Nqoyf8lYDXV3xgPaqjdnXV0+X7oaaNtpSrssIPqAgv8jxIDdeTz
jC3f+QFQwjo6I1/LYsTsGNCN/jz2bDWbekMTETrTi8A1IyzOZb8n1RlRVKz3NzLLiVXIwv36aF3Y
sbZtVTU9qEvayKB9X3nq68KtZDfjJoGErmJaDdR+vsvg5KO1xrfd5/YBGuJLr1J086KyPWtwjWKj
+GF38DxR+N+q6I2SAe6EXDAXLehNXp6eMdZuoomYOltwswOCTSRJ1JxVRiBlO9ZBiVdxKzWaOq6Y
HwepQYqa55NAHeXbme0tQey4+VHLAGzbQMiFQG5r1gYMBThEfcrus4xBlnOzgEY+qRMEejkG4MbO
VcaLy/BrV9v2JqrC8+xhOkzEjjAHDyVYQ0kLfBUKOFluoCHbviGmEcw4A8cwrIctcTt0siLPONCD
IryC2wrYQbcZd7qSUOAiZCLpaGvmXoYZJ5r2mh7eT1H8qoGg5H6elvSP1R+G/uR1mtyBr9S3ncIs
tLOhmuD1UMguoBf0v+yd2ZKjypZtv4hj4IADrxLqpegzMiNesGzpWwen+fo70L519qlzy8puvdcL
JkVEZigkHJavNeeYtdPGu2JlCjT6S2OWsIwjt9v5Yt4P9aWx4RZncfZHZt5LDgP11IPiSjXXkN72
wADHT7T2Tr2VQU2QzTnOIaw6sN0swcjdX3bKX5LHGIhCujO9eqVgEVrLfTWU8xjdxghbTiLiaAc5
5MkzPGutVWAd5AqYGSSo1KKS0zmv2Ft4P/Iof1sqWoGpNUJLj7NzWb9k1rB8V2I/teNv4u2iUxmZ
OCAZvYxzV4SqMGFd1MWrOwaMj0kQIcDMocmGRTiIE3OD94DutRf1GIiyaF/2HQXtWlslBjOY6Zle
YHIsiNHY5J7zFpREfke9cXK0fyu7xjjx1ly8trYusWv/1iQaIsTorXC0+HgN13hKNS8TAxy4kcPE
1H/TFSAJvE7JfTB4EBpyDZDPISAsbuDZUB3MJ/gi6S7vrOdlseAuZSJ580nvruaK2PvWBvBXmCjf
+t54NAkFl3ken1xTf0yDC+sCjfu2WOs+S1a7cQ7FqHSIs4d61yjqg26n5FwpLLHF85wUAa/AnB8X
MCTbxHC/YMjl1Qv3bGbEHtbspoh57E8GGw+Gut2LjDObD43ZZs8686FYnthMzS+N7BGZOL8K0oY+
E3VSrXsZnPLszD6zTkLDHWvBpeq/xUv1YVWDRZ5n6hyTNILSXb/EzZzua2YrgU2yYmvQziFTFYbB
fMCXQ2YiN71D6YWBP/LpJSSJ9aaG85cg9DFmsbcAueg0mjdp0TzUJYunBbfdz4pQLuQV3YGeOm0d
uReu3EuHe2KJxRl318rrEESC9LCzaCBBvagxxzQm1AWZAwnCz0U2x1YPyB2FHZzcIslvwkofARLW
O4dy3x4fyvlLr4zl4DaoVQz/KEojfrX58RvRnHgH/Q9P+yc1Dm1oGd6VCOKnqeRELstAU5C5P0xw
NWiQmoNUfMbXtEEEkPKYspospjj9ko6QsshmIGutVM8RowcCCbdxjPUGLlq/NStdbYuBeWBUYsAt
3SfcLMujVuqboZOvmZODBnbqebeotiap0d+v4wsIVD/AXoGakMUefu9OkDGxiytJuz0wv8f4tiFa
RJS8kFiYdwKY+JOQVDAEza8on6MHgXR0M0I2wQmN56CbPCrUeUlCYUJGjoDebduup5ivkTlUbIMd
iCF949M28MZbb6RHd8GZ6BTWZVnko01O5qGWTbNjh/nDKaFBMSH6nbbOt6HNuhORNohtmCxas43G
YVraMBFmc7BHUskc9pwVl7ZwpqhKmKft53n+Pjsz3IBmOUbaU0ezrDVDq+RGaNcFI7HNnQg4MFUw
XIKx3/t5SZAaoMIiFU8dwHQ7OmZ0QQ9IKBhJzZj7mnh+WOv55d2b8F5GyoSLvfi/RvZ+NaNMBfD8
moztU+uh28rq4ler059Z5WeXSCfDpjYqvU/mr16f+7tu9iGF+RMPCCZ03OV7l3aslw67gLIgLza4
otdBn4s4oRiPuTn+mae63lm5cxtVMO9TuisMA9utrhZjzaZqT9xank3ntUWq8ssb32VafOs92gtj
GriQIblrOkC6tqjmfvdBqZ+rTL/AHPJDP8CTR9P1ohYMnw6SwrS7Ypy7ge46m/UUTmuM/VRCF4ys
syXjbd8UzaaI4iD0CD8m8IJ3qdf6Z+l+RTAWv5pJdayV4qpSPswBCEdz7ZFMgfluK5RBSH0kWTKb
NBhogQDa3wQ/LH8B4Af9PfYhys2p/WoS6PVAbAwX5jY/9ljj9561wgJjxfJrrV1ct5/GDKbfLoSk
MTFGexPT6Ba3mb1L5PQFJse31GmarUQAZY3QLjk/Pmtf2Lva7D96PI/bRdJw7y06LX2R7ZXFON+e
Kha/VLTIlhheAduPOYVZDEXvm+2JjKGB8QtvP1g2Ahh3XWYDtvVBZQA4ax9SYD7Q0KL0hoQLkZw+
+eD7n2qLWVBc8bF6SCaHaoVCZF4eSvj8Mlf67DpLtsMMQhZq42KhpNhgtM+dQsFh4V776LbJ2W+6
frMGlZ1NUeAltMdwioPm2nh0nFJXHdsurrYEzcu9V5vvg6m/2Sl8lllVOxN9NbGjiQSwYf9MZh2C
bnowVANShNC3qmEQLyDeMmnwTt5gvODWexo5jbYukaqdYhmnyvgZZAzYR+MtMLPH2NYxXOj+wYTS
3i/s0lPCsBJi4lg0y7e8YfE6gtlCTDrNpqGdx12HMFNUguHkczPzXDScncnMuF/nnjaqbi6b8WMd
pxuFNCZivn42yALemDV5Xj0iTtOo1F7TJ+sm9Rmxvdx2M5vqzrV+p8xL22ipjpnRZgfXi/ctdA7g
SL55Qny+7NySoWxLC27r0bN9skwyTxiYfZnw5Kw2WmvrCTNiTlwtu55owK3nLfk1JyyHRk9E+uw3
w7K/8SrnrQqWdeZvxO/K7YAWEZ8ae/ZhwPwiO5SXjWcmu7x0szPLayUyjOWGTIKTCa1963K3hpEB
SWr07auDQA8FZspdsEHOOKQ5FekocqZQAvMvxm2TLO68pHO0WDF1qIS7CGpKWe5RIbfComg9ZEEq
LuYUkXDsOky7Ue9KaKiLS8UyuG+cn4LMRDPbzJLuETxvGsOlT3DTYJ24eXNm2H3YClAO9J0rSrMj
EJnkEtjLGs7dUsAY4nec0+EpLVCOAINCxFUMkvLx1MZTGFea7fLozPsGajz3nCScQIrvbGS9u5T3
c0YYB2yPS2eBmMUw1aPdOJ+T4FxJne6C2yDDB+B+Vj5Chhns/RtsBzMUdMTI8OBpC7yEYTqrEZw+
d5AgeMroDZ5m1z31LI6Q9EGyAIv61eycCrJzulxHc71+F4G/bZwGOajsYq6C9Utru9AF8mKfa92+
lzFib9m4O5c2EMWxItzBrG5ZT8Huugm5323Yts+GOTZhUXnJ3s0Xe5OyTaGjmV0I2nuy2GNsI2wK
O5uPvMy4cjNQjDgJ63fdlvK2ROmjXS5fG4MQ9doynIs1hrFAPqrqoz8SEsDkwQB1gxYoGqiGYXQD
8c9/TNkSbYuEhoycxjIsAnFxLJS6FCKPQaIhyAWlJLwY0d+AWCEd2pvETPio2ms8yXaXozfDHcz+
wwMHK6T6CseYqpqUE5otFAWIeeq1ZWklNsxIoIa9VcvrmC/TTuXdwfH4z5FACV+8kDb9oZD2icT7
mGsakGaegAKs4QTXgq7QyGV0ssBhB5m9RzoLvSlNeKW3zliAKRDzW/gLksN44TRTarfEn0kzz+eu
Rz3BDoaNw7fOd7KDQg+3Fb0+cGn8mXal81xY5aVDErhqtk92P5Xbrqnk2XGbY3xOoH8fyKf7uSro
bmA6iZdNsk0Gnv4VK8qvIlAt4S5pD6T6RUM2fU9cWR7S5JcysAQObTddyW5G4chwdT4vztRu8uEj
wPqLJ/vRXIL0RmAE8FIDwVgaVZuu0/62Xb5pPrXvcwbxcMqrP/HOzDRyBRAm0rRwVrbLY9N7rOkE
RbkggntfAEcP6RkCpuBUck+eOQKU7kR86mR6bPwB8+ISAVuJ/Z9CQsYZDYHPX3JlbLX6Ejd0Dd0m
xFRIDkXVBaGYOY+W4MVLiA6PyS3L2oX7ALnvtWPNhDqrF8NEDRhMgfO9zNxdnTE3yIzql8jSrdQW
S7tpEZMWFRC0kpXMHngXjznInYmYifSx60Xx1pNygNiUvx8FKHmNE4IJQ0RQ1m1311UmtTLvy1aw
usMFCgPwQqs+5LQmUcs/ksH5OqQQB9nuxwfTJNMin2ADltxW57p/nMblw6ZHP5liuGo4uPtUENYF
rnZb1NVaWCGJJRSC5Wgt0CzABCeKHqm2xy007ffS62iSs7mfHCH3nTvDOIOkM+lG7oE0TIehjMHH
S/G1t9N8l0TjeDIKQSyw9VP5fsE6pVEOHi1BG3mztH4UbLapMnPa5MRHnHSk34LckpfOQXyT5CvE
yfbCmLrgWomRYqxsC5gWEaVlHd+aRv2GZih38Pp2gJ7BavJmZ7ZR7HKf3O65oQMQVE17a7OE0UX3
3nlxugu4DuwnR9p7y9TWDbpX1wPP0W2APGmFUxees4M3sElV+rWTaxi0AdCXAO/XpAcjrrR3BlQC
AB9Nf5IZlFgeU56Y17ZqBH+r1Pqiptg5eTFR0vHFjJyUYo4tjLlDsYyWt9BcTJpgoCcr8hcHEahw
5nY/pqrc0YMghyUClGahsryYOdFj8wDQC2H3Jq2tFmouwKSmR/LnVl9Enf5eBP9daaNKhfa9LSZI
Gn72ncZxRsehv8awUsg7Y7WZwDHx5TXOQ8DkiMvRUc6e3FQUb613JxbyJ1SIqjZNa37FwqWTJqa4
n5katd2j4b+lY+7uQFcyULGGp4qY+XN7Tx+sa6/c3J8vaxDh/dH9QGBaNFTAnaViaGQ8t10NNctI
kNqvh9ZtrXO9Hu5PuXgz5hNjsSXmQZyb9ZAUo8PtqEsepJTZQTgJLd4ieGK4EZ3uv02tL+F+aECJ
nQl3//tFmD1ibJdE9t3kRQvf43B/9F89VWNH4iDJgt762szSNc/K+16blXW6P7l/eRJ44HLd/TY7
C3wUkERwoQwb7q/4/sjW6WNBmb8nntou//ouwxSCh9L4VKxvWhkP8PXWR3ZGUrQlrHzrDJl/hsil
V4iMl52H5KnvUcp6vXBWL0sPVbFCuL0odLAc7o8C+nN/Per4mO4/ge7NETtBEF4oR7ByVLPkrK4h
dLYi1lSb9UgbXEM0Xlbemb3+uwn3jur5mICCkhOm47CuWiL8Vuf7/TDdnfB/f1FzR+EsgfTBXvfJ
6PIRE72nKSN5FKyHv79WUa0fK9yD90joXlrj+X4oDE3Og5++TXJtt3nWS7xm29L9q2nEo/5rBuYw
YuoIk/znwSpwOd5NjCA0x9A3YwUzVqYni1Fe0Bt5c5y5Pf+VMu1Ro3NC4zVxOkIjSf4DoekDI70/
NXKTbFhkIhtn7RBmJQH0OSvxZMkPWCrj2QTqfGiT9DrZ9XjW6+H+db/OwYbmqV71WouLNKlaK+CZ
vMMA2Ou5LQI4ckbek2ZRfljZbXQ6hEmTW6hjk2bD2fD8bDuOmO3/Dqu+PyqINTrnEthYPVXP9y/x
+7NzEBBpsWC6jC1bnaHqqHOzJmPSrcNsNFvNIa49vNw5prMmQTSvSL7++1Ctv1Q5PTjK+xefEEqp
swVT7IyShxMoJjJ7mAuTGnp93hnE3MMl77Br1m+1y3mXOch7DfR+scdl0huRPphsk6rKRDIYMxtM
+veA6TBwn5xruuV8arQDmywf6Yss5PO2dGe9zD6NuXGLCMPA0YOHLVrRxyi1N0zCly0iW4BtbvTh
e/VznHQHbWp3P2TWa2sHX7GwjztIp0aaoa9twS/P5Lw5Vtvfkh5EQCnlr8x4JYcPeWKZBFtUJu+z
G1/tDIXpQLUOD30M9uX8q0yn4uCzjktNly4TxUNhOFCW4425Ut4B5bNpOGZOJEI0H4Yos11tF++x
D+HJQZqVQ9vvh2Bl8GEXcbritW58m3lx/4eSbjgNLlWpkb+nucNgOuN6Cfy1mNH9E7e+lWu7nMkA
2sVI7wPfGx6zmv/Wx4pCl3KdosHQLtsx32ddJTfFqDdmL3Ec2r96BqMgh9lPyAAyhDA+HJPzosYl
x6qqtnY0RaEeGenLQH43indVekvodtJAUMaGS/hMxGVu4OPwTirIgMlkYG3zopM3r+pOaF/eg0rf
dFejxKrZnjn8ZfAD2+FJDeAwDftLC4G8HiiWy9H4WkNSN4Z6wb2y7jIrfbAIGds4iNoXt9rVH5pw
QmSj3r44l1WHFrEYzvTu6W3guPAs62MgaBkYpPB2dTWJUzy+Z/3YvdHJ2kgxgrEB9RwU47rtLJ6n
GB8R0YN71+P+1gbWtPOs4RtzVMq9lgZUL78zsCl+SD18QDCF3+8lP1B/4m1ejADnIh+GEQ+oSMbq
B2/4V1FkO7/wAI8KhKx2vc49f4FPfU2hhK2BDXEcPS0EQYfTQN8zsNxDH9AAoS2xmeSUHjoQlnnp
+FzBB+7BWU30eSQfq/EYmUT2uBpTnY3S8QCVHAt13IGxnOLfsNTdjU1Bzmxh7a7p56WFhGqJHI7t
wM7OxChn1cUVwUcb2ir4wg5h2swkC41IMWSqPukVfI5T5oSxC9QEuD6bJZtbSZLWTwAnU7ocyjza
OLvEnHzRHfwoBU0cNuIqEKiSS2k9dS+L4A/H63SjBP9YbHTd5PRabEg1jdA2hB873mw7z3auwKzX
3VhanF2u85DN5YCZ1f1wyEI8VsNLXRKqMtnTu2mVzj7W/WdkDEgPXbNgb89pprKEzkVG4YOoKUmq
j5gPhn24G9Zx4uyz3qRtw45R+dmpq9p0A4WEOXa7DqHK6G2ZeaURYSp7yyPF0nKTG4trs44yCtQC
Owc2yVaX3sm2C2yIaQnBvRyyF+epgUkdYkcnaZm3m16MfTZb//vK9L+uqcFsz93HRjRkvmQRaQi0
+ma45cDgPvGmG2fsWc2qVejiFLpeUljPWCW/kXzySWO7IkIXSezYnBrfii9cW2HO9geKOMbavdwZ
E1u7RDZWmICYHLj3HlwIomvKwVvCYIWtyS9yfdJNlGDu1RO00qFoybWxJcJ446fr4HzytPmnG9V2
xLf0XuNo3SdijVd0yjc5ol6WOWhVgGjDznMCuS+jCT6Jpv8ccBmmnoasT6N7I5OyeZxWZed8bhL5
Zcx78WQeVbtTNWde1LTuqa5VzLxffq9U/aXCmpR7PWFVLdTf2G+PretUOIzwxKVzdRwWLuyiiLMd
ASc7O+Z2Cvz8w0e9tPf7+Sps94ELlthkKZsbYQ/8blqTbC4fkuLd1am7lV37LpYsOhs28QRBjP7c
Spf3Uft1iGuNztrinjqBKWe2adEKkiq7+VislNU0eM+btFtjQsXBQjVLP6Q8zHN609jK2HSRkFA0
Oy+Zf8SGWkjcJvC40PKNwvOriX+BNtaEkp77f510cDV7GIJlfEtT/IZm8HWI5gxBBVZqfuQ9iRq6
yd4Z0zebkSawDt7svWKI2y0zxlmB0CRjHsOGz23YKtff60J/bZkcrDF/oAr197QeBfta60VNS0V3
xMCrE3WYhuPxqs3hUZXFb5qBjpbEGa0QBGcNkY7o46o6Sk/oyavz/Rv3Q7ryD8o1Py2Li3f6mtC5
0cMTfcehbSlOBy66fpnQFptJ7UAU+DCiawB39FKWajwAVibp71xoMNuypma4HwhYHP56NEd9tFLI
4ESoyAqbiUgQ9O+NYLQyGPoyRw4mBgYTPhzuIUUemNKTZExHcDjjz3YTMfKLHRQYnqOmYxHlt7Lg
xhMEzWMycRvHfuhb22rspnNTOKfcNGcq/HQ6TwFOYPpFIixWMhA3SUWFsiYpkw8jMlWf7l+HVCMO
5dixqfeRG01I2gfGk2n+Mka9BKNfBmebVJ6zxJ3Yu1hSMKlSBZEwGzDKOnkro0cqHLtF7+LmMupq
IyDB7mazKC/24heXhdibixNDh2HnuY3nFLzQKPuA/AWicgK5kgeFynDYUnbK9XB/dD+MpMvTTV+/
CPmVFOu9TvCmVJAyL1NO6meRWb/vofCzz9ouHAq4Gcbyjm7Zr9gkfK43ZHvG+9Gd70/Z6jUbafTH
bh7pf6wfmYel+K9Py4PfdCA/6tpOXhv6INO3S5flIeS2mYY9NpqAzd82XX+VM1X0zhFgLbwd8DKf
zRLvqI0L+ZhFLhBsysC/D3ZFqagEYCzY9jy8f2cmRyQS7BfIakMV1GPz0VX6UCXNR35PDjSndtnm
aXczqtHb/8vXeqlumnA5Fio7P7n08X4SmoEqZ/c9efz+iHl0fxqq9zGTNtCZCSu9jlkJ+cZY9Qx3
4e39QKAeCt3FgeKSRH0Y2CW9mXUX8W8h4W42iY01olBTo0ovQhuHrKJPTSwLEIcVDmaoAylQ8TkN
Onp59uQRG9WideOk02eHFD/MbR3n2Frq3w9eOgR7QewfIVri3Kf+b1RCScht/UTUOd6dhDKcEq5K
OXdAEZAhFiuCxM2JtsGq6WBgtzKRFJ6ZoUHHijdHbvBxsuf55yGACHq0cKFP1UrPmvnHO7D2fxzt
ID3OEnJ310Pwz0d2G7hb2+McJffZ30/p8JDbUf+XgEQSUFjksjmGc7KsllNkL8deOlu97hHLdbcY
uDb7mZg+7v2DgFeB+OQeYa+QM5LGQZ89oUhjiE9J3tSovPyuci+tjY2OERANynIyDosLuiTOFvqp
QXP8i1MWNzX24NkhLAikSdlEL1EQVPv77xnv4Y3jPYVSqcjZR/b43PsL4xxvoFYHcGi7Ts+L1c7R
B3Iw3jdCBrwChNrf7slTEFSRuqQudSvZDNs7Om29wZ9bzfq7P8V72x9AB5z6dZOnfbsKI9sk0Gpx
uFDa614wSNqUO8fADkQRNtonDJ58TVPYHn5IMb9kS6b290h7b8X4kKIGWuf+fIo1Pc8u5b3QKAK9
gnz4hrbCXYIzVVMCgGx9ifV6fnbK7oD7a2C1vLik/QY+vzvdXyngSjZEtuhvnuIj1CRRMkZZWWZt
ETKcDfbAtC7Y0MkqlMf7f4mEkFPp/vB+MHNI5uvvZlTVEpnAQUCZAbD2z+da25hinOXZGPLPJLYP
ciTZVemZ00ysZxdnCA77ZCELaVovLuvXUOq1G48pRHj/ix1vAMp7fx9Qun9bSB0Ks4l4v3WnngC7
QFIHLEoCsVHbeiQC97427y8RvR7hJnPLnG7dlnel/yOCKl2s7RHVohiXaytlfRbN6S89lXrnrWyl
iPHh1kkihepUs1TWl3VfL/en98OyfgMN9RAC4aACWn9kmo12b9viGijgJ06BuoRPN/PAOHCDTJAc
g0NiE6ixzumyzM/SZsmXZGLQQf/GHcwAZFIWB+joJD7ui7Z5tQeg5UE+PFiVxfYhjsisBag80WvB
1gJEPTWfqCBoRnLlEkVfhJ0GfZu2hETbkvZ1ayWsQeMsat5V0eifDX3NTY1r1G/Et6yXH7LwH9rG
CkJ2lFCPG6Ssnutei2xZDoS5czs3+7Pb1BflNR/ugMqxdc0X8olRh4I83s4JGgNVfsYBpJdBi3JX
QDGoEjAuKZ1Fbfv5oU2dL8N8sdvoVsMdrYU7hvhPH7Kx+KxVwcXWuQ1g/DYQ7H/Sjlcvml6lLtC6
T1BNisg89tRj0E1BJs/VyWuNPvR8ogu6Qt5o0z/5WQSY/9nyomnXODmAWpk+TmviRtrg1PZnEoEE
G2OKVAqVfjw1Xf2TFQn0xKAoE2lEqKlJ2oLKRLf1FfIHpgXVBcWn3Ix2dSIYcfhRm0+uFzk/k4iY
IfYn3OVralRdxqE/mu+xYzwGNC52mZXnJzn2fywstzgo9PPUEiCI1yLY3xcjTefhmGUwrKvOPIzY
K+5XkaAT2bK9P8ynWJza+YQMAUXB3FuPVrEYIGqq4DyVnnn6X63n/5/W844W/u+0nj+TlMS4f3Ub
Cev+j/5D6yn+AZiXyBA2Pi5k0NW99B9yT/MfDsTewF1xxqbryOBv0af/D+w/JlLQwJam7VrAhf+v
38ix/sE4zrQ9TNbeX1LR/xG2lF/yr5pPLEsWBGj4z45vOg7buv+s+WwnY+rbQlkXI7Je+66tb9Gi
yeuyXdo0wY+JAudsrkgjr+jNXU0d9ti1M4PjxXq4PxusGqJKEeBF7Zxn6v1vbb2Ml/szd2L3YlhJ
ubea+KdTmr8roZ5rw3CuzLbs7WI17PAIUj2LUe6GmVqO6RQYAzhLG6McaDC6pXW026p9mSb90VA8
XDypX1Sn4kfRVfaXKGNUy5BPnRHQTiccuY+810+qN6aXygMPIdcoBkbs9E+6oYwufTYd3USoR0f0
8oH+CPaY+NkiRgS3EXGLqCyQYNB5/i57EssnTQ4WCD0iwqzqtc0zYHGRL3bpVDmnHlT/JvBs53kx
uVJ7ZN/qSBivjOG+264ynyfN6Dt1DV50+1Oy03r1Smc8ECQwhBkBNnUr5s+Yon8bIAugSenS0itl
t3fEdOlFsm5YlYSLYOrXMmYU2vrB1R8oetCrladI07Xh4yPdxLa9B3/WPaZoBYXCypIrRILHBs5U
V/U0lnsDhsRA/owTV78ZoXjXAaXRq7/ILVN2BIQaqoLKM/MR57UMobuX21QjheVypK8Ag16lmUTs
kEqSUcCYPlY1BlivlNepn1EDpf51VIhlE9vdAq1BicaPP2ReqI24e0rFn2qxYC8EuNFCYXDv5687
oQWRT3LhY0lcbN+jySbN0y8YurwXKIiHWYr+gd3ctDPsAo7B6LrPQWEdtJtldF6Nz2JGVdP3QUti
J5fCon2nEVpfLFRyYFqaF6JFxi0D234DVstn4+O5WzF54qT9WFHIIfLK6D04s2k9KfbZ21Fn/oG4
Ay6r9uNgNeP5X8Tg/wV03bL/fcE5rDM2QJ7pC9cV/77gfIUOmbD47jJK8mE1GAEATvrKyBt965De
AHcnJ9dOX3uSH4HsqA/AkCpMnGzcWHEZ7f771yOQAPw/rwi3oeU5rutgfeRK8J8vAcZq6aaNGl9Q
zo6ngnSovetil8LP84I7yjmZOqcJ0Kp86w/ys7RM45mm1KXTkDUCu/tKFIPcRii2+qL0nxhBLFta
ZvHn6IxXwlRxiJXjh8fnRosQ+1LwsyEHDKtOQNTCkJVbLCnOxiFm81BlPrJhRROq1wZGKf4FMoSb
JES6Jd6Qxjf/MJaNDuMgAEki1HjC9kaImgfmo3eHhVDi7KaH8siUyKOe1X5YISwEindJtI1gmdD1
bdbF04NjnnrAPj/A9btEgxneQRKK1yHTeouHnnCzBAlw5PlbQmQZp+SWfYKjdcsNK75JonLZn0VE
DzRJj2S4ehUEn7CrnV/8bs2WNd8pm51rzV5WCsN5WjoUDJEF1CoDCx8Q3NdnjXijw1GjR3WyyTxZ
8fgyNSI7JpiSN3FGU8JJppNleCVIqj9lZPeQhWAfdJLFnVpq29oGBXyQPMzMQrYDisYLSqwrHIFg
Z5cfZdnTFRkrF15PALSmtL4HyDKYMy7ykA/DVwK6iPbtqUeykZZNSaQ2BQ/MHXSRKIGT0CgVyp6F
JoRiPO3HdXfschttoTfslKhOvKSaIKsabTnsdQpC0ngAq1ynZRB45KBxNkNLMYMGXFj6lxeg2k0z
8qT7ZNlaVuzsREmDwEQ9m7hZfdFdcaTdoi5J7rMzcfOT5XKCDH334TFXPxiSOREWenlwElS3fb8Q
TW3kY9jQ1d1COGIO4BrHBcMBwVXzV52keGzmbN9rB+lEPwe08hknhZMSANkUzVtwcLsenQ/xTQ7T
8GV+4296RDr+6kg8qpmT6huazYdiaf0QF7v1UDgpL4nNjMfu+NgnuBSzwEn3ggA+FPvogWZ3i+B8
dY1GiBqhNcuORBBRBz1J6eaRlPfg6kbec0IXd5+NNlaFoiSQlVzia+yiyLACFHP+l9blHCiCOYOD
EH13gzk9xEGMMsZKDtaYrg7EV2MwVv2Q194cetFDGeQvbrVNZF+HVVDDVUQkwUypI6RhwI81gXch
Pu5NwY948T08kAZ3AIIA5tu8NlJpzpyIXR42U+O+2pPlPC7Dnqg7wh5s8ROEAxqMhb8zT6M3DFXv
tQsHzsCm2BlOumtJ/L3O5CFhVrVUOz0R/428Kq8ekAoaYSTMYBdV6buwcO0h8mM5oMEIs4zRgpcg
EVSzthkbN/u6t4Id0kwkyzqtaHBSC5AZRrc1AvlY5YyDuEsRzOG+xl3RHVtDGdu6eKYmoQVumU4Y
sNEBxjcFSJHqL7GefzjN0B0dOwZYEZh3lRnb5fllSqv00DrFZ2A49N/XK0+7dJ8JrmiCxEBguG73
rqvgi0IfQ8d/KQ9TZTjhuL4PdedeTBq5YU6xT7qAOLjRmzd86wK03q711JtMfgxr8jbxQHcZFZ4P
DrHfZZKEgdEkeTsBT5AUhnsYG+cnmRXOg/2zXARAD0kKFd4Qx7X+jGnJuUgOmKuSX6hD5C5YF2MV
RU+J7I4WKKeNDY7ygApne7/GNbnDYnAoMpRnX5tJ95e5T4/F1AKKtFxahWP3WY9jdjTKLQZvhklm
/9mUdRsi0ao3SwsNK9PikM8ZPKLZtU/ZunKZUgNmksuuGdmuRmNFDtGLG9nefjCh3S34uRGZAZJb
V2S56rnnpIa80Z2xm7fHjikQ+fLDQ40u/ll3tDXXpAYIdfNq0mxptcRgZNr+dyl89VAOAwOXYc1D
bh6izvL/YkX4/txtm5ihgjMiBND2cJ3B9vDaGP2V9lm28pMRbb3xIzt/kbNxcZpZXYqYErZOk1Mf
wAX0CAjGk6AFna/gLSpseayacm8Xi3dtcQa1qQi9DGU7DDNxoxuP4H1JIIgQ3Q2gLzuV/mJeEEi6
+3nw/oyrQTnp81UsnJr46u3fkqvxMZ8w5joWwEkZxN7epbkSUpVESOJcPICxT79siH/lQV49tzmA
tKiuP1DuZOfOHp4Z3pHTzcXkAbeswNi5GPRiYAGxezgVuOdPPW4mS/UBQxBc4cbIrKJ6yM00OykT
d2lZnFUhoh1Nk/rSO4TQS7v4bizDvEeI1AIj8mKwMcFtTk0KMnTRV5zR4wwTj5vRY0UAepgo4Yez
2bJMBpwVi0105f8h7Mx23FayLPpFBCLI4BD9KFGzlLOnfCE8cp5nfn0v5m2g66YLNgoQ0q4qiymR
ESfO2XvtAtfPrpTV3Sii+uZ5nkJRMH7tO0UToOMhZKBh7uxQzQADuqvDmobzH7yHzSe2FcM80tfv
WuKBIzYIxbS0tlx+N4OHURmMgvD0IkFLGCcXwTRcjWR8NEoQnG9/YpRPI9mt4gNbTeEzzVDPGdw+
e1kEU6Ihhq+CTzgPyaBtgtQXA2s50KATktLgEYW5LZiMel7wiaRYi2lVzVR9EvdCIFheElPvFtv7
mgFp3A0zQY5kDUE/ajt+71B9mJvXKiANtlwX2HhdavswqXbOAk5S8yidZD9/RlCENtJjzK4qCanJ
NNnTWxThdc8W30TzNoqeus77mSL4vqSmIV/aQWLCoGoCuqOpW5ofMqm2nudKKKLyhcvB85rGP6dQ
dA+DY5+sFPdaP6F1DMP6Q1tJh8yejjzaKegOxKYt/rB+7fFoxnfLOH1Mx77yWYpEDB4mtzVR08aJ
tvG9stJfsQDtE0XzQXCvKhIqHifS7QdS3zbTIr+HTnaxU+IGrcgkEMg68xCiCu+m3bx+uDMToMwt
jCe2LuXM8o7mxYNg2T2qpWUGS9Tmpoky92Tr/Au9yeaC9+1xiWrC5RsAct7Uq12JFJm6k/xLWxNu
LtBOyYTFgkQNvWEsaCL4aPamDq0PLYJn3dAq0mX3kE/wxwYCfPdRWRegV3npC/GjBAOwh2HJAawJ
ZwYFqB+H/JL0NKln/oWtuQzE5dTN1phUwDrMb3Kc6ok5ewtUsnPs8vrPAbKJ3eWpyPZxTLgMXUx1
AnKQb+pl6ZHCoCUUdO/hjVpqF0T5dIwQBJOeYYbHIejuMwJa9xWzc9+tsPaZ1ZSAM3WwTzN0CwJH
Exo1kEsbYAhwGEefoCMwzjbRe8R99eXtrsR4MT8MY3RFYn+vq7p6IJkvJzLQrrA/Td8iTkjbpANI
CgnfhANG5V2pudpXbv3J5HS3HWM6dlTXpKki52Ni4qivXBmX11WITKnpffQZ+SEZZoDE2RztF2tE
A8jS33k4DMK+ghdgpqdSjw7H0MqPpjFg37LKS1ngknALQL5BBBqI1vtRG/k34k3aO5Laekysd413
mkVa76yU0rwdnCcLPc3OM7JLaOjvU2+Ks2rinyouv3HEVZepBYsgTc4NA+DMBMDDZmoSFPDpiM0u
stLXEZE+2haPGDPhssnxKPP3zqHp5tJ3gh7rIZrMTW1DnaZlZg2DvJIQ+U3SJyR0UG+t2TR3IIWR
XGImZ1aiLd+Ng9ofIuUhvKS2sr0o9kvHGTflYGa7OvIeMfaBkht1fmjbIbjarx4r291YyCfySc+G
RAwMSDTci9I7ZXZZfrTLmMR4Ejk3S+Na99P0anbZznqELAXXMu8hbk7mnW4oNXLjiHq8wViYE7OL
Kn/LXmGdv5PKKu4yMop8pWvgKqStEFy7nGJBcR044Zc695pnRurPnTcf+r7OruE8uleLD2vHAd/0
zQQNQpgU6PrCRB5apX7xrcTnukqJ4SutyA+xcyxy3Jd9YW1MfM4nO8of8Wh9DOLSgSTZ2dvEWZ8C
jU2Nbvvs67z+FqBBv9r93Gxa5V4kyS133XEAcHXLRmwuJaKNo2iM9ipt81aCW71wYV/p6ruPdmDm
mPhwSQE9EDdBzb3HbpoxuX3o8NuihIXMjwS0YSeL1Ueq3GdyNAfXbE5T0d1RA6RXj+QU/of3s7Si
fWTD9RI0cqRbZ2cG9PgaC0iz3Juc/7Objb/zMtroF3AVX2xA3DcJGvSfaq4wA3cbJeEtC1wCrB1O
DqAFkM1Tu+9yYcUHd271VUBoHBNPXt5elnjXKJXeB5EUuIXWfMeu3KIjE0cHGuohMccfKbHN53Gg
YDSprYB9G09jgRd3bNrh0K5tN3iwNL4WPEVvzRvdMACk4DkZ5TxcmhKNT+CRrmFMTnSJpyS+vP1U
SwzVQ5ydteoQ9pYVCDGvrK9UaN7RkvI+jkXyRH+yuCfR8C0iNN2GSTkzTURC6k79VytIUhStfYo6
OwIo3HN4xJq2d0Ozuq8h+l4D2IPmBksdtagRZRdKfQbJeBi3jZcwByH57txk+AJGsyPuvPOS74uT
wCYwivyJBigOlrkn3q8zQqYw27jO8QYWwZeAYMBrF61PVuFoX60q1N7mGDG4Neq6xjRexrT4RKXb
H2J8iThVsMFxSxKmXga7uorne5kvzS5kwrwFlJZfUGwRSz+lT0aJSD+zsOuiOMA1q+XFi8z8flyb
XsZk3Q2TRhBTOOEh7sP4hWBsGwMS12LEInphlV6ucxn+uI4qdp9F7brPUQ1v1ZCgq6PZbrYN6tgD
2zg0OVDwsWkNF1ECbjUb1sY58Wnr1q/lYmFttO2BntlQHow4Nx9Arz8PnNj3lq2TYxb1xhb1gHEC
wn96+6UTK92XoS62c2PeLK+Rt7d7pZPyxGn4caQWfqiqDBf92oSsTCe9LLQyfDSDPwLGVhvqZFDx
AeYGUEeiGB84fW3CBUE3nu4GkYw3Uy+7iU8zkDK4Fbeo/rBArCTysktxczhPgUuVVtuItktD7CWI
lGt967qfyRKVQO1Zlkjp6mjumWy8TZ4cGkovn4RL91LayEpmjRJRhyT5YsZ2czAcZkJWuActZiJa
14fhSYRcyK8kYyZ2Gs/atvXaF6zi07GZ0u7YNssdZAxcWVkw3vKlD7aKKQ2OtgW5AirJmyWSyhet
RwLdMuZqE8c4rYfgiamZd02Vao4ZCzq7rSCWe5E/i1xXcHKyzI9ijknZIA3iCy0fMGx+ySYCY9DR
AGPMOvfy9qKgYR2WcXy2Cd+5DCMUjSGf+uNbAeJhk1jCJveJ/ZJnC1L+FmP3iflViMAN2RmKYtYL
k05MIv1lGX9WunhCHnEZC8MCJlN+Da22pHqowp3JDoUMEIFgGh5bmh5MDS3vxHw5P4oEMcCwDPFe
WXZ9DJK7vk3bjzqrPzSVuPVy1B+K/AZPecDSmIR3eSHlzTbivZgM98iWQXbjzApap633sOCDpN71
HntXg2JZDXCa+E3bi61L3VT3TWSXZMm2n61K8nzrEbuRm22hLqgTHkYcOeULZmSMLhwkyzbn3Njn
n0njQ1Hccrg1cvxOqoPRDdr70M50Uknu+Rq3y8+SdMK9bj8Z07JZHGfVysW3IBT1fvYod3K8M9uE
PJnDUhoO3CSAKUsJEaDVIAd4N0wpJ5yzFrjZ4bEjj+Bmh8XnCF8/laf+aq9HvDzbZmspPeFX4zPO
mSgku8YJ/IBd/lxcWhsGLtwXjhy1Sb8p4KbNQ1REinZ2z6hmz0LT7jOWcXxr8NFUbGegilfYuFeb
e68CbT1mxo6g5/lDAmQqkQ4ynNISL6Fd4bLABkmHphS7t++f0m32A2NBEqyqT8bQFQfPxB/kZUOy
l/CTMBd9nHOKsDmH7EkX9Kpdj9N9aF6XjPECgjK1q7LWus2Ft5f9qA6EUSsOFTQyG5CTKNbaCmwv
YBz2yvto3o2piT7XoWdDJTg9IFn1K6OpDkEDPyF3QMaaTn1rWZlaAiT2kk7nAeJoCP5/tM/kJKJm
xDdPLynxo5GFsOlB8BaWB4KiaNBUghRuPHRiZNxGmyq2kAFynJkqcAeJEUXbsHdrjL5msDGjA8eE
cVM3OZ26NGkIn+TiZmgWQg/nNkBOK0O6mFQ68XlnSRGexsH67KViuWPa/1TkhFUvIvxoR7bNV6v7
jbUi4rqyC4+qDX6gGvY5D7Nnibw5rhzPrbZrgBsFba4NzXYDYBBKT1oWHDLoDP9yC1lfjSw0nnuG
O04563+aKX1Qf2bs8VSBy9wBhiIgcoGimxO2MUN4PucfUTCqE3iJEXcNpZVyyh9WQ7zoTPA2epvO
LwzDPeMyzH0ZVUe9CE4DbiGOURjgfizlw1zryHdyNPhUM2hx2zWLnraNo+jv0H9HflVHgLSrsdgZ
zms6QgZqwQdtRtMtHhFXg3yyz1Reap8FCZrjIR/Bp9AKSqSCC1HHwab8SjLm+Aqg/qVk5VgKBlFJ
cLPAlj6KJfSRDaClSmvNMVNWXzxzZKqvUdMU6Br9Afs8ZvyXjrH/KVRdfJn6FjXduDhn7tPPE+2s
mC7oW+fe4r52Fa5oq4ufWmwxvl7yh7LjmKtLUmPw0umPg/ZAyC2cHQK4dEMzGpe+BA3z1pHoLdZw
IEti7yUo48xsbI4j868w/JTErXN0BeITT010vJdq2QhXx8dBWcFZA58Asc+hUjnRM3BwWOi1FXKM
wRLqWH303M4KZfKoy50tq+riri927N4yERI3shYtkTk9umXL5Dwj3tTk1unwqQ90jTr0prJNuG6v
Jhwl3q09AWAE2klPNn80tJlf9fpSOMZHBw/SahPCTa5HcVcikekjluquk4/gwCO/tX55RmcdMa29
WmHj0c1QnJ5qF0Z0Z85o3EP3Qpv0IRgVKYZpVV9b8DFirkKI8c6rMML6UJZVQvdgCh7bMf7E/v+t
rDv9nLJyMS+pXcj+fXlMF4WuJpqyF4A0W6NLBsw2xdo+0uahYm66gW5HD9kdrE/R0n1PScTZUBXJ
s5k4oa+afDpAWB6JOC42uUcIQd5JNHOWk+9Ug1M2mcr8ZRH5uTa9/ATsAeL81DP/hcWI6psgDUqg
I1iGajcOQ7BbMhHckr6hP2OSLtSPOEq1t7y0OIPzRDM20O5wHLF2PnRJ/tpUIym2wnyp1Q+M3Y7v
hq54WJL6qsc42wORJnK+hOetRrpg1tJ9wIwGfLWpaHbgSYFSU34QHrcz3mYmmj3ijXBaPmc1eQuW
/dkqU4ctFS+hCy9yJ0ewfPlMgaJRT+UMA8+ixcpCXxPYp++UHeNIprSwfuBsOXzUWSamT2Md/ArS
heMgXberB8xfsJR+LirzKUzo3aRFFe3IEgCU0WnjEFdx+zBgTKB9cOXpkLckNnrSZLqUvBmq2iWG
p5LBqwiLyHvC8w/wYBDhfkm9ap9MOJ6SBHc6FLuDOxCmI7Ms3VatZRCqiFfmbZXUHRWmQyzHfgrq
6kvVE86ig2X03/5b9kzmokhyElVcHZC8fsnwcVstnCdUv8GoPt/3ZKpdk74kUmV+CPpoOIVGZN4G
mJcJbJ8HnsP4wKO+ZSwmtopgsg9B9JU8xm5rykCdAAIP68Go8RlhVTdlz/SpNbV8X0To4SHifbLL
H3MUEu9ulDTBAzWyRtTRJeyjmr0/ny6YoIFp1N4jxzeasIwAl2bud06+qFsB7jIbA1gDfWLwNLrC
xaWeX7EhpYxs0EATaUNBUjftPYo+6yrkL1OT/riOtdOECh+51EvQxc2zN34SjvngkDazaVlGwIt4
34eso/sdL94maqzuGXu1vtDMeTDm5cfYF91TaO1o4COHUkCZuzUxdJAJ8OjW8Zva+lqY4gXeBNpH
odM9gOAQtISGtTKHRC53k3Wv2njfEVJ0QOt1n9j9M/iEU8LhYzf0JBYBzaTfZPwIQmhGkUGSAJ3E
BFEVZ3KjvXWcbfks2700jkJgu5laHp9IyAvnm5iPzaAQIRILHnh7cMdjEwyPbpp0SAASrmTIf0iM
ZcwetusohQCbcS8Lb/JlLl7xrwVbhu/edkpmHvp4YHxgZJgrKnJYOJCA4Hk1qtjkkaF0gVqfVDZK
1RH0Vp4Gtyhy9O3tpzA0ruTH61PnTL3wrcwajug7Po+h92EM6RLYFspup45CRvu8vP309mIsrTgP
JpY9AtfvwiKPjlMX/aixgCAjy+rorgrGU1sOMwKV9e9QE0Z3Yzt0h06xTzBtxernECU/lm4lULmV
8d3bC4HC4b5Hj/PP3wXwSvYQbCA9qgmUTwjPh9J/OYVh/pBORXL3/3//9pMUJTDvocFx5u5FbNBO
6SsvOdtOeVXa44RW1j/ZyFlia3dea8h024EtJMIWAzr/PuCToYcESkPYrwPMBmVPUojW6tUE/Iqo
iFwZgdZ2MHC7KBAWUAzrBvM/xa+IgaDgF5I7YRIontKavMJF9KXQT44Dw2QmtuVosiIEHf0+evEP
OZ8sYTUjhXN2F0Orxp3lvI6cvEjliT+UgqypMf5ojeRm9SkCb1qTtSZ3N6xp5XSzdWgszABGA8cA
Ki0eXzxiJYrvMmc8Pf4oii+OM3wl7RXoQyOPY30wZQOdwf2U4VIiTrHdN6Fz1TPNYs52VG0kl22i
InxqmaOmtot9R9fJdqFztpGc4oBG9GjKMerqYRPZhO2m4msx6XYTvfbym8u8iJOUOhN3BjOrxq0j
hzDfEe53Z5kFDqjBEZuizwwk+naOzsSUm2k4KlVO96oBgKGcL4vMzrPr5ZtF5kgqPPcxczJGvFVz
Zy/DnmNrPwQ4yeitqQCk/qCNE+C2iGKVTnRk948BLfGt1+HTAUV5ZxynbIo+WXbloluhPkgoGg2c
s6tv4+qiBFw1DF8KD3MflC+WXXgNuIpoHdsbr+XfFNl6KmyPqTHjfy6/ZYM9bhLbKv1hgaZuBA4s
zh3XYfu4qyYMvQ+TJiECR2RYYuyA0uDgC3PkdtQpbZs9Uyvq4dzNfBMgv8k8j0OO9WMZgw/UeQvS
WvtZE1AcL/GPSaIuX5+LRkRbss7ijarc7wtcpk2Zpdkh8sanrEoBbwWPzI5riA04B0U61XunCS6m
5fIUhBzOMD+RroACoK7tF48xkXY7WjyRHLduZP/U6Y+0d5matuHa0ANZRu849u3SOeahBduM0CWn
KkAFrMEAoscQ6ubP44Aj0+jri5kQ/gBAq+HcpZ4jM0ZJ77RiR/IHLVChaKc1n8wyPUz2GG/ZO37a
rjhSthPEJfBGdSluQxJjvGiPUJdvAOrqLl/qJ7Mh1y9f7L0XMEiyDPdRu5CO49Ct6P/C0R7Casc5
8weG9Ye+ofuogsK3Cjz/wkYLXsc/XUXWWhv3YGlbb+9OBC7pNsQ6JAChuM3BtIv7lgaP5UwOU/rc
23epeGUo+YXPNa7usVtygzvcVGXnrRZCBvS9sWNqzR5T0kapYOZmIbFapcH3EyCJ2PXwKSYzbU9R
1x45cxZM2WyGMKC3ObmY5H+Nx9IoM5TtyUPrrGfS1Jbbqtbap4PGhmOihd5YbfPsmJTNLdEliep2
Q1wyN1StX7TAwpfV2Y8VrBlJGeNUnmyIdoQe4cIdaWAs1ITHpSbNJpHhF3UwmHE7x8ibCOeuttIA
b+MlahvYGREsht65MWOduTcUC2HBrKygv6Wldcc4tOAIu9Q4W8BKEPj1rSNMMZY1pT1JkgyE4Qcb
1Y85Ka1tXtG0XwC4E871odTmMcvppTSyCX0G7s+9hP/c7PNSfc/DjOnK/BVl09eUFQ3hMlabCEFN
1jbOfgzEaw2dC/Z/DNzD+tiPEoT1S95Lkt4K3CXedHTd7lbmjGoDh0acmvNtATLSXutNNdrdKXZQ
By8U8cIb08NQvTZIXrZjF3l8PO3zPMZwGAqUlCUxi3bMl+oIZ0WNnzjYfUqS9BvZefj+WIwLIEO4
5KKD8PTLPKHhD76YrEQ+MWbT3pvUk6BdT7zBrlceJ984/Ux0RLQLK/N7VYYfe566RJswelIsGtie
XklV++kOZAEhzyYK6RRWzZfcAee7WAOjhuVaNhat08ikGdEQCJl39n4whgdJwjzHeABXgu8iDxLY
T4q5eZWUV/qlP1AHvIblMJ6czvs1LPonkDFJNJGxHxvv/3IOvk//E/4s/5tc7ndxmuta/EdqV2tL
e++YpHWZW16SVcG5x9sdz96nyqm6LZrRbBuNuAZMKypoS6yciZ7Q8IwsTFzeKQd9v3fpzKsU0FfG
E3YIqY7+rJ2T72D9pqdc5O7oeh1EvngbYbz+J6yfmJXIjZglnEnrsE7N2v5ydEwsYaR2tOjp52f6
RipEvHa0sId6kbtfYtziDGYNSV02Yu5FHy+vXY8SFXfHXy4QdfG/1b1coONyeRqloYn5+N8XOESl
07c6DM6KYx7JRQ3VRBHtUyw8h5oL30btSLZMwMRRZCP6Jgffh1Xe/fkyftMYcxWuEJLvUVqeVu++
Q6n61giRHoJWMBhSLCl2JMcvc/u1dCg6IWaxJUaISUrsmX9+6/Wf/g+kLd+QJwDjanTOgvRi+728
OdRuhTrYwYnHSLplXIgX1APbpkklW3/jEAcrCpnS8//8xub63b97ZwneV3LnCgIPvHdBDtKDw1Nk
uc0IKq7vkX2du9HwddDKYxfGh3mEcCTb6aVYvF+luzSwPB/mt2ov70lAIMI2n7LUnyGQX5tispjB
95csaeAP2eXX3KGIR+vwN3mqBWn4/WVbpOF6rmkpbpn38tQ5p+WjqYzPVt/QXzGW87gqCEqGDn5q
qeEBexaTguaIQE8tFhhJc8muCHABNtSk8KFKTEazvIYpM3cDxk/Tt/MxNZvHqqu6S4+/sW/Q77mW
cWBujIh8+ZFjjD+MbcLAgdHEhoTj/koII1o57J20ohPUE4kJKyq/UXjLlz9/U7/fnZ5NFghaPdeF
TCPefVFloWrBJ+2ce/rGm5YHeCOselcP/efWohKMGxrAmL4B8qRi/+f3/n11471daYN0Y/aJJPjf
z2cWmCPq99Y5S7L3CC9s94g0+13lBjhYaJv++d1+X64829XSs21H65Xy/O93czpcLqglnXNsGj/x
In5A47156+6nMv81VcHPP7+fuS4v754BONeWIKJceVgW3n20aQ2duYpL+5wGgbuLjWRLSXyQrSo2
Zb82O9YRQVzS9g+Np6pq1qhIzIpB6dEEXMejdeOqkxVWT2+iUcJuk21hcaoaA0KFbIWxk6egC+17
Ik/O1ND6L8uH+fsC6oETYBHlJGbx07uPrIgHIjczRxGabrhbehbFIWmbB9l74XnCu32U0vhsMQhz
NJeLoKrfEEZOj22VI47wtqAirsA3jPZq1owznJtnVB9NMFlAjz8Edr0c/vyh/5fbGYY4o10+dvb7
95+5NsdYLKRInWk10OC3mXbYHvEwKABPMiilX6xGB1rhYS4uf37rlUX+/vvmTnYdiwa0q5z3+6FL
85b3zs3ztLoH6mKZN9JDuTM06UVaTPPxZM832QECUQmM8XTV1DaTmDZo/Ia/3O3yHc58XfsxyChv
RZqTzmOtV/sfUTqDiAsr0o48Z07NerWqh5ZV8/PA/Ue6cvWBUzkPHPWh4YKk/fNn4f7+aGtcOjaC
OpeBze/LCrMuDya5OFdCfKEnWKEcsebPtnfIrexpiRlBW3ZOCzRYRzgCHjd1PkOSyHl1Y/MYZIb8
1kj3CE/Kvh9gRnDOjyUJZ82CmiF0kmEfM7i8n5R8WCJKjCpQ51D38pIO8JNsGy+8OUBAtvEAd0B1
Ofh38i6MyTelz7LBMGLv85qgnHYGCBeXmfYJ1XwaLGhPtSYb/fC2NNj/gC+0c1QVqlk5h2T6RibS
r5YyXTeSvUwWr4kIn8zFa/eJZlA4yuAYdluPG8WP3RDOXGI6h3Gqq01YGVdpDfPrNFpHI0GVZOTp
U2NQuFHUXtsBvAR6TIadLSeqhICejfIG71q42XMXpg99G0lOZ7Ai//yF/ZcNWwuMUCa8WpMDxNti
9h+3SxFzepzhx5zDUXmXJQV1H+Xfkqj1HoeOZIkQGUYKMwgmEAeZ1oZARKoqnC37JJaG4TKDqrBG
V2z2GVEaI30CtIyrYbw59bX9wV4KY4NDwfzLhdu/P/FauKyylMfas0Ae/Ps+D7MB2Qo14PlNJmqj
MVmM+Re4KPtbnjevnjGfs8x2b+myBFifMmbSRf/QachynB7kCxIawtgZ5KF8IG82Bu/oWKgHG4Jw
wP+dcBjTV0w+hkyrdgNTvoMKGixHFbOGlrGW1J+tZEReL41cXayMST4Rs+GZoJCHt8qq49x/Bf5X
KBZGPZnEM8b0kJktX1RuPU4Gs5Cs+d4EiJ79KYuZFLJkHms6eM04673x6lkVppQ8tnx0WPx+VPcW
n/A9qBHwhrjBjmWHzss2xy9/viv+i11HC/ZoVhFp8RCb77YwQT7AAgzEPmfeUdPsuWvdrt4hZ8Nf
pDNrE3b5TCOOkWBaKqzqtQsIOUIUkQJ7PTTpX1Z3+duW6hBOwmODhYi1Tb2/njpuGVw2M7kioT2e
3BZJhevuplI0dwRvIvt/BGkF/7ZC9wjGBygHSvXCZfAWR2V77WMZ/aXS/X3V55I8rIPCgWZBJfXu
I/IWQAwhzcOzGcUWMtOVGhUwMGTekELjoleBvM51xHyj3z+fnKzb5mIwL5Z0re1fvq7f6v31WtAa
S4GXmg373Zqf486p2kDMZxtc2YYaoTi1XX2IGQNuxp4vLTBBsYbMPf3OMaTv9lybMVb3YZoB86/z
B+b6Af+fHh49p10Ok3FyWabl9S8X+vvu5FBQrIcSzE0cEN4fzTIrimGMuCutztRgeLAj5aG4oo7V
nNNS70gDdmSJaYP7INBHQx/qkkdbx3l0NeIna8GEMrr2hyhsmhN5Sj1sFwKxsnm8RfsJoe9TRXjv
luXujgCk6pkVIr8wscRwNFY7s2cZLtO28meVNsRU6i9B0f0UC/JPUDfBHuhfjs6qKrQfFQjC7UTR
XFyF1VENCG3wbJSFTnsgbuinagGd2muCQTPn7q4zYSZVmIUuNiQ0E2XaXvWee+hb3OeDdIsjzQIi
lqlSyVEuYr9PFqIKIMnTlRzP9EbJAHYMb1uCLLtMFmPht5eqm7v9MJfq8HYAKRnooX61uuuCWxJ3
SOHcLzMShGGX9675Qc6U80kafsjN6kvWcsQN42xnqE6ecHD+agR6kMFaPJI5m1sYERbn9L2+f1tE
E5qGF+ENz0ACvggIY40wdiNKqytI6KfWJPcnnNBSuCq8hdUnBv4JngOtzw50oLeTdBw0v/Bv4zXT
xLRX7ATbYgklWW8xe1weHFuwpX+pOX6/+W3JSR+/sYYw/dthNy5wyKDmas9wDzitNaSvU5RW487D
A7w3agYIBEf85UZen6h/1fiOLXnslasYUrjW+3qzCwUc3ylqzl6adnujVER9DvoCgDY7JYMDDNez
Dl0X06VBlZVj5vlHr2D3jnf987WY7w44ijLd9Ux2QsxgtvjtmSqwfsi6sRWjaeMFRG5x5SFiC7Zp
2CL7PWDfUGuA8c1Q/eyvfo1lDfu2S1d/TADTReBDmgIcGWlv3yhEaBxDzK8QOk5GTu20ZuMt0SMk
kNovUWaTKNcAi2535TSZf1vpvfftJcXv4liOY/G7gKqigv33xq4yJpUK0fY5murY91Yw6LKCQfM2
oa/99mcsi/L89lNaZNuWuI3TuHJGkw4n9ObtRy9A8rTJvDzbz5bxcZpSMKTrS0wVj8QdWHTW2P7b
X9lGSfOQ1sUmrLvlTBgOA4WuO1oI4RiC1Jafphgo7snxaOAfnecEPk5sryTaaKXk/N+PUJJ3Rkjj
Gee4dU4ib97ZTvsr17NxjstlYn9vV+RGG9jbfCqjjQXpdTdmVn5UdgoXq2KuDQLxnCHXDqCcwC0m
vLlbf5wxCzGQOBfry9tPuo05UIpC8Io7GUqbJR4Lu8Ms0yTPHXlDqLHr8MhZNDtOjjqYnkBmM0XP
dc+mxSqGYq5+ybscobHBLhCZJFxHH6I8tA9ujZ2NWQJ6ccMhTK6JXt6cmf/Yr9ALYrkj5M+e8AP1
aw49LKn6wYi/yo5IGSuv7xYFkr9r4mlvYdPaiLYMj3mQZsQWpSeT4cYT4C75UoALadGy7ACpMSqA
x7SVs2ouGk/QIWOV3s65513d3PLpPQf7SklSDLh757F6UEC4NlWYevtMddGxwyj2dpXMwG8Fs/dT
DxdmK9zCfu5SYrg1eHAIVS6TeSRCvpMZ3dWwyv6aIH7icFEhuTeJRmk6ek1dMTwEQS1eklBoaJ+g
6JQOnvH8b9OaZ0gYtcW+1FaGH7lvaj91C0k8vyfbwyOMAAWWMzrO6c2uw7ZFFt7I6MqARgL6qsDe
PmOXx60FC5Ym5UoaOuJsLQ4RcCXyEThOazsEOt9+xzt7BEMpX0aVWpu0Dg08oLTk59LOr6hcVrWT
fbVTlGchPopDh8gVGF4iCZzi/KRrQjDX1EYEY+Rqoq45lDl+yJS4z86LDeY/4Ud6RPdYrWhDSVA/
WSRPZq6OIYd9NOqLueuC5jzHIzxssrtr+bnI7Y+qyD97LTGbUR/hK8UVfzL7Zm8Mrk34o8TKF5Yn
R2DxB3yXw2ExPyGcpXYuMrUbGxUfyQQdedOkb6YHLnPTOdjj/+lQihTZodc8QSiFuYdt882YCpZ3
L6dav5jouxjC0Mu0Kf2uxdTflxJuZWEksE1G5FVDFn9CCVsfBo/b6M1dDIuue1ADEyYjduLvDTmu
4eIcdCuzwxih7wNCZm6LJCqxtXJcx2XA/bqYj4B7i5cRjTgQ2ixCnMQfCaO7YeSRrLbCQTdCd8Ht
R0QtkTU9xA1VvwXXf5/HXnJsa3HVtlEQP4DvOSFB8jhh+NsRehfhwg6sJ/QCvP3SPBMd7frCFjs4
dJi9HGBYCTvv1ksZeZYnNTvVM2SGcFs1dc/wRAHoXpiwFtmqP8J663c8+QLLKQKC7KhCklkVyR1s
vSS+6E4ggWyiK82S6KQSVqFW8EAUYAL3jZWSeItqxB8YYN2ArNHMcamfRo8N32VCrYGP7gycBZfx
MKc/qxSpKNq+6irieFWmYDjJEFZedfHISaW70urNdjQg9bYGRbv3SlIdM6MMT97QUmWSYPZCXbst
vUI9UjFhWdHtreh6eUcyZoIn4gnjTr7BDMUa07ZL5g+dpqGipvHyv+yd15LjyJZlf6Wt3lEDLczm
9gO1DoaOyBdYpAho5Q7AAXz9LDDzdom+PdMzz2NlRSMzBIMk4PBzzt5r8/rjg1uSvKv7JIc75XhF
QRVzBEzwhLxm49ixTyK2NO5qTqaGcnYJWCs9JPjg5wYuKKpGO6U+fuKIIVmnv1X1QE+uVE+ZGYRc
Kcdx1dbRHQJi/zHLvnFhYMIqLf/QFlQ9VJJNZGLbRMxrEwR6BjzaI4S6BoMhn2jLGxu9IbAni8v8
MOTRsRgIk0s8rCXtRz6WYpsUVrSM6qxbCWRJx6ryH6Q+gPUKPuIu2gf4ZA5ZgAhuRPy+SRhrL9zc
AK8t+uK5yJ47aS0H3FbHBDX5roe/xJQxPWoOlzgROCEekBpdo0cyOapzOTxoGQlQ0O49owruqlb3
NoPQxTbM0nu7pNXX1pz4VV3aK03Hk9ahMN8nRanvo7F45pLPQoVGlXdbp9EXyA5DEvq2JXtiQlzj
oScnd0i3EWjzIYJ6PU9T0xoVke3LY410Oll0wVZras5m3bmQp/CZRe5qtGLmsSZTmtAZnHWCaqqM
mHcjnK2OY8F2uQlXbml/CZvRXEBDMDet77BvzrM7VPd8DGmtrySkBybACueXto1yjAK4xaYLI0ka
bZBWVwZu4k2MbXmNK6bYhlODVyIwsqPQz2anW0Q5+GjV4NPcKWHh5EfWijaJXB2fnv12aMWq8kzy
kQunW1dOFW+Qbulb3tdd3+bjpmqyYe9YDZ7z+VczFE6WxkxrQbrjc3IMj4pVaO2xhPqsQY+NGZE6
AxkX8cTVdiznsWGpLAiHuU5jVW5V3yp4gi6GE3LjNnHYEc4QktDEOwkb1nPwUo5ytowkpzZRqPKm
If3Qgxc3u9hJ57278Dak0+T4tSp7kQ6qf0SlBsSQjnGVJYxZYuej8FxUhWke7wOtXTehZp+L0h7X
ohdXSsrvZtLs/D6Y9gD+bbZSFEbDd+QcuA8J7/I8AxxWZTg7u/MuYNkuJj3uO1OO76Ndh6s8yk+m
1IOdKQp9OVlIbSPsicsuUsaWLdq6SyZ3JzFPzLzVhF4cVUcMv98daTO0so+pmt19kTXGqmrsx9tY
pmstWFKacPm7yy+WjoKj7d1TWzZHexZbD5EFzCY7ValNzFbWMU4OoX+xApAzEBBoavEshOMoQk6q
bRLFxsnp3SPsye9NmwaXEFmQRYNn207i2gxWxssIITCHUwe+O1wRrl2OQX1BX4ak2CY4j8kzkBdd
BASTLPQESAOtIAgCY/pQBX58drBPGKPhnxoBzW+yyF0M1cfNWU4658JvCsKxJ3lq/NZfOAEEmQDi
8G0Y0tbkG3YQsptmxpwhbV0PCT2iikY02GMODk9XUKTJJfEL476mO5J238gjahAj2CIM9gmaEjiN
dYZAD8O9XWK9d2us72q2MOIQxScsLAZ18VekxcOuJtgJRWtJlJOoEQF04YEiD5081uil0fjiBACz
3iam85GElnV2JjkbldK9qedv4UCwM/NQYxEXmBc8vD6JXrZHMIaPAZHOGXzVQ1gArXXJwz1ntXos
LakfOxtgWGCPy3a0S5rFcmdg+zXZmj/Q23sqRlM/5hN6FRUSZ53kDuPtvidSx4ovyEk2asLeDKDE
OxkdkYWT6pMD/UdjjSkjnynyBQWzc3W15IVlXBwUzaO7iYuxhbx1b/mE8sg2u3STE9zROnETBJQJ
E0EEloz9Gtl/oftX37v3N8BJlHnD9bYPRTRNcKUVn9jvWyzjSLq1phVrjTN/pYkJSroXoSkkMO44
2Svbbrs9Ig+5iiy/v9cCtdfxNZ/bTpMo4SFsE5NFbFXs3aW6LbZakWOamRDewSxAqCKTr16fTftB
dThWYdYJI+OCVmiPemTX2xRqNcs9xLTJUZjBiZAMhqZ+KCdACYbmzlfOaBfWPNfQZ6+9JR+bYnhx
DRU+0C1CD1Vn5l2PyZr2EICZMZWI+TK/2MmMqgVvE9a8fjomUp/uzA7wgABJ/mW08jucSJ2reZ9z
RI1AW/VBPaythNmeIPsuiW+hC9pmxl5kJfsbm2Mjn01VOMBkjfOod6U6WfhDd27jf4UOYOIcOzYt
U7IpHItDVjX12nYCQkQM6E4/RcASOAHiUcapmIsWLomlBzg+z41jrmOwffeosat9EvsELMbdvW8V
3ofiBAsmbEFdTghXhDjyoYahLVhN9knkYz8e4Fe3WDNvWvl6KOJDar+5jcZ+sJRIkmsJV7pFsnaQ
NazJuBivUTNVG9uewjc3Rm0zwMer0v4aES5KC0laF48YHvwbMwAwNq+hZd8FzoAHRFnQxvFSB0ke
PPkWHkfkfeeuselfjOLekbW873sUkX092cu5frgdtwpN+FIJGC6SBJZt51nDw6AEeVmdFbxw9QnW
zogeHqPPZiS5ZN2jj10JrxOrQI37SaPOo8J+sQNlH7VCx2Cpm+WWT+Z1ACvKjI7VNkz1ZR2gDi1F
Ed3PSJlaII4fs8EG0GQNj0ULtEBl/c4leom9gus/5v47EHoAKEbwqMCv/OSKcFqLpZwSLuvzuKAz
sT1xtGFerELGiAD6Y2nX67TMiHOdG/R1OewLHZy6L8D52z2pA3iN1wQQV8e8sQBc5Nm0BVEP3SCv
bIDtcDS02kSAVJeftDKCNVMVwulFAXveHMa9buCKCAfH2qSI9M5WZW0Q82THgmHTvvVa4pwAug4M
WXxHXPl1iH/TEQlzltXbNkCqQd6pthXj2G6rUH8smQEcRxrSt/bWJONvZc8MN8D5Cr6SkCss1izN
pvvECP5JleOFsCi2jOzgxlKmOB7Bm2syFrtK4PU0tlpOYGo7s4xk6rwkCR6cRuZyHc6uJqz6pA2R
lLQtowCfleEfWUiIGU8Gf2PS/Folnfwgv9gCSdZPTBNQ7iz6aF7DylF71pEvzxj/1h3BaPvmhWHZ
8J47WFDGTZHnpEUQzeCG5BrYUV1Sb5Xyoto2OxhteCjavDr6TfY1ahttm0dEHJU2U7DKYh52QyS1
6GfXyLbIIM2CZUIL6gITZ1M6UtxbKRvJMBVfxzgY2Wqjy/KTfiHDAu+nydzFJRpiBSClPfZRax2K
xKFhVjndge1wcnKKOZU8Og9NrDaYAAIyZxMNCTiYE5chqxPzHpaoqJb0LbCbDWrfecLdJeFwiRBc
7sh9+PTE6JwL3T+NPr6IOZdj14ypIrBVWitds77YKI7XLhUFRVMPVZn3b+eJF+WzNJgWl/VOqYcb
CIq9ERk1dbAAm/wTM4HU3LhAS130TQx52emeGlSLS9mKYl37LlEFDXxp4l/yMy3kUFXDSTnDwaeG
ONQgwDqUdWsUvxlULVccvdS8M5QvH6jPOTxng2yRXHq/OPhZYN/hyz1WHRhQQFnRlf79qk+DZu1F
kb5qPWSVoxY3J9HU3TIXzZ1Rd+Nrt0FTvqj1SNxJhOg2rjXI1fLidc4x6mM+efAQm9CpvijBN96s
h46aSvIXyrsMq9DKiFBfEkLIvMdvX5rOeuqxIWMzGoGd2EsP1OjehkG0ZOX/WmgxHrTcbM6K59wH
ynnRquALe5VFY/v5Flst21yaGttclBho8vTckH93qzJFOf5slOa1a+0hu26kweh1crh26XPXMujz
S2PGbHi7/DG0fhjAuLCHNyPbKmenN5X56ocfUBS/RgOeGdtT4To2c/yRBmX/YFr+Gpslgb0SBjbO
tl2EO4bgO7m2e9gxcRCfcQ5+tzs2ch6NgYVrNM4ibHEEIZjGrWY+ZRYtMcPo3O/T0i2/aJMVnau4
pNrxjaeAABwZue9W7xC3leQk0Xn5MW2Kh0hQeNmWDfclHO7VaGsosDTSpzMyjmVS+/ukNY+yi8a1
VJbz0RuJs9ZGZ090r3VHLXrikK9cOezpVJsrLcFjfNvBVayuBrjrTYLqmJcUIGgDwugRohviF9xO
uvcZG/SjcGVi9CYXbqdGzlWJYjX2qF8rxbITSOtNcqwv4mhs99bUDzirtHId6OOaZSIhnFUdTWKo
GWaQB8pYk3UTARnwp2GVhrqFwYGuxED0y8pz6LyHI8dm36EzJqyHzBmalUX6GLizvVIiHETtu/Ub
W1uhf6uXlha27JzJiPPC9IxrTC0iQi9B72ARmqbhh+cC55v0NKAjOBCLWANVCwf5vU4TsYMlgvW8
n75qW7g8OH6CizI7dXCVCRrbinsIzoyRoArAThqQ7UdmC6zYpFl7E00yKIY9TPNykTkAXZxo2Nqe
oAtLWeeXtdwSJMI5mlNOcQlye/S8JcbyRdtnxAxXxAa02UdHmtyZrXyzEK7FtYt90z6u2nvVBtbe
ghW8yEb91jSlkzf/my7Gk1EQfmk5xOhGqn9Xtmg3qiW0Lstcep+eJ9akRFPoDbNFpVUIbWISRm5X
/K6FJFFV/UZQbTUWvjCOSWyoQO2GvFBvrjT3iY3r2dMvmGh1Z6j3JWhylgjwYlg1gJsOVySe3sIT
TEqh9A6dae1DFtmO+LDjpOv3k58ZFyUAhHRCw7GtFOcOhag/Fzt5G34VZHoipe04mhsgG75DPLIe
qPQAhD9aTr67zedhoo43jzJKIaevmi3zE2tP+HC0mCBm7MIJY5URNl/4GuYXs1u3SWKcpGouphrc
vTZiAKeXfg0O1R2RGY5Lt6imO4XTZZ9mulxJo/ZXxEA+1iSPPeQitfeF3dJK1IqruLjKse+dLDoJ
v/qm+2RD173dbH3ECTQq/G5Dx9d4arhU7UumHpWorrkDy00luPlCLggYzPdImseHJAdvkY3+rN9I
zulD3vjO0e1yY8XycfXcEVyAaqIl8HByluLRPbET7cc7esgrEoIxtEE7vUezypCucceF4yrJ2ZiN
dxYuN4zDZB3gg7TuNZ/F1jalvwuBzCzrDkcjtbLDKGI+chuoMFh9uy3wUwBdThkxCCdXsOKSiw9b
xetiMIkAMIhGcTWTdnWQuO9q/O7HuLO0OqTENIf8ooviIwzKL51D02TMn2Rhms9mP+E2Rf8I1qM+
mk7/nZo/XmGagtaO+veOq9XKds3yJAGVbCxc2wva2jAVIvtBOM56YuF8rFiMxtg/OGyaNvFgf62b
MXlBb/DmG/UazK/44dDvjLJnv/StU9fp8Rke/M5AU3YyO8YHPu2WnVNOP1RSxVgbciZXVm+/hOE7
FdFTQcfooYoya5XE2V3b5TqTjGTcTHGMwZRIih0b+pMqaadraTg+ippEv6AdHTzeDSm8oXJA3tGT
it1I3uPxejHZAp2t+qSZib41iKjvDmOcdUyDmpfM6eSqyURD0goXw1DVw13TVPq9Mso3/HT1lSzY
z7KDRmaqNN9mSvNeyc+ZCXWTRpIK3o8M4v3GpPTayY7Qz8rS5CUarh0UpGrr5SGBOSmiYFpsSwgk
rFXuDCpw2iY7CdTThzCZaACOJoFkoYufB5nsHiUnja6AFOTYLB9VOryGlTZsyC2Qp9BQR2tujbhj
37PbppgrKjFe0NGNF5OlbKUNA13dbnzOCLG79iO/eGHzpzWNYrebkzA1EPL0SMpDtnN7UhtvD2Gr
d49kudturt/lVbytvMp4jshv90y9eBdMV7Y5mIqNqIz22WuKPRv/Ve/idl+sQ7zKHI8QakBFah9G
Pb4roCcvcYANnJjedU8+bd5mp2JCRhYUzt5roU9Rxftue6ziDvgwz40DhHQbRtIpfgfwdZ273j7w
348f137RL/C/8x/X6zVayy28kKNzMa/+U/7qfqcbbBKgqxbKwuAPyYWx0aplB5GsEuKgV846YBWG
DjDuwBvPqeF3iXpExw5vPhUrVLNbe7VeX9aX9wvOssUHiUjLcDGsh7W5cQ7NPrkm1/7Ff7M+wd6w
661dwIK0c5Z4RHmYPjQEHTuMPshS3vhfB8ZVO31PdO1VXc0n+S4QreMzwRPlwX5a0rgO5QonmNZu
OjJkiJGMjyhBcJDol3gkHMyp46e4qzcSIBpuKQaVXe3XO0CI/TZMOxsrviDRzhq1va/KC7a76kJg
0LuqioETlcSkMre+ZmwE4M3TIMWs6+2isjrlWa8+qhoYQDdo1XlEcnft4LpPUbmRqs9fuZOiTKoi
9phJ/koneekIJAiZEzd4y2371epdOmYp2820PFoYPkr+iMdXsXYXeGzGzZVUQRyZh2sGuCp8vHr3
+CqbWhHkJUeiWOabxq65Aff586EXp/QRa1w/qUlkiwe17RA2RLbcHt7uZZJDoyuKk8E47cDk66TF
p4LO7eZfBZUEt5yHvyREpMRUHCoCskmSihpuDeZlmyH3H25fIc3WWSaOoENsFOUhTK2Tx4Bwc/vi
DVffzBET81+gFMmUf/w7QeQ04fDglMooDrebKA0LTm5u/vi32z2wNvOyzzWb+HeukDynLLleh1NI
0ssfsQ42M12iCkkZAHV3IFCl2o5tLuRRr81uW4F3u0WD3H6nnHNAbvf+9m9pA8DJELlYMid9nsom
3gjPxMgkYzKGuaBBhJrzj26BMRJbZ16m0xYdo8nSY8Y4hBhU3xIq/ri5/VvkiZyWXnW8xWncbpjH
0jslupDbwR3A3WhIJCydVb93SO5kH1QdbgE2ivH+T+3g//iLv0beAPHfqnoUdHDbvz389yfs+lXx
P+ef+Y/v+etP/PuZCWAlq8/2f/td2x/V5aP4If/+TX/5zTz7r79u9dF+/OXB+sbkv+9+iPHhB+9a
+0+w/fyd/90v/tuP/w7Z3wPN+ydtyfwEv35wfgX/+G1ZleWPb23yrWv/zPb/+WO/0P6e8bsHpN/A
X4OQy/RnXdwvtL9n/e6ZmAyZoCNFA9OPZLOsRBv/4zfb/F13HKwwiPjYT1o2Ar9/ov313wMUy45v
OY5nmH5g/PbPd+D6U3Hz86P7184ppmh/VebYvmehANdNtIvev5AuOuZIDmOV9DvBVi2m8c+soTlR
NiekqpQBHtX2rdU+M2E9+DoSr7oitrvsBsb6KaYpgtpBKmkAvXq/fK0r+05v/SekuNiFyzo89s3n
0OUnZsrUh5p7QUGsqFv2uY6Gwkt7ypPOhuwEyIqJRjgs6E9tkSghhHKxupfTcxJ05NUb08WItfs6
gA5fW96HHLJnLzBJBKes0yN1tjVBku2VPU2o2tVcqRiNNywiTKA0XedVhbQe4yM1ShKs4Brow3Po
4/QxE0ap4wMxm0+CmD9tKp/EFH/Gwr24Tvq1U8GddOOzEuFpaMtDhoQyMyZIXS2Zd13HtKnuxdsU
109xWD30YfMuc7ElAmkt9RZLdOi92FZ87bzss+d6vnSd+i2vks+K5s1iqHibPde8d2dSumOczJL3
iRkfcc2eeLOrdZ3EG6swt2Eo10zRUemJNc059uL2pQ/St7wPt5GhoE1OUl9F5XeLWRcaP4h/vG2h
5Lpo8SNQZOtFH4SIGgsGnHm2xup0NjNtWLgun6qdgWOyFxlDiKXe8DfkPWJQqCo79DIk1LOviV3K
AN3f24P7JfTab6j0yWHvJ3IyQf8iJDomiBzwbpjsw25HigYRxp2+GO7EnApacxaz6yKVZA94l2Zm
Zt9PHstlbZm7+Rcj5fFZ4m5/tvbdrl+jkfehzi3GbIP/CpN1JFtlwI1V5UTPcm1rhn5J0EDiAmXM
6hJ5IbWc6gdaVjRIEqkuXUnqrjWVa6p4ubJqlw9+ip4zKP6L0MNCFVTlpwRQQ9BZuasSygKPQ4f/
t8AsIcx70li2lfcqMN4egzz6NkvuEeoET6nHxCJh0E9/VeYDHuYOlbzOsC4u0mljtz7bHJzYWm98
M8U3I0u0B1OGQDlmbnvHBBaWYhO4sCNx3k16xtXDS3bBcFA+5aUl+VuV4xE67u1jehO3k4UsqmGp
x5CHGsOmvP+sGQOujNG6L3rOGaEHT80QvZKDdskSPl+DN0h37vuEHYlpRPcNPegN3IF8ZZM9mTYl
L7PeRKkdL8ewHvZm/m3ow2Vd4/9AK/DAWA0m3IOuunaJoI5pJSQhn8i4LsfS2ZKVWTzUTHzZ/G/x
f366oUsdZ84nXsPcKWbrWDgOIfLZ5xAgxjFN3hVhVq8O3cS8Yr6ScSborwa5URyjcHgNrQQvc7IV
h4jXV/WygMC4iEoBbFpFb0aFOKetSMtDdB0sUXW/Eb9Gfgi6WMRfPcXzUuOko+DeNnVxAqIwLGBP
UT4RF15nu8iYDlP2FVUQ0c4oXxve646/AuTFpy2MVac29pQ8JdOwMTLj6scxbF30VFRsZGPGBS2P
qtg39gBDcQ4KsbxsjWWbwFE//YpYGZrUEPgL0C9vJdy/HZXi3rO9J1NYsPHtbs1XykUdgJxLmoFR
Kelyawt/15J6oFk4zKUDT755Gc/rejPXuBu2sRxPPqtn5nrkMtfXsmYFKqRvbBqyBRd1RkABCxlg
12Zf1CwspVcEywp6nSmddT0bDkw6TjX7hQ0MxocZ7rRMI6D7qATrpQmle6HE2C8Dcz5nZ4LrmHiX
IWWxrIT4MKvgk/I3W2pAemXcDCukBYi26nBb2drRl2RUthFj0Hg6iBgtADlNDHjjFylZjmiJAsdS
FkTAtOT10CBtZEdSbWtvRJqQbUqih8UbsXAK/xyFRz1hlhEk1iM63PXQ0j3yp1v2Q7XS0+zTQtTH
Bqicwwqdi9L4BHvbYX4TQaSnP0Lq/eg/650DQ58sBcNZNDBH8LBUZN/SVaMwDbyK5a1QDpTTDnuz
jnwgbO3ZGr/ujRJFT0bUsbKDq2GZG9u60wo+Ci0sT+Q5fMtMQB3AOIhLTb93Zf4IIYNRrfOmWkSU
k5dNG2oAtNhj/bXO4GuX0nmiGjSXrhVz6uU+4xczWlo2h8u8lkTSvB9FljIGbx+8PH4k4PI7BMRn
4aKG9tuWxcKNrl72/XaUD8GuzWJwO4RXtjhmbCaRhaSlXnvVXWIlG79QLLcl4/zGYpp3u2A5MR/J
RK8Z+AHKv5720yIMrH6ZOslXqyd0dWw/vK78jG1GpVP3zgSxoW+bf9fRNC5hewQAdKEf2Saakx6O
j9QJnQM6scj1mCBa4lUGSaw0XOSG1X4MO+i5Cax100Xv750V4xKGZKzAITT1Jg4RMzhrNkdcpyb9
h+62L/4U0V7Ix/vJKkYQBc07KHNvUUdcjODcsJQPMDrowdLZ6Jkzk6MM6THgdZU++4u0+NBV9krj
4mDQqkoGrpP0UWtd/4G4KV364fCFvFaamHYeYT/5sG1Y/n19ctR73FaMVYQjF+ENKjBQRSqXxSbI
3H3Q8dNe25Y4V8tdVCQ6xAO4E3nEIhUZVKc1i4/ytCfZkzQkfFREYWfe951YNt0wbKZ5gYTuEIMH
50qsW/AQ8v4IpgtNVEqEWM+LUB3ikBTD+na0vUVuXCyPzzXX2w2kDkwk8+WQk8cCMSze8nn3lSY1
gbIk3cAYIDRaI4C4fUO1mx2GqqPnirISofO9ruGKN/R4E3RcKWMkCC0qtwwL7lJz6kcNsBc+lbMl
DaYvxKvBHNNpVhlrPD3xZd66kKhKzp/UFp5pXMZJf7sdOYFVgbAFSDy7h+JSc9ceVe+i4xK3sUs3
A2NiC2bF8k714WuSFrvcdppFdCENKeNAIqbXGbx2NcThFX1ZTNoJMdixHoJLhIxVwWMQSfnDV0aD
aNitN40efqBnctZ9T3Qxc8OFt6ga7wWUQ7XONLZZbrZBD7LwqjZFtAGCqDXsB97ycme6tENa8ut/
3jRjhcpC9XLhjMTHC+rroSeL1ZAEhdfGjh34e9y4XCWidiVlcdscq4MQwcwNyl/he8FekvNve3Bi
7yMi7hvuY20W+Bcn4xBJbn4+1mchHvYIcjPrmSdX5XdpagNTsPRH3yfftR4JgDHAMR0qD6kWLMqk
M/oF3e3u4HR6hzucYM7bw9tNN3+BUXUkCVa1v6o5F9PTCKB155IUBhcxegnW6Kzw72x3hFYpyWEN
fME0MDXcpWbJY2AKf0ODxPWVuZvIAh2kfTGK2NjqCXKGOAthSNsNLsI0Q4RWMO+eB4HwZ+a/peR9
JEQuf3ZEAG7t9oUm45CDmkX6RUME69Qa0QEmV9JAy0mNCPZGFkKiRnHhd1g94/IyZqSFlSbtUHz3
0clz21NNIOJSoMRm0y6jUwghBzc3FH6A3Qd/TmnEgruOXXvYkTK7EGX5GNI4HcrwUcIhX8ig/1ZV
oj/Fnt6fpnugDhf6w4BMct858CzPbvwF24l7sEKH0V2f7/M2RQsmOGB81ISHtg81AzUadzPPZIvj
5p+3RwjDM3b8wARJhn1MC1cdUoNc4Nu93COyADwgoIX6mFZJR2Cs9462ksAJDtbl1Llvnu7KDdZ0
64AywTq4uoVK84/H5hCZEE/i70VLy1JPBg+U8e2unTGW8DL2jiHPA6TTPJBhT0czj4NjQVQs+aA9
NJTBBxFemORS9BrNaBt9Iykvt0cYfmdyWOSWKCDJeun9XDveblDb/brXq/rFSsIQ2mXrrSlUgIUV
TLFwBsFlVrTasdr3R2xZ1IbAl+HXJWQ3hbG3sEzHhmsfXWhCOkdi6xBlFqX7815oC7CDrWYtbv92
+5auQZxPi9YAAQ1mhx+CCcFooIRH7wl0pR28YZrf51Cl/Q+kQ+ghdfGeCdg6+Gjdi5ozp/ug64+q
Ue551JCm4hnwJls9Jq3ULm3hHEuF56exVH5svM540iRGJbOC5nx76ExooYqY9G3F3qxWuvmUJylz
lInoNJp1FVHHBTHtgQ+rJ7HUl3oCrDd42X3mEAcmsuEdD1HxUhMUsM5LNghZyRiEuf7SmjltDAuf
/tRf+FW+/1vZAb9Mylb+47e/+8Hmah17uI/fg4PFD/7uVs4DzZwg/nS7ltTeLYEdc62KmMwHOOQ/
ofegcNApSzBAYZTl6vX/8vy24ev4CnXP0v/m4gtGvAz4xLqd9Aa8qs1FeGwmKQStJLv1iSVpSUzV
DqHxf7Ks/8239POle67hmqgLZhDDX30ubP41O5nKbpdjzOKa7u8ZCjwRQGCAgR+Xk63v9Jhc+Nsr
/tVd+kvH5D/6Wv+/9/WP30zAALSK/utUy8uP/uP7x5/7Xr9+5FfjC1nZ79gr8fkbuL5cPaCF9avx
ZZh8dn/qdOkcz4E90090z4et8KvTZTm/67rDcab7NnXhnG/5f9HpMgAy/LXVpbsGhBnXhHuAO9b8
T863uLWHnumWdY6jntAi4ayZ42JiCioy4OMuX8KIxm1Q6PgvPrqO5hC7bAdxiCKxyBTPIYEhtFuj
YeNq4bZsTQwJNMRg/29aMInLViCLr0wh2asOH0bco0FWct119BBmqtqEq2c/hzHmnVFuGPo8iyIc
gdOhSg0MsK7oereGfxBZJM/9HLNdIUKaBClECBLR7unTQaL93om0fbS6Ad2KYyODiwzG/ugqDYGg
QFe9t07Bd6G/YhtcO6Cbu0G+tJF4cqzuhTZf9WoF5FWWwyXwQ8nmVgH07xUrl5ZWB98GROPhjQFf
nwMNM755WhCtw7AMl4nyjGNo2odcZxHTmG96sKlWgdn5x85tirljdA/3H11TIVaALl87z9ukxnQM
nHxXAd19ryp5TXD5TnUc06tpyHwr1QHqPs0kMUeI69N9pt4dNLNwyqGxNhMBTmoyHoIICODtJ9yo
RVjvQvE3fZyhntPBzIrzYomWd04kcmFep0zwwuzqTAmCtKqA6op8MEHGnJsoz23e7Pqz64yDqNAY
0A/HQ5SUG0KLwk1gf3dhWC5hz0Jjs9yjypAYJ+ysjOOEp/9O6bjAyuzObtpu0ZQj0o9AfXpSvQ9O
0ey0MFpHKSFE4JJRmmGdSuHmrQSicfRludxPRIc7mU61XwoaO9SLC6cCFqhMe5nbHZW73nqItDel
RC9B5+kAkTrdwkigAmp1wFuTRWy0ZlxroSidR0FAighIQBzxKXuZtc4jsmv6/hBeo1RLzoylxGp+
b6op1Z7acFXTN11M1Xx1Uz3ngT92eLbKDMoy4p9r3ehH9E3tyXv0TVjzkayI/+o+HdEzazKqr2Vi
Z1upI8Mw0wArtx+rQ1jrr5HN9i7ylc3bEyKIwIGDMrNaEKOy6PsemgUZ26qIBPM43JGTsl6z2t8A
09slwsmOg0EoihdYx9Qi0a8M7WkFsXrkWhY9B66iQYGB+IIrp16FhX4x40HSHCExOjSG/iz4FBWB
99s4IYIZSOawchtMPbqV79E06PRDhU/sR7/zXZNzXuUzEY+8k5wAiSpJ5cknjXkprSeLwIV3rN2P
eVQ+6zro8arPnV2QDAwWh+PQq+goDK3ej7HwNuytfPYKanpxkwRyKdKlDw1qvaGkWuWE26xrgzWE
lCdSW1CogWm4iITRZIi0dOMnxSuixOpcmH5FOkc/x8mnzjYPY+viF/4ptk2yHVmuyoYyHBpbNGnv
em6cW93vfjRdXZ08PTxNPtoWBkRs3o0wPkqd92A0Y3omWludE42OGC3qd9OhLR81ybBWA5dLR2bN
IfTpGbmja68mbcjvwiCTO5eEm31S2zmtGUarXYmiJiKIZOUQErvGm2muYhLkAdjH5ioUpbfWeobj
uuEYW0GreZUWityIMHxpwa4+dUW1rBofHPzcqMoK1z9UuraV1ElXXicwUd4JcxxpKQPVr9LiFOeO
+/MmT9Nz6WC492xONz5yFGlyYaC4JCx7+MGAznnMosReFWkL644olK4cmK+h/Gh098uo1TQCouLI
2l8taTPjZyM7EYEGFdftxprvdWDO8sUfj2/3Ssv9X+yd13bbapZ1X6VfADWQwy2zSCVLtmzrBsP2
sZFzxtP/c3+sU9JxVf+n+75vIJBEIgQi7D3XWggQQ3lKu36+LAHNU3mtPn97eZ1Svem1AUtSH70b
VR/NjrsciIJ4VItQk6j3f1viYGXV2crMT/4300/q82DM1TlY14T0Kem9Xkc1MhPO6rUaUxOpwds8
Gf3pHIsDJsSBktnfPnqb5+09Nbf6wENcSg0DUdTi5cOKq9G/Vvv7Fmhqu9QE19WppbwbvW6tWst1
1ApS2h1iHipf5vdFq9dqGb+v6d3r376nmmdu6frOCBC2b8t9m65rUeqTBXF4tx/VbNcvqCZ8W/Xb
Pvl9cjXhu2+n5vmPW3ad893i1UK9SBLi3rawpjFP755qOFgHe1otXw1st8HBVC3/3Ub8tqF1AK2R
O6jSjPlr5IzErsm/6jrVbEv858hzJKocF+Un6L4ZOne4zhnbKoqorMY8qzZz/aHQjOrsLSGF+DrH
eH8ufQ4X9e7bR31r5kc31M6/va9eOjKzWsLbp9eldJiB0rh+W2JIIl1aU/WYm4yoE9SbOmBCMvo8
ZKpRrQFjuL5eEkxbYhzLd+/eJHt5vMmqz9dJ1AdqvjDGs3nWp4cwSwLOA5rbnKMiwNSgXFZO/TEV
dz+4NJmOSByz6LMaa21a8dZA3rRN8MnOFP3Eep8E4Xx8+4nW6lRQm/dmb5rsX3ivAEPSPON/xj1w
eePTkCDq66fX/eRMjtdkubzmsGOwEB5wxCqDpRr/OcBks/qPL9+mU7Px34CEpAFUe96A+Lmmytp5
N3ZNgVOfv5dx0B7atitydBqxtbWt6WtYuM9VyGU+cTu6A8JpuEldUdpgleplA0Jgu315WqZ3pRU9
0KiveKQ1hfMw0AiOJpECTWc4Ge7RqgwWrihGjEUrapTLMDJxPp51GVMv636lGOlXNyp2Sg0m8rm2
0cLVvKK3Q6us9clXyV1ECfIvpRZentXAo3BqTiFRNMtKusG/BkOi/aoNpG/kVlXgQSH5WlRSHynA
JpfFWmktwDOTK4KtZh5qp3xGNQ6peGPbOLYjb3Vo8Lh0fEd6ZpvegkhqpAbjeaRmUDNtN8WEhJeu
RXNOW7PgDtpoN+7YfDVq967ljoTLGfstnZ8KA2eauI5zGhwZEZeU20JUJm54o5PmvFDwC8RpwbAv
nj0BP+F/tksdzuRpZDKQsclFy2ZZ5CHLq9kcER9jG74veW454xFgcsXS/jkWuDE3WZVzRy+WFBT5
H3BkN/0pGpp8yw0A7Lfsf08GU+8bN03+5K/8CHUPbaunjRmXrpxYtaabjmoblk44EQ9/p80ko+p1
vpbcGnCbNwiuYsp/xGlCREwGBrDbJEF02wsEg2dd8W4QQSsuW9y2acGUxgGXMzh1TY5vh/79utXN
ZTylmLvYcuy9HYBq7Lf3FnBEcgKjdePL2ZD2TMo944EkcI5rGEZAGflK7167XpzAgmN3XOJagEJP
vvf168jOztUel0Egza0Ca+udOqbU11MHXLFK7ND1/yBHmx+SpO3pN5AZxVl9YTX2NlDv9ZmGjtC3
voTCMcVCIvH8WJ613vTxy/vXm2BUcHV9R/60HD3qEFJjbwO1D9RLribcrqb2yQm42FsyiBpO4mrw
9nLJ9a9TFOXbctEfkbA66xbjoPp8HbVsUlew3KFWiKLybLYaB7Q6qmXw28uqsw+oqcNj3zgtJ7Pp
/QBNBLc78l5k+s2Rw+LsT9YMajuZP3t9afelFfZnNYhjIjzmkP9X1zThiZo+Ct/hV51k9r6T40nt
v1GOHzWm3nt7Cbt97kwS7ELHdo+D4x5Q/HMYrXjTLJPXAgu75mauMSigXUHjOXKo0C9c89QXsvlJ
O5WB5YFOJb/seAjcGJGJr7mG9DmX8qyp2Qfwg92omw9+6Nk7c/Qwt6SSBRBqDrss1nP8g9LbKEk/
TlOf7KOOQFejpXWhNnbI/AhLKDmhY8VyUt/i+lPQ6BOWIwDE2vU7MOboMtD5bqOFJGI5EHqLCKw5
zj9mAsdd/9My9nYw0OCF/H4u57Lctujid7M8G9n5t9nAEyVAXEYmKQMaoaKTzLZOBbbXq6saSSdn
lABInHAU4tYa4WhMR3R4GaBkDuRdR7smt2gwjTFojGk4t2hA5uMaT+mlJwXmiNzvQ5Np7dZePY3f
Oa74Dn7iO+yMUNiTM7DVfM4go1eV+241s1OsJ8hMuxsrNQceCCZ6SHKy6G1OZXZIl2mjXmMg6Wxw
wSHeR8SwZUmfkJpisw18bpt1udee5S4aZIon1UF7scATS3O8zwt73Htd8OinLb+ltv04uUeLx97t
delUPuVZLcSeQ9Y7rXh94xRRoJAEl2k2CB22BjIs/N+qXdHpEd7gXOe7CaQxNioNTYZxW+PDBqMn
76lP1zSe4Qh6gFDONSt0SBjm4SHtsabq7O8rnhNns8OeA9MYL2FxM9HEZ7oanxytI8O0oGINpgai
C4KDtzQbVhJ4eBwy85bo34eWusBeh3TZaL+oT1aXuBm/GB2yFX/qoXsnE58sGoMzpEokZ0o1ICMK
s5ZOxzaL36Lfks/T0S0Km+QEtln1/TmXgRrDSqM/h4HR0wwa3BtvfPD8OSXyg1ZKyblkj8NUT69X
JuDXe5O537yxHQ59Sv971ENMIhL/pIcd1xf5bnE9elt9xmS3ceWkK4OxKBlQZJF0+2CzrJ+R0bxE
Wr/ysL2K26/B7nGzF5Ia8/2ShdCJXoKZW49NiFXDY/RcHdTeKRY579oJbtwrQqdtIVwnD5vFWY35
foI/zNubgXyidcul0PT4qN435celxt4GajL3bV71Wi01SzDyrA3+gbKid9OpUSrd2R5n0F/XedV7
iK1uklLPtqXzI4MX2CO5ASxCHISkHwVO56TPENrrXbAa2dNCPNwpnZ7Ii9f2UMbA/Z6U0DQw69CC
5MK51FmC79FUvKw1CjBl2DLMo7sB49A45BoMjF14pwElt49LuoXfSxsPGe0temNI7EJCV+fLVOB/
iIZnRccUvAJB4JuzUFMKx8bb2h34EYVUpNRkL5wnIPqn1Yx/GCmRdJb9ig0HrpNkBDx4wM13oUGT
i5To5ZuHHcI6V+4nk9rXiRITWeqjM75izaw+R3M77VE85+cxbMPnxhg+ufM6f7PjLt4moDb3TVR3
98QBlKrk8i02qye8JvXbKK8QMXcJ6eMr7LbUY77hQmPMQ/atC7L8MKxuTa6NV+IxTIyjLJW9xqGe
OPZdkFTTg0NdeKM+6H3ta5zaJD5AV58dO8z2xVIPmEdxX1/p0v0K1q+NMXuHsnTwheyC9WWq4xv1
JRZstbdVl5Bx3zXGI08//CC4X3/0XbTN3YIFZ6i34QfM4I0LscIL1TW2dqWmsJLm9aVAmk7rpzeO
BoGDX5yQgqNs7rDEtIFT17xMXu6jmfGT6+baMLbYCSXW4xgtxm1pLdF1kYtnn8bZMV+WMu1P1VIF
dGf76St9qOucMYkIAOUWkW6orJ6HcX5Vq9JzrOKLKJwfzAXDptXF7cKWbTBi4PRcbz5RGaxuOqKO
DkjXo2/OdP0H2w2HE6Jy92ac9OFjkq1PaoFTTQLK6Pg9THxNHnzlx9d/oOOXn0x6KTwWZjmSaaJf
yJqcr/9AndZxbE6vq+v3hwwj5pOJydyn1cxv1VIxuydGVw6xIXTDB3XYqX2JgfYPqtHmk60vySVG
nblTm18a3F6aXvUi4cFkDM2Hpantm9irgg9pRIE1WKzyRznYGMjE5md6nM2BB+XoHKXt/CGaQRjV
FENU3jiuln7REpvkoaVtzjUnpA8d9i78Bovqh/AgoZMsyE/KYB9bzSqGzZTpiBgJcKe+LqdY6N3a
efyVuy3sn/AdOBsYsj8uRDpdl+MkFSymNqIIphKmeWhuZ/I+HtsWHEStKSqqXaSP4VciRep9VhfT
hQcD44EyMaEz8n3aGVvCaulfo8Xk3x2aXOj9onnQw7i9LgMtC4/tjv+6Nl6wm2sjvS0r6tB5DPul
1jKM0WZc1+4bpKIFcG73t8WS6PcOZM51LTPngCAlor4ilKOcNesWlrW+97rWuS4iGE9uh6heTaDX
kFEeJmREuHrBHZcIDMJkx3lo2dPF+z4O2FIFrtcRndCvHIJGSgm/y3/k/9ygCt/Q2Z4sYjCm6i5n
XRgMTsZ36prqW8+N7m8HDagk1ABqkwRCtrHsHA3sRa3JWGsL6UpFZvPY6rdDiM9EuObmt9H+rCbo
lnkBc2zs+95Y6ls4T9xKop44vYF/zzhSptbq9g9uySlFTr3+5EVkLOrh2pHTWJLS5qMqHQ23+YPU
hU3uDva3xsJQOU9YRsPxeSE1CE1NmmgvWh89XZcWxM819q4voUamJ92s7OIZmn3PwRRwrCOg9fln
qUkzdGko2pPmyans8VRlIXFOVeU8VS4NDTVJWeEfRXH2G2JbMjezpr03DXu6kC9t7c2xbj7reYPz
Bl+DX8/HQW/7F0or2QH9aHBuVj9+mKrA5s6n7L5b2EfYMqnFQ+3Gxa70g0HS5ImbJ+24ulb67EWU
pEvu8v8oOCrJ09ReU02g3l2uddF97M32pY/8eY9nqPnZXuGKZfe4pv8y6m3yYmONepijmei/pGwf
5k7Tt6Zdy53RZzUlmbuoskfD+DCDMaHO6xHpji2JkM3wPHlNdd3fS5TvKztYXrW07nbj0Dt3kx7F
t6R/0SMLvfjLOmRg3PLfq4MvWDFan7xYG8lZ8Xu4a11/MDyNYGjKNj+M8U7toIYnOTKL1/bD2E0Z
3hXjcuyzyHkGTOaZUBZG6vnBp131GqKp3PlmMN15plbdhjYBP07S9V/QlF7UpFTqviVxyXWymKqL
F+bF0dBmPNnKwP/gopui+GrZP4ai3ZtBq33NBvKUpx7H3NIx4nsnzbApLfL+e+F/WIbC+TFrSFPH
wNMerEI3z3VjxwfELsNnHIvv1LLiXv+lYev9kf6Cd+xg/k7DyqUbLBFUUZYxJsFpXkLjS0D61J4g
vvmSrmX0UJD4SRWR7VED9ZKcJe3e1zmYDDk1qdlkfjWFFZ3/rzf+P9GFEDhEA/u/b43vOGja5Ef/
X9Wv/9pW+VB8T/7SKL/O/6dAxP0HNAOeyLZ/1YfQdf9TIOL9A7NUPISkjx4YGAD/q21u+f8gawAn
bzz8MTL2XD76s23u/8PH5Rt7V2yWyargo/9F29z8XR8S0IPXbctwTNuxXEu++Xt/fFzbMyNeZh1v
YXNDOFMR/XLWC1XBgw5jbxSoOex0l/qkkRg/nQ6Z/PiMNJVe9R8mEo9OD/cJFHhEVPA0PU6cixMM
g74YGJX0yeO73fwf8Bhu/v7a4rdla4FjcKpl95ikWPx1a5HmubXvR2ztTPM7BgrtUJrqHi2l0P6C
CRW2utk+InHB8U44uTx5FG1wPVv88dRo/XcTKn60AeIKfR9N2R531buk8g+T5d4sCCQm+F7EtTz8
gi8/eNZPUVuRpYRf1IOYp5WoN0KummX9KItb3GIbyntMwYXwYDfVD5kGuhhndCk0d5vK4ZwZhFt9
1Vi0f+ijYVNbpIUO6i2ZRBbZ1AZYqE19bDrIoiaHJzN/2Ov1D5ul/7lRDWd22SbZQLXBDaGQurN3
vWIr0yQsLoLdDtELhliXdLi2hwE+Mgn2L4w3jHeSZdXbG5PqRRdl5HXptAThmQp33wL3xszKx9hZ
ik//ppFJsaULU0qxDXhW/2Dj7GYOhDtwPW7aYS9z25yH9CJ8dbsG3I5lJFhmNTHyOw23QeZtqKhG
C9Q+hipFcCeLM9PLMHYnmyREmSJLpg8NUwOGZltZLRf4X6aPQiEbgKkfnO5i4wDKHFnJAliH2i5W
3hje4c+vKusDWMeuwjj2eGzQDpaPUOmov/PJ0b936bA18YtUX4Dl2DxpkLZzlN0j311WLt/B1tJ9
U+J/K+tiF4Yyzmf0yzF/xArqo86mccP3YvMUiC8saXs5cK8Z6Sj8MFHE9jKCUXMZH6vH1PwI1rfD
12Gr92f6DxtXXIl5KRN3xrxB/nBa9Haj0xNpIB5sEh4GiuvDUF7k/XBtuQui+bq+JqxDlttlhEBg
3g/EoBZhMh7AF5T47clWEU+0/XNW3+y3DaRJhn9DglV8yLh81shi97XNN2NpmY0JW2L0z3o+Hgpm
ly2Q2ab84AZfDUvbZ254GpvlMJJCDmtDFhH2qnjW03XwSIILOPxvzQhcBRHMtxEL8nbInmYt/BhQ
U9jkVv2adcU+NzDxXKzHsMh5lnPTXUIxv/QdSozepVu8u6al9ICzbp9iz0AI7YBfw670BwOX9iP9
Yel3+h+z8ovZoYbXkrABe4a+X/TpB0EDuwJvzo1LyxhkJ34Eith3Y8RxNuytqf+Q6/W2BkEZqpU9
aD1wEvs/vux/pq10nAC5439/Dd1+y9HAteVfr5zXud4RZuKM5zmBa6OGtOG9/kWY2f+wuW4RBwd+
hsiS68A74MzgLi8wdNPziTvDL/vPK6f5D4xWuJr6ui9BRP87aaX5W+KGzmYZpuH6pGPqyDhtuVa9
iwrpV6uqqaTO9+VkBXuj0g91P9u3o17Px6iOx0+VPZc3g00XrMHECfc7p90YPbxSgl0AscvFx0LP
f/AseTvOATeOVnmfuGjG4H8cs3woaNedQ3t5Be2oj3GbjzdzYJ+6oP40+f78UKbL/BD0vvs3BvIO
5F79zsxdvpitB+hSPczTKXlLHNK7LwaPU2dBPIz3kWkVx4m4JbO3f4D6OwhIo/K28jzcL4ohPZat
FnJq6vzbdiINvo7tn3281hcsHR4qt57vTCPH5HeAQ/fNkW5bVu/1qR0evSS2t4E9ZSdjBtbDCg43
KD/8Y8ym5KTP5VMlPK+HO8PWMLtxH6b1eEn8sj+6evmrr+Lp0rq+ySWwR6vfTDfK6NUaKH1nPa7i
s9d5dDCzCOrfCC9WPD1iX+rvunC0PikBV+DZZIvtnVKLbtCjas8uj6YYeVGeiuhm/80+dX9nE2Wf
wkr6gRkgCfaFkPzLPk14jHSDpb+PkHAcxiFODsGIWizqvejjGOlYFqzLWVttNjbhQlTW6Svu7X/4
doSbZNDghISTRh5mOnaE+Jr1VT/QVBwpH6bHdm6d59TNsycj4lI/uuYn7h5B7EPnS5T34GW5y1Nx
PZaXaObGx/ZRz0zIUspEx9y3wl8hdtPnOY/JusC0FKvxGPNvzyyqe3s24mODraw8WqHDq/z8YSSb
QR/Gnkxqw4s2i4kXt+WxL4MVQZ1bvCyRsxu9Ytr1ODHcZUb1sIzD2aNpxOPd2p9i03nKEp+yatwX
L2Z/3zhDc4s/83Mi2P3bANkMJsFLmvxdRMi//3g9KCwUxACjBjfm8ht4d4x7ixZNGhzEfel8z6IV
EzYU0Oy6VDtRmUXQEJrJBdWZezePdnLM2hg/uHKP1dalb9r0bJbO/dDb+m3Sl3sr1o5BvwuaRn95
d1L8D3e83Ob/5afoGTjGAoUTR4RagCzdv26mgxkmxj5Rea+bWndOM4f0c/LqnXjiSRRl99+szvwN
wtZlfQH5Nh5PK4YEKPx1fTgdL2vTUnDcdVwwHzTjJ00pLp4amjCjNex7Hv7LfYKg9hlrXI1ng26n
Qs8CnaTcAfdI78laguilt/TiRp9EAut9T7GXyXsqLlWcj8hnwlpMA2k6BVziq7VoD7VJgYVnCffu
b/afbPD7cxl7z9RNHm4sWx4bfv9CaO+TmAjx5N6xrVeUd/HFQ/a+mX2j5XQVNdvIzXQsuZ2ROwPS
UCzORJd2HcxD6jZPSWJS1tXjfS96M2vhbIjb5aMaZHbw0yh778ZK+AkiYEfOi/b4MhPZjEUEyTtD
y5nd4Nt5+EYfpoEbpbCZzjjGcq9ejOQ4aJaBEKSxD13rYT7kIYsJ19T7HBRoO+MYPUsY3xvp4AE2
5D5q855YprXjFFB3h6img0Nu2HynTWQT9gFaG8Ocz4ZHjU2jR9t3enyvtRJCbJj2Dt8M49b3Q2NT
L9l6ity8u2CmRO0PT9i/Cft0/v1A8iHD4Syw3bW5kMjv793vS3cHp3ScULvDG6oPZ8KaNWf64DvI
eWONE+/I7f7U+tPOjJc/MsNPf+IwvDPTavrWZFSY28x2H2It1QnJ1cYjBeTwKQUE4baUaccOFzNt
+YPS9b2dWTez6aavacWNX+Ev8UMWL8sjd880WBxcHcfStb/ZRog3Sf1k41C1wwokgAxdPR4ClseU
+u3tmiHlAXHQbqLSeMbEyz4sZoNTDNnk25Va3Elz9OZQ2rN9Sogr0PBFP83EZO9tt8zvI5LA6J98
HbO5fuD2tn2xvQ+t2c2fKd72d7hU//8PbDPw/u3QtmyLMwKhhNQOuKr8Fgzitn6it3Fv3fUFys/G
yI0LDVjjoncz6HGUGMecIv5JfaAGsx+GGj1fpmk1PMQOb/MYofajXomLenvr3SSOl8LtqoW/LW3s
kOaP3lLvrstVH4d5yireTbm6mrYFBLIRuAYIhGQrNWwVbzQzP7ybUX1wXaXawLjQBdS2X67vYQTF
FrytfAnAqw8o/HU8CklI/0/f6W3qfy7XEHXtcr5ug8yhxt5trGzcdZvUJ9eVDnXxkBo7ox2Ho9P7
+qWSydQECJ987brn1SdqsKjdr0ZtfrJZcx9zjT+S7rHuQyRvmhVia2sGJ4cn5G64Gw1OfWMwWyQc
1OGhHyGzJu5jX0Zn/bVi/HRY+k+LNv3CtNa4GTLrFlPwX/rcu7txST6CyHzDimbdxdn8vcYMYJcO
IyJyCh/beb4MgV5/CvEiTzuMU/MObdSKw6qZcLtaOetdOej0jozoOJTFhQt+LerO8ZCW0uoMLeoe
RMvXfVtSVeA2IQvB40ysBhcsGzUu5xFS3QQNcz+5A4GcJLqtfahtMkjeyLdzciMQ9vs6Xu8lp9Fh
ZBmJ71VbPf3J3RmePZAg+yI526VHz950P3e+ee8mfzTpeD9mXnqXWEr6Ty/KJXFzNB+ogS57tK3e
Ru+RrxcuTlXeoB1JbiExKvCTo2lVT7E1cEFyqS7746udv/oF7l7OQoELonDrWJ19pFhbQwtnPJiT
oZD4dcrCCAbQ6Bhic0swVuPuic8MNoFtfCH9S9v41jmzvPso6uKL1hO/k1e0+Z1gOLWkV3Rla96S
Lw4zWGVfMvw9Y6pRWyOf/0iR4ZqoOneVaz6lNM+ChpjoFcPqNQLhxEOZ0kMXHwG9tDL8GAZ4xWPY
iVBgwoxl/OHN867Ny+zYGzmS+aqxHuj5Yn0Ht1KTrLRgBknOBgpHTD01twSHRsxQ6ZwZsS7OCQRq
65PWuJc2dt0zV+xLNmjtbojz5IAHPqEhBvsBs5I1nX8kYGaFV2p3uNPsSdqyTrU3HyJD028Wj/gR
beYAK31ikkI6UkM1bMrRuZnjiEBPeLI26k8G+RN7jARuG2c54rYW3gwNzhmYXbOn+5VE0Dk1N2YX
E0Q+pNzdFJyKM++T0YDJrmZEzE+yKfIZktskTN5bK/B6SwfkGM2b1tMIZpk0RGHm/MubsnM+v9hO
+odbDchuWuh1O30qo6q9JQoXDD3DrH5q/EMzkUtvjt/RXd/mGoG+RKj1XOep19HCbbLnUcemku4F
UUJAnbi5buz8hFz00ufOy5zGzcNU26QkDlCX3fjYNm5LvMj4adWr59iqcQWrXHcftfW95uDaWKU4
+yadQUciCg5jY0fnIDRoPpUfrbE+6n4SUaCrMd/WwXL6JMeWYS6dTW9zak3X/I/VJinBrPsJl4Tt
WkvKCW5Z3HWP90PRA1lMdOEtkh1aLT/qi3vvmHp7cD3seFHcwOgQUDsZy6FMae5p0QMnLGzjuuxl
GbSMJ7t6OZWmdV7ChVZJpgMoms7W9nJ+pG70wa7CmZ9Wuo9DoqY1QgC42ThEeCzztN6DhdYH342W
+/EjNn0PeCTssWj3NwtpxqRSU3ilfjntMfa+Hzrb3BbImjep031sRp4HjRULMq/CeMbjpzyX9Wnl
/nLjBtUnbraIkgg+TW6UHmgW3hqUom8IlPvKMYRCpvT9k5XhK+oUeLk0aIe4QDtfNZ/9NzvUf2tc
2w92lZCrigviZs5ufbdq915eGHhE2M9oHKMNl+3yBDSWbE2twdU98H9OXYN+wOlwqsdWmMeh7w4l
ODSy0AeOu+5tn6ZhgsZgcaPPo2cfeRQjHnPFOYEEBSdJsWX2yQSKPJ0TZL4jToYHpWWxLwiBJNnV
2a2pnX7I/WQ/mkv3iJ3MLm3tmwGbDP4BVnukvp3tsBPMKEMGJONBvc19Wm2HPnvN8EXcsCM7Fy/U
vP8cd9nNnOHESz4y3Dc2/rtg6O8X57FqNPNmDjscBKS+Na2zsYvdD/2KJTgZS5yui+DSCl4RBB7F
QYw451y3jrYxbLymQS+Mot83L0VNYkFPt03PkQ9lzTZGuwashTWS2RbPRLZzB9rbA9ZrMWG1YXk0
nNchGPGrBAHCp/cjgMetF/IfXvuYlJsYHQ3qk12XrM9m41V8OdheszLmw2h94wc2HvMh+ZRx4twu
LfhVZjbHmLvqFcoHCS9JsqRDHQuKfXOAEHZphxrNOy9br36B9X4SA6uvJcJr+FvY0SA1kMO7X9pm
vo85ddbFehxCczh4HnYDFb449OB8YjHz7DBhMkkZWzvOKa2PUJsXdLx+SX02uJksgztoy3o2tDym
gFMJd63FZE71HweNSIrG0JpdoTUemULBpceU9Uhh4tFL5+cU/9Cqiu8ABn4OZfYTE9J4Y4wUote1
2BrG/EUvjXJjxABtRL01m6SOHfJJhrsGVd/OnmgVRkDohPh+dluEaysHOUJFLHxanppip8F1/7aD
E+cEk0jHcKIWD4VlfCEwYsSymIYh7ucaEA89RTWFGqiXmTQb0TTPKMJoQKrZZH5DmpO+tClhELSn
XlqXtTQxo4x2Ju30X2oZHZ1OoODhcyPNT1vaoJM0RBdpja6yjNL/MErT1JX2aSWN1Flaqrk0V/Gu
0r6O9FvVsjxpwXrSjDWlLcujWIFnIa3aVJq2IHbgQ3R8TennSmNXkxavL81eyi7THfzYvAukFQwe
c1CTsuvxMpKGcSqtY/Ra2U0s7eRWGsvXpY13qbScTWk+59KG1qUh7Utr2pAmdUi32pH16vSvcWuK
vyzS0p6luT1JmzvKuGTU0vpe6YFP0l2fpS2+SIOcW54LzivZfpHm+ShtdF0a6moy3f5MXor9fZGm
uyXt90Ua8Y605CdpzpOv86KmdOjbp9LAH1QrX5r6hWrv7zJp9hvS9i/p/1cCAviCBOgCBwSCCaC6
Mk+eoAN2A0Sgvgt2KZtWAINZUINWoINB8ANXQAS4gJ4neP+j2kEGtAKXq+ZzLgADv4MJeQVQgyN4
QyWgQwXxoCatBYKwBYeoBYxwBZGgDdE8YfLFf1b1/rnb9WPxJBe4whfMIhDgQhP0olEQBjSGmhTD
5KdJQI1KkI1W4I1CMI5WgI5C0I4exuO6IwX7KAUAMQQF8QUKQT+mP9GNR24nK57oVdUCkQwRy3A6
wJJBEJNOF9hEsJNYWJjJ/qwpIEXQlEYglUpwFVPAFTVBifWCIC2pwC2aYC6jAC8L27gNBf2hL5S3
QDGF4DG2gDKLIDOjwDNqCcV2FqgGPXO6ywW0CQW5mQS+aQTD8afNdVME0MHVOrjzBdrBu77Dr9bn
mixID2JDNRW3fA4BjmA/lQBAagJdoKBFe1Lb4wouVAo4lAlCFAhMNAlWNMIXXTdIkKNK4KNFMCRd
gKRS0CSPf5aagjoELjACMHHydC6xgpoEb+rgnNRaHEGfeOg0HnLBoXoBo2JBpGKOSrWMTvApdlD8
GPkgVYWcmuTh/qsLb6WmWAXBImqse8wEy1oF0FoE1SphttRaQsG4THiuRMCuRBAvskSDPQfT8iWF
/1LL6QUJawQOw/sFfRDX3IMr6NgIQ6aWEwtWFgtgRrYnNiYCnTmCn3F7cFZTYAszbBKB1FbB1UwB
11IItkFQtgqmzRE2LxHMzRHgrRH0zYGBmwQs5MejUw8AkMNgur3TFTQnM+hwdJLa+ikXtA4PiP4Q
Cm5ndBc1oykgXi9IHtfzfI8DaHdw4fXUh7UgfInAfJNgfbMAfp4sNYX5w35p+JgKBugIEEig1fLN
nbi5ARXsBRqka1/dBAISIhq9V5uvu0CGlLUw3BXw0BAEUS2QiJHXXuGJAirStk6x/mFFJRRjLjhj
LWDjKojjJLDjCvWoNrESEHISJDIVONIRTFLN6Qo6OQtEmQhOOQpYef0A1tIU6NIX/LIUEBOeIvui
w2aqRZIrK2kGgJv42oYfeoE5A8E6NQE8a0E9G4E+IVGt21WBoPLdZ9hQyjzrSyW4aCvgaCoIaQ1L
aghUSpsDYktA01mQUwT4xfMAhXrdKgFTQ0FUdYFVMUAar7uaJPD7TJDWUeBWoGeecQV4pdOstnYQ
FLYRKBb/O7ELAJRNIGave0cg2lZw2lTAWkcQW7W6Fup2EvzWExB3FiRX/QPxRTEF1vUF27UE4NUF
5fVhetXnmmC+6hAjQSx8UIfdIjiwmR516OBZMOHIABgGp2j3FrcE5KdiqlTnwwZNTn3Tpu6rZqT1
qbCchtyGiFuT0hqPrl15d3XmklfgLStnwpGr6vAU6E51k3oEik00h5FCGcdJJ1u1DfBX4M7Pf0j7
9WnpW/uuQhet+3VA7tIwcon57i6Z9og6eKX5inMvRJe9C2Z32dF+efV8BF6dkRg82fnVp8onqCud
SNsMG+s8j5gilDwDJh5pNR5mONvIHswtLnt7YzXHZy23XyljnPLUd14GM8Zx3hzH0+D25oE40gCk
u573McgjvkUoEsMGGx81iAqcCTzqSfJPK8+eIszV6OygExpG89LOTXz0BVN/e//36dTEamAJvH59
OdjxMSrXi5pNLUC9v44tBLwafXuT0zi+AIisYAaIutx0IrrIRkQCNnT9qOH1svrdQjQIRgWzq+V7
hDQvJeFWG9JxjG0sqH5FGkkSfykE4W+9AsMzBfgPNkJpGWSDzr2u4P+LCAEMkQSgiGHn6trOITGE
JD6EAzkCAhESaCIpqERcgClNvR+HfOAigPTAR4IgUgQ1wSjyhEzUCoUM1Fh20SlOnazZfM7yCRE6
Iode/1kp1UMsKgg1WNBErA5+mXRjzEOAXgKRxiKWUl8SkVLgFkaKKzoJ0VhgLfZQePhKo1LHq4rd
w6+s25uwDFgVtrAUotdIEW6oL0d1tD4XCBr1WkqO1YqO5TsBndgui/6j9JJPxogctev6j7poRDrR
kvSiG2mUhCRFTJKIqkS9pz4lZDWC5ah3MZqMHSEA+CShS8GSED3NbVT31lZtWGylwY44AgwZ8oJ/
Ia4MRIGQrIrkpct42+q0R+wlyXBCFmMjjymQyWgYI+C0iXzmzTWsirjwVqKwUcFzoahuqF451+Pj
unRHzKHVeovEwNZ8JqksJu3BCElapWV4Wo2h3EecqmixoPpZRf/jihIoVZogUQdhEtttx779MIhy
SBcNUSpqIrPzbl1tQWCUZF64oQtNQ0T0R2s7vSR2cvBEmVSJRomHRbt3kjORki1Itd6igyJHeMa8
buv4MwkP0tur64rzb2ouewPrjbM2hz+mrvsj9cJiq3zD+sb6f+ydyZKkSHtFn4jfAAcHlgqIOSLn
eYNlTYzOPD+9DtFtaklmMpP22mCZWV3VmZGB436/e8+9s4ai2jelvM+XOgrMaXz7J1H2T+iM3ifu
owaoy66LSRbRHLMcika8LYknryGGdbd3HjQ6NM7Y19kfppV77Ml3XUG1D37eevApa41zempbW9B0
+E+MpN+HTkMhgRyjFW3om0M2721j8LZiMPo7LVnSY7QMb53dL+cuFfm5oK3raZlrIHxzJK+2pE0r
FVoO+ji26Vv2HEyhoQDyQSw1nDosLxN7iynkaMyjASu3Jva4CYp7l3oYOFPwGzJ21tSpbfT5JbLG
8CErvXQr8rzc2nq+PGkFKiP/HzJOPZptBgD+ZFB2i75SL5t8NIxDBQnlFFvede4qZ3eLT/4VDO3r
kgpMkZ3TW3R1vahJPHitbnCcNS//ZBxv6cfbJdOMwseV3PDjaD+jLHmF4NT5bMBC4v39Gz3F2zab
GDYgiDjkUU/6mjF0hi+bwpTdPJlAIEgpOiuuVNEAHAsOOiRhCOdYNg2gN2LaYBrNfhTl5YZF++cC
0WvYLA0+Kk2VP0IqfSj7mKlJAzJx+yFuWddpAKLYV0Mc3HB6t8uNpJc4b/jFp2PLDXrquvQeSIu9
y00Qd7cv3WB3t48gLuPDcOy3RSPJlk/TTCDREC01l1zMGeOT7kwfEZbJPWrNgzISnTsxqkhNhSly
8C2geHufO75oWA01bx5Otib8Llr04+hm89lW0yVLS2+jm3T83MK9de71p9vl9inAJOJkf2Wvkc9l
OZbHcWUC3i5KaHYQFsUqdsXhaVkvFaC7rSp6+BY6IfFiKe/KQX/xmjXuFfIt3C4uueG/Pgr/4yP+
MSxX9HwGWdqNJ0BHlAauH1lT+J8/vf2BXjmBSmV1uAVXb5dbejWr1WtkmekuJlJMFI+LqlnHwrWJ
4J+vuRl1GmkMlUBb2wmA2hH8T3Esxi5tQCwHr30EJTZcxEyxPX81W+sMYrGUPtydydcsZzouAydJ
o6ooNXJJzhOoVAFTN6RRCsnOpj4iQzMCNXfLWL5Zw4JQY+mPYVcI9hK0rY0GkapuZr2I1hms1lGM
kDfroJTX6naR7NY3pZ6ov16SXpFwB3mJSrm+K24/TtZwD4Uc13XtUAgac6Yk+4ZIm57tgVgmrJi/
wta3ZQu4KMIHmiGDkPABea1f8685WNpxIulkTSeMLiHTgLEA4OPpJ3p0o2MGSYcjEou2crjVzEJX
f3++IrSjsM+PFKsUgY6q5ltKrK47QCKwLgmF8iyOTd7svQnRMXeAYlCX+3ILTc9rLvy/pan/+Vok
eSN6NH525pqrhyO6pRl7vNIqksJBbmI/K7PiwqzQg9DiQv6JIT4vOg1RDhWFTHc5jJmlhScvq3f6
lLr3kzR3Pcfcb2YwKlAeNlAvo/JQ0ThzHKmcrplJ35x9SMARXxfR4Vb0InDxrD0Wu4Qywi9PmdeE
EeuLssnKuYPIg+w5tr3pCc6gd1fgMaBAZjilHgNBETNbshiJY/5b88RJNN+PNaAt2cGfDsEDIRB6
st625siYJh9itFjTvhh2uVeZjB/UmCnid6bqgljhka3S9bji2Hc4XsZHE4V3O7k1+eB8HB8dmyyW
MPTwEEN/MReteFCAn2YpsTa6deGbHqObJok3DuLLh+FR7a3qdbVOJ9O3syGjqsqiRG0W5U6aVPUC
KF+YzrhmMKjIe8mH9Fejh9X19hlaPFvAkkUlT73Mbz3beqd/DE6CY3z1FphWYRm4L0yVvE9Wvb19
3akGpghmbBylyJq3RjX7skztJ28sP5s5IpOfCTSlupMHc8YAYy72S6XbzTvmdONYJUYekMBq32mV
t4MpKhgKrX+6dvPUNuVOovKoQFHRbBHLprVeL3k2O8PcvDsyPLGd937UFnBfKRZaXspsr+tdjJSz
S9Q4PXWgr9P2/nYRbZVgnpi8Y1pjZWWzaHx3WoN5QNkvUQ92mKNasmvtfH7oGbdz9nirO819E3Ob
HAqAWQxS+q1WxuZDtH40J4uCZD6VFMBgB2VUn53azJof47zRfBNijz/TMB3g/ep4qVtgE3k6b4YU
EpexEl2dhRUo7+fmqMe2eWiL/Ldqeh0TdlW9eQPNmippEdusRQtMgekMS/9A0H2mwo1n5Y8hevbo
BYVyrL9NbnKi3IBq2bXt3YG6TQnZQEmV/YyerN8B4bX5JmCDQnKd8Mi1tNt6U3elwWiimTAP4fFn
PAq9rn1satXD1CrD3yIDWda2WIm2Rtsfx6au3hoGHEBI8ntrSTF9TeJOesUTkynzJYlF90JtX04J
zSaZu/TYTH17TxXns3RmdehEV1xud3oiXQH5f+fMjLpm/g6/NR51xVNe5P1VmERN188MB9OeptdM
bpx6owlKCm/VWAd4U9a7M+X7BhzZj9FDZwuHNLob8umznqr5wlgU7dsWYNRd23y018syLBc7RUdX
uoWVnlOfDxuAnznNuwe8T36PtWJjNA38tVDOj8JequMQM20L4eCEJWYR2qrU2QzZe4ZDIT5MxMpN
POm+UxnxD5cOdA2CJ3Pt/hPflQxgrthkrKPyxfOQLWTtfkWrlIBUiZFZq3vavDy5qzIb1DoNXj/d
XG7dJV4+PW/AEQUiPohcqG2VXrY7zZq7525Fivf1kvycoiRwCSv+1lIilzttAAHN9gxCVtVtWcji
TwyQ0U65sTqNve499jMAbHt6N7xIvNa2njBA5EFgxrr5apMR/+vT258y4WRIStEX1vGwfoaUe6mm
2fqwRLvs6zDCsrJ+WjfTx9AYOO7M8U9r68vdQDVvNHj5PZ1c2N9Sjw2uhQJsSwX5jiYkXzYRs1Ia
xNJV3tXlT08xvsfiEb9YgGr3TEnmQ6S7ztNi6OsYpqScVizjS7G37cj6o3fDj5Jh8jugnCHAvKPu
84hdUuLRTqyoqdmrOUs/xqTZ4U1MX61k+tSzlTQxZXCxWvexds36N612jGbCMAZod0D8CRNM6uB4
K5tlucyRSO0MrjW05NNMkOaFWs5om7Ij2GvOYkIO0IytgOh2n+TGZ55Ey9GC53AFihBAp63eKlZ2
lVqvg5Tjs+KeL4TV3SdaVPja7BpH3kQk2W23pNI1U0Hf9t1ptqR9robuuazzF6OmwiIVy1dulrHY
uDTFnNoueWq11giaftAO0VIN7/ydj6yhDKWr6YxrGBX7tbPA3+rQt4iucESzLPd9KSe6NVs/a4X8
EEz4VXEkV2nci7qlbTbWd7UV9gim8UEgJa01C4lvy9E6FANge56vazFWZlPziS4jwrwlZa1zYBzM
ybcySh3KwnSem9nyiDEU8pRnAGAsu3ROHa1nR9SjZS9y+5pmevwZR1AFqQ38EZOU2w0p8B0B/yKY
WZF/ttMvaxqZwY6iugqNSuGiGYw7whVvkwZh0i2VfUn79qtpjAbUXkUYZNU3pdvY3+7nVFLD0a5V
g6Nh5mevUwbN3ISKWE3zk94U4nVZnO+UfmmN4kiaTCThevjuR8OEc9ymabpvF4Q5t6y742ALF2K+
x+msc+mb0yweYno0X7DKrEUWJfG7Ui+v8BfBMVraNcWkvWVeXD1VjWh2bkeLwd+/wQ7CiIjMF6la
IoXQ8r7bJN3hRtb29hjnR7dcXxVdPNdZIo56lle08jLHNSCV0HQ6PcXLpN0ZVBLfPrMliGyeKe21
LTosIAvhHYZbge0k4le2lL8a2wDXwm8fNklCR05LMTeWWFpP2Ir5ThHXd13HIKOul1cC4KNvuIn1
6Q2vRZzOFzm6M4bKVrsK3VLUMFMlo1X6uYW7/PeloU9P638zyXgY0xBjoQZ/ZaAE40wH6CWPjfQ1
0WbnrGGfg8WVevczVPB77soZ8zelHNRHqN+Tnet+GlvLgTFV+pyrI2AqeKazdE6Rrj23IuJd2LYo
pNJc7uBNgvWDJt5OBYTssIt3WZ8vOzOuzc3tMN2qvjuHuXkcx9Z7zg3qlIeERjXKTqjB8mgDpCen
dO/yEe5Ltf6E+J+0Kw0bD6oeCWm/KuBUV8QL967tiEBp9WC/NTEcCW+muzw0KviUVhUsdVtuk4K/
29m1d+Kfe8308T3hUPUGlxua/0jpcFhXn+vkkZAoOScrHeV2bmd2aIoBAj9NfrWqkUoG9IWTRg52
D3f+JwrvfZcn5uOYRe4uQx4LqjbV971rR9R9yHTTyfZUWHX7BhH8lEQK6P96mwxtUZLLqqfHbLZ/
6JWS6xF+fMRir84UrFJXGxv0upXtnrjt+pOHr5GYVoBmHv8kibRvNCjpGGC3JcjF0n2EuenQYzIM
P1weLNRBx1v0ohx7kJE8LMM6vw+1QDeX/lUL0y2R0oRHXYiitJS0VbD+7eIiSy/M+Z4thymLTDR6
7bUkD0ZM2IfIm8JdzuxjBUh+q5Fke9+oP2g0TNUMhxIm6FQnUyZPtUu9Y26l5cF2BzgFggV7kXZ+
tlRJeE1EzlHT8/LQugYld2OPXWzRxmWTmJM4WLEV0HSRv9uFjsSCXl90Gc982Xk/dB4Wehyp58pJ
V/SKHliD9O4TU3T7yomH80zJz5kSWbk3SuapZs8sSw6fqqwjhrcqP0+OsW+9jmdYEn3YkTPyDYMV
ayjehX1zTVKYNTqJk5XLUTyYqU36iJDXLjQ4CvFj802J16hbOvwN0WOVZsaWbz3fImAZT6pO9Sdu
4IZSjm6NgFsc/Ki7uVnFVRFD70ha+DXLQLO6F4f7uNKHPc8PbFG9CTW17poz1ZuvNr2UxwgD/p4d
R7gxPDPf6sXaRcefnBt3ashoyjtN4skKu/F1avIrgH5xZG9SBIVlIvOlsTizzeLp1n7GXZ0+TL1d
n/VMu+axmd3B/qEqerbiK8oX+UVaPi5Znu8t1bVnAziooSvtIYwWYwNXObvmqGHvTcaMsujBDe+S
PFF3HU0zd1q9GMfOjh9uX1KZgZ1Wke6r8vmuMrOXKNGdl0HvqLMxvHfKiuRjUr8P035COnlK19wi
xCNzP0xlSwgt24Kim8+OcejikhumWoJBNHCnNLY6yt6bjCu+hGTim5b2ly37+imtWO1bpeQPvTZ8
AfnwOZsd0xcdMZoo+Ur7wdvVtiwOwASm9w5fUlrQcaaUlR81zWqfM5s3LOOPg+tFrSS1GSH9KVHj
dimeeTUQpah2O+OEIcT4o4OupHTxNUVGhFMjDA/jQrNTkmSXmbTbfdm4IHZIVnx32IoHPSuw2Dnm
uY+nheAHr0Q699M7wZNlk+KnYMDkTO/sWTBShs1Tb4m14ix75AxBWrKgW1iWsjnYCBirdhBdb5cE
LEVgF8YQeFHnN1bnvNwu2Qp5MhtYuWp6HykkJF0ZwRcWtCFH0iOCAzo6hIh9bUMex1aBA8aYqDTN
u1g/ZeFoBkq11RdK1UMnwg/N1g6cxQe2ViwFac/x1e3d/K74MmeWu7Sn1cWSLtFMxjkYUnIN29aQ
72dFdarG2Oelo4HL8DgJDLW24SlFQ3ylKRR7i7N6ol40LyvPOmptGmHd7jjQeJk2n5K+pY6qamjd
1Sh6IfGIh3y0xLHDtFd0hnGdW46ZZe7U7E20dI/J1uY9ybltGvPHXlrdNR28SySnmCNliclMMXDW
MLWAB+R9UNXqpCN8ey03WjaIk5Ul7K5dZlSImN6T23Y+rWDQdRzvrS+d6pSzHcEjWoZvy2QXuzcO
+QXplry4x2CyHRxzvMR7iH/RfRTX2asdJ8Fg6OO1NtdpoGqN+yaynGPtFh9GExv3+FjOhNbro+hl
8eoUxqmY6pSBTB1tk3mCg+ymyY9pPnXpfnTN8KUe5/HFXCh7bbJfjLC6q2ZH7SMnYMV8Dy7vFJKw
hAVREvZJ66szMnjVqVDHm9UzgtA7xy9amsgyCE8bFo/80NE6xwaDi2wzxDExnUkGqYudNemBPRCu
6GlCPittxsOjbr/EkHmjwlLfnumC6DK3idNEz5VYcn/os/KzqCIGOI79WzBmh65QsREFVD7a3r4G
nnVSMN2uyFT6VTFquWLH605jo126oobj2XafNIPN27qLk3MZhe8dmvCBCR5yH8d3NOeHpCHGBNjj
JezM/lFo7sZWNLCb7EOV3ujfvUbrEF1hwH4MHXMbU9Oj7TpIRrUSbwDr6W+fAcc1ND1Qc4xdYAIO
8TwqA6nebX9RsPbqVNh0BkqmOb621Y6htgVinEmyGdKdM7jPyqmucaa2iFY2hTyIZHNDRa7NSgcq
K2T3pkdiZ6Lq3E+DHnEmaN9lS4Xi7UuA9dxtUQ7Vwa5KNEOemnlCmp7HauZ31Yiqic3yMpv2TwtJ
yy977V3Vy3QK+3p8SCyKkg27inYeEUAmNz0mIqbJqe3i+5/0/I0T3x1RpTqARJ0dmMc4mw7j5YHp
u0D5iOQlNet7BwtE55rRdSSu9dShZ5Bo1F6dvtstrW3tiKalO6EJ5yr75IzBuXqSNjdToZUw+Cwb
aStnKDIjThaIqgcKubw92UYz0PLy1Vxybr5FPdQkU7YAO1ljXeMVinZ9iKKMDYNR4mWYqwNTMcyI
TRJuy3CJrrnl/X1JvMY7ZcWiFOtU9a2UJs+3C908mCHIBSK5eHmAHRsZoayfMfsbj05fZpAI8nxT
RTlFKg3nUAwQCbv2ybUeZ0r8ZNM9pusFrH0N0/6sOTWsGaaqASyxeNSzT6PA2jjPxrCVM/DPjt3K
KYPoh4tTozwAwutGKHoFmUUb29ytbb+ZKvM+aWhfI+3XHQYN2XAetXEP18YhXB+PBHgKl77Z2N0Z
Sf3cS8c9I2m7Zy+K06BNl3qrSdLlS9aWl0Qrluc2faGxLg8iI3H3gxqbF6whHOTbzvS1rv2lJDYT
a46XoBqn6mTnmDWk2yqo7jF0zNUFU3y3oYqu83Azg879/ZhwY4b6q4DTcg0zrFdZbWpHzYie6Lym
Ga7s5cvccb8nBMX+OlcP8bz4TKTRqPHAdc2XVw/L50S6mueSSHe3TzGIXGS54BFHItjoZRGfzMmw
7itBYNsyFkqr7OpDtJ14GMdf42j0D0sLXGAocQP1SLBXzpL0tDsAXcc553Tq1YGLu4SCr/A9peFh
l426fjST/oEbjUm+qQ9B2OMXlU3owHPhrRqX1YbpzgIlrW634bAOsJPQOk+3y3SH6lOfOkar5SbG
znPAb3uSmanfqZFm32Ys3pQ51j5GY/Ep6wWykJCPsPJcTFLHshTylxVF+Ip7mLEAcC7sDmA8JDp2
2zJLXxkHenfJaid3RXOyG/bWruVZT0Xo4dRG08tEfII2GDcpZTghWHoCQz2tqHRfLmbxK6kjjjxJ
e5eno0WnTzwcDQSVk9MPGwEV4wnfdOobWWwdbp9i9hoCh2juw+Ial6kq8KwN9IlnLveK0PQrbmbq
s6YKODvQq2upD/o1H01W9JRHoiGi9nnqPxUVg0+m07bPJVtkLTI/C6nrr4nkpYi04u+Pbl/TBqAM
ixJ7B1b8NSV09Sxy74qMMnwuMxIXjHaMTUbjF1NDf0BUsmQYeJAIo4K9cKL5C2GUWr1mek6A1yKj
ZwQAJIblflQNoAd64tN8EVARB/vVcjFrzqXsPviRGIwlafndd+5rE0WPCbf6PrYX9EW9e4Ct06E7
EIEKulAuvh1P7o81JWumDg7tOKIOSsfzpBeYd1DjwherxTttxvLkxPl0J3TCZnHSrsmBMj8Ssm1O
pm6Ep2yXw7y6pPmwAjB6asrsFG98JT+G1HZ2ZSd/jQ7Kr9HnOF9gQGxrKnCfkJArMB9F9olx8Z2K
7vhcLPwTI6fxo+ywJ5SeFj2yfmK3z4jx5diN0CgZFeT1FD/fLtpcEr9ZPOdkjqoOFsdbgrFyksvt
QpVYu69j8X1TcGN8loZGGVfV979NlshjHT10rF6HTJv6Q4r+yjx9cLehZMwsNG1bMmnDXm2QgiTI
iJvdUHucWKStQsVQd+gG5lmZxgHPQtjunG6vpxr6k6XZe8ns62Aj+/pZwxivjj2OQEwmD5S467X3
2CFw+W3uqj3jAOCZLUDPkurjsyHOdogKVluj+f9t1v+rNmvDs0kI/s/EhX9rsu8Coeo/V/r89Xf+
5i243r+kZRPWNCEPmXgnABr8zVvwrH9Jg55oaVrMslx7Lfv5m7cg5L9s3TUs16B2x/bE+rfasl9b
roX4l24Y/NdQjKjadkkb/19IRaRH/2uY1zD453TB4dtgvSN7/d9C23VSAyYze+vIM871IVN7QaTa
c5zYb0BXkmNvJtF2lNZPseyc1pfCkEfpNTj6an3bM4s9RHJ+dqWC25fHnMJZxUqyVOsd8+oZ4lry
ADiKpZ+2pkgkHqU8cKNrr88TuSE1BGnorVtC5x3g+bT3gMPEBKA5qLkn6lFp1HGWaxC76bTTFHtS
CN72zmQitE1C4VcZoLxprchsL3qR0AeDp3TTUQWyUYZA3CudPxxB5HObjD5VMYHZp/F9bocHHJdE
23Dr+RUNXZw3dZvCPopDDWvypS65def4wSo8k9Vt22Tqi7hX/FpVizy7tTsH7BiBEmEhV265PKQJ
ecasXfSgfYzl2F3YLC8b3VE82qG5H8r8NCdZekzILz0sNuhgkkJ+aabTvV3eA2WiDyklFuTpyvBN
S3obS4WTT1Tgd2E7v0NH5Pu6KT+8mSmrGoviPC7neVkoj8bJBNgcNfTOwP53LKk+9ELzHDdIowOO
FjPlmZLOb6Myn9npiaBQ8TsU/pQA1JrIVVrBr7VrGO7/CfPpvmvCB8ZhYVDrmb63hhjG0sBzrlHq
kPWJdV6ro3HlwnJiksbThAKZ3qQq2zLeQxyU267QG3qEwl0YJbtGSkKlNsybWit3ljfo+3K0r7bh
7tw62hMROg2lqHcQ4tWq54Yb0TBmMCga3ugFu0fU09mPbO+lIv28qZum2ScjqEhZpYdlLL6Ioj0B
eD5CZv5q3D7Z1MpbYCU6zqbt9AULQJMcZ3RPk/prL6UWUK5I3kUvvmrt4NVV9Nqme+LkgI+Kn2nd
+QgKT10HMwd5jghnhgFo+opdYh65pJVKMVVWzA5GhP1ZUnvZSfdDb2w8fg1Bqc4zfml18opTk8jh
S5O7FDzkip/LcL6tKf203JlK857fLv7mb2cgaAM2a52g4+RINM05EBm7oullPpaC8EyeidJgSo0y
ZpdOh9Ntqq1PvUp+LwSG6OZjRCcqazdqFSk3X+U53O+lo65rZkdNcdD3YEb2MQsfgOZNW0/h6qY+
3FRyP5srg9tONl0beU+OGg5C+03Fn/7UTitFL7f2CHKHtGh/hTGlVVk+x7yg5mM7us95PIjtW5lS
hg152dn0K5FZx5k49fKhyQTeJt9oOZ5wCKBRMUthP4ydL9KyDML4Z8ZMdYM8z/pRAVAyxZeV2ul2
CEd0V8aCRtX4jpGVQUOv1YaSzs0IwkSO2GiXQe45RL7FfRqQQye3xA0dm/lbpVufCBdEqrpzlERk
07tio9M9Ol75mUrG2Oz3n1LuOJrGL3Zi3oWNk25Mm6qIwjMwUw99gFG42ZuZIAGtHQnnPFqat7Wi
EVBXnx4Y/vebqaWCa2nW3lX10xwYg86KA5nTuds5T14iLR7WAvhr5FGerDinBRhJpo0xALYai/GP
JhaGpXn9SVMpKj6zNA3+hauBHAancGc1zTH8rOU0grhmG2VB1hJd0h+Sacbo19l/CLMRYswnXG1P
bsWpIAtr7dky4YM7v/IidXeKulTwlFBG7Y68XWSRJKRf3Pf04ajCHNhGQ+jVi9j+QVfnGcDb3MJ2
wi7X9pPF+RyL+QmFgi05W+ZjRXw0HUNxTV3MHqpem+F5g9IUfo3MzvZn2rl9cymhIcclfuMFQ7kc
DDA3TCAZPk1f40yjLvYGmN7ODyu5Qu75ldnUHUUZJ0gHglnZ5mrXxCaIMWgS3pLv4OHci6zOd8w0
C2wnbROoEJyIm0Ubo9VxMxR4mVb5m0FBQlxPSy4kYX309/CQ5VTP5b/ojMPZPJabMnJxSlOiQQZC
x5phun6dO4Nf9QBpgQ2e+zF6MrsSVnVGTglaiU/ye6jgLei4tQWwdz8hPxxVBjtbKsM3lAvn+wmf
ylxOFxW219iljnRhfxq4ObwbCPkagwJsmaTueUPHmg94OPHzMY52Xa3eQoRvHmaT38VtgtI0Cqyd
UiJHpmZQAgybMYfuTGVq35ORm4epKHnE6q6+9brifpiqzyRx3Asm37upLmv6aKcPjXjmceo/tK5o
/dzVyS8VBJn1YiFkS1bQNjKJ8RTJLLLOLAYsyoUQfmKOe4g0DUlIVjxvU3Ig3iO+eNuhmbogF/ab
W0ZvtdQcCG8o+6mtosCwsYCl5KWRflxqc/q7HClkPwK8CUYM1UDbsu8qGV/TslneFvfQWp5L5i/B
TJ4xph8PRZT2B9Pl9ekKhjtyONCrNm2sqb4vCJptbe8UCRohCLNfZanxRJQJXVIC7zqXrEo4JAJu
mQzvDdT6a+K5uwiXVSK9PYhGJsfVcGlSQsFGH/GbXWzmQwJoVMyy64Q8VQHv8H8lo8sTaNiO9Rtx
0zKQq+pXLfyHFWd3f8iIuYbmqcjm56ww72XH96ixkGyIYGgHqr0hVXfNVdaA2LJwfpyV/Ipq9Kpm
Go/kLLyzHY0BwTDMtTp2jYYbuSQBSgApxu0hL8msuktrDwxGODzTbR+MSf09Y+5KzXMROmjilfXH
E0yGCR+XKF2vcd1gUgR5mqNxTyMZqT7x9KDX4ntzGfKrcW6LiJvPnsQV/98BH64kACiY7fKC0vl2
0BdE4e5d4dXFLFNyrIIeBf6CLhsGkQbZza3mzA/2fT/zxsuM+kvqNIpreC0MsuIIl7T1pU21EH5l
OtNngAJ4w41h37C2WD+adRBG7+HHoJWtP+fVXva5DBZqfbsvUvDqoofuQ8nu7Zyrud2NDC/OduZ9
GWlNlNR02AGN2UuqaTCD16d2H4X10dV175TyAjrh2n0QtWQeVfsB+YVKFqu6OgTh+S9f6myId7r6
bdYZKsJs78uhPYZj/m1hloL4yJO0yNAcNIfFqsVtdHD05Yis8Gia3uTbOTvBxJrfZyy55MO6iTQc
bRqI2Nqm0CcyRUU7b6LOPKaNxtujN2BAAumGv8I8z6vxVY52sk27GPNBGR4BHkMfICXmY0j0juwC
e7pHjpPgt54BTwpg7VB2rkTgDUkPdX1JAib5KmjiDM9F6B16uCVgDWlJMQSIigzpi3nILl/cO55L
09YhKoQ5Q3a8I3mD5kX4TmOAXPoXauY8n2gCIoWzDePU2Q1Fij0rMj9sp6buQJJTWC08tz1XpiVI
bC4vdYqQMIWnFgAxNXt4ivL+oFx5qQB5HEfJI3Bep0NLzM6iiVELDatnvyQSYFaZBS5zq4XxvTdC
CCSuyLdU609LXh06JjLx2pJjLwYWg5Y0DL+Epu2OvSHesYPMRyZSFdCMkCGdkGwlRifQhtoJRiIx
TFXsve3ZZiD5ZfqKwfZ2FigRUNhoUP9g5M2dnaYdB/NmuDqL82Wo+kePdyegIOBHsvRgo0P8Tqlb
7Kes4OmWT+cZEAbipA1u0Rz+UDjhbPDnlVuHOS4ZfEdurTpet20W2022mqE1fQ7lKO7GP0hs33Ms
yT+LqwKdA8EDuTzuxQdjiUOfdRbD7+5UoUGxuFEjXifuqabKoTPpd0qrXYvycDQpkOEw1OvBGC9P
Tg2iIlcNarFTkmCdXrKh6uGa19nGpo5k20yu4NRRe+C98f1KJ3tqS5Z3W0ufF2eAW9KhXXhMdkBO
pt8JQdyCzcr6NIwyx/OTmwNX1mQZj84v14lwwvfGZtCI9FFwmrmjfpT5cC7VryX2qDoZKmcjXffM
yVV/mcejneBRYia8A7vyk73SFzu9AhMnhx5AbJ50GdHpiLRz3267iXC1GWEDNqOQAX7J6FyzaWzF
MjrIodzxtg4V1TA6x5aAIoxLNOvH1OglWHyMPeMY/lzkWO5mnjm9U4htgSuc9jAUMJdmwhDMhdhl
8UApoiGUP8dokYSk7y24ucSwXZY4CBhZqZ0zbsBjI8z7uLehuqfduxvHjGuH9Eu148bB6nEVC2Y2
hUJJwUsxBG0/njGo3HxkVy32+uPkAASlt/NT73HPiWY5NJX4kwNcG2qWUmlc3TjniOgN0seavs3h
zEXtTsd5t7dC+Ney4hjTCHcLo+WIq/MSMiDWMj3Zu7V4ixzAKnU/lnuZA1zgGbpwCts4w1ma90PE
XuLfKTuv5ca1Lct+EbrhTUdHPRAErbzN1AtCJgVvN/zX19hQ3qNzsrorbj0kg6QoJR029lprzjEj
fOFGOdkAY9QkmOHVRJbyblR7psLY9MVAmlBW1AFZP9HODMNtq4h9lihv6UjwCL0AhGcVZzjLYE9C
saMFvRMz02OsYgYdxXw3x+THVwBMm2ZAlcxXTNdibROzEfMz/BSukI3+MjOoVt3U53T66brOVSxk
gC1DiyojlbyevZ+JqT+j5e3usbHfqUxotrjjGEiYfhoxoOOTy5Jw3EWU7CXGar25M2uqeQ/RIgt/
aG8lblRX61ct02PfTjJvZwt2WVC9t6nZEwFbZQ+eM1zgXmsPGE6ZfsYNneF5h/jG7NWHNDXQwE0l
bynZw7EWMxpNyEwplh62UvM0z6i6Z3wdQZRYb4qwHus05WPXYYgXKXkVeJLkNsrQtlaMRX7ERY2S
tZp3TUarna56lgEW6MUM4Ichj8HE3h+qn50A51glKqmv48uYxNW5YilI4G3s8cbeu9NEf9KsH8xi
L8EZQYLAmS3CjYrulPi1jnNetp2Q1wbM0GO/St/LKH5OGYxcINS7XJDTbThfTtqnp7QvSHlPbqfu
zHZp9i6dF3gwY8DMHcyu1l94UperWBzDMV1wjee46XU32ix4QWhBhMdI3JTZy9jN+YUOkc1fxvTK
UcePvvzURw//1bgAr4amBCNt8K0RX+akoO218csv4Thsl44sEfiQQRGlA1q4K8cew9sQXQHQfGk+
MCRYWNkovXupkqdK9aYEdMk5Ql33LseueehF4hcdVaXbqJSncz8e5t6GuNNddKaFebqnRyVi5LOu
+sBMwUFetzwXNIyVDOhvyuJSIX7Pik4/dOx47BRP+DAqnEcjN4SLWV9hIs44oVI3GXl5qVmKue/c
WWM9VZ/qwXtsDY40u3tCsrrsDFt/H6uIO+jkzmaDIoedQ08fmPndFFgM+oq6QIvBEpUAyYDCz7FZ
wH6MGwxSwOYGP82jeyLjTtRi8yWyETZM9TzydVJ15HnJDwYl4k6L6V2n5fi6WFAV0vroGMYP25j8
y87r7pMlfliIuecTZQFLzNpfw7EEdhwwFjIvbb1Iiw/wJaQJJl0KnnsJammZWS8028WC6pn79dZq
XGig7e1dM7zRIdrNBUluYVx6Jz1flF3Yw8VEZcJB0h9FASgrlDbMr6C69eqYu/uO3tt+1VS1WX9Y
i0m3Nb1dHk2Y+20x3MYjCJ5m/CwN2CqxBtQp0uMb4ehPPfb1be0O4Ewp77QBF0rHiozd+8aOrf5t
xEuLg8feDMKSAYie7au9jV4lx8RqECDMMyM+V2ly3s+ofbexstjKQsPCgtPsapiGWSACrYCbo+nZ
tTxcN7GXzYFyrzox4eDqeGOEDrA/mz0k8rwtypij2vU0gbSEkk49MFab70KlIqNMBIOad4i9m3eW
IsYHhn1puuRejvmLPY5XVaSM2wrqBECXK905t4n5OBputl8ShO1wazYFoJGidlHOezphf+oLFgCV
FzEgAcwBr8+ufpd7OBQ6p/7J6eGsgbQG0COYKi3L3mV2DYCcHZ2Smfu21rwt5u+rrLN/erX+owZ9
1dS1oBs0vKP1bzZgPpKqUH3T1vp92kQzilXAYkbOsrLUIWKRbcaXVr3pvfZSI9Z54zCnoj+LzLPU
6k3diCtnVo2DlZf3ixKwJbsdLDBHVdcptFmHHwX6F8cIkasWRXYax/6YJykAIWPXok/8Mse5zRLu
o5ykauTypqFfzLMCGmAwa7AmuJ6nPu63mKd+Bxbq8ppRkp31HWKIH0v4ijGV/prVOE7FEOgufD1p
yLOX6FrwVZL6bx1zS/EoCvctGeiaNCInfDovMWbLI8SWLllTdXUWGeG7eW+fqiQzToCXyB48ld5I
V2YkfGtqfhiQrIlL8wg4Yw9Zw3td5q0wEcmsz1yZlnGfLNR+xHgtNEJ4NR2jwJyiKHb3SWTsoyF7
qczltk3Z8rsydHC9KDL8A5vv2xoflJra8fH7IJ6xweZfTznVSQ5tjGNFZUQQJ4qraNvKdFJsKqQU
D5Pt7NqwvYyEngIKk80cqs3m2LnP68FoOHS09KE9fCcnalH0r78u/28Dec5xjlxsD9C0zrlSFvv1
FVtOX8oVkvdhvV3G4HAcfb6zjP7NG6TyivbJKPh0rZ4s3bhJCs6103iaFpPtFPUYBn6eEcUYOZym
1x3HJOv2a97l+kzXVWS9WbUGwYyyblqD/tanzsj/R8PZilMMHjFPJ13VHswD85buUIZV4Dosv3GP
ehT40G0nSIifLOnzngppEF6jKxUPC01TendMKsrTgJoirquBWPiONaHwPLTe6UJbClv6XEzK3rAF
UuAkVc8Q5M2z1vZUZFM8BqvtT426AoODY2//DMJcopZaJsc03mtYtx0Fm5W0KFb4pw9IsmzVp7mI
KEPuMNb1N5NmMq8UcFLWj7Cm5d947EazmHBxsE2n9dp6sX7jVEJdF3UqgrnEt0JnhQazqxKVsx4q
f13oZJLDJXbwo0tXWl/LSOI1yNTjlzcuGPgvM2eVGCGqJfDEac/wHH4W/u9jPcPKhoLxaw1WLXLr
yqVTsFvzatcLw2kxzHYc8quv0qgbl+88vjI/RVbCqVcwVc9ZbdAKJIKtOsUVrK083GdTmhDESyWp
dVQ968G4Xqzxuuu1OFFaKScE7I00GDtZ8vdUz0Uew+89IlxSNPrKOEX1ZJx6+1EFmnH8jipdry10
c1xdeVcGi1LQTt6a0ZsvKPWWC2F2gsT5tN1H6vI46ZaztZICvJJrXKryokniXa/opI6L+Ak6g3E5
ufPvn2lSsJ7a7tGZKusCASc2WkUNyJigOUlHAoc0na48sffrA0oS48+6jXpM/ozsjwthh5+jSZy1
0Sh7k1SbvZoN3UYfowHAIzLmvcGBtmnrsrgaAAUOuScOgm6oNrSw3ZTQii8bix6ENfVeMGbyVVXY
5/Phnt4CHdyWTZIun7TaMuOqFUA0BRuNy3iiLFUGbirm8ubNRDWkRn/ROeYZ3fQhW4rL3stpX0DO
ugznz6rX4gubHEdkLew7lngmLQj1mhvZKlmPVM/jOJuQjIWuXbJk6jL+ytlC+UC6mOUXcYbOo2+U
DL93vkNBiFcPFkgTOVRTKV3Oqji7YYnhsW/DZltP1q3qiRTZZPFSz3R7sGX/wOwD767my6CN7nvS
FjeFhJDNYkj3fcMeGxSIWy9BbCc4DfUaOid4FH2ura2tCTS4TRwx15zbxFd1ozh/XzgQbjeGu2jb
MrzQB8fexa53S+NWBc81NzmKZxiH/dKxB4kGv5dSTwwNEC91HeAficPrNTPVAwXzxAEMQHE2Fjf/
uoBmQRPIYnPWO79QwiXb2CqCxEP3X+ENBPMBqHi91sib67XvH8Si1k9TWBLgwcTUX3+gxia7v9oq
0D//6w+sf2V9sKklT4L++q5RSaQmkMU+6VUqSuZyXAWFqxzQJRNgZY2nVvXXe78v2hGvynqzbG1a
k1YBZHMw2KJNzqnsILG4izyT0Cc/RaHqkqqsQ3cr1EMbztuc6OJZ8OUcG2AOQ0sozBCa/AEtI6py
741hfK5njhivNsiIOfG5sDxGhnJSOXEea1bVURIvCsXMacqPto83i0AmrOI4BqatwEzva1hbTZ11
rVOyaodE2UMAqb1bscrhLZ6TLv9Fd8WXkhajaji84AD1lSC8jxo3c73nMXNDH1kQIAfjQLu1vyrD
+COXMmcgOpjrRogtETlVkmMle5gnI8tfNKlBHOlj0Ekb7JbMAT1/R4nRBAZvGdTjd89h5u12gTcZ
D6n3w5xpjCfgMv3OnB85ZevEpqArm0c6XVV777gMvlxcUpu2o84usCVWkFPj5CEGQwCE0LV8yiOI
pMVzLlIyDHAmlgak3J4VzwJjJwT4ErThJfiFG1fEpxDKPBO2+GEoXqBgu6xr18aMo9VV0U3rZO7W
RfgYdvJgryBK5gHrYH3UsLFtIKyTNUkIbIo/vnXK+gqZDj5Am6M+HE6unndn2ZaV8dSGUX8C/mL4
5RxsxO/GbFpb3eFUClT3jTPDSCbBda6AxlGQxlfTfkzjH83MjM3LHzoGp3yxGGfZGwRhD62D/yxM
oB8uFd8AVsq9J8XOlA4IxcL0euGPDXQXETzxHuEpF3VFxxiveRuogsRwFsXI2li6VW6Wer5Clc1g
/wGfGNHFhn6zsAByBIdBS4GL25FoE3VRsbqEPzuojCmg6aopjhP4r7pIXmsmAU4R40pprvKKaY5y
o+jYq5iT2F5+24Rb6D5Qw8PyCtD7RkucYzx5H4NTXjVhykhhSF4RbgRTH/Q16eN2chu6IINxnQVe
VeKmR6KjwHtQ5mhTxJU/kuTX0zNwh71Gy69KSdTxakir+gWNwIpSVb0cw2Hfj2w/DRU6TXFB+9zU
p6v8U9GHQyL4VK32faqXS7dEiTtGZ6FHT62t3Wv2BdSFj9a4AutJI0ynIB1prjFAPjaTl55nxZ62
lm1gExkM7czRrqGa/NcFfhL9PLuspUWcvqBgKjezw+YyM5cYinfxrFthtSEgAY+PB1YdysMG88u4
YebQcIz36t4V6W3fHIBBi6/w4jXG2G69UW7O4BkI4SwAm9l1jzpujWwCdJHSYexHs6GGY+Udo8z4
Gc+I9PJuJuedvZoh60x6FXyYnYzbbuWFHo+0peo55egUkA8j56pXQI8Y8DGw60p2CnVsYhOsO8rc
8vXCcZxb/FyQ8jtax5tEUjtm16iRV01v9qKmfo69xMdPWJ2gwx9Iwp4xl4RSTlBtcjNk/73+cLrG
tpmf6LjWkOK5wJvFDq1Qhw4XMw0mLCxIT6BtpinHShnr8wbjNqfDkmM400jcxnTCB8+AboPKwR/Q
5qK+hpEwxNYIk2lJwHlM4P3XGIdIQl8KSp6T+mLI/Xa3KPduySspFXnKWx/UFgwMYjx9sQQ+iNhp
ThRrAl6NvDqldXic2kDD/BwIN3rWx46XUyQyF96Sr3j62j0yDDJ7VBlK7hj4oiM2e3pf0IqXO1RD
zA1njYp65vt2qVmkFEQd8Q0j097v/z6VT4TBHpNuKZTlC1BkpuvbTUhikQKaYr1vvbZewDy4AD2M
0C3DB8JWxcExEQdhvvw0SFikci2frEFLzpwLNFpwNJmq0mFIV5HgXfb9DxWuE6Y4OSwk1N7u1f5E
K7A/RQ583zmxGAJJNMd6AX7mZEfKtC8lLWK9sGIncEMlPXTrKxQL4VugCWY6AZD2u4isBihfqN5r
4zFXWBaDKZ/GDTrbdlu30h7aD0AVE9x61J2UG4kdST+5Lt9n7syFjUS/8+5XCdr/fp/+T/SruvlK
YhCr6uu9qtm4wHv74+Z/PBB0UxX/V/7OX4/552/8x2Xy3lai+uz+20ftf1VXr8Uv8eeD/vGX+d9/
P7vta/f6jxvBGg542/9q57tfgkzvf6nV5CP/3R/+e/FIOjJdeP3/f7XedZa/xlXx+ne13u9f+i3X
Q5PHrktzLN34kt6hhvst10Mk979U1bYd8gFVHW3e3+R6jvwJMR+2+1+CBQ1EfhbyPlR+uvzd/6Fc
T/0jY0UjpZCAFdIJeBqazDH8ZwYEAiOXjr/WnCRNGVK6zsapPjkSx5aH8dPIdrOGqo4wbtKZBN9n
jEI4BWokLmecYotuPM8encpS7rRQk9Be4tSrpqZ59EKF/ZjJYm2ap7JlMhH0+jEey+TcG/tataTc
g13dyPYO8R9dY7ncs76x01oAPWgHj97aDu0amEmj8Ijai+jzAwiQdEnnVNvWE5vXzIcgKKfgcpcq
d5frte8LxfQnPZlOs5pg5vVwEcpHMjdiK7tebeRWNSsYpdDwffJyzgu13A+vF5HcN9NFhjNDusNm
vZkVyGDyRbCO/vXg9QfrRSJ/Y732/QdmDLcbD9w6SUrptmgJoR8XUh4Ktipyl79eqFpfEGsS2geL
EsCWVYEnq4KvaxQKRebEUDBolEea0x1DcMN08fKzW3iUGJ6ncHZMaFuHF4QHsYAJhoyuEZXn74tU
G9CK2RmI50zCkMKEod6wVjiy1kkoeppwWAJxVdjoUBqaQPtS1kcphZJOwQT6miaRrKFsiql8gV8H
Je7FdQe2ZLNzG45pu1WBPnEud+mxYl7ftBRoLoVaLys2eEI7DGZUA94EctkuiHOhviNwytmyluuX
zL+1y2ktBDNZE3prdUiZqMp6kWqazCNZQtaymlTmT0NWlzASEAZQcI4UnjhVz62sRENK0rTTSX2n
Rk1ktVrKupUu9uBrspbF8GRc1rK+hfcAw4KSd6b0nWQNbMtquJV1caRQIdPy4tvZsUMcZf2Mwe0g
ZEVtyto6XqvsteDWZO1tySrcpByfZF3uYobd6FTqpSzZDWr3Shbxrqz31bWwp8Jff+bJol+l+i9k
G2B9gC1bAzo9Ak02EmbZNtDks+7oJAyypQCyZrf+bJEPsGXfQTYgYjoRsNnbfSebE7NsU7SyYTHS
uYhGWhgevQxnwSMKFU07jdqS7i3p0+5bjvmVVMeIi8RGW/zjvrH9iXzgKoGV5SMYKM6K7qmHWSFL
p8Qh1noVxC7+c/b+8up65/dFySlQKSz2zWBN/bUdo0E+2afdfF5vrY3BTC3xgy2OK+e79ANwHDXt
7WJFj1Oy0BqeTf0MgmKSGzHQ9XoAo+wmj7StQRI950a8jVk0XBnyNN+DHWFi3bJfahLOlHbJ4MGd
btZ2WZ1izB7c4mUFqI36TFo0QwGqK7ZV1agVp6+rtWNuW7SDhFjXlFTvuQtXc+1MwsABz4gExOKT
Q2ONzFMyywp5Km6HDulXPh3Wu7y2oRWhoTBpDa2l6cb60zMokKzHGHETghwciTjVmoytqCfhWyta
K7fT92waBsLS2XyitGxQ/uKNWa+t903s99Mst/ZCw68pQsJzFs0+FJ2dHJg+wcSvRYO4xXs1Wi8n
ThTE2vqUFrScGkjO4OudZJu8AV2sAMfnjS3NnP3uxLDMc5qtjq6CYa3ZBl7J7n/ii01hHSNp66rc
NyK4DM4Kwlr77msLsVMbhmXhzkz05STUUsUeaRQHIxl3qhUR0NPAkSdTDw0xGZVp92gss31qgFfu
9Kp8sEPe9GRAAFUoo/DVkN4MHgwiKyoQanZneCia7JbWjIGYh6Yx0gqSZZt4ZyXKB3hU4KSWD1XR
IhVIYeRDv9YuRk4V69VeaUpkKFys14ieoHeTKMj6QJTvvWIqTusXYJat3PWaqKq7Tu1rPDOMrdZ+
s23B9fS9aihx/MmTVx6Ssh7K+YpD5EkiGW0rrszEpUbnu522UWfMJ33QYZnDp7LAjO+MRdw6CK5P
KMCNAx67Wfy0xK9I8uwaaE2wKWXDGvONxZFaUnn4E2BGn7S6z8RNmX/JRzJXN2i0Ukmsj87sfN6G
Id2hMCWco2A+7o56crCMbodtvcHWfATrRI0uh3ouI5QtyXbPen43NtNw/OO1rze/hncZ1r9ZYI1b
3waRUggT7X5Yb333363Jvsj1+W0stR6Xu41rdzAIsKghua78NL1IYGuhfslVvh1oTjYOtvntMi/g
EXSPvNpmQe+iDN5puZoczKW2ou1EV/Ynt2wvRgs8VQ6NadPbUx70HnL5ELw/NZnZn0DgOAlVSSpL
IZXQxwnm5eyxC1CH+F7tWCBAMkaBlyKPqSenP6iQ+iF38IbLi2VqWcAQwpvQwPI48Hw79epjLAeK
smfM9AxLeEJzAADGoW7RMskRyncH+rsNLZb+Vo3abrcub+vFiuP7vrmOiooE8VYUOe02rghE5Gt2
WI/+SNVYDdar64XrWSi2KMTBo3QXOMbdTa1SS9uSBLhe0IkQIEHDrzUIOcKlHXcx/FMPUZo+XCs1
KRmdqb6s/++63q7P5Y+bS6gqe4LsdrYcNKHt0cLOPYYZXkXO/zgcaEw+4z6lH9iN6mm9ECB+6a3x
jlRqRHPaaZo9Yt7Pgv1XMMlMMd1UtktZTwe9fFBCGzBZKb+ZMbalSod1AnCYw5SUHaIpTJsMNrdL
OmSzHIMjiuRjTebCEGtoH6KfeZMFKb+YuOQrM/5lYW4gZtKiy/bfvfuvwYqeu+WJOAGov7Jc//6x
VhxED5Lh+2frQ9cHpKHJzHx4WSdWsKmswxiy1sn51TptA75KyfrXza9r0DKPBpDAvrEjdNjyp9U6
oFvfxxrw6HBOm2qP/tTaG7ziUi8nWli5epEODkit3juiEabl5kjKblv+WmPo8Exqp4bcjJ3mebfr
JGYduK/X1mlMuZba69X1zu/H/L/uw1k/MkyKsq+pzvdvFKXTHrQGFpSs19eLP35/ve8bTthPDYFl
Cm2f9dCr6XyBcZJHYdPaJeTrSZcbdtJyJhb0fqp2TciUaTIqRnjy7LmeQr9vrtfwwTDw+5r9yQeu
j/m+CfNhWwyEcXYTisFSU6dgPeWso952nZqut0d5HFmmC6FP0CSK/yJfuuoEcN/tevcwNDh5jLq/
WC8mx4HLwBkZb0aCbUiraS3QkfyN+pxpHZ1CZOkCRWQW7meGZrSkzJkGh11HE0BDeXUCOAfTUdGY
Dv/xo789KunTEURhwWR6fVQZ9GpVHxeELUtQyt2HkEfDem296AtV/P4J1O+lPa/3UrU0BUw9Hr/I
A0WL8SYf1quzMXG4fv8VXVixXztQWM9RBaW4aqgFEEpI1vXXH//7Pd9/EiHZ7z++3jcJHUiv4693
//GoeI5d9MjyF76urv/71xNZH7reThqHR623v/7H7z+lpiVpM57dlWcHrcDXg9ZX88ez+Hra3//9
91//N+5jVAQET20HrADhcQkBMlGPJmBPdXsLchJOwkEd5weYjZO/JNA2Jq2BAo0BqMMthVGrfEoT
PL2VVz9ldGfZzC6AgVvV3JNieANot/5BKUxbdX7tnLgJFhpX2wZ01q7SebjGAB5VKOkAiYgfwVQg
tMYkdbIhX5lxT0piSAaEEPYc5InX7QiTfUBXx5nGpd3PeBjW1jA8LCP5jH2jPpPjgWhF03xncM5R
mZ6VmICRVC89P5Mv05yoAsYecaPCiY8JcceEJGjYn/pTlxIc0XViy3gn9oe2zvd12f0K7RjVy0QS
PSERP/VuSgLb/uGmyBQdmDrBzLQeawnkYO0FlDIRXbuhmno22i75N7ZiHB0EEQWHyyET2SlWeN9y
2uwVll2WvuRn7BJqGccf4/yWe+E+hZ0P0RGvRFTGz90ALMAx4qOJhR0Iw4Ru39gDW0N2E4E1jqCU
iKj/sIF01aoHciakI5Ha5S5qqdz6tntWHPvDUgCsywZGARwx5leJmpnvMiBJRraz2rnaiJqoEhNU
YJwbb0Si3MLPz56G4k3FyAGNR7ue+/y1aNnrNqB1DOQtTCDmDfNukn1neDf5WFJxmH1NUunL4rkA
j0pPHKuMJFU1N6NjahDBQZW9n9qGT9ZGOxY5ud+iWNzDaH5VF8GQvI2ehGykZ3BUfBonHYE1HS9d
G/awD2xkCKjjCMWhQch4BnH3K+Iu7ZRypvZNKLpAl5IHYqQeQ0dnTqsrl4vNBrRgt1patoZjODyN
akmgCGPuwxhp9+7YmnDkqmNcNOZdYrr3bp1fjZ5G9S5tNJ0WXfe42bpmGreLrkjNILQT3vK9NEQo
4Foh9PYXZZKGH8ogLvjXIFdCQi3GtvLjhAVOmBoK9ZhlMmFvhYWSzK0Uo7eZn6xFvfbghBxJ8qD5
7JBrMszzNbDt7Fgo+VXdmHij+L5qWlj5Zo1Nq2m2WpWLwBxxvbn9Yuwm3UFe5Y1woEzfjMzmJDoG
hnLUD0x5Oo71s2K6LKsDgFBSPxF44lopIpM9UWddukulb4DLNhsdBczZ1Adj3wzOXYmzbFZ3Sq6F
+9LKfjSG9WYJ687ELvCjFtVzzRLlz0PGKLPpVX+cFmxeyzhcQktJhDmTGkEVaerkY8+EK20gX4ch
wA+6vqaNImzMtFu76sXNXH6qS3JfzcJm2uJu1Clm7XtwLvBEZndtXeEPn0waWMrHomlP0BV3uLoO
Xu3FaAhd4ReR3e0hRTHGzhA7loO01xGqGprePWp8cWjOfUqaoknfedPYjdgk/YQrDm2SDNfgcLNO
C10ttnmIh5U63RQD/BRAexvGlr/Y5CLvnYxxG7I4VcWA9joHVdQToVYIoPJuPBFUmTK10kCaRaiU
MulJ8Ri0gm8F9cTK50CK2TBphTiFvDsDFAFan7RBEqfQuRxgedzXjhKeZJhm7Fhe0DXmGa13cwum
Ak+QNmY7JxMf9LfFPmSN8tW56IOko8Y1GfIlnbgq0/EmGgx7B0NnrNyHsc/oStnw/Fxd/Uhs/WzN
KFf1MXld8PGbbqz6oArjjeD7tSu94TLU2yejtUZcCHO5mwfeaP1pGPLPOhHJxvVa51AhKbaQbJj1
K20KXtOg8u5o2U8vnA6LXT1osVOiVM0++sqJ8GfEiFdMiPJMiYt70iuhwXhbmGr9Te5cCAPbpKjy
u2HWyi05k2bAqCMPujqpdt5sbOsUTFysLXWQTK8EiLyghmd+Mz52UX6if8XoS+T3XjI8wgZkJoAN
aiL5EpLndanbbwPcfVh0fuKkJ4TjRoC6elPBG9pO6ucY1xgDtOHT1ZBrxKgGGWsNOzKaSHVgbkYr
c7nS5BtUujF0hagAz+oBlspMjDxa4fl9hs+uNkrQxKDQt1OfvNVjgMa7CcB57ces79gJt2ITUXq6
nKryPRh1sEKERRkeFrs6MRtID9rHXEaQg5IfiOvhZVWmsqnE8IYqVvNVr+a4AHqUxLAbBfBu/WVw
GiTIdebA7fRRYGEz680ryIxBqEZEl87ImGfHtztkVF5BFt+ixD9N63IpQjJ5GNDGY5Ugm+9/mkZ2
qqiGd+1onXvbtq+0Mr5EtIEg0wMRnKGIpN/s7tICx04EGoZU70iHyFvfNrl24CzcYJ8zgeomRoBo
7rmKmcU3aWdjQ9DLLUHH/WYc4J0kY3ZLkBKDHHrsRjy9mrqpblM+ESHypxYgJXtG/Zde3USAr32z
QicwmTNL4RPok7N4rWMIrIvy2nkJIzcUBb4GMvBIuXo1o+1gWxBfA228NFGUAz68xip64y5tR+Zq
Cn1LmYLF6yo/6iLtOENYJToW5M5gPHYN3oY+5rxMA+HOVIxHhzE1IvpavcWq2e/bMjVo8yh3JnDp
oEArwQQz8vuuSHCMm8NmSicQHZ66XzqioWDr6Q7O/KlfLqBUMbpXaVbzkRWOgzZwZnUw4W+QdH4m
JiEG2FJbB4Ivd2Hqe2GeXbPzI0fbcR7rDIoeeVSAL8S5Gsw3EzAnXt5TZRJkmzDFhQlJLzBO3cDu
sRqGGjnQSRe+a/H00C+8jzBEGh8peLXhPCZjcERBDjw72EG/A2qMcCS9WkjR0hUYscRA9UEtUtxT
abwl5OItB+2/sxpkfDESdJq/2KMt9zVMh4QmKltAwxPXqozfmMgfGwyguy7gequKflFz0MU3o957
bpXyziMCYKOZyUxLuL5Rk9NYVvuxdHDPoh3YDPjQAhTtu7of76hyOVFz1LUIbWrTcml7orJEOaH6
sKkemKveV7rILsZEC8YcC7lSwvEyvUusU4u/FHcWstBtpg5bzc2Wy9mob7VEJWalGzY1AWkiZUSu
tbVkvRA7vCxNfesNLb1mF1piZIz+ghzObxscBqjBGjLnytahIlR+KA4dOPxrmDbMufKrzN3RbSpv
osRzrmd8qiDpX1iO0IKymWccDpYx7ydwmm12blX15HmcwRMtmjjTllPQ5wkTmDFwZgthKoLQ2pyn
G8dQi0BVtHZLDxy0ZFJL0E6F8tRO052GyxNtDRzO6jyL7NOxlmTTc07aqj3Az9T8SBT2WrnTK7uI
rdVmzNXpepxG8swe0CQte72q7cDO+2M9YpquSsDLBksDC6Kn3o7dJPVmOpoRCxMYvd189AK2SYpv
DVnrU8P6hSWuMjNuqb0Y01YDDUoS1YD/MSfeD11CdIvZHketTZGBtrnf5XWCiG9rg6nBppXYu4rJ
DeeOt94u6t0ilcIJSOWtJcILckk3bLTiz0RcpqW2Kzi/so0MD1ZR3wGgcDxNewhbjSCvUew8whl8
sNpW0/wUA43zvtOfTJ3NvecYt0VkPdeGACar3mqgNaj7Ssza2hLB1MaXqlbLHaqewZ8KQ9movONz
rHR0fDAzpnV/wMkGMq7fWPgZA3O66+1R9ZUK/JlDLgLRCWQb6Dcdg07cptO7BelgO7iYmPKeu5QQ
DoGKXddFwgZiVg9GA2+eGcaMfRTx0kdM5mC4d1unVtnCMBdLyA7uSe4pZ842Y5c/zAVMJicpPowS
PXlRoJidNFdstURBCd+g5Gh+6XHRwY8kDxdG8imZgWS0trVtHVq+GbipgxY2uZ9igwpyglqocsB0
9OmO2eJlbvM/55VV+wgGOTcY12rPSWuCc1kTJrPNEtQVadK/9Kz9vgFwbh9n9s8WxgYLHqSeynQ4
mPpXe+oeoPKS4khXvVnoMUAQ9MMlaMnN2hjz9ArznFene89DkQL9cwjNrBt705PsTu7GXPDNHgMa
aWfHNWKOVDwcYtDYZHnHrFXkq9TB46fXYb13gF+MohhO1Rkk75uVOCh1WwPutv40puNnu3BWsiZr
RzbLL3NeEDTJDxCsEp8ZZZtZokjB0oTV95EIBB3qgPecLdq+doZffTERQhcdsfrv2da/EmsE7dRj
s1x69p0qSvRMGAiRcti50p06CzpWZc3bctnh0UNuQhzcpppM2IrGdFmh0qvCEGuP86ovOAXqMfKC
pdaJU40YNEfALDf0ybQLAGOY3exmOnfmFaOhCAYMXMl4KR5VGOL9grWDj8zYzvl8Te1CJ8hSzh17
UlZhj3YNiqSnpTSqK6oUPQtxDQE63dRgezdlC58k7t6Z237G/SJ/ROMx0vlq2+Yjq8RHw/BsV0PN
0gasnSr5BJvOY9UOLXfL+TkiSHLgJBq5hBHzRkcdowXPGgJPaZ7sCFfWNlUi946jZ0RkSpWC6W/G
X1/kyYcKih5BmPWzmn0xS8xahnbaS96c1qLpx3dSOCDfJsbVEFIc+iMYdhWNZqJoq894gbYQx/Mh
TuY3bDa63wzpMQzlE1CxvGhx229ItMga5UcfEV7EyfWKPcKz0Rn3rT7cGKVy62rJtZfyKWFropVa
jO+GB4K+4/xEId/0mIOSJH6MnFDb1KQHGhKbE5M9gEUkpkKOoxtPr7R9XMTs+2I0aH0OV2/wCsif
Uo/3n+ydyXLj1tZmX6Xijgs30J4DDO6EPSWqoySmpAmCUibR9z2evtahXXHttCMdf41rYAZT6RQJ
4HR772+vr2FVmwxzOeaIZFMP0JXJ6b0bc26IzxZpqxaswmmXY0DtJpygTOsT7uSRaxuHhAxDRDsI
q/Zwtqrm3aXzKZtRDkYldrzpEJ8m4wzQ4T0ARwFkxClp72N3BlMS9UZzjyBSprTXm6O4M8Eggell
V7aVVYZt0jsParuhSW+qvBRgj14phwPkSN1rNDn+XT3cpK5yGjfNT1r+EHl2fbfRCON5NxwnLJqM
VleyueTi1UqoXIFolXmwafAyWYd4ci89Cz0PsQOSHJDcq2mSKGSLYtM5R9xAXrvh4oVkvYXxOjgY
FsBI+tCcVykxKRcW7qc4+mHSTLRInWgh0dEvrq4CdRrjy6nn+7DEkrAE5gUNGj/0CePUjpMqejBO
DgCYUW5HUFJYQRRDNHObx1CjKFglNstD/OiBkgg6/dMI/Ho78RXQELLy8Z1DC3h+Rc3c4Dhae/qd
ilGx+YFr7BsVE5JLGvXxW9fV2kLowHE10wRV63D8FuCZSvcRfFq0BrO86rygxPPPe02a+tJmxUVp
SpwseuhzWB5EKj7PuKkArgzQG8zIXSZRyulce7OiEEx140zwjr/sNHt0stnZV3Ntw1+a171yHTIr
lOiN9tpMBlViHMJXva8vjFPmd8uRUIDFmC5Oow2R6gMMqpLdSHS/bLPyhU3zDj3eE2Y77hIUq3pO
RhJ7y6G3uMaUG9hXQHnngNGih6qVPzLxAAJGpHtHazDeizj1Nh7yF0vsy5gOvtCSzyEJ6IVr3yUO
EgMctuEhh4/k44aFMySP0qF8isyiaoYXMWHL3M/HcYyegmjaR2153zZQSup7BMHvBZfg09ouq68y
JNigca1xZoaXdhijEr3NLOmcyDczcFwmLgfaAM+BJDibPhx+k1ZrwFjbLq4ucShrfLJR09H6uHG0
V9ebdqWj3/WdZyzqCFB94XO5TiU+7Ll/Mnlalm+jNV0iC3925/mlAi60M97R71kpB0Si0qWM+2zT
ZowYXFpQAzv4jUANjvT6Y5byQ2S4h3GLdSO7dI33YXXdZ55/Dg02OjkFjkz3XykjPVW0eGaCFlC+
bDqXlyBMnlOneMl7mnbIWNKNkctPj/G8hTn6nnPAVnBI3Omg3C2stjincQ3XXj7nESUiOyVRMO5t
MMypWT47ODzVjf5NGs3zILNNOFIqLlz/yR1nMst9fUnc5MkLToPdPdD8eAixVun09KtEZfheS42W
pW6DZAQ6dBDam7qvcHVqvHJlGtU3LXos5+g9aRs6Wu6tpkbKVKJgDloXpuCId3344BsIFjTrjo75
C7yFBiNMlawyrfu+x0uOGhpZJE7aYbluJfSRFofpZhcGb5CqtH3WTk+aTygodRRo0XGOtv9f0HeV
Bb5M5Y///Ov8PYvyVdTgt/zV/kmbpzv2LwV9d+emOX+FXfODZPff/MvfVX3C+7dn/l9tniPM/zL4
pAVoTwh2Fmmxo1zldL8z+Gzz3y696tIVrkAOaFso7VAqKAafbfzbtDBX0jnRCc+wdfE/YfDJPwP4
YCoZUudU7xgUttD3mX9W9HnWRDdnqZU7vaaFlPwCphcLGZbWRkPlzEarD7/RHP+kD/1feZc9FlHe
Nv/51999oqnrtqVLYaEi/OkT0xx1A2nncjesG5+O+9ktX01xGOweIbYfdss/iCx/l6P+8ePE31wg
H+SBIJcmQC9uf/l1PkZ5wHcz/nfQav5clwnn+XRjpwUOMHI6lXNyBgN7+h9/lGu5JGEcPpAw+CeY
YS9TwwM0RJcdEWaSJhdfiy5keeBFff76k9SX/k15u//+n3/xpJB6InTjlCMZA395aniDUwJwxnJH
a7u3BiBQoasW6ZIj0T/dP4Mx/5fPoqHAdqWHgNQw1A3+4w0s9cwuQq7KSihq0AhwcisUxq64HYGs
LMB3sDm4exRypAqnakNF6d5ChD+b+d2vr/on9en1qoVpeiZP0xBXDewfv4nsM1drPdpkEC9uON2j
NJuO+JacDG06jeV4bGxYhfQ9/fpjr1f4890WFrk86ZrC85yf7oCmFHTSUCEhhYZYb/cUjuECD8eq
HY91p1FTDg5xPp/gItD9r0Xn2kbWPw3MH7u2FqMrXmKRvPy/fC3bcixPSluIn6euqIvOpPMGmo2N
HiZInZ2QfFprDclCd9vvnX7X1Zy12hgdghLQob16mmjHQAzZP7vOtJhmdi7MxH/9xf72MSEQZnmS
us7y8ucBM3dxN9H3Xe40crlIykwgeh0KgWlggtvMCAow0mzfSxN3qV9/tPETT/S3IfKHz1Z//4fB
6rrkYLUOws/oWA+DzrG/o4eD0FwDrj+eRt3jVsTjbhDiM4pe89pv/2G0/M16w5L936v/aXkbElpr
+pxvQAUXor8cT2KMzzPVE5rsk8uvrxcw8V/vtudy2YxLeJemKX8anIWfOW5WlNkOd9mNrOStKJLL
oOMmMOm9sbGrDEA/7QnRa9f6Dkg3gs3UHY5Obe1ahAcLWKi3uHNcCJBvPZ+xY2nezTh4m7IBRxFE
S4zu7gO9O9pWdyximpyLbyMLHMzmMz2OcE36kY7TjZcXB9yfSE5lhBv8HvX/d1hFLHpraQKSKSbr
eZp88u/QBxr3cPXRVsFAkvA/OS2UAoumuBnUiXQMxoqzLPyefkUm1NgPR9uGU4N9b2iEu9QgVAsp
jPNE8zsZcrDTbCKoajoPzfgYVRiSBtaNX4x7TMuxQ0V0Tl6ArBO5Nz0ESZdlnbUQIZXDKthNvrUB
1H5qK31nN9+TLj5znrrFRosUrbeJ7KQlBUHTvxdf0KNeKFFd1HgyPYawgb/vIsqxrGu+XLUUqzuj
JzTOhGazKel6otfzS5MwUtGTXSiTb00p75qm8RcD12WMYjeM/UvadmvHaVZ4LJ+ui0crRjiqLeSX
utSQy2dnBGonaugUH1nxBg+HbFx8jlAledjdedC4OBd3EjOmjtJTQfMl44AaGH1oxki5R/JYijFf
Txmt2T4LmLr9GHhdhgTCZ6G9OG3AnSyyC/DnjVeHl1YGKjaGYjNR945D/dbvyy8lAbdHLhWtpaIb
6ac+6u9j78folha5nIFYjX2C+ib5ENbF0rupcMYoi25Q1CrS7u78NFouA3Y+eW5/9DyY7JlzG4LL
pe+68dZPoKXZXcrg7DncgpwW3Tz6XvXjra2nZ/UR+Twcw0ENtKjbqM+LpuqDVDzdPOnZwijLUXeK
ww8lHHEvE/2kok3N1i7YIJ6NODv3yPUW1niqqmlY9Dh4FcET5UfqebVxjN16Rf6BMRWQgPCD7glu
G7/caoA7eYxPGwL/Oi0OeLShp3fDW1uk1YourdPMN1rmIfnFMtKWTRWf4wRiErvjg8qtuREfZyKW
XdTCm7ZVcl/8yIy18ejI1l+2GLgxrw7Xby8Trm80+qPad+OqKRbR2SyxZ62q85AxRyb74LVU7AA0
5kvbtBZpqJ/UUEbMxFTWMRTqDEJUP9vFBs8m4mSxtSsAiH5P7VKRv+jT2Sfx9GpEKCXtke/WpWHH
CwZCyUX4NSw83QegXKBgCKz44TocKye4xGrizhnjoNbSN8sMnmRLz7Av+ejrUkLz/2UQI20SzJUC
J29kt81wskL2KUNjLa78ipbWedoEBWUZ4YXntuccAQqAyekl22l6bhADQNNi2erVVh92JsVzhlCJ
+mYcU/gB7XSCVFKs4IzqX0AP+0g+6fOYLjrZHSk6hhdZlJhs6fwOKnxrWSavEra2Vtm7Kmo/UHv2
E3OgZ7gYECNdrcTmUx/BBbJleQNH4NE1aBImStte/wev2wbVwCST/clVa2ar8bVGwVenSZXfwqf4
7EMwr6z7xqUM4E6349Tisks5ldSShDg51+OtXkfaKvH8O50m9IWHFnc76DvH69djLU18C6ORDgLW
bY3yJwKU8c51OhJFo3kSqZpdAvilWjFBQk5Lp2Smj3WYLWsDaP61kkJtiwQ+qhf/Dkm8cwAaj4UG
HRhrKjtuYQ83pdkgIAmHG8uq9lLloZpSbZPFSN8dVksboWsvzK1oGwttM2mauzTb5q6atGbhhnkG
ktR+DmEcLDQExeu0jF/HoCeli53M2ku5cSkoehJAA4OTeyWG6QSol5yoGpDXw4vo4ovaDvQsvWDT
tNN0bg1LXIt9zGJq9e8UUJ5jZCy9bjwNvgcqL96kVElRl7j4+Vwf0dR+A82wHbMA3YpiJGWQNN0b
C+cYmgIYUHmcnw0D/o6RUghvpmQDGChfOgzrcOyLdTF1PzofW3inEM9QO6b94Md7WrVyLG1nfZFO
cJnGzm9IdNavFe0zW0rIG7fKDq2nyVVdGZ+CdNTKn5F5GF6CoL81yRRRylzpA2Oekui2EgV4w7FD
A4ZExpUZk7KcTRqnABjXVnAjESLA0GMe2n676gPlgR7PBQBEcgoTNiGzQdpab6ZVZbj4YORI13NI
FxiCjTAg6KWOmIS1KO7yUgAN6Dm2u9OPym3vyfmwuLFnLvz+h9CzfI3pXrECDLwoUwADnTuWG6xX
+RGLOXyGauFG/dpJ0NVfn11B8n4JF+yS26em7h5GrGpXbVZLyprmmZy/Sw0xQj8/k8Wq3XQZpjx2
KY0z//DetCl15XLY2Xag4f3JmYhu4i9SzARJXuzhKEovZmK1S/omUH7j7rCgwb5fUGJZYWKmLekF
TZe+qiF1P0Y9G5cDDh45FxXbxTFvxQkLsBZPvO55zocnU63ljrifdYfcVcMUDQbrTQIUWFyXIKfL
6FUyACKVlAqkSVq4/Cob5zRK90c6Mm0tV3+Vg9SRIQN1t+ZSh6bm9Wi4eMdTSVetOx4qwoONXWY3
BJq4X4G1hE83bNquOwSu6azw/3tpRRnhKNd21Cezem2zLyJfF8VuDg7IkQ1mOAeDjrm8yqvROXR5
hJDi2Wzd/hkQOTeKnnBzdr+mbHgypDt8xpAlKCvdBMEE7RU1KO03rTa8xIV96Hur3BF8U1Ucoje3
6fVbnLsGuPAO9C5oKFYR35oVRnV+Gd0F1QiSGBU6dcYAUmQaTksrLL4ib6rYauJkm2trPTJOXsAi
PUUeKfMUe0nk2Xq0kSTK9hN4eCoL6RbD4GrNgIbqPeZk5ODTg02HASCiasLDbFqDiNzXocrKms/5
IPSF/LjG5DbDfshBmHeS5m3f2AQZNePUQi+GhXztmI/OWJOqLYqHRNCO72juriRD7U3Y9YbY9eKu
5Z6MaCr2bVKuaIyZAaF1jzpdbFuETZTRmgC7wgrQUIeQQRiqMWTq17kHhA5izHf6a+67HHDTaLab
yIq87VhmdBrZFZMiOXrwHZzs5A4oW0p1ZMAbiNMr2eVl6UMbDgtBK1bvrgyOeY78ake2D70bDNST
oLfT4oFeHtriKaQBmoEpGq90l/NWP9pvtqbRFBywkqOy5qAVEJhU1GIWHfXfxeTZuz4Duj0W4VZa
fKBXOR6lQKwMo4QtoEfyvBgilx5vybic1o4HI3uePHcrJyiZetQBe0xQjbbFQMznYKAU684uHOvN
IKfqgFZGQUA6dqRx08E32SJfekiGHr0VbcCrHGyg0SaSotPkcI7t3xt0pssZBRtyOBqtLTdd5W6U
IHLId9JFKiQlxe6hp06lJ/QGDlRLgzraDp2zKzTfBxpaUHwNAXiIktYJTJ4o7nHyMzT/s28ShhM3
lRIHny7adovNZ7R2RHix0BUwB2Ffq52O0h1Bph0t8eQ0IAcH9n6u52QbkCdgOfO2fp4fzco2t3MW
0ocT0DPjWauQXWE7Qr0NRjO88wT9Nn7wmoLv2kx985lWmr+ZMPZcIZH6AP7nIc5/qwQ2x7qJysfA
Pqxq8Tu2tQD4hnhxZRJtiN7EhibJOzE1r54bF0Dt8EAI4S6uJJVmapXMJ1Tk7hhwQAQbtDA6a5kb
DIJZHSldw+y35NyhEA+YQXjI96hJLtyJY7rGMdmJLNbvMj2rDfO37FI748VDRYTzD5Rr1usGjo+O
LZ9j3kywTjlC85wSSfnSmLXbQqvY303OWbCU4f8CqB8SFkEqKdvrsTUJYaSU+JwbzTeoB+ywRDNx
35abOhseR0/QXCURcxoj3xQd73LQFglnvOX1noAIfClyFEnB9K1wA+hNTJM2Jsx0UQRT74tPpsvh
DQXnkcJCYf5oJ64bb7yzV27VSbnwzRPZf5SQCIZErkPLwjcYZ4J3h7WDRRBcih/k69lyduo/z+Si
cbW7zDWFuz6MMV1O/QctBXvs5fyoRNsHMr7bKBg4wqRLkDnJykB1vNNWllvXh9Bd2wSmmzKql2jv
0DRDj50tThduR3yX+RrM4oyJSw+eZlRrNNHVIlbBVqdyLZ26C6ELm6WL5KvfxJ9zoZ8cqMzLwErO
JuSx5QCDLcuI00C9xzcVTwzegfKzG6g659zcIn2U/YiwyHkGcHzvkTksbeTHMXbibnVf+GqKOfMJ
yzx8R6IKXEcJ07qrnpF/ZOthTF5K4Mk7aISgmlyIxvjS3eJ3etCknW2Cyh3XfpS/T/a9YxJf0hJk
JD6xHuFK4BKaWurOagkvvx2p2vxJ0vKLslvxE3HcKxsfJSEbqgpLMW79MNuddq3h2sZvIzToGlUM
nG9j+nzxBQBamPGs1dfuXFEuCvhqvUG0AMhwZ1r6g8AFcCVcwhcRTbR9CPkMExisOju1kfVH2rjp
kguNHfoi6mnTLeLfndNJbjwnewK0TRZFFyBrmLl0/TFBlACdMbgJsgJae0dk2vS3s2mers+gizKf
xo95h7iY76DWVYD2xBYqPqZd+JstpnOXUSwr62iCvUDpS4JuWlyjZCud4T9o97pizgudZPXMPDT6
lMGlvoTZ0MunQlu6oO7UYYr7xPKkgtUynm87yrYQyqBOTXRTmgdRMSeoXFLdyg9STrdp0j5Ql6Mc
Pt9oE/8yyfk/1K9W+Q8n6D+H4pUmp2XZTTh2MkZyK3z0SOlZ0J+Kzv0oezqjS2M8GDOHXZBPZ6hY
UBgDjmT+t2v67frlDbXnlDbj1cxIVMRsUkZkXlqBiRVWaAwCnF57EMNknlW8S4tgw4BPInHvZ+RS
jJEecuNpNCJBCma8s2J2TM150Hp06lnxqhaMLi/fcJZOdFYbORoIbq2aQcrt0SoCHTdtDhw0OAQT
62GrvLCq52s2ucICkq3+Q3MFyTOT8BLN2K3al802oJ86/1H3zGkV1PcFR3YsrDhdFt7BxriwFfgH
tj6UTezW4IFbyIKJhBnB/IvAitYZ4Hh9XF5n7ayyY5Wefi9bDCSuY961KmX6rSbaxh1v8q75SEYC
ELXQlt/w9/leV/1RLSXqqYZztxOFcx7T8BwbX+gyl9jMJss0zVlmtAe0w3e6V0yrOeKyVQqib5g9
wTgeHYnqJ/yqjM2ck1WphRmwq9Oiz5Ixq3vS+0/jPL6pyxSayimzKJatuHdckplS49mrxGXXmEST
ptpIXk1mRyVIVAw2KiQQhOHqWhuwMOxa+O3IVfgUrTVjPlVacxnL9Fh5xWYGb+WFysucg/oiCJUx
PTYHqoARG3CC6sa8iXWSXn3+NgkQj3ZK3KESPk4QXiB6aUuBzecybLQ9pZ6twSFRqqF9fYlqlZwC
CINko9KjBqlDuBOpuB9HhmBTUWCiYLEWA/I9JIHra2IhfEmxj6SNCql6NTDw8Bpm0fEojJYMcGU/
YIK3USeBrjMMTmbk2ROyHlla/5bxsLzsnNcdcg1z05M7EY6KrRmV5phtG01so4bk3HhNnyFM96xk
Ebr+3dCWXDirusfNiU0uk0sc6+GT5OG6qgdEiSiROoMdLTOytxbl7HU+tD72BaImso8IqMD4rURG
JwlCL7xJJz45adEUQsd2vwHz3bntzBC/Tr9Gvlh+T2yoQm0fTedopbCC4ktfELNNY5ouIb34Krxn
v++r4CIC1cuZzutuICwSbrKvh+4IkHY7laa11kj+LyZs3ZZhD/NAnaihZR6vkVagUmXpyMqQl8CL
2sxduWp/pOCCZR3zOkMcZ0ck3XLnMGhEq3HIaoBMKcGdxl4i4CU5FfJAnJQhWc0mCymZuyxEDhKV
dHGSpKTtuiAzGG4r5LLL2kM0Wk3RcyMqbwux34KbXONNuTIIkHWreAoFp8m87bWFj0VSzO+uWF77
GL06vci0d8LjctLveY27+jX2zGexjmLsgNOGW9TK7LVuwRTEA7uU32nwy3CwouB6lkbGieE+sOx7
e8wu1ywN2hZ3VafRqioFZ38dCrYT6VgKsrXlpCavmx1HRTqdKoatQ2jsOaa3xsxmgUD1uwyh5Hoq
JZf5NoMmdn+4CSFvnSGaKemxvmayS2REy9ri3iUebU4pZ2REcPhMAIlWS8mk4t4S6Twdhvk3uhEu
tFeQQKQXuyCLAOjvEpeP2cQWgpESCbbirZnbh1Ij9MbhiiAqdVhQ2d6sYNLgaEe315g5txjV170t
ERyjWyl+4BWB1JRkNa09rKdoUUG5JQjRigeyDAuK1UB4m25VB95GaziQmE7MntVl5xryhzttQs3t
7q5zGbYIMWo5P1xPc9cL5eg1rUrHZm0myCMzm3nqoVsgXYStbXtU/E+BUR0bt/z0KDBu0wrMr/7u
Oxy3S4oAfpB+0DoA8Ta0fFIOxm85AWErc95qD7QM92FG/ZgcqwRVn+bSpc4I2Tb59K75nFVKGd3P
3tMgAfuXod/e0jWPzgUh/U13h+SHZKBfm9ADshvsnYC/jXvdLQkK6um7b0laffJyQ3i+dQL4KDZU
ymXlZW9l1UL3xNwSOwQ6KLCBy7EDyjF4Q2qTarAanQe/B3Otl+9zgDH4hInH1m8b4J4gnPNEatjz
AHB3pvR2MCPzboTL/Tzp2WuWgIzGFAWDIPJ1mreZnfFIb462lqTvlpGOj1YHP3LZFVp9auYNptRo
IdH5FrNVHQwrRcxZ2LcZuYduNLuN3iNMS+jN0dIen1WzR17duda6DDpnWVUpPXwGx4a4Gx+ayNIP
Jn11YR/S/+VSmSuh7O2CeHipOzRKWdQsB47bhEfnfLBw0HBfHZvOt6xZyKbUPpBqqxxpgPlZ6Xrr
Uk++ZajFtkPnJAcQiebWdvLHfHADWnkd/SgqbIf/y7hIFOjCmZ1qH0OACUz4O9cX3+Bd917kSFcZ
C+L3FwfUThtPHP91DwpPkEMYgWL7lFbKRla9IMgWNw4zZwiCYn9lVQCLfgCTEqynHg9cxf8NDSzj
6pB8sQhZaYxKeVPDTVn4iYeFR6E3myZNvxpdM2/oa33PSwoKSOjAyIe0D1xpBteXKPHfvXry1qZV
4Q/thn98uf4sLjl54BL+GSGzmyAk7bmb9k2bDfbN9d1Pf7RC4EaBU99EiKxvbXqW18IryaTmsX7z
3xfkr0jPvBKDsgpgx201Ro1yn+JgALdN67udBZWS2V8NVbbAgayzokMSWM+ZciUevA4zqHGkWwGq
uCLZXV+6MLFu6kbNKxL+6//+RezzQWlCRsNQfeTXF9L9QEPVH7sksTAzVm/loHKTuon7G06Ojx7w
cXYB/dgkBn5nONRvEpoAVqEv9mGey0NiRq9o26uD3bY1gWOU7bQUvwee0rFoaXAd9fJZF/WBvx6h
HHZQMZM03ntpD7MyyoERuR4Q7ry2nhxDM5+iEG6diMNoDWg5X7WG02wgZDgsOnjuUfx1WwaU+iOJ
9upx4DOufxoHx1iT4ddWA97N267j6wTIDo+zhV5+spFnuwV5iuvPJGFY63Xi0dYexkQvnubqnqTY
tMFQ593Wi/QBAyhCQ4GFA/Yf82K2Eywh1H1uOg2r6utbJw+/w3MC1SQbixDAsG6u73r1FP7wM100
WHTbb+4AFRMLpG41mPJd02W7Gb2kuoUEENxmDg5l8Cl69XJ9h2jxmcTZTH8qO7hsdBpgRXqJKbSv
r4i/64+uL1ee3fVdiSIdCWyZrln00r1JncEkJ3njhB98waekZ5SbRVuy49v305PX+lhcqBcAIF9s
R6DgIRA+T+a2GOpnB5N62mamnWvT2aRmsVSzs4X4te3s+FBlTcDw89d4uLXo7PqDMxn8xKQ9ivmk
r9vxXnb0fDgW6XDgM/WSpo+AZhJ1PoWBQ38prA5wNE2kVKVtaSt6vLG3o6cr0a5PhEufhSLqXOF2
hV9sI+T1W8uuYgO0tR/S5xqKhU5MiaW6eY+x55pSornz200paUzxreaW/xe7SdGDhFS/SsCToJvL
feiwUrpNUnDr0TwWZME1XQGCvqoq7m6m7ZXt19t1B9SdHwQYJgIFUW91l44ncGTxmlTEuMRdy76R
sw7mTL27vvh2/fu7COjJJvNcds5uP8ly2qZ51d+ECpEwDeHv764/g3A0BP68J3tMg5UPiqcLoxn9
N92AC9OHCWtqDvYpRvMxGdzWSLJFT/1jGUZvaVg1S2ukybnE4d4I2lczkTz5EZX1hIkRg5nEwxDg
CuPemErpLVq/PJQe/uGBCPY2IU+OT+eKnq9P37W3saRHSN+FxYiLeHmanfZbMnJiNCaahzmXEvma
8Q16+WgRTNarE9Pt1EV1zEoSPug5OYxG08h72B+6SRdeT1dqxaG8rVNUn4FZri9WiRUobhmrYaDL
JpxMsTYkMjIDJxghy1WRoJ73ZPOGN9xnI9xPApOFY0hg210AM84/T3ZNR0FzzOHYwpVxqIeMG+wS
9+oCdCzoOJe5TIkxtLZzwlkvnjjcdi4trigvXlo8KEmyLMs+2EQsyDVW8LTEATux5H2KqV5Si48o
td7rmV9Sz+HFHdnmBtwgolAZbDkZhtFYpjmh+2J6wacl20+AZOS9niLsNUHPcoIDymDSkFW/DVpy
mK2buTIpxpnUe0VWb5yZrnd9as1DVkRvrEJ3iR7W2LxTnpJVuTW77tGsSnSuYzft4OIuslqz16Dz
4GVHbHAzbjvU4vpF/TTmjupvSurDLMiAU4q6xGaPm7nK8that8oLHcRceMHKiMJy/NLLqyZfcKJO
r/U636OxIC52mV8/GVg7dpLw6ZrRi73golJB4zWg0smwuFm+bE3/Bu5Ttoyd4YRsPF84On2cyC30
1ieAtJYOgY6pEbfYMTZTjawfk2pYWyI5Yy73bHFYJHdIzOxmNPXTOev25AWcawoJKUFHWiiN0jNM
AW2xsyvv5td6G1tJ+P4kBfN0ogJkTR5VQcuwf9IXNfMcgCgkfWUVzi5XVlAo4kPU6/VipEYiy+yT
k55PGIO6P8vIT6hUE9rrVWdmCy+MnXXDqZsERaRsKokMrrcyIM0IdyS1hj3GnT76g1ylhZv7MYb/
1jkElx3NXRwLUYxMF6HQB/Rouytd7ugQxQKXbE8RC5BH1btwzfOIE8GShntSB+lmZrnmyA9KsNMO
AhnLr2+KoQRdf7kpaEgNaTtK//iT7lEGYNdcUiK7OjNOHXKiOiFkVV8pGt07Q97Owy7w6tU4du7q
159t/s1nGzqiQNum2RhR7E9Eysbu6c0fynRXqop35pMx4oOM8OSQZtBM5141CArUImAnaCkz994w
3KgojLLo0fcCcKo29lboWqauvatTb0+f0z/J0sRfRGGebugS+rILQdOiaPhnWVpej3lii4Rh4/It
w1bp0JtmWLAME0xOKr2WAysvRefRRoyuCslYNSQXJeaIIp5illMd6VJ3UxARozU4WyqWu3YZyiI/
w1s8p6QKGRMb2+RQFsThR9FEHG4frxLEQFdxu0oH0ih/X73Fk5QQ8QgKrzoNwoQLhWCBoUu4MAEK
4Y+JXWLMhhvM4y1Of3yYBb+t6SnFjXV6N8b2bpiclLbG/jhl4Y8oHx7ePUFrOgEbeZ6zqIcjfHKg
H+M3UyUZI1HtgVoqkUcxU3qsrek5HcPdr0eEYf1FHMvNdgzTcoSUuviLYLUco0JzSX3sIpE4OM7a
azSqRL9Kb1KrlcxulCoqK/fkaHoMIrC5jDEOvTd6eyNGvWA7IKPsyoiTcVo2t6jJh13Ta9tU7dfT
QD4HkqUEWYPhFQnv/mjjkLkpjeIwN1626fX5ks0a1m2oUjaiglenks1BSMbCCsJlFp4D5ctVGuSr
8RQ4q4JiHpEkiwfW/poYRUejssAO/X6if4W+WHNXSrJvpBmKmnSbYAuFVfk4hBSmsPqin7dI3+RM
RExN+5yZ9JUq8nM5sfLUvvxIW8mpUP09pnDk+cn6l532A2/dckPOQTPwBYnz9itTVPv5lGUmJwVr
nQ7RFu/Wc2eSbswwuITITcmLTts8UK5BllSlkSjYDLn+ykGPfBUZH5vUXGLWB40kFxoGrtrx2uM1
115qxb0tMWIqtR+FyfDJc0CMhe+8Gz3HPd/GTCpOCLB0dGVN0CBkAUKRN8NWw9aQxiWMOSmXYCSB
QVV5NoFu3AzIppYADU8Of0mF4CYohk97CGsOZxvf7ujhkftSiQRERKmh9sTOqrWPIGOeq69a7aEb
/dAGOlWTon+YROouAKIjBujGk+U7iDWqkhoXzBG47K//MFz/ZkfBGEIYiu6LZeTPSN2gQ2Nia02y
s9Qlq91A8jPOcN53rb3NZUzQCtwKRQ6Gj4Uq3qmCWaGUdDQTW4uqTf9Bv/tXxbdn4Y1oOswjk4yk
+dOaiiPMIMrIiHapE7yXWfzI8XmvUt8pnV8aOEBfKc6KoT8p6VXmpmdfr75ZrvMP9+ZvFncLugV3
x5I2ksifpef0Z/e+yIto14ZjifKGWdVBC8YZDmVLC/bJ/KoJ1frZ+RI19ZcAyXmj8htC6cfQU6jG
SfyiffdF76IX0w6nNZkwfxmV4z8ocRXr+adN0NZZc1DI00pt2T/rcDlg25TBh3A30uS60qiio6xY
6X0TL10fNIrHH/EpEHLt8Nhuc/02NP3hRupAMk3+IQnqw5REw7qLcOhCP0FfospGRXT3uRZ9seRZ
rYUOzakrOu8EuBPBgz5kBI95oS3KHoTQkIyv2RQXK31GFWtm9LH72KB6muOdPGIhUz+a9bOWpPX6
mhMPtIjdB+vI3/zG4SD1A4m19FuJ498OA2vYBl0UbpgWyxZl5avIzI3IvHsRTvOd93/YO48luZEt
2/5KW89RBofGNHREamZSJCcwSmit8fW93IMkWLQq69dvfHMAc4iIDAUX5+yz9rCAtSBvocF6CcHt
XJKG28asqwLmgFgOsa+9b6oWMCjyXX7B+ocZvztXM08y5qikogUxNc/XXiISuDpjRGREj4NDh7wU
xbMfoY0KzZz6U1M7w1l6LPrwu13q/dExT/Dv8VpsPQLa5ZQcaofKaWepb2u/qt7AF2BxmtJb5XM3
nZo4/taNcXmdffyHdf6/lEYJRxjMfP+ddX7zqWg/tb/XRP14yEo6tz3KFmzdsy3LZ3363yvp3PiL
yitDd5C1C9J23Gg/i6J0SOf8uQ6odZ8zvIYfRVGm85ec/AmPe5BaK4eJ+U/U++N1qnpl1K8I+99r
huh8/+iWmaZRMUSFlXDklNZx/pix1eArsyScnBsRBGdT8hZHFvi3bjdOl8VDWKRjsVTM1VGQgx9u
Ygl3tNoJXaErCZi9i5vYfmEd3jpxdlbHUnmNauGvXF/W3dJAA9Q19kmdLIKPjIPVWZlECAmhVC1T
thoJnxxqapl+Hl7PqWO4xMHCXE93Em9ZwblETQrxMvKAX8ZQMFmf4HsZvw55KQ6ZjB6Ay1TYvFRP
uy1BOjlDlVzNXkEFFW0TyATdZ12dWLmR3M31Fwy+p5NABjZKXGcmwZ2U0Xwfur4+uqigrFt05Cev
h6e85LZ+URvqO4mNwgMVObKfK+sPc1bvXGFcoz6joDhomOoexdRg/iahmPw/zC3+vov46uPShiDD
lumBauqEdTWa9wyGqQr/CKimFUrqIx3SdFGbTBJICy9nWgIPNZNgVKqe/K3yhlAbbREQVFXTljjI
jPdcQnvfBSjcwbP9fBnqtUDS+fGq1C6vozu0+vjkV055qSXjdd2oYx38gWnMMJBL6uCER9nGxpuB
1MS8ccoMw+utIwGyEHUsBFUeVFlHWrmpjU4vK8pkOE0dq03qk8M9/qzaYSHyp0KApcTWLvohpkoA
uCxAW6IcKmQUBMD9iAqIXb8Q15mkn4fFAgKNV3uLAAD+RW6iAwObOz2EGhBdX+J0TZEgjutNF3EI
pGK9RcsEEuISw+EVEsirfCosBemt/WKvIlmjQJNWoYT1S+82IfxOEYYEHsuNQXT9pHsDaSz24rL0
Dl4f3SVl5lExnACBVBtFblStcraHs8jeBLCGXQkddrirsCIFsFkLxzuTsgAQdfCiID4VhD9OPvRi
X2KMsYYhUSZByCOMImyXwR1rOuBjQn7NvjP8736dm9uEOA7MgEVcquvVlSIoqyut9tvUvqJiiVs8
KIfECvh0+yf4ANYBWoK+F3CZtVYCmiWquRQuE/gEhF7tiJFEAoaNVVUAdwbKxRykYXSTH4czSy+j
WoKB1cdgp6I66IxZf7x3haUMAzfC5LSBNC39mzpJoG7kRrXUvWkrSrVqSroDPBv7BG0zl0hrC7Y1
BcnRQctvHQm9JlNH+XqLEKWO4Iq1NWLwQGKyFzK3W+RILZljxL5OHyFj7qsXVqIzPzFCg24z4DMC
fJuIanSI4HGnaXxqyukwGVQXtJLrO7rBQk7mCCzBOTMRqy7KlcZRrG9DYr+9uUXtY2dSxA8U3JN4
8GAOmn3Qm+j/kqjZ1YM9nlwdw1yBt45lGWR1JVu5k7tVPgnKV0LWOMRmVTTYkJhybQo/hzM/0FIi
zDMJMx9i75QOsbNrbbmSG1r72GXTUfD5XVgA1JdY0tFVSx3zRjEQ+Ey+qLvfk0j1WtHVgSfkwLkk
YQnU6y6gqJffxABHQaLZdQlp9xpw7deXJBHuNSx31QepQ64EvVsSTTSgGJIQW2Wbk0osvBS4JDlc
36otT25to60o/B83w7Vp1e62xHry5EuQOFj5j35BUWlqBt0l9R9n6GLn3liA1U/+aO06SbA3lGUN
UPtI0u0NyblPWWfFpvfoi8rYq4+SDDaOlMbNKCn5M8Fkx3hacm2PBABwdR75Oz1rACj86vMKoiQT
OKVrv+zJkgyqzxjxmrg46aLSjqien8jqbMaIrJJVVXcx7t/I1XoLCnWcgheCU2I2ZcoMNcZJdIIV
j1DuVjOc8egEcX/RdALoqmUiQNm6WncCH1ZtrJKvA9RSc4l06eMjd/Hd/FrrZQ9opEK6If9VF+ML
RLn1tzk1xR5BBunXSE9vENhhxHQhyyvNh0gdYsBIU21Yb/1sGW2yDxy6zSYsbVnP4RMOxyGAWrZg
G2ZWeSYq+MOAYxYYcPSslPalRrIv7wimAg8MYYzQzUx1D24ln2BQSSR7F0TI/vQt+SX/ouv0sCG/
ooOV5m8K5sJ1Z4LT8LynYmxOwMSNY47H7cVM2vLsutCEDTkWqGOzU4HPy3R0iSP9fOvhCiV0++wW
pHzsevDFtuOOPwZ+9VBko3uOnexugMVxGmFOXnrCEuOM0AIvlQCC67xsAtMO916Kz4HhAlyyQsQb
Gtjpyhhu/BoBx7SXeVIxVQFoIOkwrL6fvMHLSLXUJmIidDQhPFkQxzvcaaGtvplm2RNb9108hKe+
lpTmrkPj4re7DEgoOVw2BfH1g1kV73rKfiAxQdzO5PxGbQrZ8liEEjoC8Aq8FBGLPAZWiG4BTkf2
rZnGh9ytRmzLyF9HJPlSw5AYHIq4SnS0kzt8MiICgz0pzSob3sdh+WlumbyZY4OPk0YloD7rx8kS
oO3d57zyxVGMps5aG6kxKdZgGt9lNt7zAUIcsnLv5xQkGTj+20arAKRFDfULvBWKa46w9nGNsev3
+eC8pAHar0hrcU+O5s92VsEK5vbgZtwsc3xHRSb6T4rpeg+BMsCvZmvH/rsc9+duXOaTY4J3m83v
reHclzNskx4e1jR41FyIeCGCHnabEOqguSQBHTRQoQEXgzh753ZTfp8zx8OHj9BShg4oiZD4LO59
m+q3elwOpDCij26JvHNJpLqZ9NSwpD6VjJSKIRfeEQrDvsurWQiaSCHcrtuVU7bD1UmOA5+qsg23
KGHtc1ca6bar94K1b2c81pHzNi/mC//ZjfLqIYhHUjCdHH18hpZlcKjmm2BdWailma7iN5AO7c4d
xwj6Tv4SG36KR+y4HNDAiXctY5I36N8dK1/w8dO+dDrMzoFSu6bByi9YnJnyNmZ/k/MVDFOyQZf+
IgTKm64fwiNUuk2HrmCXLEwycJFBo7/Ee6jCxxA0ae2J8GaqzjjokagNHZTGev5xas0PCCbF0wC6
aFsZm57VKnKZLLyZp4+1XcKmt5uzP8cS4kZVnu26wEHM4gxolo/XDz55pX2xOmzpXDeh6DIHb2g+
OnmfvElj1BSGmVW4Crhn05up3iNSuJeOMw7kvmpK7iYnTzak4YnO2YT35y58a9S19O5csm1boE7q
vOSM7ONQWGhu8M0xD9lkAZ1y42McFa9DqR3iOGHIS6I9kHbE1hQ7EkTQs52lDR+9HgalT3h5tKG0
Js6b0aaG2Cq91xRQKosY6x7DZYp77xxj6LdgL5M9jrLjXe9QoEI5N5lJgYTL6w5i8V+pKL7TfF7p
8NKHT6kT30QO6Eh6OhvlRUOCd47eWp65JZ6qnxYiqps4Lh87k6h3iX/Oxhq5fCKqjBduiyio/TiC
Mt3OzR5buomfqPsWiDw86yW57eyMKWlbkc3Vkq05At/GDuBpDiPAsXOB+xAZlsn2v7ZhQ0dojRDn
Sjc9OpB/jpSWObtyPE2B8zAkpc9dTCgty6H8akjtO5eqrqoHf937KXI2+5jNsPV0yjp3URg8hujb
kjEkfDw8l7n9FeO1YyV443rrHdDm7GGevQ+n4nMYUZGxjB4hnEWDUsQXszHc6HPpTlS8DP2rwAjz
s+icT0M97EeWywdP9B8aX7CGcm3sOwugayHePMKnHqfKz4IE6kZZjUCAcwjcSHz7MEE3tBg2WGLZ
iHkO6oJ1oy5ad6kk4pFKzKIO/nH6//MYvn13vlbF04z+lppTJJusakw54ooJZ46t2lebWJ5Zd0cT
l97raYc548Hw3bsmKDCzWZjsqRaFCtU5RIncpM6dlrNmUIfVJpdXrZeux1TLcVrphvHrmf44rXbV
JilR4KjW/JwOkPHXK3XNDs8zbKc/LlS713+gmmoD459/uJDpYXX869+WzJyPQdadl4TaQvB97xM5
xgGcRKQWkKRJZQoqU6ttdVBt1mvWYyVVCvhIygf+0zVUmIOi0LpXTICI//+67I9rU7Vg+OP5CegV
l/VY0SNa316v/MdXRg1NvJVucD8uUg/NPL07pGPyhLrcXPbl6D4iNh8PhWCiPbSEP9aNI2ddaree
qTIbgw4zTjXXGioZRlnPX/f/+Ryw1B/Poq5PZUVQh2nE6KJdY07Oq6PALB70UuCAi3oiK5J0fFDN
xXJZVExU+SmzydV2Uu2qTRzi3Lju6hhdZHSmp/WQahXSGcMh003Z398eoB7/T8euTpfr06/X6Bh2
VNK5Q5cKqyhHERdh64GOaN730ulDxeX+E8L8X0KYEHpI0v57BHNbZmXz6Wv5ewzz+pgfIUyhE6eE
y0R+wnSQtnsEI3+ZNfp/6Q5xSlIehm1iaLiGMMVfugAlwyN14pWGTnTz9xCmMHy0KrZNwaju/19C
mLyMvyckdM9FqED6BGiNaVvIa/+ec0bjVOmBRslXJm8KtcgZ5S2o1jyqdT2m7rZE3Xmjav/zuUne
oI26VeWzrM+nLlebUt7mhrzhw9F/BKtqLXuMVJ4QxSEClZP2VHVykC8mKPTgXdVBNeNXm0r1b9eL
qNRKUVrJbkldpSb966W/Pd16zXpatSZGCyb94+tAwTCpCtnp/nq+dXe0EhYV6/4/XXN9Za3m6pvc
n2J6qp+vC5XGe1127Bo9fCW7+laOX8ApmouuRoJRjQrqqNq4alha91M5+qjdhXFGyAFHPVodyuRw
JF5Ue71wffB65fVy+W9/+wf/dPqPY2HBkNoytkaMsb0cbNdnUi34Q3euHJxR+dMbqhFbNdUmkQfX
XUON95Yc+tXBXk4HFr91r1/l+i3+8aWq3UJ9/x44xd2MogsdN+5T28YioE7YCIMuGPzwS9x4n0Tg
qoFd0vtDGoq2jaAeW12ojqnW9XHqJ23YmgmNU9yr3+msjqnTuRA3tRmlR7WH9bsHObrDhFL9z/U6
Y7QeHQrPDurE+uNXu9cnlS8Qyf4ktPtRqgAxskMAqJpqExNeOmMNgvsFSr6wIWCjfP+UJnqVSFsu
QINZM0vEj8QR3DKLmpNqdhRllmEdnkWUo3Vl7N1IebNUzzKRaGG46nz7OxH0MQW4s9I+X43n1BUA
syg1bPRjIwPTgQxRJ1hYIGP7tU9khpy/U7waKtIuNyxICMHLljKnEjIYpHbJNLxf5srbK3MrxI2U
NBQW3CV5MwWaXKd7cTQcpQmCrmaqMpEQuh2rMOo6fjbN+GlCJA+NYap3qQoEK3dF9AxcCHWD9Ec9
DWc7f3RC3z6gE71Tb4fYM/9CNUFioMbL8hyPKuz08MhyjfxBw07BTRLnlFizr+/Xl++KxN0ZlH6h
B+C3W8m338lwrNpVG0ueUK00r+9IhADF9HEI6dyK0iMDgS+elPJDyXMLMcjcPqlPQVl8qZb6b3qv
zafJcrfKWE4ZyiWLNFQp5no/oY/64VkVxmR5NzY5112VFvYmSw334i3E/aoYzeOctFSyX1+XWABs
RpgFUNXhuz8sMeV3YmnNlsmkATuE16m+ofW7Cg5LRcA9CyhZBOqSv6uwST9cdzOZcSFnTBkaZQWb
Vgc3HQfhWbkEkiB55081+g5rOeNDNhwhlLQXdU61LGHsDSvLANERmtN0XLVVy5+qAVduFUMl/LEX
Zv/V66QhdxeRmDBT6lRZGNJU+8WSPMOdrw72YFUoBE1Iq6oZSJ9v1fLaHIB+E94qIzMhY8tpJ9n1
ylvMW/DRwuWohC7CT9r2ww+6FrXEINio1rrrLbjc4yP/XR3q+/DVGyZoxSVUT4rryLd4WY7hT7jc
9SLtLupQhNEsLjYkSFLvfWVl9Pe/3qyHXSNv9tf+pMcYGkxatVvf4fVtKgd0R9qWw2Yxznp+G6a8
wfVdql31fqn+JaM4DIfJa4JjnBEM1S2KctQ7V2/36qBpq9i6OlDWoLBd1MzKgq2fXPpzA+el336v
6tdRpq2/Mx2kcqbKWF7vYHmj+712zCNTHNdDlpXfkyuwD4YMmSe/XEVVK1xAIrg2+Qz1rZQyvVjr
w2MizexHaQmnnPLUbgIem0CqnAbYVKihvwUNcPXuU56aaqN7ecXPpsZKBQuVrTMAY62Mrtq58jev
HAtzNy23ST6M20bm9dSxoJhlKCs5GD04V7UBz4vDVamDvI9ya2ciSKZ2j9FRuZeqlotDdLYp0mY6
N+6zGDEBcQvP2ZbS1LHKc3IjjHvtxZebgZpFABdTvv/NZFH9wK/7Vo2upPAhlkRE2p0KYPz1B97I
L1Jtlhm/JOrh8A42at/ehouLmNxwBzpX+XvuEFYhGWeR35UYUMqPbzXOW3e7xiG0rY/9Hj73xp0X
CjHkJgzFe5ssJfQ1bnaouj82rrJj+3VM7cI8JsugmupC9ZB1Vx0zkzA6GrNzo/YsRmhZi8ZTX5vq
6G/Pc216pJGcjn7Pofzm0LQ19UY54fCZnsFoJ/ust0+l4Qy7Ht/lHUY45m7QQoxvUCNB/8jTnVHx
O8vkVLKTE6lWFPQaljx4barzdaQ9BDk5SlIUhBPleDLKQaYJNV6laqqDalOpFLbcaMyaGTTkynh9
jNodnsye9On6SHVU7c6OHLNSA4JC1TrkCdW+WlSvzxQFxNSN2C7QZskbT53+bb2u1tfrQlzt/rYQ
//fTuZo3qyW7uui31bjaX9fsv53+4+mSNbZg+0l57Prqsl7y26u8Xnj9F64s1A4DD0FiygADm59B
D5+u6qL2A8MadlBK2usxdaKXZ1VLbRaPoUhdrFrrY9Vuv9TRJbPhv3KVhcEZkRPZ1G1ngQ8on0qz
5HCrmtej6/Os/4oRUSc3k0VbdVb9v/Xfq9Z68W/PuD7XHy/xj4es100xPQXYCJXYFPK2VRuV4vyn
XXOWnkfUGgHX52JDjm2rIEC1LBsWUGDPX9UeIjWG9z/UA3/sqgv/9VgpfRrjnupadZ2p5guquT7u
+l/+8Xw/2MEW3IH14xXLXml97arVqk5qfbvqw1BvrTHhPvz2VtdrbBHaUrbiVyPFIDFYbfnEa36Y
+hC+cleM+UFLnWeVNR8ygsx4/zLJy4cBmxqqZzFzIocn52aumvKp/XVzPdgUgprrGvegPy+ieqC8
XJ9SPYnaVw+/HlT7+pxNe1Esm9GjiDPytHGL44vGQrbxLx3B4A0hwY56cLQ9XpOEewuS5rKvK9cl
Sq7ZTG7lsDfBc38WE2mNGUe1wdKTXS8aip7VZE3O0Xo1l1QSEiOKeP+gSPAzEXpJLty3Lr6sEFKt
qM7ta8vC6OHIUv+EOyRdo5w/+WpWlRQOeB3TwDwuo15+q90Ig/4fN0VGHGrs60tUyKynSnmHchBX
Bx0NlNBgtDh5u+INhkzNgXo8cjNx5F30qZuB0XgUOcpND4kHAj2C55ASrERWcqpWPlCKmDBnaJRp
t9woGUAL7GhPGvXzWhilqqPURh1zmCHsTAGkf/TwS9MWKj1K6PUMFNS+kWPCkLtOPiyN5+1zNRx7
ciRWm3ZBGVKW73W6YLoI+UnYcl6lPhjVUht1IsNIiaRoAHYpd0a0LnIDOvfULlR8qb5RySkSJZ5S
iqprUx3Vi/h+thL/oIKGvkM4fpPFvN+Qwqk/L1bKK/UwdUa1SCdXJl9G2ZDSXTf533fVCXUsrjFU
1PzJ3hWy8iuAb3VxEqBRvhmNCKY5tp5QrUl+VP7kU7EmZ/Pq+1WtdaMkZ+o7V8fULjlEfh3r/rWF
A3W0zP0hva4W5BOqE+rB6nFx6N53SPAoXWbIVcoT5obF1U9W7WpqiIzUYg8PjeICqY6Bd700itFn
Bvrsb3+7KDPJXcX410mvXGpmsM2dpIMu1T3DxVe2uqUgnUd6qcW7HNfdUfrvDtKOV236ety6HXwl
Vxn2htLAV216ZehrSWtfKepSPU+tjH+vvZvsjnLpC1wNPb5QOBJdMkyDwdP80Goo1ca62yvD4XVf
tVZlh9qtpG/xf4K1/08oflMIMPL/Hq29/zb+1+Vb036bf4/XUqAlH/YjYAtt39cNB0qyZZq2b7oE
TH8EbF37LxuKm+UpCr888VNxKv4iuAuGHzE8AnRTljb9DNd6EutPJRhndEvoiNP/L4pTw/1DcWqh
X6ZECPm4h87CQsn693itUTdFzhy0ObUTPmrRjB9rR1Vx6AOkShr85NowxoQUvMK+zqMXrXGQmcfY
cLZ5t+vToH4JqbLowxqPQGoobimaqLbxCOswbbIWgmmLzjED4NxOFcCmHiePfApugli/R8RlH8S8
AEy2nbPQ2/Rc+w7yiA8UpDQ3fgtSp8wtisnyHvOtDlsPC9TmzjRmFisxdTz1p0AknxuvTJ5ayc+w
Wve+IAV2WzYp5Ne6RGXh1zdZOwS4FPvVNks0DWivZh37rHr0QDLee0P24lV4z9lDe8Tboj2HMGk0
XX9HiYC2j1If88Bp/g6mdofrSV/34caoJihhGhX2FtUTNRGQYzjlD0PsBy99YX3RxuRjbaJ9L5Ed
PkIy3IF2gA+YDaC40GD0c3pxU8r4dCNOtncNAWP8lpM74F3xrtVh6HltuWzSqYQLV2K3gZPJS7II
91Cj3dnbZgPPuF52gBHzYxOOb+e+ke7aR3gjxdEYZYGgg7g/lCYUczwP27LUL6x4PoTVglVX479A
/4E/6r5QL4/Z70iFPjgSlGcwAABCspA85D0xpDoWPtX1S7dPhuBFlbUqQ90CykMijJbCDDQE0SxA
NxHfKPgQIUnDxcvCYtjVrfHRigvWS2ax7efk1I0MKH1NnWrbdf0WINO2TKjddKf84FbUzGZBepOZ
ziuV78WRwsySBP2bUpcIsxygd9sMkMlC6jRz2GCOfMToUA2UBCA8PciuGz/hWD6VLZK09rHr5pNu
8HE0PpSLdtLwzrHC3dK807WJLyU6z6g0dqYJrG2Cdrj0gJtQrwGXzvZe4proZdzmuaN8eIyDO7G4
zq2XdrfjKMqDNRvjDk+mEMnqgIN1igV8Ou21yS2O88DHO+RvIbG/8ZvGOSSzxCCnl9ljIDcHPGgX
BJEU9bZHwqy3xCbjvRmc0gUycQ96I1reGRM/NayUj/yGp4ORGcGWItxu8QA7AGgL4V/KoTmZwC2G
fg6zo97OhWDZ6op4B7PO27l9AynJBAsVpx+K5aHEb+Emq2N86rrsnpqrCUCpuxkngbGZj5iwplqX
kXD87DgfqkQMz7323haYy/GlLhcLhdaudrRj0iTeLYrgbJ8u0Ye+TbSLOS7gLubQOVtmmexzozxG
iVG+q108ccPWOU7xWJzwlyK+Uhf2uRTNM4H07tYLdHxyMQASqGGeDOlZ2Ijh6OTdU9n0xjGAGY1C
B66Ci8LrLssAUkaOjg4HEQQaVVhhE/DZND0iFzaPPtTSseLHk++JY01bADILJaLVrUadNgQSD7bn
5G8x64v3Xe/At/VPJlQTSpM+is5+akw6krjJnucRRiovxd2Gj1DIkRd7RfvsmSHBj4bqa3fImDLP
5cHjK0Wm3H9zysCHkSa9qmwu64zRPqSg946BW22XaXzJQgodKUvBqi2LMNuOfbpFGEilGIojoben
yUXoMRWjv8WM+XM8RM6WypqvZZgiJgnrF0B5KGftDAQmyo9d0ow6eLKs37ltiuSlmLSDDTtew3jS
+h56ZXwIRr5nD845lajIYlHkIPXKbueuBejnYt3pucNzlqEyxXYa86oGxXJWeu80Z+Qn6onlKS32
46h9Q6H/NiSWtBPacDbzAa/gttUR+cCkLr95ZXGqgsK+MVi0eFH8WZtwW3Oi7AQU1Tg7LZNLo0w/
Ny1Kz5HI7hCblBEjC9Q7AZOYQqJtY6QPCMPirYWwGjxpXu7s3juk8UQy0c33jrxoCj3c0ooCS13K
dLw684+pLWBKOTB6RhzGkhPw/uKjYRpYGkEk2UwzC0tsgV+8Htu/0ZxvfZOfQlHutXNBKTl9nOWh
U6r7u1T4915eo7OhPG7HyiM49AUKmjJGzEMVXrsb4/Bbgm8NFot0qvHXMBruwqoetpqGiakmyn3r
zd2+0CgfGp2437STdewGCyZMKMvLtYJwXRnep7q5UCgI48GJve+xq8HmQ010XArnta1057YWrXHI
8pACNDPQ76e4PppW3u6bHG4YxYIQXVGkA5UbQAQZXf1o4N7UFpl2CpvqKXWt6sEdtPi2yMJj1FJE
uTFY9viL+zT1lMyPnLz1wpr5Z5M+NW3lbhJGFQ1Q5xFKcvA0dPO9byb1je3GmKrG3tdJMy+hZgR3
M3VxiDWN74uR2LdocW1YO5LiFNftXd0SPVtSuqaO27MwqHywY4TDtdfftOX0qoc+Wu7Flj+DUx51
+nbCnRHQW7q15LjVe8XBT9p7a566vYa0fD/X9HXuRdNAa0alcx8hhgSfrwPSiT4z2g/bRD7dhDRq
aj4NOoq6IUVbTHgd20q9Tg99M0HnKuM3PmCrS9jf4Y/ZHJma8YYxEmzrJjrkXd5TXsO6W92MSx9t
hqozds0Y7MHfTjvbC/dVai0na5jSTSJTAJN4zYzQPzqZfw9odca64J1BtnY7+noLVjfflg1djc7T
8ismjBlPgH715SSc4ItnIb/B0jlGSuYFm2JscRSz3JPP54llAlALc4jfdJLrZvbP7uQeAf3DHhvj
DmKU/Wkx8A4nuQcjV9LXvDEmuAltx7PI0HXpMICBA6ZQF6Ox91rxnYHZEmK+xyaFCKnT3+eJOM0t
9Ji464yNyJtX0+z4YdDbpjA3WpDlBxzACOzO4nMepO9LSqpuA6aFciiDqdZdqLwBzsUEyR5rdzcx
mrsiy3aubhwL0wkuIrKoIOiKXTAjpvZixIEJBF+93hfJBJ+4j158q703Z6r9Rn/mjfHhbtOAcAfw
uHmXVdb7SpMwC62EAOLZ9nnyHuBcNHelsHHJNC56FG1bOjnmJlQr0DHsI9/o91l1FkCWrEbD2lq/
YSyEPwHGblORgbzVZocvtB+nrY4Vxd7y/PHMoNjgrhqXD9AHA+p5Zv/N7HVfvMV6dqpgeBR2QmQ5
8d7kxXPZITN1jLi9SUU83oxVtPF7+7ZkbM4ZG98Ui8lHlHb+qdEzUEtwnfXEJ8Xl4sxm1XBa0oUe
NUSN2oBXdwJIWJ7p36a1+TUJiuU5LW/nqdWf+4mYRzi8qM0I436e5uR+dNvhxZoKgDFzOJyCkLoq
RzeWQ7gE+rFqQADHIKpth2fqrKp40jQG+tIydqVjC/pAqmgqkHfnoOowZyl1Bm07eGFIpE46CPRD
iBnhPrIn90UPDfecWlTeegkEjWLpEI8Ghn3X1curg9yRqNVMnAre9BvmyigFc/tFt2f7JUjTA6bp
7dP1EBQKfuR6cTPPkH2iznpJQ24OcIzDqYwKVM9jbRzh/M8kTXvjgNH39FZo3L4iCxJYYLyFaLK+
2DOxxmjkyzU6ClDrL9Qs2ztjogi30AGqh5UT3/u5cWnwDoWLdJu2l3gZUUpNWAmOerrrQ8TKA5yP
Qj97brnsNb63zW3tRd4bCkipcHaoOclQe5ZmQ+FAJag1sZ5mF8dv6qa3qFsu1diQ8Q1FeGptZ94u
Y/diklvx67Z950xU0Tbp2SkwVBj7AGJ2XwW7oIjfZeGMNbQxEl3Uaop2oakcxjGjBKUU70GgUVw9
1sfMYAUQ9OUHJw2yvWYylESDcSIV2CxoHUOMyxNK3Ur/psjr48SohV1A8RYW23RMnZCPIDrZvXPM
SYngjGlnWGAY/T0Ljqci7A+5oHK99gew3Ax2G7SDuoUxQ1L1LmILDzte6sE33eC+5BMAujFuEOhT
Q3aEeXFooLMTThafMzqKHXlogCImUuTMsW6o10f07OEJWSwUzOON4/GJCHs7L0vyIQZcD3sZfSod
a70nXqghnvYATvbdLhnJC+rT8DX52DpL/sRchAprfswenBjbfKGIvb1xEajuOjlDGbTqtoGNU+R+
/VAvgPQi+zOT844Mq0+lwNRTpDJ+btPKfKK7uWlqLAlSYzS3GDcUG1+EzS2rqUkg08sorjgNmgFq
ACm076bf8wjxN74INQiH9FlPjKNhz2dPitY932ZxbHrfwEC86DqrybydDCqaqpOneRQ8jU8TUu7T
ZHDrTsi6I+KM1ofQtu7MMG6Pg+Ogom+bswhnhE3M4nZ2kTwj8v/gVXwjeZo6+yFHaOyFhKqG8K5Y
JqaLQ/ZM2dat1gQfPYfFSjy1z0MRNNQKdF9Dxt1ldD3KEopqO7jGB69mgYqFI8V6UzUTqIzgUgzu
x7kaWMXC7zsjPVj2thU+OhrmAH6GisHrUmcL9L7e6kgqb3Eur3h3YUtQP+lvY7T54ai5ZxTHWRia
b2rmJgyDGDITRwWyDq02LA8EUcH7U72wqTM4f9FX1x1lBVRZ4v9kTCfqMoaTyyveCYehG8NmuKZd
oW+2E7CKhloNfDBcdz/6Y771++BtGgI6xM38PC22ywpq9G+aKeEUhqd4B80vw+IdA92E/ey74hSA
A6b2rrrB3vXWEXn3MJbWK2I1ZBeRcW+VeNemZfgwZ5l2btvuLtDxxHAcPHCp+cKKwHfzh3FxHmrq
GvmhlJ+YHnxJpfu8YP0AxQE9+nJyl+pGd9uXkNp5RBKY9owWCMUs7bttaAPGWiztnV3YGsYqzC6n
mu4iNhBaYZXNMNc4zFpw305SQSfZZsZOC1uApxUke5HmwGlR22wTt3PvFsO4a5c4xZnns+P23Y0V
9Xdm7V0Q9DBtMJzovjB6YEVYDJz9mP6hrxfv3I/9tCO0RGgyYErt1RpqdWZ5aXcH2/cuYjw684vE
Ky4CKKu55g4QwrkXgQcTBrr+TI3FPuz9t8IiJMkE61uRVJ8XbUrRJfM7Mbhjd9HALGzsYgP4Pzlt
jOJf7PqL11hUESx9ccKjB2NsaJ9axYvTi+JYtk5DdL+nmId16qJxMy36q1EIzL98mBv2aBoHXIvK
Tdgza7QCC2iB1T5ify22dZO9lujk8a/Y4mQA5CTcGd6buW+dk6W75T5rPBCfCPcjPSLuWwZAXZe2
w+2FefYSkoUf9lWNKfLcQr6mK2cWJnQ0nSH8mWYXD2O3qxEJuFkLl56sOvMUlDNlK+7SOhNP9+iF
jixc3zFyfR9m3oKf+k+1ieIq0SnDbLm5sWwiRDUSp5q84tSWvrnvxpzciG49502AOshiSr7okcDO
4j2oHTB1HfU7ggha0xVMGJZvloFVWOzEH0nv3hRa4eNAO38aurLFNoaB/Skpg49U0nYbrwDiYmYs
JmxqsrAKsb4MrMP7pG/AV8Fq16PPlsjFBv69tqMSiaoWymn2Jg4yS8fUkKWfrDQGH9M/2G7/3DXl
jZNJU12mQrvEart9LuxHaoy521OJ+K2Td3HLWqZnakDQOg0udpqj7nc/Lq7evKYPBVaV1No20HId
OJyL9iXqCEu14f+wd2bdTStdt/5F+oZKqlJza8tdbCcO6YAbjRBAfd/r159H5h1nbwIvnO/+XGxv
x0DcSaVaa835zM8QLEifZp9PskfhiQEzsWvOFzsnvaI3AVX0VK+WYVEcBPFMxE1OWUI7a7PQL/NR
AcoBJLOGe1V6ZqNj5tQ0uPug70NKZkOnFTORMJLjoFtnCzaZ/hpttNJ/nBRR5lOUvVyruLgCCUVG
ks/FbDcHU+cpnJOSz/laShADwm9lxxhWT22tYzUtbHczBONNON8PBm0brQD620BsmRYIToNLLogr
EJF2Ue8kkpFy2fejZecoqvwj5Zna+i2n70LVWdBw+gxDJaNVk9kkKRY6lJWAS/+mqQaxguPcH5pW
fom1nvIeg6sMqZFzo8hWTnaw0weyIT/WU4jTxaYkzquUXpjhBUurcuoBUox6EOznzHpw24Sgp6EH
sp1WAO1l9Tg5kBy7OLv4EyZYgHxoP5qshKjn36UUTue+mPJd4AdvQ9qFN36TPkjY70cjju9bazh1
fWicamx265bCe0OXZF7lI00XlxyeD5kZvXRVz7uk1Eib8tgA4zoWGHtxSiLT6UR34/slyQWZIN2t
HB+i2dkMHCNN7OanAB9N7Qh1/P8TjP+XCYYQukkS5H+fYGyRm0dfIfV8u/66Jeb1P//mP+MLB/iF
KRxLB1CqQMT93+GFY/8PObpsu1xhCLgV/xpfmKjNsWAhKQenAVTDArPxn/GFIf9HGaa1EMksmxMZ
+fj/Ynxxjbb9NwLOtdCYm1KgXOeuLt6lXgbDqJPjW3R7laSs3NQvd1rMAtCU1V074r6z0jDcRRlI
w8jXxbozGAkUVeLF5UWWM3a6rrvV2oREsZJRh63q/KRgC4LRWwq6vDnQnDo3qnJYlrGew6z/G0ru
XZCm0g3mPw5KfjRAfMDvqUdVFcwQbcZ2p/NVrZsuomOYMX/w0faR2ED1XbHKulDA4Xf/AMn810zk
9wi9H0/uQkTWSX7jK3kn1kc60QuRqXZXY9Z3+mJXLVcSVpZNaoB76vzgrrTQghJxsfZN0gX/daz9
B4DyM/DkZ7PA9fn52lzTsjnG5OKN+Hdu6kw6ZDnBxNhlTnNhr0JAyoCSq8ktFsYAbSgToWjwdKyL
CH7z6G+5re+GXz+en3cvObyxK7ynYI0QQyB48eErRYZDXPcfghr0sjkpQU1Ev4mOSODZTvRW96SK
kXopV5ncObQ9KXpWZgkU7c8fye9f0QJy4uQSv4T+tmNIYALZEDutkNZKxCM2SiGr05+fRbxzafDG
lcHpgldDWobpvMdGNYFjgtXwu904k6Q2MUDb1BhBn0sfM5HVBjd6kPu3c1OsHaMX+27Qhotd1+Ma
2qdxKk0ZArK1rGNM6/SHNei/HpTLMfevc/r60gTrA2NUg0PyPdZRVb1hhqLtwJN+tf2AfbsWvknT
XaHSf4ykvvjA4/IvR8KvH7sySBwwlAT+I1i1fj4Q/TCJB8csuh3pVApULki5UneLzZ8/9t996sx6
Xdex9QUktPz5v2KCdacxYpEkvLVgdLzZ4W3UhcXQyxTVX46j332K/36qd2eWJXUk+wqIrUNuGghH
arcu/lrGSbmCekZz0gy9KJz+EpVtMuf+5cvDAbTQiyzm1O8X5KUycIaBE9qw2Q+DasjpZ+rHNrIz
xOCGBEp6F8ZTdy7L4bG1ZUx3t9+zNLirUrMTSBVk8g2xtiN7xYBVb/u8buI0LNZdpwPnNY3JqVI0
dvuO5spC1KwDc95pvnH2p5FNUh18b6gs91NyYS48gV9WMekdRnRyGAK096LTPstKRT80Ev/1qL0u
Ve8OW5OsdwbyYF+NXw5bpwksmNWcuKnR0rIao3uzpZ0dBrwrLezvW5o71QAbnh3bY5NKKgY5XYa8
p286qh6Gw0Pa0GDQNfJ/OptcAacYPBMVvhdERAb1HCxGz36wqSnQU1XcOva8L8dwVVE4iNkwT8qQ
WLibN/JAyIBySPT0SU9hbraU75oRv/z5aBYLLuv9t21CvzKXxUrx33JW/et4jt3UopOftruiYjzT
dfNxqOJvY0H7thme5rhIyJVxtDV61vEHtlZT3yGk3+pttMVSrZ2C4mue8H+dGhCZu1eX4lPoz9B2
TIDBLr1Kq1PF2mytbWCm9iMNgb2rszF2wqdsBKM52IsGnmEEybIdg5ZsWkufolRvM3IhKP06sKVr
WCf3Y+/cu0X51HYnkcQriRsCwp19NlpY3rmCF3qM58AlgdA2VtFQ3Qxdfx+Uw5PTHxNSW9ZXFUIh
H9BmPDkqfahjpfaupaF+h1jX9o6PIf4mTXJ8QVKzt7Ndmh5RkFxHZfQcrdnX0gNvR8C4wZMZR5fO
7u9qAqrSiA63Mw1vhKmUsA1yokKDimy2DrhygrXtYqP+zbR9X3aP1Fak7WjtXTBEx6QhZGssn6oI
BPskaaAUfXojdXgH1wyPSdUGOXnaB0EBQ9zKW1irN4zBFyUfraJhzlCpz4awHuUsP9oZKnIEYIdM
WAAObNPC7Q+qte67J4uwLi9W5Ojhe1pqGFAAed3eYRH/y1H168JFF59dK0sxIAbbfrelG5tAdQr5
COx24OjZuHN6gglFND76I9lRQaiv/RQmx5+P5d8+q+Kqq3RlLxeCn49kt+bocOeEy67+3JjDfVek
37uaxKBZe6pl8pK41sc/P+Nv9l6OsrkSAG50XQvy3M9P2QRun2tpx95LMkvNk4y1LX6otZYZ36uy
+3nj6ke9Xdghar78+cl/PXFxUhjL9hx8nWla707coFN9TIwtb9cuPpa1gTrB0A5yTrQtM68bvd3b
GrGUdvaXj/k945OLO08sGaUbDkBiPuqf33SGNTQjlRKaa2ffupxhGzPLyDUNpvGQ5NFrRs2wVj3q
oTScbxsWzxWmnFcL5qfqxN9eza9XfV6NIwQ6K1vYbIl+fjVJBHaNnMJmd82TBQFIXleZbFzidVeZ
w5giHRpx29h6T3VO/KfvezgJ0TaEw2NB2MtOpbr352/G+N1Xw35YIMmCNCjku8Oiqgo506ltdgyw
kSqk2qZcNI8YLJ7LYGKKN1ira4SVWOK7ND99ycziwwSi5tSk4lMyMsnfN7KFOKZNqCwFSWUW5Fq+
V6/Vg0cRG+c20m1ijxBZwE33Wz87VwtuXZK2jYPG/8vH/J6MfP3SQSwtFaHpUqu924sEUtM0PzSb
nU1zfoeHMOhuhQ16P0fmS0ozxpo+Rp7d08JcxemY7OdGkmCklhOfnBcUUdarMbN1sfq8WSdM4cuy
9awlrx0RAAgXwgfJmNO9JPDNQyfhrhqFvQmscPZGyWChdk/uaLd7VfCGieoMQBwxrkz3AZ9REdFq
/fO3eAWy/7wbcJbKGHQ8LVaWM1za/74y+qJ2M0ay9PsT6FBhuA/BKdkhBpW5Eqe+rWgSh/KAEi1d
dzkD24L0JTK5VciGv++kBvi5gnrrQw2hACQm3pQkfPQTALO4+JjBeaIxRjHbhta2Tb9ozvBUh6kD
aEA0m25Y9j+W6WUlbaZr/pIySjprfXKDT5o5tt/MpGdNr3NDpkeaEFCQ+o3pGXrzMBTW1z9/Gtdd
358+jXfn2dCmgwyKCZEczjak4lO9Nma66YWdEW2QAJ5lXSjXA5QJS/T09o0GGb2tnvq4vfvza1G/
W+nZgHORZhUS9vulz5l6CUC8a3ZuZve7QTrTEeXgC1M6hj1iOkWqXwyQC2E7CBbhvLhDTcbkzy0P
rkz3My/85BeQvclNailVp6PtokSpZ5J0swXNH+fVGtfKF2XwS6KqeG1F1x9cULUrv7LA7Q/ykV/L
wLeLvdkmWTrsIXlhRCQX24m+p3k7EWZv3LWp8pl7Wh+zUtVMntqJ/q7PiA9D22Tqh9BgiXJMJ/MA
nrrb0e0yMEIvpvRfhV08IZPg2k40ut1WL11L7kZFEE9UmYwfgq+OiNO/xBT8Wt7QJ4I7J9kDW/AG
3n3NykBs7ccsp45MXvHoFJ5Gm3tJvDD/Ukj9ZpFknA1egEKZ3/oLfj9NrLwGvLYrg5zUsmoNh2vP
0nlxcN2ByyPCOpPhWuby8c+Hz2+2vLxHw3ENdLvIcN8XzhXd/dL2FctzrjZdHwPscUZ5SNrmzQBD
hpfI92yjA2WYJxa0N534x4lKHoIYCsFlImY7X6Xqot1M8vp6CusYXtzWZ97zl2X3Nwc6vAe0wqbJ
5oLC9uclqMXea/ix3uzyMHBXQ4UGIkYdk15GTa2XgM/GZo7454/numl5d6bT8YMmIaBnK+v9FdXt
tWaMIs4u0Xe3Oigz1n7PtiNvtmxCycG5GxYpa5pr7ukyfCAt5mA0CDAHFwiSWcjLaNatF4ZtD26H
jeYcTY+RGI6t9rct0HLR+fWVcum0+V5gaL+7zkZd26uwZ00amOt6emkT+ZfY4Yp8YuQsYfz9z5/M
b49YSiTCk2m30en7+dsgfpf8EPhOOzMn8dE4S8mzGrl1yxSHkBOOX/JPwJxpfztgf63IHTghbKbl
8oVIR/78xHEjgkLIstllc/syTPJe2FSHfmgnqCnqO8qVNTYpCJTjEqoZYLSJVcNgT6MO91EwOdAC
1qbeb3UnuZln/D5//mB+04riBdoUjzons0O+yc8vcJg6NYdNwhmlyVdWFUaPAMy2SdmcqRu/hRG7
416SLmdQr9nTQ4l+15dzubFrY6ZDln43oS7+5eSRv/u+2CHzTVHdOvL9gdwGvW+YuV7vpi6It3o2
hQcN0WraIIXFHQLPrnURtkfBopXRA4+N4wHHMMPX2MmQi6J8U9GDOY7fujgcHjoR3Id+09wG+dHV
zPmI2OR2ZqWBG151nuWrnHhQW7/NuS64sTi3jkA84IbueS65TOQ9W7hIn/CLW27/0lTnvKRCiEY6
PIyK2td0VB/nLiUb0IztZ6MKvs7klkOVCndDHo7nVHBZM+u5PBUlagX2AH/+Gn/zeTkukGUWY4j5
vzDzCWyMJpVbFfGLam3OUbwBw4L6JWfwQ6TZYxR295ZWfyd/6S9rjlj2Uu/OZCIDpO3q0Gsc530T
O4pJRa+Qb+6sMbX3zGHlPiLofUesccKw0xKHoa5v+j4D/OjT3zRN8sWg2v/vaypqKSV1a5lG/HJl
KPNybktHwqeNprtaZv2qSnQdlWNerO1QvDINFrdTkZ9iaTR/OVx/V0zy5HRzKWJsevnvznJjIREW
HU/e2iSbdouD2im+EAuIgjmojE2kEWAXzNAUCJEqQ0jKf/76f7PKwBWyXGkJS0jlvlve2CnlrRsq
pEvdTMqzi0RsHZM1A1o3Q0Op//UdUwqZv/neGVaBGgI2xNT03cLhJLLoglnwnH3mfikMMiuGsrUu
I02bbdTWD2nep/BDK/dRUyS0FZ3/1bTD8GgDi8Gv4buXWHsl8TDcdBmhw0MULdF3ZnDpjBb5I6rh
YBnztnYYealtak+OD1V2QlfGPjk5acloP6MgAV7hlw9GmL40Uw87tqnj13Z0tybwmPsGYQ1ThEJx
BdQpe/MxeiJJZNhEIJ/3cHrNl0TKL70Vqs1gjDlneuecA7H8Iin8VyI9d3G/Foauf6Cboz1KlDU+
kprnCIoKas3OP/tRikahkNpF6X19PxvoErqBrMKxZX79HW9Dt4jOrRfHfO5mEX/r6evXEEpr0ils
Koj7YlDaeaj9fl1mOTU3ZGv3Q2wDSAQjewy76DIjAn1uchHB9jbdj34To7C3C1pEZCTd5W76zE6m
O+BMnW9HQz+qshM3LXHtFEHJuRRjfIIlq6+4QubPSBgf9TrovGyY3a0r2unTEjayZCa8ykKlrB1G
4rWzFq0SPR3W09QVD3FkvxlhOb/pibjPnfRTm6EnRWAcnSe7i87d2H4tp2YghXJIZwblEHqzkvF/
IPHxEYxJBdamMyqPBLxwLDLgGxFqUzuFdzMXJbv6Ln1ptbjbieWn60N2ODsLnBZFh07mK1f26LYF
4nlDFNrN9SHhlOqmdcCo5tFwipebAmLGj3vXx/xk9Jp+oWmMzjZOTHWi9Widrvf+uRmyAG3KQE/O
AYm5nSKby55RRGd/gNgaSERgQwDAJfCT4hiOOgoZV2uLY2XXn0cLoCTMhvYmCqCqX+/NGRzWNDX0
VYLS604r6vkO0YZR+NXd9REmf9NdlBKo5MzJvqitU5v76vLPDTkci5HLuLWzJvRUk4wkD1CcN1OO
ssgo5dOYmOGeMOTd0HZQLwbYvgTWSOfG7avniW9gG9p2sEmF8h+kU+D1ysWLFhbFsSHgztTYJkMg
1z60pdA+jEV134N7PRdxrl1Qpa9nN2p35AuaRGKjTg3CBKNtA/71+mPGFv8Ml9TrGkAavZahJrST
4cI2oR6mVFu1cdRdmgQ1MmwO7Lb3eAXUqtHG9NCXFRGBlVVsY92K72XRx/c0mPrNOEWzRxYl7Xer
D4+mHvVHDKlgMU3bfU6nON0RNWpv2tzwn60YG3Mu24y9lbNrrHF+ntDarOKgn8+55uPgSTJoAsK9
z/S6fs4+p8uDsgnTw4gOnPmhvasoX54C3LYPFsLE2hbVUzXVldckQU6P3Iw3VtExoqMkvrNI0r27
3mPrOlBrrGwczFsxtOyR4smsT3Y121u7Sj6T26BubKe1brKQwNoZxo4ko/4WVwUSHtEifxehl/Fe
npYeJehu1EOhCvptnJviQc/yBHb5pSvKZuPOvG23992nPswtTx8de2cmPDG23NQbkfGctckgdK8k
0dY4ihrQMNNz/77t++5zMMqPfTccBdkqd9ZgmLdFs3j6ECR5Wp2152bJ7rZQCobABleGDBQ9CL3a
FoGCf94giyciKnuYs+5+ckbrUxY7+aYBz3jQRq35qMZnpezs2YzIGyw1Gsd5DPgyq5xPyFcqSCKf
mf+i4UE2vm9AJn5U5BI3y+OWyS43LcEc9SPLqumQs2RJbVobtTHtSbVExzPHz/kUfWYhST/nps9f
Tx6wNdUXRyTWcwhCOoiy57EbunvTic7h9Iy+Wzw6tVvcOdn4FHS1/wSqJrmNW+3t+lMqo+icNyn0
br8wvCHX+Dbovd5zkQEuZvkP7nIztaDS8YHJY8oI1Ctjo96bOVrZmebSvjTE9OT6lvSiqDSZtxXT
UypVsklt/cs4jNm6KuIGESryPldGH+qmbx7a5UaM9A/GAsJGEBC6UfSKtnPuDjdDbjCjWn6MuzZ+
iPLSswb9s5tBl6uc0d4PlvtxNPOEes3iXDQSjhEcCwIR5JfmG1/0gI52ICpocOTFt2zqceXhAlW3
jOXIGgNitHNIjjJXQ11tWPCsk9IcooThp3tjFEx3gVNNd9d7fchGpljSqmcNIi38t0s9NsllhLt2
Z6XPbhUE26xXhIiYgXHUe1McS4OOjV3Zs2dplnGD+pN8owrvkztl9tGkv5aU4a092cUxEEl5lGVG
jAfCox1s8nWXqHzLiLa5NyJU4iYIrWNlOOUxsyRHqT2Hd9eLXSH50zAeKPR9fcb4wY1ibiASV9/p
Dawo6VYboqiNA1r61zlqj1bYZpu4+lZo/Zvl40VJ6bPxBo4uFANSkOstFbXrAendRLINjgL9Frpg
gWK+yG6MCQMbZcRKyWhDTAa+yPIrfrcPSYLAsUsnZP/RN22qdzU2daUNcpM3klfBvq8fm01hO/sZ
GhN66vjUhM1Li9HPN+qvcX+SXMcpYNZjKz8RWvBB16YUCnZ3z3bey0ckKXZicM3vVeARtkEUnDwB
cX4xpvYyD8tUubxL7WC56jJZ8iVKEnul7OTFMfy9JCHLMMKdbKLdaNz4PdEPifY970EbGM7XuR3H
VQ5yTguIAO5sB7ZSKhCvteWaUSjg4qDoN3Y312sNxgLFUHwjCuI2J+tSWf3sCVweST0fzCm9JxdB
dpRMaTkc4DmDY8ZgYubzrsHQiBuTkADLUykjR3v6RsV5X+Ky9zB3khFQSjqQS/BcDiMSCWrvlTl7
ZQD+fdsPJ6t8ShIsXlasPsRSn9ddg3VH9D67AkW/1s8wL0TOm7PQv6MoCwncau9z1/9gTXPlaeNE
1mrMzgSGydJkxB9EN64qnLs07pwNcZwtCKfsgO/6JjOtntmkdheN42s0W1tVzMLT64UvbYrPeanf
0iohvcrZ5brh2TO1p9vMX0N8mwz/DHTdHF9ck/p1pSFLrOva2U4Ifo0EFgiKkGJdleZFrzUg2yqN
173A2WZ8NDrndmoQ/vSKQzXJQMYbSQyoPKxwm2j5Vh9FvWVUhRYd9JdHqAYHPXVEXpcRhBTDPU4W
S4K0v2ltTyquY37XchPcuiITLZnd26Sf7/XGpUIWyoBob22I2CjWCdkFe1CV0YrGP0SdEPddH2nd
ZrIZWljz2Q777mYMw4gUAzIChmLh7T9BbmlX6Ktv6AR+XxLJgxxfc5d9c+L4O34EaEwzQXsdOwuw
1/U2yfiOZY85ozc/V6JEYFDXK/VB3kUaw+jABTxPUoE3glNbRWR/OE6pI2BQGjLO9ugSgZk0pQf+
Kj33frCdDesVFQcmz0ol2KlUsKq6nsuusDwRg9qqpvZkxjL1Yn38iDdJ20Gav6vL3vQiJp8rUQ3H
ruC6VPb2ITOieudDnzMDfT40VfeWcwGMyym6b6caYDi2URLRbC+vSnIxh2k8Xu9hpfLqwO0O2IfP
tHPkDs9qeSxHszhGxHrc0GdUoiyPqSM1pCDh0V2STyrdrjeYT3OPUDM0pXHu9VlQH50uqFEZ4DcC
jEUL/vpgF5vVsWyDkzkOzo7ZTXUUWk1HsdQrT1+ywQ3qm3KVDaWx6/TubC9PiMi6PNqWzeopwG8l
RDIWY01jHAcyglXeRYi5ZGva8RujgehI6FV0tKjdiQ0gmaKvkazyOeteqifNUVUQ2ity2ld9PWJS
jZzbIkn2OBRwHvnZlz4o840dJKRT9F1x7JYPIYkZLsCGVExRtO4YKnvaE+yzCxm2Z6MxHDLokQyB
lr+wxN47NRR+02o0fATdnsxbXGcDZmTTNprj9Ya54NZuDDxdmtqMgAEPdaskErWMRIg0ZP5f1U5+
jJT2Umv+sG2Wn64PUYKfIkIVN3OdHaOiyo9zFuZHZ5w/O4rNktkhLKMRVW46y6pWhY/dZhUvnzJ+
IoTS5ZwfeXn5YfY559vMPMQOF36o+sc2qFOSUrknhnA3Y6zaJ3n30en9YstPhActN8UMC1fm4hk7
aMZygpPi+nicuiyV17uDArVvGva+yifyBpIkPF7vueG81yKLKmiQ20aKYR+V/c6uK6x9fV29hGUz
bn/8qIVueuSQWsD9akZJQZUHdy/Vovh4vZk0FR3HAhF2kP142GlxR+RWjH8CZlC+baWJI6bxEQB2
nXZTV8kX6Hn+hmGGA9q9T1nH+1tzCZoJbdym0c7Ja4cZmj4w8eS6hrq689KWMAzBN74qsyjZCyq4
jTGAM5hTzYsc3TmndKzO6Ujcaezq5bbSSoOTHCxc0dj1Ngi/YX32jzT56k2a1PW6zg+xVelbhZtq
1ZkOiEd3Xg+JQ6YXswetolZNE/1t6HCQkuUVryfd/ToZLSDFkCQTEOkDRkhiQEUIZmzh1jgZXW/q
kQVhE8miOV75pNb1UfcKlOsX3O/10SulUFUihhFAq0KbSHnT9XB/fRwrpuCkWIA3utU5uEGvD19v
rr/+ek8fTLkGver8+NMfz/Pj9vpPC03kiOYBev548PqPiCTh5f7z68ratjxjYV3+89rG64u//p0f
rwSw6osyZvvHS/rnL4Z+aG3GUb5gdIbdeH3WRFM46EYu0wF4pyuP9novNchZ+ufH673rY+/+HlKO
dNt1+dP18evNECyQ23/+LfABAK5jeHd9CG7bjIm6+NK0OaWy4xfYVmACXn/852aOKaTJC+bbvt5l
TYetu9CRnNS8ATld78OqwfBH2LVXF9Wp1zV5RkMJUGBWzTZpIXOMmfC9crQdfAjMAsm0kmvEcd/H
WLQY2THGAYV640JUrnQW5x0ceZz1+exB+jUv7SQaaKn5eLaIc4CZhNEbCuWqbsiJkSW2vQGBlZEM
31J91HdziAnDckjVUJ7WMe2N9C8OpctdSKuDOvshsz+xYwu9moV8VZHJssYWDppDsvYQEv2tGdvb
Whn3CFaQfY4kh/ih/1LQsV9p1qxt9dn+7NoXJfRtMVZf/DFIb/AQkKMCYYGoofYpJZle60gci3sr
IksoOoT1bO10Vz3kLeKifK72lFaXeTK3kdvjSwt8HwqXsTMFuXg1WAOn06e1i9rPtBYfshxX5sAQ
OCpcCBR5jbktq9dZWn2JHoa+uo+kb6xKOCG5G1zMYrwYcfEdtw/gLi1Ycf381vfC34UthYdjtl7f
yJt4rqgqYqYIIwoLCjuaRfRY6IjV7JBailKt35D/65wys/w0dnednn/wk2qAtOI4Hs1I92L3xZc+
J+MkcaqvZdA9am0FKF9f2Df5eCQH+zWLcQPWNt/sIkvspGeQSLLJqm5HdLZ7DGq0CRF7I5EP2r4z
vlm5L/Zh/xQi3/oQCLYzZeSfNPQpRzEdph7n+2jqJ9clMzlx42gddQVJrxVQZvh9gsvzbVx+LWQw
YsYlxEOoIFglqkjXcySsVa8vDLegBo6S4HmcgmItYNcYTZ3Q1hLJrabVmFn9+Rsax+QWfgA4udo5
Zv0IHk71w72J8CzKypdrOLUtu5FZB/wMIavinEblXvVSP5Ali/Eke9Z4CUdF62OFdZoxoO+Mm1mm
clvYsb9vjPKV6pY4lxpMSGAb/R0B43rHli/XGMuXHWlK+WjjVWS8iSC9YqKYEZtYFNTutMCyTU13
gD+IHiloJrJniEmMmcse/f4eHRMhYi57A6QGR6u2nnrDgW+C7UuDsqcgFXUZuZMI6tfRmMtDZuXl
KY9KrkRZyT44oWXrmw223SFFFRV+smOLK/xsRp4Z1/WppT/UOCizZObU61IFqNMH5+MoyvTG+ZIU
XX1X+bvYx/M3K+O2C+gwLOyZfaIXt7pA/dErwdIfhiNmerBGlsJvhvbV9cJEfh5SvV83EsdqGLHf
7xjgUlasZxG9mCPi0gj4jhcXFE5hwSa1DvJ0DWVvq+HuovsRga0thoE2Vj7tirK7KIPk3ZBf4tLn
OnRds5J6M3DUpM5myosl4N24TQ3Gwoku2dpbYN38goU51V8XDVip1WxG+HSo6+jop/P3nFGyVkSf
tKL8jote3nRiJvCpDRbPMXKtDPtvoNyM04h/746tsdFE+BZG/nbMVbVhy114YQThPRxCsjPNCIpS
jpxT1cyk6fvBwxkcr0SwzaVT+ltZjxOhf8W8i9so8Xxj+EqQz3TPCogQBj/hqq7w/EZJXAHM65N1
jfvpoFHNCRTfx4zaPbCq4ih6NmCmbjxLDdZyhq8FDk2HpZewnP3U+0fy00gVduPwoR3Nr746F+Vt
EzPH0RZrGvuI+DIXwj0T6E7WimJvVoP5vZ5Fg1lBERjFnR1g71y5fcaM0t5Z5oQsk43yuVpu4PWE
ktZc3tpwvV2506r6BJoqOf+4MVgbW9P97lcLO4EhxEZ3CbGn3qSXurOr8FTkyFQU3CibcaDNCJDm
YAVlY0ggbCCcP1JQjvgimV9kgV8XKOjgfGesVMtu0tipOji4NZ0VI4KwUmo5AY/BAMjFhp6bw4aI
qkPrdzUwhVcpYrEuzTJiTB4a3jPxg9Y2RYRFa8tfd6ETboOiDpC5slprU0xjyB3wYnavUz6HByzi
/K5srfkuMG4XajePbhz44puyM6AfNDjWdFBEx8hMCFwPI3AoQfM2ZP2boY/rKGGzk+vQSesxF+wT
J+LbzcNkmbspmSx6oVhrwQCRMhnvenawF2EEq5haZtUh3VwZnYm6pp4/RkaArT3KX+Y2Poc+Q41g
yOIdsxyNww2jR9YV+4Cu1xblVT0RfMAqm4at2jBu/kSzUa3Z3KLdIeBNG2eDaY5bH/MENDioi9Zg
jeo4M11+p0nW1F3FxzeFd2xTh22JUXKFGypeZwme8yZ+ouWN+ciFLWPeubMDM0jZUDOMKF3b5XA7
BCSJ6ogsNvhGqbGcdLohgYxUwm68hM2RxPt1YbTOXcIOMEi1GmZR+RYlLged7JPzmDQfkyqOdhPN
FxII+62ia7Zhn0zSLf7nTQ1Af1sl4hxKqpAiAItQDMnRZpi+IatWeEEgIeXU/U0fjsZmolO/VjDY
7hqXi4vZfxAz0bRjXIGYXCwxPbHtm+kTlo7sQ88AyYuTXK7tPM/hjmn9tpAI2IjsOo1oxA/gu74O
IijXprDkinOCAU9qfklT19jJoWaNpde1F/Xsb1qbzCsGahi1m+mgujo5NsAI+rb0Dxr5qaiixi/E
jJtHkGLuCRQlfHk0laixDIZtOIpXgFPaW1oB+ilJq7Xo/PhSSWpYfzLuhFuMgMW6Ir7cA0/HKcp4
dR+oGMbjLHQ8tdZo7HFu1RfT/9DXZvZQpoFHQrNxQaOQP6CNB6AERc4T3ae688tHFcfdeQyjT5xu
1WPrdGzrVQhxwP9u9HEGBKGvjnoJy0JffkQZl3mtZSQ3Zl+MB8ytpVfZ4JHGQXzXovTolO2mdkev
r9T/oezMduRmri39Lr6nm2RwBNrnIuc5K2tW3RAlqcTgTAaD49OfL8s+p22ju9ENGAXIf0kqZTLJ
2Guv9S3/vZja+G4CRCWhy1hQQH4NQAoSb6D/0UBKcqM03dl2MxDmHuar4GWmgc8p9nnJERJq1bgN
jXwzNfLDpd0gT4P+VnsyvrAzveixpgUv73ZIUBZ2tPyPdnW/FJ2KN+DW/mT6mpZTeWqGnwgS7TmD
/spGDWulLMNDCi5u6XbCXqfJuDettuPTZRLfMDpKHVlmDThgtgWmHnZbHDunexNC2A8sSRheypgq
XVF73No5prhcuAfT/pUE3dqdejB5eWytnSRiwI30hy2qi2cX1cW1kAujQo97t533Q1puxoSwUjbN
G6OW3kNPEZ0z0dbL0nbX6+HRdVx9mVJl8gSx+k1dTQRjC56ukevv8e7JrTDN8JQ3nGGH8l3ZRMlt
xEtcleGuqO2fvjbFPkzFeRTICGIUa2/o1Na880Jz9k2g7SVDfOCcijH+IlqHIAoAYZ2lFADmAPpy
s/L2Gg7pJs4B4M2d1y392OGBG005esLo7ES1oVJLghsY0ith25WVWO4tScACmRFkiKJOnY1doogY
rMAwmkxrL3HE0hzabjerPNpj5dnPEqhAHuTYqrhTDBDoBFLVihr7eq+ye/NzNL1K4BxHQWKBElms
zHIswk0ZKJoB26R+svJi3XpIyhXulm197wZkUUVSGb/jNUQehyffTiufxRvwxj13pBHrh9cjfPTy
MXDoryNc1rrhl+VE/b6n0dlthbvQU8Khj6K9lc2UvaypvdhA9XJWZgEny3a6s5UZE/zBxgTAIOfj
zIyM3TViSeAmHzYS694Jwo94iPqzcteWTOVDPBIWyTtC2yzaCw4XPopKzXTHRKt2MAC3YmzK0zAd
ME4z+KUtIHrpqq1Iki0mTBzn3riPMkX6s/WnzQCpfjVkD2na+BdFvBnzyfhitksgdcabNbKV8dUt
nZpoY4jx18RZ8VRWDJ6Ia6cgjeY1+NpqyxsT7ZTzFlVutDaSyPjwht80kXtvVvqrnopoHbrjdIK/
EuwV+GcbCzMP9UyeZUkCxnJKSi3H9hzpzHrsh+c6swlAYEs4yzTILoXmToKUv80wnNwK2SEP5Yl3
7vOLGzDLxbRbsAqH4QEOX98iTjB/JmBqFyOZULBdzKuewDUaGFy/NfICJG4FZ28mTXT/0jqgi5Q/
+wuOjeElNG+svU7FZEIZq7KdmufnWur0xIpielTOfGfjMGsQL182rvPegDq+fX9Bttulmf1VV4Ll
nZlDrVY+Aft2IgwUT89zlI5nngf9o9Ob4JTlB43eNqp1z4ZG4krzjRDICZl+5gJDrXAD8bKK8laJ
zFoacHmQhjt27HMONDLH+xzUQ7DnxFCjykXqgXKfzt2EeBfXTimmte+ZJYyhIj0J2a51FszHEqF4
ndgmyDgTzdM0etY5LuvmxpVba4qGW4ZvZGBJ2aRjcCI7Oh7CGPN2Ug9fSTM07IxmZ/1d+e4ysFYJ
wGBASsRqC8oZOmnHGytAVrSOWR7XT6Wb8CotBaGl05ST/xCl3CjqFO9Ef87vkQyX2ojiUxKUD5kU
yU6yYEABnZaeqN9ZvnMXccpkQxljsfISPV1FBUSL/QiVFHnU0aKeqqWcWAZZ7k+8qMbelXWwHS0q
B+6C7/cXQ8FOqEdemJrm4lsxVWsPa/tzzyf+kPZtR4rA7A9TEvwoo/jLILz5kAs6h5ia9pipqsUU
iYEjY1mv56woVtMgulWlbDbHjRfvC/pSlgqq3tafu2bn1iATIg/lbppGtFd53/En7J7djU4BqQI4
q9dNErzPLbDHDgzqLAZ1pH6pZilSvhOM1VwSYbKWhvVzcmgWnaZ8OGhm4m1qBc0q9YqbPXfqUvTJ
eI2iCuQUMLCpEIDquAttyyEzVz2wH9xD8m1qQbIKTbOuMDDwRXCujn46QMhCkbi68Wdo/2n8XryF
1YCvz4NBYpAPHZ0xpYDUqZcRl9jgeHsGa4+7N4G/QYoGy4BQG1kMz4WVwivjSOHSJdN5GlIp99E9
ERjUgW2m+2RHxv65pE96FYW2gC89cPbQgbdJMt3tU9gjC00dyKU7moX/FXQU38omgnrlTs+OVzj7
TneLwGwxKwAcXRRlyTuqNXNHgE+gw/CG1UZDUDO8mHXt/NtzcOFWLMeZHmvIjDDMtxXF2uwnML4T
BtFxVW+iNFcEFnws60xFmc4w5WDCQ9eC+oNe0SyE6spVllifTbRuYb+DQWTtp2uAJRQcLaKw2tXO
VGE0kPAz8Zluqf/Z9WVdQ9LG9J7VqyGI2X7WW8+pnD+DuSc/AvjWXLhRIh4MywJFfmfXmKBGc4Qr
OobgNEUd0Fzjx1iMv2IbLaTo4FGU8zQu6tmx9mCBrnPvh+faAB9lVRoSKs4MFposURvL2pTCTtY8
7+8f3XKZjYXaiPE9rWyOKf6h0QX3e4eqX69peNRTrOGEab0THKeSCVr8UI47LUjIe5GN5RJJhrME
/rp6WOqKbW5RpcEiS+U7ldYotWj8DKn4eeqJUW4MLjkcr0NtZltQd/4xhoJstXjHjbZcfbNQ4ELr
nREmNlUypQByCsqk5xl1qFz9Gz0cLJZo7m2+IEMGlmx5Vn2yJvO2UyyQtQyiNZyC1rFN+XLimcfC
pRh9FF302CAuTSP72o70wtHoNdVhpX5sMgllIIuxQ3SG86TLT9928gM22J5O9slaNbJ2d919rjcQ
1nqdiN10b2I3ElILLlI4mdsUGb3h5Fj4b9IIA+RFMKyNCTuxqWeIZ9EIX4whnDdrJNcAdBGbh7j2
pQWXJwCn75gDZ1lM4ooY2YIglLOUshUnB1fOvhiKh9DX1aksU5SfVqmL73Pm9PR44iY8L8YoC695
gg6SoK0laUMbb6ufOUEpLlaBWUa29B7bgD3J8rP8jNexVhBazAI7xQhLtPJXRtGoS+fPzwDVmrsi
5R8sOy9WTldNzNS8cEM9Mf57BqizyHpuslkfuMMdnMnLCN0Mn91gW8s0pdmqFch7EoZRKNd2w/Et
rqyfMtc5W47yd8vQvh1reKBG9VVmrTxhsQs2vpv+Hty71GXH+S4lcu8GQ7WySRFunCD6ScX4NUq/
dVuE7MlmT9ZKwr8dV3VoAPKzSkmHfMj+hTIzEKi6No6tm3KQJVq4nOPS4T5bfLHnZcgqOL5EM52r
Ro9YFBgpwkI9noX+QMOAP5Vkb/4AI1n5h8zS1tJyU94dYFLLWhbNmgA/hRHiU4GrhHAos8NYexoj
v7W2k77bN2XaMaBzK+EceSujP5avqpvpuBNuiECtyzpNt17MJ9MPxwWaY3jv2trUIbGRWNwfrEW4
z/Lhh85Vcoz1dKtLcLyqqU85yQKIjhUbQkiNKAnYsKDu8hpzHkhyxKApc37RpFytHDiM23lwd5UP
2MpzgdtlfSgObmD8zAkSm2RamdKBUjNbBcdR8M9zxsAjP9LoVRE5ahWzcryGk9wJH0sXCm28cppI
bH2WLZn0DnERALqcrGofGF5+pwgRWnd+mJMRHJsRGpGVDMnedy7Qx3AdcccxjFtsuTAl7JArwG75
IOfqTfjRcCDYV23r2aQSivXT6Hgs9EVT4yKpue87Ojx+f8kH93eNtob2lzQbxItkz77oIQpq5ySV
+MmZ0vyVK+fmRqa8yKmBsCyTs98PKc/X3lojCfWbMmL+IXHGGwxbmFnT26G3JG9pWF3mAVhfjgiW
1vf1mI6fNXZWDkx5So1KsW+yNj/Qkaz2sJluovTHrd1w0wL/ynpvySNDxj0kTT3+0hzXOhW8Rbni
cE7/MthCJ1sWIcjCaRIvqQ8trGs/7arNnmskoS3rMhwevWguRaeeOVRN+9EssBKU+WvJGWmSWuz7
UOkFQfB15GeMaTVQZSMZHHhxCKZTQMC+iaaF1LY8KJOnaDdGzIYN3KKkzRgFZlIYVpweGoAGJyxz
m7uRHdJUHNxaWUH1HWtzM03hh49xDVgoPe/OSPaA6FYHEFjvGrsSx5HC7EXILKZT5LcMLAJCw2Bt
lGCmmSvzHM4Wz0G/3gLaGhdTZsCyZtA9e2G2hRDGqEO+nPc4erzkUQ4sPOzstdPwKW9rG4VGltG5
MMedOTrhIecsve8pHiI73uJ3svOL7OH+jvG9uJu53Egfp8ov8dtM8hISGZQp+Qk7tvJtwZ6SFdTY
7ufaYVQ2zinVJ0vXdNIVrT31Xpd62ICmhahswtLUzG3N6L3nfFYeCmtSHBXkvsRBdS1q41JMinJJ
L2svYRyDPqhlfh74XEoBbNotYP41YwQIAS+czC5SO92yzd3kBF/2Tqq6Ay3LnLtVaabL7xt/0DNN
+gYA9krb9p5nxyWZOCqaTf1QxelV2Ii+MxVQuZH2R95Mn0tIcyOva3NXZ90ZVb5ZqkZ5T5HHckIq
+6kqOaNEA+ajPmMz1CfWT1B25UPit+u+aoADIrQsiQLxI5HvWJdNIV7Nfqf7L11r57kRpn4IUv1c
tvinmIftZSbi/NXN5Vflef1XVaHvuRPMP4Uf1jUYhZN5OvWGJ/atPWZnCiCgyY31Dx6DIOFAMawz
r5KHTsAqDrvJv8gMT0kUV8Vy7LtVbDX53mCVHiX2c5uEj7KYuYhMpvOpEvWSgPR052OLi1Y8P6JU
u9e+hqYoARFUSHnX5v5loteNtKwaH5xxsNEHTOdlxjW+kMMrObnwPuOC1RjyB4C+IwUQ9Z+izhpA
r35D0yN4zgoK88MALfOiTLNg3fBYRky+SDf+0UXnXAWEGZDvZbq0zVKujbjzV4zW7r5pVUIIgGzb
XHPuV3hpUw61+OCqFQd4hjp7MMjxxtmH5VpX0snGltim3NgKkxu3+w9K6lxO5JXeJ9UQr3SisvVs
Zx4JKtnuHLJOT1kx/6m5vpOgL5+dsBO7hjl6kfFZns3evA4jt5/Uz/CsAttfiiSrzoW6G1ucoLsX
UUbHQtVsWebkRKAxu9jWKVYstystCgwk4U3ncXUdvIq6956rjsRQewy8yDz3Ttle7Dbfm031JFwD
+Zlkzj5QigONdpc29Q4LK4zFCx10j4j9+tAHcuUQEQBRF0dPeIRfnSEYFmbWZMcGHOLNbvnAVyJM
4DYmKGSoeWd60xD/bAK6o7SLEztaZqy63xWhNW26VNu3avwOBburpsu90+jF7aUzzbPFPWPVdhWE
v/tTxMiRbr04wXmHt2lggeXmc4Uu2OnH2KjMWygPrbclbJX/ypCnQKia7UPbP1Q6z0854QIGz8x6
x5hIgNtSmizYPLwxL/bDOaqd4IdIdcX2h4eihfzD6dBnu0TFHppl91mOKdZFr3bgjbcfTATm0VY8
E2jxWJvEwf1hqo4aPznvCjenLO/lwzCK5yrgrOdYEoXk/iVgQQVyo7ulPL8fiEHcLKiBHoyQg5O2
uIhSKzn2ExWluiFv1LrDgpF14KrlS0yLA/rEMOzyrtv2fWbtqUNMHyOMcR5Iap/74rIQ/Xz0EDB2
kxcPSDLFAeYpOnco4leVILvGRRudeNdLEowNArSTlR95xEEEWEdyK8rO3rZsR1/ZbWPTu6HseU52
tQsMd4U+1IFfvxbdfXqGLqD6nUFs6OzE5kvEQvNPJRoegb774HUofX1r8qdGgbiwFbplA4ehQEfT
eoIStaq64kKZJV0dMSN6ldXm2UTrX8RZ96QxKPO6lsmbbJB3moC82DCpjWNNgonWWrocQvuir891
lqtVgSuTPVTITTh1owdVeJ9B7NHf4PVPthFflcRw22XluI08umGyiL+GXoqbOwXBkT19xSYYQL7b
5NGuzAH/9M7U3wbSJQO5g3dPIXxmWXKzSBuyKLG9BZ9JUh7RnvTfxmtt73dHTsGL1lmFNvX9JaVr
5OLEjnmGxrSKVwb7oPfcadTRy7ngraw037XqO0xqMjiKAXtfR+3WNjf64lwnKd5t1+1eJBc3Ym/2
ipkq3SIfMlLNsb+v29hahENY/5xYEU2JZZ4kUE2oO6F7sMUM3bDy8He2rOpFIX4FWIVeWiQcTgNu
s/T9QOGpGMbHCRjp0dDR14gc9JhEYCvrEqNC+K1XlXhMy1oKdjfIV55qi1Mw/fF9YxwpHcHZCVTG
WkK467aNvqcOklS8uPMggcX2gnruXrw0lvmPX3pAkTFHzNNG5X23Myts4Xk5FvtpmAgLFPHH1Ink
Ja8faTupXns7ih8HMeC5SNNbOFBeCfhgW8voGVVnOrUilNjzQp+Kh0i+Wt+7iG6sD/fOspDc57PM
55MOXR85JZueswqljZDZUeWYMBhzxHHwiUTFoWre54gVFuECShVp/d0qheYQ4mYDLNCFm4wmE0oH
/WN5t5fPrhq3bTEE5Evy8uJO5CBLwSaXUo5+3QMW3LDdxVHpttUF6uUfpIZg29gmDgYYzntO5Hwk
OGwsxoIFfzQZ3GY46S5NPc6bLmSW5Ww9nT0O/JTXDD3nO8PahZajr/3MyFtnsf0KufJVd0H3yA/2
Z1IqXM3YQ9YdROJdiQ1toXQWnbB96zVbTRaskfKuGY7iIKPWrYuOfcyBt2i7P7ydCIRx23IhdWJD
nej9UWyJByZd54GxsiPy4x4Lwx3XeqzoKXqb3CJ7bmJDPXN+ixemkcutW3M+Gu7o7GHWeMpHhDI9
+W+UmXcvWGwZcf1iurHasS4UD9O+5KdnIhwuG8jpQ3naOn9/MXqLZQ8ZSPQL/j/WZDvVhP02SOYj
71V+wK1nPUbuIem67Fa3kThGxcg9zWKs8XzxPFtPOjTsN+tX3naXYAzjV2nY8RWiyNvohfUqd/2K
fJscrp1qh2sRzCcSsFF4AHmTOosZ3WBTTvduTIKvrIlLc9M2qv0mGhzNjErTVLSa1o/Efuic/DMN
8V6OaS3e8ElJTHZPVGb4h9Sz4k0lenWWbXn1nd64MjBgApI9Gs+cqqMVG4e25p0HmvLmzffak94H
oej3P5gsrD3BMfjBXh7vxtEqNuFIZkblc7kO8YEinGSONzKqSn9tx1FD8SMdO9OkXiWq+JJl92fu
2PJl7h48DZia4P+wnil66Wv9ONVWsBqdajhDqjj0lXCBx8UvcdiYx67QzsKdjHnFcyLYDrbT/z1w
+T/+BTjWfrMxf1Wsp5JY6n/75X88VwX/+5/33/Pf3/Ovv+M/zpAJqxbL0//1u7Zf1eWz+Gr//Zv+
5U/mb//HT7f61J//8ov1Nzz01n2p6fGr7XL9X0zP+3f+v/7HfyBIgS1//e0vn7/vzVRJq1XyS/8z
nVS437Si/zPR9DVRcQIp6H/zm/6rkc39q+1AqINm6lB6Bqrgf0FNxV9BTjm+E/ou+5FQAE34Ryeb
CP/quOy+oQAJz7MtkwR0W3Va/u0vwvsrf5oIyPz6kI1s7/+rk83+/lv+OdFMSD/0hQ9gC6qqa5r/
ntkPeq+qqim2dnpubmjxzYJDBu5c2KRJi1kj5fZMPZbfkH2d/aOG2ej0Fo1JLli5QpADnO52xYGn
/d72L1Uf4/wfh5010m5LtjHb9ZkNXsrvD0xxLxzVSUgYL3x8sMR30ODDuycnx+Bl0sFBa3JkjY8+
zaNxFxwas33y7Jc5aPtFWyIe+Ni/LA8boLxkf7jZvNXR+E7jkbmBBgSpJB4/hvYheVVuaxHNO4I3
Ysaz6w86LX6O95LQgkUHtQ2Pie2dCA0ze3pi3Rt7StdatYLaFW3itqQH2Pf7aYf/DmOI7R8GExNb
bAPojkrvSsDTPrSVI3aB360yNwLK7ciRAgQn2M/gEfBgkF6lAG1ahbD3jbL84xeQqgt+c6PCbsEr
TSKkaz7TkbVpn6WPynzNw9/CDZ9F0p/TJHwZLUiUxHb1IW89feDt45lPviAWlJt+15wC1CmMlJ01
pguMpiCuiSl3pO+MYEmaC1OKWU4mvk3iZYYZOasxPHiOjy9Tlc57alCONLPJ0HiNllQf8f0AvNaK
y/4lks07SWLumLRo+O2fMfTrU514NHrxz/42TNvzsKDoI3mwu1Yt3ais8B8YHe4hgt+YJHdiipNr
YZKVHfpuK8d0ZlcahSQXCfhOs8Wu3FrZqLYLeygoiKEIiY4vTOMOusYuSG8CFj6WWRrXA+lc+0lF
lBMjNLIK0JssfPjuK+2Mu31OzA5Jmhd47ZpF2dguPWnxozjxkcUMKmmDs0mNgbVXo8Hvw9zN1syR
9xEptj46GjAWkaJVrWjtVzdhOcYxnTKPUYX70dslPm9/QHHsCif/lmjmlzuEz4O0thhofs+Ie5Kn
5GbAIQtfiJZ1RTlUjq2xrZdT6YptGZQnhZp+sK2y2ty7ZwPissncsi3hn7Wgk+ixIpe+wXLu0T9H
ngAcInO0U+1HshSZAqTZ3yNLHBWf4Bm2m8qafo6EC9bpvSk37PpTDHRpCzShP7jk41alnaKP3su1
v7+oYuxWs4E78bsc1IgnMN4NXVm9lemDvn9xOoNsRQpq8F6tPuY/EhX+cMziFGFeYi2ECVH/wodO
yQz5h1SVetXS8rYqiMvB6DPnte3mfwraAv5+ySZtfOL2kvBCV79zv3hTUNk2SH8kO9r12JB7SCvf
3A9ksjzDbw/fXyIj3yfTPGzde90tB23qWanOFbDGCTHiAcAzmEoDVHAfjLuw9lfi/sIgp5/TQr1k
qb5r2fnSzNx2jT14PkT30AXiYwUkgqr1Ct8X2YH2ptCTtnPqXQIvhW2VuZeG09vWo2PNqNMHv1E4
J12EPnoHuBfG5BZJch3Iga+R1ue9Rk/TsalxiXWwRsNmWduIFP0dlTlhqFozdq1Va1Q7H2vA0gM1
hh6gOladgdgoZIOmGYBtIEsv/U7u/v5zJu4Tj+hh01fdvCxNrHmiImXajLTlDfIzkG23afkmWuEo
Hy8yOnqTZjn/Nu9JBfv+JZqpKxses0HDb+xYMuMBL5u5PQg/uNSxz0uLyTSr0mJPEwZ+UfIq372+
jWHlqNDtxA6+PoSDYpFq2Khk5edQiGLTTdYDMMiasBMxDVW2PyesZCyk/AkBwKYa2mpursWdxvB5
l5ok8w8+drulbafTYx4EJ6+bCXgXxrzV+yr21IMDvu8SoLZSgjMfsQUgmjubYGQNMNfxs5Jjuc1x
ky6iYfC5I9BEh/h9aBxn68mWN8PNftsTkBHPQy5wv4f7Nk9WjWdu5JTtvx9Eo3LObYwLZIrL4TSO
2RNdAtE2arMbE6C6YCqpHlUYbmOL8PSkKu5bTfvj+1exbNMNKsm8EvqN3Kp1tq3WucxuooB3G/G2
sjLkzQ794Xv2zyJPYus0jZWdWWzDG/tL9/JQqErdsuA0ODRW4lCbP21ZXaTCNFHcK9N4sSniaULx
xktLeemkj5NZj6eSDo/RpkqDjDDn/dnGfxrWNcBAQSMWCc/YXjhDCuUtDFfBZNfbIO2dRZZprrox
ilelYwwbkzj4rhXsGufK8w9c+O0mbE1E37mKH2KKG6LZPaJQ4thStbWWY/eA4yLglg/bRUKjxi87
5udqjH/WURqwtMiGXWYF7FAr/2CHhnfwQH4pJwwI7LBFIoH7RrGAeXLxo2wMtmKnSqf9opvJyUMX
SVYUwDnrCD0Dbz4kSrtNX72JAYXz+rga3Kg78ExvVoTKSfmzPPfcAmp/Z+i7W12vs3rwaE8O7INm
6boY+1A/uRP277y94g+4Sjo+9p1veqy9YZtncsbAZVFLXuS/S8FTRIe8p00WHIfE6fZWET4ng2WS
PLatO0ymOuIYwphs9Hhjyzg/m/xZJKj5D7yEZMDqbstNaWCxmz1Ipot07vqnUpTetmrjx86INEgS
qu0Y6MpzzfIgoQjlMe9MGFxm+Eyvzd4wxCt2m+ijde2BoqisPivqTfs0e+rFfLCYQw4ktzrQIpam
JTrRn2rC2DUY1EO0BdUaOeZvJ4AjVYDnGe8WIVOlx3sLYMJ9yBsZyts9IsBDOlThDRVQ0LaEstEe
UZkIIvfY/EZftLtq4l3FycAxDgPaEGgEsY5QfJF1XFb5p9GFj8LwimuGLR6oZwNjy59OuNm70GL1
60b2ofPHs6/7uxYeYr+PnevstwBSsms3ingfOH28Vj3fhHOLPq1o+NHNQfxgaUo67CYknE1gr+aS
RYt44i06zNI7cTrVj8ZUzxvPMt77BNcHC9PipYidc85Oj75KeBpDxpJibOejqZ7kDCtd2rRROpE0
MWNYFVQG58llqbJICmVcpTnJs4ENYBF8TGUcP3CIYELLonHXwRtPU4pqGdyrOym6e+mdpFh2NJ0d
rDbpXrogc7lnInPPczMvHD5tUM2bl8J6ZwZVu3jg7QGCUEjln62KZawRTLwdtu+Mq1yk3i515yd9
D1Joqvq22qzst8TeBqLz2HzNULL80T3VOjkaIUJs1OnilKbzOSp72sAINDCVhogPc8Zzv+FHEIbE
NOck4kToxt1FY3gipuOshKvRdLi+lmHIHlR68adiGLkmKT0noWLNnsYVUBlBS8pAB8s+J2UAvVhd
w3S69XOonmdpj+vGFxRW+kZ8kBssafmxTidsP3Xqvyhhf3Drw/+W6Jdk1DAKJhzgkiuOU1hBJ1RM
UlImObyI4tf3rlrc/f1z2rnv2YZE4oedlf1VckRcTy3yU6EcFmU8Ia8oTI/hFEKrmSyf5rQ2XdUu
EEr2xnrLuVltjdZvFtMcO4d4JDJiOFrhOYmz1ZwJMM3tZD1VNX9cxj7lNlb6TbNqg7zq1y+mPd4j
nI787fYkafo6eFEzZLYiYxPnq5cytXB/jHRb8eSsf7SscWgrMmIMDlQjlj4lKKiRP8kI9Yd4AiXm
VSWen7Z5oV4yqC35Mx3U1a2KFT1JVN1Vtkc1YQ0lCGYdJD+PwuO8RmdBF0J96F7JVJn7CATtynXr
inZeE7n1zgTC9w3TD4dS0n21hWcup8Hn8CR5nOuMAzFog+/XldZKLJX0/uwj9TZFsCOdOGaU67BF
fy+IXPCAO0NjLkild1RAiFdxQaAjJA//LovomOSee5tIiSxFoE5Z1QZEFgtykH4zXqqQIIYnIuLA
NKlRS+9+9mFsX4Xs23USDvGWuW8NNNJ618yGzRw/ElqGq9fToFpR+cw/AuumBSUJbImzruFHPYBX
pkquBLQSEiqDjSf6TS7x/YD6/kO0WD5l2egQjB3eStUPq0JwODQjsXL4+O/nWZwDS+pN0ThcxgAa
ZqqTH/o8unXSpS+0gwBQi3TvGfuurvZx2tHtU2Rq1+pqJmKO5zjRhr0s4gE2zVTTK9saZ9uYTmwY
di03+ysZItqIAjmtSkI8R5kUAFN4RRPTM86cvq5xJpmM7MxZqKDd85BoDti8Ezjf7k85zBYufA/z
VciisYtbn73HwG6gK6rzmHs34IDPSMPZjuNvsB77OmQKjk91Uwcr1pIVfzLuCoLXu5Z+0QOtPn/c
yEfCtU21IlCbXrndcN6orfZRpWPNrlr2SzqbKUsMS+qoojQ6lMInqBMT1Dc4YYCAw4VdBN0l+oEE
gasgbNUOGgD2jtFssG86Yo8YeEtaQyNmUYyEJ6G8s30xK/RZfrLz8+wCTeDJZK9Z/Mg9kL93OP9b
Umj5SxmZV8NBlitkcZJzQw1gk22dmW0gaNJ9Wqf82zCFrzA3NWCAYbH6yrQP5MWPRtzzUR945A9F
dgpnRx67bOZFjvyFkWbdzfC5MFOW6jAJgLDor/kuE/d2xk9fep8qpjlycPoGd5M2DwZ1JwtWX+H+
DnuN6bvEzsNSJ2NDagE1XeZ1EnPqI3hoVff665R4Sj+xVCpylxKqFO9R5N4dnv24A32aELYvHhLZ
BzgYK3tjeQGLljn4RVCiOiLDdeSD7WPkwtPQTTacMFlcnRJZ15/DWwiEgc6j7NkoHl3RyScviJNz
41gPphHPh7qvHukaCxcB8W9voUh50jR7KnC5L6TjnyrWflfp4oIse/Ifd1ujdpyj4f82KQk94ufV
Cz9teC/z5mBWT0PXCpaJ/KfIjol75xgkjTzZB3SJ240dH9vY8DZTK6JnlpQ0tNNCgePgQxctV5D1
UCpf/sD0g4rTbNgJXui2H3mdVIlSzhpdmAqd083UKrg/cf3IokIan9xOTyYVfHF3G/2Wq3egYDYO
ki05s3YpPZ8cm+r8RenYx776T/bOZLlxZcuyv5KW48IzwAE4gEFNSICtKIpUqAlNYFI06BtHD3x9
LcTNqsq8afXeD9REFnEjdIMiHe7Hz9l7bbcj2cP0jYpk8sptv83ePCCWQvMkc6/1dTRVAcxRlBIZ
0pnOzA8tfHnG0OkHR7UgMaycT7IffT2O+mPcWj4KVTIPLfkSMaPeZ3O1xqeWBWg4TZzkC+6Waaqo
XBQu18kzq03WOn8ipV5lk1PW5DxPgvd7xxGwqb8gDE03AgGB5A/DT2MavsXg7/ZpZh/MUdnBnFi/
sFv9svNJ7Auj+GFLEgTjpdt5dSovXIbLjcJQv0EpIF5NSMxA2l+EV36SCgctBVcOovY62rn9SSxS
XbqSdGTyl8tzb5Q1k7m+/oyN9pl34t1ilHGEYUApGN/K5VChf19bCfl73D0qUc5vYbTYR54505+V
VRCS5R69KpqPmpM+DEP/atD7CAxwt+hzq6vNI37WtBFAW2OUwdK57o1Rz6b1xBGBR/eDL/6CFihT
tfMcpxCw82GnjTH1L/qqM2bNFgkdannKpSsiZOFbwwzkgraT1Fq04ryj80jbMJTNd+kUIHNJdgti
E+Kdky73Ukuep4HSc4ZjsO/f5zYduL73WIKM2ue/pQGNNqQ2Zb0j2jiXybgjZ4P+IIKJTdclRKpm
1SEWA5maNFf8sFhm5JlY+viY0DhIGn4DotGlqIInFKtvA0a+DcGKHIW9aA79AgkkH+fHPyQhtn77
KScUbWPkHJSyr29hWzF51J1+K1BYaWjofdXUyXcRr9nkMv8A6BdYDsLePlHxpfDMhEqdhMV2UhGR
Sugim4ZOTDv17dXQ6b+4/Fi+jMOfENCxzDayQKE+00nVivQIhxrk3GI+tRpeY+VqhPuZtD10b7Vc
pPzQMtF03AlzS1ljxIeGJadw5ui4EEaz/lVE3PoJdcAt2w6AdLz4yYrQrKP56jj9UZHpXmJfPGng
GQQvGkCU+8wXD1tjdMnLHJEUB3pvsyu7Zcqjg/tFMJ1K8JOc4WHtW7MvvtlIQExdJhjirecEsO1G
deLcJD0zNftbpZbQL05Txvuv4vuwfoll+aEAStzsggXKrU9G9S4fEZW5g8fZ2BpXD4Bvf2pTZlrT
KqYCw7Yd5ugiWmK7ETxumFuSSoKuf6tlPKTSK7Y42p0temLCtGui4Idxa3vqzeitR9XPn1MiPqD/
7Rv8uqgDy2szIhivF3YsD/hvzsyTd3lgxEgkocCCHVqHbKLXXSS3hXOQOocoqNI1L/Yyb2hlfIGz
4Ox8aWzvqXbjb1KM5gbxMd3nSLa/LZIUcQ5jPMTHwjydoXqJ+2uSCHmEve/H1TIJDcZlJeI27Hye
45donC9lrl7iHN5slWgvZf4nag+eqchQiy5xzCPXf8fdGfmDfXESiiZy4sFAmNLeDR5531NavI2C
whqN9ZtNb2QVNtmIyNU8PGDrdTfGxHfV1fJdJE+4gWs05++syQ/8VsTkliZaSNl+72Ir2QsjfPXC
9EeGcG6fafq5nvvxwBkPNx1xp2VstBaB9iIw5MH2v9szjVN6FMgjJpR4pBk76+K1Ytor2t0xFCnM
o8lEtslfI4bYJC4A/Conq/ebAifeXHubyE1fIFMcRZ7jSLSRXvcVQy2ixJgoaFPQg5fYYqJC7c/H
p5fp957+ILZ9GVJimoSV88N2qHRyzX3IosUXE+ekMQUulk03MDIiViur7g9OmzeElqsvaNpf6L9o
G9M+yICqEvuEdJDR6dkwgtYA4uR0BDAqusnNpH7JJPxYZEuU7pTxOeWPcEIg/yNSomYQXnNyPHWA
WHoWVpEyJcwe+ogoV3su9S05yE8VjmGWmsW8oRsP7mjH/lK1H2HmMmfNBoIaub0bXnueGYcYTnZA
gKcwGAcVbRYu04TUpJXYoj1p6vpH5FDILUmya9RQXgzn7I3Ll54Xmk83xdvpaX+2x+QrskY0LuCu
6N89pfpsHA0Ffk8lSJN79ijXMR8kf2Qy/wTCgNUYGvKvUNnjdWmg1xhkMzJSfKdSgd/glBc7cfZj
OL461NxbS4tiGt5UdmjF+gNMMBtYT68+Mkhl2KGc7NrNtBzgQ7k7sGPtBgXdprPpeKOcYWUP5uCL
ujlOC3p47IMK8qSL+tESj1HmZA8l8w7N7F9dZZzkcHRUX3zoppb6hfZbSzFX9QsrLl+7Czbu/VFL
4RSgImejmsLdUjblZnYMzN4D+gxvmvaqbpF2o7JJRP4AusU9iRzhOW71/pJ3LATGG+qbTUk7GWDU
kSoXG8CET9aAIiFrEYGQdt7tS0u9cSVrvqey5t46DdohtBfokfjAtzBfeedoeW2oGvuDlsFD86AP
uvA4vbK+Ud2RD/ikLahNhDaqPSCZCLQrNC/ludjlYnVs45VKMJSPZT3f5dQxGRBqO3P39AGu3SRm
1YqZLeGe3LY9rGhRDvQ/Hl1cbSR1BKrSgFQ8Gi0br8B20ffVdRnz+wLxLEjHLNumjwVOmQ1hdZYf
Szc+t2l8jVQkj+2wfIRC/+oFJoNm4pLEPeaL7cYA60hsTQ6zoP2KRgNhT3xBfL0e6sO8cyLyk9p2
xM7cqihAtAxsTiKUaVl/aR7lD6Wel0g6E2qdFo35+BZjdfLzNiKIYkmP5srG6DAPH6ty2Igm/B0m
y2/E1dbN1hnneOl0y3pukknGobB2rSxJAJSTsAfoS2n5K7XWUR9TzcFgL9E7lEm67vVmUtPNmF0V
tEJ8SngOZ4CuTyjhj2gk0lOuG50PCY0Ac2U+eqL+YkWgHsMIUdcXS1sAV6HZu5TEHqyDpRUv0r2M
A2bxuV+AbwGHGzvPHzsSqOiYLphQmtfU6+6AACSByAzlig4qoW1SoUMtKPMs3tCZf50rSQtgUVi2
khkddzPLB4fAkaVzXlqlGwigqi6QetUemkSAE0hX7wwGQ8378qpifM/1jyoehh2BC+1hhqO6UzP6
k2UZYramNjyoYy9HrjnjTmTOm6mKbw495wCX/PQ2oqSaFkacIRkBhfgYq9DeYhd/MQb81qmhYbtz
nBaFjCBQt3EDORXF1fmLJrzhg3D9uYkPZfI+UFZeUlRdYJdmHOv5mR58gcEJuG2hH7H7Ec9OOngR
mn2gMHlzKQP/boi7xh7J/dD4loYh51FdnqJQnmbsosx0p2ZXI6FXFv9SjdcM7xgGBtvqd5X8OdYF
vfPaiv0qWyN+J0p/VVx7xTu25ldEgvkdHrWCWdIBdSLuuqnHC73gWgprjelNf++E/jHz4nZIpJnh
OuPPQsbNSSv0+SY75zaQQE7AudpZmOXwaPfrMGRsHnPIesR56LHob7OoaFU1J2yFakeMJHLb5WCV
7pGWOnjIUewjZm/bMSrwleOFqtOhOBlj/+Y1WHcs8dq28Gm6ySFevHoRXf8sUwdoc3uIMnmIMKMc
wSZmT/Wg4RGlLDzZuvcc1YN+djGw4gkYHm221cqU2pXZl6xRnmJeGToOWSjCRyfW6JIJrtLoEcp3
Qp43tcHmnbUujEv1RKmtVh8ZhoLIeNQyzEJJzVlVJK+ZbYoHJONBg7L/iWeYAlhxbnHQgA2pqS4q
SHKSiMHOnkNmBCQN1EXvjzq9crt+dMuRhHNu3RysMxhVmasbYhjqQku99z+SAvFzucgP27OTfakT
qab3+fMsbN63REeLMNWBNsDo6WlDAljnmg6GFC5bNqIVULPH7WcpoJumWFXxct8aIwErm0AqHDKm
FAVSJI2Ppz3I0PsG46e/eIwYiqbXdyNAIKfJ65Ob4ZxadZJJukpTHcb+qfLzmvEIZAxkNujY6549
IzOxl1N66fPDojERVSjaaetOPkPIfN+BzdjH9nrp8LLmgquYbf3WdevensTLXp/UZfHI/jYQFdoL
UwDGB9TwLMy4A6BuGL6DzbKaRh23IDs0qSMQGryvoYb6ki4zOWoslMgcQRxwqbTwuOYzZSy+IEyN
mny1098g9H6NS/NAyIQVTLByAjcq4QjUNPXcpOESiz1HjYZzc5AmzhEijoUOrade6a8Vp87sXp0a
I9xk29eEWymzltWBXSyBOYY/M0d0ICNt7ajWGPdpzD77IqsCZd8Ng320HcMXd3HvUwj3eo7Q2tXu
dBRytLgZr4T0pvqx9EDGzSWLDoODJbuEnlCPJp8G5W6LGydI+ulzWNmGQ134tfM5OT399vwTGfJh
chU4wBjwuwPQ0B/wG257dN8bpzdMcPuJ7Vda+ohQc032gb41XDEX3HgHdzIMn+xYEBuQdQc0dX6D
9G0Tgj9CgOxmfg5mVIvWyZXtzhTV9bb3MjSYzXg0FvNxxuewd9z+l5a9qZrD2XHrXSPNxyWbkqBf
KuRsCTMX80bv952QzTZ0uFy2ZgDfSvPJL+RftZ9Kt4vfp6UZAznUPUwDHPA6t3rYcnq0Lexp1yX1
YzotPzXg1Bt9Hn/yA2HHN3ttHzf3CkCUd1uWaHxh4LUjeai+yM5+tBkhzpmNDNjiQmuH4T0rUEWX
3HrX0d4mTiE1iNVUbI4XqZor01rlh118N5LogssKfI05AcqwYcXEKGGKNEWt5uXHPmnfQtcNmHOM
+6TnA1qoSZi0evsOJ8AmLpnPx5CtQAkiyoYo4ebQQWYn4uI/SRAp7K7YwwJDKjegB4RMXsKBAXxw
0NDpzyBlrkMVvzPyA5OefFSZpyGzca7YgW7KEA+abt57hZmADt3FjpAxYP+sd30RffOmH0UBVARp
ProM8o2MnBug1IfOJ8a59GuD5w1R3hnSct+ZOJlh/Z5XbRO1a05Z1I5DUAGr3WholntWxL7R9d43
VV/7sTNiQHXx68tYguBdLV1dTMAOIUo7miauz20vewjj+b11u0tVjvlZFRBEI4BpOTzsKDEOKdAt
jDwTEpQcKJDs2l2fwHwwDOuxL+CoSOZP2wkPFDrO9qOPuTzFHq7DnOFKKI9TiC4pmzlZXNBD4+Sh
BS4/1z9NxumCs/2qNO/MxQvdPbwE4zXllUsMbTUa336UOwtBvx2Pt6lrX3VGm0usfatW1iy22W/6
oSUNsI+bi2Eyqmgzrzz2abtNW3n3koIkRFLhDCJrfcRPmC7JbgafgPI7qpRfR4ApJNLUjdYZmo8B
r984c411nkHAWgIL588sL/G5ms/XQcYrJuhTcbnemnOPLp2wg952d900PE8GRVLkWXqAzVptCM7N
9+CcG+TXKXZxC0kTnHJQN0W7fmy6FRgjuF2aKstTFvUXh3zTXQicyxfi2Ub2gVGHY60Ky0sYtzHz
ImEcgR1wpXE3AqlGOSCQGrPqqjswvCau92OEBlmEUE/5TFYv5M6N6GCb5fg5zoydbUhOfutO1XFw
qyO9bx/7R2CaXr2zNCWAzOC4yTOes+aguZnjJx7+reg7VP63PsyzAEgreTguHj3ZnPIY05Acz1Hp
gvLGk6g7cbhfn9qt5UAhGCa9DNI0vHal/am3fAw23N1lvTQQZJtuG3tXDS3eDX2QxybIsqZ/lAZ2
PL04Jm7zORnA17ivY2a2suYs9Ojap3R23TD/Zc04aC19+glBBAgCE0RcDvs84o5s1kNPfMqhRiR1
qMQcBqmBOZQhzFA1q1S93CZOHm4zzRxXsgGqIyLEyJa965a9T6i4fEIcgP1W9QBPyACSYXdXxIzJ
UYQJxbc7+11zxRBtUpOoZ2GurZu4PJhdd+5Nd9/mDBWGKeY5AfzvV2WeBmnFK3OElqHiWZ6x7pPA
ol76pZx9fXY2nLwpjd72oreAygv7JRW0C+e02yMo8AeHplE+kMHaOp9eJeLD8NXN8n1m+rBJLOQ7
Y2Lc8yKVEGDoi3iJ/Ird3IB2rqqgr9RvxESTtg5vy8lEkEzJrriNOFXx0k4csulFuIFyDWZ1Uasf
em85AsYISsbLVFrlYn9m6TQHGofEKWXiFcSwV2h/lZeijLle8jyFZl6+Z1m9rcv0Z2kXp2aMwIhL
pk4eReDEcQWd1Qq4Ex8rysXXWV2ARw0fdmyPKJ10ZJZHajGPXw/LdrIrEGDZg0VPng7zc+lVN7MX
7YPoqhPacqbWmFe3eIa4fHoTGc24DA5Vz3Ki7Grg/dTVZ6OBSoOtENjsXkct8fa9+TvFhnXWf5Tc
T3291+yjXSPclIXAN4AEgU0ALVcmFrimdvMQq4xSxvidTGGyDj6/GXpI+0A6773V75NCGk+G1htP
dOeMzRDRGDYZCzPaW7YhI7k9/XVcqSOwxmmw30lI2DH80HHxBHNcckiN9vcCu+s1F7fJe0y6Urxx
TvBzpxJHrxlhbFp6eiquCCLg3ogcqzGwOgIf9XmfVXyudUYvFoIQtyWPjQzd2bLJU/O1Gz5CRobn
RW/y/Tz1N1ZRsceM7jt4cgBhUZw6a7OWQVNbPyUD0B23ASunuN9tsiZ5I2bL0LripZmKa0efeFeO
4a7kmAlixnnbSHZBMqcXPgL1jDLqaQZwufVy2HlFfp+lexlU+b1z8I/D/9pmtkCxkk1lIBUlsZCM
o2YUsV2dw7Y0seLXCK4KvKm+0/xoU4iawJsow092a9tsDDGd1EW7DRNswqj2GHbHmT9V5s7uinFr
yTzZimq9GVhtvi8zjwKrmCAeK4cz1c8VUx5KIVgP4XJZCuSaugUpujNgUWo6+95sH2ZgLseC7Ckk
iTbN5Z49dUBwSKwNCEsO/NPiEsIJbGDTp7R3LVG+ZeyL9LbDK2oUbM16PB/oGrRNcchjhe8JWSXc
bfoZEi52WqZHo0L74nVXveWZMJcSJ4eyGa2FxQ7l1VcRD8QikcO2afAc7SzebrOh3SS4qG8XR2t9
aE0xAuLUeYRvuXMXyJQZeip/dmsaLDGP4OxZF2ybx8rxbOzYkp3A1i6tKn7BvBp23KQn/XsTL0zn
lgkt7d3u5+HcOE2Hk9KAHThQ3xeL3LK3kS6dL2izXOuQI4yZaeCmA75EezCg7kOmhfSOW5VobpM+
GkcqFzjszhPLDko5y7Lo8oARELexjsplYW5Gdu+9LgvuXW34ItpPo9H+Qw+c56Q0LoR7wYhnAhpb
FCvQpbEaOQrtxKr5K5PkmFh5H+ip8WuZiyyIzFWqnIbFaaZPpWY5HrW6s49AEx7Rt8kdAm58io3e
fAOblu9yDc9xo7Ne/gzUBgSEBBxlJ11NfjasoA6UK7s8V/ERtMRWWbU6oYwCvQ8nzp/iVyt5dgxj
YSIf3s0+V7s/Ek9A3fh3WnGw3WkNtRT05FexJSfB1VqQkIFMPklTDHv63dOJJ+xC65nmSld/a4eo
Og1zB9RUb5FPjFdHktgY4qGA1N6N+qmBQrUA4zv+eTkhzhOudojjsvR5bHQ0YXNk+YUzd5u/1N/L
Kl/HoXin2a0gfMnqpImVnTuE4FyGZQQ5TU8PMcISErpu9zeIbPPepgiYU5Qdyq22urc+mgWfqpxB
ykvDoyXuIUCLCGzbuZq6WggCdpWe/CCA/TCOPBwSajV876SjgG5V4Hk/h3aAMzkgGTfkYUwTGpMt
rM+MhdgWxb3nHIbYsopKq1V3qznlZ6UXIgjdGKDwYGE1coeULJ/5+6rEYEzjfFv03kV1iJpzazSR
tXfs6gCfCATXon0YdCAYr5S3zgD7MvalA1XEvaBDTxmLio9y8fQT8yK+QMg/Ev24qeOq9a2IGsYT
i7EJrYzCy3Z9Ke6ZXrtBajWMxIhG+vMFAMiJB27aLyttcMySd1kieTX0R9ll53Gmr91H0ylNjN1k
kw3joDmJ+E8BgsdrA0RhcT5NNxpQdSAZhiq+N+1UsnHBfjfE74jYCo7ZGcmft+YTgNDz0SwTPVBD
uFRInCgzMwrJMOsC5IMkwtjItjtjfDWFYe4Vm5znDEC46bufwix0T5g4CFDELk42mLGlJ7VqaeNZ
fuVCrBLGUkE+YkkAJZ22oqs/ueK+uZMxbefCuXAAJmBQ+/lU5Uz53QqmmurUHek02VyFc/e4Dtjc
SODm4NqH7Z6XdDUhDZ3pPCvkTjx98GON53aqXpfYqmAoau+yxR3eJ0CJh/zzj3IY+jQy51XrPNNE
3VuYirk4UDzNn3a2mgO6JdtXVn/VgBeeFn1X9tEjau0SUSag2JRaOCLeA2FeOUFUGa1TWW5Dj88N
2elOt3kSeo5oxluGT6wmOkzbJqjBzJ//PFVGSDdkFCCuaj0+a1b4hLW4xJbNsvyjev7zZYESKvPw
GpEhu+m0m6PwmdAR13GLqGIn3Pk1N7yVI0l/0rGiDUcPtIGVLK8JFHhhr+/HtjBOfYjubtYf2LYR
Jq+vtoHxwqidlaJjtD1bcxT7ekpvfJLjejrM32ODAC5NRfwvbCwvNW6CjbMeMSNRVfbCdUVV4Xtp
apdQplAC2ZPkUNxz/Ak7WEYte3Ks8fMN0S+vHDnnCCGDpcUAepTFbpA01VKhHTpCB9CVWye8f9VJ
L8uaO3VkHcTMZV8y/BkJa+jsKNyrxUJ5aRZHj3qKxhysxpB8Ky/sfO+QMB9Gqjv9pEHOuQ86NiIU
lw+DZy8y2RI0MTLJ1GhWJ5G1jYZ1kxPZc2/0uNk3eZs99oYNB2EmIo6e2H3IGKh6A1xJoYgXgHzk
1S2Pm1WhvXLI8/4XUX2rvem/uIsICrTXIO4Vr2nge/lbMGxE7DoX86lBoZ7+WmwrBD/qZsBVGSbN
sW1tUrIvNxB4rBPCE0ELhanZLD892nj7fx4byDf9txdjmYZrC8t0uIqIv+ds5vEwS1tvq4OuI592
bKvZ5XOB5CjTL6JWz9xI/Dhslo2G+opWUAztsjNLvzXcBd1yFb1W1XPGo/UAq6Z8WJXQtJrvdZxl
j5JOWTm0fmrBwRgA1gZj7EJYEhhhLcpJyAC0xZPEPIE16XyMBe1DaDmIKDsmnQYRgtvOTeeTW1I4
jVmxTwwru3edsBDGPdZhmPxmcv8FacAF4FWTnVIgNeLI6XngmccSohUCcOutl9neYQmAd5sl+k2r
E3b3cSBNNGNqAJERZYlN/QMRsv4WAd0GQmXsWI7a9woNr6mO1dpFGZX2KMiSoZqbEsRPevK2eJSW
Mi8DpCM4VOKIkAIXIofVHUO9llfIiu+iGYuHKNZIBDG52Mxhedfqxj3RhsBW0AzGY+myzusmYZu0
iQsazPXEXFzzqq/zxXIKH7xUi3Ctn/KImTm3bnPn2im5MGA9ZctUAsmtuc/zcCVPp+5RJ7SGqXbu
7UEMOwGNnw57LMODStNBiSzFnUDGu6Xy5VLRjPa72hIgaWpoA0lKTDzCYYqN5isLy+g8ofbFIwEP
HRCT9kDn8CdHhXHKZl5mltJEHI3CPVuhuU+ccXpwSjZBMHjTBaWgti0s+6qPqvqaYoI2oBEubfmJ
0CDZ2MSyM7W0Pz1Ej6Ad6tcknLIHjSklqjaLdR9mDzEg3JlO5bYqhPgmNHxO+ZJ+x3ZycGr42aja
OhSC1vJWeIQlQen/bdZC7PWCxYQfZUY/nTWvgKs+gJWO9D5phRFPp18s2YCxDIunfv1dKoeRZsf6
y5IFdTEFDn23hioQuipXrBdnoSPItF+fegx5kSMm/893/vmepGSS1c9l/Ndf1B0NDscwz4dQ0pVA
fpadrK6mxMfLBqZEUJLaSc9UxzaPse1N93ZqmsOKa3cnaAKR+2ql6AdKBtGx61jbKiJUK5nz52qu
1KXypO7rWarzVNJLXaikUIHg7eeZLJ/b8Yx2qHgCVRcdamkCB3BnuPWjB2IT8VjcyaM0VLMTWvNL
abHgZG85ASq6GLi9yo2oGutOvYmqOrzmiqXf9yG631hY0KZD7FC8sVfiBgHIksBx0ZsStnIHj9Sm
WXhHf06mg+ul+MSJuSfZ/YWZLciAOq2vmf1bRcNIlCciAANyTJvRpUOZaZ8TGFZ/YAuZ2xkchyh8
gTbTC5ydLxfK9cEVg/VAAPgzKXL1ZRokc0xj2hG/Nu66usG22C+08qom93nPmh0pxYxyaeRoaCqw
Ei1BOMkNo47qFJfmYyr18WRWFQEjVX9OTWJM6DF13BGLFoxVbG27aRzPkC7hT7WkLyEYBVUqly9a
vM0WsV8OeLY6uLmb+HZEW+afb87G30JdLQygtrQs12WrJ9X37wniWWMIeA96dUBRsKX0BVFklOlJ
F0Az7VGAB0qzXw3rGMdMjmTATSr071Pme7aePAjc2obiolRCi39l1vKbbuK/eIlizbX9T9m/f71E
T1q4eC3XFH8/y8jsocmHBuowGakZtBFGjdFlgIfWS5z1vGXFF0X6K2Qrt7ICJmMuqE5tU3saIBoa
+i0vab3HtA+3w+J2e+CaUJkQqyWVa5MIYRo0uplX0TOsNy0FPa3OSvyLU/DvofL8FC7hvZ4nXUv3
TM/+W3puTZyLo89ThWysVMBA7CcMeBvyqFzfNuzy0hanuhqg3GHISqTa/wktkHT+duw+I/r2+sVq
ksT3pk/GSajmKqWh1y3whP3zJWH9LXP3zyu1AF57wnBM77+939gQtbCCKX/IUuIJiJnGbFhDvRTu
6JeRwiHTjj+mqLmpzm3eO/ljmhnFO7Jt9h1JA64bFmdplqU/hYO2rwrvrVTOuSBX9MFFxB00xLkx
sFQeBbYQIP0KLixlbVOrAoixGYBu6sIx98PYCN8rir3gTvEWyunXsFw14iFvdR2hgc6tQ5R4Ercs
Un+9o72TOQgj6OwndJMOjc4k789b8/8N+f/CkC9MuSZy/78N+Y9V08X/tv1sqjwp/4st/z++9f/a
8ikAJduMtB1M9OtTMP5qu//575pr/YNbnrR0HYUw7vj/bMuX/7BdMOsuCc7mX977/2PLN//BXzVY
qzxSuuHZ5r//by7B0197yF9AhehX9R+//7eyLygxyq7F1G+I/1Y4G5ZgcMCmyHajm876cPz4vCdl
xN83/ge1uCpIs0wPib6K+ab6haFkuNfTAZAhmoOUdOlblHJsFqDWwBobvlkzJuNfrTewqvqTXdQk
TJfyXkPbCZZWlLtk0VYqdY30ZLHsJ/CrLiqCJy5MO1BL6XOlUQ/mCTUckuP6zWwunoHyN9GRA/U8
SAR3qkeBquAMGS9jS0Z/1yWMksm99NAmhcWzg1ssizitZiM07y5y2l0nDHG2q4Qh1dDRjIU/RR9B
2bt6gvJdzS3EPg/GNP1zXjmjOot53WHhedwPxjy+603jh20yfU/ceqOpNSeB9J59Wsjqjdkh0+zY
QYmbVyeQMD0MLExeMX6xS98h0mnxOSDg6my/dms0p7oRv2Dm83HxIPJcijN36sd5uc1hbDHWUZ9E
gJeECmR7Q02kICW2+5DKJd43vbYbR1T/nfHInPnNq8nacrB6oiweHrziYXCz+dwSmhbyZr2yETB0
h8qWess3PNtmoNlD40tp/WJwuN6hrSMCMjS8QG83f3CzavDLuEZOs4y0dQYvcMTz6IAci6xiV+ok
NGlWi/6qekjb3nvVz+mNuKPyKephIIzFuCumfAjmIh0RU5Mx4e2zEThKO8JR8hhNTdNggGcb7kz6
DUiHCAFkAQvG40eAhqC5OB5gsgUdbeBtxxjpMCMNRg+ReJveatLXsHd9K4H7qLlNvLHwjkMa/Mlz
pNijC+tASIh+TbyQ3nNlfgP0FDYB4DtSydqrKwqxdeywPnr1gNbYFtO+5vJD6GTd7Tov3lv6POwk
Fcgxn6BicuAT81Iwv9FS1R+6rIopAe2Y7Dntd9XqX7Wmz4c5UuZN107REJpHQ5Teg9179XHif0o3
EeJXh+fvZIo+2biJYhZEMusOUTmza+mWW6ZeSB9rYkmIUIG3buYfDeqUh3r94izdOcwgJsdlX4OS
yVn3MV09TBUFydjIPe9L7oiLC2DgYpps/21Opk1ipc8ZmPmElXVygQH443qxs0iDSMBxMgSXt8nE
UAs2jd+2ikYqehTapmUOKCMJg0i1KHVXHl4a4XYsNMiw2qDz8Rd05qrE8WE79H5Xza+IizV/4C3f
Osmi9inyXFmM5NQAh9qLAnODOUPJd/o6oCbtN9/GqezPUxN/ge4gBEAtFaom3OEuEwNuhy5iNW2/
OFTo83IfyZNVCP+fHO6XaFjXH38mopUg1eYwaejcOotKplsXa02uJsM61DmtUWdAPjDWJmP2psdW
88TU7VlG2SkJTfMiKPljzvbzarRoW3C9lLfVe1EZOIfbcgs/177w7LwhakrYuQgyMfLltkxixl5l
s7jJ+CvDOt6ZmhkHwOuxzPWh3BOLUuP+YILeo/JCO5G7PuMFHjSLbaKpauy7mDQewfCDCsCtBMHg
w7IUzUqacjSwkey/wNsOOivpLxXt5Q2sJvwTfcqMw+xI/UsQPnjLazlhMHZoxDlGpW/bcRpO+uK9
u16HkK50iJG2i+9GCDlNkiiEiL/6Dm2LUa2z65VZX6KiK/EFT9O9Toximzt1/ODMi9wAuui2xAg5
W3qiUGG1or92JFfdrEy/CtWVVxcX/EKC87apFi6ZMB8elYc83lXOF+5PhJ/2MarT12iMlsAt6L4S
vTmk6XFumcz1RpYcBzR9fls4XgDqNiHQijsVOaTpIa21LzutRias4lrl9s6KMX5KXXrINxtY7YC0
H2Rj3sq5f0NL7NyMX0ytxbVm9QexnuiPLZg79PL0SqPpfzF2XstxI2vWfSJEwCQSwG15w2KRRc8b
hERK8B4J9/Szkj3xn/lnJuLMRTNa3ZREFlFp9rf32kA/omCh+1m1AHgGEZ40EFE03q9IY0CoFwzv
RWud2swZNxNx4INKGbOPKYQoWRh4b0w32GnYc+GZ08MS+9Vn6o7i6jnGy2w6EBWleqFkhsubAHLg
+Rub4OjO7NVfACpqZ5ik5bOuiu9cxgsgUJbkUGRiPjd+9p4n1lME9OTsU/ZAqi17buevegivKrb9
l9Qw3gtPnevaS0mTyviU2SNmr1iRK3V5aenHY6ddQDjbcUEClAa5ZZw/F7P8ZISCdbQo4p3ieEmO
BkR6FM3dukr65ECFLmzzMGgfA+PoCOeb+1fw2kSNe6Bh9yHxc5xHmR8/pXNmc39PbhPcxn3Z8k+Z
GpcCmaogErKx6mA4i455dtKU7yHBMEoii+pUZyQAB2xx+4k+6z0eVsB3bWrDS7BJEbrVs8oVNXZd
Me2lVQVX3xkOpuXR5t56kLIGl+q3hqAJTlO67BbJnJ9J1zGi+HIDiAWyDpnp+9FgTJZV8tO2TLxa
cHpGq5pOCcGxJaH5nduaexM8QwQUd7LCUwbEmiInlDmo7hGNHEwCN2Nj/7Xn+VehMpgw1tkcSgAx
+XjjYPRrKeNy3cxdsMWr+BINQVyvelN1dwuXjjrzf8UC5aAyxveaSz24nA3DUSzI5CkvDG7O/2wk
3pweYx8LMpMZql2aFi9ix56oFFBY1Dhrk0F53sa4sB6CnHDAYv+CSuNCQTStY242zp2dOdgKG3bq
WFAaLLrSP7Q9IMHWiqtnlKRlG/hs6wSKQC9WVMDkTledW5vsaUUhA7zz+WSGuX/g7Q4ncvyS+e0H
Cgq0NsU5SFVDS0vSjbIGQgcDIECqHLh5BKfOhRrjOddICRNB8H7q6ugsaFVoZ/gGdQZ5n6DEmVb5
BeaypFO6q7vHLgjPAQvQXYXhdh1nBfDftpN3QxmfZGP265S7zcrL8z8N5uMHYZTxWo2PTcGTjdtw
ukUmaMfOcJ9bi7qSntRxaTXmzu+jveFVPaHEz9wxSyCR83eLCLelg7rH2GCBOPXTy7RQUNN3bc3X
k0XlnkAgqEYqYvb8nOEdRcUnNQb+zqbiusbyv5aUjdwnOc8+0KjyEM+TueMnjXsu+vgnDtlgT9g6
vREdx4WmMN1lRXpQYStSHB7T8Y75uXUIxxC7ZesKkiMNHJ7Bju+kW/1RLXmAip5u+tE1/l2UR2rf
KFsyjLcRjv5ZNE+9Z1RP6f7nGEF9HqwM65YWpbUzm0YXtKjyfWi2cKqjyVgeLDf7IhzsHIXdbRiA
ePj7ae2ro7rdx8S+Vl7wUbo3IxYkQEPxyxWx2hfLwfSbbm1aafdoQaec+t47+yQRGy4/d7R3kZ0u
z7hV/oIni+961LdVGS1sCl7irIMEny/z4ezck45j+DNvS6uOOa2l/UPBUQvuD4TiVD1wZi0oT5mI
4XkA64WA8B47XEVNI2Yq70Q02HjytbDprSOgYB6KCow7KFlI9oPZnzN44YNDLYygQPcA3vpFdDQ8
O3b47BltwojDTPZuOl5jzm6rkmb0slZ0vvS853u+Imkbz8x9bBzg715T8yds6iFtrrUot040PgY2
1W9ZfbJUiiCfMRnA3olZwT5V+oTdpEzdOcgQtmkJ3iMtTrdC1K+xCKgIceujz1imTurlllm4JJN4
vlQJNXLRNAFvLtewKa1jNxFkNqZgixoybByDQzhkElTnLoMNk5ffJdZjOsYdKNEgBDF/EJSIe9Dp
vQ+NQE4SAONMH4JvOAyWYoNGNX+pMMexo3TZ8Fa0qTj+HIb4elGhJ59oT/0EJIJ2jVDZV8qh1+G4
BHdehmlXETbet3b9pLks68RKMNTF+SN94emF/3/KpW9tpM4EGhn9Fom7tJjc6KQqBdaQn0PZqGXn
NIZMEUobgaJPg7M5Fp9phSjbGmV+16i0OQ6lyfCBwgTEsxLGOO19Ac68rS+xawRg4g6KIhe8exlw
/Ii/asrdp9ah0ERWc7A12S3xQoVblMxqvDnBbN23sBF+/mcCXJgvC6NBwcS7DPHgBW5xiwKD9y7L
cSxxVFURfkbEbLVqOGzvqD1cOGI0OafK4Gg4HHxVwpnaaB1cyQWaWsFT2Rhkz2LHPni9T9aiHXW3
QId0Nmz92WeSqD4HmxOWyz0ACrbJXHn6iw3X33SaZZD32ReCEm9IPGwrD3WGAHdsrEsdO446Z6H3
uU00+hlDZU7GsDFAxwfD0Y7mdJ10vX1f1VaKkRVrAHK9zSOAX3iTR+l7mvnRNuww4/wsA/zotl3+
mspmuXYLbvV+8dsjge/1EoNc6OnEPMjWoq3Rju6DsSyfrbp8D5DGk2oIIIQQfrcn1voQvu4Zd+hT
YcphX/WmT2sJMAnBcaWfuLCYee2BW0ueweYgFWZttXM92axUgOfeeyKyRy61XlhFM1WwgcuW0zRk
DM8wKEBJ57cgbaz7sPfo7ezI2gT6sWwZelujM5yKLLvUc/2WxIHk8cNM45dOcgaA/9EV+Mh+pDBY
tXLndxPesCXkB5pk7wo/y2oI8G9mWJx3gy8vrm2UJ3eseKOElUdQN6WoYsrOpS0aMmfut+UDXJ1C
5lRwn2BpJD8cebrL06YjrEwsnh/S5ufCnfhztg774mme6Y4cB+tvxfllO6RxugXz/zW7NT/uPFi5
jaAcicsn7U4Qz8jE+wclE/AnI2810gU4ZiG2kpHzzE0N2BAuEmECxp1Uw1HUSmGjf+i6utTziHiT
AE87ZLXNwc6Sl8xKqoshnBOe5pqLb2juLBwbhKPdr8ShC8vEHmiPkY3xGO6I3AdWF+0Z/VirnnUb
Tb75Jd35i764nnvnYekmWmKoC1hXlOZcmtA41vQnHtqJWLXynOlm2ZPkZziP51nPZdE6MKgxdC7t
JbwgY35yc+UT8oGqdb9/8z2cn7Xt9g9t9VAm455dvL+G7Ed7gZSzaWpeF0QrfHs4pWjPW8YBXLXk
vehqKrPZZtbGZBAPHXP546cwgglKUVRfcwlLZ1oKbMN6lpF0qIVacmZeOKQy7qbsHuWNUemR8V1/
zXPSv0MfxXuJjT7wiw6W9f1U2eLOHj1YbiV+TSoaKbEl6OavunnRDZ1sflVHS1ERgiA0RD5xUi9G
HHuldW/ScmNQRdjjJnsl+75XZp3tIroKNviUjXNV6j7s5W4JmJRmNR3C9CntVZDjRckjcwt+tl6T
PIS55lBiBk+HlFVrm3dhkL7IlhqX2mKfm7PDMrcPM9aqc5GPZCPC7lmSUuqcfo0L271w76AGtvQf
+sm81bmh9ZzXjDjeypS+PKoI6p9P3nAbxLjkgjRr3jTZ2YLHzXa57GlOApPfkbNKWns4MLI84fnE
YbX4j1bRWQ+V/4m7iwvrWD3UYGOtDnJHtRQUa7MdHC1itK0SZ7GUxoGS3ZGQu5x2WY1I5Qkj4G1M
FYd1wX1EEi8jD9Yb3WvjLwgG5e/eIF0v8uQ9JHJ0jsL482fHSikACzt8PZbVkDdZjJcBIWaxJOik
jPXFaZ0LFk5zFat+2LPI2UeWFY7sjw7O9tfYIbYye5vRCfjeCK7XgMr3RTLY19EUmHm7ECgaD3m/
w8/XnCThNV+3fC0zreEtMIjA4KFmr4Zqz3c7wV7i1iwS2g5xwDix18D/23tYu7eEDMHbhfRJiYjj
XJPaaE1W9FcuGh6TUyDiGN1t4ghoz7fCVfVHShTM71O0IwffiD/laFMCPb9M/2JDMi8YZrduEcM5
ReI94s4nmzmRQelhD91LptvKPzYTxi1KVHE/7ot4NI5dsmTnZCJ3HmWYBqOp8S4lfaOHxldPVTDy
9bfQe4aiPZCnLPfwmbA6ZCmFMAwsL9Sn2Ps6hyoazTSq0WcofqsB6LQ41u7YvVsdaEULVZNKqeUq
iik+5GnIER8nn08DGLT1b3/q99PUzOu2o2IqNoOP2ODVovqzXnPYi1YRu9sDxpibuWTYuBW3GU42
40PzSSQENqXTUjLllCdBS9kdneXuLY7jTdqZb/HQO5+R8R6GhmJy78Jdk+FR4t4nRpuf+GbGK+xC
wGC0/4nUNw95wjrPLm5sDMNAjCmwGqQusOvEG+5Hazim+Yia6/jZU6kaRloMZDq3nrZDyDNbabHW
GbsbCD3ETH/IOdPCRV6wba8rmnDWnlm+wuab5Kw75uWXbp86DXjbrkLAR1Hjc0I8+CrGY4SGfhew
L9vWGB7cbiKXxhSVw7egaVkalFkVU7otGAehNypUrNLjL0lzYhqhMa6jMZvWRhQZh8TgbF2qGXYp
nq91PYy4Rglv7dx6sFY/isWwELsqRq/YGwmAL5T/fjtERrFr2jbb1TTHMxPHnFehlXtF/EA32K2C
j7TOJWEPhumvc8BJmf35fhT+10Bz31OWWsFTLVAIJrQJXzyMkqyKZRmBlpxTTH7yaCiyQYYfNk+x
268MDneXMcreOmoxTiyXwN/QGR7RR9aVRn6PC5x2SoVo6oHMBd7XOZSkEgwGBKfZoubYcIgaJw2h
o9H+sFHNV6mSW5X3yZv06oOPi6Bxv7TNUSsc/mYwzb8yC1IkS+QPAmXfZTwFR09mjXZt3UvCenuk
u/wxnaonSXh1z+lrOuazuOeoEx0jM4sPQRxDABoqnC85xS15haM5bGx5HAw7YO5OjQujb7TgVqzC
ISVDAfrf90rOR+wVqc0sooM4SQOwJI9nsOdAo5wKsJQ+fEofTmVMqmyfYLlix6FuTsMsbc0/JVs5
Hxiyr0ET5EeJD7aJgGCmkXcPrqk7wX+YFJhMIF89n3MDNrpyNEjT0h/M7ylBGtSgTdsDudnD3iSl
qHZ9GH4aGssp4HOmCpQqh/uFbAeKq8EnGdqK58P1nAvfXLca9dnB/OQEQtxNOza9DiCor0CDdhoS
6qpmK+GJIpoTjqFhy9aJRE7+0EVVxKl6iv2dmwYzslGyhY41nkCvjaeJ+J/Py4Z2C7DUa+MHrhUb
qPjG3inEvRkFLjwAed8pcKcjnGdBjeeZi10OaRYo6s/XmWlQKpQE7thYHtamw+sfVC+eqi6pgE86
NXKTDwBXOVKzuFa2i22JxqvIBMz61bNon6Tmtaaa3Aqs4wiYrjv9fIg4rmea84pTm0PkmHXbgsR3
3Yc7d8jeMDF8A1NKWIuiO6oA+lOpLYMOKFkPBOoWpDEkas2ZzTRxNobdsMpmYgRT8wVvgF2U9hgj
u0uB1S7he6ytzPbiYawTJFK1RxSLSneKIAFBFIEgwVC4PpmahIsEpjZCPyI/H5B8Md4yf8HeOA8n
4VbZngKKOwzQ7WmeYO1W8fi7jwMgzPjsPM5Ba457xCdA9FojrF4BtJfZOZl2fOOcAyD6jqB9S834
lUnpYsxm2q7kCXWw2mFbxhNfFHdMk509R11nwrBRztuMS9YK6if+UM0VNsrgd9Tk39TU7fsa/y4A
4hAajqlx283CIINdUvKsHGcDLJzlRPHOjs3XULOAbYHjch7mT1fTjuGLcQrM9x0Y5E7zkOd6XC2+
ja81LozTjOWHTCTEC4zg/akpX0xNVlamSeheCnXyafjR9OWoci+Krlx40mmxE114rkYCnFZaL/sf
whpr6usgBvulWrC4MBMHn5XFEBw8tYNRApyhJqtDuefmZ0aydFV7dkr9d93fWcls3hu+yj58SrNS
g9OH63WwDy33OTYmvKikT/FVzq82CcOtCcNtNeEsYYwRwSsBa+3ShvA+S8BEFl5JDaR1NAQbxQow
Uc34hLsMFDtBkoCHAG+spRHaePzwhaPTa1L4qD/MEP93XDVv/zyXmKBZQcFyG0K+CDjd7ew9F8G3
21PYEt+MOQZGAtXb03jvVoO+S4jfvkZ/Lyr7OxGVEYHmCulmQyMwJTAVYAf66++6XgdHMH72FYRt
yufsk8FvjjV0nPw7KVWqffRmvHaSikPRjyufbGe4k4p7+xfHlACWedABNU8McTfm4obiuM6x2J8M
EfzCdvZJhIY3b3mGNIrv6GnqHhaY6ULjawwPjDpywzuopbfuy4/vCwvUuhHemR0u10HpS7X90prd
E5j0k4F7KpyHW+2rDZDyTcyWgFmYUB9Ud1Pj3ZsieMnaeBsa/kvMp568GLCqk2YHV7vgp7DGCLtg
m5vuo6Zxjkw3FHx2m5dYlhAEActZEHPWxYJCBn8+LlG0GTJTw4hlGJJuz3Wwsch1uXP16Gv7qs0k
qdi4dgEKV9tbi2wXL1GEdofxFZPsDYgGakRJaQVFNPc0DdkLW/icPEXITxxfsNEGbDuEZGGVa4tt
pc22SBrmycN/C14ckzyO3FRbc8sDhcQbepiQDLR1N9TeRm3mbXH1xhCC9nQib4h8jgcH56/SFmBL
rz35jy0Yf7DSRmFXW4YB5sCXz3cyDcrDMLJv1w2MbJ6170Jbju0f93Ghjcge0hf6wNrQFuUlCC4J
eSoOxBFOl+bqazuz+nE2T3icoxazc6Jtzzn+ZyYTXDG0JdrV5mhL26SZoWBN09bpQZuoA22nXvBV
D/irJ220trXlOnKq06JN2KD8ot2kjdkSh3ahrdqOP7/W+reF2sbta0N3ZzxyQiAjh9PbZP352e5+
PlA7o05CG8OxAj8Afz9P2jJua/N4q7MinfaTa2N5FGqLuTabD7jOWesa7io290IM6fj3iC2JU6Ot
6rE2rTsl6Ae+CjJQHPrg4N+bJn8ERvcax3utre9Sm+Az3PA+iJIoYY6mbfL/7NL6K//5tzH/NWhT
vaft9RM+ewaYZDnK4nWidpAwFpbxWtvyZw6+NccZ5Fks+3bZ7elyX9eCwhE8/exXODBx+Qfa7s+l
dIHaQATA1GGAhVRAoOMBAzkB2yt+qYjgAHWvlGPqMEGhYwXERX4H+nTibgMdO6DzkAACSQRDRxIo
yCGcoGMKOpQldHBBkWBwdZSB5bxakUtBj9dBh1ZHHoqa8AMxM6qTdCAi19GITIckYh2XyMlNNMI9
Ch2kmDDY/uzbCFjqaHS/HNN4FmQvYv2k+DqNEclDY4lbhw9n73VeuK77bEEtY4rgDfNVdVDEwnQ3
mZLhZC33wmle5yElhJ+291k/nR0UobMgSz47GDAdQDRMJEKWYjmRty16jADjM+bJKydbusY5g/pu
226LQIKgTMq/rsUCwV15E2D1XntL/ubzTiK0PXN0nC+jqA/9W2Yq+7h0s7cuR5qXZDTgXjb/dCNI
66kicMFKR433gJgHC+Kp5Qq4yvyuvaKItmHClaXzD6GNFS7I6+k0qgnjccMqqIU5x6uiXfbcpPiw
qVN+ZJ0IkRWRMVwm2z7Kdm2xMlLVc1TtSGUxgNCUON8K8RZnUGGavIGNfUsT497NuvwQWYm3RrET
a9swCDS45hFY3A5HEHJB4X8kuZ8dTYtDjEeWmsTEuU181AQcN4oIZB9hAuBgkrfqV5iWoKCYCkt/
nteupUjntMyfx6H5LKX9aRCGcXr3bNbEBMz0d2lhYcHHjFvAN8bjpCt8ubB3EIgk3x3lOsZwq2zI
g/kMKaOCCmsOO3jD0D+Z1mwCOkbZDLxhw8n5NRjFfLDUt2kZhw5f59Gp8cI0+boMLFeX3JN98LJ2
T3lvuoqa9NljYEuAUB2Ij1mn0f2D789g0gbTibvkupXkP4Pqb1uF+XtQIq90xdHu4uwz2DdYXNcp
J0giFbTNLo77h0iD3KZdRywYBkWosbYxFV1ymfz1kFAj3lnVlm8g2pkSgYzwD/jm0t4wAKVsKaB2
TUwQ0UIhX3kI4HghCMVdbXM/whgQpcT2mMyHQXGlUSo62P3NHLDuGG25nrOEA56A54HqbEa/HA6s
epzyRflmsME7zGzbI6AXwfDufRbcUCE1mq3cAZ7gDU4MxJUjEyIr5OUcI5SmJ9iB0RELFqjSTNC3
lw4PEUieGt4pxXzfyPfug688WDuQIxc4RkNUG/sxQa4jGr9ipHaFvLFyCykhg0V7Fqj04Fe1u+Yq
/V6oY52b32E7ok04U7pPAqCbDL/qfeiW+xBhiNWKUwrFdVjoge3CuvOGrbfM52kioyi8eWW0LdAr
IqQHR2AbswX5xjYExu9LMlGu1x9sx/szXJbtlKD/tUVI64YQussiZVi+bKatyQCNDnDxabfPjue0
RzXiUUimlNJljzYFOK721uwkznxErgq8AR7wR8wVtBhTK8dAGQtD4R8yYbAdgUyDdrOimJgm8Api
Xa8YOvYzyU1wt2TbxHky9W0Nh05Fk7sH1wbG0rs3yU0hFXhRauPI2HNkTyG0MMZFs2DRMDAlrwAm
/AbWP5PX1xXfoKYITc53dgk6MOmaBkCY/e2jB1POZLgEdqEYPpM9s85z5a6dxuB+N2TdqjG4YbHN
AWrZYAcjkIbNNQV9qd2tN255bNKQEOBJLfA6KcdJ1HwUOT6gtrO2rjGu4oJC8WQpHguEgo2TDL+9
1n1a+nZYI/Nv6hpb+lX6DsB0h7ERuuM6D9TRpA3bF1N7qjp7K2czO/SqDHDK2Ls0HJkeupALhdPt
JhLSECVGoLQElulv2deZC1hW5usmrOHOG9Y+tMqjO5n1Gp8lOGmPmncM5F+Mfp21rGHEdCl4nsWe
Hky4rJvpxg2nPbnJssZjkuyEv3xSEEyCKWx6RK/pXVaXKOha5jfidz46zcYfPRNkBu/zoho+MP9A
G+s94FF5cGYQbOyp+d36/JZd7k+3toTxVCWwoDr9p4zSJGxX1UhtuJz6KveQgo4pCPJHWZQPad4H
J+Y3ktqA+W9FB+wBfv8FAzUdbIQzOTh2G8eO2XizStBrG1+zsVmFYS8OCntekQ9YpX1r5UAcXpU8
rUSHQNEaFYNm5habaGH/RUhZ1WOxjYzoo7Ufy75cXupiv/BE0dwQkZmzrV2SVvW689iL3MJE6/VG
czWZwR2+MQd+Rjtti4WoXynfy3xWlFArjC7TU1SkXO5d4vdTlzDdLfTT0HlM4aGUuyFOO7qNt6aZ
PitpvfmMjwpBYViITdS3qpj33EuOD5FQs+SazvOBiczpHp0YIBxjKoItQMgasKs7fNpnX4Zv9CqE
G9V7uzSakrMk2pkVLt0lukiokxhjVOSsU87/i9FuFvJ6oDvHivUhzrb4sh6aOr+G3tTtLIvHxhdt
iLmvMXZNkZyKdozv23r+SO8nJb4cmg4IMJcvdd8w5R2Cz0QE9i4ONFI+BzSx0FfFsnnOF64WJQZ1
aDQV9JmeyxsRuXRbN+eeUXxisy8HjMI4zyevoStTDh5wl/IIndN0+9NY6nfixBmatY+yv0Sf0BtT
Df25li8+6aPjT4zvJyz48+GfX3pcnOQsYF0ltP0YcwOFoclXI1Aa8tlaWPj58FOu8q9f/h/+W4GK
seq5eC5BDp/PR7gNq6E8DampczncM+mcsXZ+6z+ZXAmzKpxxG/X7nxKjNO1HMA/UGcX/799+fvm/
/befT/nX7/jfPkWIictC4qpNJ6yMlYbMb9q1MR0bqb+NrIXYYtXjzJsJOxs6UB8v6baM2xcxiu9I
Re2VlsxxG8rMW4nGPxMDQx2RZrmD/YlZgM8SAzbTnopVzkp4iGqoxvQYRbB16T9ALRyH9I4nb88S
a+8mXfhH+eJ0HUGb0ZcnNiXVjiscpUwqkTlcRrUroZJzpNFnMb5jfCxrtVBD3YafnzS2BBdBfioZ
JtItLHMKgAFohX7vCpqibOtXlAKKncOOWCbpXMNKWSWhClBTsEJ8t05VaH/4LB3HUEIydT5rO3yY
I+gWHld4PcQ21PjbrqV1DpN+Y/UMQaWHLkR/Ji/PlYpQB83Qwfw44Cgi/gBIjBOlDI1XVfw1u6B4
Gq2P3pr/IK5q4lr4EjW9RFSf907XU66WQURSE74aQlZi3fr7rFZiF47c7MeJVirgEpxd2AbN7hU/
NLo0VY8kngGXeqyY3IhWMZjRbWKpWxFC4TVuuIgcsK7uy9jKPbd0sGKW2dLek3x1CBSrdE4mmNlD
cbBb/7k0YLj04zhvLJX0a+7LV2cpPnw1Pk0FBweo3Zx4iiDH0yMQW6Lo7MeK7NyyuCfHaYhaKN89
icp/BiqgOPNyo4Mf3mu5aNp4lLvsyIrd06FrnJoAAnOoJCTp/rshO8u4nT+w6hzKNqYUIYuSeyjE
Xt+eq+lKMjZcsWiqdpuz0WySAvTPXAXAV6bicZnVUxz4JMRye9hQSUJwypq8kyzgi/gz6ZDOLSHV
M27JEuTUMaAEgVWQrw4tvSjmfQAAJAigZPtxkJ9nyOl9VoyHn5g36JuM+UEfriPi6tug4rWwosI+
C29546JIaWVgwRsZY/oGWrLwGZ7viQ4h/f1b7dWRtMpR4HHPtBwlc5bcvIs3L8se3AmI64jvDYpC
iAvIN2sTWwLCMqL0TaWcd2zkp58/KHDvHMn3ZIxIzrE0dj2awRC38oBvY17lC1ps4MGybGc/PPUG
8PIpGA9NPAyHYXYJ1ZszQyudfanOWeKynN0D4DhRI8vfO6DpA0SOIKcbbkgvgcGDw3kYjyu3/4ye
+XCAkcFdUHgd7tRxWM81x7c8m1ZpcvFd660n3b92gvBXV1t3Tir3fe59LGX+PulS54SMkjeGH04Y
h0yxU/U0QOgzFzM+gSrgVsPITDhw2ENoUbBA3q0Gpp/nUFjYJPMHSI+ZiT961JAa2ZYWBH6wZmw+
VW7zh7jgvgVqdVMYGVZmI9fpmO/HTCS3MmaypZb81fO94GLknNe5Pmw9JlKMpv30WmTpwTRoDjUq
EV/SnibuqUzMfVCguozirpoC4wDhi4ljGyAJNS4e7/hq0U56dH9JOwdqu/wqddtJ490mpJyIiWON
qWPXzfFjrm9Ro1dVKFP4FnwmD8wd0w0DtWc/R+fIFXyJTk8dqjr4nZI+wM2lyq2lYQq2lhh6F6k+
6HjZo3Lp1oyXz7ENDTrKULdMTqTrkHPGPqRVPI4kc6s6fUvrGp7FmJYb0hTwOryeXQwoxsLqZ7P+
WTDK0wgfsJJMHeZpmxNeWS9zAI0vBbJq4plhtjN+/MA5HDURN9QfAqrqON+gG9RJeymtYdhbum/N
wRSUN8eSgOsp7G2TMUL9OFjusdcDjZ8Pqsag4pqGiW8wfJ0y8ozkDnRwG8i4M0zfhVkB4QywOjdq
OXNkAhzHDpKBcrWj57LgoEhyAlYigvVJKhPZSX9YqgGJsGeyqLqkPFl28roAOWSOQNVBKm11tkt9
6Wm/bWLeiKv8HhwAXKz0miZN+2/g+/SqJeJVtFCGeDQOQeMw8xzai4+/6aMmZce9o9vSYP/W6gl2
5YPLNsfsG7tUfBwIVF9Jr8UkNQViYGK84lcsljB5wGQM68gQQNq9TOzGTnbsmuDUqI6q1rVfqg1y
XHxejL8zej03CXGWXSKvQc9Iu1ys9o9fb8t17g7RWowadea8j4pBMaF3BYXbT66ZaO7Qz6H8IDZx
LlOXgq++DcrqFnru76lzniIRLx+kZM+BN05/Cie5BA+ju8QfbcFMewFSwgSnxp3sp/BWourVjud1
uriU1qUo+DORAWgrIF/tOnm3VfDhjG77PXdvXkwxRGk+RL2gVbEb3Y0onb+hhxk1rSKDTkE/3YaD
zd2wxLDlkEXZWHEUo3mHf+Ao46PuF2Ab2ACjaikvs4dFtLVAXHnaAk4u2v+0xmNfdw+96d5kk6iN
SyfIsfMBuRbNCxoVgytKx/aqWHY443656YOYkvi5bMHFSQCSCUN93hmsbFBzftl5G53dEDdl3ztq
xym7ProRppIMGgBheYIPtNrEfmdynW1uI7ZREvLDl9/7I1sJFUp1XJ9STrYrt7zJWfV3obVsm9kq
NeIkxCuAsWsGKUkCxiIUxc9Rxl59jHw0WHv+EzhwkyO4v9ko/tpQdXz6Fg5c3mmuHnmhAoLWV+Vb
1pGlUO3JyKZPZL6455Jp+uNGB2sx6sPCCXfjRYs6A+YiMaOsh9bFqj0BLZo8Ke9sVe3namwuQ+ws
D0qqGIwSwL4Jue3iS/Oxxy6NfbkrL4Qvma4Sh98Oremzpivro7MBmia6KpXelf/8UHAnPGVvY9zX
l5L4/KVowaL5NerqP79EyN93vZg1NOcyi2V80HTMeCbjVQAmZ0G1b6kPhcYJqBQNie1vc6PRMZHA
oNCtX4eG67HeTdnWncjdAoDqj73XvXuaIxG5+jWvUW5ERhFfkxkvrrKDLTpAue3jvxYVhWyR8yvj
oIE76oIfUuCWdhkHK3qA+PHgcuzqDJNrvlBE6Yb31KXtnHw8JVQLPvhPo8ywELlgUnw6QY52AFGs
LYHHj9gxCW9wJLYFWlJNaKZiMT4YRelvfRou/w1pwzX/ezrZEi55RpvYoO0RHvxvpA0Vh7Be+yQ9
SLsjxLN09mWg/yax++CRl4vmxiw5ZcKhEgjdZivF3LGLM/lfSkIpHKUws+dzkuNoSV+hHnPALXIA
ylliHLCvFNBjZZEBd3f+Mwrl5KTpK+p+6B6Crjsl6WnmCI9jIJfPPdUtZD+UdXYyfPiVZZsICfSD
oifFB7sOP37C0F3QpEdbOVegYtHlXx/8ouwO9Mc8R1bDXEtwThpwwIH6g1y3qK6GMGPdlBeE/+Zl
FP+DEaKz3RbzLuH5Di+lDoH/l9zlGBOIWOw+OvSj9w3mxfqg9w2SkEPQm9CNROEYkvflvZ47PD9e
DgPXmpwbbkcXO0hewcPInRvz1+7qgXPAs0CARRTEXxC7n3jjEsZR3rM5d8YxC+ghQJJ7mEg4b3jt
u20l5VdutRTPWkn8aBNDxHIRfwKJxVM0LcWrRR57IyqBcCoANGD/DO89Sx39aW7OWEIfepucnuia
Y8/cmfNZZ70Cie7+TTjbIXb7/4fheY0cePWmLYnJep7Or/6X16l0VFjF+AIOyg43U1kMWxl2cHwp
RJWpPXOUdOkHapv+PJhYWeNhl/IM7EdHJUfk4fuwDMy7mAmFN+ft4SfAlrp9c3AjN9gWzBvX325d
RFe4itMyvxT/wd6ZNMetZFn6r7TVHmmAO8ZFbyIQ88R52sAoisI8O8ZfXx/Y1VVpL7Mqrfe9eGF6
lCgxAoD79XvP+c4YX0c9H/0gRcuoBfm7BontURtIPxr+xT3Av/tP35zNG7SRCxvm8vt//+YmXKzQ
QZG921l2QF5K+3Q7lDL+iCpA5KATId6aXAimV+ZW1i2wVS3Wfrm1wd4F5ImRS7U3Ewsggcuwlflp
TwxIpz83njX4TpPT6ua2WsI3Ea8wsb2FEs/4f/0qtaKrI6S6Th10Jo1oja+eJdLWp+LVVkGzXTCZ
jCRw5RrXuWwLPwx15z2o8kNuMo0rRv1FV8l7LPr4meqm22U4YPam04mHDCH4Ci0SQsxhspGoa690
fexHrBIpXL7Y3DScOdZl6YGsZW6ynzIgGiQ0YUs7ieiucQX8y9BwH9n0jkjLO3AxWXSuQP1fOcyy
IAR4KQkjC05tXbz2rd1/9wy7AlN9lN1E5rONFFRYD6pHx5A6FrRXS5mPFb38XZWPBRSckatsYCTN
a+R8Ttfbb/VY3oxmtr5ZWvd0P4OFeYuhNobirTo3hB9vZpvOsOwrNjscF1q+x3QZs0/Qg4y27NvN
diZCF4pBO1ftO7Y3hOPtgWcX/+7gqbNIcLkQX7SWQ1O9EfHnwUeantFimccksvK9kg2MN4UUs0+E
g7JKyU1GmREFpfH+d8b1f+YB/8eVyHIcw3JAH+i6Y/z1CWPAE2sST+7eo2G6J++ERhf0cqd/zXpx
FwOMQRLZ2BuaieKUGWTsRqQi7JHQc+J3B7VplpljrItfuUWf12R2t3N05uT6RExvPoEj8rB3iBan
QLeo6sl+WjmqzeHl04Nsof3L0qN/H0TvCNsQbdAdBag+X3TFn8zIL9nnzCr/xdte9immRmFZHH7/
73+juWKgpsD1ZkvTkYb+Q5T6u2dPs4gK6YQT7WenvMUp2TliioGfZFp8Da0OfoPI90VYPJUCwoLZ
690TJ5ob8TgcMJu2u2sJ7up6RzD9scILURj20qyUyGTwLFc96m9y8FAOLkLIefw0cP+tyM9kbJIk
zzxElQ99Wk+b9mrL6ChKa087Ot1mcJhXjVNbfiZya1tbpJkRWzYzzvoXHwFv+J98BrZpeTZ+D7qP
xl8YHU6vVziCazi1oupvUxa6l66RzMvEm+0odT+HdnSsw/iLQFH8q3H1Suqh3zjhuLUdnYZc7lXv
WXpTvfGYAQW/OLmQTyBywDsWGX3feDxZddO/evE7yd7eXT/0v+pR1/eiJpsj0Uz9RSZAJJXNk9Ym
+FWm8qZkgHyfMXZUZi8Fg7fbHDevWqhi8iPS5NhqTffoOceA8N2njo6QX+djte+68g6U/nBrGCED
zZo+XL3tkZnm27aaUIdb9ks7JdYN1pV5Y718y8xYBx1ocJuqWD2gH5JnWANXUXcWR8Mce8igXTpc
RWuSP61NPMzVrWVU46tJXH60JazZB6JxkQjqo4s8pJ4fKst4cBeia1c3D1Iq9zwiiHrIOQxW3ozi
GL3kjlnrSQO6R7+uiHduZ+GmmN1dN3snpdeMCgY9Zslz7y2jS3earXTQ/WRZDhqCVGyKIXQpYJuV
exZWqyFaQv4yIi3b0v/47UyevsFNna6wgBXrocsCosaMGx2HbJf0WbOpXJTEbRE2m5jj+0Y3yJoc
XQfxHVEc25ig1Ds97vZITpHvxZzLg5lmt2WEUHajITmh6W5BSNI0tyI32BjA03emSlkKXiiuqP8y
OnpahPG5/WUZ8JmbeULKNffvuiPbHWRwwsDbgtqvw+BYgWmje8K5AVbsnzoTd+g2LwaSrRthQujm
cJi6CHNWNceuuyYjJcJ2LLkZJxou8WSQItEXaAEd1BZTrD/hMy/vM4Bi68HmOyPg5sqZ3ReUYiuC
yZMNClObsImJAU8VaM//88piCO8fHyuHjF3bcE3DtL2/MoYiQ6Mx1DvajmkqcRzMjm6ZE0Cy9pQg
RNb8DVA/eiiqJPAno802lWMWxyEyPvoCutQ40rjTErgSpeeNd60mogPJxyOsKO/JIoFn34As2PYw
4/dS2q+K1KexmvKLVVotKUhL4nndtysZZerqBdras1wyOsQdsLDobhn33VOQ4q0wBOEfBarfgOG8
q4tk5/ZKkR/T830h7ZTRKTJ2IZle7BLxQ28N5G1glb5YZs7YvDQMJsPgm5GTRbpbXrooqlD3cz/G
luFcRQbrUdpxu40GEp4mA+t2PqnXfBDOHTTOjcRttvj0tjmp5VrXfjlTe4g91LeGdifEL9oX/V4r
mZaXyXamiLg6VLjsJMOwBx6C/sRO/IEFeUNCTotSEjCxDgZ1L+3wThUJkhuOYIzmpgPcC5I+Fh+8
tdCuaesBdpv3OR0bAF6D94KN9gLDEjqFSdwhmisKb3mMFoxYrpx6j30eonvoyY2JDRs4XCFvaUFp
jjCJ6PRhbWgVxQZGrwYwOzKP0jkBd9e3yNgXUduihEBcjd7Fekpw3tD5cnO/D9BigsOc90Bn62uM
HmQGW7ExQ8x4qCSTMMm/4HJPKy8hkaQJxElAO/4/xKn/j/n5F5gfwzZdSu7/HvNz+i5U95VO//a/
+EWspqVy+I9v+g/Aj2v8DU6LISyPM7wt2GD/L97H+5vFImAblrRs07SWg01RQg2CwuP9jXOzZ+i6
Lm22F531oy27n9+y/0ZuvQfbxzDZkakh/5/wPn+F+7hCN7CvW54kg8IQP+ePv6txqH2wnc1BeBzA
wRH8h+yzrkiAskftUFbBZRGtWc5MRIBjPuUVthAkvtFeH+9jLTsm2jAeCob8K/KDiHtn3rTKvBIQ
vfJoYQwLmgXZt6+qXF9nuARpdD+mGj2VYcwxFNrKJ5cQSZ4XB4ehHr4bsWUENMNT+s9L8k8KWCQg
//g++aQsgGPCxm2v/7UnMbbWZKUCmxRQTRp6ltqOcZrvg7olLEknMC9Gm7BScNepufQGnS5fC0vX
pPHWgmSYs31h6C9FIBmA6CScNxaPeJrEp6TxVkRybBpPEgHnGc82XZ+10ZWPhab/MpkH3v28ZDlz
RtYXhiResDVtJJKomGIcGyA3QLQVyBAJ+8zL7TSnbP0c4IGkd3tEFfVmckZSNQMxnCgA0TzG5mcq
K0w0KRZZft4nV4uMo728eEqrYUivlV7ox5+XH+r0hOr9AHT9v77sOSy5cw7ONVFoI8Al72Us5uPP
C9jncB0smOh00ez+vPSLClkGpJfHaAoCkkuKFc34ZIux/x3+jiO+yU5J15NJEcCNrkBR1G8wpb1N
skhpo47PrPCcwA8XEWvFZrsrbFj5ZQoMelzmb7JjRhFa2fxlmDjZlk06HVNqHdwGMP0f7MVvWJV5
cDRtiS8YgzL6f/53Vjol0X++/HxNq6gbzcnZV/jcdrFs78blD7Tcfm04dHsxRhrDDFRsZcawNxUA
2h2DP7wqoZYe0sZhyOch7Mx66/jzK4j8xrF9TbW63yqjG9e2FVC0IMVsMzaAcGbSOw1RfwwWzT5i
ROUP2tjD+8EnYsrZWwWq/hRpZ6AyCvlEFjHsJI17VGcgFHWxzWk1nT3baVYi6qvNzwvD6RyfI1G7
Pd3uU1e2i+uue/n50s9LuMgf+nzWiECW98ylgOf/TCp/Xir3j0GwA5ERhB6G5keVZv2hHGARcFPV
+kg4yMwUNKrmnxgDgt5Ci8S7mcIYV11fy1NTNueMnHIUp+LDtd+hIaSbMVrmUGzKR4A07ZHtr0Ga
pL2UGufBarATWt+ErGSYYEieWGO7To5ND1R7JlfNmbGe9q6xtlrvxbPR7f/AotsZgHg+k/uXqOhU
TKG9lV78FCZIeDIr69bjXUfKwrGJ00vW4disvdCPRqy2gnYGw75w7ySE52nZCG5d9/inYxu0BzbJ
ia0+O2f4vNeYBeRaw9t6KIKPzkS7MAfuREnSp7tu0QTJBWM/6iESr3rxgY3l/Q93nbZAsSLdatzY
5Svf7xy4XOI42xiSG6sbN1GdLZHT1k5FcIQTBMx+3kfGipkUE7GarEEUuKZHA8JuT2mN0URUi15f
fdpzph1JaBxn1zgE7rguOqc/dUOU7aK4JmINrL8lARcgTkPv/lznMxiDCswmXetmZTtQJnJ3Y4Xw
Ru2sYsoRya3IC8ahFvh5CMJrSuoS02BIIp8Bo1YarHi4Ll8KBTB6TLP50Idf5WQ7RwwXDnb0B3D1
FEYWBlYvK3FILQslG2a9N+myEcxZ77B33bdO5/g551SmoEzX8uIJXByD0MjC4Vsu8HMXcKcaRwv9
Z48oDtWN1koY5K6QBy98jqpRHse0OAFd/+OFKXiU4til2PlT0X8nJfloc5hsXZGcW2Ng3Jl5bxF4
1sIwAGKE2Qv2o/IQLRyAKUClRb+eASkCcTfW5pVI7E/Vom74meJFtSYgw6ZPQ4jsqJbPhciO8+Rq
O9XV17IDiJG7wffkPJph8YHxuwZC4v/c5lNWHLO4afEW5x+FrtsQ3OlrEBSEOaxAUPEDPW8b+02D
0rbVRL9JHFNxP3QMRjkD+uB8yiMZbELYFKOteAlilHesEw+OfIF1Gvp9prVbr2REyg0BJJuhmXDI
WhBQF/hhNlWBUFmJjjoS4onXdPskSnWs9LrjzxxKr0ak0xkhvy0p9NIHWTZycQYrtfYxqHiQNx1z
C2kjgIWG1ExiXzuMXcwlNaKgeTwSLVPY+kL2eTd33pIxQbfqG+3G1XQ1RGQt/eFmrA9Q3KyLbVVg
5TscaQrMROoiPCNRcCsn5VwNOhlg8jPIrilMALEkX5Q6li5hVHhhHWcV4IDY6ZP3a0zKbYyUnG4C
xbYeol72rP5WYfoEfnaoBZ3rhOANa/ETpEsWBwhBQvy2g6qmfZLnIASI7ciW/I4yrl+FEWEr96A4
ywnVWUz5EvUNikTGNDKUqERHrdrkWkIkRtbPB5rp+ySsgJIME2nJ0N2KqDP2hIhdxkXSni6JI0SU
tRLPuqwI2pnJY4XonO0gjeHk8iqSErx6YABmbvs558eYtGcHbwwzDU27ZyzK7zNsBqd8XHx5rgZL
zv4KAvB/rCxkygkSQ2FarAwFK4LG/rSnqbDplpSVzMKd6OCp65YEloEollinMhvQL8J2tpGDrjli
3w1QOB7tKrvQWt0okATocMxm00gN8XuYbxlg3nAv5s8FGHaRvtqeR7WHNBBJmmUzP2vu5nICQJYe
o7knLJpg07ni+OSQNjOP3b2+5M9oP30Lwn6U9RJncmZDQUhlxdyWYMI1X1cGoABv3pUEZEEfwaem
FiREDKg2Vna3rQuKQp18BmBK6bmmYnvNCH+PHgKlCGgM3fe6IGasnXNkCQ1mvYHQHOct8/BDmoXW
kL6M1EJM7rxGF/GWCG+RZQ34upYIn6mlN4BPemcCz4+Q4eL+HJ6wOyJK7c0/GR2Pcorbc+rq28Sj
IqOmQVtVonfNDOJCW6ewDwCJQr/9o6XKPHVYnhIV7BQykUPYSbi+JNXOsVl+ovdB1UnnmD0m8fYj
GYkQhvBph+Du17lGCYwX/tgwJz6Tx8wW8mSCHtwj9T4bBDDSvJ7XcVJ767k9uJzVDUQv61YPh48J
UPZA89wtc+YpnblRneY3dst9So5nj5r15CDyM7zsd+tWGIjm4s20yG6qiFCDoX9RmWGuCq0tNnPs
lsRKSrgATmR/EkbDEMRhooAu+VgImDtNWo8kXE8ENQbpjvIPCRpzhtziBWZ6fnGSda26t7LJf7me
G61davek/c1Ffyxlf8+EgD5vlt+ZWrTKsrzYtkv7uvfMfF0Zz+1PnRcm+4wcq3EqoCF606+5R/MF
xW9HEO22rgMsEea9M8OpKRyDbq6OJyTV0lU6ercwKPblLAnmhQgBqzqA4NAzWZTFN5mcBjnBEPlc
mquFuGjuwIg4bbalgiCIP3KLSOFjhFkuovRtykCvOckn0XfDOgLJ02sQH/mR/dRGpR3m7Z1BTNsK
lAbdVdRjK1RN3Q48RtEFNdkGIqZwwL3nZF1Ktlr5CnNqKjpmYAXN/tprdn3BgDXp6mchxpdxdN4w
djyWAhyEpwj7siH3OCg69t74grEOtIDpYslCTLgI9RN8i5z1105zUB1PcCyJAhdG7st2pF+T1jP2
JculcWbEPE6ELk4Cx4gx6v7YqivE9n3IVd4WblZs07n1Q4CrpFNUa8tqT4A3XvDoQ6ggKSQUJDka
MLZQO57NAl3DWIjiZJB3hRztu+w+h1Y8s9/spJeTDmd1fyrRH+p55H6NB5uJ0dwcqDn/OF02bMO8
OEk6LivN9i5eSThrej9TZj+0lGOlbFAmxjNUkfghQXSPdgWGcmR9zcV71SloxQFlUC9s7sOBaXn1
EC3Dpkx/Bm/JNNgtDrpgmKWjDwKHtirhxpNa5oJ6SnpME0GDEDsnNVFHmEwbcIpCrq0xn9j3q/sg
vSLnqcM0OduV/DUY6UNjA3rIM8lJzoovkDGnrZXad0KZdGaGmnW4lpi4qZ/0mbTpOjyMSVHvZ5vp
w+BoHJzqFJNPBYErtdA9BkaSrB3ASioiXC6tvdWU1QYBe6jGpW6Ufhwyl+xRC4sw4aMmfHoVEjNP
EOO9tIbh0Bg0vKjHG96z1UhnZxakQjVMV+3SOmmV+D3XPUlky6nK6iEGwIcK7BjyfetJKGDwthaR
Cp3ETRWhOijD20ikA/YVzI8LYjriTY+5iVGXtVDpM4DPzPswZSUubYgec8DEwZAFls2tGOsXrPj0
pCxtXBNRzUpOa4Ad87tD2yS91K+KAJYLYvmigrOG82nkZKcxfdKbLWQId6d5Dd49B4ha05hPab18
pKyFNn6/NsAa5Y3Kd4oWhFa6kERxl5YgItZjRk3ctc3V7bLFCd/EKxGLz7Doxw3tyFsxs3q5qXGq
Nes5s+VFb9wv8tnunaQCVJmxSpiZIGcw/UoMx/L72HonK5E7J8KA6ZXTOjRwWhTUu4hJwVoV+y4r
9qEM13VFyG5m2uWWs9lKC83+yuI4h1SOTBh9N1ZXlAKUghN+x/FPN8XvA5iTVSiMF6+hBzK1yAGH
r0oRwa1New9n/M4biLxKiXDcqCQuT8GwFCWGaa7SIfvq2ghar/dVLnOfjiNiCeCMoTyOE9ANnlaT
RsPyh6Hu5HRL3NifIWunJ0gqJM8JrLXtAQoKFXduN7smK78sUqY29ALvNFuXdACsDa3WdhVZst4a
sw28mfhVl/V96tCh0ocfVk0Xm6uGhCYfWfRBCuISI71HJwJveUXTaiS9gxLeWdSo0qIlm+JeVCoC
Gg8ChIZGc6/Z4TOoJnedID1t05REsOpb2t234Cxi5qT20eN0po9+xNTWJg4P/fCRde5j3GCF0dKr
SHp+hgxPEmO+AC/ah0MFrw+SLWx0dBwk2lvWzvvW5OCQwcwwm/qRv5iyKWEBa930TW/hIaettzbG
ZvR1lyJPlWm0VWq0T6XCsTYUhzycjsakCbrCMGsQtml6eEYH7qCOw5nXAsjqOMuhwESfVmQl+WzA
TJLEXkP4jNZlrSLsjTiAeg6XdjaR1Bpie9GpsC16sotyOvHLEcDvPFdPOhzrrU38FYpRC8dtRw0Y
zNflv/yQeUjMuxFRRVSAE1LWOx1EblcmEmoCut9RkBATd4j06K3USLfzSDLJXLgzLntsBTUHpG9K
xcDjQFmwpPciLwOkyOO/fJCQo17dM5m4fBgLo4tMx7UlAmh/Keprq4VnROsR37f4MGdgMHSZkbuX
1RGATM1f4f3JovSxirdVlH1r9AJqVBSrBOYeUW7WnaV7mE17hq+2NeMcz/UDtf1LQi6xawXPxLJM
oNiQZVNErmUTILsog3utZiMjn22NfEgBm8huAAN+B1qsr+cHr0fRmRjHYCopN4bCXuuJCwUlbYNV
rBFPZ2Yo7dReF+S3tTQe2Ry/0KYAtsXShfmr7jj/416Z2Sdg742EgPC5BXCAKCJdhKbMV4YJ99Io
ak7k1TisAElY2xlAHz146awHKwp3AbOzSuZIqu3qlyd4w1oUPwTLExn2bb7xquQUBUjHkbTRPhFs
SMlLFZovWc+YafTqczVoX8PQsseqDwIg/BhsWqkw6EMFSKcLa0jfaY+W4enQAvOnKbxVS0B2rhIM
ox5/bNiLLrhCiaRhN2yD1JUfaDZlv53TafhDaRFp9YOVdDB3rZF4SmJo1gEW8zoFRNkShrr2Ts1A
ggvRZCjDs+cRgV9rztHKZaNk18P+aXPtmlDif2QRnQNWupiTAAFXMfoxdBFDQGIIQN/Cmx5qEGL7
LCVYL/dAgWnNsWvafeuVZ2FSzWdlP+49Y36W9fgYtPFNuabuE234XZkA48sWrdZkPVhZ/WJG5j2R
vtLqXkrLvLVQB7o8RwZGxuMIbt1JH5Xkaemp+qNcPOTg8QIHomdO1Cz8SXRFnFpnyDnYKEUWvDOY
2mp4K4CgoXLWMLypb6MZOLX8yBTyQ1d2MJ7IaFyeNVl+103xWjqcJWZ8WVavvuZSM1YoghTWAvtO
LYouhm9PTSGeA+NRs3GXm6X2p1XTxQ1drH0kG625e4hgzXN23mb8Sudq72B6X/dYcIxG+xw1XeHa
1rD75fIXBRsS3YqkmjZ8q20gWR3c7GZE5qb6+K7tfDux/4gedFiZ0iszws9IegSR1n5cVjcABH80
LX8sl/cMZ+nZLhM/71jIXT0GY2aIVcuVWjsJPmQBzqgmxVd4K2OM0MCa6rdhjoeMT/Fa6ZcxjMVB
JtWBrPdoXTRusG3wwm6Bi4VrzsFbuJADTgcaZ/T3OYEwFcOsMPd+O8W0EBNwXsj1ZI1J0zImYrlV
T1dfaYdQ8x5jzgqy1tmlkxcNaSmgmzFfxTOY3hoMGUO17jA2s4tttkLEAUc6LDACODnoS5yalgpg
0MTTesQPBRBWsNOHPKWwlVc4b9ptNhvvJS7BVV+BIU6r4ljCNtozjaabrrenwJ6LFSU2Lcx5+MoV
Er2+SzduufASBs7mdg5wEUYu1avOmQ70Uf2Sbg0E4Ry8DWAesfniWlQ0MM5tZqbZtSaGei21+Rca
J20DkyRdMUo2VwZHia3bVyRr1OYW5uNri2AYx9EDyT3StzGFPY7wPkagIFnL3G/pPu3rsvwoCWL1
mrLcRlP5m9QTqon7zI4uQNH5pIsm9sngJBgkan6rCLOjGZvGrpwweNYydS4BRT611vw55t54CJLM
vJozN0LtTnf5bM4nbwh9LRfJBTPHSjVAKMTEHsIKmiv3FjHipaevYMJK3dkBIo8R0GP5DWbE4cCC
8bxc4xmQ2mxIqGuODcJM3+uDeRFdWu0MnEoR8dyeKsx1BiwG4CvprfTzaNoqssmqMaGept3szSaq
7PJJ6KSjzmZmbw2NaJa8T+4mzQs4gYxPAwp/v8TOxZyInCDmHxvWOOBqBd9XDYMfFkEBdKivfGLJ
Rz93rUdP5NEpxtgXJcmxUsV0okpm+Zo6c9c6zS+iwn8jPwWKX1hH0qrussJI0E4QwYo+2tqhMMb+
lTi/GgtvjYOgv3Dl1Qm7XyO9n1NdojhjLobndNBWXouxOBB9x3Ivk5XbtMmlpkayBaZVOvGfSTqR
jy1wenJwnM+tm38nE2q7QNKVIh9mWGEMttZald23mmFe7JT+HO3rLbCtDCx+tFdjVj0w/ia/hYyG
uK+Hq65FL0GhxUdIAp8K2PO5KUicICID+OMI3X8J5Zaart+iYTpM49KsNDtIviupBGINEQ2rrKGK
k0lvQQSSt7h2il0hEjiVEAj3KFYo9yNg1hgicPqa0wOyGq1HEp/oVXcfF/pGb2DS2ar2cf9HhWkd
iuZPE2rDmYv3e6gTXLflzDDD05jZaWdH7+OT475JZiK7NqXEd6DyX7rWeh6ELG9edS2kgHDUUYfn
eAAYJ+RhymS+ZNRELgMYlh7ATX6ribk/BllApWzZ8IjoiEoXp3+r17+dbnoAkfpQTREWc/sNk+kq
Nbu3VButXT1wRR3OoJ4a1c6Ov2uVm/eg1p45LgfHwP3TzwwocXKjxY4JjedIP+pYE0OtK9GF5Fiv
5u7BLMM7WkfDjqUQu51yH4tegw81u0+BB1ZClOVw3w7xN56MveKM5Hu4DKDglC/Y42h48UgaXvtZ
AJ3bLdNCPx5GtEG69xbb5RN6HsiYY9WuYFkTTTaFb2HAiQPy8P08TMB1YjBtIeGBqyCOXwn2i7fh
9BqC/VMhTdS5ct47Qz6gJPQjD2GGzJD+D50lL1QQnUttGBYOgNaiJpsFTnof40g3nH4vXHM69MPZ
IeOX9mWi4eIYzBUpyUccXRFiywlohhFdxmHaW1aIPBy6CKFQc7pBnuL6BszoMiUuBZG232TDdRAz
z2R9tY5QfWKiHmoCuxVnTuE45+qSMpZ4QAWHuYsWuL2cJqN09EERm2vXIl0+j9pvoqzuoalWRMgj
d8EkfWkMuqFQ47/ytgSx7BJYR0RD4dVv5iCJCcRw3eX2FtCWxZrY4kDo7DtrICqJ+m72Ae/bDPLI
QE9SqvII8bEr0WeV1gpZxSrXgz+IJPONw8zO6MyJfl16xVXxxeEKPVIc4oP3PsdKSKYzxF6ZZecn
YZwcnOZ78X76WhwjnBLwmqRmOlcruGtyaZ71unhIUw546SR5PJP+5nrdRzgSQN+Cepo097XO+0+4
XdE5ZdoNo5NppyjTreTT6nOQLVNR0dxRek+/vLylHJs3dRsgUCJ5TgIL7yUShMrCktXDbOTijU+O
9YHF9RrnZrZl/NYdDbQ3K7YSJFoka3oTqYa6Ze/DnLG0bEluGUNcKXNVEApTPnZa/FJ1w94zJzC6
tI/9Hmx9ktOeSbqlbz8Tkpm1iIsXR4Nvj0Xqv5e0qkE1mnx3220a3NCbuMvDa65Xw0kp008a+L3R
YLPTD/WGhJJzbgwtqZMl/pS6NnwRDw8D6TyHFIE+vJYEz5Y9yPwUcJNslR5hEDI0cT8lKLkm4E2Z
2e7HmPgrhM4E8E3lTgidyQ2JxZQNpH8QwwYzXN6ndQCtgXbzKibZGbV+yRHOyR8WFhcgCRh2w9w1
jPWJJG7K9HdoFsa6UNqDypTD5+KEd2Acho3bGzQb0dI32f2cm6iTY1xGxew8WDm7gRfPV5MDIYt2
t+6RpR9NR3wVA4X6OLqlH4Bbfk3Vren+BNTm97MovGurzZuCtBN+bDhoqQ4cHD/a1rkvnfFR9lO9
VwFtuSGU7a3TjV9IY7NNnGo3HPaYQZLujDWUNl+mokuNVdOuC183h/qlgW5hhJnYDYVxK7J01wjn
nPW4zTvvO40+Byc95DpPU2XWEmkg3IfShP1MDdgBi9tNogD64GoU/xCDdgZg0siEE6LItfRNYtgx
aBjb7jWZqz9FQ4JLD5cva+S7Z5XFb9RSR5Rb3dQA6IscXHay2zkY4neNxvJSNdkJEZRfaWO0nS2H
Q1FA6Y35mE/K5QEgMgQFzVqbdXvh6NORjomMHYaHcqH1qpHIPRI61wDQWIxk+IsUBfAovSH8Kpkv
qdbShp88VIlTf7ZsgHPJmJ+7Ll0Q0vQaaWgTGB9qh6zq+pORzruus9IzUUVNgeha/8kY0uDw2JF+
JrUCukNOX68C3ORjFlanodcijqQOV2rSPmgZm8chn+/tgSDVfph/UW1oq6b5zDpArQr7ZqAK+xjq
MWLCjKBPMZq7lDRe35yM/F4u9Y2t0HO0TbypwLBcbdrlJJBwwO5ldkPZ6tBjUDswSSK1MXtXX0mj
yo3TGKRawqMRMccPA6PK2nPFgm7EyMAkmH8eGkuRPcBQvpv7tL91Gk0K0+Fy4s78xbjy4sBc+p4X
AKLhs5mFmwnPl0+B0z5ADjzrCE6JUnZ+AUAkogXMDzCS8GqZHXvfTHJNKI1NksotsWTxhV0DU8is
brbdcPkMHum0vpCJA9GWtaLVXZ8mAVxEHF13BHZTdKIk32Q1EkWyQPZM3RkaC7raxK3m9HlapPbF
u5cUN6vMS78VDcOX5JyNBohD/TgDhz//vIB6zc+WE3Cy6IUfVdwLLRoOitiWqWSawbajQ/ADb2wA
HAFkETGTI7c8zSCiROb0W6eyP+LSYXYbzfIOvBWrJnNFVANMIlqIKZiC30JVnDzien1A97fCSvLX
PONaK4bvhR1DZ1MWOpJl0mkwrxK9LZ5TdZTTrWFEePRcCq4J4R4rM84MmibFqbMJw4zrJ9lNpMVU
nubTqcs776i1NL3IDN7VFumhQ1+qdTxoa9QnDprUdMSQSdL7qPAbYyq33azcpa22nT05bGrKQIq4
7xHb5b6kjzl0aB6lx/TAJkNj5ZI7samMOdhEEwVKQ4fINIYTupR558GyC0WfXEPNfUj1nK71TEoh
eyCNO7yRa+iLqHvGftjGy+SwjBcj2rTpbHHwwBJff150J9nEsbXpLRkfzMqcaPpH+q4aWWbpyZno
wpLmNaKisqe+2OmYU9Y1nn3UvcG101t5N2adOEcYdVNJy1X2EefTQGFcdObDbEnvLFF2zkXR3IV9
vRTLx9KmdhqxGW2mcI+7RWwN9AQ4hU8qybDiWtZZRHGIlFos+tPsEy5jvcmzhdjuhhPEe0/4Ykhe
gTbtpixFEt2L8ziyMIGSPWgviYl2o9LyfkvfGUVpy+YuZMBDNvfRLlsUt20V3IUjlXc4YGMBQTc/
AC1118aMUrxLnUcvn7/cldcJ86WSlLWVBsHt39k7j+XYleyK/ovmUMAlEhhoUt6zWPScIOguvEt4
fL0W+PTUUk8kzRUdUU0WyfvKoDLznLP32iUsEafNTnHjHlqH9wfE6zZysgwcnbwG1AjKdCtga8DI
SPrUdmIo/1hJ9C0r3d1UOlbcUip7LSL4wm1m8xGY4CRNXE2FKT7TjDiePiNkK0d+BqHyRPxJBcxH
7t3EecujiO5S453xnQYPMYNHcjyWHItZGdOnyqj7C+IvMwYpLwLSTC0quhxUjct5wGDhZwy7VlMA
gbqcm4XFuCmkOce0x7vS5E2vqRYWacdALVL8SRsQrgJNvpmCa8uAjPYdnrNtXSEPzMndYxe7KCS4
VJv1MQCr59MsXMBnCVcKxOaibBTpBcYqtVxzq424k0zwZ22KhcDMxj1jQIbVHA80JrsbVdzgI08b
gBE2VpWWePgxf3PcR8tgNKR3yYkwKeY1Od0N+upevBdQW94xGFJt0wMCiXmj5AfpEDONMTwEDmhq
l8AR1E2Czo3jek+3JVgZcc9rZooDRrOZcimeqJHnfBt9vJtCAgHi9B43FJXSEB5C5HxbD8vjAtZ0
xxSUotdB70fm8oRIHNYaOE4jbd6cxNV2Oixbv420u0r0zcIXrLtTRttMd511YZfhY+f02M3L6d7G
A7y2LB8VZgFNsxU1RzccAqQ0+Hgl8/1QwsKJGvvbm4OA0l+gIyjLHFQOYrXxEOfGc2LE6YYCfjyQ
JzeyDnHzC49onFChctSRimM5QcA8wOOaaTS/N79qDKQJZDOk+sAQOkRjpKw4owuFSulAxcHAJyo4
sIbUU6jDcpz8S7rRzIX40e/Pf2/qoQo2DWhOHjoj33gmzHhDTuvTqK+/vJnfuwLa0VUHFyKeIRyR
jXAolcXGTpHQK9YMGvFJg5LcIYzYW7Eo14dpvkFTiAAkFjp1mEXFN7bdgQ53+9fNc9rwfN2Zj5xr
AOAURNl4BhD/3uVBT/3LVPP/Wur/SUuNeQwP638Kd1cfzcd/qKYvH9nPv/3L9qdQQfTfslIxRM5/
87eUWifaVDc8WzLd+o9A1L/F1OJfHd2zTV1KByaJ4WLm+ltMjeT6b/G0/q8WswXHEwKrinDN/4t2
2pS/quH/5hCTnsP/hO4wskMkM7un/ot6Gnkhu1eBMa7Oyp8i5gQxoV+aqj+egM+imc2i9ZKnKKtO
uhVsR8LtaHQwvKWPeUb9spAhKZmBiyIsYx7JeGimZ5t6sOu1mA+UL9e+8lD1115Isp9xD5/74vY1
XefCgh3sWn/USHsB/9rP5FQHHakjidpdtOHEwrwqti9ErySIYBnUGgNZ2oPU8o0Kq4uVxPU6ZStc
9wJZ2UTlu7Za94Kvq+eQSdoHkQP0hebp87XUtIIcOBGvaIudtQwWjtJQavKXHVVJTJvPt/ZpN1s+
EvM7H0Swiic0xcku1KN+qRLzkhf2u0FYG/8g2R7x5GzGWP+w0xAnDww+rD4MFzIkz0Ankrh12Vbc
u66pyZlxJE2JfO2Ofb+UUhjbyLYrDmThQ5d190S8MNfwioqqwf3yMn1liiFc652frZraBtlRkSYl
YnEjEYOHWz61DT0Quim44Ke93XerrJ4HvdnIybS0M/xCPejdoO2xFYVMN8cfO9VOIEdWkQCNnQUb
M59IozY2fQzZP0zLfg/2hKPMwhzJUHL0vZiqfZUZNEdG96oX0zNoHugiMMmddlKUakW3hsjKyI14
EY54xrJVWBqlgyKJpMzliFoS6Lb7nXVs1YnGdMBfNdCF9HgLA24rJvHlmSzxef4C85XrwdkGrfhK
JJ1crSnvRp6WTwiDbJsXP7NxxILnY4xDptMsT3FJNa8gDBZRez9pqATjzL31jf0G3p/2ZLGlnWE2
7XdJMZc07Uvrx6fRnJjHSnfn1BYyPk6HWW2fbIzPOMkYGI+Yacbop0nHjSuhNYRMgk2r/GamtcUZ
iJAY0r9FDHVRZFBMUDYMc+zQSKF87D2Ed65BwZmGOIq7eg+JChBiWj8I6LDksX6B0xxbIm2RHXtr
C/qMEdj6OiHgFpBPE22k0Zzr0i73ADlMxn7puXQxBTFJMzZZLsxNLTDRMtu60WzKNlHth+dWj/d2
AoAprelyJ9WOhSW77wG1mUNzbKLhkcSAdIfVis6J1izHQPh74fmvU5NqS3cUZHUzlahCejGxZh8Z
rZ+7zhJLZP0rQQm1mmScEjKGPKKIKBLd0CRpqiUXjjez8kO5reH+rHWiyxGx1I+124b7MKzGVd72
78Zy9JHnJ03FbL0aWC6c4lwn+nuuBfDVR+MpHiwD7IuzYd89VP00nWItOhUF1+5gEBlmdNNb2HkE
YnbqlDf2uKl9VOtajz8Ai2ORuHRCoOCjM2h3PmrUtc8qtWllfd+5kb4zvlE7ePjOkUMZnOEWbQR0
tgj9tTcmzpG2CU+6HK7slcj0xq5b8gu0mip/pznuVqSht+3pxK10aq8lbWlIMBhMUO5a0yP2My6j
8DPS6npZDtUDbsbkDmsAJ0EvPSgpyntpdGAnB6smTDU59o2AywKfEXMpLV/PuIiyXeGanlXi4qRE
8FWTALv1C/O5B/CxQxdccaycjYFBa6PNZ8hs2RSLbt27mwzl5JgV7qKl6b5oAto2g4ldtZVERWp2
e0wZO6jCZFb4hcMwwt6bgBFU8RrVJFNLg8GIPTjVWrgG8oFMnnpNWSh3NZ5PkDRkpx01eeyqMttk
07cvwQZXBjOOkjFvTBOWvzYZ+hJoumNMvUw6PWSxdJ4b20JRzULTVUAsEWtuhiZUtyJAgkgMxFov
U6QhvQP615Gzs52YtjKs7hxl7Oogf6In6m9GT26hbhVHcq33dhi9s4Fma3vybzjjEJXJ4V6vEGFN
lodmZFCn3q4hwk4RsoAJxnST5x+MBc/xQGqg4bKhuJ7/lcUa/32VrNxcMbMKP7U4n8FOU7l2BIoM
4C9PZh0/Z0qzNnWOXYGLf11HNVoYvUdDpJfkxgZL04EXjbd96VmgwUXUgVBEOreuhYtkb2yP7hCk
mxa85UardMZs4ZvmmuZ1jN1DOELS9DoG/gSoUbzWw1tIOMTFkHD+RwiKXiQZzBZQt2LkisJwo1Vj
ajcx1ej0A/3O8KpbCJdx6Tl1/2qbNb08JW8dc0ISLHioRkhnwZJgkYgKm+D0RtNToelXt8qG45CA
Ug9IRd+ic10V8RSuGuB9r3QhAPmF9c5UVnQYy2teoLIaoY7sNJqSR6flFTFDFGPM27dul9f4bfem
nyespNR/uV9caDh+0BOM9pkLQcBq1JtgNLQMMR+tEDNna3KXTtBAwzs/GC9mUE7rBjnYqhYF3ULX
eZmk/TSajykjxCORuiTumd5DlzNXNl31go/pq7N87xBGvlxxLe0md9o4tKLp8yIyycRW6fK7LuYG
geO84tthkFzGl97Ty0N/cJqp2zKchmZsE3MR1DY8vXE6lmCwesDMeUeSt5mS4xpi6bU8OK2eUWVk
T2eMy9vk4sb2OcwqXDjYkzmJjBc999wVKETtUecDDbexeYvBH2/sSs+3NGgb1DyjxQsLO9+e0Mh4
qdTXAQbhpUwQ4LaA8NeihBqLCgogWxzWbFl7bNzmrN5Gf6Ch6RAuJHz2wE5LowsojV3VKbSMSD0K
thPTlc5xiBB+Om9ZEbZoMMs33UvbiznfjHr14cZkmvobZHflCjoF3iM+tGVGS9ixFTMhpRlL3a/j
5egSIk7PiVfGoyieyox0dyN+T7SOhcQp5n2JFtLgtg46aZiHpEGoQ+w4xBtMrJZ4Arc8h/AlUM9t
iO7gffSaYkXWd7dVsnoMpOnd4ubohZZaD0pm26LgIGGGRrBWSD7RuKTNriTimvSmLUYOd5/n2O2d
wSoXPkcRXQfdDO0duMKgHcysOBs2knQ10woxiX2QGsgwM5zf4zlnvIrRaaVHn6YErTpnIKKQS1Pq
pbFmWvDDccjDCV/ZKz1xkbopXgxEiGyak/mizLxbN5ZoSLzUWsRYfFToVSjVmMumFPuyiA4EPHZ/
0JEAvd51dR6+kjllbJ0MWRqkHc5YhUNfz+80Tl+IADlX+rvI5pxtgpfctCZA7ySvv6gQg51VihLt
DISUbMT/Kxc4Inoiry7ADcaj7mfu/XzJYIAS90N360ldXFcT4n7s8+aaMDpmFT5lMBfbEmKnc/BM
xcbcpbfWckDYc7rdIOc+D5Kjvjn4274EQNwaGLnx10GodOWmHPP8qvIYO0R9r0OxuGbzLKdhjDIZ
LaCKyXp0rfYxcWgPq7GsiXaF1AxCZ9hhaEdL7825j9CA14bE9tTw2LaOU2CHbx1YgbL8bIIiOQ4O
Eqw+4tcEuXLrGWlb5qZ55znvGVDiFaCndIdsLyePcHgNivI0ZuabsFgJmp4sY3Sz5EQ3wJR0Mm+1
kU26a/FGun5ur8uSrQDKzcFwh7sCNfaqG+V7N6KvK8nvnab4LmgYFRlw6oQiwdmj1cDRRctgrUbe
Lcm7D4Q/ey3042U7+metzEEd2ruqeq4MDyuGvpB5u23JPUt699Pvi5+wgVcfvXnk6I7YHyYGbWDP
MYIsiw9knHvwDtsBWW8kvDNn0ztNt/e+7yw7v7kbhn6nQtB9qOIXTaKdLQ4RLe4EXJ1LNdabEUtA
g0Sx0uqtNpHsREYf8pBn5goLraA1j8Bvbv16K2OadrYlbhatTXqP8lPgpnaD5jTU5QO/CC+rCzcE
M967mfPITtsgAfnpOHgvUqhyfm1tVEsnKWz9Y1L1W7NxJa84Tg2aUeeS7nr1PP+SWSZP+HJ38CwO
TdzfKts/uZmIVrltPBSGOmIJoYFmeIJ4LHZayzumo3NfjO6BK/tPC5woCCKxTJA1INIDUBEuQZBs
SoR81WRv4BM+NEXw0qt7/ClbrtjHJriKWN9ohruepuBYWfaPY1/rud06/wcZpe4MRAODNx0Hfi46
uvOIip4rO9nN/10K6kVCg72X7PHaiFTVflAjWaudkW96LTTX7uBIhJtonSQjUGLC1lnPaCCv9PkD
cna8bNljlHJGpAJRtAfsQ0FMI3Eso93YMCBRxT6gx40tsSBX2faACzggu6NzZtfNF0FnkesKRIHe
cweFvcmNt6GuX3tVnwaAeEb1UavuiUTXOrkxHDAvpVZuRjF8EaK0n9x35nQvfgixuMwe8xbEZlK/
1/ZwITqLEcF0ClW5BTC8K+vi0xr1a2eaZ0dxYGkVPXQyw0w5PuSD++iMubXVAvNVBrAPSDWLIV9l
3QPxjZClyzsO9LPsiJwDC/6iIdciTx9FR/DxXTl33ycfG19mjTOrH5cF4dUITZYBYw3Ot+h2opLW
oIibja+umplda58rhebqUunIfxoJqIgIzzvmbpwpiabi49Q2R8KxvCUyYoFyBYJuOX8gzWuFRdEx
oJ7N1OsiOYcjwdoo1ZA534i55MVoCH11x0dy2k+yjg5O0m7ixiS5SFz6vDnYQE30ipmGKTOy0rRd
w8i/krCSKMOcKAKiJE60Bl46weDKQTffi5wrxzpkdfTWJvo9Yn7J7GslCXKKhX1ztPa1Troji9Cy
6+ofMDxHgr/PxLjCbhwuPNOTzS49i89Aj7yP0rpoo8scqvpJhkdlZNcKU2xdm4dgemr0egute8n5
bmG77ncZILq3jKuHMJm4rX0kY8ix3owSIQiYVv1QbeLM5xVgT0XFd1WDiwTcRm2UIBS1x7cujH+X
zDy1N3Vav9WafnPc8ENnquVnmHDaryKI1rpjPWRFfQQq/qlbghyWdqW6+pE+dZikd55LsAN4eLum
3Mpw8tjRfZED8KnCJx7rH0P4907rv5N347nDO6DT54AFbkpo8zYOLkqHnrQecP27T11mP+lG/Y29
+zNoxkMuSTbw9RUEkFOMv8DpvwITWU1M0sR8sQQifivi8qNxObyF9iVrcHtm4avwH/MaabelIxnv
7D2t17NdlMeyY9Y09B6sdMHHfszq+2KWjxrjH7PnI8fg4SWf090SMZ+A0UZL47Vp6Nkm2Kk17zJw
mMhL8UqLlf42RtOyu7SJhZb4jUiAD4IEVr6XPLRFOCdenEaC6hCZ59uWDr/GcJnEzAcWDLS72Aw1
8hk95H1Yba+YeRjIhtvaqnY6Nt6YwsKKjYXp+Q9xHDL3MphfjWdmuucQa65orwPM/HziIU4LyXij
NrV5WdxJItPDpKKHoNVHzX6fI/fMO9fkNEJzDHpN1KPAi56jChVGmbYN4pPwW5kBbWcbAhQpRBS8
K4EmcjFyWmI0tzPc3FnYbYJINrhmWd1AAzbResCETdEFhyomeclDkBhDcvX7ewR+rG6J9qjYNmf2
/XlU5qHSrU1hSOivXNUjQH4wvhs1hnvGBJfGuy/jCpuVBc64zN9qq9jIWFG0MeXFSmDiEgW6cus9
mk4o/SNHvXhYliugdzS+cipTxnFWCrDWHpnNasBRCJmkIzdREbNw0J3QY1qEQ9k3uKTrd6Nw7ok4
nCC6kY18lzXZHpTP1mj6O6RQd5nIlmBp1ozS99aAQCx5svviKXfK4yi7UwsjeDTIQqnJmR6nxzgz
HuwS+FE1nstJyxDwMNe1KhRvWUxJVIj1SPZdNh/0Kh/nIGUgSFbSOhYOiiDTKba0c8DKLeFNnqqs
eQ2tLeRIajD7Jqz+qmT+GmZ3WpQfY5sdl+oPg+Fh7JOdmm2T1qsBjbQo7GPNNWLpDswsH4yaetW7
+BFturK3AWtEN8gzrcfLFM0f+6J+JhtmraL63XWCMwdgTlo96BnBUNu5F8pv1vO/levjKaRLkY9Y
B1AC3Jskd8jiWwXtOrZ+L3zZgz4tM96VVGHGtX8g4C4Cv/1TAynNiZxOJmZt3viSGP090FOGW7vQ
yImjIm5cr36ChBnhaJL4IaYXVeVnvD7rFKp4a3VXx5G8bhqCO4fEUebUSKmH0/x+VW3x1jnds2c2
71mdXhpQYWWabhG7Qeq6mWWcQfWhp+aMAJHH79QO/kQxolFGpb40sDEomxRlq735CaWwPcXRyq/N
fj4jLo3YImiN3wYzvCaOjxO95d8FmnzIe/8ePfXBjWNQugPTffC9D416mPylaEZjkZLaaMo2RxhR
E5OSpzsj2iCRgnAaOPFCtGjX85L2pIKnzR3gdasNDZVoWYn27Bu9vvZyeL0U6A/ktNSiv6Ny5cCU
AtaW4z1OdunlDwjPWa666VV1FklFzEf1IFgLJ7/TNeetQXi1GFAvj1b2ndQj5vufoAJqrDqk/ASh
WCkxntUIjBvkK80e+qbAnfHrxtVxNswsWzdHfkBVj/HbW9mOeWnxlBhNV1yLujsXXMsHTMLrJhmI
kY0692DDKNCyaDZ34rqtinHdVw7ScbrbBW6OIuZ8ZLnunxRVK4Y2E4391K1bzddPE+ung/gHcm+9
sa3QuzY2Qmi478TATDCjK0p4sBCBv/AEVNt2xHQ0GOOeCmBBbCppQlTOiP6Nun4YClOtezcIgevB
zXTwH9Vh8EhF8Dmh+9lUaJn3bUfLPEitJb5pc2G5YXQGrYzgo7IfYwd9ulGhN7KtK5EJd7WCxOFB
fwDGJngbg8dJI57Rz0m4kLgPmzm8ZMDEGjaVvYtLzHMgSoNFahqcm3OPdFEiXaUXrh0D32bS189t
khJUNMoXBELWJsoHPHLJQtnOq9AY49WUehFnuYWPKHVtY4jQ9HapyrhZmW2n8HKqTRboQHBr6inX
JPY3KxWeNkLIibPjFYrGDW325oJrVnorL6z2yu+spyL9YsjwofqL3TK8tuWTKrH05JG7y1F5icxH
YEtorM2KNs5+WUSqJP9yEppnOIFHMZ570ZKmQUJwN1q7oIg/wjLjE0zEkTDwFTaytAFOGYJpbbW3
0MOsArJ4Gh8Tbjy2kncDvatXu2DVYv9dMEMm9ReTOVInsQ0lNefApQTQ1pytkDZnKIzNYoAs0DnZ
kazQB6IWf+IO/Rv4243n8PCUQ4Rd6lxDNfwhg5jt7iUrCioA/Kap9aTF9nMRApOOhPZQz1cyUUqE
nbpAHEfDLrB5uOa6dYH2Bg7NjRzBkZKbMOFiU1MvFj7bU9aGKypVcg3WfaoI2LIeB6N4Dsd1YF/V
VOJazu9KuMOJwSUrOsQhtd+/jYb7PWEVcbMdnh18tpo/cvrfT0X6A/OcuCeErUhqoToEKEKH/Lns
RbDQxLhHV3FEjvrJFnfW+3FYGjoVrq16UCe1OheGyRH8y9h6pn2d3PIzM+tV62rVisYyl0UQbxO/
vlFfg2ho0udWzq1DlDILL/RWgWF9pyXzsNTC81siXYo4JIgdmWpYUuQK0MrWDgie4C3I+ABnhDAM
DB1sjdirQT4SOvrm1zDkMOxNZbK3HbF3AuPJRwe8MDVjz5YtFlwxl94lFoqBIRle+Dr74ZuyitFV
m34QLrXCBM+oKDVAmiT5GyKTvUswbA94uI+jbx0hAqSdB2JCPk01nmM/4ayVD1/6IHaJ2z9bEUUJ
Lje6Q7NI4QeMx5dWvGCID/c+O2/dODURXNaVlrS2aGjYbbgaoQnSlxULw6W6qKAqCnbF2Mc1Fpva
pwz0Qx2XN0HWGE2QRdgNF4ZcLw7dQjQNww9qgPuIrl/v3pihINuED6Vh5xwn9RAM6aOZtXeG73Py
CO+LNj2i4izJ0dT3dJg7qsSoYhPP8rUZNMtScw5jAQohcRR59fk34NldMpCn6JLNAYZIeQglCsc8
V136AQ2Hfoov7vuk3w5ENQY6QUm6sR+c/id1kjegPa+6DuYRTOQ6zNKHADSrE2Pk/gliGho550a7
oZ0uxVFmxlnznLVpIbS2sAMiH7gog7CBcZqDnMF22kS0keynL4zZgqfHxPt17kMdYRaU5Yc1UGp5
OrJk2vXMY4b54jyjFhqXmaqPnm4M26wsf7RIEWZgbNRkXuwivI8a+YYn7gkXGyLyNMGdi3tC7zmM
qJqg+uzqaoBfMtWgdGKkGHfb6inIhrtY4o33VLiDIILtZCh+yHHcG0N+7YjzjYyGqSymJtmAK6Cr
CAknAcVoO3W4giICu2i+8RSy+H98q83f/tN9//TtP/3Z71/89Q9E9RZFNKOnzOUo6jwQLwW2hbRQ
XEEI0X0Dl7U3BwrlzAoYMU+3fE4cglVJ5Mh/BiL/fvu/vW/4DT3yaYtIPLr7hnTjwxhOeFnmlKTf
4NPfcNLfm99vPUmukpyelN52zTGeVS7pb/wSqJJgJcIM8ZBfpgAbZnWKNj9ce8jcaf37JcZLoEe/
X06Ncefb7rDx3YhF2cuG7PB7o0X+319haSwc39lZqUcaAlIzl4QvyEfzw/zrSzx/ZIXP35djMzfs
/IUsFarXWcvym1uGbhcHynzze9/vV78/kG5AyN4/fgwyRx1kOkc6J3a/LGy30GfVrzqU+bM9dA0T
TTJwmaCVh8Y22dj0HoUBnJUD49SKsGq++sfN732ZVhHx2366ZXcluv47TfVy76hiRdJCcnID2nHS
ij4nxjcXtItIFhFXQUcNsN3uEg+sZkbzLdXnQI2aXpXZ/ySEFFClcuNS96R1UR1LAzSw52G7mlgm
LZH7q2xQsPUTw98Hbn5HhuJ4UDYRj0pncR27S6IgQkgh0X7y+RlEuQJxsAO0AORrEC96N6aHjiIg
nkRxkeCFYUV24ywYSrao0bU0+aMTOmINrn3wWniS7jDd3LhPDqbtN8ewCA76WH2qOKx2XQ5YgIox
rvv8UsMCuDR25bGiOtDbWPFpzq8L0e1l1flEouGWm7CO8HHjzSwyuGkBk0vOpJKtCpPLpRgzfGN1
RufD1Pdk5dxbvVFfOqHORoFqZCqcfWlOxZ5z+OLJ8dP0rAdIUPPGunSmZV3GJuDTbw0HX0OubpV/
ZIZhmz9pL5lIVlmOtQIS2ZYL+xo1g7uXhuWTKE7CY2mtfG14NwgCQlhm/tRmk53zgvP7xPCFCPhG
8v+xO/h0C0Ze1cSj/RsS79fjdOkHUHK9VeRwnaYcpfyfohUwcxW+QaSNyJr1ZN04vCuiRudr6YQ/
4fvPL6GUGW6nR6ZLw1mA/0HKS1icQ7sNJeuw6QxyE6jP5TmlI32mR7oPovxmBpWklVWNJ2fnuTrK
SLWcGLEhJQSGkBNXs6KT16yApuN0RYG5IjGJI6NJv98oKTdJ7bkYAwNh7K2naH4kzJ40pnMcbwyd
3E1fuu12cALelXYg8rPMFDuRl16Sznxlv9N3tOkeOYCs9flNZKKE0oSBSsZMjt8Kc66spCID+/e+
v378+xORyRAmU8ELc5yiXV5akFb67MXy3O/WmU4FNpBFEBcPthpooamLHzpwFv2nAYGlNnw4lfWj
t/HjmAXnJCNSy6qO/WA8wuuDX2gbz4VFJr3mle8SiAkdOrqy1XTrp6494vxd2Zp+Eg0nRcPpTwUD
mJ0ml1WVHkorOiHcJFC12rQhzunIUkQfoniN9E4sEUq/2IW565KmXqW6WS4av157YUi2os85VWre
rQpSIsyicA4/nzNfjO7RY6/SBve+J2iUZsN4RV2KtdAEfYcWcig4ggES6v2euJrkjXwFjqkUnghc
r0aGdMaAPLljtM2xZPDWWGLDRR/X+Les8o7k4oYxaoef2jOZpSQRhnV/BVmAU76scOfkSTPDmb76
ikOYzPT3tiyBAGcepjOLnFRSBF3yZf3J+iOo7RYV1MGNCIabH7F1jMQ+EShUL8Fw7g3n6neBBJUb
QfYqhmOfTO5yyLrX1rFu9nSbQi6bUAXXVjPTU+yh2QDUjakYGF5XHPEMoWTVLjrJPSyENt2VCgV0
p734JZNX0hiY7SbFTonpw/f5OCWdurkGPOf4JsQFKt0jlku6wzJ/GlWGqtU6YaTBdSGce7JQ92UT
f9nGte9CSHYuM4vCbd5zFB8JMunNKCn92uEnLwtvr5iQXLUhlCsMEUzzTfNoFBuQuGSzBH6yEtR5
aEDiu2nSCQPqeRnScTsI86THnChrc98yCBuILgc+R+pSgYnXGFzeUIoca8bgWsWENEMHJRP1Z2Aw
klMcuAoML2mW4NEbsHGjbf6BA/4ppY/TgFml3lr0JGPvYayjYRcKMwOrJkB9BB8w9MyXVtBwEfUh
k5IY2hYu/5hoL4ZGrrPDHBcFClyIb7ArLNPdoSiJVTFY96VecEBMrx6Hs87EoToGaMW0yFhIX8cC
RAGtQa0kW4dTbD1BQGgWtaUfR8HIzgTitXZUayzVQCciGnF8ukiggxJkpS8oyzwm5MG3Wzv5UeY5
UjWKn0Xg4HgcaCcsAFXtiAqpdlS7+U3V5ROKqc/Ojn/i9tuyhdh05ojtDSAT6659zXixMkFTLzeR
61HxMw8YntwyInXVGwn9A5O1+dBFDkmL9nLj2OToQb1eQrq4M8KhXVcOw8fKRxeYJJY4iQ+4f9NG
UFHydt+VgSHefGH8VOF052CL2OcOfP0Yf03OhH6hQsjgsMX5bBPhsgBOux9oeoQjFLwE/SHwZ58Q
SKv0kAHZLY8HlkQ2cXU5QXWfUnquNVOx/frMZ5SEOqXVXyaK/0BLp0dtivesSCF81fwiClD/gW48
hJCmlrAKIW8U2MRlW+3CBjO7nwJ40hK4jvFIOczKRkvXOccCiU7hn3QX63NQonybsYzEBJC8OGu/
AI6vpane21H3tk6p7mnLejvLNe4ihlIK1BgsA1LamVSsyV6+MbPe0RlyL4EEFFM3pb6PgWFi42uz
nVdycHEFBm7gLNmyxp9gWe0fp5qeibzt+LedA9jfU+uP8XPa3oV2/R0M3WOF9oCDmlp1vQ4c1te3
bexf6bIg3w8qus/4OFht7G3H2XjhB8an0oZ+kRlztVA5PwUdYGyTsl8PBEmSvvqtN2gyIUf0nH/0
L7/SeAqy3Nm57S6iBo1jltKe8CmpI6fS4aztE57ZUjWeImnR8I9a8JPXEnkdNDDMWKV5jNh3N8nA
vCkJNfccurp7HlNirnqbZM/Jt9dFFiXo0eXIqNhCmS6hFQRuRchfrvc4rOnVlLyJsj6bCJOgUXcX
ui8wwVt0Onqv/HVVJZ+/GFK79rHd20i5uqkET5URwI6RmUefaFGM9CDI0NK/DDPj9K975rsnNVcB
4aNl8QxzvSV4cU45dFTFVkXcz7BpVfXy17doTrbKNvrd6PekTwLUccP58DcGTCyS8Pj7lUMTedcJ
PCMzITJKPSScv19OioYz/FUYJYjiMfo1TA75ld8b2fnFJs7bV76DQdLjE8VQcqwDpBHh/FXkUro0
mbUf6afyEQRYVU75saxr2E+a8ha5P1HaNw4wFlM6oF1bDJdSMBeWw/Q+ZmHOslXlRxb3Y5jjpuEN
OpU8+6OabyrNB4khtJffuxKAf0uUJQQMNsJO9n2dRXuQSGunNr2dG9Qb1Mw1JHBuut6f8e/gW6QH
9NaptZVUDqvXLHnv09mqQRtklQ7giANgdjn40oB3HD2ghgxr9nLEcdavsG+Ux7RriyPaEoIJWQK5
rrNPI1AaW1dC0qB7adXAcDEDRmJXxK8lelIfkTvqqxaf1iKLuHyEjhIvmom1v+xaU8ZflK1cD6hI
jz3lyTIfGFxAU1jgsKFh4kjGU4SzHuktlMdGb1F0lObWsKyCo4SXVMcOHwpJx7zKddBWR3Po3S2u
8lMTczrCmKqOuajNpVEH8+oSMAj5vRNU7IpLiiZ4BA+o1OW/s3deu82z23a+Ii2wiSJP2alerGKd
EK4Um9ibrj4P/S/stRMgCXIefIChT7ZlieV95xxzlMrWnvgcLcbHKtEUsJ2/PxiBuBEQmg9yviKK
p1iFAwODto42JblSfkVExN97j4GfVn+Pmoi9FQ89YNWx2j2DLDpU2A8kYvUlhcLL15n5plJUuXmH
5DQXBiyn+tVDweCmLKhnUKHvkK5P8QDDTWIEb5VatS6etTapMdRp275jXcNiVc4TGCmUc6OkfnCg
nVffpiSc1QU2qE4OTyiczWFKaaBJ6oBqJQgxKez7AapEb0WVgPXNQTkGPbXeSOBy9FDvcoeTTwYR
eibUTlZAuexeT67aGsB8Ece/fxz//y+H+L/JIRS6q/+THML//njk/5Ov/D+/8W8xBN62/xIU4mkU
UWHMpCrYx/9bDEFZ8y/6PYTekq5qC1QJ/5ZCKPq/oI/pwkLDkp6tUPyPr7yCTb1OzosgyfO5Pl8I
8v+LNgKTmf/FcZ09QZAF3peu4WcmypON/n/XRtCily0CTXUrjnHnJc/c7NHigde+EOMVWIdyCzyY
Ev19KbCRcVDuQgxY1MtUjKY4+Onh35e4hhZVxzCI/6Q8f1/+lD3Df8l78oHYVDy7Hk7aS5H3Z+D8
9+XPzzmSJXr6ydT5n+dmk+QxYFVIQsYWf+bm0X/ZnEs4axHYXOGrGSwwpEG9WCyLGD+aSchYLANU
Z2bfLRamkl9fpYr14IzY93LaChZz6PE5mgY8nimgyi2OnhBfHxnMc409tcaPhNeeoBZVD3un0bLN
g5yj54CvjKiDCchNy2KJBa8BOdCvx+RTf6p0XLDklg/GbEw18RefdTgfl1K9n6HMXVbNs10qM6S9
RlgWxzHEKmpGtJcdxtq5HXV/IWF0CqXGlyW8eJIaltF8rmG48dJRa/09rKt6Em6B4yxlcbDI2qu8
v/f5Z3z99yhCLevDx0VG/Fr+fRFf5cMV+mg3dHXuRdXohSB3S5ygcUcMl2UYRN40w0wLtXNE1dea
jzhKVg+YZ0JTL3wsXlDW9QRMhug8lcXg42NyyjK8OWCmEQRc4gP9l4zay4pJfaQxxqYe+M+XEAv4
//bfcTIXJyc2PgwaKc7/Eav9RaT//fcvMf3vkaRJqpcqDMwmBPLvnf99we8WQHL6Mpu8zQbE/yAY
KR5r0/tpJk/kMHElwghPL5yjDDgsC8YSIbZlB3ktktjDqPsszU/EkgzflYBlC2urmTeMih0scrDA
FhnIGakTuA9zZmZEz48fTeOVsxN240bbHnmkty7u+9llioNE3IxeRiBFiayS2gnUVb1YJeKm5JK/
Jb+ixSjmmm8ekR3PkQOadeIjnsxpsurXTh6Yvn/nc0djHA6lrEowvB2NAm4zDvSd0Zvlaph8Z9kU
DTZJb+z816eAKzfhw9D1jejIoBGdtI6VBiAHqSWCzyyW0Tfy2VllkW+5UNZAe2BUytNWf+I92C7s
OQnaPZQJPBIa43l6nmT88C4qsbE0NSIkNdxymfIwyyKScJn2boz1/guape4x70oBO+E1DEa5wIJy
W+ifxXdmw1Lodt1bdFAvMyLRQrtZNydkBxwJ+MyoeFpXKVFx4hy+GScujxGt8gMZ2PWR54t3RBT2
R+LHRrGabTNCxGCZvjMPZ0CcAltg1T9glwTwYqIteZm0hMqyVo2hc8doD1cTu7Pxp1WNvvqKM0yZ
GTIZauLnpfn6EphbNozKMdwxGky5kPLopvCBlyBOIdhn1tvhQX2KaBTPyCVUmvaIa9lzL53lawaC
P2cNMeCYxZgPH2T4WqFZnIg28LvKFp62TKFMKDv35rHQPHiODFoiOEwZgyA7PalrOtLm+vxcnJ8X
3U53MVLr3l60K716x5tl4UHKmXEWW/MVuAAvuBZqrEjd10IyUalpbrRJR1PYYwGdNRZ8ajSz69kN
I0I+DJet8qH8DG8MhNDlLAu/YQZldhHdHnxoK/3OcTTndgjc+AuDZAH7DVzKNpLMSuEpF7QboFKh
0R6S/NSty8uwJ0kg86obIyEstrnYurVWAMMZNFcplDOT1l2vbS6oOYJfBrEpV8IKXypNNcN7tbIj
X4An9QZpJOJMmKSLMKUFEBHt5qCQUv+rL6Fq1obkaLW9MJOl+qt/0UissJz5lpfzj+hbP7DujLWt
nkIorwZynux1DqCd4eXYW5hBFfsaqkljildwpdLUlwB+TNsQEpEP5gU+kWhPyl1SpBgHGfWH9JHl
+P94GtdD5hSR/fgua6eHcmx9dxuYAt0GZpN6VdZIARmzdRvdYraUWQiqEmtBy3uLcLex001fmFAp
USJZ1VuJ1RG9GmsG5CJP+31i7XchwfQJHtLcavmdtSMYDS01BvVbYea2OM4fNg8qABtf+hhfZr4E
fmLrSXm5Ae+Rl129QwmEt/jdhK5qgrnBPziKD9K67foD0o4jfuY/OksoNE7SJx1Kxo4lqjLj23ie
r3GHZVns3dBWfAzj+Pxo687R+wt/FSd3WS37e0cmk1/s4wZaKR6jWNraj9oKgq0g+MVbsCRx+Nl4
6X72BQGa89vPbE49997zbXhY/EHclvk7w7q9BC+M42ADgCES0OJofA48UCdfWszcV3Oy5gmuZ6Nj
3RGX6Rs83Q5+0MwOPwBxHmgYKvuBgSnTlthLAls9cHsfsk38+cBo9Ss8NsFyvlsoLCDyj4beBheW
B8y94ZZ357jcJAyQTwyNh5nDywSFCUV+xPNqdq9HQlAGJ6/X1Zd4am7BRgdYGvfJaCASDy+kqGX5
Za6CAlZejp+54uSZ24iXsTAF4VAPu4Xwi+KgheD0MFk8oswOFJRv+BT8IKgXkFHAdTsMtwJtKPxP
2pPT6xR0d6n+mSjK3L3IxaSFI3MLFVj1oDyfbB+yPa+hhLohDDZ8ThaLxWNaMsIGfxkDX4pa58xg
p31/gOwigkSfiErtN/X5B9/FCQabD8b6L7jUZsvHVwhiYbzBtTiE6S3BD26Ls1KEk+Km983gVi3R
90VsfSuhdFA45E9vCL86dQ24k2TEBFlR68B+JDTxJThSbouPfV4BjNoo97re5e0xS65HK8qwut3g
Kv+CZG7Aq22sqd00zkAaA104y5il1AcsMZCmrJJ3fSkv46O6Gj1lK+9eu+CsLbmiCbdYzW6Lxi5Z
YhIm+ihmb7wFoOCqhixmPUTnKW+LOsXmxxYDD6nlUzpJUHnmS5Fk+mNq92+5A88I42Aj9SE5k/r8
hB/YbJMBudQGkH9cMZV2LrT2nMH5t/j4Uh5OIHnDNC4mlhNKs6nhXxjBsw0FjONX6lHvjQizQsEs
ofLDx3ui3qKIhO2K8MSLY5fwVjBs0hH6+O2VO+18I3Zep1haulEDk5+XCjtMDwiHSE1OZmjGjOLI
QnSeXgoQafeArkx1a+g+umRigs6zvVK6ogokzUCEGSbMQyPGwOwgxSYPESU9R5d4PkAhwgbwbJq3
WKK7sB2Ba3GhiuWVnlwWOJOStIx1NarDL+VabPT3TDOeB55F/hmsHqsBhTKVhonXVWHxlo4SPbMx
rgdX+1Su6FjW6XGsLdBMnH1+Zwur2qJlRMDoNq3VuZKlu3js35vDzO0OLzvcz8Rl69e7fiW/l96B
GMDnT3UftkyQtN2Um/SyHyvFe6LzsR74dPWbzEpuAtSgtyrHEc/UVhwjgNgRijSxc6fJfgJSIeWq
Tq/gw0Xpkou8Z1xQhdgxgWRYPXixK3zq78K1hdTc29UZFTVYn0PARH0aV9RKvAuXmn0+uq3qCpig
Lmm7VTM+KKv0MF77a3Xm+PPHonZVICI2qi0bB2i7mfv1W/8GAMMVW1ivAhKS+Uq3z+XiIp5fPw+M
riMM8DfMope0AX1hNZPbmB1+tfviQ3EqvA4nYJZryBIg5AfGgon+sfXD0+xt8c2FU7niWWiukJDm
F5GwTuidjUkToQpX7XVqKEp4Jx/TIPyCjhBWQdl4FXIYdMW5OzfBTBayA5M8SRyk2evK5CIV8LeG
sPu8x4cG443Awfgr9VrByVtbSI6RaredqyLkzhDfAEs78gc+vLlsiB92Xe7yb/Zp8iZGciguU7iR
m38zO8eCs218RJlScKarKnfNWfjMrJd+I+9JcJKnA+WLsWFdb6C9Y+uR9VS3++5YHStpI0Zmd5Qx
1kj85B1nGcaU2qrc43jW6k55Sr748Nhd9Tv+ACKxMDX1aFnupQ5PKbtGcMXvE0IoYOi2bMkg3sEf
50dzpgmi9zwqjZ8uQMWhYMIEMuL7SATONtkFV95RC3OWDKNnuOtyPP8tqPq0TfrvnPJ8UlWZhXKA
flJFp0XxOWRe+10+nby/4WoO+toidHeoJsRd73PMM5i56/4FNMosdxpDIK40KvmlWLRl6C4mMJVs
EgbyrQ95Qlv+fVk8nvpyUgxoWnUP5LRbdg9cLV5Y//zz6O+5vy+hwndxaafC0ODApQ2k9QIBmtwE
sVVB6TQGxoZU+7TLaAOJlvh71E9e6X+PstmM9xVP38GJDdJU2q0GXYgQHk2/Mszl5okN3//mt5UC
me5cxWIeu6RFjAwnmd3KCkt86UmlOK8R1c1yNYfPwB+UNNpjoPptokMdyUTI7h2SNuVFPEfwrJb6
s2Tb/3soF/T0Y0q4orRXWW4bHMuu4U/+E0kAyqawoUUj/zkxye1tKndeuVloMnuF5NViasJf5U5+
Tl1K/4NOblV5suJ3C3w3jeenKhramo4nbgzmdnQSiiG8Y6nOUG+xzhGUxxaDT9xQNp0Au8CcxRDt
XF5UUbftpjMWpnRST/JmFAHiVjPNAV8GGCVTM/t5XjFptxtqUZ1MNGp9u7gyBgzWDzPctO/SOw0S
6QVutsVuEAKt2XjYRh3Gh9U6ynu7Ke90nSEudcxicJiGHaTBmSZny+jwo7bUd3gKe/GunprP2WiF
P6R2cqCV99xd9I6UWJz7sTTSOQZjBrFt3/GeJrVIj/NPzZofoO9BHUwex/kWDHP4fDpPn8JjSnZZ
N2vI5BhOk48C5feWeOPPwxHvZA/374sDIDiHDmLkNv6mKKbT61UzeK9/8nsZQl80Y5RRGMytOHhI
Oeh3+LUQ7ANgVjekS3XC6IAB2qMgh8aYr2G0sf8dkMsycKYe3kAsHKliHw6nu2iMEUGw8fTmB2IR
Nj2UyO0oAhXZTzyzavY0Q/ju4Q7Gho6b/a6JvWHFX2OSh/IZt/oR3RJtkmy8jsT73AIcYk3ElhAO
DHwZcpI3R4NsizVXJbbpz09sFempuuuDw9lzqGf212AOrGPROnhbmNDIfNV/CUaywVd5tGsnWsoe
mUYY/7Ru8ylxCr55VeLHMJnFPJQ4P1P/hEY8OzUPO+P3PZ44zo4lI5mNUjDhYX8/0j/LK3AUcSWy
sJwQ3+HVSHYaQ97ejjXOK54gi6OA9wOKB6hT34WXXquADp+aCrsHg3ltykZ+RkElWsoyXCl2eIBP
gzy+d8sjNFrMdbiMNMXgKbU3ZRehJIutvhF8NOpYxp5jTNmsxbVcMjaHvrvL748TgwCZmKlvcpEO
QWeTFBOem4Ar0+S86Hb3yVxR5ixfx57WEq9h6RvjB+y3ceekw+dz4DCEU25wkvzKG66cjdLVnWIX
AAi9S1i3nxGaZhu6l3YqAr3oTgCaTiOQsAbnzkz2xSPF+aHIbOwWOO1FbqU1RHEThiBszUks5iki
eJeBgTTWXqpybIGf2DgzE8BsJh6mmdJpkqV8LDa0A5n2OyimPNvM4RrSu39R/NGeqm7hT2CZCD+d
Kak9p0OB9A9iAEYA3fci/KJF79b0kUJo9vfXOug+YPrAhojYJ2rehKuWJjxTmiEUie3H/JP8aOJc
AT0AJmNnIeGJfJp0YldHuAx+geTERUIsiN7wwL/MQjb/lI2Bexwc7Pp8l0mswbKLqahA+Jc9fIoQ
c1aMlSa8pTbr+3QV3bUfUAScO05cGPj1cRsCAHHC2wOowOxG8z3/5CJ5YGphDPjN3ckRmX/W4yGD
xxI7KYDErf1hiXu8F3DQybZKqdVW3b7eQpBfIBu9FpIXVyySvC/ACV899Bg5zpx439+RdANlqHij
T2O2K2rF2cJ4lrbwQ8h0fR+R8HLQ+g0Kscmfnnh1PHJ+a/Cv1EHXkN0ZI0KkzNwZsE8YLfuNTjNN
sONnoDmIZZSN3BrZ5WW1brxbNDjDGq9rdteP43ybJdjiWqJopik5km8BK9M1JJwezVnlhv2mHiaY
ZRrcxdshYO8FHArXwcyRTsLcZMh5xGh1ahwAHcAJSjDU9eva7fNl5wWn0SK8mB94HYC1zKGxObvV
d3LgJgnl02LOxrl5ycydnWx0yS/WGbWoBq44Z1wODtBFM6+E0XzODhAmyk3RX0C92ImC+Z7UIm5s
thxCy+zFFgSNYdmVe7cRDDQ0O3U/7nPdUFHssyph7gaNwVCX6KIsrqbp5Q7oOziPZe+P52mlwELg
xJnnlptdmZ9ph4lvzwqrcTN+smvU6KpilhsE+C0r7yo/J5t+v7grVkvSWWgJP4PiEXjZ4mjx2c6t
yQHy4Y2kMuOCDhIaOcPCyCkj0AVQxZDHUFAv+vns5+94c2IUWzh0LALauyVMUeVuZhBsQ58duESm
F85cNCPYQ0jhFmg1lo/cy3Jc8GyR5lOpLfIThdEFwiKaiEyS3owIdExvarxih2IV5cKCakI+OQFY
zVt/lH4aTvOJ201VTYKggcTB7uKZJeEvN8f1z+YPKgqqc4OcriloSjJY7B9b6HX0/kyqW25r4/lB
lHPBJOBWczHexnu/4U5jwYb9HmN6gIxD3KTxWZivUEqkfuUzWh+Z6XI55T4dKsdqhqZAcvqFTcDq
lYyCIHYV1JnTQi/T3/LeOd7Kqe497gs1XxOyW6zk+3ywF3j0kvn38kssCTS3HBwt27Vcjd+RTXtM
ZJGD6j/JEE28qSP+oN4IT7K2K7zAcYDxi9P0mVlZcD3k3G1gOA3Gg/94eARSpyjTCQ+6zaMgNmqf
YFrRcCnQVbJtJ1NhNAtwfzZhjaaSzTh9ulAw9tGdJj1gzYRpk9H2G7aNqrQj+mRSvJ4ONrcmu4qt
XvCfxT9Rk1ap7nDf9T9ifdI1p+7oLrfCmU0RULClS/rOD3Xo527sRPM9J0W+KufwEJ6V7znl/7Zb
dXBgr7CsEfYaoadj4AH2a4lf8T5c1QNxET6qdO5RhQ22MNCLlYQjGcI558aMgeL47f6H2gsjmIbh
kNmA+hyV0Kx24ufY2QCTr8+BQ0E5d2je5siILlCle5yqreBQs5BMcHRCt5gTDmc5/bE+q8vsIzkK
tnovUV8+IJkb1R+g3/a+eMWC4FevvBDDROdhMtZ5+rPhq8i92oXo88Hyi7FmdmaTRKotnDiwQTvd
u/UPtXiHARddHA5gxWb2wZaeLOHnL7VNcRNRr/5iiDVWzks7N01vxDIKfhfEJuEcmsGSQfyTp5QJ
WBWALFswnWxLz0+oDhM3qj0JjVNhEXvXn3s7vGTcARR4PRsfRkkeopRs9ZQM9ffBCqwbyMkJ3AIj
pVKr+ElDWg5r6ZdVV4Bp8jJnu3DFVdacnt8KOTrGs7IGrgQDv4FDg4HZD8oJVnC1MAtwoHj5YvjR
/8DdWsb78hh6XK1fvEk8fepmDVhaIJ6ujXIZ+AqlmwtXV6Jtv2uXcqvYwypyUwdv6fploKOZIR8w
21+2ZR074jfpTOk1X+HjyThhLe7mr/0Iyx6M3JQtivMja1Qle2TEpAzIMPuZT2VGIK5Cbf0o6HsI
9TWFfE1r133qn9yciBW7KxeL9I2fLcfPQPx+CZYwj7n6z8N1jC1uKIvD931P317r6lSfWRRj8BPw
m7eIMsGWfOX99alfX7U7nonDwWwSJaGyw1jkMX6x0VD+B2v5HpRkpqy0L6oT7IafmJ/E/uOIj0j0
Nj8UADqnBOUqbA0ut7X0Brc8vXZe+5PS9yzTXbLBz+dGVFfupy8jWz9JU7EhINLu4UyBd3hTMW8x
JL+w9U24h+bw8AYbD6gnFTj+wBfJQaxr5GsMJT3dee711eANx/4mutoazWpBswTDeKoc8Fugio+N
h8PZqIhHoJDCd5+21RA/UX53J9bIelo3jPRTxNW8g9uGrpf2CcxZg4hLN8bKRzVZ2FWJIYOhYE+2
nrvwtRgHvAmRRTMtNDagvkz01svRQHhbE9rliPWcjVlOpvl56minFo/TlYbpEm6kMyNBrUZKiW6R
I2hqxByQrnwuWFgTsCjQhmVLiSx5qWhTIOJ99yUu4c/f+7euduYYNd8wx7I46VTMLfp3msMdXR+F
6RFVk3iHX+PnZzq+FQMBn8ZicSbpTd+kW6T2KaateBVwjyRG/S6AtLLoE7NIk9tYs4/A62/DL0Ed
PdEqm/JG8GD71VxQT+FomR7KxmyJbXoY84u2Ej4BruadrVxny0p0H8fh0lc2oeVAF/l3TIXEuwLN
x3ykELxGXqovB5GbNLniAm5ywu0Cr64HTt8ohidjumIwpXWDt1sLnHKfP0xhDe4znsbXWrYJbTqV
txBEiREUxTisvQwwBpjkqCT3jk8U+f0t6k9zbJdGEy7eA2x+DZL+5dW47B+a45901zAxOGB+0QaG
JlojEDnLiId2a/bdmItf+cLQIyCuLHTnjNhEL9rLr42YWjWXhRm2Zqmd69YtageW4IM2OEXVgoCN
98MGbUHHIWMB81z0gjA/TRDFr8IQzfCGOAb3rBfItDQd/whHGNj3RxFLqYBKA/NS2k5avHGHBlad
QKl8r331lccP0xekRFWQGLdh1YZRzzQj/B4duIQOs8V9uYWQGRrwtZximXHzUCqzkYSbuU1iwUd7
mX8267gzsswKPwSg5GpafpPfnKCB3+ZdG6aNilmf6tbLeoXlHOTQX/kNX6S3etmbHQ3/eFd+hynn
jlzFaTb6ICzMm2sOd1rnJ8dgtsc2h5BdZpyvYFkJ+9dryys+CAG8BZNI2GAgKXLaQP5bd0bscbJE
0zdXEBIYDOnwxU47DImx1TKiac86i59Qc5+aRww0Q0usKTGD6uEUE1dR36CTlS+GbiZjosoYWvcZ
utJURzAThfGMDz1y46NCUY42jBndTe6WTE1xK8sH0qcgxGNNYWkfFMfBFlffSVjv90sKAuaFNH5W
xw3w9XzPwNZmFqvlUz/M526UXuZedRJ1Z9QoYIz4C0OWacuy0NV9kHcSVkYqWAnTYBIKC4aGgNJM
Pz0aF2x7uBe3sQOzS9iEd4l1jOrelqAje5w9KuDkEE3ebdM7eGlGdkBiDv45RTw6bGd2u3ns4vmm
Rq0Ba5UaFJMXM3RZsrd8XCrj+Ea1nBXrJ4Yxr9yjRtM/FudMNp8XMgRUm0s9WyembmvvIAELgtFp
vYCZssOwDreMT5s3LJc0RLi6273RwzNQ1N8rdH0AJvG1TLbc0n3OJ7BnP/2X9s4mJ82taUPqPJ1i
447cm+2bHY40ThbX7oRA9Sc7lJQ4/uIrV43SJvBulDDFWcPKVt35DWUyxEN2WO6kxGHWP4wIae2m
sp4jJrco3RhSuYwOH29WWTlMk5mXQWEWjeaLDVQ20cSdc83G24oyLd8QbCxcYKTuZixHEpOpF7VN
2SP8teMZli9WTh/GncZ1PTMeZ0Tdp0RDeWfDAtSe3uNOHGS5L8557i1mHsMFJg6kLDQ5bm6+GO/H
/qLHdpBTO7NQUGzwVpz2MwHncVXgHYuxINe6YtcbctT8uTHzgI64FqjssOU6g8uOkTVRd0+LPdYh
8520ZHtULnjyOPUV34Ri5hFk3p0lCN0xuO06AjROgKXwqaIWO4WX10nElVy+R5pDkEXDGIJRlqeB
k5MY0pjxZO6YT5OqheoTNfBCSA0h5XFXt6pdLxOOVGxWtwiyAeme03uNPobUDEzS5wLZGyH8jnsG
5gyM+tZRFxaQJeUGiWy2smZ4iiWRGdiMsW4tY8qzuJ/5JOK8pUc2dcw5kBZZWIB+MzCK6UexUfAZ
OGCa4iUnQdnFy36nYhkdmOlPcBWuI70vhbdfvj/deClZLxtUR/4A7G7u4P/FMscrRzSlVXV/2oE9
85tzdOLjKFYg2kw5ZP/hI+IEcuNzPzbhbtg8CS2a5inxNKFD48hFQ22XvlVv3JrDGxcZCx5R9/OT
fNNYuHdDa4i+TvK2tO7ydwEI46ICxjRuP9jQPtOBmay5aCzG3cXPU15VBHaBCTErY4vm2FPuZF49
eihNUhygEoe0mznLC3nr+OonyxgdU7ERkfws/LaAq2m3CnnVzDLQ89hZ4KgJVz9ZOtP8YZBcrTXT
p60n17SYZE2rbrYVN2ws1bhk9MXRI2ByOrxzC+uVZME82pDfq5/olH0OT/P5w0D4wMtzxUw/tawJ
NUBVR6N0rVfVT4VFOJJeBDHr+FwohnbENJxPJ3d/kyWgrdJgBAjPFiOa2Rtnh8+IAfCLMuwqrVpr
sVF30IRMYaUdmR0O2Pt8w1bGzZV5t7lgUIj6JV6pq+5j/EpE7kEj/mXO4Td4uhsN/tax2/eXsN2K
sk1kFaY/z0N4I5qdgLXDYrNw4YafBGpbhUGn+2otubUoNzJmdg3drDF+RleaiiBzK5RKTHQYntjt
EvdfXlz61FZFaD4OxZmcIaQwPquDgB8LVn1rPYd+6iHREW1ug9IqZWpgZR/+iMeRefMX6eWNCS3i
TKQk6G0OLGFJV/5e5/DZwaw29VXw5DMjRXzsT7N39Ti8Exwt+tLcxZv9C9V+9I0c/AJwNz/PQh9l
lsts8bwYXZaM+lQtH+hrr+GJRUEVJiLaHDMz8mV34Vbb9B5zhkI1dXycRBOjlL3o9l/JvmH4Ntu3
hJPCujsTfM+QJzqlilWctU/kl3PAn1X7xvDkhZsoliAuOYDjG6/RHKqD8Kmskh26M6kyIXtT4cFH
GS6ve+WSKsuotQZoABc9MWSeG/PAhv0m3SQrOz3uXHbhSQBsNrUdI59itLL1xwdtdQLC4A1uQg32
s+iN5lwCCpnQkne8x+iksOCd4vPrBDcAg6aWFZw8ztZHOY22svzU+R19/ZtyQPV16oZmyMIJd4HZ
6CkLLMbKDG7hTdnpz3hSncehXk0V8sDGCxHAgEJyBrBcNdtsp25nFqc0vhfcWKvIqY7FQffn+8Qq
94OrfOJ2K/cGtJCV5M33mm43t+jKrftYYmV2SLe9xXQRYrQQ2fBegOUpOw+W6D/diJQjZwalY+HB
wwNmAZg/yiweeO4Tlnht7t1W5dMyvv2eIFsctNdMKV/WYzXDgIfjTLtOhMBZ8dKjGtrr+W8JyR/4
2kMbEJU+5/kbLIaQE1zfWjLmGPlAOKQFcwiNnoaIi+XrIEu+uqPETMo3fSmsMpZPtp5yzXVZLNMz
ecSLD/WT51osQX9YIrhQxPcYOg2V/bXaSJZIxRZREVmltO8bO2ZSM6JfhE+HDtvgEyqhS55cUZrA
zhipcIkIb9UB3ueMkRsdNXY68QfVeyG/4abfvWxRcvGm1Uno/irXvBJkWU3G396sLv0J7wBeJ8LI
m+CIlbIKHhamoW/ZG2oJgJenQR71DGQbIuap2cyWyVvrw6JS/6b8dI1HYjZGq/ep1AuWPt4iOyYN
4sPTroywsa14bsR3cN2fgapqHV6e64kiFlp4VAWjr+/Kj4fPrfUCT73BCWFugwVca6TrGds99Dm7
0HcBjFj4cJfqhvkV6gE47Kzbw40I2Bfo1DK8wOiYrdUDqEADAH9np3tLkqV2gFh2gOZ6aN7Lq2BV
1NGpU3ywYmMagwBG5vKRd+wg7DTqEtaQUkJDAwg3KTTFchPi6Xugyl7sRYIkcUGnPK4O41t9mu/7
VeWmiR8p5oLK9lK5LDA7YiFnK/0tDX11K0AgYWcG/nh9zdC1WJBiVjG2PpDXHDiPwCxUvaSkkew2
urrFSnCrFtZwYdZdXeKLjnsIpF4Qf0M/Y8WiUX7ZodUub2mweT6sBXUtiDHPEsQHes9A/DfSTf0W
v9EwNJzI0E1pmuxyX21jag7ampLoWjuXqJTt7Lv5oFONOjfe6vfgRDYhS6JQ+U1mPQQP5xHqyaBf
PYttLHjql/qV4B7PoeIgrhekFCceY/ToRk/V3pAGDqOtMrgSdguK3cxM9j0qIy8/xd5zS4IyHdzi
Y7Znp8vkXRa+l3BYZC4uhX6q97A9anpPfx6j9NDLXvDANgZ6ktn9kFI8XqkhcA6hzCDmD7QJbOUc
fg2JPSUIw5OgzeEO0uws9/rCLkVzSNwWg1qMu2j1FPwijEqELetxlVU56DJzV8ArZk1IVyFEbfJV
45rpndfCfW/keZYWItbV5eI9IwTZ7T+jp4+xNITs1VzFkmRqqGWyo7GNw1oQH+k5n9nO2KyRaWA7
dhq95mdwUUVxB3XTbGH+Vl8TKKqh98jXCG7wMX0o+Jt4mLiizoJGxcqHoT5pE0By7cMUv8blA52G
Gb2mEpbuBtwyNGtsx9irSogyMaB5fxmaHUksjE07D9l2NqzZpxlLOyELDub/RBwS5T4sS0gQ6lJq
HSoS3nCW3sQAymhhzPAijzuybUkhASD3AmpraTr8pWQnO+zos9mqGw5NfoySnZRtssLDVF4ccACw
XrPLrPf7bv8k9YJpFzNIMjSIK+g2cvo5qktFgyx2IQzMEJ4eZQl1GbUQRYLC6QUMoWSn7JZsLXJY
KzkdL9J2h7WOzS6kutGUUA51lqoSTmikN+Wo76Entbj6N2RjYYrozWYGhdGzcMT8I1T8eljPBzgc
FxbmSPW7s/rZ7f8G++007f/PnP/vv/hgQn7JcCv9zzceWjihIxV8OH4B1TY+PFkV9C5CVv/vuTFQ
FWfRLPakAui+pgl21gKMxTV3QjEDlFNfpLJFYd8CpfBoUcCo70dx7pfVGp8NesW/p/6+KeGObdUN
0Pbfc+Lrybdxq2v/+TW9wtCgLHUXaRuQQSwRyDlE32I/ce3/nqumb5QJVPu/L2Odlv88+s83/n7u
n1/RlHayiIy6xkI2yuzx72VTTWbFmx7+/SiWsDQmsZQs8dSpdmFH8gvduDJCVGkDT+bNimqkuVVf
504QNu4IB0iKmwbPP3W0yKKJzkk7bqpwPJD10iDy46zlmTwnfzjapenjQ5ezo6zMPiShawhdUchI
YLwRJaMfzWK74n5tg93wHGT3kWOZU6S3YIZlDwb4g5PCp0vCbnBfTR06GclCQQ6CoGPSN0+hxY5y
LFiLmUhLoy1ok1t4oqkcb2dRcsu6vPfJsIRlL0DTRhr+P9g7j+3WsWzL/kqOaD/kgDswjeiIMHSi
KG86GLLw3uPra4IRL29UvKzKUf1qBIMUJV2KBA722XutuRDg9jGDq7aftrnBZDse30u5VA96gCwK
otVs6S6fyi4h9LYR8uC1ioXHuKM1Op7zTlUONqk/VzgmviyZWbyleRXu7RlIldXMb7hCCOdcKDh6
cEpQCn1NCimMspiRZYy+U6C2aEkocOceWWM7ciFMiVybR5mk5TJ6GRKVqAYuMRhJAsYDvV1VuChB
1MQJaM2MfYTADozku0Z4aQMyFzEir0VPENMNw3VoQGCQkTMb2NDBNXrLwry8ikaZPEbzK8nFO4gp
UqxiEUD7xLFtokwgdvA5hNi2S1BT6CajvUFTFEeRXBY8Sa6w6EpjwY71BkAwp3Ptz8WXNRWJOxKz
McV3pDh0LWqxZmAbkMyhM+nL6Ih6/fHVdBlHT3EzFHdBCZMINPgtqASom5qYj2ZUki+bL3Ti2izf
t+JjIkK0kEjgYQ0k0j12eMvdFtzklRJnixvn/UsgR9Wuyn/kBOUDnnc2TVM2Xi2p2NvMAgZMD7FC
z6HBiXxKiCnpu3WtyYr3uMZtoZySCljCWFqIFpaOHXlqvkGU6Hw1MD7saLmeVTIxcYKgPJahc8bI
awmGdkKd3qYKKxIsBhDTrAy2eIYpejnVdqbWu+VAfHw3L6i5oUBJOTNFzSifao5EVxkV+pAAdVQV
cWTKYpZY2Q/40eZQWUQ/LfREyLBmgS44P4IxktFp6Ax5MmpX840lsPrR8/ArwVXuFxnXthRu/ZXK
Idut0SK1NBwXa96bi8ZZklANkG4M+55rQUUHre4YEDW6IWEgNVgM1OxdAKV31SZ5MWOVQi5A62xW
93LKlmCQCvrKA1NVmb5hmHBpSzT7vtdBPmtVKpyGpSypcgGKCSX/eA44kJxgoBkB5tupKyCnCthh
r/gZpbQ/Kikrt04wqt3XVORxHvsG7LN9T0mTEOjsB0uZbmpEt6WqozME4T51mewTUi+4oJZDVmKq
NQ4Gb8BQ0z3McePjB6YLHkIp3VoqEv+lSY59TKGSt1R9RZXejuF73E57RUf3JSMyYIkNt2us+qwz
hojTEdgmAZlpHL5E5J9dlWamXJVq6s9a229isOi+2uuF14KWoQfG8H8oaP43ix6zAU6fSSl70tPz
VDGa6pghTumM+LnnCI5WF6pEE6tk8BkTr5ans3xr6nl3U6psYdLpUzblVwLs0U4LUkykOXWRZX+0
JXv7fRABplDJX7Z0Wo6S/lQYCtfqiwRoZuCSyIhtCbPn7WnuplzSX1PajarGrNKkFxxGg5fp0n6k
iFCBAZApb3X7dIjfgFyQt5dpBwDUJqrINSJvYEA6hdgSAlQi8Vzf2kp3ZWFDPZQaY2ISRNBQKRos
77psvEKab1RoxaoB3wh0O9ueRluxcQXid3qG5lSalAzx4pFYg/3GjG4KJVRPstq/NEQql7Czyh5u
ZTfJbONN+hMRuQSnvGIDKhjaLwITsJzSbGc3Z45Vxe9lfVOl4E4KQuYUtZTu0SLiYD5EgvoisRmS
28eAJbK0XuSUNmWQg6g0cCgoydxtMd+7kpE92tNqVzD6t86Kgp1sUg6Pxkdm5N9zZ9i+mEay5mV6
8OSeGKbqpAHSElXNIwf7mwKbGam5rZRkWOjsl/qRlpYaGv4S9sgm2giqif2klys6MKNPwWmGUo74
Rku3FifkKEfpt2lD/D1MnMciMXaZ5Q0hesNCbiFcxOOT3N/NIAzb8m59ifvAjDioIkPyNdLCIWcK
jpPsKba1yItAXOzVmBlNQ7YDYxw0HkC/0RZ2nIpZOXee3VNMFww+BrjJSKDlDTAhabNEYeANg7iB
ZoC4WeilaxNW0SsRWRxtBpogn7cFY57Ran1TJ6pZBoHF6HQEOZMDnYjzjB6jOQsvT1sMIvySiR1O
nzhKjm2ZdAeu3sTVzWubmoQPBBF8prbc5dgS0K5IlXJlNDSXqwXkmDTT+1IDmSFEJ54zmaZBbh2X
jsxbvUY9UY5th3IJQ341JLipcVKKMHNL7PlQsrD2JSFd/koE/dUQgLYI2IXBAYiZoLGFQXgyIlkI
LbqG2tykntncakoluZEgZVQDAL9JdLoercHeb+AKe2UyeIrIP8aBmDHDlNBioxyp52EgfrWt/BCC
wZVpiNM80TMu9/YM5qbome/Hpg6OouSzaTDKpFLZ4pYWyTZm0K5MmRcHCOSBYj4rFt1lYgdzt6Oh
VibkD2KcfLSz1nICK2fICaW07vT8Xi2SJ6mGAjuxIId9S5ZmwWZELlSnDzG9FG2Cb4mLSd6Yz20q
1KdcP80agSow5LZSTwNzllMcWx1g2Yaha2XB2rPE+DL31meQ5fdgIpZT3g/tYQyh8jIPUI14PAg1
RGlus6kfcrpQjW0d7SJ/F0Gw4uKZ4pfJeSK3YK8t/ePMEcjBSllDdVeNrY+zldYrk8YElNsmp/ZC
x7XgvWH+lBv6CxQr35YQsSVmwMY3poelyVmGGk350lLxVDZkPU/EDZMofoyJx3AG9i+E/xIeUCm6
X6RIF6L2bjHNHdQKR4kRNagEB1s12L8co72jhTjS2xGScde5WTzRxJKKUwV6xWgWDGMMD6pc9WxJ
kW56Xr/TibCBpQU5SYpe54n0cGNcadAznvZbnciecKablKv24tfm4A4N+h+5ZbKtyxlY4TbZBfGy
19vxXGdl7Bda5Ecx3SslQsVPyBs2pLjHrLhugaQmc+GGKu3AZTq2T+GozDuzp/vSJKVD5IftyRVD
+ixKYJNcG+QjbIyQ8aowMDLKyo8Yu09L7vi28IwMej5Q3/GGVY9Bvli7+mhPnX6/qAa+W5JIcyxp
C8WJvzxFSax7OMCXra3sq5hhjh5w1CqLOI6RYJgCMkkx0QpBQiEygS791Ko1+5xzFeYYbmespK0A
DABR26pyQjsWE93VeD3ZXCVGZj9tbSgbe0YNOfZPmqYluyzLzwgRJhXsV42gvlb4qAGJaS7sBbfA
7btyl8zdbNYHfdLDuyohKAdofdsgVbQ03fD0unsz7Wo85rZ9ILN5P9ii8ofprRDXagWBCquwK5kk
MRVzzD7afI4Ucd9lkI17XitvU4KaMA9SCsj0YQ6tD1JBxFabNdtri+4O+m54zHWWsgKelEgluHK8
oYI+KUkSu0hUr0AHA2q69iVXY+YacnmKg1ogAp4IDiIIjBgZ6N4d7wIkVDYlGZYm7V4mWK6Kh5uw
oren+HVoyZ5VDhu7o3Kqi+U4iujLHImblsKPIKWzE6SzcCnGvKKrZih4yimP4FtJUMU1D7IEkuOK
plrPrpfF365vZZuJSkdEul+tyt6k7ne2WUsbkPCQnHHLLgNNjJDas8UhUosZel+OWdGKoVwlreLa
oj7Ucu6WrfVaqlyHx0zyU4XeEdR5lEItzbd5ls4N1oIHmaHZGLev+ZS0m0gb0U2OqekLhPnpwRhU
ttDqcDA0rh9dBCLOLHLuzWjn5FAD3BKjTxNE0MQxUo0mBmg1fMoEgxA/V/CX3nY1HugRS1mkzKFr
CMyh4xAjU5zDxAuAByMiT++hm8UQu5jV8mkQMihSd8iADyk5EyN20fTzCVuK2Xbs4PWcFbOm39V6
hKzuJXQTEwRb2pID5XlB+5QIB5eLFpyBcceZbN+11bHJvGju144bWkFOHjROVQ7tl8y+Ekx/0DBW
nqPulp7Co0QQHwmA0lYL+AAlpaEHMvVvaV+kxPxYLtW8tGk7+RjMTGtlkaOCpN04I5YWxq3Bbmiv
iNtRZiCWzE9J2G/tNKF1ECmZl4cEZwlOdhXa0vgsFEnfkDKFrNZe/bLtE+bu6aCu8R03elHYUHyX
bZ3pPYpYEa1JXrfDoLDzbihmAi2hFVpbJ82g9xpK4TWRUhTLCgcndSmCnPaa4zx3rNBmvmt/WE1P
BnqXHBRpOEO3vOYPh73WsmGTxhYP+1ADwyelSEtTH7Ry7vTwRkGxoxI0yfGbUI8PWoe0ZOb9ldfP
PUBPqoEVUgM7e5YNIF6RBDmzW32KOcTDbIbKlNeSn3WCWZ/M3GUCGgUIZqcT0rYRaZNdT2ufr4WL
1kQfMI33zdylB9tqOTosnbFOE+LyQdJqsa0IZ42h9YLbdtTMXZTclRkyhjDqPglJ+NEamgN1x6bH
Zq4+6eRGmXj7i5F3t6I544U9gh2CukJfKtlcwEjCyz1PzZarAAboRkOnix7RqI3xOioJ8rHFuLYy
8HiriOJiNehdQpQQrC5qsesb9HW9vhTstvXNqKEmhw9q+T0alwbhoyhB2DdD8zOz9Ao7mo95Dz00
mRsDESPqo9EWgaMHwXhq02g7DMv1IqvpobDQ/U1LdbD7rnWqJkA7GMSuSILbtEF8TazSQVvHOwIW
6pWet09GZjKCkx1jfF5CqLwAQZ4GXUPMNbSA8AOUQHye0VaXFlQxEyP3QuQHregxSnVop+eZ4zqX
PE3ga5iftAxOLZAaYFwVyqqWy0HIUT8upQzyLQocdsHPSDMquVE/l/o+UmPFXVd9WEaUJVTG8UmF
Mol5gLQLhB2VisKwmuttSyx7rUjBvdzgEFmYC/OHZUr2nBmaN6wpa3grJC0+UBbe0jFZEFuMfiGr
PyyUX9FSQ1Ev2N0RjahwBuSw6PU1i11jvKZmG1FYpWvENhtay36AYsRJaHCgmgwLR/bwNyqLDeYs
83OJYzQhCN97iHSeaoyvOKg6PsSmOcJ3kkhMgmBRFZMn1QlzDqmLbmfjwwrvsDhU9KSgvvW2a47q
m9wxTBnX6dH8Yo7sXDKjfSPUlgBAohb1l6DEW4oFay936DyyPnrvZJpCCcyApEycWB0pq0hEcdu6
fuGUo8EUgNXTZP210frxStEQnspGoSJzlz80Y7xfGmYanQHptEQK0EKiJqKYrOf0K4KEfF6Q6qsl
o7Jy3ccKtnAKNVw1hkcJ44Q10gKZMuUYLLF1LxoGIiPDq5nmV6jFysksFaeEy+a0A1LNtJqK+0WT
P6xKiT7Y23wJItJyxXgobEFXU2u/uL695ga9F9GFVFk3Zd03W9qZYgonL6zjV13W0WXt+pELaqxj
5m172mosDccchctc4Nsn9ycGBuiLkCLGhNXQaKPHpYvRhF7uzTGDCKUMHwSSV9BaUV0FVCdz0AS4
rgdYxpnikaa2alqU9yywH4slwb+SXRYrhk/BdIqn7NUi1txf4Kse6wnmGAGeimPEcokgp34fRh0W
E2d5CX/RnYHqHWybMMuEuqVcmsIblOCahS4h4tPWr0Li5hBDKQ+VXbM3zCcJqSemONG/cPGKb9Op
A3lr2fcWyQBusASo/uv2kYh6x5iJSpvKGltqqd3rHetfoeiNk4VkNEmy5KNRVSvsT4GV5Vzn6PFM
rH3FJDdQRwbDyxt935SFsTVRHmiZ2fuBRBFq4eTUAmLcKVTwI1AlyXGJT56t3hCxolidviPSEoR8
WG3SIrG3GrXFPiz1zziX7Js4qc6LjKlzVLXJA5kKWsvC8ZIXFPK64RqJ8AKwcuQrMrO0C7i+HyPC
k5yFf8OOsEbbC2LWbJk6BM9aQV7voiHSH5hnRMl7U5Xm2aIdza5hvjIG88lGfJdj9cPzos+uqKSf
Qu/90bAMdm7Sjdk3XyGNN7ds0EqMlbb4NkoMKOrhpg4ou9eufSnnpReaEGbHKDS3Y7DyeidweiYz
UkEiLaYNigNTQlEcSGgQZpUVQ6F/FS6NipR1Ao3V969hKD0lpSmIEmWXHFXFizov+VYV6SEIWnkz
j9gPtX4VWXYdmb74+KWRhbSEKLbV2nMjWaAYwpw+RxgJr33rIac17cw0aRkxdRgNvIK2b7lYSeDv
FLw8crG0jogLZvsL7YiJK9wmUexsm6iy6dYq76o0yZ9GvyaR5eLVBj6fWEn1lhgTMUTSSW2MI9fa
88gn+1QFYj/JWraJIPztk5ZzMF9p7cXLxK54GzRwZCTUDMWRII/PMEH6no8s/h22LC4kRE0ZA9dn
o/7MQnIjYsVCXlyu5J1/fzeam9uxWw1VQuT7yRZlcnP59rA2rZlB9bqJGMbZYeNPpOblm9abXw/z
2oCJcHn8x93Lj//b53/9+DI0vK5fj02LCePoK9L4wz8Z4ZGAmn0BdF/uXW4uUO5mJWn/eni5d/na
5dlf3/y3r/3t4eX7Amgz1fCpgDYk0sxwL2zvIK34a+b1T/zj7uWrl8eLNvGUlEP7UG1iUNZXcrnh
6MJx++uxtAT//Zh0FnqHrRO/mPkCcXWRNjYwNnWj08rcE3e88FdK3U4P8qusgjAaTAQFXli2+QCq
LpIjsV9gcTu2RUlzedjVy59PpOu3mAZkVw6q7a8fuHzb5aFEU8g3xuhw+VIsdH1PGDVOtl5OianV
4PZcvu/yzOWmzBtGt2w675JYw7gNg5SH68u4PN2pQuxK9XPWVYFg2B5wtxpoBWIoYgcKByhbK63I
rBnmBxnX4rpi+qsn3X2XMKAZmrnZGCXhYZcbdeoQRERls6BvXFCIQJ0xy+5rktBaFJag+5koQCS5
gOsNE7OobRkXEtmRAhvbxivFKVlBUcXlAF8fXr6W5yPS7d4EB9qAqy2VAXvD5ZkhLJTFDcgwzEa6
8r9+LiNol8+9N/ZBhS0uvfyGy++uQmklj0gDKaxgTn/9e3/8K5df+8f3XJ6aOiYpyljgCv3Xi0r/
9cou33154i+/+//49K/fUFlJ69t9u/v1vX/5N0sSTeK0OWQKBTDMLJY/KwekQAClE4X2/agjXFQV
fHbm3B1TWs/gpKBnDBYpObkU07p8J9yW1Ow6YCpQRjtI78WOmLzmKPUjU6WUOT4pEkM0uEmXkeCI
bqUuQXmBWCENTHofGvnH0KN8P9QM4puMUr+hcmHHKdhlQyqQDIOeGDNLNWDnaRfaBAEGBtFgt37A
7EMyaAW0XUPjzX6gACtP6ciSZtcy0lmZnNguDZwqHGrMSgzrh6JB+GmxF9EnoAYtDI8i/x5Cgq+b
Cg0UtYDTp/O5p0XnYJdHXWSUD53BAKEmChelD1gXumQORTfz7g6/IllR4a6elHvVLG4ob9vNlMkI
EeJkm3EJ3g4E2kBLhcGjsC+TydgG5oifq+zPmVJyMYuD/jQpDJZ6JpiKxpiuX9XgGbmqQznNDmke
E8Y1tMRiqYj4wSBJWJW4hvsxI5S0Kqk5l8wWg+QmCpZsky82Ehql+xJhStBjUpuOaiuHMhp75KfE
yBN9vg8tDCCyaT+nyCo75iDEa0F6DXsUPQQMEWH93hPA4zVF+yGbXpplHYNGwUQ/Tc8ETqOJFhUa
6gi/bnDBHMfBQRdvptDe1bTHPNvSTNNnZSsMtONRiTCgvBlS5IZmVj/jMsjJvINz0nRheFVb9EmV
lDTLRGkXgBysD5JeTrvaZO8QMoMl4b05mKN0Yk7QDN1DLVMXK+xMuwKGCcDoDcPg05gqx1GzBPqx
PnE7q7yWOgLRRhHcSKr+UdRr35aXI3EI0xxRSUlMepCBBcaYNCh+zCw+ZMGIcTyspeuooIfG5Qym
EBHlnpGppxDKiCYPUHVb2gE1Ehi4yOqmSJUXudO+jZRYtRBzBT96TTuAEyZazrlk3A9GM53pPapg
kN1UoAAzhGlvTXg0Nc2QvaTLM66pNN0pFrugwpYOZnCf6oO47TL1R6i4+OPskcQAFGRGgW5Xfx1a
GVxKtzxHWykkrk1e1GSrp6uu1+g+GQauG79Rci1Src5diYlP6zO3SljVtFxZGK5Qs2oFI20ksG1h
yg5jLNUtU/MzHJroqaS9FQR25RCV7dUj4LaAvq4X5MFeTmMS4fJHdSXy17xDkq1JtDpL8aiU3THL
bTRwhKY6ej5iq9PFdtAia9tVwXUbEXSi6wXrSEkexoTBHBPW1A6vdda8yRWvIK8QwebBbVUq5zaa
2Prxfg+SOwhKQa2fv5TUkIgywCegtrTwpEhBTYMOKyW5z0lE8BLFiKqXQoapA+p/A1V500XBdbkY
9Ho5P6BHSJ9s11BUyLsCCvJV2B90FHYjxp62AanEcu5pIzS+SspDNLV5/ZEbtA1aCImOZgDf09G3
KbT2EL+krWcu+nifdw0qwwShDO8tAuYukk7U9AD8FES3c3HozDg8mz3X5JCxkK7HoTdpyptFIiJq
mAL9pZo+znrc+226xsVEpjgNUfDZ0ULriYs8EdYwHqae11X3yTnuKvCBJD14TE04u6dhQBYzX9kD
nSk49qYL/NcTCyjuyuzGh74cGVuOD3XbymhLo29VI7u3plngdQLN76SoCjU8v5QpMRoXYqLR7Nj2
plkB6W3ewTtJVFcabniJqqO2ROA1Pa0PfWprv4BRyRgfJSz5j4ciHDvQeahJEXL4iwSceEwwVUAD
ylOUxkYr8p2qARYSUnRTZlSiEUh5cF7j4AVA1ncdSe31gi6MYdUjyWuYmobbsW2XjWrR+5grYlUD
OdT3hCd9JpBSabQVX1MCknBsSDiuBvlJkuuWdx2eviQgZdbdfJCFhbGtN70h6WnhlxoNHs1cMaAF
Zot6up86FT24HtMtlpxFrZZDh7gmE2F+vYrMOHLNcoiPabXkbpPnR/qkhBFfBOgxxOwEwvNcm43f
d+j/x2lJ93PDB20vLbjyGDhNNQS0EaZXM0UDkk3TTUrffj9WDFZIlAGaQbSepAHqlycyERC8wst/
zQyG6bKRXPeLhD56xmphqFiY5EbbhAIp/DzMx75Jsn3tzWN+S24Va2phv4MNppnfYfE1mqfUkmM0
M9W9wVCrWGIoogZX5lwyv4z1VDVURjhpfmxGTiB6dlR7y/QRyPVplOcKaA5/fYLjXZGxZFs5FuQ6
eiCZSyhIdcmfRJeT1wgRoIDy6wB6G8DtGDNjg1q/dnmCyPncq039oWy7kBxz8RJnkA0Tonf2/Uqw
GdcbZUwxU4TFYyRF0T7KG3s/69NLJAGqaAtt3itUe8hLuGkkEboiR06QoIMidblQdrVN4tLaPSSw
0J/WuB7ZZHNQs4+02lLxSZXlS+uN+q97l4d/vMT1B9o4ZjDnXr4wdCrl3LS+cmtUHqQ0A/JjjrJj
4S1HF/mcT93KFy98yseFhtOcdntLtbjLIJ3wGaPQHMWWAJA0tl/ARMybVy1E+6/Y6DwvJf3lRrc4
FNT15vIQLDsddDZsjt41/T4N3kK9B7F9eVFa247EC87tbbQe4anO9aBL0uXKWHMKxbqJqFXQJeV6
c7n3t6+Rhcd108Bg1KgJzclLtJFUUdKGWo/6MiV4ou/Z0BXrZ/nrpl1r1D4W4UZm4rzRa4adW2Ul
s14QqWEasmcpZH9qO1gJ601iCqRMl8fxmq201HRj7EzbGtKQoqs3hwrFS1Du8+Zu6CxlZ5gQi6z1
ZskQ8kpdnW1GcrwgVQGL3fcVrrOmFNeRWbJAGKq6n/tS21/uNbKk7qvRKGlm0IoNV0ZsDS2cWkyw
5eDR5TVc7hlsdR1DR8IVxUeyuZV911rKHh37EBnBTtTQTNQU0W9IyLZKu1Kfd5F2x1ik3BeKVftR
YgFla1+XkTqPvV6+YWxQ8xGWshOEEpYds9X2lapo+1aDeN9zDQUDj/rAVFkqV3QyrEvbBNe/8sSy
AJpChaC0Ylo3tzo5GQN7GeaY5yoIYl8hWpQWN1tel6zRn3Hdx1xu+vWeMgaI6ReNxtB/Y3JNggsJ
0qQhcuHIF4OCfUniggbVq7IR4iYxCmdu6K/uym5R/In56H5Zby7v/+WhRksxy2nm8HaHAPTWz4DK
7c8be4KhYqEV2Cw2UW1mxoZIjTREpaNf9iheagpeuwLw9OsAvDycEzzl5bwETt9a95o2vlYVnrph
WbWSyZK0XiRPHxr2eNZ9czdO1eG/cn1oI72TppMKjHCxdzR3gG+GXHnpWQOfTH1CKFLXxB0mvy1f
ERuIhDahi7wanqNrP9Qf0kN5YDQlI1JFqb3WgjCXEwriDY4m8xg9Lq/gxb6mGyYWwWP0kKP18M0Z
wukm/wGiuJ6Uk0/bkwlihS+JUQAJuzoBNRTuDMvpsXrdS7ECx0CQeCzqyz086WYE9Or1sg/VMRq2
8t1y032WPJyRDRJ45hK4VDMDfFU5fRViRZ3uhX/KYBaH/Ku5ku8wozEkzHGDI7wxjvGHwi4Ge6rN
Dy3IGfAbSwe8U13iUjk3k48jRNUJDvhEDAOspgI0+qC83gKwcuMzIZPGFTZjhBYPEp1SycN2nqyg
Kes4f4Zn9Yg6DXCBiz8WIkHG6PWr4nJGwt298SVO6r30pu2De/rx1HotdiwN9u5VEB2pGVhW1Nfk
eb4Jvia84c8jDOzOD49KvNMx8PebkUXbYCPp6TWBzxtw/eMR+OxSsem+Kl84DnDAL0wnmBods0Py
geOyIljEVXSPYA0djlKG3gJjL4CHXroiRtFEgUJHjZiUM5UY6waSePv2iNrCnz7C+krcfdud181I
5Y8zPm+r5mK41eutbd5Lmf8XXPuZiiQsi38UfX4u46Jrf/9NteC5UxeuX999/f4bwhNZyJQTwrSQ
pipCGDz/+X4XI535/Tflv6p6GpNMUzBqyvtKQrLipj/SodymH/0+vINymqFb8OTgHJvOnPu0Fc2j
db18coRQ16LRy1a2y2w4xAIGlE3kk62c1CT0I2sXFGeYnWMFQ9XRJF+yCai1qBt8FcnfC0QTlIFP
yw90Py/38lcoHNd4QLfV03Cb3OUP1VNHx2GjOs13QsaS9ZK96xhc/OGU7bn2o8OUOWAx1m81f2Yi
4Zu3LGZoDUi/4DrLEnCFb1/D2DT7RALrDmfHBswbytJFxx3VPZnXYJgnutlHY3Dt3vtuhi/jIT+C
441+MCZgaDB/cEAR7GEc2KU5ANNekw/EkDKBckiLr8Z7BgsPNR86VhtYxTzDWQ2vQULWj5Rsh2E2
OIpbDtmO8eMdYrP6GYmFdSq9E0YJvLr0hjPevz2SqFczpsjeZh9o9T3pVnuCgunZbvi9fBCs5mp+
/JCtnEb1xSLo89jv5G3k6yd8oWQMVxvsUy7W++4WDCCC5/y5hCyC6wVlk4vcGXMk56mJG+AjcTfx
rhDgWq84w+abFQHwoMmbb8BkselSHTjdJna2wCyBfTLBjjAQHvrVeHHApwBO3VVI9gTkQ6VzpEUO
XXylN3DYIuM7zQ5VhiPVW4gMO/7E0NPOyhf58vV2emcLzkvlAu6Lff06H+xX9pU+lZtHbb6VcAw5
K2jh9CreUBKiEHX3iW+5/+HIX+H+/+PAN1RZ0Q3TsG1V/98PfED2LYoudTyp1nDCs0R4NGsMh9ej
ab+oq8KUBBCneMM2g7IJo9EjjqR2JX6vWuX/8GIIQvgfL0bRdRTPsk72wd/PQpF0k9HYw3iKVXqF
/EfIaFS4M28RiDYcNlw/HHx2ZFmzrwpvqu4mZICLzfIR/0h8c3k5/z/v4j/kXaiabJt/+eSc9+79
H99FF3fz6T3//v230/f4j+17jsAybr7/mnvx50/+mXthyv80FMVSDF02VKIt/sy8MNV/CmEZmi1U
QzNMxbJ+pV6If2qyoQjbNomi0NH6/PaPtuy76PffdPWfhs3ybGvob4Sl/r+lXoi/rfe6ZZr8JgMh
qCxjIjF4DX9d73XJIPPLMtFkhWSexsa1lkf4ZFzpsT5mxIBtFlw65j6gyUKf8aF71z9DFkrcikwG
51Wp4U0Ug9JzV5GaA6+XqFKfIk2gNZC3tGVzyYEqGz2mAOWLXQWi2Gd75RXvGIiY+FMM4O6MHpWv
+mA75s52SP35y2fyby5qyt9O7T/+RtvibROayf/W3I+/XNOaQJ0VlW3qVl7Mp15R7qKe5qilnZNR
/+yb/keSQBBXafwqYuXu//6P6/b6Dv5lYbn86zqfFGpWdNVC+9u/XubBVCehtmytR3s8yD/lXXOD
kUR+67z8B9oeAKL+x7zX70rEFQcss+k9tPDrdRK7WW7qCni10lwrRwr09/y07NJbYHjtidpqvO2r
TevGp/kdPwGjQ/Ib6FskTrmdPomwPmpn2a+s71AYKNTs5Sn9TmFanGEvOiBdgKKsNJHrLmczc3VB
3b/Vj/kjoCAYhSK/yiG52atbWyEsD1FBvVJ122NOcSJ/TVg1tpQtVg07zWH5pmS/r0809SBl+sBf
nfytfFzFQp/JA3+ONz0XP4sv3S1QG6+DLVNiLqjDe2htx2N/k7iy5SXf8xYZj0MFhdMzra5+1AMW
sc7mqiPtZFpZH1SMPRdUJ/9AKTLpXE6at8FycpLbHmktZ8TQqS5lRfiw7jkeg9bPktv5vJhASkOD
RvpDeZt+A3GkwJOuywfs5Hd0VovnfERfhljS4e0Ij/NL8Q5APt0gEBQ/CTKOawOjl7JPQxfte8iE
wPJo25NCRZKRBvJSRyb2MuC60K4X+pnwegr5Vpc9ChHztnkbD8ZHeQ6walKCjhrSQpqJWxivEYbw
u9gn2mE/nsI9ENPwjFO+3Kwd+w19kOqd/ggddlrSt7RyfxIXy0XPUB2SyNX4QdmcDmSaI9Bw4DC8
4N2qyEp96KJrnLazg9N/hTy7nVscFp+62qXXB7KCuYV4Vb6C6wrz5vXyQqViO/kNIqi36BrtRshb
SyQTeO5FuWLSgVg+8c3jhHs78eeD9YypraCEgl353dwyj2VzQybzjfwK9VPchTv8qhG9p3hTqhva
NPbDwDvBlh+ujnmsuysAjO9EUW3yG/UO77v1GH4AoaX1BTvrGSD67YJd+gRzHhdZDyMOr2sOexjE
Uq4dzdtWd+lLV9viY/QIc0y25BW+MO6A4bmN+k1ybZ/tJ8zFZe9TXkwu2lzOjqvsezihpegPavIA
lh3MM1bqNvMg6MkoiwidSPfji7p+aCD8UN3SvIZ74nbvxhbZH94btPYbNHvSBgTI7f9i77y2W8ey
7vwuvkcbGRseHr5gAnMQRVHUDYYics54en9Qtbuqqz38v4BveCQeUYEE995rrTm/aWw9hnUHzlp0
/A0waksIfOYnAKnpD8SEsrQ2dIAxR0pIwpDgHrAakoBHoTMvjyCLmo1/iDAGAcW9afVikOdY3OGs
N+ai9ZYewvqv+ObDrdYeaJVihzPouj/TfzAdPL3GJrzVb8NiDWvipssTBIJZuAdVcgGH3nh232He
VtsGfPWhbTfDnQCdJZFd9gXgUd/PJGcoN3T2e6fH86nOxElrbvalPdQPkGDIGh7Dk4ylGa8u4sEn
5VR2/8XizPb376ujUFRDJ9xJURS2ub+fdNR4RBFuqkitKMdSBM5Ir+4CTvj/exn+j0V4+jGGrVq2
zGanmn+LdipLaWhkFJxrQ+nIcbfu9tBvBq//HqsgAfENvGIs2OL/+//6n5/9/wDH/H/Zd1T1P3dX
4k5VWRi6yVGOk9x0zvvLzqN5hW72dlWtFSm5a7i5lgbmtXXeQwZKTU16Uww6aXBD3RztpQ3bUbxn
Wpcu3Em2bknmRs+H58x1MRULnMRxnGFugYFTM7LeRw3VPv0aKFRltVK0AcmfTD9XMPlelaqSY8LL
OigB1bHuWTJiWmx2pu9QXYSndNSKvd4NOBFCaxshM6PF/qLmjYF9NiiQek8YzTSTlnR7nuoEKglX
uSV5w1qFITmI7FYbVnP1jEo92DFxf2GOMzCy0LcRcQk+pdr3dHIcFM9A/uScaPhs4xkn4gqtVWx8
Nh4xPmnDwM6UQIAAAMiSVVbUWzkhu0Ijc85qiA0xoxAXR1o6zE0pwMtynttQ0LuO0l5J23OQ8ifw
stcsB1gR7WpVlIqElxF9j/Dtu5qX0gLBPJzZMvhpCJI9qh0YgiCTr5Hp6oeghWCajiacMnWiMBng
BwQ+qqK8mHHAjAoAfB9gDdENTEpSJn7UZ19xWVNTmGJccnCeoJPjg4fCo0qj7ugFvY8enZ6kQkfD
MUXqb2UdQqSXC0vu2Pgs/TSUGoIFSf/o7F4/2jVwJxXjZmPFKCsZ88m1wRAciTQF+VnLpE8bHcI2
NcZnQ333+H1nmUi+ykzHCZib7Gejegrb+uBLBi6OzDRWamC+0PHEy4LKB6ERxH+TQwIexZlS6vR3
TPNKgPVVzkFhRMpRxncgDcZZ6b+K3ngacwpz3RvuvZm/5H387p8a2YdZ3FdPvZ+Cg/Ke1aD6CkWP
9JULeNQbKuPqPn2sT65Dpl0jRtsVouOF148QjWUaGG6kr1u2hNRulsZo0n7RVWqtpFkmIQOdMvSO
fk4uizoeJAl+hG7zSgvcqWFGywBv2bpEcxi2OEC1SK7w8HYv6KMRt3XZvM9JK5X674FLXZbi5z5X
v1xroN+Ylix8uCLlyMEWiKDLQ/bnN+ZZtsgfGNgZaiLJWQvAZsQ8OzGcN8IO8txbNd2VCPl5DXxn
UgHkxGbog4/ME64Lj5BpQvXxtx17Kwvts+YbxDHA5GKwXdOt0c8mzcCEQXRrgTAjdymPCprwUMkU
l2GLNQtLtLno0jospcqb0aLwwpsccfBKje/Qfx/769jiZ+/bm6i6PRasDd2blZ4H+EfJ8BkH+ADs
k31g7hKCMkmp9HQnSJLTQE4tMV8unGbkUWwaZaNBC25EM/Os4whiMhvA+de6ywTWwDaVKsVGNdNh
HSYN6ldXJ2JI6ZtdWpRPUuYRiJN5mGyjsGS27itbrxppVLDy0VMUWJFbFStz226VBlF75IKxQ8i8
FIoMqDULVlZFm/v3xhzof+NO5sym2rXvFLU4u3ULrUgyqgUz9XKmDxq8Q1+Odr3eRch/3sPI5dD6
e1cA+KNlFJLhCNv93mP4Noar6ctb9ZN3BNJ5I8Uu4kHqSwq9XXrlJMGpY5bP3o7drd+o34Wnwk5W
CYU6g8oYZvJpfKq6OcdFjgD5WiyqQ3axwQY5LagoLt4HxM6pSUh7YlEeUIMfUHBCT9zRCjDthX0e
JeaE8+gxXHnvF3twHv0P6RZL/H3JXjuKB7xWqJPyQwL7c/Lfq72+6g8NQM1j9oHI+SwDBCXW7pXX
yHwVu+qKDpq0McByrPMnC80lxT/EU8aeOk8USsZFp6PVm1tH+YwaCCO7hwHZ3HKcbUHJwGGxNsqF
Phu9KGAID6WaD9aesBkeZnFAnJvhDIj+WXxh3/kO2gd4/ihkegN6kQe2PwRSGC/dHpoldHrJRjvA
qQc4wiI+2o71kj1zkPfOAjyJ5cBqOgVMlGgrLVDe2hftJ34bQyedi4/xDeKj5RQTG4STNrIYjs0L
xVzUu3qNgyrHk0gS6jbzttBOe9meixB976I0HFMhvXwJnnLAQSFWcE5VAMnVTtE3gKIH3m1AIVzS
EyCqsJYa8gxJDpL8HMovKQFAvrGxLDvzbIDt4M+7FKxNO8j8S6BptNtRp9PawvIPJa2Hq89zSF7N
HXoX1i8Op0f64RYzig2d9PJVzR2NJB5aYMOcGVuM8PEPcpsINirQW2yA2PFBvYJEhB1qLjqoz7OI
9xeJNbgHALryfJj7vlnRh8QHn7TLgbx4YFZLFOg8W5wuvzHKa+Wu/MAKzcsDgpTccwZ6LOMn6HoR
A3lvbaZPHeAE+wHolJPv0TC25kPKl+2ayyKRNjzFNCcT72od9S+QxDIoDLpJ+XYS/EPqGzkzimfr
yAi1Co+CqJ8vjJ6X8cU9UT9Vj3ICpz3Vz1OSFR26N46+r+k+37Rf1GQA2/VvbRUczUPy3pBdoU3Q
4htMbMDL9pG3TbSsAdF1c1Cn2S1flVdU+DDLxYN3gPaRUKxhr5vAW1PeHHTF4ka7UF8Yx+hmTFmP
C7gHZri086W7KO8twppunfP7b/l95eYwUf45dvNUL3sgaPLsmdwM5M1W4RQ3Ba+ER6jg9K1bCOjK
a4bdVRA9sveYqUXLED4yX0shiTJ9buwVUt53oCipQAV1Da/Uiu9RRHADZulCdl+a6AV4fWLOzYi0
sJ30QTpY8OQpa0IHDdshaKw42ieslZC2k/7Qb1okaLPMW3Hl6qh5yQkod0206rf0MQ9k5nGyib8G
JlqvMsyrPUwUalviklIO2+km+yhhQlPNwQ2aZ97MeuW6QpSF1ArnOPh0aa2yZjQ0b0kTqqjM/XVK
WqAgTQjevTnnMEABBvzwBUdUdKodF3xTBwh9Vv0Ce1VwxGKOjdWiZjCX3R6nErkw48HmqqFEpS+w
jN9wFCndnKAn/0JFnkJrfm7Rfc/sZ0axzR2clQbXdK5tqrnyqqxUx7zFDs2cx8TDY/vYQJ5ZabeU
vsLS2u8yZTleu2TZn9GRF2eSh9b9o16FGyIH9ANcQ0ZIOeSFufXFoMtbJ0ed79u+6o5442+4UOlO
XMZt6yDL8IDFIt0BEmhvaEr3Jw8afDlH/pVmK/noPtXQsyFdgT2ZdwvK8vqpOkmPYmdcGUowqbrY
2ewN4srOpZHCMeFChBhoZ8A4fXsNhxV4URb9jb2yPxD5vLCF1mfUWMqe/LSjdyw/GVyisFAPkJbs
k4Svg+PWLf8gO+bACqs/a0coJTus/+rW07bIxtG6ADUd5HUc7fN6kxMxcdEP1jV7SRBxoQMl4BmE
N1cdbNEvSgNGHrtyo7xa1XY8UdId2WFohVAjBh9AM2tovN6UFFdZsJrmRELCdc3JhtvwvOivxW5y
menL8nVi62lcBuJo1HOkqqgBW3c9ZXgB68iZgK34W7LoIvf7TCdAAxvvDHuxSwLagbZKl3FY2FNV
Kl9V8cGpAt0huin94j+TGwZGeSUuqmNfyeMrSJ43iQ5jCo3FdB4guJmVG19d4N3t98EanqewjwUG
KjakIzRQhXflD+l3GiiLmXcfPxNyJ1nmSPyAIkp3ZZosvCXemmORvRzOzJ220YVoBU35wPsSCkIR
D8EbirwuJn59S/oAMdIiZ9RhHiZ14rD10MWjJlK40qWfWYtd10L3cmb9sYeBEuwZX+d1WPqfyl2y
F1QE3SF+0IHQXpUTDRAYXsop3oyr4qKQ2MB57kKiozEtBpr2brer5tCeYBeRVP1Zr7xqntxleS4Y
isvTQJWyOWQrY33ET80+bCrL+NbnNw9TkTmPoEizt2QrNhXoSPYjfKtJfzwBYgBt8+q6Vwl4AAfQ
jcYVS1CgwUx+ySAHaQW8R7D30KM+ilv2lrl7lPXBU3gW2LGMtbEOH9PBU1qB9JzGtbM2WJTk6W7D
E0EPIxvFXVnnK7LBJ4CdT0NkLTv1hvK0AZK/8EunUFfNtwDrypzBWDCQBBPdPMRVHo/uNV2jZ3o0
3zhlck4Bz3BymYLjteSN4h1BFt0Yb7rn7KLPsdbuk3EevU8a+h9t1bzl9Dd+Bpj0qnaBpoIgssNw
eWh3XcclPYuv7HnBBZTjuZUdI9hAO1oCHm4WxY1VXSOCmO9Kb+wY7cjgybfsItpavJi0KVFqnmgo
vWN2/OYTBTeftyEvAy+YDvGDfJACXcTcfVbpXu6Mp5xmCd55AATfRFAI6GHfBpkf0WW0d5GyQpCY
rjTryNS6PbfmBnMC7+A3nXZLrH+0o0xxAjnCe8WssygjNihEVdUq460XUNh2OitdpxJigmmGI1AR
lBTqSyvHz8zgPXQUrNiHgQL9NSXE71BqP1X5CcqyPPM3DexRDMI23jdnmPRUcki4QAJyicbglLAF
XFKWsEHn+YN0B144/dvlZUy3KN5Jo21uxCJwHfvP7b79sj67N1IG8KGMH8U3VaNdLbJy7v7ArenZ
aPCsiy29ZOPu9TP2LBngjwNx8DBRHhOHUAFwIyjEjkSTPuD+pniQiAZuF4Tcwyg4Bku07YRH6V/y
hiNi4JRoNnb6oVjT8GN5KZbeMX5gQHQYGlYfTb5Er+w/FzsIt4xv2SlOZEYcBTxxp/9uv8WRq1LC
+fE8HvxD+mk/e6f6gEBP/7A3wUu5b7kK3FnxAiV4SH8UgEaY7WLC6eZDSPQBuNlV/2kJJ2dMAb+O
oT8ElgRHSx9Mog2BElbvB3k3qjrPc18YHmFk0dyfRP6dFyugqqf/UGTyHhPIurjuy2Uds9s20//+
3vx+3e9Hvw+zOgJ20yhiZIyQZGf3gTLFAPHVmTVCkBjOsVevuyQEYSkrC8/oNYjxjPl81pm6qMhM
xKe4tFSer1wDUJPkprIIezSdvpgDdWDU1/PGTqoWTJ1CLrYFKdr2d6Yh+N3sms6tnmB7kthBRktG
3JBi4KojYJVqGyX0j1QWDzNbBWrIiUqy6pU7yMvKEujoSplmFK7sGew6oorD+oFy1V8W8B+uypSW
maQxMd502GWbA3fNYGtRuGFPJUySQAX6PnPFu4rFjWM18IsBoHNcEitaxqgvbfQEXVzSNFfdZKUF
PXimAEEe7AYpBJwceHU5bzW3XBWT/79I2QqzIqufCk5HQvNxvoUCjYhHsYZUGw9yt9ObST4cjTRS
RLfzw/giTa4UUAUuQeXaA2dcOxtZH8Im8jfpQCdTl8KnPOvITLN2FpuT6xe7FsqMMqIZLwpOyF3m
XuLAfdM1MCM1M1Z07ZTPIetfNRqEKsLJz0r0dCSmeDvq63Odg1JXdQLwBpW0hCFIqEQI6qW3qG+8
zr75CX6JEPW034ptZZHak/evZpSqm7aTmJPV5tkN32NculvXVr71nBgjoxX9sh3C0EGFz/4rOWGj
xw9dUKy4EcF/GN7QCo11uZTc/mn0LkmaGq+Aqiopk+e9XAPlxuCudAscJ8+F8aNI4BAI7CPpJGZf
JfScnpr9U6TWTql6TGKSS+ck5XdIBiIHeh1BmpAofce7VIt2DToBlrrs/4wIhxQkfKXwyDbrWn/t
0ssrmvGGTpIcgxBbQSFB9PLMjgmD192H6YcRu+lFqFxUGyNQ38dYKEabpA5c4mgNJx4cTFssL3JO
ezrQbGeM9Az3n498A9bweO8K6d6m/tFkD22RcIP+yu51TTH2+1icqT+y2EQKwue8o36nnxZYPSV/
LE4IUgvcGvJzLeuvaR+tG9JrQO3qHO8Ldp1htF9Ylf1ZIzx+A+sTKeY9Mzq0nBTEecoRVcvqGyL7
mM0HY4fV2R9lDwPE/dCRuEdB2+ysjANznjBBgPFl6w87Vl6xsleUoAyw6qAjlWXYZy327pySQfUZ
oYQFIosgjh2lTLzNk48XFY0ZFV3kF06mBBQzQHTVwrrYg/UihR1lk1VynpYfUd59hD07jUhdBzwF
pUe9gc22hXiUMuhpJ3k3WO/JwquxpMQy1bJfEcnhBygxE21YFriq1yJA+mun0BtbhQ3A8p6bXvcd
C3kNdWlYt/JckeQL0rpVVUE6kIJnF5ekoStEwGBrWIq63qixFsGNzdkXVfRUWkvfQvJIksE+fgsC
JogskcBwCptwZRjOGvM2r8lPwk4vQVfelEmY31oDUulKAcNQP9mo6Ljeuluio2rBIEAlYw2QYirG
Fi7Isi5jnCyjIkPWbnimtMqV7IJMlRWsVNN1qXOkNUqdmMyouYf473FrMYthDU/2dvGiCUo0JQ0f
Vk22mB7ix0ToPw898dx24X4kg9RV9Wgl0IZmGbV03/rq0kDDuwijQT3lzAElGUaDaWMgjy2CFOyR
oOmov4YQYUC12e9FTOWa+cmtR1sTtLxWmq0hkuonX2pUHHPaDHVN7AwGN61t7nkGKqEaSJ0z4zBc
5gODNVnvtxXyxkp983sOsnn9kM2dp+RH5hrr3EI1JmqiGXsG9wlGoKrggJ8eskGjN5N4h/lTJoxN
UhRX2RbHPi+dtsOnFNQy6M2y/MpjaELyu+eBA6ErL81EMKVgVHh0Byt+RNKqipj+loZ/iDPQMcwS
OPBQ4gyPd3MgYsMoONhX/pQvR59Uk9R93dAVKaWpVhXdUyBSDh5hcJEJrTViI1lrBWPfPiPcPbOv
XhmSVdsMbKxRvkYxv6nNduuisN5lpYTRVI6f+rZ+tHlYzIpk5HiiehTLnImStL1kkvTet81y8DVI
kukO6cSp622C4/CSgfuklFQQEkkWYMcKAKtu8KmZoEZ34fn4FjVx6nkV56jYWmR2csv6jrty2mpl
hyHO926yBZ0Sf0mEctwpOjgyVtfR/W1Vp2I1m5kiot3RakdlVF/idjAdCCMgSuKtYaTj+2gEO8Ub
pU0oK5dEcAaN6/zW9TFFtFlf8VQQ2dVZl4brFEgcC7wKxFGvQH41RJP3zFo9nbKqtQyncvNVVGgL
N4CSipAuyGn0aTHBdYGSbrQ437UiuEr8/S8BzfMoi14jK4LlG/ucFtnIlBSsamp38kZv5Z1so69V
tYQWcqixTpU6Rrmcwt6qSgpM12TblxpypH61wDBuQNoEwK7a9hQh027DSY/cYYX3VJtsz04hO4ok
lIEGkB6olIbm8K5H5L51wF/mWR6RN6mQlSY22CUbkEQK0QsN2No0Mxfm2C86FBuLzh9Q8qukFsm8
/iZJuppPXaZMVjg3lM6DXicbI9dJg8XdB7k6WxWZhRi0U3+6oqWNS6hi99xKsrEUJKoVA+aZomoO
leoHTHb95aincDfra5UI+pp1uXEbsY6tgB5EaVwA4wDZGptN0NvkuvI7BK61z01Xwp3HZsPQKo6D
azFUvGMq4672ObbyKHlErnzDzTE4hkloQGDfLdmj0df2K0PrgO7bVbJpPfMVNhtdh1BaGIoWMaQh
gk7RLXKDYhTBivqKzxbGDyr8mZh61oYaP+Ed2Pn5eC0jJhAs7FAYlJy3caJ3zyLF8uEJ5asBFHuA
wOjQx0cjrufFqnXrJ68ifsj6MNVAXlSpufWS4SfMyIMQJnxCl2co0/VlA/pqBn/Bo+Xsq0QwI0jt
eVdbxadVTIAmdGm4U91kUfeVuSDNLcEKq7YYUVJVubly4+3bhkJBRx2RuU07j8PgGiVwJhjQkE0p
UAUVjLKjFgnESICHay96JhpDR1/Dq62DqnEyYGE7WHI/zBr7gp89m4O2HJ0gbU+ttpKEylzebzQH
zoG+Rbenb38/+tunPSi6DZTPmVdEkNE9sVQ0fMSdwOP7583vfTBU7WUge29eiOfj9wZoCDkbIaiQ
JOfU5irqQ570+pWZfhoZRB87stVFK0twC0B/bQ2/pcPnexSlCoXs5Ewgi4DkpwDQux5TuXl5vW09
L9vodJ2MSXEeFfE/b5ohv0iJZq1+5egV0BUg60Zm/SFK/1Wmpwjht/XDVnprK/3rJkBeoI9GsQkr
zMbxdJPgNt4aRVOvLEN+QtVIV0wz0jOuNdVpARbt4yLS/5AO/3+R4H8hElR0IaM2+Jcw4D9EgjDG
gjQLqr/qA//5oH/qA4X1D9020fMJ+98EgrbyD0M2DZO7Ua0pqAf/FAiiHZRN7tcVk+M0vt5/CQQ1
8x+2aVmCh5jq73f8b38TLVR/+/yvinBDKP8hEVRUC5GiLNs6Xlh8Hf8uYgjMQA9jpfJJB71VmW1v
BndKRq2oK14HnR0STJ8KmIQ+KB4yWo0w93BwoufSo+DL7POfsailCUxaQFwESOzRu+wC+zxUbbKF
AmLjO6NHL2GXynXE1mrVocRpiNv1drkSGi9UMkL59LTOulKi70epJ9XJsManrhrhnCaowLErumej
GSA2kdSeFHG9MgsCQ8uSiVE81u1KqyCsxq9dlhe4MjBBtOq+jyN5mZacu7sQSQjv50h4AzKLHK+L
odOukDFsQ6xF2BxAYcoNY1+F8YsYvBEZxcZKU3XVwwupVQKc4YS9duZWajiMDWlantUknQ+GZgOy
HzeJi0YdNAxFoIbE2+sJmIobjklypZ3rVLgksrEiuki/jKFNHS9gPGaH5V3uSyqJnqEgYD/Z0XIK
38bQMPsRfjZa4VJAbz3+3tSmugFBNiwjGf0lSYJ2rHZI0NCQRxhcyTgKNcbsHBmIayfjI5CedMCd
R4OfV5X56CCP2eUla08wYBJTRndpm0ZGq4qeBgiVHJ1GA1CIHuCQjso60ofvshs2ss2YIa7wC4g4
c8ysP+kTTyZWOeBaUX8upxNw2FFHthkVdkujvAqJvImAlWIdtLcjJtDAw0tKAmCeV89JZ0HS7EkE
TKGRBHgEV75JAoFGYb4dae4BIC1T7fbLf0kyjJa6Ya7DjKK7qEfBK8imaITJPfC9k4j9dpF5+a6X
rFdUQLuoq/SL1LGp4sqZXL2udjZVFN6pJd5cw0dRpklMgDlIBbYVLIuMWUYShM1Wszvy9sycUn+Q
qkPEFJMWiLpIIYLXfUC4cFMTZNib8R83/GnG4MfXNohxX6L1qcqM40N+8tT0wca2yHqGMoZaEOgq
EGd0iMOSQgSUY9BTNJ8+S6o2qJFa3AJWBTfUIJqvChh8RVFx8GTlyTKnInKsT5w/gS+pwSGC1ld5
mgJvmRq1lnDPWoN3hOexkaKI9DgtEx8RHgyQF3u6S9XTUFE9QXXzEPsvtIKWRKGE36ag5+YqH7qf
gQV0kdZJ05kPfc1ZKoCM4f4dFqOMMrHGBM0xNnAXcg9R0rS3aRJcQM2Ey77BXNrWyqdIPPLaKpkz
koGvuY/Xkm1D5ZMa5P42ATQjaVLerq84h2TKvHPjFtI2Gr2gHaPlWGP71cNyFQ2msRcKcuIkph9W
kJk0eBEYGSBrdrvtGOWPo/pplNEzgmqJ4O2UR5cU/kMu7mGLlaPIXFp8utiI0CfHsRjxRVDF6ikW
nQHxpNyRvJlqBdCjwJ5nEaeeTMdON1iWA4kSsAglM+OkIFm5fTA39YTXPZJOvgkgJx+6W5ulOKhL
ckKkij/RpN+LswDzq0YOtNJ9qFr2ouJ2hTVXIzSifwU2inG/1E+pD8i1EHUdNXLYinjrgyLlnEfW
UmRCLsjoe/vio/QfFtKy1Tc1DFoa9SsFFwYAfaaf6YWc4j6nzVAVr4MYw2UsWvplY0THT0dp6WY+
4t0qRQsKcsBI8fvLafxTeN2VFgAnAxxOBdPfAo+bcPttoDU9DlWcTY3mf9B3I0lTjz7KuNh4ec9J
rO5+QBQETIizzzomKR0GHFPusscbi2dCgzTIxAXc4hikTmNbHPQTYnAz7GyhT7PBc6+JF/+0tODQ
jg0MZxVKjjErzymHPqljSmg/+wI7l2+Md1uX4IrGLoxfdV1wvQ1VczTz6hbExVvaB+cqpi9AJ4Dp
uIQeIh8rWqCieUtAIG7zEJOLoQ70JmD9tabFVqVyKGcEGvSpNdf9UV6k7bYe8eDT7WvK/Cv99jvv
HPtxv1UH+WiizJrFvbYLE3FQrX7jJwBDUas4oW+oCxHTlFZzUPyW7GM/E9pddeO3OHaR63jDVx7I
m7wbHkOOCb5otVcvQoJbF8G9l5Wj7zeGo7zmMnKHovTUBYEI/jwJZOTzARNuw6zuQRbu3MbtsKNR
oxcy+EKtGq9j2v40uOxd1Aua614MBbmHpMKGU3+ykdkOvnixzuswO9mVZy3NeMR9yYgYdLUam+Ge
9gZPMUzwVe+TOAlw8iTbR/o6ApM1IFFpSJdtXn7BOeznKdXgsuZnzSjhAhU6YhuI9yAIDq1Cg15x
kQywttyksrqqHTurG9bfulHuRBnCxLDQTNneyTO2boE5OE9ZuUOyAXa+NK67lPpDVYVL6i29eYnZ
Qsj7I48S0iUHfsngJ6iMd70RmBoD/VaoNdOVrFomdqtuqgTahf0ayvrTgADz0PhkebdDth2k4MrS
Iyq+e2Uy2IcGRjO/36E7vQ0WOmWbeJlqME92J94NqX0xZYD2mv4t2IFWakw4OwZiABGgFQeyZTRK
wWgoF5KqbGKTjkgFGYFjRLZpwrsVhLxm2OiXaWFFhL2oj8Rt8yO/HpGP2rCwLTYOSEJ7SyOEAWpV
PqunNbxrhpvOG2PBNKb2ki/equNG8jv2Yp38PV7iIVE5yhSWY5dduu6J8OK0tAOCgz2wTb87Ld7Y
BcLzJqD755rya+UaTwAwSNbN9c+iv7iFZi5Gk5COJsE1FHCK8irD3zXWpPM3KXMbmlhGOVf80zAy
vgJsQJajxtIVKt9NwlbKUILiDJymv8wDGDN6Y839IvlQ7fhUG9oBYuKHWhtvXvXStyA3A8VJkaGB
/2V+KJ7daA0x59ZC6l82UyS8aeEKjJiL1auI88cYJQerhHrUle/jQERG0Z/tWH9SCu+AUflLLUya
iuTf1TifhxAMa35XBlxwJpeYXEBVKqQ1V+Mql0ffARvdOuAYUpJyxEfa/NQ+sa1ZRWM/6RjmeXH2
2bvbIfoEmeb4ETBfxbNeqxT4h2d8QWQnx9i1vgNic7tWOtQjDZeMmQzaH8a1QnMXCFZ58zCGK3Nj
3RkMrQaRnoeYSa7kWm9Bmu9SDSAJB4SDlzOCEZEt5jxLGVZq9eSTjVJx9OOCpZr+GBn8Q/64WKX3
4bX1zQylrZjOlXKhbYmt1mAvK1zWQQWXwMd+JwIIRBXAPcjWY6iimaikTcYKnklkTkr+KkhepTwi
iLUBY0hyglhn7bBA85K6kM77btzBv0EhT5K44sm3WpkACFS+KGzk5waZeCHMTdSFJEv19zFhasLh
1F0LIjyQpqlQSzDtjib6qqC2HcUOx5VqdynZXMwm6YShQshMzreCPnJKt971lXtcSjiIWuYMtk7Q
UuvUuvpmRzXaGOnD8sWToaDgTxUaPnTaSm+E96TpmzaHJl5lYj1GVzXCuqOZxrNS4gLowhqjXnVQ
q1Bx6piXH4rNOtXTTRmx0OmIhek40Pmj20Y0atgtKxk3ZFh5DpcMDeV02mTksNw2kgnJt+jIq/r9
0BCNzex48nhP/y08CZXD7//8fh4UhT816mDvTw/88z9UnnvU/P+688//+fM+S/VpLwzB+vdb/Xn/
X378752/v9jfviaKwp1Gp9+BBVIry9+vY4dFN/z7Ies+ARR/fsvCUNZC6zAUQFQysuaaWVGOY50/
6fdGseV/fvTnfXA3/npfU2r+tiAixHUHtDLiPfn9Gb9fpf/7l/5xn76VOadSJuPvr3RQBs10MyYN
KP5gSoJzZexDv3f+fs3vjVGCYMAEmcwr8znzR6bd//74Pz9tp3lSUzNdK2LOEXTl/s8PUjKUWgXP
0C+p7xfC5xcgC5QJMPB7n9X20byLa9r2fYDCHTBFr02QO3+iJfhJj3zy98NG8s4pmWVJQ+/X30uH
Sj+yW43GgXoiDG8QkhFygLRaslNvSanqH91Fu+JWPTGNJ112x8mF+c8tcVJEsffxzokU/Vr2CXQO
EDl2Hwh5z0pBNye5ij3BCyFYAqqgOSKC7/BkH2kZj/fm0OfWJX4WZ60fZ5+YmVUSeIc9qpRkDn5H
nrWIljs0G7x/qVUIwVWJM3sDUBfsaB9L1jp471h4UKkljukktJTAaiVO/YlYNiJ1bSCVYJG1b2h3
cUv7bC0L7aM6ICqgFetod5YSEMX06mdww2buC8KPHQEF6H46moITBmwhXYtZSONUOcQOBHTlWde3
PpQGsNv60sRfm3jzc3wSZ9KNsRpETk13kCm5RzHrn5Jt9uTVqwzB8awkoY9e2T5F4ERMzUZVX8cp
zZppxzDrpQO3Ch408ki/aWKOJuACvk3bb6h7zG3gJA7970pa4+2f9KZztuS0jLaso2gjQF9pKpon
jnXobyN29bn+7BJE9Nw/hfJNej9Dcavdxbg20Jrv4iuONhQnZ2YJ62weX9NrcfHn0gzMKCEvYgFq
YqZyyJ2BO3i3V68WYsBJkT53EXcScg1Ru1kg3ayRbmHXjVRwdLOWUCqCU8BXh+/oO9blcnjVT/ny
k8LU29uHultgRiOr4g3ez57Ec+NyZ4x6imfBHod1j00c/5quLSgPZ7E7PxeE7SBcPkM35+4ZCm5u
mbNJc/3sIvFtcerBBiXzWWwMb+aY5+Bgbsyv9IN/O6618k48yAczx8Jxv6RmVd/psXOpumfvf3N1
Vr2ta+G6/kWWzHAbU7BpmqaQG6uQaWb2r9+Pu7TPlo40V1cxsYcHfPCCC2tgQ/jFAChbC5QTgFA5
2NMG0p2H+AyLztafORVhneg7QJmbkmTUie/B5491A2H8jMzcqsToTuouCPcWhgMyZc5nikjQKAy6
Dk628dFaoNEWuuWtfqT3TrA9MXUU514+ncOXDw3lUdRBbHo8YLKMcpPBTNW2+mSX8NqDDbRtE4NL
e7IRafGlF7qo8Q3K/dNDeXmJh51gA1dym28wP2CLkzNcV94dEOrtNYFo5kiHZbPa7LLwLlPkZ6ga
OzlrqbCp5oANRyEAmFMtPMJLcZ7d7lghIbxZtumNDvJwiNlx/OUA6njh7jNnOiA7uIMsQzHpjoTZ
/36XgoYHus10QeXOxUsPXhFlIyVxoKZsQKEswJx43eQMlvWBIDhz2e62MX4fozPZ1Vt7JEORrTfV
p85CrcdefphsP6cEaGLjDJ6swZ7rT80ZQUpa9vF8Nk/g6O34Ld6iUmdH3kPdNduajrCFI4JjuP/N
lEdq+5adkaNuAIc37z+p32wRL3il5sP5DXq3TbiU3DZhq2EndRKeAFUJGzQ/qNqty5mHySw74DgT
7tfBbB87iR+PNyROEMYozlVxCuAHUuOgCXEQ99oPtJDJpi10qUBbbnudlbyd6l38FD2De8XavDzR
8LtTJEHA4B11gQ0yGvfYTfcIDcZ78pzyQsDEyJWgyDdDfvHGFdqLkmbqiqdlF0UHr9QhRTn5072s
nuVL/68AoDSfG8GjA1lv9QiAvktzI34qLbv+gmH7gkYLXgeYzzZ3+TdFXkJ6I9KllFUPLpRNcmpH
qjBql71K96fliOm4pX4NvzAYiu5Ug2mAILS542Kz2Oa/WDwnyuYbDJIO58URnrTaS2+BM73XvWPG
fAdYm1bsIONSieo20RmUdGmzJvJH6TcCfBFb+R4fhbZbsH9HTcdc8eKb+sRkKX1GBbikxmy6RR/9
ZYSxcGZ0lgOu9jZt0uYbntSyITcCfK6YHlAXXp+ZjtC7OnyWJ4lHhK34Bzj1AlrshmycVoiL4GM5
0e89skZiVyxelC3WtDfJQVBJNY8d4mov0BDo+kWIAuMpA1zLx2Rp4tGPDwTDN8l6YlyVbw5LjsDa
ng7ItbM5gMkr77hVYeoVgjByaj+8wIjNvOl7JlJF3K9yKP+wQdvrs6dUU37l+2UzbfGzE38VvMyY
KKfIG7bqOvcqiMv9Ww6sdX3sMSFeItP22mSv95ZT8Cu8ZFcaM+cXLlF8NFdueL3pE1vPFOziaMt6
2yX0wnYt8B5neeq2w+a//8Jxt3zTzT+ErtfeJhHDnQ3+LG76RFPVDi7Fc3krbyF0XnWLNiAjUSDR
A4k3dSfdz37Evt+Yj0U9awS7fuJxBQh0gkwnAKe7hTcEoO7UTgRfbnkM+YOTgW3kHfyfhI0e4uIo
lZyZ5xxvwR4QpotQKHx27O7Nf3rraaiUNpxRHlOoZa2AGmEcOUm5wWmTX6RvrMRg5LjSt/xA1Izt
PLN+DFyfZTugPgf4Lrni6bJo53i/UzmIPBQ0gdbv+bjXax980gbPL4S6jKcEYNiKQL4su/ih9TDh
2godoKcKSbpBfIteLWSGmANP6SuJ93f3Lt5YqI9oZaCEe+VQ3xMHnMCZCIXaIF1G7ds40DJLw40X
HvovfV/tWAYf4VdwFw5YiRxCD3dtRtAePI7Yfdk+1y35+CZ7hgt3QHVlogJiYwP0tzE5bE7OZHjI
zmdvz9ANUO3egG1HUeOJh9PesNdjCPEIXx+iwpGhbhLndZ2mtT9QNdpUB5qTceKyO66C0ZsOtaMv
NFTBvDrwHjwI7uCBJBuFqwNyhjZJgyBRrCAcWso7skwEPKs4U76d82d1yA4AO+DIo+br6MFxwBhc
oXG6hT65YhPHK+LU4P/gNACb5NHqyU5TD/TYpRcsJO2Hb+q2sD04wGA3xJ5Xy4Lt7yGPBP4b8DaP
XEFeaNPfm3PkJdZzBSzXDzyqWU7goVtoM8tfFCdGuModL9M5GM9h/Z2h4/9TC69NFtrTr0I2KSvW
SUATTtyjRShAwjXCZ6mvkD7LXeTGl/JJt5nL+db8wr0FSBViTWgAfGUmk6PfVU4HqiJYXsGuueIO
uVaOK8pUk3GlxKkFRwRmVMypfKH4kV+b2e50sGuejAajuYqEBsgCWMMdVpLNAgr3bDvSNvOKc4I+
z1b5Zm/jPCGQlgxoKdOKfO55cvkFVkdjeYQr9Q0vkBpIG35S7xEL78zOE8EY2/ePGnYJjjTYpVRs
HA4hKAF1NbB5vIC51F5qxPvZt7X9DAZ9cH+WwxDQjsFDbQMIAwgxugggPBb5BvqWyDp1ddYYuOiL
DHfabq5LtSKpH+pDAMBi64/RBxbfpZ/VmXVuvAMO2UFXHHZUTGRQqFzPsqG6sslfJBz0RpQAXIrE
DTBnyU8bKtDgUVEXQH+fvcIGTwy6nIZKMm4ExKyQLyPekbHLohdBJQhFn2Ins1ohUE3qmZLKkiE4
6gkvQfIUgrY9pXfjIwBdqj5Ng8fwDb/4Cfw3Hux9KMX1oBC4Zp8zoSphBYLAF0g8DvhLVVdCF8qP
oIXAYND+qwYb8bBUcFn+8GIAlCce63nGRop7qTev6rjVwqOG5JGtn+a96ILOwR+jTJ+nA3AekEGW
19V72HuR+BDUYxK7eeHcYwhJEloQ7iC7AS5WG9DtnM8fiL/1T83zfMPPcpQ9sXwZardO/T51KKqI
tzbeCt2m5wp0grSdgpBJe52Ft2D6NJEgACZPzIDWyL0DoJxs3jsqzITgeCW0toyo2YTqlmdYHqYx
BBizH/ZnAlQoYn7JnNfOFBqNfc8pALPMB61JUncK1tFjKpW37CqkrzR19mCFTQiV3y0nwficeTMO
brADScIQboWCvB2qbZNf9Gg/Ad0JXrMEryVSOBusAE23Tamwm8mQVgDVwf+BFiBmiAh7mfLcS2fC
Gc5H2FtsduPDfIwgkijJNg5MFQtineqlWMll5WuEg1oEFE7DeMAWK1dlaM40aUN8Bw32Nhv5DwWb
p3SfNlsjP9ShkwPK7f+RJwDSMK/UQnCiodQIHJMenYL5i0bx2ykSR6x84K8BPAzhiOkiCFGYJ0Xo
n9fpt7XO+MMVlk87Js0d7aeKXgBiG1vJ0yGKJkfIFmsQxjmiOXR65ktYe1l0pBxdWOStxxTYL/4F
GBy95ClWUyQkAh5g4mATI/IPeC+UsvTGA1i+iQbjDep9KQwbJsNzjn0mnNyIXjLtEpAyW0P9Mo3n
RvRqcc+RLcl2BeP6rlLb+q6QqCeXeXAqyZr9kPEcLvGR24rPmqvT/DqqIWc5QSy+f1S+5webDZRf
KsGj4nFM0zoWM1+NtzC4MuGmeV3uRdYWhGLx3oAaiX4DACEPjiRE/kpgRK9c9Ir7MjdKtQ+phXAU
ETCx1y3ZZcK9/pXjgfNp051ZN0io0ML2znDQiF9r6uEecUd3zbfUr2xAcE/hV/rVHe/VDg5T9ats
p/cf2Eo6xgt291sBqSZPIymNv2I2pvnEQ3g3iGmYolDZeJvmmVx2G5/yS4JBNzV2KrOkd1/CFW7a
dNUZpC/FGc6T7iY/hF2GDVLdMY6vlVcJDmrW9c3cNd/DO3tp4dSXmLknMYmnxm8HUiO6SXSRiVL5
WJzzU7rnhjbdVduuxQO/Gb314KXq/p0IHtsNmV66L85FtR1fpt8eOh08CaA+obgFW6lRjGBW127e
3idmJZxAFDhk6h6mC1MwYGbCgbvRP1y/QlJP3cXmMaWf+wwlCToPB8l0ZW3xTmTuMATZxspL77Pg
MBg64w1lsmcdiyuLlxWZefTKqRewp0/sQRuZ8GncRnZDE3wnHXFxZZbNDyR+f1dovkP0YQQOhhHp
msja9T/xBnm22vIuOUnDMyom6S/yZfkjvuQX41D6hkt4p5/+ricczsmP6C5HC/tfEkeC/KraZueg
PwNOXYx9K3vcVPjHPcIkK3kCurWmRGvDtL8pBFTWe/JBTm7Ax9hoW/lBgUn4Tt0g/zEqp7/ILpEO
G2ThYU/GcyimZ6ZWdyZTld4JL+ELfoKBBx2veGdxxxM3/OZMrQTCHZWn2CtqVySiZXDgqse29EPh
KAadK7oUq+noZwGJC9BP01vl8CE03PXPtvJYNSH7HyqQJ4ImzXp9GNjGu/JtGj2S9kHBT9PB/c2X
HAQryx1pBixVJT03+jnO/+GC986bd6NnMaM5jusVFpJ07ipIGbriq+CBdCeEx0awewYS2r+MT1nk
ybB0og3RrKo845YsfurUPvRnk/X1YALtAp97kFfWEVtWj0n1bnDSr+bYyFCZcC8TfgJUZRQ7B7gA
d9yzngeaOKodUHmpnfCoF957/QOx6Di+RofgvbmNHJgknRis4ppiotZjYwh5bYx3ZFWl0v6a9jgz
UU7c5J5Tzg7OeGAw7Sx1OOxrAHFfwb/hWlpHROSlChv7TRpfIe/UYCKZEfprjD5WR9X+WA0f4xfn
GW9zz32Emuru8736l3c0P6g3kbOpwr+qpalqp/fs+lraSnhsL0Qj/R2YH0xdWT4gLcpfFiVaNC5l
xo44lupA+wCBG63EIch08CbEh3LwrRdic8jSZJj0RZ2eGqb8CQfe40GKKTRINAR6qNnyAe3EZDkC
FZE9kgmO5+JKLJDf5dl/NeiGMVNrmwoIBQwqPezTm5jqMzIlTv1IGj/zMgj3cwqg1RPlA8i6eNoJ
NDTakwjFs3eTYwtcW9vmxq0K3FF9xmOweqfmW+GuxsZDHGq2h/zN7M5T88JTP8FarvpDOnCrZwuR
hTL7LjkIampwCexRHBRy4yjOH1TowESKBiRc1Me/+UdFxgKCs/7vSQkO+Mrj6XOzjMvUHvQ1DtXj
Z1z8tlW5fQUCaUa/EC4H4cB79FT8/eBfcWbW/1AbsVR/2rYDqg1uEzhsaEdy/LU+gq3QNvBgS4Pl
xdB1274YwQEzAIXsCk+gT+p0hPBIML0T8ZItUbCs9kJgI7xLu2dT34KO8rndvXfv/G+tuG21d+sF
ynZJxRlDHv2zF7YkXk/Me+jeqQ/bmuztfWD7gf1HGMaucSbTMIsvccRjdLJNuNq9M2UndlTehvI1
WRuLGS5gS/gbe8028RIsZzG3GN94sW+SS7hmQHj6c0i+TkFXPsDKhwVD8vkuPHEMlQ6bqg7ihMYP
QVTlohMB/bv05fQJnmED3X+7DsidK2pHNlIaYdhDrFk0JyLoMJwWsYb42wHzE9vtlVy9uuZkNXry
NH0zWsM7sRbbGiIduOius49Nj7gUfuIt+iF1IS6mlssGGaNk4xlbOTmQWBweePQGn7F6JcSEEh7T
E2rpP36zu00fueQP/A5iZcthpOl0qhDvv1LUYGk9EbVnuzY8YUfXj1uJU/pdgiDwLdHExquc0kwg
eam/I7XfTACmJ19UneFdRHqULOyQGtYmeUXwHy66EJ9b0xWeGOS4tmEnhnDz6OGcxpsKL7muN8TV
HotM+e6uYMlQ7uHpt2tJyPwkus+oC0s21X9SIUIKiZoVMYLOM3iDRIo1HOcAMBZlKyXnHtTUJt+0
/zLLI6JKdZuSO5L0o4u9X+0TloCMwJ11oKr0GLV3+AogrcJ9svsQrtRE2TL8NNpTUuKyeEAqVIJH
SDnn32ptXqOtWnrlgmsXtF2fEQWYkpIipXuSpOBzHk/Ke3FOXc62T4ZNTN4D4izyb5MKDZRTNMfE
7wmNgPiehju2htWT8TZ980psK9iMUpfihB/7cwZ66lUnqbVNfMPKo/KtygeZDe4eXZHOnNYZmL4F
CUmCG5yS9Ax0nhfL2iu7lszIkFtcle1wzd/oJGvzsbbHt4hJyO9X4RFbt+4bqqR1xeSSRUyX3QVn
d2KCU2kyOXxKJA1klwFh78oJsSDBIA5AOgJ2Y3Qtc4M/eDv7YvqmNe/57NNqoxlK/pq+8rsUdmqC
i9SVNWybfZ7GoNFccidKQqTVKFcYzxERX+3ydyNm4860RSaaTGL8Y+byUlaxCymOau90Z0xcIT5L
4V8HOgbLbipM8coBnfR7YXk6/Bh1R+TcKodce0cjCNUZXwgchJXmcJs1/iTO6+SJ18yDLZvUGvAL
EAlmZUHv1+U5qGiNnJeBtM2NBGwdHY727EpggjeX8idUy9VzrbwynygS85l6Ok8XDjFCHIwN99sp
N96QnYzxgIXSTq/8NG/sVnMK2aWayOekXOVNnGxVek20zFaxzEvtkuUd/VbTL4Paj5/8Oe+zpis4
Rm3w6yTOUg4M6yoVxWZKuDPwRBz8orgkiX49LTB+vACvWfs5xvDMWciIM15oCjFGCdL46PqSX2Ez
7BhYVfYUe8iLK54iJco7s5PXxNWUcw/N81L84K4zio11+kbZny+4fCrrKNwh/cGPZOrW7JScfKTU
EkoidDM1hxQFPgPWJPTlUIHLL/gBETnyUDnnGVUkhgQKGkjPsuLpeANtwYgemWJcvGQkQEBJ2lbg
cPVcI4+IXYGpFGjscBehvaIL7td3K7e5o5/IA5+A0KAo/FMp25/gtUnU0AaPOgmlyt7EEcw1TVeX
PpgrfEnJVdbW1/7vnXkHrHm4BJW0GqTbhjtjTpKeVMqmYaKOLhfKvc4ggjqSYX+qdgw/b8/BX1zn
Zc+w8vd0xtcHGtr8EfeewGa0PG6HSa+4XBWLiJ/wKzyO0Z8iWsPrbXO3Mg7Cq5WHw9AxBFwjZkrc
/4LPawgnzeaPuF4mwfqQ8FvsnQJkGzoYG6wgSBqjtX0jzu0x2JNs4N/OZsRtMh3M3plP4503Hq50
CQQyJo/35Xb4t7RXXlCnzKM98XioC6dkzap6NaAWmQBZdiz5XDl02q6nK6BBAKcJLDrg33iIvNi6
MGKblV1rTl/TrHs1Dir5D/I1MeY0Lu/BL/LYuUNuc3UKdAbdry+hvMX5q17cJb9gu8AvISiCExPj
iju3zk1bW8g6S+BNdHUtR3rVswPFEyGlmHBlzvPmAahnASinOxvPSWdnooObIfczMpWIB7fGcuQx
8LuYTqxzEWAK5Wf8zEhOgb5ScSfcYa4C67yND63BKRIuChwPJKdsHoNkYpOGSww285vGOEUgJpUb
fxCJx9E60q9jfvAoJ5jruV9LPu9Ezz1C0TLeQ3nhdXLXOozr6jNI+7gqLns50thgWaxaB/2BSdY9
9y80SMMGKSInxNnlFXcFqh5Vh4c5YQsoHZ8Wm0kx2wsLR4m+cBzh6ljHWuQSOaKwg4K1aNlVLiFJ
tHtZLIftxOovcMkQsbJajC4wE1FPQNpEGS7MppVP2LZHC4RyvxR3tMYtxQUxlkpuqHmi9s4z5jKH
4JW1Z7RXvuR2VwRXZYPhIC4PpK0xwHxzJNgvLW2udWCxDQGigzZpDCScybv7G/4NemqFC8WHOWnW
N3Xa/TfCALaFbgumkvFJC4dcGImaEd2Mt2kH1o07m2GWUA0WHcZHwzINIvzadbKbZxVSo89oYEtV
plsJcTX62ohfwr8WXAasaLdR7vHoGCi61goa4YuXAfhkYNmB+LrR3DWRKtyK60YIhKVY7BlTbINZ
yv8tyBaL4o1HTe6X++O5Mi0D+nbqWp9EhcP6ri8B90TixGSM9wwsaR6XxP2vgCADcJEd6W5AMX8T
lmtuCj4yxig0vy3LgbdfJ8FAKRNBTNucEAgHceKrVDnJyjZ0LuTCnZCfaiipbfph3oxWbfvsnnbd
Uu8HC/QS6x8sRusQ/YBSzV/W+Yo1OUmquZt1nCbvq0M5R15KmgFfiXLU+JpaCAIcxQmHdOFdBOP5
t+xM1dOHdaQxgmMno8qHW02DkISPBhV7ScUcK/Cs9/EUylcNUPZLR6UjhRDyW0TusOqgwtfX6eFO
zsyimCGcX4D016/U2UByWOZBQmsVBaoguRhZ4LMM1vWjIvoFvhBFF5odTb8v+yPf4FHX9aFBNXNw
oB6yJMen4I0RFeUTyK6Eyj0qIZFbsoegD9NukQNU2m1jfq/zWrnwLCm0ijREaXvWKMRTqAf0ImQe
K6tvPQCXVHLZgQrKpMC5cmsdt3k2IRhRiLLY/Unx8d8G34+hl2VjF5sPW031885BIpftuVT3TEPu
AvdqEmiBQJ0FinAfScmddLdOdlb0hFgBSNBQZPG4XYIKKV4pDohMM9mV45fwA2KFbUx91HinI/z1
kpduy5gS3lgfRnOpkGi17HUm4dIrIr2HBrotniy8ExmeBSG8Jzp7Iez+6DAXjjZ8YMS2dr0oJURu
FBMj2FmzZ6+SKTl160HDWkxFW/2ijGDRpvGresvE5FEwZUH8U5JaNS2fWIEatT6CLAMne0ymbhxG
GKIy22nijeaBH7G1rzEH8kIX4ZuvzWjHS4XRq84tVDueGid5IXLa74X0JaNnNq93wW+WFdKbGM86
SNg0ACOxtQRsjeCxhR0bejEUd8F+flIR4e0NKMr6unroOHFuZxynSFkyG2n6z+sGsp7ZGZW0HTsJ
AOUldorCY9r02oVlCTg9aN9qNvrWq4a9zEvBC4+xKPxhwtMDCZQLS7eL2ewcJhQu5hM3BNiBVYGS
xlIjcuNL3R5uCToLPDAwMP1B0baIdQmzJ1I6R9IJ9wIaMSj2Dgd12VLIYbiF4hIQcbGx/G1GLNbq
OftkzrCkuDJ2ogXTda7gbztnM2Ln4BGF2I9kOx4aO08OaEW3OR/5NbbL9gtACBsU552g7fh1/HnJ
m4mXcRkEs5bbpXRmG+vjU4PwNPZUKc7hiL0xd9bYh7OPYhlfMoYEZ6wWcSJHfaaDo1mU7dcmA4+V
v8pDiDlgxk+WxGEHJSeZcJNW37Dvo5+5xnu8FCFI6rOFZAsaZauzUrJKaA3MfsRPxX7HmqGelilf
L2ACaMkQiXH3xg+b/DO1UZJ18tX1+AZ5QvkTZBGm4SvMoGtB/e1AWlBM5nBuqDAFROSN3QkSmnMT
bsh2i2XdxhLZPDQrpiqEBsBeqbtpFSvja6Ep6BYNmp7w8mywdb20KAXXMijhhAhJH58WM8NpoeiM
vYZodKgkq8ArSM55FGO/0tVLXE0KWo+wIq0aLysxAURVqPkOwto96aBR5N0s71OBOSXW6U6E07uP
BUgtsd4UrtCk4z4QjQE5wSBEj1BGdaoYFTSQRTbxyaJw1ujSuJ+b9FzFcPulhSfSjupt1MfMDoPW
gFgxrR60quIO0WutmiRSq1sT3Fq0cRbtF0GFrzHgkKnQ391GS+73hpsQ14ShiYERoOnN2Fk4HBrS
dTIRYdLXv/z7czixsxek5vnvW02q5AQ54vXvZ3meIlxG5aZYaUGFDOMyX7mXYx0zZP1wRFyl2af/
74McLgAx/77uIgOEqFzhxVezcBsIushTRf/7QWl9TSs5Ssa5JtwQX/7vFxI9+TFnvXcxq6YJtH5o
hhnjkf/7+u+zAZ9tLMLy3dyCooz/jKz+Ps3EEkCjUFZIDBbLQahBdgppMzuTivZHYRiskRi8v9MF
aEX9Xa0pgAht6rRDR3L99O+b//3h+tcgO/nJ/32zSoPd0JCDdS21nsYACfn3zn8fkvXJpH+X8/fp
3ze1qn63RDqJkwJbKcxFfAZUTrpqHdi/D+P65f/3vb8f/H1P7qOtkuixrxjjMTewVi+GsAbqgnT+
6hBrRCGSnGn91ohyi/BTZDgd/Q05bEdHHDTNlnVQ5taxT0zd1TKj9Ft8p0cqMwtgMc1cy9sIwI/F
9A8nxYbML/jGnysjIqj3ZYDa5FhrNEYWMG0JJbTEgAdcDUV4LgSAMgpaslK1Euki5NQz/G0JyVuY
TRjYz3iCbtK5X83xxueq40AeRM3ui6wC0zyTEmVPzbSyCU01xeAeCwNrMr/z9tpoFAS1RipekQsV
YtJ1Mc5HD4/UxNfkikYIRRK10S+zLD1j+lkiJQDwtR6DTTcRnsxgDn2twWILIyydlID6XDnDsM9Q
hlc50tAneWnBVVZUrcw0QyY+73fagFi4pNCEa2onmHq6hghjRZY2bNtspA6F0JwFuc/NJ0Y6nPGC
wXy8waXQaYxjGkoNGXn9O/UCB3RIGKRTbQsrmumJkNKt5xCCe2jYdBUilNzJCgW6MktWIeps5gwq
Sv/jQH0UlW+vGkGE5BIZRl7Gb6XY7cDTx/pIgzYhfy4NI95JCxikkiqzSYFQHzHWDZL+PpQMWlOP
KpXXN8Uid0ALprJFHEAhKzpDDqNtusMPxAHMGED8K5tIiT7qGaHfqI9CDNhL1c9K7J2oAGlSqm0n
ReDwQstBjQoaMD3FKj2gH7VQ2xHjZQTTloRQmvrilNfyVV6zLqgQO5MSIlAvGLQGyCML8y5o880g
IKMajZ9lzxULAtozrWAe+27SnkTOLqOP9sWEprwaA/asohTxEqJRUfu2Eks7hj0HXK5BNK3i8F3S
yQzBMfc7QZ4PfTRMTi0WxcFSBogSInrQhoawuLSG91IZuOFYZCfoYGM5Dlg5DQpqptVlGXsQUjR6
oaAsB8nQPmpZAUowCH7VxyULyMRc0c/kMLyMxblVdOs9XkuImmuNinnIJ0S/4rLb9ZWGLnBVHjSh
ORmGNm7TurvroSZ541iDVWHxohuEDoYUc+7FM6L7oYloXY/amxYbA9Uc47eolnGzjHDbElX9rQXC
uRD/0E4nHhEGRNTMGEUaNW8L7B3FQ4QcyA57SCdZUOcs0e1gdvWfaSzQBVq61Eskzt9Z/TVCY9yO
DcQ+aB9PypDKewX78rDMiP7n4EtD7opMZDy18Pj9+TWvDW9QJevYVDVaMUV3gLeCH6/0T5lbCDQV
hTOOAHoNAJI67aBpUuILCfopIsyjXKr3ItrqOuTZtm3kfQE4AprfzhwMUGzyTJJUJZndZHq7hyHV
48Ws/YoYEft5qfuBlHESNC1iE8V9xCwC7RjJX5TsaZ3pMHUt0dWETD4a0fxtplXsyHHkmhGUtxGK
Si21/kT8rVpbQZG2Y4xrqIgsMxrqYD2aZcRkj3PE6pAMXALI3iNZ8QpaBAZi1DBga83YCT3xliaX
oocayz6vBg4WI5idtEczAtLwThKFZTcqxXxRo2ibVNqBKZJ/Z4F8MjHSkLtyukk5eVwPzU0f6ayN
LWXDqPlU22mrmp1wWGJgGngrQwCbFpyjzPY2i9m0U0TlWPNoKDmC/g4jlAJ75aGN5DcwrlCTs4iK
JGl+mujvjrjAYuipIaGpKu+NJbVUPpZ418QKMWFJIaqZO3JCSFh6hbWn0AzTrpR0cIMRXWRs5gJJ
cUoFmo5Y69cZ/ut+DtXRjwP8IGa5KPYLgYyelcc+rpRLXyevgWTVHptxiprmTQ9L8akLqqMVLspB
pp+lp7H82s0DTR2gWG2DS9ho3KfZ+kVkKd4iB/5vjjAUkZXoVqK8SJetNO9CvAxHqypPQT1nfgLp
GPaA+IW0Fdl8QD/LrJqjWFW4vUrRW6Gj2yTSyZgz6SQJC9umOYyekBqRK+XVG7PUrmqhwry4Iz0f
sAcVLC1z41agCxhqV1Vo3GzRdBdK6SOZgmPSygpwWoRcloqwsxxjzJPJdrOUtkut0gYyU0nHC2h4
7RK53YUwdGg8rCUSuMPI/MQIS9aeauT/WkOCHyD9BJDUIYGO465V4hSHPfm9y8PRjVRt8seh0r3c
GHa1NnPUqrLuaSPpkdGoXi5mb9KggNFo54tghDTFlGFxcyR8rbIsID5a3VGe8Auu2Vp6dZC9UZT7
o1zlz5jUfk5ld27ylhpBOinbRRyOKjIhfhdHCO7q41WlanhODJvBK31Bxh0k70JkVnWtoNQ5A3ER
FJjRcrCTpwFlG0lo9p0GIanVKSrUnZy9Qv85j/N0xDP0SUh0yzWWHBYEAX1d4V6pQZZEsZsKSiIU
v0VSulmCXM0EjDgQ4T4z2V8KVaJUbpi7mAh9m4fAOvSoPwqz9SJBQw6LxqJlYhYAuB2hbLGXGNqb
tXq4D1iIo9hCsrWE5k+8EG2WZg9URqdO1cjhThcpaaaFoe260Z0tL51IDqUBqEkXgTQtO2pzZs2a
EaXeVw3krpdkOMF6nNLiH8R9vHh07ataPupmMO0wRvG7GLh/HcbLsljxaY7OppaDbeg/scIFzDqT
DciHeUkOXd1Mx0aYRHDDv6GmE5iHTfcWCS8j8mVOaiFhFSTDb4wD/NWisySWMW4ACF+cwnD4CVsj
8IWdolXbuqJ1K3cTZYCl3NU5IX0q5YeoydWLlrY/Ujf4jUy4UZsUwRtz+YgDgBg1LOFqnlnGd6Nt
XTVcEA6XBtrNUsARtKRP0nSalTg69hUtVDNRvFGyaBAaJDmk4Vgsk/CubvTY5aLSGxmfTWztRrn/
5MB5wYYk3ZSrokTlj6xTFzNU7VhZ2WGSlg62+VpjEsvrZMVIK4GDm7OJm5Qh+GoU6BVLpT3YKvCf
dSzg66OGI8IZ9/X6hDABZf2ZgIUKgRmhqyxN1VmROv2IJM1BmyDipBHecGOCwtAsp99mGSRHFNdA
ByWpr+saJddJQ+FhFMvtaDho85IjaQdpwjXemKV37MLPSz/qJylr3qCtc06aoDcTCOmyzJYzYZNg
z4X1nOo8SoQiQDXJygatA/qc4lg5unShYtZlOXZ0XY1Cs1icCrVNqIB31Or0SnOzsN0nw1C/tcAW
vYr+OuoOL7reUL5QKx5ZRkA3iHTpa6mgNNyoBeS98tolCNu1GoQ7GF07XL1lBHWs57bGJ7rHxW8N
vqmcGe3wSmpa+S00bODAfJmbWedmqXZHmirB0qY5jJCMKVpK90atz3mJsXa/LJ29Lh49nfHKRhNM
0nR1xeQSkgq5V+hojeJsrMHHJowQ2JnQbMRPizpIkKj3ktjXVXLxkTcYT0/iiPc2alCHuN4aFou0
kkO2Max+0oB2bTb20i4YcvSzyxy+G9tkMcK0UEy4skH7qoiZeaoHKrulXG7LeKUhAPgsJA1p0mB5
EsVB2sqIQ2zJp5VxWaMCoOtpKHqTugBnBBBGQr2X0ia99LGF8GpPcz1daZHI2eFEqs/KUQxSX8oH
napZHNiWNu30EfqRaSCSbaKGsM8y5LL0NKUmhdOyKi0K4YlvKhlGXfIcvpkatutLWsAdQ2c9/MiM
VZqPoN7RjSU9thbllHosOPNkMXiajXTlC9A+CbTsJorURXRVkp4rJKyoVFPzU8N8cafWhCmvoAWh
GqEHDDDxq2BB+7srD/AYH/VsxHtrKWMqJ+2916vdIhQtJQf0s5ZS2gcNyG3LaIt9QxmtCLlZ0QzP
ncLDbRf2Z3EhMdSwSRhNERjZDDZD+B/2zmQ5biTL2u/Se5TBAXcAviVjjuAsUhQ3MImUMI+O+en7
A6vaKlP5d5bZv+4NU6IpGcEA4H793nO+k9oKbq95tSxycl1n0NQs5HO0M3J0ThG0nBJU/93SnRb8
L6a7tZwhugns9M6Ro/WF467L3vm+tKa5luY8eAkdm4BZY289VqVPBCoHBb9nqmmHbN95xxS9hCw8
Y7rI3Pcxi6HkZYl9lQIEY+ywoN/qXodweqHtoDg+BaxyyhwqHzj8GOn6EvbuyEAiP2Yc7k9+3bK2
NPHJMOm3WjvcZ0024InkcmJp3ltLAfxwVOsp1B5Os3ERTkLw7HtK5zJHGSpc3CdiLI5+0bn3kniB
gfbIEIXJTTxbSNt109xyf7KcApQEU26zdgYd5bZnfTg4C86BSF6nhG3VjnkauVt4oClhsQ9N5a4V
1c4ge4UZOV7PXuRd1ZEM+AftN5KPXLLB2zd7VATTJQmPaF0zyVleRWI/xymjwmVgLB/oMUT+z6g/
nOeFAXXzFieN2LoT5G0Prbmpkf/HDdOPOAb+WhXZ7ZS4T5Y/DnsbhCZzj+Uq+DFGyK/nuEaqYXkF
xUObb9v4IV/ml2WZsZBpGsB9VdyWxjwvcXmw8ih6ytVXMwzvUwrFCyAP0Se0OTa83frKoXcLmfJk
4KVuZhQkoprQKwSnIchu4vbiCvutXUAyFK4++9AGrrTySK9LwdXpYnjI7PGnO2IjCRSukCHR6sr4
WfakkvzVG1/qqlIfi3wqk+yhmFqy68uFMVA6rUNnJkFG027N5M3EhkTwffdraDTIVs0sD27NwE6/
6D0EJfJLBYpG+C3frYXJgvBGKLN4zyw0fFuRfWXBAmmehiglS9b3ekjekyr/qP2ooavb3Lci7C8l
WsqBXdVfgg8NynjrrWiQpFtevveBmG7t3trqgg8JbkW1b9wQHcC2zRPnXrTDwc8KzjRjtytZwa97
MV2GIXKPTuRS8Mc3S0EErR58Rhf1cpiga1xP84ztoAcckXjHwll7LqsxcSQJQc9dTUO8byDRLhRT
Tn2Hx5fRRcOzCzXwtdT6p1tY1S7tzY/S44o7SVjv58W7cyEzAyXwd8aiKvI529UBVhoYwTwUZYNF
H8H4JCGBaHxbXHUeHxlvzOSvQRCKVgFEUBZsrAJWNoe3g64/EsaUXVf8UiGJ0b2HB7VFwMxKE2r7
u1UgJwIFOW/nnDlywjDOkrBXTfujFLigwmA3m6Y6gi5leZUc5cIh/tob8zoNy3KXq3td4DTOeuKf
YX6UaBeBKlkWFbOhl675GVZuHrqsBWk+mv6fiW3/B3r7D6A31yMl9e9Ab18T887WkJR/JL396//6
H9Kb9w/wlI4SyiEQdIWz/df/pMFq5x8BEbFgcaUbSMrmP8De/H/YgetI0GyBdHzf5W38Ow1WaheI
NzWIYwead/gb3O3vYG/iz6g3GWiSZZVrO9LlxwnP/S392xF2nPUq9s4auvWBTRyQV/eoRNmCKaLu
CaohvlXMmWpKgGMZ1ag+bG5SCCb7Xo43f/j4/h8BeuLPwa3/fDu+4wGeEwoEnvgtkznjQ6k5qymG
SQ6RLHWMtsh5H2YfK1z5XdcodFWAMc0a6rtRj/np719fA7b7d3Lrv15eeny6WrtB4PwWGqhTeE7k
u8lzO4XfqmDon9REcGlnyvPI7k2cEECAoe4uRg3JP3GK/2t4oFg/6t9enFuFe0Upj9xY+dvv3sZj
HPWZkOesGNX3KkQVS6lGldIHm7Slc2Cl0ZnqLoMqz+gt/fCKnHTstKBrIzvm0ri9otiGHQQk7/D3
H4z4c2rj5yfDvaq43wJbaP/zzf8h13CkpJhtq5W0ugwjXdN8UznarqZB8FiYxLrqTYxqVIKiVyXz
6wQfPgj8TTY4T3llzUcA+s1IkNPfvy/555jHz/fF0yCIwvNE4AXr8/rHvMWpyk3hTwkxukMo91ET
YpABzL4pQ/3LzjKGtDYje4eRcrrIcWPyQZ3yplCnqu2SfXYwqXQOrkHklTfzeZ47H7jzGjvoR+md
LU5aD0BA+vbJrfATzr6E7xQl9G286cOLabf31TevMf5BE3KXLDP7URJVb16nny2gLI9WVt/zkGUM
DUGOdymHJDvdMbAivULPD30U/oLL1T6EFdSDxAR0WlL/m0VDxHZKffn7T0v8OWV8/bQ8m8fKswPh
Q5F01k/zD1cxFTHI9iiU56Sigcc0TdKUFpxM+BivoGhRME8NFpvKi6CLt+8VnHwUBv9/b0TQNHYF
TzoP1G8PWpRyzInnWSL56cYTKYM3hR26j0s/7WsHRdOS7VU9m7MM0TBC/e0Ca/ry9x/GX+8cj+j3
QCrl28x01G8pzUlXt5ZX9RLTX/zLclDFlyQt9fPn0VIm6Y5r9J+Wt7+utrym54j1OpB+6vx2t9pD
Kn16RPLs2kwQ2kqBx3OeqijAsFBYGDlt/GfQGZ2OkjZb/BuboVzbCPelbdV/eHScv643nu06vnA8
V3Ih1jDyP94MDEjEsFjCPVdZh0tvdC+u7m6CnH5nmutHO5jflW8lGzDFwOSScdgtQ3kjpmo5mqVM
kBHV4oYEc2R4MylkYzDnsCPzR9fGylLNWNealtlg0FWXojXzLkPj8Nlt4XH7V4nyvy6ezl9Xbs+W
7GP2unhKSGF//mVCRzhhCBv8PMq5OpfUuHdtG9GfmOJiP6XEsYQ6uNQWKb6NyuUxN6onmcl7c6GD
Ppp1agSB7aruM9wyi+9euyPI5aqOh2M/uudBOdZtbiKCemO98QoBTKWnXWDNEdGmPur9ju4B7X+T
7FPqusPf36srcPXPWwO/lFwbQOvt6tu/PS5Zrr2pyGrum0w1zMhqdD/2eowte07Gw2sfTdX2719S
rPf/76/peW6ghE8Z4vz+fEzUxFXrN9gTlZ4eiyia7+ukvRc1diet8HLqIoj3cc6s5/NLsEpGP7Km
LP7Dpvzb3sNGL6WtbV9LKhT/r09qzfE/b5raOnUhbflE2E+SBN2970VAHacEucaY2rS5EZDQK3Vh
QRl2QtO6B8Cy/V7nhJFEbfRUiqH9D5u2+vOKur43P6Aao+jjkZZwDf9839XZQn9a+PrUoEnyrJzD
lOpS2i0F6slIY/rpcRnw3m5s3zFn0fWAX8Lgbt1XohGpsbNOV6LBtc40QWHKT8lBcSzaMUk4Z6HS
+7biNibjwz9MiFA1VRmWUKO3k8P/mM6KSL05pMPYqwv0yOhGp40g189rDnNHHNUkwwc7Qr0bBXpb
GnXqWgJOTRqQt7MeZYO17sviAtpINuFKwmNOeYTxaUmcTUp7Wli0RMj3te/HQyKq6vz39xmX8M93
mqL09dnDeXAZ4oJO9X67u5GipHIqXHmKIoFcVHnPENyWXbXqP7yyuHOncGTT7u1NanVMWHnvNOtR
sVChMS4JV1FJivgERtVEPl/ACc2u0PeTdJEdU6Qo+apJSVZ1CmXXW4FcZVl1K/EkSdpbBS1z6iFo
8b2HadW55KviRVrVsBFIlrLM8U9lAAMFCcptsypliog4W8/yzSkmLve61SG9sEUirhFTS+xMURLa
J1fJzeffpzR3N0Yz/rdbl02Gzn6wC5HuuEsdH62c/O+Rrtc5icG2AB7UCF7JVhnn23JcIA31xdkZ
o/K6c7xuR3nALYTXtWsYcyxzcGDdSB68DsQvMBloJuVXYMbDke7FIwkQj6xrJLVQFoHkfZuTiTNo
TMSo09R492zGYI2FOcvzwrtM+R4EA4CirKF3o0XE8dAstAHtejxS/++bNDaXwqyDeYV/N6MbCDLG
6EsXteQoa+JsjcKNLsuefvqCfcCfasqewioxMAtcLs6rzyCPG5i0AHeYvhs24ac8f0vL9BX9WL6I
ZCv6jqSFIZkuRgLUWEb7a8Xw9dgL9b3vULvVhsneYs0IeUWIeMPP8VL7NnGaxeCeaOY1KwQpISh0
uE16jOGGLugyVcO5XPVTnfaf4GhqHHYhKoOu22vmJKd5mZ/TMhkvTDkOjrJjhMDez3IKhp2JNelh
Pspht4IwJ5n2IzLpovthAH9gM7pzyZh4oxt6J4kqJEZgePSZlpvRpZDv+kcvG7JLmJOHEamw3DYp
STxZFX+RGQEvREtDi40oPIqiRbzmddhYmxzaSv7LeCZ6tIbwV2g72N9UViB6ymnpdMy2jSKyuIxe
slq3p4q1JumJyenI8YEaEASvY92u7tGbJh2JuaSzRhCrT4xr6I9bkQ9ENM9z+6XHpq/bet/jMmP4
ND8GRbxXEGNvLYVNrViR07VNf5/b+ig0qmRmRGIb1LdOs5QYotVy4F5jVNriILAE18bVZKTGTok8
IMvHTRMR+/V5h7elzRA85E7V/Akx1C+dtOZcLdUHQ1I0sTR378egumUlQwEb07xCg7ZmTMNL0T2p
WMb8sHg0nkP3W1qOj5qJ6mWB8E0oXyDhGBACPJYMrBiYjM3cPBk32jO0De87vGjpbKD0pgTpau8n
XEimPySh0AaKwfjAeDoWQL5NziRZpmmMLiyNHua0+S7dCSmt0VAeovz7SkBlwdC3g5TNPb9gddWn
LY1eJ/wuNTrfrqh+WXIYb6Je2Jg+XOBrXNUrRE3Jl0hxh5UJ3dpkfmHO1To4naO+9z+6i1qG+LGi
nXhVBxTe0nfbO1Mik/eK4pTbpXvtNb/0KKybXJnvJu+aO4nuvOgh1djleCpJU9mqzK32WdK+Qp3N
QYZ+NVX7liAWNJWK77wKoGEURoRWBTqDygRTdvTdkzK84FShlO2YquyXhgZA1ue3vWyxM1lcLbvQ
hLYyWbkufQt0bGO9tByH92r0GwQLRAwbXb0XlBRXGfiDQoj6nrm6OdIJvSDYCW+cmCRAZymf7CkO
ic9xj4O1vMVqxnVNax/9pJ8fmwH/YzO8YeVN+wKZe4nkb+XCRRBHmPv2wrskgTgQwnGTanSpLmKe
MHB2XkfuDLhZpDMjYNjWIGqzKkd8gUVAykT0pV/73CovnluZMp4VWfjSSPkzsmnKBsuccYzmnQyA
vR/yGqZU4Y36pddZhRmUFSn1kYSUsa2IhrRKIqZIYG9zpF5h83WiQiPKI2oPbd9Pl2KAXjw3Cc/b
sHcnIe8shO+TLJDMTAbBfanmL9FlshFaFBLRkB/Zt0mlszd0bPTj02gnILXjzVRHYxrrOHRoukJk
4I3sYZaY4MZabhjAjphmOZyVnIx3TreGYLZtXJOYkoCP6tFVjc6SUy8+LcZBEjDJ5qhZnR7oMHb0
ghEEBAoH1QLokGwp0pOGXVHA67dT84XmmH+OiqBiXKDfwsKrHotFo8XvgGh6I2pgNJDuV8Qww65O
p+1ksTi5S8YO4ZifCzoDBlvucCzDEDEHpyHcJU2/Lav9yJlhE8dEo0JrnLhJnIfIMvO1pzhLaIdc
UtoNaut7hCrWZf7Ft6b84prLPLRw/aqm39Duj5A2LTWnxXq6N4xp0ExC4AB7e6kd61m3UKZDa0Af
EEVqP/U1x/isZc9vfWubf6q1WiIFLIsZnO27d86YgZDyYQw1o35tzPw6kFV+mArZ7x3dfLMayuxo
lguB7YW3tSNYF2VDEFO2rFCZ9XARYCj4mNN1TuwjQcqYD+K+p2vUyPJXYciyCyyFgCX2HzqvKe4C
I/AYdvUEJDCgF961D9ThCy+nVz09mXM1U8TcSCQyoq1OltrV5JqdrJjzCyFeykbc4VWx9RkTYHaB
axOejpgI9cGqT+sQ+ljDPlkEo0HUbtZEvhRDc/ruLSFT3Ypz9saemN8JsayR9G9EE7S4DayTmiZI
+IODFGkZRvj7exvZK8iR2ec8PkA2rwgDF9q7a6umuR6qNGF+FXfYLIR9dgZywvv2A8XY/JYw8Mk7
Z98yS7qZjNzKLO1vTeglm1BketsO+jZtXBp9S13tp9LF0d3R8nLopbL5O+mum0ryRWeWxWjIgkPI
wHU7FGBhyMYCxazh/6VuEWLNStKbOafhgE/VUgx2eEXknz3K5QSujPqWR2K8pLTkr+nkSWZoqbrE
y4DKo2idi8xPLtl91105KwQvJdLs3stu0Iz0e9eDKT61pDa2ubVjZxTbcdE//S74FVcDOpZAvg2l
91HXZObyTAPZhUwLXPVHZjFHc0wBLdMiS7To1E6TIBcjVdnVLf6IsF0u0IpvSw95ZSS7b46ljx0U
wZn7uxA1DG3x5mqHp8shXyic0r2YEvYO+V4RXbeVQ/HaV1l8GJgiAmwAEyC8x6mYpl0YKG/TlDEQ
gPPaDJtQNUJcgHkt1K+pXICVOsUPpr5fFZolHzWqR/YRvvQioohTOyRhuCjxxU08slvjlyS21m8m
qLN9gaaBqEOs7c2EX1BH4Y5x/aad+2Il/d7Ipg1JlzI3lhNMB7vclb3odmvGGgyKdnJfAv47Cy7b
2M1vasq8XRJPx0ARoZYrFAPRUH23i/l7L9JDP4t3tR1EAw7EJlthZuKNrlZey1oeivbF6hPsZRm2
lEQZ97pVHw4BStcmY7yXCqhLfU6OOhejkoYSWzPHqmpQ0DX6ynkAlI4QsaYwzjDi1wbBfmpxWVCZ
j3Mlr2HrPKBPx3kx91vhdgDC4SgF9XVmQ81pwVvHLSomRN6XZgqmTYZqG0872QJl3lD9epBnexSX
tjSbMaluq1R25IbtfEfg+py6p75mOJ03znDEWbNGKkgtrg1hCniU8vuoG/LdsMDAW7V6jEM5e0Rq
G6uaw05nDsg92GQR4liDwsZsYRpAS4XIoTZogVLyNRts8CIRhNoSaUceIbXsGkqiE9SXy12DTsnN
vvWZ/VbEBRku3oQltsfQrso7y2/3fWh314NmQeektqFGDHbaAIklqgbPcPKTE+9Bkte4bWVYboZW
vrAx3FOLfsjFgz8Ws3NHmCyoO0fAkf5DYCXJ3jFy57YQEculwQojUDOUAEeyIIYkgfGly47IMwqW
UFY53z7UVvNzVhwx3CqDo1d/bcMRyzytJIX4YttFlsAC7TzZMatFUfT6avGrsyQ1ldlr9sSp4rSM
Zk02wTPHG92XEUh2r/LwBqKURHizRtxE+irv0WKG2QehUfCWFHuGS7y4mdP9PPlfElR426yJ2QjS
cFsUMTanKLrYhErt3A540hAMCCGL8KGoIR2Qg1dTBLN+MPeXln4nkAU6QEubnrEPXjm8KoH1PsH8
cAf15I6Ix+0xROHpfrh1UZ3dnsY5IvdN2yTDBuf0pPG2Cw+jSIVugkwF7rWOWbbof7jl/ZLH+PK1
pTaZv40sj4RlYj8y5VbYtdR4VVU/cgunV1dG5pAhLhlGMvAqqPHk+137VrMVc2kuVYCXvxPfBgck
vNflSIwljsR8OJQ+812pap+Vdoq/LvuuMbdBqHC4jRpnizQPjsPPtEIcMbyRowr5LYztAb7FWmTx
4zCUZ7JubwsP2WHgP5RDbDaei0PdFmTned+QuZN7IAmVmaFlpA7G6BQjTzrE1tXo8xlz6wZ8/nj6
h6jYtujXriXNKvS/8hRwmmCp+JG8VZMGTDJN3/OEdHdLUykH0IOCHtEPVNWO0CGpipR5L/zZoPE5
cUWP0utbcgdcMmJnch9N5F3SNkZkItSeqMCvaEmuJ6CBUYsMB72P7w3fW/WaO90H2ROUJ91p3cIc
FJ2byMgzAsf8mlOOu68WcUnaHtK0jUbe6rOTHGNYXNFLade/RMTy3E8QLEfNcVgF112Q30bscqFT
xKQaevdWN9c7FwrTQnv64HuoLBxbP6Lj3eSmHC60QMenSFdiy9kC36WmS+QuTbtVyGzYfbJ0K+z8
4AoBvcTFEBNq+UbH0z61ITZ3xgXkZQ99fhBR4NPCQqjXWyXcp5n0lIZEmZ0/Js5+qpqfSgcCG1Z1
GViGTyKh0CbdYGcPLfpZu/K2gZzSW35Oevv5p3wq09s4Ku7dOV6O//6+6cBaWCgvWHWqhBOVHYDs
4rn4/OvnFw4lNfpjjx23dgm66MmmuprM0O2HvIlva6KVSCsAbX9qAI106/faz+/NXfwRlwWQz6mN
bkfHOkQ2Sg2fxLbbzy8Iyv71J88loGqKwGZMUfDsjkT15e6AhH+i6ZSbUR+xlFyY+fBXf2wI9iFj
HV9arQVzgiaBGJDk9Vu+q+oeloCVF4cyGYiXTecAkw1Kyd7KwmunsN84FU9EwizQjWo0pQgMbEEI
T1F/mDJFspNh/jLh8ACZSpecf/yKLNLasmivCGqY2Bbn2bB/255/4lca0D/1KpuvaW3ftGoka7hL
NznDQxbOArAiEh2l2ssiY/hlEf0xxTaTqf4pTaO7Po/tvaxQDdjijqYM5saF05wWOr+6Ykqb7ZIU
7yeWoy+mcb/PCQGAHE9+9aiPUHDhRZBrjzF2qf5R5xWKLjXoQq4pCpn2aOQSPwYCVwGK5vt+FWki
9BhluZ8SOqKu8UAbsVKOM2KPREWUtWXqntE1KBoixj6qjNNgtRgUUEgD8d323SVA9ne19FgOlmS5
rQly2LNJTfvE5eEJUwKuVC8O0hkJZokJNjL2pM55sXzMbhU/Mb248Z0uvgQBcRFtDYceZaO+Q6BR
KtM+2DBacM2mePMLAcVSsZmEEXnnVozO36jizijUNHmUj4e0mIsDqmDNit1Ne7/UVDQ1j2jcRCds
M+lxqlJkGitPsoPZOZiYfHRnIG+IVhl6RYx/hYZSkC6Ef49fi9iKNow31MWU5ZPXNHcqSbNL1YJu
a3zvZiR2Yxc4vOUycoI9++a495r70jbk+4aBeFDxY5YHzXYkWevrYIrboBbxDxwrXTDRdPOIeqpX
55LldMOWpwV4SJ4firxDzDk1uBfnHJGg/5z6Hcv7OC03vFaeod9CWNdy9k7apzwFDiFxc8TVe9u0
5k7mVXJYhqCmFcju6qjpDRXPy+I4QGlbVLn86vG+LpxhO00gPkf3RKGa7dtgdUxr6Z0nzKk+h9tM
6uhmnO/JQfd5GhHSMJLUOCJIbE4MEl0mgiitVTs/1pT3XdQTIx9VXx3CuvBl5urgE8p0CZrySc8Z
NvSqwd7P/t+hSr1UBf2TaODgQwzN17YOv5MqmZy8Knic8ZtdEFw8ixyVpZgcYIX06E71Yj3bc1w9
Ctc9ctwmQqDBafN5+HSqJjp2g3dDpyi67w1sNlI2WKjdCEc4/cOb2h7sm1ym4sbYeQVGV0IVMfYy
X31+8/PfjKUaboKnEvYXiiDzEEsbks2Ygf5kBkzDihLgeoSCN5dF9zBo2R3ZCnN4WisDHVOSuhCq
hP3Kc1GWFbLEgTMxCXD7ke4IjEY/+CJqROoypY2xIOeuSjRGDcefwzh6X3To6kPTFvPGrxDA0hYF
TktWMwlJNFMwyVx1zogmEx+oxMGBEDHDTW/ix3gRr/b0mo5wJNycAFVy0y8GcSrXAHL/XE+wNSKy
HsjEFAkLFp4osW1JIk94Gnm3LHJOAeEhpLIj/WxMPbhB4F4SZLHcSRtHljeM8xFLJqrcFVKDRLjT
HMiAFsxoG5ssfne9WGxJSJ1PKb7MPvb0ITCWc5JO7x3t6KUe+vn0+YXn6HGR6bu0AlbSAPmcY9Nq
WQJ69P1Iz/7zT9W09vBrTAxbYkHonXZRdbY59G+0G048sB4SQaP4VPKAliba8/E05NY11dhpESYh
FWEdynHuH3EP9xWAxwBWyjiQexFBMKwGDDDuGkISuODkeDZslmY7sqadjsWxcGP/CmcqiKmWQ4gz
4zoZvXeSm9R16n2ur+LL2EyQb0T9MLYo8SaW6+2kprskjehJDVdxaPiYXSJCqz4pOU6yfhkX+4TV
p6eYRMRr3+3MNu4hzMOe8FGsWsvIrIpSfeMV6phldKMx2fxSbWYBQ9AHunCYE3s5H7IAThtHvtlz
x33Zt/kpqPVzvfjJQ4LlPFARxMzGO1Uz73hSVrodOlZHjmRATdvoRnhoEOtCg9mzIOPVuB+uCqL4
DpxiI2J4CVPl9Fcn4UwQCwK8uM1vaDQBdO8KikNaEVd2pl9cXA7nMbeephZXII5G34q8rfZXDH3U
4SEc9Z2d0aDSefs2cJbEiEZjXeCx9NFHMjQj+K9fk28VGH9jZ7s+L/i8UwDRI04VWj27YnbmE8fO
Kzmny70rjtY4mT1d/n3kyceakda1WgiTtyDbLIR8qy7R2z61wVtKL94XFnMMVctNSk1iz6THC3+h
sWm53xLh2Hsrb2862RbHnGgDhreAb+t8z0ghuI7J0No60zutOYvTGi09jzKU/qIfcd4JlubDpklU
5D4t3GZt+UxgAOP6u5858W08PSzxLMnJse9FVHd7lDPgxcvgNimke6ycONz0Vo8heIQmXLWMsQV5
405L0IOTIgNOCvKc7QoZc8/vFsRUdSX7Te39bGTRw8vNHlzO2Rx8MJFb1VePjWEXjZx6BBx0FX4r
tI3LQGikvgUIpiJb1FXFuoR5aHUR+Jtp5lzND2OYkjnkONTVw5CF4U7UP3DEJQdPj4cqBlZQeI8R
JO1N54QfrWf9VJGLKjkMsLCT+5ag57myNMW1zBmlNT7noARir93UcscC8RyL4sl2AhD5XvhtLDyE
ywPe1amlS4DjLKGjNMp9WzKn6Qr/kNvulgjAlzCKvukWh1HtzjUhVUG0medEEBGesCpwWo0TAiiI
NYDhEm46qyFdo5xyMHl02I3r3Ppz+tLFwODGrH1M2/59mTpuxV9jQrXQMHZykrE+h2Xts1LsgpSm
SNJvF/t1aRNa+OQK8eNXwGEwEw1MuKFFRrYfFRm4EAS347uu1xYHE+nNSMJe2jbF3qoiynSCCVN7
z0SYHQ/z1q4RpMTQotghI3tWU5lvRpO/KK9dUX5IxAtF0axr3MZJ4TWbLPceFku+zTZIB08GzqlK
gOB6stqiil6ZEfin51CyWLjr7W39UumMX79t8q03S0hmEltEKc6NDN09w1fW+Ln5QCLG4xGYDzs0
ZGp1QBO6NAY61YPKEzSBRs7j2qcAXwYaGYTINuPybBXVg16Cvbbs7mC60T41NfxnsAvTPQlx6VpI
0vyCq5AkzEjpajOIm1okYCJ9mjjCn8dq46KdA75lZaR4ptSkHngIlDXphmVVXZPQJE8qIViEQMhv
ftR1z2kSqzsvHu76QUcPjoFOrsbsS34dMFhtw9a7jDlrQmhhp3cs5smjTRFfyHk4j9R2jh9Vu744
IrSsL6bZl1o9l0HwHY9gfQhm/4Cp3r+r8TVq+vS7JYEsbOccLIh03GBQzO+w+p2L3p2eCkaGq1H4
yxJZROTJEjhxH1Nfyc3o6nC/9FJjEaNQqgsDtpEGKP17TkcFiK0labaVISyymUH5MTfg/uvFcx6O
05Y8JnwHwCAGGT2pJfnZWy6tnGrBp1xNt6oPxv3sgJGy6+K9XPAq0sQzB9cKviPZcq6i2rVfYBvA
oEyAqJSZOdRJAhE8AO3tTvclBRcweTovUn+t1mFH6ERv7lR9JXeNDDt/jA5Upe+4LKstnnNQPwW0
nGxZzL5L/XJbdR3pNZ64xwdk4y3FPEcFSBBKDQ1i2OZxluxKDegiIHi7KAHuaFpNEIcqm1EwU6KB
F/qiovKj8vt32diEDYXiRlXwnd0ENzFqkmMbYDOo3Pw6J/dw74gcep1ih2aGFGxMXPtUE3VEjhhn
jTIL8uuyj3BK2IGhZ4XnFl3MD+bRsF7S5iFgLd67kDNwNzS4yg0uybLs0qvUm2+L3NLXWRJyeehe
JlBgmmGSD5Egi8nl/Fk0K0m9xU3A6tZLip85LKi2JNL5SONYq2exx8fz2LfKPoURTJVoWrkFpDWZ
pgAbPOJLnrMTWp1oi4+cLJ6yZyzJPFyQU3mlIzbdMJ59IGTOt3DgysWII3LS69EZgOhg5cQ9zVCU
hm6muvy4DNztwFUgRNCFpIamI7gxqTmEjRWfoPeSfZQzz8SFEL/UUAM7m1KkYnJzbaNL3ZLeSr/A
J2yutzz3qMpI7By77a+HBXmUXrz6jLsPGmZ3hIzy2vpFuR/W2aC0yalSYfprTgAu4cL/ManMhlm3
nGQ+c0JvomjTwVdsoia/tJlEpTjBLvDJ/D3imreewgZ2gdq0CSZl2tHFnef78Ht++pCWImAFl6qb
vA0SFfIuLPSfnnLAue5KrtKdVVKqui2bN+oZbP2E4PQ+0TlgAbbxCP2cyVpncPnEHiSaKsb4ShsU
Ax/crnACkoA0p9wab6WKB/0xzThQWRyLIoeRuIVOCbfy2snxccwlBYfPyJdbp8004WFeeo+I6ouN
Ku0Kz9dtPkprF3RUcKnThHuB1cV7dSZIU/RnYIEyX7em9BunbLgHUtu7sFW/mqAU2zRAMigwEydk
+7Zxsm4bBiW1Hk9soLdD3u0lx9I7BVyCab25OG3bXudehIS2ry+D194MTdjt3Go+y6HKb5tFcP5c
hE/nAF9ph5b8qp2nYeMN2Dv9yMDssWdBCl/z7M88KoGVP9d2D+Y3HOmX2+a8GOyG2HPZ7Qe13Par
Zdik3em/2TuT7caRdEm/yj21RzYccMCBRW04iqQkag6FNjiSIgIz4JiHp+8PzMpSVnZ239P7u0gm
JQZFkSIBd/vNPpOKh9YNdJzZ90B4T/QFEw454Iu5Cq32yvYrix0u9BsECWhomr1rUpOEUBLyuB9i
u1pc86sIBLE5kSJMBLioKVHT3eCYLDoDEKuUKF7jWmi3hZzvDBeAvc0uDCAygcRZ0VviNzK/rTWR
234C5V5baoQX0rIFtb3gmPYvydptTIviKQIiI4yHnaLfYoh6gGldBRheIrtPI5McYojOzsv7hxCr
4GNOMjOted0qkQRQb0DSjR2gz562ARgWZgjfXM+g/EOweKP/7MzJhwBtwroQ6tfCQvm6uHyv/88b
Lt8zMugpw8JR8RaiitQMoy8ImAW8klzAK/Fy9fLNy0WliKw1DayWbqG2lFg0g4Xrkljga4x5gbtc
vv76plooMNUFCHO5evmXTcD7LFrIMblaIDLDwpMJFrLM5Y45sJlgoc4sGbVFrwNLE11+nctVc2HV
kD3gBALS5uuiusBtvr5WC/smBoJjJOByKp7ecV4AOQspRy7MHMNqwCtw29c/MBfGTmtB22kW7s7l
tyV8A4zncvVyES1PVgHt6Rd6T7ZwfHJrIfosL/vAxz9baD/qAgYCAFSlkICc5SsfOJC/UIIut12+
NSwMoSaUjzJPco6gQGbDNAX/j8LaIsIDICoXElG/MIkq4EQukKLL3dPlL6MXghFYlwagkbqgjQwf
y8PFZfc/EZ6nSf/85z/ef+QcCgkY1vFn++cwjiUtGzvh//ojIrN5b9//62fRxu10+55zzzPL9b+5
wx/pHfM3R3D4xFesHOHjkv53eseTv2Git7iVVIRl2ot/tiA0EP3zH1L85ivHwsCCy57/OdjA/5Xe
sb3fbF+ZwpPMaoVaTNd//Gp3v5tv/1/pHfmffnJHKt8XHoERRU5IEBf6i588GIywjwoy0UWEZc6T
0znAEgPiCyBiHjofdkc+1/vwevGgYWutM5/VX994rxXB5J0jZU9FdBgwuIO2EE6ottzu29AhU6+/
y8rcWYuBmlzQOvNV4XH89ut7Ldhya/ZSKzKjkN8CQJ52DsA6jnyMlbdla6ULQAFsu/k9Tc1oq1gE
r5onrB/ZNEdXucAjgSPlKJrO+m9sy9bfvCSWyWvOq2KxB7rYmv8UcfA7ryYQ7UuiwSi5oRUj+mV4
tzUVL6Vh7N3CslaAmQIqJOxbM4yurDl9MwTtJAmVjPXEM231wpEDtYwBDPIGnI2GFZGV0ifn9dgt
Qt99nRTx4z+98/715/2vosvv2De1zT//gS34P23sjvSoRmenTBbMVJ5LLuw/7cRBREm828UVXYnB
a14FNtvQnOSnC7+79Uvii+JcDAC6FUtPjZZRqWo4yNqj0N4Y9mKxvI9hxthvyKo1Bdc4PKarjqyu
OyYCUpWzsZqYBqLqo9dabWzLqNDDiOuGzA0xFJ7sjKFWntCjaM33sagaFkr1z9yBwq+D9lRlMQbM
cjxNffhNWvNNOkhUp5FC8T58Vhr7RBmLg4mzddW7B5Em8cn17kJKxjHtdN0u9tPn+TrrA5CAvXXI
jYAyQm+m7qrZ9nh4MA8yQWdgZ86S0nu0tMjtP6fi2MFyWOfcDz307BmiZjZn1Cvh9v7KbX9YEZim
jHWRlwTTIQQ1sI2s/ApQybdq4NQkmoqlVQow0XjRVQsI2jI+2w5USaRa5xxl3ZWyFIiF3icXHOAr
DjvzuoJQR5lUT4eIqQ6TdJ8Kq53X9QiNt+WHsPHGF9DJe7Lbn8idGGwIHKukYOY3ifd0ehp7sOnp
SCtNdBAeq/egau9ixztJUzNkqLtgleYNmS9vF2b0fswoWQFFCWUtGRtI2nPiHAilxOtjRozDndli
0lC8z+lESbvDmXeGQ9CxjtYOAXHoLHpddeO4rUqrA1C8aTER5ZBv1vBeoEEmYIPizMPxFHTVGgyj
HYjrcKog5xuPnu2loMExBSf432aMNFk/HnPVfgSEzIllz6t2lrsoLt6JT4Nbb0FJBGZfEL+f78Hr
pSi/0/e8f2ZkRG1HVbzoSb7VbfOh6FlKZPeq6I9e9W3xo0nieyvCNyzi+MyiDgm/67+xgfo+szeX
wbRqmUesZ2PehmCbHRmcNEwJAAvyVcVISaV1Q6Afdnhi7eMJ/0NaQ6DX8G6VFgQk5m5BiHvTqpLT
wYwqatMohWp7hsrdPrLa66gEWkcHgTfi30nrT2VhJuzJZeXPTBuyLc7Ad0M426rrjqmdbGc8iaU3
cIGGPwLhG0PqB9jXv7G7ogMX4pbDhpQZe7SWpvzmpeopS+OjNObrREfmNhoT5LUkNNlYolfn07mP
y4fEbd4xfX6Psn4vQ0AffJIoNejeWu/KLgAylcrFbOddNULgUfMDwZYDA7IfcGB1n+YSQIPKPhrP
+xXwu9TZdCyk/W6wjYW2xAFdMTVtRv+ObvjXhL+nSKJzGsSnFL5CW1fPKHLHqg/vsOh/Bg5PoJDv
chrqvQJ0GRTBg5dopgkGrYUhiq3hPGSy3rYsd5jVMvMKA5iyc97v81D8LPjkrbxo9Fe9zJ7JyOxc
k2Fh4iIQOyaQHLLLTAHGgLQbmKJGlQ+wzHYiTfkZLYVdvTvhL8/sc1lgnOkw7BKTn5R3F4/p/bKj
9m3jSisg2BopcHKg2+DM5HDtb8uhuZ3iFPBbiG3HBonaBGzEGN/Tk/thOfm1UUTMhrDEuNP4rDNG
LDAWWLcO5t3vjwvoAbYqJcB9eBXOyXuWYgvg8z01ZbJCtDnVeXwIsmBrJxiYGRjPMvzeV+WEMWf8
SRs1NU0BbbEGAmAr7gIt7pcbEl+9phQeuqP/YbUB8E96T/B4rOKAomHPe/NG+zr0TgEurMYPdzhg
X+fDZE7BCi2VvXCwL7N53MZY16IKS8hgwAwxtbsvLZQvtdRmo11Vu86NnoLBEVcJ+yhiUriXWuCz
jVgspcPZ9OsDreHfgBjJpCaeqdStq8pvoV+f0th5bTMOYd6M5dB9N7F7bSps+HNM/rfw6y0iCNgi
zJuqYCSgOwabXauemhogsyMi3FJzchh8sP+K09vawfTL+esFoM5Vlgl6Dgpr2NnSPuNsfAmi8c5V
vVqHhXoRmPuStPkRxQqTcYf3hUaOsi2wNnKlDtju9Tn7xOWmya8etMT1Cixm0h4cj8h+s0Zge5og
QAJOOPLxshjSGNYjUIEVaULYLgv6Y+5/jXZ378Y+88X8wzVH8zjWCcEW171mJsupPR7pWbR78OST
cw5b6WJyyw9l1j2NiOY0U00cXzj3TILnnIrPHBASGlcJTZ0+amU739OxYZsaWO/aoCQo6m7sADNS
YZeIz4BsbemiyZk3uUJItizHwA00GetuAt3qT/JGW+l+mLzHxBlBEKnX3GOE0uV+tHlLdPw+wUnp
XMd+B/TGgCra1UxzVwEZVeB/bbFNa3WLdpszIuetqFv3bvZ4gqYN787XHFmGFMp4CzQc3zlOFIZt
MSUrnrbbc2SZgPSYz9y4BQ7Wtgl/zJ75VEEhWPEcRmBONUjkpl4rseo7s9yYjo+q7JY/Y1NTdSRK
uvbsZptjlgoFLsYQChdQkWDrOU9tGIfXfXBQI7WZda7uTDnwx5bDjznGMVNZ096arOeoboq9NEKI
CRb1QUo9DbQQpKEH8Km/RaOTkWZqC4kpQNTxOG4FcwsNzZ33Dm+Jm52TJTeMJb/NZLc4FudUoFvX
QysfsxE2aJu235eXrg3AMy5/j8FxXsOq+zEbfIjzyHyF9rRyjAKmlVTf0OkecwUTu2sFva0CBrVF
lYyE7C6zH33Rg/9ntd3GDv5qIlt+ZtwNXf8mOSHi07HpuCye3YKyhD4DW1FV5YsHx3GA2Re54Dwm
98GwhnOia7qM0yeWn0ejG5+CCJizg54OCdkndbFquBdML+f58uw4Pa7J6KzybMoOy8OS7oen7z+i
JP1sEsAfWNVeNHO5nmfoSvh/xJO94NadqrPh1/zihKEhJKuAwVJbezG2Mj+76/qPuWcUFqYdbW2Y
703X3rp6YNhFxWKbL+7f0bXX/ZDf2yV0YQ71YqICo4Cf2k7f50rBbR0Eohl0feJB1spyaEQshlit
2bwdsV+Qa4iN5MpwWfn4dUmRsqyJXMZoF3l7IkR0lymLiuHFUlwVVkOxB8RhlCzYTNnG6Xp9ncrs
SbQEc0hY9zQd258eyerTQOsDw6VhP8f5s2XQZTgacQZSxntKFspOAZOZAFG7DlITP+C6KJhvBA5t
MSUuL18M+OyLDtuN/zMO62BbzCZcloQXnmFifD1ZEPTTph5WfA4XLlJ9i8nLfCgKKF4ijO+rPDX2
qY9XRyMcc8DqmrUW1P81BzA1qG2EJJqgtrGukmQZLfRWU9NQmTFhr5RxyqQDYYhMBP4OgtlZkN+o
vHqMIgVWfM7aTU+pdZdZxr5x+HgYFaNYF4clPWxRdtXCH4YLPDHBKxuH1dMy1u6XC3OZcn99ebkm
JvdUu0O8v9yINwwbFvbLzeXG3+9g32X1PLIyMv/8Iy63TZByd6o37qpOaiwdps8skuIt4DlROLsH
hFMxQ7NBl4n04oGxiMkxx8LEvlxYyy90+UGXL/Vo3RVJQkUpqI3j2NcKVNNyNTUD9heBplzN+w76
Kz8WkR2skbz1ViWWcdAWU/PaiFa2UtU+Hgt5ULUPqF77OE3a4lEhEXfMe59wLPKyLD9++TGXa5eH
CIXHo12+mRkVnQdSoHUHHJhCI61o83UxDIvc5O9VDdcxs/hDT3wKGYf5dSKKg1+b5inwOzwBkTff
Jv6yY7IdvbeNpQhCzifeMhGl4yI6j14kdsakaCOrKIHIdEU3l2hwxgWUlIwDbnYdMp5UwfyIy8FY
j0FrPagQjkKddDTcOTmruYwu8nCgUgJ7nN4IQzr3jiXio5WnzJKZG6wn1WusRcKG1YUtpcQGXwZe
xbqdTvsmTcxzGjFL7OEUgNw+yNCPrykjfmlzY2SVSEAts3Z4s6sbs7URTXMWDx5wqmiGGGgI7TC4
4/EbZwyvh975jr4A/2rGsJuzSm3q4AizJ2syfYhzR2N71fIhEsnRnzrcugydrt2G40OBn484mGYV
GDnZ28wJCeQe1R4aUG21HGelBwCqCuv7XIJuswQWTzHUjzj8x5thZjOFQZzuAnDDFHZNCPN1eMYb
z16dCDp7fHloetoVWp/e4ZCPDEuN4qNvr+fU8I+l5ATWGHlxKgQrsaQKm+dwwhMdGT6rSwW2K4j6
7FWp8B6TAjXUcJdIpfbhE6baX3bF8Xto9JqMZ3uAT0WMtB++V2mOFWxQ8w1vEW/jWSjMA4CnK9fC
/e8qD3SEoU79qvKd5GFqNeJJVryiwrDd0z4JQre/S9PE36dd+OGUuBd0KT+yUUXkgfulXbypqEOJ
E5J+bYx1G1dAEI71pgNrPc3V9GS42NPTgtG5k1kPju97T+RrioPR480vrSXm0bh341TbayCxmCr6
hBVrkXjWtV4uelPeTQOO3sgXwDnn1nqOlXuX6iG/irvxppkMfef7we2QiOzKw09yCsfhGVM5AHZ/
E8yzuqOxouiSh1rY/nWcuVcRUD/sHNPDNBV4JGpHHActX6HCL5HTtN8Nju0dopH53eCGFt2wnFXN
6jVgNbLhJGYfGifxD1lfYvKt9S0+tmwlcyyDbgaU37HvwoFRkdFAck79rL3KGnoNhidB6o01untD
UCY8W5aieySzyJn04TGWGM+iPPjR9ql+ECP54qJX+ymStMzj/DsYYv7e12N6Fbd7sJUl9K30ZPfY
IxzeuXXjwgqxn/O4P0aRYx8UFpGdiopvASOTB1V0IPpJNw6aLaiZxxuteEP0sw0sJQ9PIaoMuF+R
klEqguHWGdFLPHe8jydBJahDD0AlAU2bM/t4vCR0IWGjXFlGZJwgeLS9RwkdWW5sed1PsHLRuRu9
70Fuv/Q+K5lxrrFyTfV9zTsXW01+FGG5mTsoPgI7s+6jjvaJmcWRDEgV1PGbHZf9AxO2rdEyTcyL
8B772W1g5/0WPYtqnGzBbWY4umgM95isCztPtnJ+mU2A2j7x0H2MaQ61FOmlVSOCAvb0qT1JslUn
xlpFfe/E+V3MkkasA3zB8G0Yp+HH1vtoLKA2G9OZ9XSyK+vCOxATndMOK4+pe87VmbEN1XQbpLN1
rDOJHyi3/H3c+u6t4w4cZepi2ptmcJSdWzzDZH1te2He1N+q2oifurHD8FF1dwFpBJT+9yw3nQcz
tMmTh5lkOCS2FY7FVLE6byEfsMim9iG3G+resLBD//J+hDkdZPOA7XDM5o1yaDLXLU57ViLE65HW
XPkMaLK96p2e7REK3Jgl/hXDsH5dtwUTy2dm9DeqD3CltENwZELgtfqUw6A4zllzssrGpAyKiErD
m5NWNzjKK7/yfVzLXFyuxfG1rjglG5VBorxero71NVvggLNjZByxOF4NU59fJb6e4FWgJRn16DvY
dWg9newO2cYAppBF1a/CENO2MbHMJejFK2HSuBmDNFvSBFQ8/H71UvnAgiY75tXBA1YZnK2MRPvs
TUt+hM9a1+KEGMFmS8D5pLAZg2SOwsQFXyZS+H7ZYXh0avOtywVJ0RdY8tmOWfwALxDO6bFXFpWd
l6tpWcUHs0/XZs7Ie1ouLtewloI/6hczyOXrdsriDawS2KeZVxxlzYzpcq1gH84KX6bl0R1Dm/0O
Tuvln3RxCHhwTOhgWBYuldszfCLKuzEXk+3le8Fl6fJ1s8u5fxs26RuHeZcuEqIpXzdefsDl4i/f
+/rSNCG9roaaThDYjtRDL4/5+4ViPRsWNJl8/evLDcIzucufrgqNZOtgn9983ftP/+jyTc9weyK4
Vbb+6zO43PyXh8C+r9kCR7TRLS9E9PvIjL7nrwf4yz3+7qd8/RMx8smNWygcy2qRAyHRJYkrKihj
+NkGyU7azSOcZsvNlfR42QefJ5nUD3GozAMxnJZNHRcqiLsj4inDuMvX3vLNsQmQ7oKs3ILvZfNG
HnqZP3ecRSf4AYX35PoYZa3lHcDn6tNH8tk65VSSwzNEeWSswQ1hzQYfRijVkVb26LfzMQ+Ichh2
Hk3kLGtEAQYLSACa0ak03wjI4fodfkR5OewsYOVhcNNZ+lgQx1mxsOAEOTkWhwywDbyLVjHNvrXT
P8sUbnSd6sc4VqQD9Rloxya0/btSMPwrAREL2NAosb/qbtP08V1FrgB6+2LPduMD2+7XHp/lilHB
WuT2h9sYZHowQmGBNMjD8fxnxbCbKblRjZ/p4p/BXUem0OhALgDPX9XtdGNTDRm4LIB98VgM8hnk
xRPOD73tLO/uMkEoghiFNxs+bXrcQibpa9ciVyV/eiNKLhDTc46h18oPvYkCZNYDCN2o/SkLg0zU
eFIRHcFGiH0mfLOW50wl9OJNI9Z2Uk6CH86JeLRh07L+S7pxN3alQwtL8WikANVGxqPYOkEgYL2X
Z8vpXvAR2xFiela99JPz4JQEyUsp4XMbP0hYmovh4mxV46Mn5ue07MnEETxb1X5J2R5GJIzOGWs3
PKzpUbf0UOY+XvHQ7W9BKACzZllUpdAiKe2YsLNB7bZvKmyFm9ilAJmD2lJ3WOMcwa0/CHYDfvaM
CyAEXYZV71Sz2FrrlMSDjw7hV7O9VhyTMEqz/A+N6qGtnidshb8stqYM0sDZvU3GsCN/dxBdcFtR
fuD3/k1bVBwm7WV5fmt6yZMkJ7pSpf+I8yCZbipHkk7qbyrPuXLjaeO3b6S0JPKm8Unn2XXai3Rf
hvJFJy/aSr6NAT64ECrs3tPJyegaivaGIWH1Gj94lhVsPFd/EKXjVyYR1HMg2dsJzrGpo5ZwqGgK
492Db9mqBD8GjkTAMGkZea07zRAiJzexktoZSQ7xKYRpuAPNz2J62ci4ZUmFbP6jxh+7nsk2rPGK
ZYCsIwPSSZ425BATXkA9FOhPE3tBdupHrwfd/+AbsbnWsEShDgMyACVqjSSNAuDRxNrurTrQeOrp
Y0VSfPJsd9oqJ3iOS+qxzOaFTdmBvQTMn56/HQShEvyccxfbPGFynQmf9PmE9+BnGe/SKH0sM/+X
N5g0P5aaMX4WrwirczzwrbcGvs9KNuNmTjXldyiqawte+6zcaoWld9wo9HvrG8RaRMlcIQRlMROJ
htCIOVZYRkZq91K9EHfZS0raXfRcnQbF6+aH6evkm4dujNcIRRo0bbLWBfm8sXjLOMntrOWzpt2c
TctRO+J2+S9IJpBbLF0ROG3gw5xfDad+4g3PkcaNeGvVFLaleNXqEsmuylAZ6pmTY4nfT9YjcTfT
jtZxQq1qNOPCzaiyHWAitzMF7LWF7YxRAWczpVghhNc2USXXh9QyGRaUbs7c2VAgFH9vkHtODeHi
3ezZ0+KwHDdlSiHbvPSAeulrjTyytfOa4GxdPQaZKta1zM4pBEIvMF5zuCyEuPlcuQrBzn2zSh80
zPJCiqRn/uXkt+xWmGoFj72c3hrH/6zRQ/hriDc6DesRKHYe0DE+/myZQ9Zp+hD72CCxNNM+GD4v
A2mmXRUJm6jde262rylk2rp5hS08xZY2VDRdBQFLepHO40otgb9pSA62R3lYkVNJ7bfL0yezv/Eq
Vuo1WPLRV/sM4MIukuwHR9vlAR173TjmXWsYoHPd6tOqomafwMKG6X5oGKTVGZ7m0JLM/OQvoBeH
vHJOTm+cx0Wwb5dPZNEdiqykiqjDYkJaZBX5xqcVJddpRppm0dOtPgEngFR4uvGIUzo9RmiN3Rba
FU1ArYYyMn1WfIJqZGeoCi99jHTTTvH3YPw1GliWU1AsID9uB8F4F6Y9tYpgsJFOTfdXimSw05rR
AYoMJmHQ2g58bXZO9RomrTnSg7Ug/6M83Uk02FUXOxjWmRon6aedWdkW5AyKYIJB0g+H+7n2PlOO
ocRxnkF8n/KZT4MlrLOR9+OWVpr3tunoMOtwb7UNvxNZoU1hUI0YFO45SSk4wZBF3GSkNChY9kku
DW8sEZLq8qeQTwzWNDnFOl9wLrwhAvqYct948PhYrnJNw3nb97ztA5g4Ntiq1qAF9Wed4UmuQiY7
nQPdSEAvA6ZRvaTZOStp4pnmwYIosrZtbd1g4iLboeEZddDViSDrbsLc3d34ZH8gwbBIqmYWB1YW
/o51+x9Xzn/jyhEStuqfvBH/hyvnUPyI34v3Pxtz/nWfP4w58jd4cLajgGHwpwb8+WXM8X5baHFS
4rJxnN9v+jLmKAf7jalw80gs7Phl/jDmqN8Wrh5gRuBE0ETV/5cxBzLfYr35wufh5BAgFflxuH8s
ih/+CiTsLMJ+czQahynYzrLbk3miTjKJ8zO5YuZRDPIyyPy3qPUcrhIcCpKsqIPqdk88jLH8KPeU
hqDSmzAYjJbCi27I9nkH96yp+VzlTEZT68NVetrIQtwTE5FLsu69UlG0G/Cjr0so7aeyBCuR5d24
SnIqwgeXwl7iD9u5ZHxSwTlH0n9tyZDS4Uv6q7P7E3iFY+yhRqZYUFb0lnUrOy+v/awgKTr11/1E
MtQsByY+nnnj+IxRDZzgZISTj8lqK2ZvI1I3M94iYIOvIWAZNYgWXzKqjGkdCHJHMPFi9AC2aR1Y
3bSKSKZMjnorjTHaTbiRQ11nJ4qeVvyTiuXOsCdPlqy6XpQ3AvWlxjqXyOKH4zrf2QOid5p6m876
V0+5nMDc1GSnrqSGCaC2v7EieqmSHHUHhzLstorJSsjKUo7MrntBO1ItthnNVQwEEMNKnbMDfY86
/2faR8ym1HWepTSOi7OJfrSvwG4Tc61enKrYaJ1edQgwN4EY21sWg9c1UK11HEd3OSfDrYV+FwJH
OUcYfzgrgeYrQ/PReMwjxrJxIwswW6wiGD4cUYi3dAv5t34wmvdV9ytpz75lhd9g5xLhH1LkQmV9
dlKp40AuknpHeOQ+SVjiOVRbqYcpBhAx5dI9V9l9mvCAvUhotcbi3rBtuAMbpQ55azwYdiHWVZn+
cBctrZ+pHPYdKnUxEoX7WOUPZQ9LJBJiZgNN80tSBQ2yqH3fgBfCMZzAn9fZZ1D6GU5TjbMK6rkY
yN02Cu079oznuKAFr6jt+wh/DX+6fNrFU1icegZqY0HbbPNSjqV7sBAGKfIRG5sR/iFQdDVZRCjY
cm/9JqAsz8a8M1JmzTRpOE3mEN7SWUXgKoDIQYne4wBc9BsA3alJN14WQsjLSkkvCfnVPgTaU7SM
T2YMETPnIsAVkyQfN1y1Rgw9rXxsZjB1AZHTg9U0OyiOLABNxyWLNFlrkRL7AS1vOohOhW10xyiX
2S6J5lvXeVMYX5865qp+wHxvDi3SZuxQvc4wN9MyqgmHapuX1Rl7Hnm9ArBUh8a1hvp9Lcp05zSZ
g9ABJm0w8+g6Npv3eHaBv+N3J2GyVn73RjLrnEwUJnsxq4O01Q+GFzrXWXWvhsS7TRPKz5MExInT
m8mmVz/TMGYQzx45mGntEIDENkYbfhhZtEubKcKDn38aaXob2ca0L8b6yuLvvaVXkSONQQuGQ9mJ
SbceK9M01SScBN2mtkiAWC1pSDxlSKCdezcVsAVLicTal627A84xtDjS56p9TabqlBAgQ4iFj+bN
n0XmSawU7k2Y6GBTjASlh7C975zuZ2qGPjMivGPUv6GrccoOFNU1LQPczFXyobphwHMt2zJYwefC
dGGHbKCuLau5DUGsFeF02+JgIdhC+V4+A/UPIEyVcwrtgwOQdEJvS9/dFdn4G8NmK2+7OtpmfXcU
JpE9LUrSqrlJ6mO4xrs5HcZivEpCzZY2dCmRK6p7Wv6mde+xxkfPImJr3xBJCDBkIOeSZ9r0wn4w
tfruBMw1EQpPg/EtY523y7v0myExzcP9R6EZJjYWqbw3fKKOrT2FrynDCX/UyN1twTHCLZ8i03+N
QI9sIZZqKEW9tx/r6j2srFtmaiw/U6bIk1ZXTe8YmygtruoBDEtZDve+TxZGzt5T3hvBThqt91jG
2Bboitzb5TIr7x7GOJ9XoWvC9qyhZvocxwW9B5t0JPbezS3V1L9CEWP7tLpn3S6dSvFPrx3bvZuT
ohocnFwGKdQEO9fMDr6Z3Vdq625KM3tAJn9ozeqH9AhFxtCOYEZ4oA855cVT1x6n8UwiYOcJFnmh
HiFYGLrfet5Y0ui8D2fCmAmJPG3eDk2sz51Qz0Uk5htPNFhsNC3IdvW9MCVVdcK4JopowBWe38cq
0ftZRD/JOI/XifpFBYkLlehQGCC5PVIokxbbIhHdvbKzkgXd2SZ2/yADjqFWGpAF7SxehWS6qufC
X8aP5T4enHPiTwzi1TQSecloIKy9ZtvQWxTKbj0SAwiH6WAZpnl22wBXk7NokR2tXJ3BvMOcq+vG
m98DWSTHVKcvrjKHW187h1Ajlzh61A85wNeUhNFeSo4GVEiSxQmdG8JC94MVueu8IVLc+QzJitrI
EGv1T+0XJlqyxdE/tgI2hN07Y5T6ODl42XIEZtQ8tr+e1e2djkKfrEAsaoNmh21kWovAhypjDh+z
7dyaCRg/20Xtlv5HT5/atkV1wMDI8M3J4YUVZXEH7YrhAefb2J8BxnQfydTJfSMT7Oywsk4clI4J
8agAUMmp8JzHCTDfxgiARkqqItfdLAgOttWTiWdxRRlGv3XseasFHocRi/7GKuanShNfgPx5p3PO
hcbEcIWSwQD02VOkfYqgiZMiJI3JzbL1TVzDPYw141D8SMAv0kZSVAacfxS/rLHWKCHujWrNq7BT
7mYinBPNrcZpyQm6uvJnQZjZhn1IsJXVF3yffQLJGnw+LrSs9ShyRb0Q02tTI7qCdl4lcZjeAEnc
5KyfTpMy70KKwjCz9fIWPtN0UL31TvIhZKPbqZuwJ9sgG0PsHUXBvCnbHyJ0xuuKjj+mcjm15TyT
5KmsfAaIZf1jVF25K0X5DFXjrdU2OTUwIiga7D1bigfLNnvEtWNvOBp6gu5NbeTfqMCRjOH1ypwy
4jaYOnBHjsuObzS2ljF/xA1sK5EUt6DGkV8ctksiBs/UCovRBX0BgKX8+kXfmQxbSg+rTNzC4hFa
yJ3X4vBOekJpYQCTqJw/oyHBz8FKb5WVHdHwFAiXgq+S6YJhXlrt9YQHANvod6NrGxZxzPb8lHCw
l2Ww89lx+jGUvzaogOhxXBMV7XQGObyuN88AKHYZqMwVp4ju0DvxwNbQ4khr4sRlEHdVzsmLZ1fm
OclvmNA+xmlLGVzcIgQzxIBFkpHlPuUJYTG2w/1mnumuHhGefbp9ONCPF4cOSq6XebteiHBdQOjf
1WhdtFywClRjdcAOaR3a4CYqc32bogFHixiMNsJBIB/8NeHueIKl6lT70TBpNi4eLUX8Yyw8tGV7
0Z/VtMRELFObW61JG4159CNfRGiXXT2A+eAplhEYqRENsq97yk7TEOFI1uW2LaNo5S0CuLtcEFls
j+zKiQNdvr5csMYWB5LF9kU/rxcpvVpEde6bMCDj+RoXzd1Z5HdvEeIvNxeLOO905vni2Lg4My7X
/u7Lv/ve2Fts+dMY+sPi6shqdvQ6dxev8TJIWS7+7ocGFTbytTuC+2VFRIHUv/81KFvcfV9ft8sc
J4I+j6vu37f86erXQ4SuPa8qD/fi170Nw2LYGJbW2vx9ePJ/+4W+7vL1A0UYsfPSA2KZl79NFaSh
rxt/fwaX55bCSkINNfzfH/jyPSaVVJ2rlLDRMmPwoc5VbWlfOZe3Qm0zh7rcUC7vgMu1Jlv0zYDT
2dcNdc3hRi3vskwG+Vq07dJIN/OWivwUV09tocxcLoKkOEHNzPYi44/+v9k7j+XWtS3L/lDhBbzp
whD0oiwldhCSjgTvPb4+B3gz82S9RlVUvyJu6FI6Eg3MNmvNOeY61P2PL/efWcoU0VZKZWqnyPgB
Jm/le+9rlbek2dTZHfo/1ujySvov6miT5dmrvJ7QKOcK7VaVjJVP+R7Wfv7Po3/7maqaWzFBRT0b
rFsOcq2h2LPowNGQc0atminKhFzw670jayl+f8DXdKELGdgkfZohjntiVsPBub/O3y/kCCDOGaX/
fNn7P5Q6oXbkupNzlxfoh4ZiH2JL3gRjCghWKfZ/fz4Mk7WZS/kYJUG+7w0s9gKYFZRH/JEV6YhQ
inJjaaqFRQu4CCbK9V8UiNoEvzUU23nD1Xqs74/+7Vt5nvvNoh64oo/aCvde30HWEiNyD0f/m4j+
NzU9qgj+NaMkdnWs8Ptm9aM1q4nt/u0/P+O6c4Pe9tPdBcP/HvOIfcHkiGxyL6ibq2jZfkaTFOZK
442b9FjYxuk67Qs73M2b2m1dcCA0cY0tRIdE21yW/XXc+KQe2jpoI69CI50c0YpLyy549od0nx8z
0/EhD3vaY2b3m6NuI592sQLNtr/sQbHZjfexvtiRwZk66iVt3GtiOsfJSXfXwnCvJmD2h/mbH/Qu
L0gV/VmjzFH+IRdBSJ+5sf38eA2eu4zyAXiB3olMZ9nHO1bBj7w3yWcJ8Ojz3Fzbv8TQ2bULQsWh
VWQDFwV1UiKFsp7zBcI/xwI8FJ9ufI/rkwqTUN3gqWuXS6l9c3jmVPSWZWdp7xnr6BudyMIa8cB3
20je1yiMAo+gc1HYtDiQaY3MD/Vy0eE1h1iAdqKMMLA889rBKetCD7iRPV7GDadEgrhNkmxyzNIt
2uPhl5ozNQuk/midUYSZ45X3kR570+dtwJBrQPvQ693oTAq7ZORjLQQPKmjTMat7POBbS91Uy26Z
HYr0QEm73FMfosIXxwP5nhSQOQksCXTrZLJh/qYWLZNEPLId3kq3AR0tAqrKqUagVG6TPo8dIl+F
3MF9nG2M4szif32x6SwRGQkm6B23BuNH2ju8OlRkQXfjnQ7SgopO5ooPC/PaCQW9Fe+4LLC8OMXs
wYIICYLDQWM+mw/0/M2HLEC2MXn8T72Wnuwz3smPdE9obAaZu3R++gbuIX5THnDdUrB10DWqT8VJ
lpzhFO3hPdp71bRpQK7qI2c0v8Rvsd9qHGvTj77ES4adfHSHnzpyihtHJ5/fgidGRXjA5yz6BJCx
iV4GN8ZZ9rVtX8SNNzGyHnFZAlIRSJ37qUoXRWDuKE+pk30V+SkZiRFO34igb8gJThGzPQFecJEM
QOMIvlksopJkDDxXp0g+dOfiNauOwu6XXgX9vo9hN2WPnbw1NmW+0xgxqsDBE8wVPUQkqgedlyuK
yxJHAxv7O/3Sb6E7dMQywE2lCRv8Qiqx2onXPw/n/E8VO80bSDCz83PapGh3ANG86dWjhTE1rV7g
AYT1Y1t88Ocd7TyYtsAyHyiOwxHlrMNP5uKdppuQuRXGkcbmlPXOddmL3z7/2L9TK7nBSh0cYI5i
5qRwHUlNxrf3i0ab5lz7RM8/Lx547WTmgnSzX05/RceI+wbUifSoVicurjBCtLG+JLGjy8qmOkVv
fDiekhsi4sQa7VMHQ0pdr+hUcWZhw4W/gKLHCUZLjCctmk07HrCwMxjM8q+AsqPrP7mS2wY4hmsJ
xyg8cVFmtCgIhUG7LLk92vKqOJjtHsQYR6lI96n5WlcvVvWN6h88uW/lXt3symYn9jRybKPZ8JRx
chSarxbdD0+gmc8KDQI0bCzuB0KNCsmXcMBJ/acSXAYFkfZCX+YRKZDDWFEXHyJs06y8yBUYrkXa
152Ewp2bGGIX97dUzFRWdgN78UjyeYqo/HNFklO+ta0XNizEXO49aoGa3XBPphvT5rz3KKQd9Rv2
E6k3za5fLtbNfOAMy82W4zo4n7FjPnT2OY6eNJ9+DmB3yWZ44jZhWBibLap5g+b1w6h6n8qj4lc2
ViiG8vS45IyePOJ0GP6wH7x17GaM/eBS4jV8ad9/M65ObIrWuEFG3eJX4xuPt3Is3qgzzQRpOnRM
+aSh9VlFjvxMx4RC3Y1bBbXr/I2MwwNj2GxBD2blmfTbZ/3BOEX3oSkGhkzBIPeUPRch72Taz++I
Js8cA+puVDH8RX3vJbCoXvAwb+i0hC+MnDEgux0QUI6W0b/yFlR+WTOcwSOo+92cNvOGOIn5m9GH
oXTiXkOxZTItBltpL/nrzEG6GFo0BwxD7hVvDJZkJ64XKlW+BH03n8HwTcSlD2bKTMpVL7wSjFb8
CjcyTggTGfacLMo48gP6azX08p1lsC7F7nj7UJ+F0w8BzeI3h653eReoBbiTuB3Xp0+uVFIYdrV4
t4B95aqXXIbq+8srAHgMpzwalfNp3DDe2cIrjG97fAdnfjMemf44j4bPAYo+x28e+IR4N+ssQtAI
SciEbjIPM7GLnOh1JlRdRgdpL7wOEWeKawOyawXB3SSb3GUyWx5JEfG4tHivQEWc/MjGnsuhsU1O
B3J5n6Vkuls/siN+f3LlMV0YDvSGfY1UzDUfOEvWI3f9wkzcbhYnPRqPOc/HfOBfjRvbsGPFE0cj
emMYTY7iiw/CSXiV9pwk/rsmb5PzzUHQnyeH88Jh0k4ccR7y+flYXPxMocN+vU+1A7A0rDy29Mj0
ApJaK9+yN/mZ04hwI/CCZ+PUeVzRCmOUbyUMWRwr48Tspz1ylwG8CN3kMyoOMufPkZEozjiK7MVn
KqPZPvOmR4trhouFPSl/yVBJnXXDKNq+f/DHrFFyLmkrPzBUhrti2cZHTjyDT/bGMCjtufPolxz5
ZIwB70zu2umDT6Hc+DTkCDOHcmQ1u/NaYcNLGbePpkUO7gk3vlDxnEGPueELl32+oyVsPKKAnrmN
OC+FrWCZ/Cy0Q8s8ues8tP2sFTAg44NDp+1zhPPGVR4Z/9es0/Uihd3DZZb98raY/FfyFC3wbd9s
q+DSfnNbB4bPWUGgxJQ9oyjq6La61mnwhHjHKko48pezvp3M5/UqVb1M8pGRcp2IflDvKBpPLBbU
DWaLX2rxJqu98Akh/ILDeHqmfhBReO1fmTexfZr1rcEmrGnjhUNQHuNLAtpp9FE1Ig3CmuMVB3x2
a02fq76zXFXmTCKPd3KDKNX+JDyBY4GkwiFG91uBvKT4MVAriVpEOFXTb9RBP2QRHEmFLfyOED6a
WjXikPYCIaTTXyraB5lsAvN2tNOn+cwm3a5goW+lNc8GxZEN1Gs6h8brZa7fC8IHkRLeoIQvItUA
JxQgDOFfjDUHMcUOff1xPfhE8q1LtE08Pl+znMrihmVT5TGtmsNBfpalo54/MEQZlCXGb4yTMxWM
tQhQOXREPphOV2fxGKMZgZ3WMKtNtRdsSutUlW/aSbf22MwzGiKSD+CsKM7WBK19vQzM8lQ1a23Y
eQ1byV7Mc9Rs5vnCylwcfbk8RVyurIjVg+oCJisZ/Fm5cn6eQkhGCC4OUf5jstd/Y2o1XrGVcpHG
oadwn4YurR/WNOsFdqwZR1jroxtap3PW2Vy7+RbG+3hp1E37McwOOrZOQ/vpZ9qmfp/7nbgLNpzo
vt8m6mZSN8yBRXGIzHPHt4+TeZZEB9HBQBCa4vm+zyDXNU/CK1EqXGnlO+MVV8AkYhpCMbLprRPZ
drytuDqpsWt5iJdGB9zgOqwgNqAAJu9oCrLDYLUyOeIfM/YB2wniyzgceMPsOLi2/Ai1PvsdplfW
brZc2eYLOEXqjizSmTHafiuds4Y4HsyeXsRCGDgjGUunad7KoZsf2++p/c0Lmn+PdPfItl+eOm0v
v0g3bC+eavjoMdKM/caBqF2TpTEDsrpXAHIHVNkzcbrUVKS7QN0aX1YDCFKNPmpZ95LPcLBJkspi
CzrqXuveUp8/DNmiwvl5WpoDh8Lc5beq3E3GXkVM0QBgBJ7iYNrMDkv6ED8KHmtLT+Pi2rKwbTwu
wK7J2DxBFqf9dWo/Om733GciZdXaPelbWhb4/MG0kxZzBq/wzS1XJh43cYKsXOS5AWon3I+0GVjI
WQjyd1S+Jtu6Um+aqcejf6A69N39Mk0ZB6vwQL8IJwYTTm6E6C49lYkbIqiQnPw0nig+0uxsH8UY
s++N5i6a5W1K9yTaiBQQWbrkgoPYSBwIBvciZyZegpbYSLlW382I3kcbRwveQbi0ykX8qHE+kk/G
rYyot/9j4iS+1IIfqZtcoBwLf/2CKbzo30Y63do+EXDQsoNyJuUk1Ad+MrPzfsOTCcO/2ASKqzLy
t3Y8vU+ajPPZaV0R3o71o+uMQh89LIvKT1C48C90j2ClFRsgQWr/iHaelGYa6nwUPfarYhuyeoa6
V3q6uCF9/OUJC+0mOt8XJsiz2RzdrDM3jvFkaX7+E77OFyY8i4jx+KCCp6OyS8ZAGm6HPYUYuDJC
bPfFkWQpXfAFZ/4TUqR/6lU3PRRMg3ZxFXoC9ezgJdiy6Z76TR+BbC/1bC8mWGKFbqTZ86g9tRSG
oUqCmO24kzoRMvDNYPypb1C3ONfsnCI0hKxhMdc52lPwCBpe+UPMe/4W3FSsUkJuN6adPJNhX9ja
0+pcqr7AVA3Frqp9yMt44xZbGSAenqRbcLRQNUpO2SFta7xhmwDSU26cZpAhsY9bJOgYX6Y94w+X
goGR1OZcZ8q2No5adwYRbDfAIh5jDYfGy5K9q4NXRrMfRR8Kb4CKrh3Xdq7WtqIjOjhKrdM8ZN+L
4vaPxcd4Q8izxC4zMKPkAVi+ixEPCqEN+unIrCwXztDZzRf/jx6yB/m1u9CIQaCWYhBAZjE8WMMZ
2UOguip2YMaLxBNOuezGnVdTaUN48MmI0WLqI9l1tGtKtK1TQNx0SJLZ6T6SdUaYGovtbdlMR/JC
GN287hhKjIQEArE8+DT9U7hdXlIvRblmRYUXckSGXWu4oX5DveDWtRcb+21SsVZmv4fA6rMVzIto
rGbAHciMm7WBkcZ5d9hYvYX4hk76K0UWDyMvEgtVY4exl7lqr+RGELlb0GmncEcf1dqg5kIsTLUD
k5ZN0oMu2E12iiE3b9JDyILeehAOhznf0cbQH8ND7Yevcr+toQb6aeJqFOYeGE3VD6JODppoK9s8
9ZSt4uZPFlHo0TFiOHNRGAoH7UFyqXgzKqT82nREd8XHx8VO7AHCv3c0gzR/3OCj9kUkrqq/htLv
K1899jtky/XlOThrbnQ0HgRKCrbxAAIQwK49PcdbsuMjVqHyMf+d2N491JM7vcRetoFUFS7v+kd4
61/JvBejfeLWrypHfMs7btFBH0X0CB0xFzbT6lV60kIezOm5lA+liU/nmRMNG5bRwyZFoIByuqG1
NYJgK1FisNjyyxOOv3VMLB2LMf9cYRLZGV77nlzXWIIPOmShL3GUlV2cMH4fShUdho0Tr69vVfxC
mA13sfRUq5cZooWB5WhnSr+sukxChJiUGhi0JGez+UeGSzVUtD/YOjH9sUIQhnUTk5eIPprJIVL0
ff1/qRFzzaLITY6mV+yhYOROu0OwnzJmHqC1ZNRVeC/hDvgz23kbhkrn9Mfx3UCCwJrWvObH2M8R
kfewb5orGoUy9NTMGQjSISfkQDOLXRUtHVptJsIg4i/s/hFkyHySLSekMYMhA3tW4ZHwgjEWe0xj
+KPE3Zq8stxkhz6/pyAUsJnA9fUM67JIj5T6xV2x7tlRkngxL4JPmWzb0RVO8+aTqwAa3mpP9Gnb
zMmtIHjYgWB7jrbjH1p/7JpAeRj0TezwNSOW4Nnwuqul75FY2PFbb2wgHaun0g4+1tE7fO1oDdnK
ZnpPf+Nr/5VShaH87pIYQ/XEtbbpjMjXAQojtscUiekv6V42+Q74izvrhPg0rx3ui18dMzPUfEp0
dnGUoKo1JFzZcnukHCBTRok8yKw72kzogygfoABihcAoj6KjIl76vXqOUqf1oTxoW3PHIv95qfeE
jzwBLyAmIKg+y0cIIgSh6OkB/RPFIescPQDLl4ptdjWZq0bH1GCh2sGfBJQfClKzP7YKylMOI3ay
aR9/9K5ApUhZdy/R2wAaUna1xUmeBGRMbJ+t+qN6o6T63SWPrLQEP1cvfYct9GyV8JYoCcOlKJct
Q0e6JxEjgH8y7MazdDU/esH2a5/tPTA9Dujw3F31j4hRlJb4pgw1h1kJFXiYXNIe9ZrmIxXofzgC
7AJ/87Nc/mgax1Q9Kk8T64lX5OHycEo/Zfa98IW5RHA+bEincQJYeaDIaS9fqy+06d/WSds37Oyp
azwgF0AtoNTPGTc0bqXBnjyWKjA01vrIGF+ss3Lg6oi3GnUMX3uYKtAzTrzv9qL0Gxy7r/i1ulbe
uip7CF4KZRt2D2FtB4otTamrBz91i/JYXwcDpqQMnKj8aqLz/enIGXGWLd48Lzc82fAA6jG42awA
GIC3sT98dfZik3mEPnQb0XQ7TNtuO6FFcNbjuGUkCR9Z3p6sMxjfl2pTnlPjfaGMthGJm4LOjnjj
+ck6Y5hYwUP0VT/EZ2psb580gPR1tH2LriyhEs4yL2uUjHTmBXsdoBnkuAz7w9U4a6VLXfxBYSQn
i5fip51swOu3fn7SrhPZR3Z5U57K12DXY2i4Yrt/4Ur8qZPLUNQUtN/UcG88vagCn+0bftGrZBtn
IBBYDoVzuhfOoCNyLoXgAn15cUk7sfvSCW85kkUb7/B2ILcWYPFBd/Q9izOqG6n8iPFmm467znox
SuHYCeHl7qQJ84m9//3hqKy9oGZmDSka1iYcS8VBmZzSM6LvA6jXQOA10PoY6QDdf2bV8aFCx0P0
CvataF4KWqGrqktuKEkmyzj/Y+y6/0u+/s7fX1TDAd2D+NKJBamGa3fu/lt/f7VTE55pTjUo9RPe
h3/7+1RupF047mMRVmAHLfifL+H67f1nQTWyRI9M7dNCM4Sfmv1uH/2PX/23v7w/h1bCWvz7bGUT
lJssbZ81zUT810REOomAVukW3b+E9foa94caDXvJuz/Esw7m3RCLwm+n6PD314f/fpt/f2bhTPnP
p7j/8P47edbEW6YaSDP/9VL3n//99p9HEUQM59/+JVUjBYUMU9Pff8AFzIvcvy9H1mVSVeEEXp/7
f7z8/WOjCCVTTJi5rdqQBST3dF5Zg4cyiuLXWsONi3kzVBYFvTrfJUO91TQj2tDZF33AxKcwp+cV
J9SuFuVFSgXWo+NzKwGqRzdvp4qK0RlXZo98ogHz3HVM7XpkYjQTvsy0O7WqfLOMzp8LdJSdSBlN
sNDVKtdIISBQoWVhCRaCEZX6zyyA2EbLWziiBRUvTkx/yCWJivGgboZB2ooNsgISVa0taVkMyek1
G5MJYKi26+YGDZ74Ut21PsTp8JTTq2JJjIJl8jyOZL0HLM+wpBSwchNpKyeWN6msLev0kuTvYcg6
hSoHQXOuZlo7oZ1YKhInHY1Zs7GamP1K/BC1OYm0BmOXEl6WT9FU90YP01tLhD1W6dcqFj5FfXks
tHQThF/jgI9BgYaLL0+35IelKYghSWHpCKUGLq7vTkYvUQBdKOoExm1CLupMZnFBagYmrqk0Nkeo
I9kB0H1lFtGsD6z1IJtUCjrlOAinKDuPgfEzdxO8jEr+g5LkJIbGe5giYZX7xZ/Sb0naE3/9XYxN
DgCc+Is2Iqo773+J3fuijVwcelEZ/JIkaD8ic7cStkuNNFHT2E53MjLdrrgac0KvXNo38IwRk4Af
oM+yBMcplp+AEl1m+CPx2KCOKvZzSkcI2wnIm03epU4z6qzFGO6henPQ5dfe8gd8hCpxbqUhe70G
Ak83DyE1z067cZi+WkR/gGgfJDn5Ii7BySaQOAvpPbIKm5aqR84xUxLpp0r6rzYUA5oNKqs95ngo
ZT1HbNaNY2dIQHQaLTpEi2kHHUGVM9JZ7GSKjnHpsQ4r9XvBpdYE2lPeze951VAHtXBcDUqGzqj4
kUIYfVFPZHhbuoRYF1tMdP6UUwbToJ6Y6tqnZmGZJMK8i+rkT5k7qmyIbpiPr0TLMuh1GpivoZ12
Q5ocJ/RAK83BbQV4bLmYVWfgXB8LKCK3lk3BHYBZ2Ln8NvVSuWvz5Zbi+7UD6BvIyhoXGYBAeMT4
wV6f7lPoSBnKy5VubinqD1eSJ0ndGx7gz27WHwK60kSzQY4Up9dpGg4kbXqNXqPcHfLQxbM9G+Ez
Pvo9BAu4QBblD2WUn6a3BgQUDEuwgQm9zEruZCeM1VelN4ma0eTP+ltUrF8IDCQclRyuCTh/ZMwH
WZOIGYTZ4VrzzOQ1BIdOIywD9+RCjt5eioTzIgYbFL7BGfHrwUq6HyCSsot//xki4ytq8gYhJurb
uQ5Py6B96gXyhQlDKix4EGUERAuNSNdiLv8kc+7NgdI/pGJpEod0Rvz8IMGQtaUGgIYaEuesjMlx
7N+BjtJsFKe9BsDIkxS629EsmajRSVrN8t/GgLNujczipvnYkDzsDKSIF8Ov2i7PqJ1jdAxsC4MA
unRSJgddb69xz+4il0eSzlD00rGm2UEqENGAb5mUa34HgrkShLeIe3OlUABhsKqNJFCRicUdQdT0
KnWI7n1ym0fpOkTIv+SmC30R4sxKGcOcMCuUh+aITIBxR4zTCajlQY/llh2NeM6jjJXqGF7Kn6Gp
/gQdfR6NBmS+V8iWcGsVGFCEgdUAGN7rRuuRF0qtTZPXJSEdl2CO95bZ3wh+ompJqhrIOSHcNllA
xWyKIWXXN61qX+tiPHPMz0sjb2sWtFOf0DUVxGtoUvRKLUBo9SVfFl+oqkusggsRCiaGxlhEO8jj
X3V6Voh8sUNFxxxRRheZEBukwRkVeZFkBUsizAyFqSNoA4ouXYTIlHaOOGTfQkk0BtypX5XYYbvO
6l2opl9gHjunU6Ivk1DIHdJgPLIBW37G76wugabiv0IUbs9G94wv6hdkz3yROq7+JUStrlowp9ZZ
ENlDucnNIaY82Cde0tbv6VSNTtsVDwphJPYiVChY8h+N4ADnj66uqP/oI+u+9GjhVhfl0S5njIES
sDCE+qBhHgVwReFEVh/q6lVVSkFdKmd2NkGzDcaMbk2Xv4Ew/AKrWrnEUTHHrrU6tXGHPMucsSww
r8/ja6wvLatTi8gZDveK/qvoe4IqcEeoTRlggskwfLFUaQNDgBhLKuZVRxEEQPVmqsqLUtD7Qopb
2GowXsXJmu1YNXcNHEOnmIBHxJZ2FRuRFbtYcNX2HYWQJn0BhPFdDpFHmCZiHtzrFGsrjdUT4B2A
ZCkKglkn+iihkt6x+4yoiHllnqA3CjJyiNVSIvgDzxeEraOhBLSbRNoMOF7Rmkyk3qVacAopOVo5
ok9Dmb+tjOqU2FIyIhX5URgo6KfmOe+xvJKTZ/Fu6ZOAf1qZ1xKF9qp46tu63Qwqpn4QNygn5L0Y
kNMnxdiz4wAEXSMlTow4zGv76ltK9f9vKfsH1/x/tZRZpvF/tJSV47/5ye5/8J9+Mkv8l6QZBiYz
VTG0//aSWfq/dFXWJV02JMuQdU3/C3lW/qWJOnQoIL3WaiX76yVTxX8pumFppogvTTXWv/p/gDxL
GNv+dy+ZaCmKhtBXVkBRIydVVubx9+dTTEYnFOH/NeddNxRGbO5rJb0yWSMQwc7UYsPvawsqZ4Ay
Vp7paAoUK2JUsFGlUZue5U8hUWJPqOfMD6oS58UyHCvzBgWAYdtN2jR+jXENs3D+RdwWb+fZQolM
N0eQDmpGBx4a2dZIY/lFERdvqkzlUInNMR4Y5fvxNWhEahRF2mywpr3IoqgA6kRD0zLmYfjexyHJ
IHohjHiDAu6d0XxWK5MdYIchJUUOETbmMWyodzTDtNNIi98oq3BeC9RuEzYKEDgjB6FmxLsiNVqa
zPo1ssBXlTLBFhmBGRX247NmSG6is38NKlV5rAv9x9AzCvbR8BNrHfXjRjvGVjftVJNJY1rCjZG1
NH8DZNhqqQhElcBIHruPMVaEc0yIzYD03tHGwA8KaXpN2dtXinqS1T7/Uiz9ULbxNgQC+zgFhYiz
v9uZyopbJuwI77yc+MFs7qVuEDfhsAZRaMbOrKvMzdDEM0o8jItXxGri1NYUuwNtPGXW4kNTGeQi
jACHy2peDk2qbNVsN3ch6DGp9cn0tiImS2iadAJJrDWj+UsXMvk495aIQZlQd4Wurjr0kj9B+Z2a
4qY27essky/UByj2s4iiW6D9qQsaj22mt/ugShja5ZmO0UBFjvgrfVemF7y68r4n5QvV4FOfS1QP
Sg/2KhYJzYSXHxsHJfJkeWCwnEbTM9B7sgFQfxWFFXAwdgeg0cdkEqwjq76N/paSN+sv1nTKJqQS
hNR+YZ4b3EYW9+qQyrA5tDM8/3xTaPG0jcsfNDg0t0KmjJS2ki8m/UdhEB8cLyyuQMC4UhFoAE6h
/tViQakdgFqiNAWyutXppbXKJmbzNwzGn6LUaIupzIliGPyR9HjcKqtfAKQkIVDxTOlWislZEYxH
raBkMKzVfi3UpI2pDzccThMU6e6UhkvJjgjvRzl2cKvLnWaQ3LDQAQTSbMJBuJbzQxW24aOebBVa
W1KEZyLlAvNrSaXbab5rgrIc5pUCJcjBLperR2zcymlg23RMpF+c+xna9j7wtIJtdyOAFW0LOuQG
9DNdGtmRsd6h/CwecrXqd5XVFG7XUfXEzuSoqQ7t1ch1yuHfwtQ2vjXkH+FM+pSBrtpdSyZ7OiOy
ZWD8kINjw9KVvnENIGKc6cbkpp910shyR3gYcxWXYMEactWPRiKlSNHtBxVtp0pSEI5q29T1cVtY
ZIaz9cO5igFUNWndS2GAUhx1Vze32lbr6s1kIMjTB9XP+oyI0TELEXmkwGYhlxkDyxKNvsctpoG6
abGcWWzWm5GBS5pnHTOZaAMMPGgt0yee/AE71k1atDUzEH1ClNOokHGmi2X7mMnLrxqIrklWZxhT
nLcm/J+a+GPqIYwZQXPkAPNZMNdbUMzfvG+TVoaxq8qYHnfd0nctyHExypL+4uKU4wzuoCf0rYs/
4F6y0W8Fr81JThkW05vE6DVn0Lb1uaPbmtGKzDo8Y01LcfOpKelpLUGfEuk5pWfhKawxQ8Gc3MkV
uIt2HKim6t8wHRcHfgNiKb2Gyd+z4Z/THnQxZVos+gD8CIeBNTZ4VpZWnoo5s+iQJ62FfVByJk36
Bx0ehJOkCIqwbIpOHxD1OwvRBkQJ+4f8vVqadMNEVTt5ErOBwHtA5hWxrIhLsnJZ0NP80UKdzkKK
21IOQwIXZ/oAenPT1/QydeJT1h0CJyyk1/xnsrAip0UDHwcZJfYDm5iF+WjFyuj2cfFN8vJRRBV/
Tnv27J3UCa440F5HJRJHvOVyGGkgNiX+rFymjSJr1aYXfhYW2Zt4imryLUUUMeNPamC6mNcc5zZW
wjfm3E3HDgA7PjLOTiI8ZZ6PJHAyJhX5l6oLr4IYHKQRD8sar6KHMuIGElcg7KAnsBxWXwHmBUJZ
CtJZojWmxSKvpR7WsPs1wkVZw1yGNdZlWgNeTCxe8xr5Yq7hL0ZLDAzq0uFtXqNh+oTSSCsDbRnX
4Ji2IkImaAmTEddYGUUmYEZdo2ZCcMleSfoM8SidZ/X1UVqDaSaN/sWSEFaTSsTWwNbl3qCZ1a2R
NsEabmOuMTcpbHSq9kTfyGsIjrHG4ahrMA4I860KA6iE9EwlL3fFNUSnXuN0oIdj5m2Tbj9Qv9XX
0B0cj7U76HQ+K8w7ALmYE0xC4izSesw1tkcgv0dcg3xI3iWygc2z3c7E/PQiimj9Hv2zhgA1axwQ
FunsrJIQNK5RQaPenGKyg/I1REhZ44RCuiZ6y22iTUQNjWQO6WQPLWsIkUwaEdZ4+t5rQJEcb4fA
QKougNedLMogzOz1fhoxFFT0zVi14M7BPjah5mVGXvBFlNFjDJvaxTftpkJdH4wu31IoHu0pZrdk
NoblSz3agEyIHaugvoI5sNtpRGRkMe6DyVK5EEz2x5FsnkDcyNvmWSBebBvBg7DnOHwJDALqmOFr
Xw+Az43RVG7xdDPl0lXVdOmoBYR5RUmindQKjElL2F4lTMdcwwKdDdquT0vN00fsPbxLMoPXPCqL
YCqBkn1IcqW5JlaJnYlBQdDxjPVLdsTy61NdCPGH4f2tpxpN4VoIv5sZsFAl/XOH/MEIK3kbLnfA
akagahiC4gwqvXVB28ESW+0FfWP+kbuZwo28C9Oo/sd0cH+krkYEA++gIZJWlbXD84Qcam/2WBzr
0kBpbgm0bGVddrQoIZOVy2xP4NUtSanNAkgk0a1ScKRU2VakVK2J/by/f1myXvLwVnym+Yg4Vhu+
hSWg3n/3gojw5Tw5E1EJrCaLXFt64iKpGk04wdQoRM0aWzR1eshQiWxWftcC6UK51imoXokBslON
/bCw7r9DYfawyHx1rMFBFSOEub/JiWIit6PeOWUQq/up19gkDoSDK+1rk+sUP1sRVU7zGqQdLlPw
fHtTM6u9hB4tKcF6378LK/OIq4+GpcKFOMc9CULrIxkJ3D+P7t/ev+QqS64qpvIMlXR//9L+9yNC
9IQdkqxmALUfYXDdl9YTOePJoQ7AvA+MJ0VvomcrUsAwCWrZUsPr1rF+3Uhqdbm/3RHpmR+hI9HX
8KFszQu6f1FG/FKkUP/X93oYkTQU6NdpbZGoayNkIBq72AbrbT/FwGKaO+nWagaA+OQ+tasdSB1W
1u79YatyeFMxmyC8Y54Rpas0SGj/V9MNhW4BgeP6MNNActULac330wrhCkoWDH70kfev9x9IanlZ
dPSchTx9hDXEX67Pcn9/9PeLsnpo7qYmVcxdnVwAROQ0dGQcjXtlwFGmrV/u3zZz+iNi5fb+/iit
MIaoVs86a82Quh8L7X5Y7seqlbWjJsfBRn4pGlBvkdao+wASKHj7pGCWkmEpr1/a+xfzt+5hnEVj
OTOfoSRKQ/YoRJYNAIknx2Sxsw1EYyDH67++WM1/sHdmzY1qWdr+K1/0PSeYhy+ib4RmyZMsjzeE
nbaZ55lf3w/bVUdZrjpV0fedmUECQggh2Oy91rueN+73cmLl69iZHgRTsZgBjAk4HWyOFVxOiZpO
8Lj2YmJ3cONls/5M5KmfqUjltAmo2xHVQ97ssSUmonroey7Tqd4l7KFjr968NHP1kJhYCgz/lW2W
azqOtH0EHWjVUR9FJd/UDNtrr6r8zaBPxOUJ0J4cqx/X4sVuvtm1EpV5Uw4qyt2J7HY7V4XJOQW2
l+Kkav40UaGkjDZ5WbHcNf5jaPf+Wvwo4rcQP1Q3+2OZmXVfazPt0JsNuUrqtqxQMTfil/lx/dY9
aIMC9glp9L9f2BZxIrrNO7UtSYaKC3mg1UDJOZb1tqJDYIsTwnP8b6dKnCVK5zuEcvCRdwwnvk+B
+Jbi+wqg5OWb02xna7sKdunYLcEMA7STtY88sWcPmwxlX6PcKYyILd2mPESt6HtjCcJvoL/UPjBw
taMcFxrXOOYP4DRD3JUyBXUAZCnHbj5BRdo2ktYh6cdnWFU0sLaPnCCDNhZXDuUiI6q6y2SYdYSW
EmIsj7ZeT9qVORHuRJYiW/ngqqFx6gIijUgoS6m8Vn3vtjIZu0kBD3q93fv4oIJyMnd6rZ/yJr+n
HpgnJpl2fVIhjdB5V0A5TU52NXRXUZb9wpPqUfYVvEUlwmdgzZ9S+TEK0EgkdvHsd9mzanmmG2nc
AkoaXVdBlkB4GO4gRBl5OXM+UZXAtCBNQJ2+2WmgKhh5glakaQee0VoNKa2JZJOPpU7vjXR9rO4c
FWpx8KvmqtF6e+snwQPutHjH0FGV9VhxZUpLZ0M4wppys2ttK9soGuwN7F6dFH479DqyVOHBfpeI
E6zwZNiOWJWe8Cul92V3+1rXr5Lq16De2dOpSMjqeyDoFmUaHwNjeGdAQuxakq6llpy5OnuXwAVZ
ejaBSQCKZAg9yyfmIPGLVfeRb9xkye1oxx8Eo7HpGwMa0MR/q1s6K9JIoF9u46NtDLY7WN3WiIqT
Xe1gQWxK1SPuakNlh918G+NtyZVFwaqeQsPs06s2B2UyRd2VPDx6Fmm7xjevRjoZTVVxSyjkRUk1
BPSZl1ZRPNgJzzqNSkWyzhW4ZsoPmpwy9zmh/VYb3bk27deOkzAFKA7aXuZCNI37Kon3diqfyqRB
WDdqq6KafsUqY2q8PdGS9/Wd7lmU0SOsrRKHEo0Eac2gLanzfRg9HHt9p85wCP6sKg20tIZVgRpY
KITa27ToVkFOhmk4NE604Yb/qnGegKOGRwUYi1gdjGMZwSowctJege4qZWitIgO5QyHXp7SQkBqR
7CQuilPb+6TGJzALmjvE5lUyorG04+xI4Bz3m3GP6cAhJqEVd7GPpczwK2uVawpVH6bKuo8V58XB
SADyp+LiuGDsZA39alGimSgQy8pkIuO+x7il2lRm+4wbxImjhL9J0BmnYHuToUzByTBZD1oGF4yc
HZGSWYzFyN0Kp6XEz+Cje090Oo4YkW+VDjakBsgb1TgSch0BtaGjEddSDHaG+nkaPWoePGTVdf1c
+YG36GtE/6qJEsi2WwSsvrVohhiBeViGm2ySXqoMQJGn5DwKKB3qP628ttYeKGi4zd2bjFavkqUW
+03Sjc1Ec2C2mKtZSXPb1jb4pBkBMgsRfPrKUoLfVqacazvDWZeieAAJ6TJSK9vVKrJnnLWSfjLZ
xbTrD21dj0uSJdvRKCG06g1wQBCJG4DubhtlX0lphG5nFs+2rlJ12GGxoyifeLrX0FW664Iu1oLE
GfY6iZNAi6Scxu9QTukBuozwNMaAVdu0I0vVbbSYWvQiDZytHJukeyxpH/WldJRV/xjIUDz9Xo5u
KbFGZF9pWBygrYUY7ubk64jGo7qEgb4mxP9FzwKle9uVLveopfrKfkgfyYXdMS6ejopOpZGT0rM2
2y+tdSj0KglIVNrbYFTyZqrklyyMckpG9UNrke0HgbGAzF9zlX/oCYj5CdrgyvZ7OKJIcXUKbDSb
wrgUcSXgFDK/KvJBnEtg/buFTFrEwuMjDMfbOiMam8bkreVGh9GnJo88NRDVeQQCx+wIC4ihmtUf
81Y+oSd4N2WNGknEL3CJJPO6SYwb2UFDhRUBcv6UorKm23Zxh8YvICzQAHr1PPsL1g9acVMxXEBe
GNBbYeJC1CKVWTzXRKyPNGvLcODXNPzqi7DHuK6GYqnpcbGVPe++pA3aZ075BeaRfJXH4zOtPgOi
KBQ+ftnRmC+l7GjLSbPy9eQObk28jDuTEp9UBrTa3gCD/uARc6xpyNapKPVuntvO/uSR3rnaQGaQ
Kuv9jOiMoo/YAN3ZT7B1zJ5nY0SfrNXBxNZ2TfRqHdU4iSY80riRapP64YGAV4QWP5/LZTvJB9O7
zG3nVula4BkSrQy9Wmpz5F6lGYR2W07Su9VWBoWRNoqiGelShacqnuGSGaxXMzXJNLbYmPBJSmLd
Jgys3QYP6KWk99qy01dVi0UCpEBdf60GXKiNru03eWqAX/+sbG75FCi7k8O/0ZADuDaHljcI7lTi
52SV2n2ZBy+5XAL3QZhdUufe9STrpnq88wz8SP00hJM5+JQqhwPFd9qN3k7hoisRmcWIfHNZgcWh
mqcatiJFsXG0LY2tpmE6IZn2e+AYVxKjsKWpI5HM9HMWT+hJo9giWEqD5rfdrYeyAyD8tg8xdFbT
4Xr0O/1K46oOZ0+UqB+PutYbPL7Udh3sYyRAywFIWkgrAaIZEaWCtQSAUv8pNFZpU1N8gmGAX2Aj
ZygnbFD0RFlribU2rP5XrMXnvL2q4b3gHwB2K2kDx+1alTGTAxsnnYjAmeoio5STxFd4O3abQZnk
PWEyqgBlas/gC1COW5l3YajeBrNXe6I/xcS3F/WMDxATqzPdMs4o9MmKM5i7M2lGcuwLq0HgHxEc
Klo/XxELDjcRJVW4f/Hw97/SwSsOXq/LG8tTO2pDzLkxHLaSllzxmHPjoHWuyTOai2TI7qPuPWwO
nloaKzCd8CoLz3A9TXuoGjLvBSqTxorfnNnXi1xEtR2T7mVShnf6TSvFT15lCiZ6hGd3XoTpfEe/
pQrvtITjqa3+Ywj0HZHKo5TaOrrCWTihvxnGiHwQ/AwD5d0kM7wKm+QTrNspL5EJNnWzNLTovVD1
dxxeeK422FEMOkPNlqvOtqUrNewipJzAVAb8a1x+E5rhGKmb5TPel1qTnzPQUQ3m+HKhDCdketKg
h7ioqlZGqq0aDJo8c0ZbJxHmeNMcSurTx0pR81VrgapNUDubWpoS8mgP4wCBMDD1G0sJAJrZkbTI
U8dcAkqiKCaBBxijrmE00CysDpTHUMXlMTCdRSynxZKASr0Ojbes66DMyr8wpvIQY6AMLgIV0zLK
uArZeeuLDNEKRSnY96lg27jF0b/PAfNWGY9Wed1PBC1wDTqnCb7eCIIgCyhaTY1XIieLwi+avViW
S78h1MTQ6zGZzX0rEUcQ7r5i+TIJC4wQgFQUrpRZ+wFbr02g9Ph7E/hfjvMe8HigvF6M2WyuNyq/
9tX8QdmQzX50w5oOD58wr7pMOuRdFOlhtSxMnKPBSOptp4NykeH+TOmLTSgDOIMD8g92Px/cdntc
FshRZ/ZkuFHY8VzJZzRM4yNCbMk67Pt5wgEcER1lG7FeNl8wQRoxWjH7PWz/nkgOHcFpNJRl7+fV
npR/S8KNzIhYtMwG1FpeIASeQxvQkrHokcu02CJmXPi4Ie9Id1FFk02Ufs7hEYSJDMIFbeTPSdLI
IXKYidKkeWCvzyP5wdNOmEfTUwuTs9Gr1RqLekzH50lZZMN+QugZhaa09eaBcxSBHgvmiZi7rMvl
/rbpqaeqLKoz8CTq9r43IsAw0V59L19WZhWoCCNBhxf17T6ZmlUVm2DRDQZH01AEPN09kkWVEWH+
WTUNrgeEs8rMRrlQRhQ/JBGit5bslhTxPpxZ6n1RThRgznP6PBFz8xYooWZLcmohaqy3oajc2po1
13u1aHK0NrL3sqrwFc1Kd+mwqfvUVEE6z3NdVPo7i8xnV9vK3sMzFSPPHnaZVcU3Yl3k03KKOQUx
2kJuTQKcWfupaNqwyoyZ+CsFFAZ7HfSf8l0siNU60LhdzC+GzJVax3lS/Tn3Y5EOb72KC6q+xPFJ
+aBxyS6Vmi8sz4YPYiJWj03j7Yb8rq1BNC8YJsQUnUfXih6wCGARx4h5EtNJAFyjKSgxOEYdf9q9
OU/EopiYZUO9RnXCPqabva7a/WxbMZ+V3w5iXjRtw6IwbT4O8QqYR6ATdJmDPjZWnn3Wy4pqnrFw
26DwGXMt8lJ+Sn0GK5OF+BQHI3MRAZIz8OYlx6F5W6oitKrQr9Fnoc7LCWnjOUu41muOigotbbCj
t3hI3ukDuYk2goFWU3Op5CFK9uwBI2MczeH1BTnMiimWWzI9kPqnmNM1ZCAQvZGxhETysAuBrisE
KtbaiDcLI5pmyIxN3LG7SgqWX/JyYLy5mTw9pHPiHwj6VqzZVaHykCvdp5TwDczOxp4mQvo9o9XJ
lHLldtbenwFkVgcxVKIKpzQRygslxP9xiP+DaASrRRVFx1+7gz80b8HvEOK/veFvohHsUP6QDdm2
EXooyKJmCUj/WTf//V+Souh/yBibOoYi6zOhGG3K3yHE6h+yopqmbcpzk6XoeIrXpHQwDtesP2T+
aLKhWBCIuQT/N8IR1bB/mGGj9UU6Imu6bGq6CtqYL/u7cCQv8zDIR3u8MhUq/5LYzxN0drTnv83C
qyPt0s1Pg+/ZnxvoyQbfYatdM5Cls5tb0y0iQCpOnRy4goWNkNk7j11u9Os214/+OA9rR+k2sJSe
rIl9rDAHoOXS7RUct68hpzOYjWQySO+G6Nfj2e9Hwkt5dl3Ar4WxdIUXZGRBqZ9oLvogegmk6RkH
MXCgXh9uCx3dftwPGzVty3WKoIaqLSQSSUkKE94mVZGwG+FMzF/VTp0svxGzMLjs6V7M6umUdAd7
yoHOeE2NXUFBQY94KZwzA9+n4rfdiJd+O0tiK7ESFdAmrCdKcaKgQ4gxBzSVGL+UZzHroY0Bph6c
YdxDh/tzEs/BexT82KX8i3V6Pwf4xSsgwf4+q0sd0B3xTvGSePtlUay7fEwm3iiW/2n233+62NFl
vxRvGLsxrIZd81d+gpcXhF/gZVHM+QYRuYWY7eY9/Hj5YjEYIOZz5TCR8aVnux8bK4aJj/XPPX6v
lWdPQcO3+BwxG0Kqm8pgLxZ+HNPl88S+fnyUWAzmi0JSdRJ4gq43H00x6Jx9sRxA1wQe2QHnH0ei
c5mYhnPypRdVJWI2mfMwWBGQnKjAic6vfm8ICxd11LwsNvneh5j93mh++bL428txHfBp7VzM8j0r
tvqxO7H41y+Lj/jtKH2MUuDMhcgXIHzjeCFAcfPBiS1LX7LRZPRSsawaAsffy0igqLWZNxKbi8VJ
CqJ9fxJrxYrLniZzrh8Wy8JmUcxd3pnBVsTpZd6nWGnPw5cWlClpB+lGK0i9NUpGjMu4zLZeVqEQ
p/8qXh8yYKCFgZFKLxGpN5SYcX1LZ62XqK+M9bvUMIydkqWInmx69VlYH62RPJ/VABNhUI4TScZB
2CHZr+9ZZU54GZxNoq8zJ+57VqwNGuugR36wEUtiIt4otrss/rZLsVK8LDa8vE+s89S4Q/wMX730
J6L2XZq/dyMcNMoTDpPomiG8WZiGhXdw0ryKVKWYaPVAo85Agak5t3dKWlG5SWcXKALDgd4JIYoQ
099iZzpboF3j7nymzzwuQd6R/ROQPXSzVVpTLDDn/kSiT8xdJmJdZiINzsmOfnPzpoqYqZuWEQ17
pT0RE4OObCmY/VWltvEhGO89n0liKgC0J+UcpsM8npvzsF7nnQlU39Whh3Hx3DNvQkwYQ8w7lmIx
rUoQRXwLtWtx7JjdxSI07ZT92Uruxl2EdcSfuD6rKp2N77TrhmAGgrxHQ+veNLtV1mntl4cwa4uD
U1ex6zgNTwhZA3ChTNiV2K5ZtPK2nLv8jlzWe2Pu8ou52q7IB82Q3bmNtkNKs4zZDHREmPOdbayL
Gfop0luXlSEsU60PqBWfbw4xCQxu18uimMPymVhKql9380UvJjHOxxsrU4ASJSP1HaYs7yX/ppQb
aWNWJrEqUW82prXimn5NrZ5M/XnV3qpO139fiNp8xV4uPzEn1uG4MtKF1JFAWPJByvNkQzCasQ5u
zXujQs5DTOHvy2KuVNsB6ZdTjTg8QlJCEALC2Jp/YQ3xeZaBGw3FcmDz0lB6/Co9cptMtxrQYF4L
QUkG4EaWBsUKGbRh/z3bAOBta3UXTBMQxwpSRmWXC7+QZ49ObsAgQyqaK/b3pGx3eo9kwZwHWE1V
2/tamwCJ29kcgZv5msOk1QTpYY0tg4EYm1tQpzzQo9kq411Nru5eZnwW7Or74dUONuC5bWg0BOoe
k630lQdU0y5FwAF5kht/hBDWMUHdFP4z0a9iWFYyqabn1S+tuCY8ptdbNaAIfdWRPkUmE65QrBs+
dRbWdqZcTde+fEtlc6l/tN5bh2UbJedgSBxXIRs4LJvHPmBIsJKDt1Q7Yo6SJXt7OLT2NvHXAf7l
UFXy52DcpdMnNsiRAXE7oJpibfhAUlxZcmNgNDEocjwzdXDBW93Yadqh85+sT7PYjcaDQZi+XVXK
toLJbT4G2qZMqKldMeglmaKDAQuuKnlXyFu7Yiy7yoGVBZsJf2kqhQtC75xOylNrGhxAn0l4xein
pfyMFAJebl8gPxeWmi0oX8ENCBNj9ugVN0EKcHSNbBF1/WifsmTTt08pGfDWvy2aD7PbVHt8wago
gtzSbYxwD0UI7VSW7AKEeba9ZczepHsf60xS0rrrydd+x6hwW1MwbG+1t54QZJZv5HZfxDs1Pqb1
jhxALl8TeKxJ4HJ+tXOoPRJhS2/RcyBXrR0qERbNF7gx+bl6tKX9IG+1r4jgGP21G+WKWkIpQYmy
Mqm89Ba5s4EI2D1Gh8FZ9Td+uFQemqtwqdkrv3Fj2D6IAJvdaO4GbVOQRo4WRvWJDGxKDn5+Zcco
/be5tyYPYavvEcl4az9V8CVgFDh3uQTRAyLAJpj2lUUV9SEK993EfaGRMo4WUfyV+496fYUQbDoU
zny+I2qE/U3EdzMX0lfm039f0oZJXKZDsJ/tP/Hj4QfsNlNxML64Z3XjI6CsCUahSm5nr3zl1V0W
74o5nDafMM6TBJzBQxyWLlVrW9o4FlDhgJeEaxIsJxX5ikSMip0Qu9uMYgp3pj9R7hAh80I4B83M
xcdWbqAvLeVjcTIkxr5nbCAmeasHy3qHBaY3B5fXVn5IplVf0XU4Wv00pzYJPcHl0/HgHRcrcJ0Y
vi+iLWYOiXHXqLs+AAvTgQ5Zj9F6wFEUUr0PuwiTyR0Vk2SOlM/o1ZQ41IHU2kaVqTs59enRMtfy
WZWWuvQiZ1ehdRM+G2iVYIR1e8WkB+6mL462r7kV/E2q3BYVlnbhaUJ0NBFt4q6top0cCv4h+GuS
gNZICday7w/ggzpgUwqmfnvmwUCRraQeD8xWVL03MEB9PG2VcwvUb7Zqhtw3E8HMD3JGzgO8GWOl
XZNpRQGJhDJ30LvvwTMV8LdeCB2b0MdH8DBrUpYMi/Jn7P4Qc7RQCsyljLQD+itEHHIqlGMDOeJi
tqgw1w5kOLcz1BNdKe1muyBUuABtAxIJJ0eOJJQQK6OWfmDgRNCnOFBwpj2X7dZKVrh2ntQPD3ex
asuhzblZHIgT+xp4Osfk1Rs7ParaAtUrLAgK6msD4/aN5hySA1gdT17n6n2GuhQJOE2x0h878jvy
Onhvw2sKnloyXW8JP1cJpGbEByO87kDSoEqg/uUhe0qvCDze6Gdp1UynIFxPwALKV027wQempXjP
zOjDrWY7i3JD0F4hfq5fVd7BR3lQPIz5ukR2Lh2c5K6DO4ZO7Q6tpKJvJXlBDeOIH/qt80Ts2vmV
P1pYq2+HLVmee/KMhb7z77DlhgGA5vDJgQwybuRs2SP8tBcp9/JMc5C1vTmtQggQnbOtE551roec
MFjGE0GkBUnU4FhIZ4MajOmsT/txvOsZlNZvzpwi48GAjmqhGfzIKCsXRoS2wB1JoeT35zY4jyju
SJyAeSaa3CYry9xk7b0ffSHE7vAqYzxJPOspRUvSNVeqfwNz1JVZkNcaSL9kk9gnaoyScht7R3PY
drQsIbHGZVgSRD8q0qGON5whcmnAfggIhwOZGJAh8IJI1AMcW1Dy1X3YbxzlTfAc6gf2Hh8Y0AQa
UfxFbC6CM6mXTX/K64UC5KPBPmFB1VjGOHuplSvgDM07pJN8E1R4VS/PFGzNPADVlcARIIytlr8I
sUFiGJeYR6+qnX6noUVZo3s7jLcQVbRXbwuGKTdca8WVhgFXD/yroDl49M/gUuR7C4vpFUdONhqJ
8RPYMs/bIgb2H/Rb+6PY+lf+1Wf11EowoKJmgT1h5bkE7CSuWBakleQi5T/V6CW8LUlWeAeBqyyC
tXH6tfjEm/IXpgjLXYDC/Fa7zrbq7UijQAfgASoHd0z2FD0h0gX8Uj0hxfFcmC+pvoSh4Z1R/PJ/
kFyxaZ+v625nNhB1oDZ5t561QkeBBoViiQaSkDezuADt+Kjrlg5dqBz5HPyDFUSuBQR9UGD5a70p
bsLVgKegvPHrE8MlPB+8yfWpZ1uFMCE7l+wlOGvAbV12jYzLcvFJesetAjhFRBhbXStPO71d9q8e
wIzjuPK36E7ra+mX/EjVOXn4+s3nNoCxfWds0zv5wd/HV07EI2GRmq4XXcNSyh/yTcRRbcI7+wXm
BK8pTxCBICNN7xZHvYo5NFQt+Q4mhA/ZmW6byzoYTcvwDnmgQQqI0/6EswrXGSvkB+UM/b+7Vx/r
a5h76+7WOFI6193GICSwq5sWUOJcnZMGdUk71tfdbbXzNq8Sod3jdCyvtbVduv4W1sTRCVZX3N5k
4mPUdUek7NUZ5FPXLdYTHYQxu2cLEJwLRjpHYx28IP0lA/g2ruy9t3+t35DpXg8gKBe4qiyzo7rP
jgEO2GvcLNzYRQC0dBYIURfRleeS819my/wqWTvgmaLbZmfabnGOr4uz9ByehmX7Fp2dRXS2FvJX
+divih1IXQAvi+bFfwIxYiydsxbRxNMELJmmwKqWypqnxhMtGZcOZxgWEbJhOoj+AokEbXh/O52q
o01l5Y7Cga2B/6Rxpihz6bnZxrnN3HBtvcA9QJwSXJmIOl5IYbkDeDVaKLB7CIpfJG2bgzxiLuVb
bfwNnZJdcuByeIzOzbH/iq9hGRzLNzhMFBpYz/LXc3qNZmPlfQUv2Ue6lTkTtDHGwTjghQfajbD9
fXbfXmWqu25f5YfwDpUTFplcVtxU4eIsf2awfV3UUeMDPNthcXbe21eqtOGDHMq7dGu/6Q/Vy3hN
Q0gDqb9VL9EvauevI2qc7uNDfFAfUCjdlnf6A1obl5O6Ua+Yughx+ID3YgbsJGsAXeidFsbR2sLs
3wfP80W3lZ4GMAKIoBjTUjb+SvlFe0U1BiuHRXqnbLMbHon78pNrNX+g4ng3HaJ1/UCimjamecqp
Fr3i6RR/iuu+eYpuAhwaebpwFy2HAyIxPUKwsGjMPfmCMEf8sUDsxf0cfiKzb554jZsJRYapHGaz
I04N9qk8sDhNpEt5ZrxP79G95FGr4Xpwf7q1gtXluIG61UAOfpDe5SvaZZTu62EnwTG7zm4BH22H
3cAPMl4PH9ULnCrKrIFPLLJzT5f8l4+ays0fpZsJhpi/RQ7dwpKogU499tpzvJF3/i7cDSuexR15
3pW2l660qyYPV9Yp/Rzp2qHmcT7Q3QDmSNEiOMNt/IQ0HQFncDeeyKHfTMd2vEO5eKBLYQwx94r8
AioLHpx3+xne9ZxqbMXx2JyWlIP5+wik4fQ0iAZQtBI4t9GolOReHvJPH0uaBd/ceAc0wz/EYznt
B4/B9x5qpqs/NrtsOewUhmpvzQ0MkXfUc5Lk9icHFs8bc9VL8GwcuxvsTDnq6ejjinfq4F9VsPAW
3b31JD9UN2R18bRL7+b+wavyXr5yiFFBRdCy/OzG4/TEA7F7n8vBoZvNeMS5YaOL0F9RJ7wcVxKF
74txP67euy09PMaaJ+2akqEFKWo3cBF339CW8ph8nSAkjpv6IbmhyUtu+ivOa7xFxr+SDhD2lBt1
jxp9QRfIVV7lHaAS8+is7B03PkpL0sqrcpltB5obc4Pl/Ua+zrcNGoCz/1Sti+VIvGqBBrF+9Lfv
qAFWxgYJr7cd7swj9pc88KIbjhv8qEIjKbvDmtHYU8kT5936mF6a3jU+lBfjhgqvJVSGa7hLB3PX
HILadU5qtOqtFaUTPNLUW7qDxGG4aB8Q4NE8V7verZbSQbm3QQLRQ2XPm1tKO070KXoqq/j2/r47
5Jtp2352tBPbdFu7patso3V0H97Fd8YhW/endYWe82lOv2GSKy3VB9Km9R33rPdIbJEfUP/UcAcN
V/Lj+Da+FbfVOT6l180xoxW0fjk3wdm6V26QhOFksIfecW3fySsIaC/v4JJOw6HjdoZbx99ZOtcv
qF83H9W3BAOjVQRYLNmWpEk7V3qWk62GIpculAuY8dkOrnjSyI+1d7SbNf3ivbmPV+Fm9l7dMV64
i9bKNd1Mrlr1gUwiasEZdbIbzv5e3+EnmsFfsoFafMr49togoMyRXxElkHVuzhhSw5jjOqIu55yf
nCcO4p1qyEUboZ5qRbS1o2NFEbLG2IjxkQi7SXMgUhSAXKpAJOyUNRsvABF0sue8gZi7KOC/o1G2
0q7B8NwxCiEIJcoBxEREoi6LYs4fe0q+sOglOU0oShwPWd09cp4CrY1yHyO62AV+T/FdX+w0OARK
A4VV6ekLdkiXpVeqTPDo6takVFZlR03PKIPVs7mr5/qVUOq3ihWjaZb9G5WY/KZKfAbA84Shiylj
5SSqAkQtgJira62CBUwxymxwUkdzVF+YmxAAQl8uZmOhQQh6mkss5nYZAHA1tIlg2g++XaWrydeI
kGTZiTIeA+GAxoAXEVS7H7US9i2xwdAk4qDMq4Y+6PZBgO1gM8bvSgNKZpq15AE96mLwSVANw9wp
T9GAJqh1TbpBc1kDUS0yAnKEc5wRh86i8YpwM0z5tTqn7c1SuiFGu618nCxDiWPSfNDpRv40dBbF
1fFI1eAsnaCwji8oZtvBJKQRQhhORUhXxHhFXFfMWSJZ11P0lHp+urmUoohClR81KoVESXcVIGvO
RiTyoj6lKY1q382TS82KXBC46npGYCIOKiYAQkp1JWZNz7trUHGuRVz2O1arTmgF1TJk2gdIOsIi
gfxuUQwyzJHy8c85ikKIfc7rxOTHothOvC2WoEgQQBpfFTsn0F1/xnL9KaOvJrdKAxC33Koyz5lG
yQ9Kg7DCqa6ptuR7DQQpwWrK1b5UtAHC64S79a5v/QjYkEZLNHskFXMWB7Vb+T2Hh/thyjDSRup5
m8soZr/BWmnZWt1Bgd3SlpWyFjyrSaWiqiSqTozUfLRUu919L4kXHNm2lqFPzP63leJ938tiFjNk
J7OKgzYRYzVo8NXZHqjxUc0vaoPKNHp987xYLSYZucp9Mk8ui5dXS+wOgNskG7HZZf33XrS2qrC8
/PPNZp/d2ejygchZOBPIIaYco2xchQ5ZUACHY0yUARTgQHFMo1Co5OVc25IO5c1Rhpc8MapN7ui7
y2tizp+lP/Y0uxSJN2hmWcuoytiBmJToryasSXBSyIsOls68V/EmotcN9mpzxk5sSX0wW37v6rL2
e1m8QbxVbBpZsx+SmL3s73tLsfLy9st7vnf/c/PB8LN1VXX3P94iPrC3UNv3sNncy24u2/08st+W
/+WRXT66NLBuUp2IzPN83sQufzv6377d96x4p3c5x7990ves2OD7Czot40wzmYuq5zMtjuQvz4n4
ZKsO//7j/fbJl+/548uI3f7TEVw+YnqdGv2BNN1LPT9JsrnxnxA3f09+rPuxKLb7sY4cAHGtH7tR
RNLqsrmYu2wjdpGXJiOwyzaXl//Vup8fI3bxY7ff21gayHDybet2/n62yMX6qKU3ZR3B9KOgrp2f
t+LVH4uWyHBSQ5h9b2iLrKrY/HtWbJ8Ta1IppNv8q12ILcTkspvvT7kczV++78eB/eVuxHaXTxL7
u6yjkDBY/Z/2iKqVZvwP2iPFUWe5zl9rjygCCOt/ckH/ftffBEi2/YcNm8bBCf2bM4Op+t8ESA76
I91W+ecoMgoIpER/FyBp2h+yaquoj2y6lA64hz8FSCo7dHRbhnWjOgiRHOV/I0BSZD7/dxN0RYFY
hi4KtI6BybChzmCb38A14Vj1bR4qFbT9rl6GAekYuxrP5QTWY7Rhw6imtOIx7GxGiMfGkM5iZBvT
sY4MW4nxUKyuRwvitmNSbaUYmBWXV0PTGrDQ0gclIlTDvb3E5xwLqKSZywlsG9RNqS2ygeyMQu9M
bzYlAeW9qVYviV6meBCRpaTcu1y2FbV01ZN9UwclzP6KJFJNgKbInxMznNZZRKyVciMYlJLjAqkg
4uJZx8np2zVkP9cuyB7FJcVXditv7IzAPhyGmozfW5no7dbUq3NV1kR8II2Qp0J529EXWeiKuvHn
hEKJsFnJpJYEUifvWr/Y4oHhr6xWYxggUbGZEkejAO+tSNlBVYw89Md0Pc7Qn3Eoh4NiM47Ess6x
+xuwqltZyRn7UYa2Crt+G5nDR22/BEpVLB0LeqMekTexc1XDMxctJHJo0+0VDeMSBjeObuKcpHSW
m4UqZXgSfsmtieOYb9WM3fVXQKnaN63q1/D//c/8Nk9GP8/+X9ammNZlzcwq+ucLREeDpxtcJVxz
2sxX+v0CiUa76vKuKHaF5pwBOhDbnieJDXGTbHux8IHbkFxrb+SWg9IZLk+h9beT+dvd9S+Oxfmn
a1VHLYdYDrWcbSmy/Y+HokqKDFIsLnY9YoZFWGQvqFr1inhKe+ur6YPkZJ+hnvynM/CD7cQtolsw
RVH72YajqD8lehPa96kOzGRHKc9RLkmKcWHPyLAAl4imUavZsT5cRj34yKIibyfVwBFA7Oz5Guau
zKfHf38eVPSHP25a3dIdS1ZMblhblmk5/uE3kdW6T7M62ekBJyLKJN2tHaSwY99shpwEqNSSOjP1
xFyZUXzos2Si7CxGzD1R9wHGCqqy89kN5C9NE1mcg9hA7Mr04tWgQayrvej+3x+0Nh/U9/W1+/jv
/zLEaTR0gJy6YusmNMR/PGifOyDM0oiDdio4rfVIZsEeV00nWYsqgoAoWwZp3L58MRW5I2bEfRh6
skkFOT7YlfpRmmNGdqvBp0LKMU0gERKWDwkJMuqkxwUlGGh0HDcpo/cmB/mYqHW873D8XQ7S+I6g
4ZpRJidCDT8GaWjWnoGeygjUk2qXmPMk/0PYeS3HjWzb9osQgUyYBF7LW3onviAoUYK3Cf/1Z4Ad
N3Y3z7m7XypEsVSqQgHIlWvNOab/9C+feLk0vn1iQD18UmWZqBvtb594TDHR5qkJGqsF5mVQ9jV1
DBp8eI68WV4s32PPQWsZI0VyEvbMYN6goZbNLtzYAb1EZTEc6vscMAzmP0C2O8iR2MYAJcnRf+pr
IJBJcANMpqczxE3Ar0i2LrLgw68E6XBdnZ6cVJgwm7qPuhznQ2Mg0SrhxdeBWsehvbX74N+uFxan
bx/bMdlSKRtCNI/q2x0jE1pNwHoTonr9p9LvBg75fNsE2U+4Sd2+/lPgXiukMLajnjQQD6fZMo7T
4bxDAUSf2T23OoSAKBz75l++kv/rvQmUwJRogN9saf7zJESElFlt4ybHejqYTcroPyvfSq9hSdDu
U2UoeC/0or6WA9mbzgpy0qoIXfq5GWFKQ88od7nMO/muFYiseUq32IPvOS1xJ/a1RwwHIzUxN38c
2/TA0z/NPvQNUvM8564ORXMw5GBuy6TJN0TV3+mktzdGGOMrrmjEJPF7TOL59b9/bPG/b2GOqVyB
ltl1feWa31b5NEyGOHSr5Di7AKuwVNxBJyX02m1hos3YMmuyWYp2P7TW2Q/4YZ6amBjI6CHJ7fxQ
QG1Z/ctb+rau2Di30F1T+lDKLBLsb2/JpuckejSNxyjwl+nKfGviXdo3OQkVmbKPEXLEQ9ibZ+l7
6ClUcxOrwVjrXPzbO1kuw79dpl/vxBGS08FTJj65b+drkreu0Rhcpm3MFND+1NFISiUOCmDSw7AG
dbICpBqeZohzaKA2ZRlVhzavQOgN2LWtVj1nniTQqJvdnSOdbYmp7r8fLWs5L//Xe7RcOIasfNxN
lqP5tzKto4HWuOXIrUQ7Nz6+MPxj6cYm5dCQnn636s0cmvlZgQo7VBFDwBlG3yDNGyemCevbn/hP
SHyrcHr6yeMokCk15EMlXn4njSzcBDHTPzoIxdabc7q00njuOgIdy0lqiHBUex4kBkNV/3r0vy0L
y9EXvseaLlzwjeb3K7KfRBrXThsfTZtUmpqOOpZqEus90tpaje7dahkvS4KPWkzq63LBrQbWlJ8c
XdL8V+gnCwCIifEv14zzrdpY3phklXVdy6Nhi1D/n4e8D92+nAPAhkPi71XL2FknZcJaPz055oAz
JWEYHqfzgxdYYjmATKJ43NnNbpRdThGKjbxRhbPRY2CQTxpvysoiclRO4jBnRPoxNHfVkN2afV7v
sFGiYUE6ufIM9wCroXuyRlOsujkxPsg6PzpWr9fZ1H6OqQ1kbBYdkTmEidiS4baT33f4W4lWBrLU
lqmxriUOb78cmkvktZ9Bj9sz7bqbQqbituj5HtsU/2rVfgBbuY7yxKHelm2UHXwanZ0f+nsjnRmm
lYxIg6XRHfBG7v/7aa3+j5uAw8ns+4odko8d45/HmHI1oKlpGAfU981hgG9D9DaG9ZkPnnWOe2fl
/X3g4w32gr7Y1bWXESxcVzvcEqtShHKvmwz5Szo6RzCgGyfKE5gQ5mbqywpebfG7tOx659rha5D5
+sD17K1DHx+ypMxcDf4QE2RqEz6UBv6uNqtbiCP2jyp4UsFGs3O6IMPNds3svyElJgCtkbiaiyA4
TiSVnmZtU3bQhs5wh1I7LfeH8QxcBs/r8GfQivHQwKw9pJzbYDZB+Qz+Q3Itf0R6up1hkKwbj/2C
hQgg1H54aFN4trGB2iAMmuhg1aiJPHy/lYtEesj8dyc05H0BxpB3zAi1gfJglMnJnseTh7b6L9vR
/7/6/7ZechF4Jue/yc6NWtX9/gWZftGWOuMoYaECF1jo2xSg5qEaSb+cBBYQB3HigNej9loKmbF4
cjOGt8or7yNHWNtMySuxfoB8U5uoV42W8b+fQl9353/eGfHucHkq2ro8ft8UxIbkJDI0wdVLLVwP
/SN9d0hNJms7tiDQ/OBfsP7vhqCcd+C4SLqoy/cppkxWaGvpfCK4mBXi25kN2L+8O/oF3+7bnqmU
J9k6OL6HzeifJ/jkaUfbY8JZ1kh7H8cA7sJueM9o5u0CiTawGofpbNjtdC7y2Fo7KNPmhEybr0Uv
qsPNf39D1l87+m8HDMeRglLAVoq39q0qzZrKkD0MlMNoZRILs2aENy4eQ+9Y9IXxxq925M8XF9Cw
0T6vfvuZrD6s8gdzGHNVWlbzq/OWUjXKDwOsi7Nd/qac6c6BGgoIym62i2LrDhDDuB2i2ts53BYh
8nFV9GKmu529hB1jsT5qtz3EibtGgXYE8FId+Sqvyag/y6pMrm5SVge60HeBLLnOwx5qB0dyF4Uh
SeV+byG5jn82SRRdRofEorRsADAmVMEOUURWou46KoxT5PM+ewj42vZ+kZojmWnajKxsa/QPdRGe
u4yXSvxS7xxb4a0wwwffnb1jGbH459AVAHDnKLeSgOiJch73Ua//8HUztkh6aycn7xMHI+rPDJZo
T15B68FQK6K5P+Ajw+bvOecyjMVGRXbyJL0fHOzoahXDQ2DawU6hRN+EbZoSLtMRRCc8Mi2rFjtl
Fg7wZzJamXCqUfBtYhh9CEZl1ZxZUN8xH8731uisbEVLwplJ2cwHWPnZ0rkIpyTeizL7oYQxnoGU
MzJfcBVsm0iq6u0feWE71HrwVX21qVLDvc4jKmfyjJiTsPqiACcyqwQ8Be0ziPbEoLhvM7nittw3
UT8d21z+meZUPnRZ8qHmaaAPhIrQ0zZpYZAoOrpbe5ep5eaNm+BNLgzS6hLnqIc2uMlmLBtt0aOe
HQe+SaTS9NzlAeIvJhasPdtKEREPIKNe27hW7iqZ1+AxwKVJm3Rl0cl9K7mq56IzjrONZMAC3Qvz
RL2EwoThXhU3ehgJn3ZJDKrNUQMzcH947Zytk7AoTwsDYeMO3q/Izqod5Nr0Qg8IgSJCfFhVY/PE
thlkVpcq/uWEGgKi/A5TBJG7RYnKqBk+B9V3+9BwBelDFTnTxRRudFnd0rwgEE6Tp6n02RpTAGBg
2e0ZlR9FFemfc4doUrQrza4ZSRWCYYbKZ9uHXRoPGkOqVntpN1czyaJr6mJ6kUmKCb8wNkIQjRE6
LvviKh8PbmzfS6tfuKUjdWo3kvNddsgjx3jh9Och5JX6bu6W/4JoC5WV5r1Zi3PUs21sJSL3pehu
imCX+B3IKgG22XPxtqbkcrPFkccSTg8pC2IbGjOdt8ahRlSd3DaKUZ4KUm9Hz+U1EAVhbBpAfNr7
8V2WEVg6a5Yvy3sp+zq+bwRqmS6FTxGUZn/1xSReYO1Nq0g+SyMcX6RmVGkTXcG8i4w8I0LyNfah
3JWu3qdBGFw6lABu5bk7oO/sa8fHvpjcKzVQleSIDg3yQNzRvoWOGF7N/FdvDrBp7cCBmeqHVwaz
chtr/xa8iLcYhhnsKYJiXHbJu9SaIbNGYb3xIya71bivrSi8kYRdI+Cb6lpc0342kBcR1NHYsF+M
pHAuZkEAW9WJcB/P/ZOdy0NUJsmlHy17axos5b4ZHVpNbGrhmpdejNfAHdqthB18b4zdRiwfvGxy
zCE9Cb920o0vXtWm2yCZn1MhL9SPQC/zorn1JG8uDePgFYbkizGb/koZvrjOXo3/2uyhP8UEXQ6z
9bKwWSAIROR2WOxyWQ3jCJQYl9Wu0k5xcS04pipO7ddChu7GshLknhJNcmmQKVKD9kbn7t5pf7b3
bN05Th79CYGvIk5dTVKIRGAwer/KgQzKIiSkykgQGdP0eWhC4T+6hk2rY0rkWTjJe5URTEGl1lJK
3kwq3lJosPWv5ze74dZTA+3MMkFrIvid93QN2DV+yhJGf+1YHdEVRn8bz8CRsty/71PwM55CmMg2
mx1OER4ACJNzN9mLav5ACtFTTuLvrVmW7caOSdHBgbLIpa8quOWrzBBFND+VPzp0ewXSkY77UG/0
1g1tkjdBIZM7rcbQGkfXvMjOWSz3c1bfO9HifmssY2P5zsi9XvfrJtEalOBIKDyJbM3wUZTIogak
7SkstQ1TsHpX2RAc0mRV0Rm/+XrVUSNgM2MvQPk7NFvTs6KdLd7tseFeNThY2TMkdRNcu74wq+uM
DcfChbRpLUL5pIvzTfqnzOaENvuRPDyY07sqOs9J0tzXE74ZT1unWQRiD/XgscndZJeF+AZyv3F3
k0jGzVy6D9XUiNuIdrjqsO8zpchOkFtR31rYToRfmocw7LFXmsPWGDLKb9fHf+9m5wmVdefQdA1K
2yeftZ6uQ9k8Z6jmA7BKb1n30eY0b9ixgCD10psxInQpafiCYwBxQ+5gI24IR+J+MQA2Q0TcFslt
2TiXwnVJXAEcRrk2SOJibV4mjVjVWATrvLQeoz+UkeJs+NMWA1iDKaLcDkXuXXR/KISlDnZdBrD+
siMQibfZV+ISKZInU0ymqkV5lVMCWj5rdIUzmm1k1x78Ij1X3pMfsXvwpyUHVgOyilluTdN1iJVH
tc8WFLkwE3IYYl1zRoyAsw2HUBCR51NMlXUQGpXokCqx82fvOR39T3LGiqtvR6c5p8nVJVW3BgID
DDWYzvMA+tsADmNCuWEX7rjsY7p16YbjLfBuf++TgpH3f3QLbyudjYfMZqqnc2YoALvqTYYSsFJ9
emq0g2NonJO1SuajnfnlXjHDIQuui3ZejmRPmCiC/ARjTTy8Dwgwc/zbqxinSoea0Aucx3QZeHAf
J5OLEO3YpzJ0muAZEVEjgEwpddAWz5WhLS6S0HYvfow72oxccppFNybHBLIxY515bw3V3k3bDzNe
FCXqZZzyW4P+94qdH22nZlcCUdhNXuHShWZAot2XcJjhdmhoPmIO7lWNsSwHWea2KAiDEcHJNIa7
rq1uLAVzuaF22jXCJuDbeaSk3sjYHS4dgK8wzr3d1M8dbZjsJxLZovtZEVwAG42+uLZ+hIq08zHI
Dp6dPjW0RlYQ2966wfZXPcvAcYADiZKf/GTHKrK1nsDBGQFlm0zPjQnMP5/VPo1noEgzaLFmKoiz
TwHBMxUAAyXJXFa4IUZUrz2uv+p16CucVHQ3NlXG0hyH8mmY32TX5ts0BJNlW2W/EimYrVHl7Xao
SfUZrMVt5X5Cl31JhoaEg1EHWxIgd4ZHORF0eG7SEgCi+SOOrF2d6mGb4UlMYoIW6bAioYvKdSRH
vEwjOr/BeLNbrHTu9MHeXrDzgVWr2W5n49ErJI6sNM02XYGGMrD0c8QGjrICTi1le98b5SaMqp/C
tc7KzTXc5RkLLBVJX9CyS1zETaTp6Jok9CbxwZW55wanWryIvJPRuAWu6c+VWhugxJXKgdeqmsPe
pQ7wqeBuCJBj9dgLkjaD5DaLCIeO2WM/ITgRNiqhE1ODEJGNUxepS7Y0g/xKfgCyvtaTQSRpWkLI
z37JYjr74WVyAcEVE4IEYaLFpHK7QW3Tslw35joKfsLafHBV/li5CCj76rml3wD+nSYHEUvtyi5u
mhQFUZGbBz/kxgebn4CbjMtlqJNfaSs3OVysee6eI6S5K3qJYgP3ka2J4ZPcG4rNuy7z4j73/EPE
rQCNOS6ZZOkGmhDy9k0VPVYNPJIpcJorI0AuiRqZJaCFd4ojluzeIfwy8p/d2GTpFMX+S+r3Bf/9
Uv55BdTCOC8oVRZBwdcvvp7y9eNfD4u8IVaLl7v/+uMQ9NuWAMSv55EAxjr29URC//7fc75+nmoT
1APbuK+f/nqi8E2QaqN5+evHv/1Xy0sPqRdC0I0wfAgMNB1yxn1V53wV/3xl2VZy3v79ZSctNzTi
UTsvH+PrfX796a9/+dd/9rdXCX18THOS4Wfq45lAdSQaphObFPIJnoXlvXz982/v728v+e053w7c
90Pz1+ssLxt2xbOvaUZN+Fgctut2a+ZHR+v+lqnwoU9QBwxq/PABqVKrdvvRCO115eEeNBrV7aee
zv5slhAouaN9cfTWoeiHO8ujwE/y4S2PIL2l8UefFsBRaYPqyiEZvt01Nvb4po1ehnYkNjjtvK3Z
wpmP4WZtxdi/hrhwryrPNrU5BGQRRAVLG/qwOK9JK08rPEFWf2fOuMeawMiPTRCdtFcVl5LZu0sI
jOvl+Z3lH0fXS0lLZQvGBgQPaoSNzpXmHx354UNi/mwGxJkyjb1D0WDDC3x73HlHtHkUJOP8gSru
Ph2jbTj0a2Hi7HXR3dd0+zaWx90UEOI1c5LhmBFmtYJdeU4a676ZljlEUOLsGi8tCv4KosSh7Ge1
JgqHrZTXdntX4cO03aeAc+VqTkS3OVAhtd1He8+462RXb/jUm8JCYjhUigE5QbKOQY7DtmHHtg5L
O4BAphTTLg4a6RRMN7uJSjW7y8zHmFb3ppnVL6/vwBTi/7V01JLvdXQ5dTDQfmbUbNLiaLTRsBNO
VW/RuZJYGmA4nRqLeDQDMWnRNVcaE9Q9PRTE3LjJx9q/NTw0iMOVvsaHKZaYxI4cCw+bg2YfFA3Q
hBWuPyvwLpGf7+KGo2f5049K+HcO06R9kwg6ucQy90NLrvDQNEQ4JzE92vS+siAqEW2iDmMw3dkZ
N1Q7C8+RLHe929wMhZMdi2BgjmW9yp6UTbenEKlR+PJuaadbib407KhvPdhyYX2jzCC+2JPlrARn
/WosPZJlc+zgIdTAcZ4S/i3UZ26gu7ga8VhN5jNIRIDjsxEf5rzEFl0zyVnUumk2rQS9h0AMsFsB
Hczu1By9jpZHxCRz8ouNgqW+yjvWQOhtPenpBqCopV50DRdwwYTIN5MkeDlzCElGxJ/pCBMaJgCo
3yTaj9MgDiiAvZuIMDhor+zNkyU9RWEPnjpU6RVDi5xpQsFc+cZITBoa6rfOELgYBKkhQu6gjjlO
d+iwyGfDtqiWIEGj48jU9ZEksHNBRvzGq8PkUY2ftqnNI/8oWrUjCAvSxbZT6b73fT2cG4WH+LGZ
Z6TrM6EjsaWvEwakPm7QN2ObsOX84dhUkkU83GZF8IQT9ZMpkk3IHVkw0zF1jBO5ALzJPAsOvfKM
dWQj+qtCUFN+QLR0MftEQqfl29gVnPpW7FEzuwFdo/rWSuAf0DlaMWnG5C3KbdQwETAdxULcoISf
6uYsCVbbAjP1TFpnCGmtHBFDI9NiBxz9VepFNZ3RSGJM96R1er+MB6ZuGFm13XhnxfqJINiL4/w0
LWi5dHnumhldS5RjqkdHDIdwKmxMcWO7jcMe/b/GlyvhKntmJUA3OO9Fp7hp2CE+CyfEXRejGZFD
3m2tqn0TaXQmc3Pcd9b8aSYkdubTo6yGffynC0KxHkf3RJib3rpK/OEEHNbDmFFDJPaLUMMuoM7f
B62db4knngi0lPh+5+kQWJITECkKyJo14nK8MiYqmnqCyF3ILN9mP6kxxjaMz2Vmn2Y3w53V+pii
2b+EEiZ7gb+PG8ZL5gBPT+MXH6dhJWFNaAK9MD6La6nGfT/Lk7R9uqh2f3Sm+MlASY6diJ6qqgOD
eY6d75tPJx62bgluEJnS4keQeEJyC1dH3j8ltC2sOvmTG96915qcaIFNHONsb+MHndf1LkO/SKGd
3eeEpE6ONLcMCywlPlvLklvdtpc8rF/9iST3JEQN0A35UwX3F/Zz4m2MgR64H7TEqM7VblBGhu17
pp4huaGxaSaIdgsBpEbypcs7FGvh1TBvyEZ+qSqyay1r+AiQTaxkBj1v6iZG13P4kqT2b1lPAYlA
1Lfz7J6SgpJCZ1I9WG20Q8lsjgOBAGiaL5orIGqMnzrh/jCoN6Mp2LA0srz2LQBsx3lRAvJi/T6Z
Zk0ySwBhM5+OoTbuzDqGdyzM05wGtOYgyYFtZHYWBU23NwrvJQrH+Fyb+Q+XQg8zs4ReqyjhA9pl
w+g+kVlwEAHODc0Vms41qhfywsq4JIzJH9jP5sxJy2QEUdhv3KzN2NAHH5EdmavUAu/bZSW2eucd
UDbOnDZl9KH2NEXfepIhz6kvf7sjz+3Iu55hIa/jANpBleD5XGiZXsyZCR12gu4AuwdBXnXIJSx+
9htePJm7odP4LdWpBX1P2G1Ubijza9C3qzROp8sQzPjQhhIKdt0+SJeeRm1nT7rbGa6BE5i7J1vV
uKPF3hyzhLytJlq2eFrLU1u2T5XPvt7r0hGHrtNvLbc397FNxc9SdTI1xOokJrzDaIh5Tgq1MUjP
JBMq/BOo+YhQRe0pRbgtD0y2Z92wiWjtDoMzVsmlQzXYQQ52l4XTBCVNZtOhDPtjBSHVxrfPjdPN
OndTpEskdBo/BzQyl9AJD3T+eAcX86koSGPRFvwMVP6Etdw1A4ADo4ZFqUKccBrtfb+ku7h+CxWV
0Mq0jzb9cpGafkCmGLa7IMH15Icx/bYcIkZ4SJMo58AmxbqDq7b1SFjbmgQObXOHDgjNioYxzKpg
THepw99FnJH93ihvm8gq3tITeki6wtt3Ame0Gh/n0io+6YtnNfAMZBbVCWl4/Bqm4WtntyANE01x
JOqzMTJGL6pjMANWr5ts7wT+fJu13HWAVJ65iD6dMvSYi6TWaSpAwdeWvDGGPNoGIeDXsZdvocCT
dwrn3D6w26FRp6v3XI/jVpaE/vpOclMr99gkIaxGBpg7Tcj40SUOyUsOuC2SE9FlpbuBLa/Ovkyu
U5T72H2mhzEgjD4lHQvUupsQfMO0gEXiXcZDsMqxz08cHoGNuzQYCbU+WRNWV62zyn6p/eFhKvVL
HTHOriP3tatGuTPm284OLPRL7dWMKEnsvL0i4TuboXVnaOivzaBWQxvdulz+8Kbdm8TpsVk7S6DZ
0u/U+jXosIKVBA3Yow1ZdWRprNmPcY4IEPqk/zoa0Rp5GjAiwks54tZKZLL2DD/f0Pd/mMVd20Bc
tgWKp7r1MetOwaZPeDtdpQ4zKXfoAzEuj1B5lQ/0wXHrm8CsoquTDw+d6Ol9lvQjmbwL43Zs/cd8
4dFCIAd2opeImyIm+iWp6Kb89ZcdFrq6QRwkVclgKRuHVW4YFUtsZT2HkhlVFxrQWXQimcgMxGvN
JXkmNkwf7sJGAs1BbcvZN09fDyo0RuR3lE4La/XrwQ3mchMhZkfDZYLjXB40MDo1m9ZBF6QmlN3C
yrewvxVKnoYMr3HbVmLTDjo+D+5zG0fMCYxs/oE6d5tanSI91R9PRDahQLPKy1cyx9fDf9I6WK5c
tg42SeNLggeQCWesk1Mqk+avWJN4+RO4VoaoYgjbfSmco73EFX0FF4GE5RP+52ery9VmWow3Ya4s
eCVdggu8ai06P5hrvnJFinhx1fwVltN64atMs2BLS2hKquDYLgknhRURgPL1x6//Pqb7pvPAPyQL
UJeWdYIftpibXTcbj/YC1NI/GDTD71h+//WkcUTxNkoAi7MVcINuNaQc5BtgUwsHvhT7j1CZ1TYT
DWP0IsJGbdONaPppWhk48siKKdZFndh4HzkZCxMb61RQVnAGkIRD3kwF7C2HrnLz5fgjdQgLzOzT
eamC+OgHatrTDjr89ctl/84XyaAQs7FnQX1JFvxU/YVKanM+CcPu+//QqBKWis1I2wrzEZi1Lx9Z
DhkXte9N4uZoUCv4rVRx4CLCEp7w8pAaGskM4/IWxtC8IaVcAouj2h4MT/5Inbk9enF6QMvtnFQa
ftRY4bZWwfnbtvmum9IWpwQP9LM3olOUygNpV1NG+FxSwgL7+uXXn7Llx8armKS0hP4WHUPPyJhY
xJfeGlCqF51VjHIASImlgyMj4B/dc+laE6209gdrHE75nKD5FQIoRDR95lB4SuQCqQLkYf4JiXJe
zf1wn3nnNDBf7Mxmmhn0dHnNl5l97QrJ6p0crVchxQshVHrdBj2ub/chiPvdNI/kSsvuSE38uwyp
m99Dp3urc8ahVsZLO0Vxq4zhHgXmi+4JKQuM59GlAlFkO/Sw22dRtxuj/qls+wPx5f3YuGw2K1z0
aJbIXSzOBk1+vPy0zKW08rPVLql2FtevrRn15ZSM3JXIl1LTJY1mNnXLX/3nQdOPYuhAQE4xtaDl
+GWm6npvJOzZl999e2qcLSff10t+/drsWrVtRvv12/N6f6FRfv3l1/NmTTyfWdvXMiXsCzlucQgn
KyOyHDaCM1yJ2aDV7sdvAUO8TUO3Ka8m41lRAaxU7sMjaohuNM55EnjnpjOQnWbmldAFTMhOcW9o
7zZo3BUiC8BOtdWuhpAvJAfYHvfBg20tkzDH2IWpzx52IRdY/Ep7jDb6uGZs3FbqkUtOmH+6vmxv
KwBHxThsnbK5Cm4eF1ed7CHONl4K+dvvkwcrL+HtThQ3RZkmJ3cEC6UB6zsRl1Wz9O6I2GKOUbU/
a2Se+xLJZy1z0MSlPBhl/cS2X1HT1XvHAfXgtOZOolHe5NC1t24nHkVSg6XpQopuiB3Ko8aYWK73
lntjNf6BJER9N84Z/iITsHkgj40TqY3j+Q2IjvEQsWWhVERxHSEy39OJZK/fij9KjVyj9gS7kklS
YiVv1VjSorHnLXEZ62l4NQWROeDFP0SctTtotb905l2Vq+/bOrtz2/DTdgrzbEbGJgwvFUv585DK
vZlq55iQsTCYFL+T3reOR7K2Tw5mA11sLhnUiXz6LLX3Uksr3NXLIECX6oar4zn2I/QGImxXueXt
vDb6mejhjbs9H7E82pZkLxFFTzb8AeUgcmLeP2cjhMGU66wdql1fEocQqbnbI/n6bXyyzxouiec+
CReWCiJUtcE78YTjpMVlOeEYbcGJuqH6U5WE+er5GhQY3pm0nZhj5r6BLrgJdk46P9psVnJHir3I
Xy3X/kVQZ8ily+yDuRo0N7TQ5O6sRsX7sYJ40VJV8bpjiNT1QbWPm/yOVi9VLptzonEHQx463V0K
zMA7x8Caj51ybZvxnWGJd2VFd0PY3yWIAZyMDeVgRwvaJmwQjdW0rskMNcytYS87zW2dumcsx7ez
xfAqRUkiHRh2SuI+FwyBQaB/Eisr6S4YZzJMESZ11zEff9iQ91eRNdylpbpvXHoVrfNgDv1rlPVv
RRRdlTMeEnr2TlKBMJnyd0+hP5t7uFMGl4U9lJeyKD749iFq2OG9m0W/qLXI6Siio5zSCzd6k7nS
p6vLS+cOv0dh/+4YyXOD/hgzBG3aGZiddHdzkYP7JdRgjT3govLpZ669PxVC8wohgd80JlenuLP0
JxqYn71w3+VT2+mE9g43yrkuf02my9GPfo9EIDFPcoZ1OCbkAFk/YBLTCpDMLDS5nL4c2RMliAW8
kEu0pUMBsweB+w/Oy3iLU5sme2mRjWG+tJ4bbRJ0wvThzV29vA56kYaiPkyYDKVniygoQX4FU9Ul
Q9fArh1obOHBsMgA8Xy7wK/MgsDmBr8A4bMXS1kM6XnjqTarjWkPT0ndVqT8FIz663PUEeOWmQWj
/9fYS1PI82JFmC7Nvj7wzw1IwRR6VWs4t4RG1XtRkAZtkPAwoiEXxeBvBjHeWL1LFyzjK+vSfd/U
AKAYbLC5vo1CCWjytlpsQ3b93NDkdUPn0k70rtRyz5IO8KQgOpokQ7jMpGit2b8GUv+QgMBr9ES0
kWFH7Wt2T55OHgaN7Z/OKyj9VdKVTEAMWr84ebhbcQImggKWD3YwGu/AVbrohI9LuFRnGR+B7z1w
hCcqEdb2HiIft5682hqTu+mi4GR07W2XBqcydA6lpPM1yC0BKy80mCxl/kH8XHQ+EwKVPpTl9EiS
6Ws1wELzRXbq4/zSZAxADL6e3kH/KGhgifgXwpA0swBNYVFRrf9TOKZex30XQZG3djoGrWQ4/boC
/7ovrBKVq0ZK8hGipSNrJnifB7PfCt4HQAZQdHcEfZJgMSOoYV7ZWT9pTRANjEXJDqpfbTu+2vR1
kkq77DJ+E15EarMbMLtSzt5o9UsUu89MLWiidXSQ42z43ZaA3nvh3ZtxuO/qH4FJ7Ay7rBszN66J
mH95sf8yhoxCmRQiiNsGLUG2BI2/GA2rbelXv8IIKhq1HwtPU+96LxA7TWN/PUGisW39xjAJqE7i
VQesCti8+h5dmzSpHsaJyOz+M2jZv+CoJ0zOJGo2yk3M2SbN8uKPSVuUxbW/DxuyykfUBBPhIGyT
n2b9y4ixHXUpcE3ZtmfRA4xjck//KH/MG4FxrEbUVkZZh5WBEjjvP6ZQxfjMm9ewILLK1aZ/G9JN
XTFL/ikYChxwP8VbUllzcKC0zg0GEQgT8o2B020zGxzPJBBQnQQt0Flal3Kmz2qqiSzbyLzxFxm9
WQWn0HNuvNG1H+vp0epTlHol8gqBGs8J2oQ5hbvlU6L7WdpLnXJ/BRQ153om4wxGhUE8Ogk5XVgf
LDZiW4LmgH1YoSB/Fvl66bK/hNsuGD/rP6kYDpmP7CkmNw59kQTMhJZxNTdIq/DCtae49ezd6FU1
BDv/KfCy6rFNyMPObN3vKTdjMoA7GtAteXaFM93XzPMuvt2qy/+wdya9cTNZl/5FLHAITkCjF0ky
BylT82BrQ1iWzHkKjsFf/z3Mt75G1dvorkVve2EDNiRliklG3Lj3nOc4WWfu8ZaQKtDZzdmoQHAk
hnnxzfIzmdz1HOOjOC3MxGbf7c7j9pfXZEO0GHy8ePfAr22+E7VAeiKY/aBDIL7NLA6IRbF1llBL
At4Y/f1mw1RlZRzpn907Oeq561/eCN3OrMKqs/1DYbvqJustNEG09ROH7CBFHsTFIBYIOUJPf4yt
5O76l6FQ7mk+SnOxkouhoQHw582ViOhzZwzkwJcxWhFnwVmYQzybUP2aHbj4hc0waONRgsZbFFk2
vf5MrTo9u6c21ddnzy5qDBy2eeuMDXkMA9OvqZrly2As1R5XBFVinpsHL+eWSwZbe7Sa12Rs3Ifr
P5zEUHtjm+E3IF4mYc+CxwBJgTBRdBd9v96la8q+6lDNtLq1saO4PI5Zi3M61d+9GIAemtI5lyvO
KkNmR4cJHdirfg30FPGPG1t3vgthCN2pFjkFtoiSTnAg3FlE62wOB1Lq6bnmq7ObJykoLTWG69XA
TwO3JtaGKb/S6bkM/t3iHWarVc/8lNDMhyOsEibdeWeEYjIaZHhkkTqzw888xFlmANtni+vNAjGj
CUSnKBYNZ97IkSFdTythFUdSoU6aj8UopZwocyO/HUGmNdI5El/2NKwWQVuZsU83nyUmOoYYq3ZZ
pD0Sdkzt7owo75DHDCGPGWFIQ3zUlnzlJu0UgtFo6NiZsp5vtvRk73DJDq1DI15r6Sv2/UA644T6
AvEAJkoCWDMElb3VUyuSa1GKh2bKTwaNPyoorce99AZ6hlVuM/SOLVkZetIH88rJb7ZG/HlsoJHw
8sgQiTphP7gkxCRf0nwpD+sg79sVrmgPhnZx5c9i0r58McOt4Dkdk03e0hBS2VdcCPQ6HF3j4rYk
e4/BdAyWemGFWcdPodTdOtXPTT0VzDwX8Gh94oUpNZzVsG3WmFoyV4tsmWSRVylgVpP4U8SzPA50
85A4LXduHt9uf1ab3Td35yDu/O49RSTGWDOVc3nrxeZLqzJ1Dx2Z0yfrv9V6oEzSn1rZPDW9tluM
JEbIUqDwUjD/M8oUwewszDKWatEIM0QAFWgKBLcYRuiAXvJZ5qDOfItcpUw16yXPfpe17Z8Yu9FA
dYBJrlK1BxKpTcyPWIo1x74UdceJWGLJTnyaYCBOabwSAGTlwCljZjx2rDMjc95xyQDAS+YfXUz5
kY7jsU44sK1zfvZz4k+mSpASNW6WaX/BcAx7zhiaY1JYCdXMkB6thZN1XunYIatkb3ZzfGM50EEm
guaeLMM85uIrLnyg6hWKa+JP6Gnm6cNoT9opZiY9JICImenjU0qN2z5fPGLhiLcqyqmKKnqE2z2u
R6O1IV39ortVg7HvajYMtQAGGlt50jFf5cTMgcxdH0ujfEi7CjK63xMU4xrZuQYwvysW95798FVf
2p88Qjp8YrSeRL75JxdGH+JO7d40mzeTKdTBGYfPOs9JaLKzJ1TFm9tkOatcXJwx8zgFU1/09fwm
C7lbHcCqipnH4tCcdRKYloTIBU7OhGRdP7pJjrQV7XOvYx8QLScqc+T5ZoocY6UEMeEuGb289sGG
77J0I+Yft8V9XovTuCKlSR6JJBD4x+1br9UCG9EyUwn7vUQRYdnEsdOXxdBdi09jNbR9XXj00JlI
RBnpgLE/fF6t8dcrVtXDFBXZPXjQPu6xha6vLWF4W9JZ67m3PZcW9njTh42gRCyNNiGWQoNoCuWa
eSjzcEmTwhP5ufftx2lUVEybheJq9tPnwb4l+RtnjA3v0rXt9Wij6L9rxdP1q8irQqHp42kFU4DY
u6YGmdIeBVTa+XzoccZhGiGC6R3c2fEP2DCoCnLvzrD6hvg9It8FtGJXZ27SOQhHCoK2fcRxl8bv
Lb4XvMBAevJmzSRO/DNR1QtnfWZma3pk9nJbGAXFJm6apvhM54TYT4dmMCEfUWFnn7VAxIqkBaLb
5rU3JkC+MwPcukLCFPMEtHAyAmcd6kMasTqkQbWhBDCAY9JEpqcJYjXLD1Ba2LyRjUaNApIZM+D0
asxzifuzpBkXcMJ8yQU/srTIh026+FRaXHF0UTcVRitgyv7L6KCZJXBLdAsvXWA1pmdyFO30MFpU
XGXPt6cx0+9YtlHvx2T5bV/pFhxor0tqYQMoT0T8M4fInwyKlY4ZEvI1TrujKkNSqv5Y0+TD+Sdb
blqZ0BQYqCXWEHRWwYrECFLUF+vpZmErHoyWXpw511BTPV6j6IhYTpFCzGYTZvl0zmzrl0t+NVW1
vGtSKmpyvcPEZJ1PmR8jZ+RZsO+1WfAhmfZTx02ieFder70sJZ7yNlc/h5GzmNNu8O6MD1u0epSq
nMJIQ2UGvny7MgwjAbl6FHf9omXBgsKDBufBRVxoVeWWKJd+XveTtXNPZVKfVP4wmfbvtOXo0Pp8
y7V9J2Fwb1+6UEsu9fQjXfnsjEYDuNvU2KERoWR8fHdmfi8Mqz447VLd5j4ERomBoB+HZV+lHHI9
k3LeK2ft1UmH5WYGVdzp+t3aO/1FduMAqT0OK2amJ7eol9NWAzvl3D2UFotmpsTPMZnFw0QZqS+m
xPAHENEyIagO24RnDZm1gTCel/xYj87PfkOOXf/SpvGDVPLkRmmtHZVNdtaSUY8DOnNTaHAIua1X
9z2dNeSztjIvatGzY7ziBGcdfWLYDljc1J9ae3D2rCX2rTXGt4hRqIeWPmw54h87r/vwS8MMut54
TEdu0UFp0eywSW43lb4RHdJR/NBchon5sF0/2ms3pJJarohvVkETlN/yvPgnhj3+YTvzq2UgbXji
ODl4R9K9/ANNfmeHFoHBXaeH5azLkypwPF1lt8ZI+KVhQkcY+fQoDAAtUibM20nNlGYSkbuGc5HR
Hw9icmr07Ec+oQQtXNwM1I+PBADeuUuCpWwF4O0+9JWL2lRm3EuzdtdQySBxoGgqneJZDHaNDOcb
h50XOhYCbIPT+s5FO8R7a1XQSPDIs/M2tJ7kGES5lKDuqfvuTVIZB93CGnRdiGivNMAVLH/X9mzH
cQkIv7Q+13o7jY4uZ/8sux86nn6XuQSze4rbbtctGYdbqz5VLlN/OmtT5Fb3lQ6yhLzt7qhDiaBS
RC9iwvVnCky957Maj/30bmgYrmPKMgEXhlKfkfHQwgqXN7heUNtObKrX6+Q4P7QZbZow8MybOIau
b7hdlxWKcXnQ5+R1pRAMKV3Z62GgGID5Mobo+5RbAGGK8a0UEHqeyVBrBG6sEbGEN8cUrQuNTFx1
dBR4VjMdFG9S5/QMWLBMoplZNLBLD9NI1cPQIYXT7LmnpmCMR1oj5Pz0czP/D335WdXcTQhpEXsb
ICXVZjv3pufEGN4UtxUeJUgq/7wFdcnQO8fznYjxxQinghWLrBrqlb2su7vCV+yP3ikz0h+46Puw
njGiQYWgLOGLmsE9qMrm6BtLCKWF/q1jYKdb5oW6ZMmPCatSrMnOfKF1TbIBOJggQ/lpJ4hM0Af0
u63tHXhYXYzqiXP8nZZgEHQNBHPbejX1+wlRBJp91udeceAr+HIhKfkwiNCqNPNPv1eXa0sdG4m1
qzjFI5MgZNvJFUm2DgmZ25K7sWvidqNcFNVD6wLBZZHZadXnYABbTWN+m1YHkFgLZv3rsYr7NLRp
n++07XP8a00c5xvNKOa9P+efpBGlQWdhlimNMDMn67bMEVAQYBiUC0+7p+45k6R3HVMo4Oyjep+m
FFQoqoJ96SbqvcJzqM8bD9IavzMaOsdusfUHr9G/l+U58Rvzg0YFiud6Xc+ZcPKjbQHCTzCrhxoN
qkaHR9l0zSmzzfFiLdOpmjj8ka1mXiZqnKpc0Vk3Kj74js9zEkNIqZFvou3ndm5BHuw6t+QHEoed
yb5jvlt/2rUBwKPkedzuEGmMvwdfvZpmfYEpcDc34EBiOeVIIuOTLsWJ3jeHnBEWOA1lYPHcPbYO
YVVRJerbSrD4Bdssi4pVahaPFE+cSLyPdVQ3bonP2RHF+7Ye8pygOnAjgjw/Uzd+aYrusV7Fj0Gl
X2VJes5MxAJetnFHVyNANDPxkbrPHeW1NdMhtLKts19S7ortIeoWXqhvaOyt9maFrNr7pE0DrL7c
3i1lB75bgO+K5pvOiuyXMiME5njdsGPOtrp5i2mO1IDEhg3LwGPMb6dbU3qfre6dCuHjDtz4nhn2
rKH9Hfce9yw3lz7aL4vHnFwQORuHtV+R1tmxRCtEwGvN5utN3NqCQQqbX/7pYKbeJat/3J5dM+/X
fcXbWTTvZRlY7qSeFztNG+5GnVpx3MoJEhz3osOt7DX3ccvDoNe4pXta3XYi7hp0eLvrO5cTLu3c
Ufedpz2Pk9AYx2N/o4poV//O3LzBamUjsFzsm4PPIpfitVrcu67g9r+CqK6PS5L7OwwSFw3tNL1F
Pt8EE8IIpjWwW5alGHE8ho03Z/tvngdwvtIKMZawOuCvDSvAH43hB0qJO60ruQrClSxgevwnE2t9
2P5fV0itKF29sJyQCiEZknHHJymYmCpQ8vEYXl9r+9qeBQ480q5JWpg523GndXUzMC2epDG74Ija
uvRsOmkNUtezBjRUtENqjWmJw2LbjtwUHp6m0pF8eBV72FiVn2Zl3cjCwz62cbLyrD6WLh3FONkE
dsTscHbKVaSqW9uDT5VuZ/tKWy9FY/+2W04qccX+nNKCdtOWuBRNdyIqn7fJj4mB4nDH3U8ePJaB
qzXXg83ODbR1ConujQvIyT1H8aqkRHA9P3SBHzHcwZChzdZzZ5J+jrzNYReXW7siReDGUWDbNrk5
Gjzp6wGLhhatHe6zAtdG3X00fHJRXvivPcYaI9MeiU8gQqUCxu2JkSMj5K1YEgZtkG8bxn3/LObx
bdhOWeS93w6TpXBQsE17AIHzdH7I8XaH5Zp9ziYPvRTOYfRXTmwFZW2HiwMDkjwmSPzRWJKq1a0+
LePtfpyvfKRmIvRB+3Ndu/HS0WgwULAvzXEaakXdyEe2WNaz17X5navEd1l9gjFbfjAG1ZV7xkWH
EL9E04uT+WQVmbrpDFngfhZ+aLt5GyBrKO5zeg9Bmbc0YUgQwXjkMwNvvGfGOUE9p2bIj9hjFEYe
hPvO4Ak6ibyMZn95LUZFDoEsEOGonhG/PmQBzcM5RNIT6bMRX7SVFct01YtnoYni4cetAcXU6/z1
OPX9g8F7vM1dhGzKJtmB3K69VPc9Ha8V3ZKXx29+bchTiy0HHY5zmBJcg2sLTwNmhJFlBVZTX+4H
a2SPTSiAMDfAq09rgrO64QHsEaYWVZRPhoXyBnApTXO4Iydhjvml5wQfWDTxak2vHxZOi08rAs4R
PclfSJ//n4z6H+mEnoAm8H+mE15+ZfX3v0ajglnZvuOfZELH+YdvObZwLBO0g2X78E3+SSZ0jX/o
sBRwmruO6cAJgD/239Go7j+E7YFacH0dOiKUjP9FJhRAC23XBTSkGz5IBqCF//N//Btpov/bv/+N
O/c3eBYsHhfWGz8IOIzvGM7f8CuDm+vasGgQ7tSOwAbqQoOZRojS2fxt3MiP8UU7JeHKFnDCXvQv
F+rhLxjCv7343wBrvDjURtv2DMgksBmvPKV/we00tQ2gVOdBspaFCKJgHW7L+Q6dO31dzP2Y0j3n
G33+/+PLbqycf3lZxHT2JDNeVv4Y8bNW96N2AEwWEJMV97c22JPqP7zk39lHf/9F/8Y+wlouY2/i
FRFljeuj4aIbjRJk9Fk45G//918PQcP/9nKeAfwN8Y6puwjy/k6b7EutRbfYXVfmmKx69wC1ZdPc
UZLVXkcZXKSR1VBsOH4yhIqT28WvSO1JXbvaMYLE8IIwI9diD0mET+CVYjI7dy3JJ7KyYVhYuDV7
fSSsSH+P3cnYNXjK9iTyUTSJLzb03cIHj+DMrWmObhYbqxoOBRNiWjMwnPL5PqZbQqWAGsYxKC7X
nhDypa9D52qKm8gbpd84NPpJNOYT8GyBw4dYgEVhO1k5flhOdRejvwPSLMNayPfCZ/PXsuXV8jgn
asp9BgccP1/GzOSw0mbHeV71KHZ1MI/0ngzaaEdH/urVwp1nsX5jwW5q9WrrwCDrkdjI0t5kQW5A
M+3izk1g2vZNnY4nZhm/rYaKKl4Zk9TWt11xtmi7D/oQr7Nqw77vL5o9vytzdgN34MquOWPBns5G
YTBXn+m8O/2SBCtS4dIhKapvOWHBoVsnUhu8cX5denavtpUfetLxwSBjrzNtr5RGD60BoOGAkQit
5tgVvxmOf1sa34dRnKcXK6Rj8qPMhNQHz6vI21sfG6M5tHOpIjnOccRlO2qd+lFrNw4aJfCKK6Po
lhYCoRt1ZiygP7NIiObDpa2cZ0wCR/VdrGSUORh4Se8hA/dVzVkalIg+phpxaeGu31ioX5P2i2zR
X2PflczRt+oq70ni0AJV5FXkzu1HjP1RI6XMrBkPWs70arfVtz43UTaQ1bX9nMpaXnVl36vmwemo
rItecKJcgZXaNMCofhinP+EUawEl4LSuNb6kaSJh9uc1I4kEv9YcjlrLzHcbtJUWLZ6q56p5OMZn
B9MVstfdafEQm1aN+NYAuBxQmQei0smu0oChgNN38+xPv9WHVc/EJ9WGc2EZuMYsAA1mKX/Qf0TV
3fRffoP4UkvdJRqL4qYq+Gpttb71MsOzkXDPmasT+A7tEaOB6erxRjoBbWmtiZHWJ1Svem5eSoxG
6AOLIO14z25fP/qGfAI5RHFjGOcm93HhabS7LB39Z6mlJxQUEQJemq4d909XDPMuJZqhoRNxRTqm
RUdkkuIbyA67ftC+x6LTxb9g6Dzws4CRDazxMRdjBrDZMjXg1YfQSOcLtfYjHIG/bt/aJEkmRn5i
5M6ESrJ8hHySU9KTWDQI76nAFYu5hd8u1gykzSTD7yybhAzXKU7bfbOo+qWo5jtl2iQyEdxqdE4S
QB2ImoaJvXB98AZkbO4mE1vvgnQcmOJ3qeFqV6l+nEZ05qTeuaabn0adkVprOdFUyAeUaxA0xv4C
0OFVqyVe8pHLd73z9KIIWXfrbcLAwZrHsMw6wgLyOMpknET29sQ1CLsD90ATY+9PeELwPeGOE2Z+
nOjHjGaLjxgROEgTns4isXdA7L4rY3g25/yuMI1gw6IExvaXhYEl6EfWeCHl3nfm18nlGve2/HA3
q7vrj1jySPHLfQUmNyHBRkMWMr3FkyS1ykbGXUG8o8O9iID1kyAkDFfxWJ2228lrgFMpk8UsGTLE
9dlrab3JzhR73SOI1K6cR7vB/ejwQKYFI+pG0XhDWxTrPOJ0O6C4sORflyPkBKrfXCZIyUeboKCx
xCJfxfxSfseEjBfJE/GNglfsQOTDjvBY/JcZoGT85NH82pEXAGrF/JagGXaW75NS4TylFrNQ3tiw
8J+13zxmAiQJoayjrF81s5B7esHYBzKizbabYh32ttu8++b82k3qVfpbIzu+Z0KH/ztDLZPky+s2
I0M98TyuZMjYfIj1jCOm4X0ilmWNkdWHzOzXro6mpHURUVmAkmhg2NyNrGWMuqzHWZSPhl49Vn73
x1/dcMLQn5jbcyz4RNeFy9VrxV5MKGl0ZpkBwwD67QiKhbYx2frLqHMpqoVPZ2SUk3JZkai6waKx
BsHh4rKm6ORAUuySeYuCYv8JpFoustTYNX0UbbRfv5mXsnbm2Us53AO16VbacwWeVtZPzedXS7y8
Z+CnTr0vGYOpVwUimjdJ6wCrwq7C9gf5Zb3+goaGgrcb05vrDQ9j7mOjr9c+/Vp/jQBP0ugw2Eez
xj64/fCTHTkJKjONZL4lQ8UqjvS+enRFf2Fr/0it5IcscK9nrsATuhZn8Mq70YVE4mc0lJaU0EXT
ikZZfq6G0wb5tqoxE212s1GgbZBrB1R1gCsxZ1G8CWDmuXj0ZqmOTYtSYGhjRIRu/5irmkaBD+vG
k87BSG1ckjWPUCpVYMzVo6x5KMxlfhBNCj6nv3S1re02NXy57XzpUF6YyT4KjXBXu0mf2aNv+Qjj
MJ8aDvQIO735tcXuvxe2STpa3tRIr/w/Q1IfSK8wQxQwbWjUOppYfgUoXLgAbPRYK20mjSeWkGNG
PM6gXn03DXJ84hGrrHZo2wowVJZCHMKPpfpbOb+sKJR0t7gfTIxopdOtobd4P2QH4nQ0fWuX4l/o
3AnLB/ZZF95nMCSkKOo2P4pN9au316itxAPSDYMNcDkX/GkGJNwqHo6tOZnvyK9Cz64O5URZE+fj
7ZwPJKaSj2J3Ngl4lXleNVBQYgSskmUwWmb7p+NyK3fNzEst5sdsoNdvsASlbU9Xfh2J0O1AyiWE
88jlEeUHNusR2XU8EHnIECiY5h4USVkzq7H4pdLa43KWTgXAqHiZVrrvJs4CRs7wZptiZEde2StQ
xu/SkehJlYKN6AQwiKYi03VNxOasgMIxD6e8q63AZ5TMgO8RsvanUCVAo0H70AbY1ogmuRpqOmZu
0NBhYrpGMA8L35M2eSfp07PPTeZIKL1Q4S17FwgT91rShpXEBaKPq3fUhDyba0cAtVPf9mvxlmgs
PhPakMha84gsysWeiP31DdhTRhsig0NcCBKUsizGLmRUcFkZcB0nb/69ui1x7ATWeBNJnJPtBWqY
XrBOC/p5my54ariJdG/HH0J12NOlmGnM9F+sdvOtMy3nxGJiOiyYm7x5RC04NrTE4194xJfdX28i
68ANKPso1L2pEe63ZB+onrLNdo4f3iphAaUptUGDmdsCH4KxLtnnmv6uJTH6hKElrYpI37XFV+cT
ZEMPOUXLOCDG5hC6K1LxoqzsyUrdKnSHKbmRpqhxvkPGsvy4Do2G8gfJrjwsi3cnaCTWGe0x9t6c
ROtTRgQQE5YTvJHP2BNgrrTKPEDjMtbla3J5qOLUaC8Z4GkWYIqCIR5QNmN2SxPylQezIQgZ2Z7W
9b97Hk26RF+o3TDUTulvgUeWziRwwLzUN0rKGvpUvGGuhjhiIl/Yy9eqT0a01CUWObQC9PfIpdqW
3E7zMwo83vz1jmKhyFwv43mJLxnjgNBf9rErMWBtAeXqbMwt8UhjTXNcmBBNaXltJwmiMA3AbnmC
Q3vR4ofS/kpKPuzeafII48IFaXQZYXvJgh6z1NLYWaS8uIusLPsshqmMlirjBJIjPPThLvk22fAc
bqlsvCImHG+AeNzBlXeTnp3eQEigmQQHWlC2E7OISk5fgV92sE9m+1dVTSHF1gn37/RQZYplwEZy
m8SHmC18n29TDGse/iySjXheik9ORWhTTZpybSeohSu4NxbtyrZN2NHRf3MbAxm12nrjQO9r3Xzb
FJHBYDD/vVKYjeYOVJUWWCn94ew6GUmLp1bHWr216kFspAff6MadRBwIOqzDA5+zHpFp6BNOgA9u
ysPGts4iQyhQM3fo1hODuyoYt/7/IsSd09hfIwdWRoNMMZmbb1N+Nn3hflWJ+acWK6Qdm9IWLGG2
60w+V0cQlLA43QmpGYmHOg1oWp3vpTM9uS09bKNxNylyeiLoirvAjIdHmapwco05St2cwdL4x5ZL
HNltz8FW5a+WXqaAsuf5RI16Z9NHN0sQNJlnNXvDnLrbntICtYymdwOHzSKPqCkd5I9kzef9yGGD
vLTUGfEu6MXeUahnEzfeW3JBndB7P4bCsEMptGci4Z/MdnI4TVRENVqb6A3WOKIVqmbme8jFKGJV
2x/i/OhPdnax7Pg5vqBTsp96KIuoFbBf4MfLc4FgnnBY+ON8LznYeQNnDm9RfeJfn+46pKGhOfvZ
R/OS4LII0QCw2kwHS7wjZRvQoPvPGIGGE5UVg8DFiREzbaBV32UJn+0zhXB1mBaea3/270HscyKn
ZZCOM8TVXtZMUTxvj+f3BbkD0IXlU8gS0yaz7rFM7nIckqeazmxcOjMwy+VzA3WyKPKcGYh4ojmu
ObsTFBNydbndhzmC4OaErkj80zDjp/aEZCbhLJzi+uG8ABCE0ybno4OtFVayt7vONDltcnv6uIAW
0mBn19YO07zdaaXAQGXrB4uwLl57P6ecGKVBRO7MaknDFeFqplk3aP5Oq0atDzJT7fmo0iYJ6UAQ
Wa/jUXMB8vT0G+oi0shjgLhGfnStr0ffK26bub0MJcZq31EHk5mjm8EeSsUKxCrdt9jfQqe2ftZG
S+Y82KiJGYOrpR9E9xbZb6mvN4KqZtfa3a9GAEHtFwOJmbjpdKB7MJ9WbwFXxSQtLoikXcnnVAra
FNfQl7j/01xXrP/cv/QLj05f/9QVZICmNk6qaR+bTPvV4gBkls3hq8LePSkR1BPxkg5lDgNZ/2kA
qhneG42D4kDKL30uYJjATdqZNRgcsNb7FXgQOMrFD5rmiRwlMpSGJg02+U9uJaRd1mIOlEBCz8s8
14LOYbFBAOJoggQfOsyuz7GLa6nWkaO/aYtbH1bHTvexUd2ZHi2wDMky5MkyqurMjtD0E/+y7kU7
fld9+zRV6bNbx2/XqaVTdhzZ09rBXsSiSsq1pdtaWKVCMgFt3uF3miHMv2Yfe5FJP2rXzYwdmasG
zHUIjoeDWia8A67ueZHWY5+Ji+UQnCh1GNN5a+zH0lpOQvBuSsc7Cluc/RURFoOUixbTScn52Khq
rYcWk+ceseU2MCMFWWniIDihhG5R7auye9Vr+icLKrF4U4ViNxJh0lYPzqaFMOgmRarleDfAdApH
Cnv4JyyCcYtQtpseBmuRdIe2eZ/uvDkUSYDbtKCSpHi6YnQwYOgnLDOM9I8K1QzkzPGPkzpdmB+u
8/W6Zchr9gk10ja6hvuJjq8Eoy0rBpSdEd+UqKp2iK3LqqiPTtO4Ad3nV5SX/n4736F+kpHq3k06
GOjwcAnULG9g2Q7AIxnzb3rTrr0bXR7HVJXpucwpf5TQbhrdfCrn/odbD+A2FEahqVJ3hSt9FhSI
L1bmHJRbrPsUd8JoGHUw970KFdmj17lYUQsAZ2nBUGmZyLRZMJllKWYDWoJHVW3AU6NZjpolAwSd
2NfL1nofc/c8IrLfYzyuDwLt8G1TEDSYM/+29FY7TXb+hOO3OjWm/Wh1lnVL6ncRb0t9AbNYj5s9
8t2eZw74BMNnA6UBnV8rSaqg0zBiWDqqHrVan2kPo7Rv700Xx5m1aR58pZDUz3Jvuq7gcfYv6I7k
aZzL02Sa92XX2LcL3AeRdPPhmlhTQcORU0rDCesLNo+/9mpn9Mtg5piWp5yafJ8N2+5TSt3Y9Wmn
6Wk4r917s1aHagT16KHUAxPDEd7YdBam41HJufGDT9J2NfdWcBW+tGaJIYROJkCZ+2We32NyAHeO
qeMJVOnNVc/VuJY8dfN1XcxfYZbLk28gQnV6uq6ySQ64PodgMsmalYJWa2e/Q3W2IhMojXTkV1tp
P0tQSdjqFty4BbtCafuIjLiAJlMwAw8dBaW3bxk8JoUSiOcy/1C7uQwm1l4jjW1wFv6bZ6PvBXNI
hxkFemR7xb7yJFRVcVMqeevAW081uoa9z445Lw0VC0mFdNq4MiSpbsIq7pqdoQomkZugUeiaQ2CM
2qtp7EOxIZGH0coOREQh1a06pn7cOaXGKFX1v51Y0K6zzTfsE5esrKM+yci1lwlHo5+ONOZzEnLi
Xg6LlKemgo0xzDQfMcPxrBjln+vEu0jzcW/blOVw45B7Gtzz3NzLLR3fL7JBaAqWvDOpiUtpafdT
LvfOspzr2thEg2bxIFrts2aomRRuaOrtL19iYprRrTFfbIyb5MPR/pgrE2agSJiWUJyilk193Gog
XqyJoYKLXQuCZonO6GJI0BCbhopfhSprnB/Bc541wQHCXw076Pziq15Y35Xf5Yf6FdRyhMQrDiZb
l7vOJd38KqQosCAvDBIDaxMi9W51tv2U9pzN/Qc6Hx/jNjM3a+3lqrDKrNkOQKqk0RpDr3IJmNhJ
h06QD6pO75KZLi1i1E2ioQ/eS+8pvBoweguz+D3PC3hkVT1m6tfa+/mBLsrF0bAqpIgItl00A0MQ
kHC101CewjSyfUayWxNwpTfezN39bDIm5bA3QAJoXucBWGoiGQdA6nlHz7XV1qYD0tC5nzUa0APB
w0RHVVP1on3ZMfr0dSBDvoSLpVIbwGe2H1oLLZUm9vaU7juCmUbR/ersk5IFWtWOI3lvx59OnO1j
5LYUV3tfwCLyUau4mcEE2vHerYXc4BLEqEvOdz0YZxjGux7matXzvM/8Fl4jfxWSTAOwwGh87WTc
9VEjpy/iz1CRGeWdA+7eLhIK97xXUfO0OGfLUWj1zEWLBruiRHTZ8wbsm63Tn5OWqEZvNF60Fii2
B80QVhIXUiP4x04fEwyLtmwMOgMQDPXCeo9R7Ymu++WZiqHNqD1Sof5qERACoHnPE+/MnOCxN1js
Zu2mzRg/r6b8tRSqDea2OToZv5pcml80Bt+zxXpZNfEyFxCshvmiMXPcFZaP3KUFHc0d/wvX5LPQ
6p9C8h+FJm/9fiRHwIZsp4FfcrT2qWyBkfZslsVqY1VAwUIf68dVptNm/rniXkA/1fy2NFR5g0QQ
cRUTqrfKMD5gs3JZhEmADPvdVfLiNqzkYwVDr0OKAaroLz2GzDgDl25Qcr7SsRMdRJcj4arAFSRL
etlUHAbHWiBLS1ih3gps8dQ4wn8mPxcvJ4dA5HZBHcNaXHqvOMiWmttmzOLkkuz2wcTZfVI8koEf
x9NB16W3m73/4uxMlttGuy37LneOCPTNoCYkCICtSIkUJU0QkiWh73s8fS3oVlTl9e9wRtQgHUpn
2mzwtefsvXZmoNuNhwuwZg938pscoxiKlIeG+tImVk2wdjqp4wDWqZ8jUMyoNcn6MWlwMUyNcZ81
/UXU+8iWM45OYVgMG4iK4aLA+BGM9zE3dzHoOHQCWfzRaYSLlOXnkpcGVBFUAk4BnjqhANY9mcZT
o7HsR1jrV1kQ8x5Qxc0Twp7WMEowdMWT1CsmulAqehNeU3Q+Ewx5uSTwwW+ty5C5YvY19NZHbsIj
wS8EGb56HXtWixYPZ29ehXrk9WKkLKlFwIcWIP3hYETihZiaa+zKdBPjiZrycrFtFU/zawjhTKtU
kZCTZhdzibTrYhbIMSRqddFsWx3HEkMyrr0UPKIbpoDaD9jVy93PgaVCQAM8o0/3GKGaPCa4uzLO
Y5wXB6Qp5UUXt70iPmcDGJimFvWdNkb3uKsC1H6EhiST4giFGO4LenVEQuk3rRpUD58OZYHIBdLu
7zMUhiotpqoqZa/Okkd0GdVJJxW3QEbqzk0Qu0DUY+htaIaUaziNn42AShum/7TnsFfvNSxfwphZ
6Ddowfjc5rtxZjdpCjbdgAch+zorFd+ZaRRIjHpy9LRbJkTBFjVK4An3CjIK5pLtXJs71O3gzZZz
6s9eCEgcla/8iAKA3WDUT4HGlg2i6KQIFIBRjAqbVDtWiokdUAN+IZTG9Uf+WI8huAYsp5Hf0Bsd
aSOKPLyfhR7FAmnlA0nIGsq2Cunez9CF9MQVX0w1YE5LECCRXAoQjO8UaaKtKtZBzMyziNzdzpL+
BLsU4xcyLAOdF7Dx/m1RoZk9arqfec595Vupee7I5epIoq5cld9dEG5Mn78WfCI007JQbH9C1ruM
hp5YMWt5j8USEFgls92alC6qgqsFi9a6iovCLvKCSPGJQigyKL2k3Ytwwxsj1E8/CrAQ+yqmghlr
vqmvI/KtdnJsvVsDbVIkR5syNScvTjgBxAbxKaKE+6+A6m37KvWOtPcvnfqkUFgEKDBToEs3KO6Q
kpHpS/Gfq5pIEtnMrjw3Ha1vAEwO31DcD9NOAjdi5/lsw4RnDirZzPmENylz35Dhy3otMBpr0Rxx
94LgJwobcxS/IwkcjhVaxq43dlKrf5KgZ+2UJhBXqAIU2DbtePr5CcmzZDNQJRr6Y+SQSACQlqRG
hKuoc0W2iDYgKVEljGU1cDpel4jrbGEqb7gzk62UeMZ4kQXmbNxm5B6ETUmy5ATg32S1DqS7HPl7
+pXpTuoFZjIZeItlRXrASojMfOiDNbUGO4xJvPHZH71aGM+kogDBtbLooRXTr1Rllxn1GoIzx0fd
l9OXKlbcWrRcJVVfYVSPl1mbuEpG55DKjBPM8WcuGrRJZZOujUS4Vue/YZIyaPcr0AGzt2kIOkrZ
KadG45iHNr42ayXobXyyFj9NNfd4PqLqnhPzsjG5TMHqAumF9SN+mXjnzElUoFrN3a4MLBunK8hb
ExyARmVBrhSEhBVJ50ah/xpowGtyypwtIXNqWMrzISYYoqjOw7KhocJUylpkw4uxTikxKRpRDVMx
mr67liyoFgMiuohzzz1ipUXQdfLKpfT/SZT6UWhzyU4VkdJbiDAws+hrRAHSYCPw7wEU5zejdwyl
RcI/X4sKxfhoNF8WfXlbAP6pUu8tWzSYNOiRpMc9B2Raq7YaR2gODQ04lTzvxKSYeVNc93NK51JU
Hco8pImU9c22KpNTVlag/mRA+FrSOIVCA0vy+3ewd/l17CjFWmQ6U9e6weoutkOEQpMT62LdA1Fn
LckairjzG6j+FMZORjIt8uZgcjndLFXwsT+opRoC1YMUqfo3mesZLi6NrNHwKqm1b7PxmRwDJ3Xr
809R5ye64ztfF2EHG6CRg9w8YpBu92UmvactmsgR5r07MBpBXXKWQ3U5bwqjr91MoPmp5slBSaZv
mYaI3UGv3cnUllw1yV/ykGanhUGWxQsQazg6PZkCe8TZ2yYofFfXWk5HsuyOscDgm+eGPhEBPFLQ
094V8JsOQwQAPVi0ExLqVINC6ZQPT6VILJ+usYVysEFSSa/PNObq0VBBalfoKwvrPMgUOvV55BJu
YsoTlMRp4/4hUQdpV84ZsQqJvMlhKnsR96GggjZD2gK0g0Di2mGFze7nl4JdfKdIEGSRuM//90dZ
ZIBJ+HlF6sOq7lR5c/rvP0r/kP/08/9WbT0rLz9/QyReY19epYgVuFlAEm5ViM41z5F6PH8tyW6R
o8T+TQxKDWDt8ZpHZv2QDuSpSnmguNxssjVAKAsFymxdLGbAWimlCYxFaXmS5SRCHsCZDB4s2IXv
j/pc1FhmLZ8cAwZLLn/krfGVXKZAkLZRS1xIOfkPZTPsk9Caz3yGaCeWGLpiDSVt1K2Q/FsPolyW
GHmDzRTIRO9FdI+JZ0kQwHxpGutYJqoGwraE/j6v9ySxoc/Ipn34SElqHfBdbXOtLZy4LF+TMGmp
JAyvcSats9HvjyIOX3cwYQ4SFoFH3lKOQa3CDU95hgomwbEcOoe+fo5UPkr2WTa6VsQ3koFbWcmZ
1h+rAm4enE2vLLjryRyZsjh3IkvZ15GfcLIGD5cVtSMkxW2UEWbExIPN6L5Ym0eeYNbd2wJYT1I+
TXCoNpLcnvUadvGgE33oN/WemhRkvhlbTJv22k5Y0FyhlKhbwvSQcuMB5V8LFoQWZnjxTWmRQ7qW
3q0C43tkOIPmlzzeHRQ/KqUVUWDxXsyWmQ7ABXvtGD2Cjjj1g2GsQiqHG4l0rR1d/G0l0l3G6eag
cefqMwR2nOG1DZBWmToYxBAlNEk5g+kYhtKcupkTVNC0J0WUQQzOFqD0kTy4hrYa1Qetu6HSibl4
T4QeyeWWAiCOTNHyBvDk3Ejhk01fE1jMO4KKFd7BHSEj4zZv0H5EId3mKsf1NmnU8vIeP6duyZ2T
5Ax21FqrKoVI0jUhra8yCTZgK+RVJzD/k7L8nEPFcMrQfCzLgcpESRe3mmhNx4sMqQ+1eK+OGuCH
Wt9N5EZgAR++5XgghQB7g0XvzpiL71jRnrVh+kUsDbKiSD1ohran92ZTGKIYCb1mqSzdkeUBeO7y
K4NYO6kTKaVtnWKnDmf1ST+bQtRdugjuihxQsBSl2IbulJOF4+twPwZjm0OIEowM5irdLWhhisZU
6Y0jMOnB1YyUohkXcq9uM3OP/xiWcCNYux7kyraCyrwbND4Gwz/bBhY4+kIsGu4glnzQO392x0RW
jrFfmuS49Nqp8Omwx+GxqVT/hB6KrBo5Fs+G5Ocbki5zb6bbg8IF7XyLc/xRog5pa5LWP1KB7exB
0IRHBbtIL3CAM4NsfGpVWuu10EbXSiVsV6gr8dpZ1YQt08huSHZgHRoFB2BignGxtuNW8rlQqcyw
tZ779fPANQaLaVI/g9JhhGtR+RyAAlyPYpc/txVNpJLQpGfJxDFOiEvyLNZluqZ8GT8jv0/XJIKE
zz9OUElKgmd/or/Ucki9jTkigjS2zBsLEwX5pjRuyKuKNZ7X+oxZe4PRXKbCjTzKrFEk/vxrHM7y
Cf62uBmjly4lTagc6K37lkBrsRLOYaxp20hvhpMfqP2pbaMBrHSpHLqQPuby+201ENJkZT19KkM7
NlK7x5XnSZ1uPreJeWsHdJH5/AEdMbKhj1ITwa60yczgNZ5bTHRhTfs4aAxbHwE/6nk8OsUANbnp
wO6bPQ9CGAtSs7DI06+cnKiuMS/3urqpCnqjtShNR5lzCYWRRNkkbfYuTPMBBkhxjvUYWEh5Ggal
cNMqMc4z71iI9UMexDsrrtLHTGM5pgOcUXu1WM/6HF0U799PsBskg+yzEdERVEuUEiqe80Xk2EJO
qSmAC5s6CnV0AUZ/1NSe7sngmztEO1hN6u6xDeJ9WxezWzUD3RotOQOd8rp6iHfjovnyZxb5vqef
TALbwS/MYd3OO78ydMwXESc7jlNsAu1bLhazR5Ot2WRT/Wn6MQU3bKzLqh2QPg7Wp6sJbwDFUtYa
vdHlXkuXZA2pVWNxZxHBWX+oarYGPazo+unuHCDEQghWIhCQqfKECrYMUn0AJ+DdttJeZFSZUJI0
XT/GHDa5NIEiUaZuLwFqWOWUgB+MIj7Q+doDEgVw55uFU5oRhsG0Hj2G3xIy9iD0Y4WIFb9jH1E8
N4Aw5BMcRxU22FpLQ83rdJ07/ZjbGCqkDS4Ibg4xjUU1vjW6VJ2DaQQzRFGMZZtokaLCY6GgHY2e
57mfHwPKCLjp0Lbkiugfm3AI1wqe7o7Mgh2SOIBwRI/5YcpSEtTrpKtgUY7UBPiQM+RAguWMWZKp
1B1NUUpODblS09Cph5Rg9g2xJ+ZO7Qli7qIwg24y4Y8QlnuZ/EBXEKGqotyFuPya0voWImRmZOGx
K2mWj5qkLOaMDGNOT1w9q5aXBhpFy4JaLebXg+g3FAXiCfi0NTwgtBgNlmMLftaOvd/fTHqYr/FY
3YuR/sgkWnhNuhz8yqgOe9CSiisbD0B4C7sJadh0pZzthLAXWfW7w4i8DKMSGMPYLKoDJ7NTMPu9
0zHeaK0nUEDC4sq1TkJtRGDHaI27dlRravc9fBUVJPfUdg43k3SnGUK9GSaUeEXwKogWsndKxu7U
VedpXPLY8Pl47KEvssw1KFTMpfjj1UZ9smTcymqTxk5emalLNFC1sfzFo6kHu87M2DzL+tIo3IB7
DgQw1QdqqDkhPPM40ov1xQMnG8BURn8wjNYB+F1D9tMffi6OfJOrOtMFN6xmz0hBGaYaCoJec9Gk
6hdBr3E6d1q6AEo6Bx71UTOQ46Z5r28SkXt0Jcoow4XgNGdyeWhmrheCMoGo0FXKOuQNcNqh5Dpk
6Mb7OH5WAj/dJTOcXVHW95bego/QWk+N47NWTFRJ0oAg4Erttvh9uQu1QSrtg6KT9nNPfxCGIoXQ
5fd+fumXn/zZQpam1RPF6qzR7EwHTFbrDQkGBukf5JwJazxWjupX2VYZJ3EfLf/h5yc5p82fWwtj
eGxB6R5NPDyXvnU1eT1DQ2Kc7qJ5hUrUvPQvA3L3a2BX28iWzvmL+db/sg7kp6ohXmNHoPALTMtW
n7kuqJeKgaBuhgtWN/9dwQg3XJrKtdASCqulrAIrUHVCayW9Br1TurEneqmbb/Rf/MZD8aTzR5HR
S9w3ilX2LOPzOs2vRgyMaI3ITjuTmkPwcH0zDpEzHwXREbznGgMdTlAO+A9EM1lXWoTih7GVT7Gy
Vp6SD91w1MKeQR64o10ldv5ZXhMKbdXRKB9gQeuX4JmU6qb66MsjC8KCCmEfoZWZ76VmA5tFke0O
pyvOySPK6AwqZE7BzrZMNyq5MaRODP3IRQojP1YfBUgKL0uPpnEVhF98dMR5jnJL2jXSHmpMw2e1
RVjS0op8h7E6nlRkWvW63JVulVyzJ07dKqwCUBjIFVk7LnhIum3+HD8Lb0gJKCVhe9gUbqdtlGf1
I5X3srhSwL2HX+1RuVm7mKHqdRnaYy+gmbjq9wDkMhjwq/itf8/6lXIJbfPMh5vW6q/RHe5kUcM9
uHbPkkMsBVLbI5EKJVCuJ3Y1JEQuN05pg1ykP6nGCvp1igpjld9IZUJNIlxjYDa4OftN39p+e5of
msGGGZPTz6HhQ7lyBW9/iNegC58GD/tL4dDsEeIN3a092DSezbTLD9mz9KBd82Gt6pdO9lIUvkd1
B4Cu74DeOdaTeDGu8mTLDBxhS5IKx8uXboc3YKY2HK+FQ7Y3jxSOuUhe4206LiMg4MYxecGdhl3v
5F/1sXoVLiMRaI7iZtt5o+5vCCc35LXxYe6wXxHUUE3+1XDkfSdJ5CSepM+Rcv8KdDU2hwcg8e0b
dog7C3CmbItyI0XuoLooMVo21ZO1DRFfN2tjO2UrUdnGN1Ncd9xkx51BkZmpanfXyslP3MPREkzA
knfhM5Fmlm7zRBpaLLXdHORVvAuexpvgxifNjbbGrc7PWrQl5tkP7Lt0kc/+lrNpAiDy3kLb+Kr3
2ZplsKFYQm3VCaBBoQR9heDyUu99FJv3ziEs/nHhtKNjW7VeuGTHrcLT+J7u6qNxLt33MVw3B8Ut
N6hyKxvP8z15wxDyZFzQuBQvS2AxTOaNmjiEhoYkSXzH3xBsEE801QoR4klUzq0n7Sn6DG8sZcoH
fb5FUI8C3KX6nSLLOyl8MSg1vfzJ+tCSNf7Om7CmZQK56NruzQG5gyd9NG/iwnlbWxvhWG3Fbo0K
1FqPa/Ol2ppPEsSoX0D57NrtHrKnxdGDFJesMC95SgdPuFIrilseKeUg8Qro5VfzEr+Dy6k2hqtd
ZmNV30tQsE/cE+dvYItt6mUH8Um5WJcw3lIG87czBeQT3xCXdTDW5qr5EEjSczlu5BvaRPou3BUP
+svgGG/+od4Hbu6V340T+uv4A3P21K0sQtXpnvCXr0p11Ykrv/Do0+074zG9gMmLnF5YpTfq9i+i
ssbyqdra4uq2Gw+3NWJkpHXDdyAeQczEHVviyvhExzmRnWKeBqQ1+NBZga54Fir2GgYNrMoJugnS
PJLIQKqTzLXlm1+Vz+G7YOA1Wje/uLGOm3YipHNFMzZdEQ7nSWciVtCOECG17w5RzcNmMJGTsGxN
i/ZhZT6UF4zmZgFJiN7OXhhcKK4IoJHX6Ztm59+IvlShMtePCCLH+Sw8yfQdH+Mbem6BUvAqzVwM
pNJx8jDeqR4903bNqvsrOJnHEuShLW7ag/A0nq3D/CDQROXEcLQOgXb0vwZ4gwcyDqkA0xG9siPC
rchftKtxNl6DJ7aEV2OrfAqHxmP+xVzqKRhk+NHWoVc/1zvEQBFK0bX4YG0wM6zDV/072CMTD2i+
rmTiidcQfOlIwFJkAEMeXEUujVxr1wToFEgDYjLblrUxn2pyf77FYCPs4jcARP6jtJUequ49PmR3
OGNU7QieW4LU19zakMnAxRl4Ow8pS9nkexXroTi46rap7GCbTU78bbWkaKxMWxvYMlXigNY0egXL
DjSbmUWGMDSb12zblB4tJTQVBuN8KxxpwaKynmwFsQwNEG++hLkryqt8E0ByX4cbA2n2RZlWstM+
W0dJdMs9JkjNWFXueNBdi2kiPQgvyab1OLrL5+grOMaFbX6K/VZnTT0DvEC70NlG5qIT5hCk/sq9
dk+PM+MjVjf4dtOwlvP1uF8CUDfFKX+1XjijS4dKAMMN3NEW3qnzI8f1P7VTAhH2nBDv6c/oWVbt
hyWi00NgfKx9lgVbuOhPQX/Rx928T+3GbdYBBiC3OhKu95Hf5ev0ktE0+qD0E+7MPZQWddO8hs/l
tGl+MeWgd7V75UN45Nt1JIJxbL4wY3jgi5irNbCX6JqEnmVd4mHVSVuZNhpppQJPiTm9Uu5itNPN
zbjVkgM4dE9yZ0QaL63Xotw1VzBS9U8fVttoAwgU9yQGG8f+uwXCR+1Lphbk5s8NgsF1fxNeZ77p
fkPoNUFJIBrpN23y6RFqZb4nbpa7/6o6hJ76oVqXDmgmypZpDVDol79VhLVFCsBjrHkCCQ03wiHx
L7YwffBs8eXtMShOGxJVgtIbHrTuoIcubgzAu9/kyxI+pQF8O9KT1y4g2xXhaeK8Ea215/oyIJP/
gFqPlR+nxxmYNpIalLUGymQAjRsmJoA/1/Qy8HlkT0BgOGflVsrtUFzTsEL+0O3TFoT2asp38iP/
v0FSEm6DfkNGRL8nmXzRViagy1f0kfTQUXIHSjx39ki/cFKIi5uuHtvWbswrF0mhO3JgK7/qx9aC
oun5HEPf4mwrXVigkD/J0Y2iYP7YPEQPOZ7K3VBtgqfunlQuZEZmDO2aFVE5W1IHnPIX0N6QTf9Z
exgVfCoOt2KUAboXFMAgdhTnOM6hQopOwbv5Jh9ZJNKv+NK/GdTuPOJN3opDtQ133b59VR/L1J3o
CKMpfYIMSEQdIS3rcCZR1y43leFZb23mmiiKsn1BKkH+QP4JFsAQQMlDMD8Vn+XbgrPBvYnmweRo
/kWECHaP/BtvV6Z+4S2bXvAuYsNKdWBIaOexMK45MxLI/FDDVNlRJr3mbtTtmye6nf5dACZ4nL+L
g/5UvMTm2vfMa8Dxa5c/40FdK+16xJt3LDW75GFhHdHXFZOVp8Rgu1TSukaBsk5vnOPa/D0gCZfS
6HGkrnfnfWIOxTzA9rWDdIJBx3yk4+aXd62/COfsCafMCFqRacatA6noB2LP+YuNrcIYsYemSo3S
34t3dCtPDbeOHaAIjV77yfTIiOLrI7Bbu2hHdPTx8+T4nFE/GPgClJYd51YMP+QBr/O3qLLrr+4A
EZkpw/aEqg5B/jPAbrKuPM4tdnYB3lzbmlPsUgekz9E8lHjBTE7Ba3CRD5wcgjfmTLrvi12JBUZ1
icgqn/SZJHZn8dsmKNg3gEqIDkVNJ2k77WQAoN5TV6dOoYLVRMrvAASh41k+0f4N3iQWLE5UsY2x
JN8npps++xJ5uJ+vwls5vonFpSdO74WqcwDP0OEEFblIFBBSczwjEXxUCSJ67ErCWjjWt3DFOPuI
K+uTh8GumnCM50KzBQp1zK7jzYxW/RsRx/UOQBhV9s9JW2lXDC10JyUCZ841LT+nuhO2C+D6kdQg
bu1Rsw85+MlkGDkmedI3JmiBctwBKXcJXES2JuvnjojbQ/Hem6tgn16DU8kVyuKs1CHY+aIQ8Kh+
0J/hIsqB1dxgk7EOKJYhACIW30Xn/JG3LZ3FN3BVV4oZvCzuKO4Ir3h9oIFyFhf3hc3DFfbpG7U7
LgrpV+PvEZAsXfZr8MlqTH4Qiqr2ZN4x7H7E37UX09Lblhv1l38wMWv63Pk4I6+Ko/WIl5G6XnkY
dlmzBou4CT+zmB4W9yGPVEPmUb2LN+xRjJeO/IFlv+5eKH201Zr0Zy4NdvCgPgqvmSP+EicHnCFo
YOGcsB4i/OQrb98J3VB/1cD1sYTb7byGfDRsw94G0fzL3zf3oN7HiHm38kGwjV2GzS20K7gf5ha4
+KtF9snIDOXL/kZCL4A93+EDMdBK2P7oaK51qS/tDTHn3YQRgv8R4SdzFUWoMx1CSMqb+JvVT0pt
HYDPx0SBL1h99eWaIwLHJvTZ7PLtvbuEyiH91F4YnY/Ru+8SD+/bY2Rbe+Mk4S/8pLeA6MKanyFi
FxtDQQq/Ut+Eg+hVGOU3FiwUm9Vf39M6sUOiCRD6bOJtswuxwJ+lp2WxWURi3OGMrXQul0usSYfB
pZ4XnKab9PJSSbTlbco+NG3xnLMxVm8pWvb16KgnBg4PKbzI+/AL+6v5CAI0+o6v/S82AeFJcvLX
/DplLrmW+sV3x63xxBrFpDA+6bodlMO0AxVkvJIyB2RmJlBnPb62gd1BByF+VOGUtg63nIj9L5Tj
XNfR3sZfKlcMTkYqyslVeMReJT6yygerEbvFMcYDcy1OxTtydIsoujXCAELt/MfgKWQ+rfx7+sUY
7l84Qk+QqNbiJXpgOZJZcrCcrWh3Nffmrr02d5bH8JEYylV0rpzhzt1VPeYHyTH22+QiboyXmtlW
ISgtHBZPFkvtlbP1rX8bPLox9/KGQI3UVnSku56jtDO9cGGHd9kcSnSSld04Ii0/mn3P1o7R9FFf
KqJ4gzU8SJaM4Wq+TOPesvuT/2sY73HjCJmriW5Bugy7/rr1jBNp7Vz9FocPl7gBG+NKfF0m0AjB
a19+E4gge7PqZJwAOvI8vMDlfyxcbT+dygdWQTSH1m7izdZu/ajtRpdvQDwom4aG4A2PcbgimpiS
BJl/BXUhNkqaW6fl+IyX8CPnWBZuxo34SfRA0mxYwO8CC/kiXFiVnnEs35sX7BQyF0/pItwibR1o
bc9U6lTXQAQ9WCnweFozu5+fQNP2OFBLy26IvbGNmimNeB9D09sSh13Q1yQFmq6bBG17AzU82Uc/
v58gwsqStmKoWMm+kXoCumr2cTxPPqhKDFPKnL4IqdI4RqvxufVGkImGzfkxMOHyqtTOqhh3ScTZ
C5UyCtGhOydiXLkpoY92WPZYnScmw7D8EiO7WXd0NvB4zwoyuOagSiPHpbH4P7+MZn3s1FJ3Ez1M
dyN5wGqrcqBM67TaWV/WV9FY/cECkg6cvigowqJP2GSlwE3l5xd9JitdCFyaCxQxERiT7FhHHB9C
847IsvbCkoM5ukcsiBSeVbynKDko0U5EI2rxVUjOARWLoQxMRAMS1uf6NKjyp5yAF8/jhXttXnw+
7y6C4IaWqbOLijsXSU/d2sLdXQXTl1L6RwjzMkfYoMM89hLrcsNUEfEf8yA6VfbQK2dkvs1sj+PF
aIgxmLFaUJmhceaXz2pzn1TUq8vPkTnCKIyaTyGOrxYo9XpsHlthTlgj1XUxpu+DXlJCne5TKShu
q0I/7XVHmoxzMgVeKcgnhYsnbP/HXFKfDHLnVoZMSgDBoUTJKIQU+Ref5s5maM3nsps1JwlQA/nj
fBtm+YHHwQGGrFfqROWnKYBTMvrOhvL8y5QJ17T8EEdfSB5kfWjysdl2uKxYZ9J0S+Qbi9boDeIU
nmoB0wlmjMn1q87txSBaL1AwmBnG0Uytcd/nHDJJhXYU6GC0gWbVtSz5F7nTCtl+hr+KEGdAg/fx
j97nTvtWB3i6AvA+UP6po6UcF5YkLwzsp7gKuQ1L5vq//h/i50/kGoA+5X8Dbbaf/+u/NNU0ES8Z
mm6puDN50d+ALvqYynkvmLU3qPAhCgtMQc9+IRND1WTEumSVW6vxrlTgShJGffv7y/8n32V5dUtS
RFOnQ6T+Bu0xRm1stcKo4X4N3/6o2mITUDqIqWIIi0CJcCCqXSJe6b+/rgR26D8+tiQrhmVqNLdU
eXlj/yDniA1QV3mUajot5HzUOMVq3Y2M4TzpeOFnETV9Vh+x4R11Cz0n7WRutoWyVa1h9y9vZfmM
vz8BSSZgg6Q7i3f02xOQEk2ckIfWni+CRYgrASyE8BXCwfaEhxDyH/3JBQjD8B3pnvU3AixmwvGc
og+mfxkOxh/eiwx/S1FMVZOt39+LFvmSLBQRvXLQwCwPbPALViCdyvcQL5ovmOq/PAnlTwNQxuJh
YDERdVX/7UkkdOzmshSIWM8p9xlDdjMUDZ0kJ61uhrW5fP2G1L6VJYnnWe42OFGrkaM9cgBcJulO
IYYAiXFMrCAXGDD7fEsaf8hPHGy3OK7q+tlEA1JOKFPbjMdbEnuCtJKybk5aUrWJzPby94f6p2cq
K4qBRdZcqFe/jespUEk6SILGMzM2QvLYoORUw79Mnp9B+vvIUWTmjibC3zIM+X8O4hGn89Racu31
tXaFTXPpM2M/GBS/W2ZMSQnWGPLLXPbgGCx+GMztGGtH/B9wDof0ooeMqLQpzwMpFCZhwPigTfXL
ahdmSfmWVvVxngBolHrlio1/Frvwu6iz2vn7lyX/Bz2LNUiRdU0WLVMC8bkMkX9MRktTAYfLCtcB
i6NpYBTQCkAcdrRapoxnOtdR5gEL3o7QnsSlrGw6eZ0+BxJM1zCBMKKPX4S+f5lJDTAQ5oISQCuY
h+DsZ/B6//52/7h2KCqNu4U5Jus///0fb1dpLL0wIt4uI2vdSVBtMFyt5wU7JWX9LaGlvnj630Zt
HyvULgMEcNRkVqkptv/2Xv40exQWblFFUY8w9LchECAskQRzqr1Eo3tiVMlkL7SRKaQmVMmVG2jM
p7anxR7QxhjC7PPvX8Yfp69iabIqwnnTGYi/PTv8Jv89BkcERXYtyRSZ+wiR6HQzwWyuZKVYNcvM
w5eVAARZHk4vP8UmdaUFJzNik8PGPn4RAMWTRuy/bmPpqzUSCq7BsUxL2D0pt2zCXMk7v/ah/wEn
Yo+NkoJp3O8WylK7YKj+/sGkP3+zpm6wG8uq+R/rEhpUBpBYe02x1zpK7LqCKxDVmjOCmiH9JdnO
krVNKZzHkF/+/up/2hcZYQvxTAS4p/y2J6ijr3Zqxp4wLZwegdLEsLDP+yF2pcC4xVpOgWRo/+Uz
/2nVUkWISSp8H0h2v+HkEuLC+ykdam8eeZYIbt50s3j7+yf7t9f47ZOBT5bxiTJgEfkdZ712VTP7
l8X3j2OSySApFvOCJvfvY9KKYbXILZOikhxloAUwsYpYIwNMK/ILedoUvtRoo1XdEb/MBVMTzXj0
w2l6SP1qH9X9sRfxh5qyRCZeSpfKoGIQTuFbVAZOuzBJiYSbYIFNNzgkVEYXYFRgPJaR/7EAx0wf
lcbfvzhpmcr/c7VXRFEzFfCcooVk/7c9RdXKThGABXkB4vRVyza+UgkllxFBQSRnmhlNesPdTcsB
3E0gVHRNSo6+JRT5v78V60/vBJIrh1VNlozfF51KN0RzKpXKq/JvIaDZHsrUr41Woo87EXbZ+nsF
YEWo7P/+uv95OkE1aSKsM3TY+ubPN/SPhdcKpHauk7Qi1CW0DZk52fBlr4uyx4/GorvkT/79FZcR
/9t3zuczNQPjvKaov5+OrSaKZqIKcIepEHpjlNkcZV/KOn7+/3gdVRYlHjCrubp88n98MnIPMJfV
RuGZ1G5mn9wlSNxgqv/lrGkqf/o8/3id3w5bgpLqZG/yOiApWsFSbTTf3PL1lTAiC5AKlb7iYxoV
WwLvRtbt8lWNt0YVX/n41Br6rncEa9FcKdlGQY8lKaHoxJyEVjOp0YRvEuugUoIidDPyKhXATRdQ
MyL/Eft9KZKlICNvgRSOohe6T2eZiCr84CmAtSzLPtf8WNlqVRM4c+8UWZgRF06HjhisYm0FKgL4
ot2ExfwLn7mwHbhQ4pkckEfSyy+7X70pIi9IQjKdqxzXzpi8D4bN9ZRW28JCtlLzVTJQSvxv0s5s
t3FlWdOvcrDuuQ9nMoGz9oUGS5blWR5vCFXZ5szkPD19f9Ta3ahSCVY3GtgobC8PkshkZGRE/N8P
9jFH3NTVC3nJGJK2Q8e4cf3grUttlcFV6DpWb95D3f5SYeItYo8OtmO51DBHzbkoLesV489ovOPQ
XKw8KqxS0ABvbeQ2UczwgNsHz+E47vzw9vuVop3YmEgoHYtgoDIZZh1nS0kyKgbHNImfMUAAPege
2yS7Nzr90S3FD6oR7Uwd4nvkPC8ije4qEZhAmjqk/lsZWpshMx8Rr79aWrHUgvxpVJJ3zcYrUzdq
PN4TfTUOAYWdwobj7z+XrY29YuA1c0SJqx7joLJCX+3E98ja6FKZwbNsaZ0qAEEN8SPpukcL16ux
bh51yNBVC/A7ymiIpOKmLIKliYywNvmFKMGOo28WQYeWM7pPdXOLluRer9tHJHN++REN2aVhaB+D
r608BbS3SaHDKPV9k2mrvKf1GHLZPdx8zTBMKDUtIUkzXIFmYT69T93s4kXlNI+BrX0cfq+1t5Ws
7pm+XVQthAqdcb46ERuo5GuLtmBTqvsqatdeT0zTzFdDzy7RWWySMLseA/3Ot8xbP4YNEZRPyiiv
UbvA3AmCp6CL30ocZLd1AJPH85WHOquuzcb5wMOcar5bvkjkiHdxi9VNBt94bOQDZ1DW1AS2P7NC
TmwUuoCWSvHJYirTOQomXgq1VC8HpqPBkEm/HDY15NK5LahDpqV1AUX7I2SAnZGMknEWldseVz1N
UM/o1mfey7SdHwVQQ3dMcBMCloc4PqJQZWnbLk/lGhwI4+nYTCvhJFTDDJF5ucbWWvy6cb9S8m7f
O/VPTaqPVclkTRC45lK2Od1EV/Evu7o/s4lpf546DE5oqm3rmgsV8zi2l/7QKkFj42iMZIB6V+4y
KkvjheFy/8rryzcvHaETOnqyrhw4W4HSXTb4rJzZ1CY48vElgm/Lfua6+ACSsfwe++shxkJjaMDL
uk8QAdIV+r9UWR64IYg6Zn3UD1dZwnCigePvRNOoJ8252QrGihN46Kr900qvEuQElOX7O3h/47X0
FMafEJboZjzXBZOzXlkvRlu5M9qEzxLWOsQ52FqmxFmisWdINpIzm+epSMX5CP9X1aK2oetHeVgV
13kSo6mC0Nrc1Lqg9V7uYVDN2qTcFV22S5qB0R9jBBYj99+vvD8zaHPaTTUHJLQjLOsoz4zbHHWT
FiFHcWk3oVda9MOwo1p3EdrFttPTh1FheOj7Fz2xpsjawV07DomRodpHnzivpGz8tknWMmbkk1nC
PK72o90A/YhuLY856QyNXL9PI+eeKeqP71/+kAL+/rSZqsHH1jVTs23rODHzwyTPzKTA9c6qTXqL
LavD1hm9w9N3NG+jxL5vEQfQ3rboSSugLTqqE0VrznrVfSkbY9dM38bo/Xao0PLnvUvFRO6H4cFo
rsH4bSKJRN8pz92tP8MEb5xDB0m7ZfH2p5D2S/5TWNSt7SbljSO6DwzUwKP7ESHCB0F55nRwamEY
FP1sLhOZkHX0UgGjwp5bi3gdx3ANHBQevrNKrebaYc4byRgnylq8fH9j/kyY+XgQ0w0g51OwOU67
zBywpuJikkK8i0W+l4O2A8mwUHPt6XDJYy9dmrpzZj3+mb6aKkdyQ52SdV746CGwKooYtefEa6Vp
NkPSYmQX34a2uv3+42mnrqmlUu4y8G/hsh6FMNKuPgz522s/s+7tljM8htxTwY2tUr4VirGNTf0i
Uq0LF7aAWRFlSwOlVTNchgwFAqnC1sLAtErxzq2sE0GIa6Cp5O+urtqcCH9fWr2i95j5Ifst0QGN
YfBoWD0xwNvWYX3VtG8ahoQzO4IRpZ1bata00x4/j1PocywgYew0R6/NBoIBTVDHa2EBlzAR+lEB
gbWgOpK4LrvLGqbbDIEmuAZIJBkezHwCpopT/BUni7eu9UZMosLrA/DW1RACujzUhob2uE9jiDXs
BFjM89hTMNP0coEyjqGQvMkuvCp7SExE5P1EkDlAx+rJf9NHTYJOLJkUbbsDy0Ap3KXVAS86/DhA
PAE7CegTInJKreDguu69rqzNwZVllOokisdn2jWKOexjkBzhD+p6TL71wP0U2a4BcYm5rhV7AM8X
+XQMOLPgpof0jwvriqk0o7nCPF5wYwTDNTAJdEOnvHsR83KBtbSHTVoyjVYARPGsZiMzSCSIpj5Q
5yyNvLr7/k2cfLiwHKB9IXT4/0eBJDULkgdfJms0nYxU8bHVWNu5Tn3m0Hai3sgKFjbnXoK6Ta3v
9xWM2s3I8iJL1p1B04nZRLcB2UGcrop2Qwq1g3nAPDi4jNqwcGvTt6XXbjt3PPdG/sxUpgq9RpvI
pfjJ1f/9jYyRiowYNOtaq+BeNPyz6MtV5e/jdHi1Jinnwd+msG4mIXzq/vh/v+BcBZMN3XRV9bgi
x2Ngt3FANBti72O63iXzZWnpnQnW+p+HZIpgREb6DJTv9eOntq/iTBslEcOOaTEIOP+zJE+YznLu
4wHrEpuYFRn1OmxtMetqVjnkeSxPhwsdKyNyaSbNIXKOgpR3at+FpnhJYeboHmYDPeOBlcaA0/kw
fCraYENharQdTpRlXLt0Qfi1MZOdzUbB11vJ8z2Xco7l/HZQz0b9k9dJN2Ddgb1w/+jcJFwkx6b6
tR76W0VrQCLH+b6hbAoS0mWyJgl/NMkPE/BLp4Cr6shI7WITZgzAfL8wnOkJOA4H3CiavKZmYE5y
tM+JRgfw5BfxGpExKh1A/y7gBwiUmFfFIbNfiKRkXd0FZBOkBPfCrVaq++a45i5ltkZ+9j7SlTBt
1xXpUsQGCWoaj8aRf1qBY1HXW9eW8K6HWt+5PcWMnMWgGvnerONnYdSPaS73ole3OaB6vMDQMpVv
pWstCx/nKWSUe0rVlCDFbtSKBwNaE+ZXE3j4M5Q02wM3NZZSt7dojB9aAwRM7pRXQWOAt8DwB+NI
z3EAntovWcgxl2WvMnHaq2At9W3AcpjhYQpr5/3w/x07xaSWq5wXVFQC+SNSz+2q5sl771BhJf6h
7TtO7UuvmkoKKTtbUW4yYEtu3G46mpyL6YEou475oGBYWxou4D1OYVzpSGi7qMz2kV/+bILqclTN
nRKSZdYdAbsoi0dYHHejWXakpTgGlsHP6IcmQI40AUMJ9nCHwmstYZHFE2fKSWwmoxX7o2VxublV
zVuDuccpFhsO31Ih4IOXylHrtCgJpP9QV/SzHOXMNnAqwdBUk2MkAm8xHeN+j4qJ0/RRCEBkrdTa
TOuzB7/3Nrj+aX7xJMthr+bM6njJvZDDmTOOfmIL0giGU9JMs9Y4zvd1jafaRL69Hj3tA1zbK7D/
Z0cLloXIHqP8vdGMtbEePu1JWGYxuBO8qtLZSs/Yu239mBUA9dycrl8+VapWVc8Ahe5lF9R7kFSJ
+jEok8vvn9VT0ZWalmaT75OP/XHsbqGt9qUv5bqLmGhzssuiob6Tdo9lnF2OebxRO+fCCFBoMaU5
ZLw55khmndo8JjXTEU6AdCa4xdTzZ9Sbr6mrfoyw4CL3SUuHfVypZ85UJ2+vptGWpBfDme549zUV
EYWlW8k1crqbwu5Khoae/Tq/UtXw3ifZypJ+OUT+anCts75CJxJrXnuqPOuaJYjVv68tQl5XV2bB
2sI8ZY4fPAvM3PLUrCy5sJToEWX9JhjVjzxRP6hTX0BsW2Wdd2PpzSPS/Flcu4wxA5821Oz6+zt5
6rDLm+M4Y5CDcXI7irop/msA57mTYy1fwY1dDKP1GlmESz9wZpxPt2pGbcm3rBvbFxuz95/PvIMT
5yrujCoM1+aA5R6ngbljhnWaUV0qhvZxuj+dLdZ+BcS8fjVF+4i59bNM7W0fuzdY9wrmPGRkvOJU
+FE7/j1GlK8ZkH0Fy1o0xWeezhPbsWYwVSMMkz3pj+58C98SD8giYxK64VwtPy2r2CUVCyj0i3u3
yc41g08tFgObLd3SdJ3j3tFiYWV4Uq/GbE114KLEIK6EZzKDvLrI7eAxCgb+Y3/mcZ7u8dHOS79e
tQyDDrSpiylC/XJwz8euL1WP4hWK5ZeROcYebbhTX/syO1f4dk7d7V9f62i9CSWKI9OcCmUCPlYV
eghMNUhdnHC0cF/0EgCby1ijaawCtbgZc+kgwnGv3EHw0NoLJOu7ieibms6FTz+vzIdLVZovgOpT
Ovm4k4BbSsZVPtnmdo56WSn5DklsAELfqCnWQpG4cq7yptwdyMeMaKa0H2Hz5Z9mpq2xX15HVgt2
JRovq0C7LDJnmcn2dgg/fN1Ziipjks7ZuGiwKbnouAfWcliphbjKy/ZGpEBflGFVjhX+z8UuBuDT
KEhNEYAm7XXaDpdGg0qtaL6iqN61Fe/Sz276DIJJ6o2PVkKnRBdYGklE2vPQAWGT4O2b/3Avg8l4
VpoC5ounvmJl8xZXNiaGzUwZjGEOSFv0i1bFJMeASHNRoEc7EC4FH+XCZEoSNZ65sZkJciK/uEh7
JqXVdJ8zmkVlscIHq74a/SGBhZqxj9gFTj6SFQheYGUa2Hu6wg83PMEoQWm1rCK/Y3Cz7mDTAYrq
hgiDiCZ+aFKSREOYgEESNeFPTNR9xhJhJVg3Qe8EK8hCjIxTwZ5hwvCKz2aPjYOxyrAFcpX8Howe
Gh1W/ehm96DOF0ZOPuao/WWVsRVaUONi9MIt3kEi/hTIg5yw2rmeOzljfrahvPfL7F6pamYpPGae
TCTt8mflai96gm4xi+Vz1F/CMpw5NrhbGgcvDnAkL0fkDaRYBOvA4m/F3rWKqVUDOMAIrItauZyW
RG8X92Jwrlx7QETKm5ziAJD0FfOtKyOGe+gF2y5sXqXj94usGVbfh8uTz4/mOBrBwWBs5ejAahdV
UQ82AUmvvEVpE5HxxRxyHC+YEjIHe9mM4oqPeCYOnkpSqH9wemWYglmlo5e1ggGGio/pck37R1PF
TRan1POzM5Ho5HZkkWEadGxpI4qj1zEZDgJeL7J1N4h10zVooiDBp6h1qaZIxulmeRjci1K/DrHF
KbTzmcKpiM+m6thcY6qwxwdHkadFmncWHQU0HEnBxGnD/Hun2Fv+8w2DAhz63Jnnjw8E/2WAtfYC
JOJWLQEkuxQf8aXd1nV5F+tYarn2lZfqdLAsYMkeRjQd5MxZqmU8gpW39pPsQ/r1QxP4G7jiV2Jo
gSngNtVaOKU3GdV8H6MQHwFx2jWLQdo7owEDFxMum2HqESbKXC+hlQbDpHRSh72RjWvsmhn6duYa
hslpoDLI/6FXMYM5LQJ8fL0wKQ8fivy+dCUz7CaiAbUe99PdlJDB0H/18cKN7GeOUnGKR3M+gM+K
7kt4S5B7yUTePUxh/+nYBcQNA47eQvNDCjVtdO2SpOJVEIFToApVpU690KMWt/ISjKMGQjjB3hjL
D1wIGFCvk/wTIRVgUhU2d9+C5WcwovNNLA1qc5f3OJgOzPw7ee2DdxAotDU4FPQendbeVCoiyqT0
Z02PxraNnsc4h76RTkPiaD5DjxeYsILfP4On9kvb4IgumHdjqU7P6C/7ZahWVprFbQb9kB6T/pTa
ydXQqatYw67m/+uljo9obQ5vWIJ8XAcOJMUMvnBGjR1M4ryrlTMf62SWbHOuYi6FcTSOc79/LrXQ
c1mYJZ8rXlcBbnp+tgx6eTHl7ZE2vGk4po8o2cENn/mYp7IeqjSUpEi1OIcdZT12yVhBlhBeetq+
ENDTFMlLXd84gbjScu4vX39/YU+/okUlfzI2/aPaAJya6RY4husyKhGAlTuoMnvNG15kUn7W7CFQ
nZbfv+QhdBznWdN8LLVOppWd4+Gfscqh+uOgsI76JJibmBy2zDgithQYjarlbKztxwo2E15wXfLo
ujuMsBmIGcgRym5q9Uk05vW9wkZVIXZFZ5rWZKThuBIDow2WIqFO4DzipNZVzNAbhS4PUdx4aeeO
PR+xaPa9vJ47Ls9bhyoNrwFq21ctHN0Fz8pVGMKXonlb4Ur8WCYI42qYcKkw1jLVn3pR3GVKNsw8
KrEMNC+COoAmLJR4oeOfQG22Q3U8qc+LCmgSA4CYhMk5p89sDsf/LXKhTljA8b6/qidXLWvWoBVE
a5oZ1N9Xbdd7eKUFIl13Rf6ZDBgcU0nxxkvwdTe6uaybRYTecTxXyDy1gOABUcikoGv+cTKoWmUI
ct1O1xCqP6OR2yfGaj8k9T6dZjD6Mr+H+7P7/sOe2v3pPDHxrk7/HLLrXyKPKsqYgWTIhzFbiARX
MxfMaU1bfymtTeRqt4ksdlN+8v3rnop4v7zu8fk5Gs2klZaaImzuVy5W9XCGqptO115K2f7j7fyb
KfB/ZU16J8Osrv7+S5yoUONCbDMkxrGUqHBUKq87F0MPTJnWRhY99H3bLULG1n2qsXqZ1Ni45F8W
Zm50n8bVoAZo2V2YGdQNNW6051XOzKrWhv+RSOhHtt3fRr5xD6uyTz0Ap0bCkJ+iffg2WqzKBJbn
WW8RM5JLXWcsr8d2r4IxGESAc6zxqW5AmozxI7ERdi/kqYsguySnRRaN2qRCrY1z28tBXGK7kYrt
E7I7cRNL1EiFwnlDA3894+RFwViS6yvZDpuNCkkIdWdPW/mthcddXeGmhzEko1TLzOre2tHsMIHj
2KPV1opxrxvP9iE5d8Av8TRhC65hTMRzX4chHBv9vZkEmylvLkrjxSUj7ivWBpYKSz/oX0x/xAar
3kWyucHuIV86sXLVx9ayAz8bKsGXMpbD0grqDR6z9Y1VBrhFIX7FoffMFnPqoRGTATWNB57W46HO
JMkr5i5z6uo5pytpvLTgKGrVfLFy64qG70uNRdmZSK+fWryCmQzUEA6t4uP1xPnSx7eQAGEnzo0O
8J6xW09faNW8gIQbTu5Q2tSCq0Kxtr0IS8PUu+nDKFr7UfpYNrQ1c522b4prhx59ZV7+yrw95lbt
OKEl4itYvPASGoDqYLOWSYsEWLOgQXz/DJ5QCphoLJjz0Ak31CqPngtfGRJmKhOYR156wfwUCneV
indfajdmyqfCfwtzdkR9ygB/PVYCzPaEYDB7kFTIfYSIiqhXbUMUrrNHXPWY30LqtMK1ACUu/HYs
PZLn1rjwbAN4fA7xslYwoEjUyRpaxfc1bIP19x/qUF862hPJ9i1tSqZcyj/Tivklogl7cNNaN5J1
j8V9QVEdlJq7q6Xdzku9v9CEly9kCjo81bVdAF+BM3yGvNfHG6TO4lUYcwyAWukG7pk4dGoQg6Ft
WkdTluD8UZj1e2vMvZZgm7vBtgmTvZIU94FEGG2ZCJFrPE5KON6V1e+AP94GfX1t0fqatR4nz7py
nruLNMg+65gbBaWeMbf0c8CtwOn4E03mXmFaw7SPqXyduabqiQjKbASjAgy40dg57mqqkefblI1S
5rNLjJRi9H7NQNjw1A3Oz8yIcHX7UYaXXbARHegBGcXjtVBhN3TBhzoU+i0NNLrbCcQgw5v8OZuC
qTdt2Psjj8uQ/MAfMlt2WX0LHRXuCc6KIqfGkdk8LVbYKosIriq+nTxsA9Rxyw0fCFYAKjPprJNY
mLjtZpylXGMjdRxyjIC68NT5gpsSbACoAelLKFC07cQ19T7RKT68VIURMGsolKVa5EyeKsaDa4Uv
GWNIM6MxtVmXkyu5iruNxU+nIwTbUfPhW+rCs8hmsnbNINuisN8hln76nr/pfdhPfmQtfEPeT/tJ
6zxhg/k+JYV1YrxUZbnTmuZDp9fX8nUb6hrdf/6woda7gJy/69pLkdc0yIMrqPXtwg+7r2tPNW4E
u4FvRvGKaiGS9LLAMkU499ghc3yECEiIbWF+5fV6TCbu6KC+Z3L4eWYtnFoKDKQZKkMrHGqPu2oD
zYSkqo103UcyAQtpzMD7PqR+1a84z3F9QnHfmgomnlP8QmcTp9qZyZITSQsCQZc5c2va0Y8LvNhd
F0U6JWhCcvu6JH+2HRDDrSi4NoyTrsVQLEd0pLMQ1vK5p/hE9KdUQk+HMi4Z4nH1PaPH3nRpmK3j
BhPJPIvWpoRh5gC6XxgF8iqJGGnrWo8Wz8BF6gXAQ6u1l0t8n4PaXelZdOM1hX5pDJMFYCuAEOLL
pVqXbdN719AyFxgm7UIX41ByixVZDTlhWf6zi/33b2lR9e//4eufMsd41Q/qoy//vZMp//uf6Xf+
z8/8/hv/vsa5TVbyq/72p1af8mafflbHP/TbX+bV//PuFvt6/9sXy4y5muG++SyHh8+qSerDu/A/
5fST/7ff/K/Pw1/ZDfnn33/tP7gF0IiRPf+s//rPtyZxK7I7lxLNf//6Cv/59vQR/v7rel8OyT6j
I/TP3/vllz73Vf33X4pj/Qt49jQkqlJ5prjOEuk+//mW+BcJPDoZBtam6Q/KXpks6+DvvwzxL8pQ
bEscSQ0bPRsPViWbw7ecf5GCU6GykRQ4qqMaf/3vd3f3z9b2z43jevzn61/TXe244CSmKYhJ+0cP
hILC8eORqU1UpkE8rvOxwSa+HdkczIpeBoylQUnRUlNAislS50UhLDrGWGMlsePO3AJu0mB/CCbs
zcnS08Cs4ZdLeerNHYcP3pxjOJgN6nzMP8cDGKwOEHWD4lOqZjPNCGPxBLfBqrtb2ujMB6Tl82BS
H07blZY6TBvaRnUugTsuPvImXI52aGstdrQ/EriaEbi2sIJ+PdQF5llESmpSHRKZnIvieBTyk1nq
GzcIjT9/YK+MNWxLYqS8qDFvMYGhTtH8UToAw6LaxPciTOe5mrzj+24qeE2JivesBO652dkpwJG+
/JreTKdDog5yH1dnpR3XM5tmcMN2cGqsBRwAbM1L6yT5kmC1Tjy83aIeT1Y3Da+cIFIXCNWsBfS9
1h7fQpVPWSvJHclCOz9c6zGG9qpGJRMHuOryeugFkTUYqG1bTd31elBuQmFjr+q9cZEMtAX1lZPx
MnhK39cCQ40cZ89ZT9z11QbcR6PjbF244TqkSDYb15pTTq7ijb4ksRywbI/IchPCops/6IxxzT1T
w4dvnBC7UbccHOjIwk8m7neB8fzczeLrHpqzp6YdkhAFICjeDpWrR0CdPPZGK7s0m/zR95U7pffB
FUp+Jklt7kwGciLGzNgJ9XVc8uETz3XJQPJ3B85N3VvFwmnTFZxwdFOjFS8sVNw2CPOFYU1Xcvrp
kvOWHd0BqKbuNzYhwEmfc0wOKLky0RUB0b7KHWOpgbUF1AszzEhe/cwJYSoWALU9E5iI7n8JX0aX
HX5cs8a1Asw1m3e/M1+lSxOkmBa4N/lhoShQwb0Z7VzQpu9CybWLr5im+ZmoZrwwIjdeDIovGGu7
5dfRnpkW7He96ACzDSRgYTa3DY6VYfRs4mO7wI4dJBmoK1MaWyfS41k15ncF9SFgdwmUpsheZQKj
GE+Qb1Xv2uRU6N6apjIrimpY1V0OlwjknpVDRoxrP51Vuf5pO0BeawVgBXo74A0MLx2eUqVVv2jH
zSqXF+Fx8F1rIp3TLHO6l8qO3q0suMknJx4Rv5ckd0ZhOHMvFTuOoLSwAmtO87aalfCABl9dD/yR
2VD6Vx2gh3DSHvVG9NJb8fvhO6nGbWoxSewt8xFlSkVSCV5q5DxexSNITOgZbdDSa7YVgEBd9WSq
EEmHyHxW/HhZ2F6CuzglaTNjGgeLvbrg2jk5j3UxBl9O7m8pOj8hA53ZigWntZEgcV3svmQZXsSu
gAmlUyWG6NcpNA4dgkfJ6Rcz6uLG01iIWUcKpGFjWZu0vZJMpeMDpqyTGmE5dxeHT+CHsAdlNjya
HVOVvmClRiWgKbVleGe672NrfnU2Y7pltzWibteNaTJXtIKiNrdOxlTiKk6cOWGpVKr4oWO8x+sX
qGoh5neU+T3okZkBddI18ruKFt6SOtRCYCHdhvyFwcUp24yLZYPtHjZTjo+ND4Bbx8dcMy5lsrC6
8S1qJ8KfOjH+gvZ2DOHgVT0/73MSGAtY0rgjegX9LaEMt+2YPNPzp0XXGT8Y7EZ2PAzxhZ/KpxL4
E5HjE0pJjuWQAhm1656zgVGdXLE0uGqAhlXgJJE3DVAarN5QMKjPjNMTOn3O1wm/mGYDFjs1CuBK
cEvdIuF6ceWkynGhokNyoQJUmded3DLNV83ClqXEbXYCHxXTtNEU9Eawm9dvfeWZyb+fjUUnglHX
bVm01Bi1uVMD2xDNc6MR2dwILdTh3uQN60OK5H0YVQ7p7gqLJBjtk8yi4SHBFUXgxM0LBDZnOi3X
rlXN/FGmbBF4LeLey7PTDJB+o57HObptGeaYR+DSZ2bMo324I0iIVM7+mA32yqfVBw9lT4wY4PW5
Ju+6T6J0Hq4Z/KVw7/PpMuaBMx0IY5/w19EdrVKYb0HGPZIUGGR+WKZ0mZj7RhMlgQc65aKXTyOn
M3OYFNbxu2YUGPtOL0SWwhPdb6zG0MHkl+EqUcPnyi1uDdg2ANy47ewN+tLv/IdRx0MrG3k02gpL
MrGPOAPKwn89LJGxI5olqv9VSSA8SaAyPudfuFoLiS584OTlznCffxdJCS9Qi790lQ0or9g8mggJ
uKZjrdJqya1l0XRp4eJVPgCkfrqBhk0Xr1zEUtziHM0xj9Y5wPsFOpluoaTDotb0nz6CuRnz3ZO4
L78zPNBQaCEkn4HPyYA636wb0EjmS5VMIIjeuzwsTG9g88bY5QtzHnWhAHodDCp5cqx+1KFHQY6h
akBFj4dVZAjCCjWxvRHABS7dpeOxS6g6t7OYFniFDJ/qfLoddNzHm2Iyg0Wm6jYjC7ZkbZdYXc4V
W77rCZapvR9flK39NtWGhE5QSacQLctxkaaUB1WAi1kBCf7wvTzNN7Ff/Mzo5zDwBJwahg7EpGLp
poTikcbeQauo1NMfapH/ZuGzPb0ypsoInuPb1Mjec7ZVygwY1GOG3gJkADTJWJHMDdz0BCEZhapL
kOfGM7+KJHocZ77PvhMV0QKEza1mZvmcCtcH3WoWcV48VVxbz8XV1mnwoCksvqx1nymz5t3Gh6U0
J9ekvlLnIWy7w46toRVYNCL4jILqgo5Yt0gQ882t1ABfbj21fPpF66bvhzxAwW0bfQrbJPdkBoCd
eJ/dDNDS557D6dfoX+qCTSWK6UYOVfwV581bbjp3qaXMLYkOB+NOelAAQaP4K+t31BKKeV9470rP
4hqcfEqdt63EsZutlm3QXqXM8M2anECmj+llBnQsIGtZTNfMUP19GwKOmVIPBc+dQhnmicIuNKok
0oy+/gSyFIpm/p/HgmsaYq/kEG1mecXF/ScF0bApbIt0wrJTJKxYFjWGsUNuCw6Yt7mBM5NuXAQB
j7nfFY9tPT4Lm0K0OQNmdGPE2TJkem5mIhWdOz2AMw7Fa9MOFlXFvD1OC3RbPWVJT4ph+Pi6NG6G
QvngUEI9LOFRabw6XiWufpWbYkI49S9+gsFJPoVVxDgVuQ9Xp5T5O7prgihqorl+Y1cM4xlY5Byu
RdWo8SJPMViVyCgwbOlmfkp+ZVi8hajfMLLRTmbv/GbnzSiWTLa3PMuKzx8zneHDdxkZsk0CKQVj
rJWQyGGDo3wKk4nquOmx5C6ob3hTqjtXRx+Vqsa4nW8qz7JLvhyXrdUSrB88w2HJii/OGxdWLoJF
yRY8ZPorFADk/TB6mfeqAmxTyJSH1Tjl8b2Jf2md7A6G2AY2uGwb/noSpVQ6UVmhJgKiEeefwVxj
KUFaFBBA2yGk+BkzUmBDNtTxvZllVfqzapoHvaAGVVAVXhgO1zWyXqbh39YYERa+VVO8RYhyFbpY
Vps94x1N90xlgS55++UlPDpMi0Gihx/GI5jMA72+rUn08PcIvtzp9dM2pj/FaJ3adcvETu+aMnmP
ouwuV7BNCRkQ9KYBt8M+Ku9qP1DXDrJ1047fk8mJLpPsQ0pZb9IoUMAZqfoybcyrAVMF1ezVC19j
rVYGZgvIZN+1WL4flp9ooelXuJVL/IbGYp+OkJB795qxGpbRlM/JPr07pEGh/pZ0YBwPwTjSsMed
cpBDEI8qNlctUu89A6ZmE2vkPXFJOY3RbG5l01RPosQ+IaPtOjMyd5en4V2fVe9RzqlGp7zW3/TB
k5FrC38kzRA+u3OqTpCoKv55yH0dG1Wjp7CHG8pV2pKD59PsJPEAnGGYfDGJy9NNwp1U8ZvgeDPT
WlJIW/U2YRPiQRi/B15JvLRTTAlMAPawIs2NNpR37uhdyGZg/3M5aUdRRYUzRmM3pajjFP7HGPVT
YWewRadsw6WN52hvXkuALct2HVTWe5yykTJn85iI+D7DpoUUIHl3KhMyYzlHQ8/ZXZurnbtrQrHr
M4MYWdtX9WC9H3bHUeHgqtvNTdqFm4IUnANFWC8i6w7b9/ewIquRzvhBgrJwpiw+Sb0dtU+SQT57
3wVb4bd37ZQ3iBRItQ9JyZXRF3eIYwj7nmXGwWzgAyGl4mdiuaXyQRJQbMvKRh1M8u+H1l7PPpuQ
IDFKG1kqcOdVrsSfh7Xv2F24Cr1Q4ILCTyQhwEgHQ+aGLCZrqscUopCTTfsLvpZBFr5O+QLS4V3i
cuhuQ/Jhw46B13Jt3G68DhFvzay+/SHr97hgwzzc5jG4jxtKxCLyR6T4wZ2vuWumS7ZdQOwpmuxd
r3iveDitQubtVjRnUCFVP+lFTDYmBOvoazoi0YCZAtpjNxLtDut42ocL01yrA28rbUjb4/Su7dxt
p90PaNxIDkmRBr35JNV8p8/SXFQ0PVIr+aoNhsradlgO5XTO7QIK1D5kOY58m1DpHzo4RUw9bXM1
Da/zPL5Scm6EibV4YY/KWlGKNyO0nmrV3QdC3DiJvEtsni+p0RtP7OQjs5x2RUE2vriNVUJM0e7C
0c4JSl0LWlyZDn/MhrLZSCzWvG4+dgvdwpt6pPaoO5jZCg91mYgXh6RyqgFoFcd1aTE4YYJWPxw6
pX9hU3AlzSMh1PIQCynv1ZHDtjFy/KAUUguGk55sNsiZcJSe8xeb5Eh3VKYSfLppzGWhD6s81LZN
LiDxe4j9Ck0R68A3brNEfLWeAyOoSxZRbMUX4ocui3rltTw1je9d9K3KPGeTbdmst75LJlaNyaU+
zQuKcuRht2zYohh2cmWYrS+5SdM6d5z2smgjqJU2KHz6Qo88jHJjiTDf1E6OjXyfSG8hqd/O1CyF
GduPjvxfhJ3ZcttKtqafCBGYh1sSnCmJsijZ0g3Csi3MQ2JKAE/fX8J1Yp+uiq6+2N4yTYEgCWSu
9a9/CDMfk9UA5Sf2x1l7lreqSGp9N5a+sQ9Q5LlpU5//+aOh8DzrFeKzjTTJ727iOg1ZGniQQB67
9Jwjk2syFsT4aqmXXk8iMilWjoyk6vP64BAhX6g9I92ZjPrPxZg+ASa7e30exvNIIXb2HNIaYssb
wnyZsZYfNFGd1z90wySG1U+O/zz09ynwr4Mc+qr/rydqXcIv6mZKBxzhOCum/32Y9bf/efI/ByM6
siJ6gz/Wx9a/rj/981iwHvmfB/95zv/zsX87alpiGDuC1Pzr7ZXrmxydDAO4f15nPb3Ow/K774n2
Xv9h/YOs5XOSzTWoodZ2cFA4WwbOdvm/P5Tgdx2k02mNgTJ0eEEWWVhYxJY2yowWqtu2HWO+kFFG
Hc7OVoW6kb/Hnvs8NL7YR0ZZ4QTZmQdZTAfRV8NZTz6GnmwhPkt5jgZ86qcumggmK9zzgD0nQ3i/
d8+ct3NeH1z/IKs7Ca0YH3QntjBABkiii8uh2XWTd46LzD+vP7GceudUZZ1PvYFwprv1TWTva0If
z1rbmGeCas1zNI/P5Jtjw+LSYTIC+ZWz/zYRDccpVvH200D35ZU71yjx9ygISZV6duC+5Q3qtCKl
JkmIwPWgDjC6SJhbuVWeY1zZQCwM7NdCc4Pfw7zLZuuMfwSBBdA1tjH+yoaJxYbjlu6OsNWHsaaV
PwUO8RK+HuUHYcIMitAbmTgp7FUIWp88Oh2efQmxn+zRpPgNvsVNn1JAdHSdI551+fjcjNC0ja56
1Pyi21Zt8BjpeBinr7Een2UBVY0pIhRb6ZdhZyzRET+IPflID7krr2mXwqH03F9dlN8ay3Y30EMG
rOkXWpoCuJNE1u3gLP5mieKnCcWGNcS3RYOKqdXEJwzmy+Dn+UUWacxG51d7nBH/mLP9y69Ic9ME
ARqjLH+T7Q43UPS/BJTSaZx2kyiIv3aaQ532NycbHrvGoAoupyvMctoVl4VXOBJTGts/MSZ4qHoZ
jh0WrpUlp1AOvwtjHr91XWftLBuzhqb0dnAKIKpzQfiFd6wjozhNjoRETXpLW1j101QS1sYF5IGZ
eceSPOlN36BTLNW43cXdmhlaDraDa7TZJt+m0nUpWnL7ojutj0cVPPbYHoix6+BmSf/FUfPlAO2m
mTA8r9BPMScgBQPzuu0C9XsLlxLMt5wfx1Izjl42M4zEUktg7La1e8gyhPMJgRGF3Y2XIOjrLUl7
8wlOXNg1UENBb0kjGT8MMm9BYMZQBi9mCgyNUuxiytEAt5XXprd8OAM+DuOVODYWHP7Spclsov43
Z0C/YkTBIbcaiNUkgIwoX0VKnASQhg9//WDrCaJ6VMkxaXucRrYrU8zZ4hTaSmDWj/niXckpgnxB
hQ+9GTxO32aYwY9675wCct6sEbvfoWt+0Roe48b8sNkaDzmVGPNhfTdEeUMbA4aYtbwUcbHAqcke
XsQl0X3/cQS75gKCotrqSKJFujcxKXfcJfRkbe+drkcI6hgfvlPE5NfbT7qM9lWn4Z/eGcQ8WPLN
7ZMbMMKrG/mHwWKxIIDvVrvBQ2l49ygCEml9NFlG+tRpcr5rnf5J4wqk4maXQau/G8kAoc4bbk2H
8zhee9vCbggiSUf/VAUCX57siKqO5KUZESoQ6qPXk7STS7RxfSuZYk8nOpVPoKHPZMkeRsO6aAXi
7rR6dB/tJBsQjzAnMWTKZsyosouuWoGNi4u8sppIpi/zn8aAPr3rYi7bCNDGeKwm+Lm9C1wVuxI/
cR2aH3X5sRXe93nyiieTwF+FzlXuQjJzLf6UQYmhM5XRYs7XvAJFKEnRiJRYMlumNlwi99ZaTXsU
iCNnM7n3TfkQZIRRzYPCHgPjSY7jw5zJ4Yz6gQDbvN0CfHOjFtHGyfyT38W7JWoIRpVLuhsa4o9G
kifBFk6J05E8h1C2KkgDNeV8yiYtPfVlfpN93rB2GsOuxv3n8myNtvOipXRnmTvuowRzTPJIqWDw
aeln982xHZI2iYWge6m7cacN+Bqa8m2egxuVXBiMRGjCTZs3lX9Y0u5ntDw4ZXbHMOfAUndPpdzC
H9mmNQoDhntbDEe+9yN4r3COvWudA2IOSnPCTFELNg4FSV7HaPYt8dLg8t0wCormI2TUPcNTJhz0
iMpNK1FR1s2InZcbLqZ30yNanJxNzHem56JLflnkoqRR/TjDmvWHeaNTxYuphC5fhLlBID3hfBKr
PN0efmXJBDYhanPblwG5Y86nrbAMDYQRaJ1JiRb25Fk20ePSmQ9N3dx71/jAvPGJ2ZZLbNUpGstP
aDxHEmXvmhFn++voa8m1r62dhkZBxpiqj+W1b2p2S5wait2EfjNt2icsDB8Skd9njWUjqOuHbAzt
0fxMTMpgU7THSjfeZGw+e67Yxz1fPRIEYC1HbGyDshyO8uPUiUuexcwBBgymMcDmMy9bhH6L+cOY
mptRxFczlU+mC37geADtS22ea7sP04IYIb24tjG1Gum5JJ3FGTLxxajIckqAqexsCbvC+2bRc21G
7stiIY4omfAjb9803bqU4BGVbb+pr0YdCu/ho1DeKyBjZvuQ+T9sDGrp2OFlteN75Lu/JuHdcWQI
4KlMk/da8HUMU/M+cw9JaPu+gTNw8ukg7CEsOowKh4lXAp+s8E7x4p4brTwHxhAaeWGCucgHMPiN
jVTMBwIfpv6kTR/TjEO9BXRa+GKHj1qIaO8neMq3+dsckwgf6+RVgXjaEeb7BUT8ZAm+aSUTCpal
/lAUglb1smjVEko+eMwk39zUe+788me1xOe+vvmAOkXXQkEWH1qGuNdKtJ8dK1mfgSxhBknOhQG7
hMn9g6WhjXnoJ/MqNZKr2gxSpiHyb5Mz/wET+06pEoqm+dWmFz/jMqzYrrbgBydY/1iPl5ephLwC
4V0PusuyiGjvGvlIZ+s/zwAcnnQSOmxJ1CqG3FWeiW1heDd7rohvo5UEFC2vEe53oCPOxQVeM4L2
rHEzS/vSZz7iruKRujoOZ7dbQsyTP3CD+9NMeKr3HYnoRuyGurETpeZcCGQ8Zk3FalD1asrUhL0/
fXa5+HQ7dv3K5iLUc0asDqByc8Wid2eAcvuwhxIkuxNhzMkIQQ/u3rZziJuNqoY2yonfpca1pozX
o4TygITQndTQTJS+s4T60GNR6yUdUdripHnZqzXTH4nSPJSTTXuRVA2xubRUJX66trS8C1GqDQFJ
30C4n13NsrZZwUbvEiJdmERy27M8G5nxbaZIUshLHsJ/AFCmHUQ2Us+DPGYaYQlTbh9Y/X4ZRvTm
xFp66JvxfcDhZA++NG3aafioGaAmMMiM9FbXy7s+VXDfKvZ0rJ3JISXkQGPHtm2Sjurvo8k1IrPy
+xAAnOYQRfdVKmHVALexuT6YM5HkkRzeZzLuBp3wL68WyXaB+KCieF/jwuYzKcSrNs4Pbpq8lnqP
h6RHtNoC46aXwyUznYN0TdI3zKc8AjfxyIFnhJfuGIOkGwhmX7jsFJvQYda1qf3kLpzgJktfZeu4
Vv5pL9TX1HquByo1l/TCeZk+ZzgEysg+2mbzPg5PRr91fONTLExe+W+GF0G9vh2kyQRO7l0H2SrT
d3TZcg+Dd8OMF1SMaPsN3CFgWHujkxKsfs1n7zb/9W/pZG5tyvsWQzB2OYbPxEJxgei8hMvh1dFS
dD6iMQ5j8rOFZfc/v2omDasRZBH1lIDZ1QT9mJerneCoDjFUzDmjaDt7w27mcFTy6q+mVYVW+rrg
gchxY4FnvNIR8eSI1xgSjP8jI2cl5Kwmq0JeM2zT/E7sTVsDzIGdBVW+N9iQmsQNG3624FatP6t/
478G2WbAlYObDcZmPIci1RDDrlW5ePqnPLa1trEs0t74f8N4l64COs6h1bgYSdAK+P31n3BsVD+r
2zHgOFkVPJBde7Rq+NoYpD2xDm0NELux17/UiVV4sjGiBOZN5XOTmWBz477nN1AxBfx1LAMgnIob
59DYDipUE+62ykRpzkldhepcnU4UJCpGHxbMYPXiTTvs1jfA4NrKSUDpnyZRhepw6rzUy2rq7SCx
XN87xxDOIabbUr+d+PpTyyTbKEFMeGoro636eNTbUx/h/7zVgLMyJ6o5cDOx0Eyg+EoZrNWTvWP9
3ouMq43HOiZgJIKH6mf1nJp5v+5+6rQtdg2awVO7/O/TcQo86CnJPBwuDyJyoPutAY4FQiESb68e
ivnnuvOP6inoGsNloENB1WAbxS91KJ00LMyMuVfL7dy2n7KubuqQ6jlB/VgsT+oZ6pyq+k/y+D8n
pfKT1QnHtXNSL8VLPMiRDFGa56wz1pdTh3PlAD/w0SLOihblW7Ac8bmmesl2blVfyxbPA4ZYvvJd
NAEWWxwde4upHrZQm2poRTiaTDpiK/2CBn+3uKsyScrtornNIYl1je1+vq0D/KbPvthu79rE5Vo6
AqOE8h5nONvppX4cmJib0mQcnJGo1INF6xWXItRosuaj6QAd4asJuuM0Mc3GRindV3m0caUjjk4L
JVtkVxH/JNJastmYz3QLn+U4lQzcvaeVBmELLtSxfGSTBCxTQxFb3O2acGiUfx2Sgrmmke+qE0K+
xCyTkxVXL/WIbGDxYetgTyGocYAbinNXj8/qvzIQ5q5RNDFFBesgDZmo4/fj3vA6JlhsIpiGY4Ia
jfU+9X7BAiddyZm/91FLlqMDRK2nIN8LFRuaIHNntd6rtWTvVuX5W1e0eEcpqjA7RPMxO/1LHlMP
LQ4gu2sybbJm9gx7pI3TT95UOadZbVhtpjwEBKAxKQ2sXbF+X+FuFDU8s069UAvbsrxiYMusSk1g
AOyKbWszj0nxu9Ds9Bi0dbIFY+XyBhSey/nWD1gjZ0X9EGM7uHHVyEzvYVB0Vf7LblNCjWO6R1Ny
/tWf2q8Z1lrFO/yJna71VEwM90+yNY56yQDJTPV8q0c70Tffq8ao8KnNszBS4cCWvV8MBi29P9Rb
e9BfkG4xJTOLj6geVCphBYmXIUUdR3jkWvQ663CS2vlYeWAHVQLQbcLr2/SRdViinklswTaM0QDa
q/lguXW1Nwne05vCPjWtfmkDwIhZkjgo1TDTMevrCuEXp7LmNFfmVQ1VbKM3Ev7fuE8nlC56BJZt
qDG0NOC9FfVLHFGkrhe67xFMMlTurjUCZ4cd+bAv6WRmb0wPVcfQryqbjgqLufOgLvlGI+lkkU62
d8TVnR3rNGt8q8PoYwpE3aj5/rFyZvkAoTxkrOI86d45qLW3JZp+pf5i7NIg268vLQi537i5lu4m
syJi0o6rE/Fi8L+UdtyGRDJZ9eNvWkHVV3rwGLlZobkpOlhVPWRLKsMuRuWfcl1I3X0rkIVuGwlw
OhTOfgyoW5b0KaqR3qczv+llzhZPQu7EIblbipkhWaMz5AKThl4eJsOhwrmhrICaE+lpiCKis2Wb
RQh/uxj4btPvTlT7BC8FLy5Kin1lkMopp19UnDXWIDNuHVV96fGGQvL5QzcYTiSyuNIHOtt5Wojb
lNXNSupfzLuTDcybYJfYzXmIxG3okqvhZl9+8RAElEaiaG0EF6DO6l6IBq5trZxe4boM28ZlDTDw
XzBHmghD768BOaUxOOGUwN4qcXDGsAyWxTpOVQPFlSVV1pwPRR6e/emHK60Hg3rfK6CI9JLyqM+o
BjsuJWCbJEh0FMSURrYrGXWNFHpFeh58KPyMi9ahQVswl6P8+MgVIx/BHxMk/qbb9c1ZnG8lDEKG
PQxuuIFJon/sB+vNyWjgKu2gM3LMx/o6umLHdrDXM5eZjxzyfeQxEagHYozrfR7dJn0AwIUyvyzw
4iqLqky9iGQSXUXG96KpP7rCeckTeECK5cXWQfXIsGzpK9AhbuBSWR4XfkEmof5Hzc9WYs4ysg7z
ohfHgjcBVvwQzxFzWno0O0HZTASVQ4O5zuynGPzNGv2LyPIP0yhvVsO1UAXJuyaJFu0YaptD5u0L
6XE/T1gkDHroRGz4/RKQddjTgerT9yQmzlTBQM4IkydNnHaDSo5qaMrvxgJGVPEO26mZ6EmsfJsl
JJy5McRKHBV+QxCzGKqi6IuByLQYcQYVuB+6rTzKoSAPShTBtdT8feOYVzsfv6FmTIEOuUDckWad
wCLlO1BRRpTtrhZ1t/Nr66XpAnFmyBamNWZUrgHTo86c4oQn3JNVE9fpmr+aofvUsYTbWQs1QEW2
RTryFQQ2/UW8xYfg75gR/v45icwWUh20eTg9hCXmyHIxjeSDVGOmoaV7sAnMRvZ6LBnOtXH3hon2
IcP6btt6zLS9/oswmvtf8pTsflbNlyaf8Smv7OGSow3brSO/InUfFtMg0YvLvFNMT/ziCEI1wE2a
EUJN10IaiasPNbEjuQUGDsOb3TynX2oo6PrNW2fKl9wIAGvoN8aZqxcgGMle4z5z3XyrWm2ja0hb
1tkZLP5NUwc/Wrn8kBMLUJ0x+xRBwiJsNDG6j+z/4+Gwii7+nRVs4HQGtRrjHXjn/7foqTW50eDA
9sgM4FDMwzoUZfLr+xkR9ZXzskAOPZYdMKKtRYBmwXblLmQDH1KlMXVX9Ci9Z+Gb2NgVV0mkXA11
W980xWT0YsqiKPBO69+caFKXe/HBZyLOSexiON67D7NFh6M356wY6N9GxpGBGuCJQZxpQL8tMZ/b
f6eTO/9JJ//7ti0P13PvP2KSoHHVZZOJ/kibdixYOKbFeAg8yKMaWzMZMQ9581XPkx9ipeRshG8Q
RWoozkWdcUPQycEKoFyp4d/NiuaTwATYMVn6ogj5KTpVgC3Bpy9GCCf+fnD49NZdFIBtS0rRZSzY
1sykfBnbiBsBCnKkpV+qbErUdYrdAbi/xffxl2uvCA5VBRQUiflGlfUuW1ZstcKVLiEpUCtPvi7S
Y55cmj8iXZ5aDWPm//6hWf+un1Ecct6oabk+Xob/keeEpCb3Rs3qjlpqQYBrovvCjBJHN9YyNcud
2pfeVImYivWz0iOYupxqGzhObS00LFevDsi5dLTXsdIeY2HuV3LMgl3oZllYPDx3rmnjikved3xy
LpdQoifPwKTvf9lstvU6msxxF1okRW6IZXpc8vYZCRObanJSsYkJoLS6A//72/f+85qxcASxUWH4
MBn/wxsgHkRuBikxTLremfu0CLXIj7dewjZRajHzLZJqVjK9bmIC2/npZSXpaRZfZVoqErhik0dz
9ORg7m4Jb8fid1xclrpyPHUNFMu1YJgEsRcwDWq1qcR2+TH7fDIVdn9VUfKCBCuVcCBYfzRMPSQz
omD5Sx1ysgTKHG1F0ehYFchuJ70abZkPkyqbYHgU09HTkf0v88pDyqQtzk7XnFwfQwfE+TTYCW6w
TmqfakXE8mPyQ42CMZAFfESeV34IWtif+YcewT2K59ccasLiddi/q92VcVVDQU7w+loom1kQwuMG
ALNPAiZW+N+/EYIK/l1UhXunZSJaIbYKOS+GMP/3AuagvGuKmZCZrMYZcqRYPfQ+gZgmSrKyko/u
4mJkSv5PWInh7LrCDNsx+WJPbnBf35h9/Dqri69RPCtiyi7Iwx6wXnPx+OOXtLT63hLiGVTMr/4u
Sp1xsjEE7EaR7TTD/KnL5beXxh9wz/ayS+9mUHz5OQtHqb0AfLChtiYzFFhleevq2672HjJ7+FhK
YoVnEfF9uO9C8Tjx20p3xAemu2QudqWnvUZ9gkdLM8inwJt2/dJfNNHr+3w0MYGsnEtlSOfiQHfN
c3R1LWOShENfx3I6R8HY8khlnCJphmkpnjqwuiOuqjmFV4cdQ93psMnhzoaNBG4s9HLH0oZ4o/5Q
HHxPuICdLHiKGbbS2aweBrpj/VYrfltQI6kizW2LryIgxcZnbXJsqsCVSbX+u0khZ7Xasz7GX1VZ
kK+E7s3sfq8FZVw2N1djgtlWAz4y6s5QxK3Wc+5L1F5VXxw36Q8va09BHb2yUn6o1pQumqRshQ0l
Rf9DBs6PSG/C3CEVuR0jpCNBewCGvIqFiivQqBGWelT2D++KGETFv7WRI+/hMH7Z4/QsyvJi6olL
kwiHPrWowheCkqv4LW6L48pU7ZOfdTx8aqY6VkIPgWLUq5BEOGWJOZat7cacK2VJmNjpQ73TcjrR
VFTX1vXuuQaDV7G6VMXZFZ2pyCDFFlL51S+Skx87SGH/8tsG1XdUIzedXg70ka04pnBIfUAELwHq
UAQ6O2HslOPQZVecrtmVuO03Jtx7u7kPBnx+0Y1bX7XCVLK7DmLkvhusZ+xLf0RqFfIWXlzvxVsq
zB/rDZ60TRI6FYnU2QgDoIkRwAjz1mS4TqJPM5irKLq2gz62/e7H8uZYGosNfc/GIT7KoSf3NWwd
sRujeQ5oi/DQ/zaJ+luT1rdZ6SYIONr0tMdBx+avRwUuCnZ01wDPw8ggUNwiX2htu3sN4GQ0gAIW
yntD0R9rjV/EIytJ5XWIf4L0a9p62SbJxTBadg9mRoXlXxoXhn/WW+ml5UO2lwaSRFX9kOWyEz5C
tlwyuGYy/jrktXEZoKdhUrKVMk9vmSlPpPLIY20GAD0eRkNyIWgEQRqQBT5idTWyn+iBc7CX5ObQ
W5603C3CJtIZAPryKufl08ln8yXHrxfrrSuu2fdmQcTSe68+lmPMYEodYQCIUwrfUycAvsVHCHir
ApDtU3tfJZ25laY17ujQSYhBWDEMxcHtyYGe8LIP62BSKGlPp2ozuOsVsQeSZnX0Ome3EoN6ZD0z
fhh8E2TiJNEZVtnZyhuxz7XqvCypG7aTbqEaXh5MUPNDMmoQWarqVPazeV6C5SGp7HyHBOamDUbD
4ZqFhBqyV+1Fh9D1o5kF+ZmOiPfS6b4mk0cdDYyhxunyDCXNOnte96+fGBsa2NCfNVN/Xgx8cKGv
HRvdMsPEte5uUC/noH+TuM+CL0FFIQHXISNS/dgzDBr69FAn+QRfUWgXE/9aKA/TUUSLdkm9zDu3
y9f6l049sv6Eoo4haGtDs61mfOF9y4EA6D8skNePtu0Fl2hYsoNfWd9TEeTXKZ7w9lnKMDBKh9HU
rF8we3wY6H+OtVweY8/LjkVWGChHBujmhSAWQyMwox5TnDtqx7kko3mDROcc1rNcz8LycNCorO6r
juCwRHXVQn5IGan4s7GNaEO3tbQcXLfHgxnPycktCuY7IicqLAu2TsrL6TVBxLqOiV0BcG4wPNxZ
Kge4gyF48cs3MUCvM534lHute2lUERIZqIT9CS01YrNnO+77o3T8g2cAqeTUnQxapjd04PslncPJ
NH9bMst32WC2F1v07WVKjF8Ccvq+VFnDSTORH+yX8R6f3F0+jcbJsyuGOaCEF2nahJfGjA1Zi1+i
2H/L05H08EiHzhIhOirdLZ4Q6OCt7CLnZ6efH6uO2yUJjJtJnDfplQv8Qa3LjtNLXC3G2U/PCycw
LHEFMIQXCSSn8dAZxTke5v6gly5dshBLd3Y0rwPJsDbjwhBlm83GrYLhdIZgn52yOoJ7jHIBjNDI
+zNtYY7I5OyzUrPxZF64HiOGyourmzVtTQ/bvCJNHlMY4niDAYHSjKX4BjGM64zzygDOO5Qodd3D
zNKqbdsh1Le85LhKuOq+BwHOx68Yo3XFq7uuq1altBnQq38Xiftql8vrWl1guViHzMkO0mScF/fd
DxJX873PuA8md/HhYziSL1Mf6krP4OACDq0E++tot1Kji2lKDwmCqtnBCKvNP+c4vqz07Mos3K1H
Ic24jswlE9GadLVH+FH79SxXwrSCiJaovE1JCKnxbCTGo2GT585QZbsMAeOv7r7WSe3M9iHj8pBk
0K2KKGi3Gv7HiuyMp223darlWW2fK4cc8Qus/pa1n3eBi2b2jbgxKLdd/iEVNViHdk6Z3t4XUX4o
Pqxin7sWDHSETYwSp7BDEpAigoxqop8Vai7jOWTXp5R2OVIjoebgF9BFVJc9IkQrZw7XiG1O/E8G
rrgZBl6nh/qcC0hn2iBorXhkFckscaNvPlZu/5jQuXvpHvt7eOq5PBiDvC99Op6qEke61Eoe2kLW
e73br5qtlSCMU1y5bXV60RGe/c4TKMsgUn5Z5F9vEM+hJ7Pob8W0+FgGlGejR/ma1UqDGpjHSROP
rR7cY2dhVmne6G7Rhrjy7sDcLYv0axEF9yojqEG758rK3XULoKz5A+MWsel1sTNncROefaxmF6GJ
c1wbaE+xjYfOe4It8STLztqPHSyu3mtPxYqmKT1goJ1IprrpytGhjGckEeTaD/W5C5pwKayXQgGa
jVLXaBl4jI5tqEwGihbr6pjwpuj0xw7lC/9PJVjl7FURLn/TNtNFTj49KJo5na3IyhnIIMmIoz9j
gk3iekUsiQUWSRm5yczmkSJablawZYroT7yx+O7h/4IR8g+kaaeY+Qq64lyGeiZREnHS3akcoKvY
E9VTFVMX4RkaWsOyINEtPzpN23eF9n19gdiJIPSwPljV1G8yp7sr0Y7N+sBqK76r2nPFDyJ8jHrh
xKGqzzvRvuSMrhHJUPuWgDZZRlufaPU1bTVSMaT3rZitR6H1D6kHCzpqYTp3JFwQyw2pVvkv4M++
CfQG4UyGP7KL8xOnpg/OXTp4qsXTdx0L7Z3pcYP0kq8H70QTHgJPNECfCZEkzkuhrq1UIrCyVt+Q
+8cfg3o3umlw7ZUUNVVSJDw8ODWbOd3aImocIvCSB3+Mf2vxQ43mHLT6Vbeir0ZbSI+EP0mImggn
r6Yml8tNVpxrhKs00yOv39pj/UQIRMjqg9RlKnapFn8aFZ+hqlLZsMm+8D4WKT6O9Ry862X5ZZiI
BdR92xvJs4uvxNg3f/IoPxkKAClBftH16qd8bn+PIKeWOseJ+rfxBlwpgqXnFAOYQxXdR7nU0Xlp
m1NpmdDF8GKm0ThKjVsniGwn1DQcp0YLceMg7IOTwNa1puxrRURwZQ1jIs23HkBgaDN0Xx8mB3YT
jcaLn/s//Sl4BIPaqXopGYedPvqR4lrxCSjpUB1/VMTM7ZYBi9RuueRK/f53LYv5omWdfQQE/ZHe
9weDQwEa3aCkHio887Eyn4z9nNDJQxJnOezQTZCJNlmSoto6NPVAg6M0dx0eIttReHslWlH9uGpJ
nJn2mpqMF8mTrYA/M9cEHK76+sz6iX8QgkGl8Fj7oyZh146TBvFMX+AoGdxX4dSqwDDURSVm7bUi
rblCTr0CcCtubaqq2SMuuOgl6hsMFeCVxkh+KfxKxaeyZZVvLW7UHCDyOEwGMnsiGNcBwKrPIUqR
CwH2l+GNUGlV10Hg+TbtcF88ta5D3UtlPxrkDflwOoLHYekPZW3iaAb35JR2BmQs12eKkxbndE4q
tpbXwXb5MpxLZscnwzadrdV5eBHjZ7cl70ZDpKs9jov7rW+qaIt5FjOefgT1tn7NapXN6UFl30Yb
rYV4Tr+GnsxtuImqoz3tmwRKq5663s62QrPnW1wVsXo6sxNVwQ457VRgsmVUNPqlpNtbT8HOWHFl
JN7tREefzs2tTfZTN1XsrqxIWUmzKGxU+x4Ard5RHOTS3olovhmzAQED1QUWt6QKNrq3IYKJ+6k1
zqtAVMZH2xlojfoQqadWPa0DzrXJNUd0e5Z3JfiEOTvoe1vW71av7eN6eewkN+qquo085pWOmIa9
9TkE0z3QuinsbQRq6VTZp0zHhpHErxoZxL4vvWtDbAwDNYD8ZtaJ4cMDpk7AHnQTpW90XG065kGb
H0z7DXNtfVvKEWGJQnyc2Ebz1/nVFWz67AVoD/Bc+mpn+VXnGvxPD/9mfAi2RXHLUlhCRKeAHnDb
rJrlVXmSLOLEinYPbPG+jtzmmb3O7+f3JTCumb4QJr5kG6jwAGNBrlgKVSiC7H1VvKEUZV9Nhk8v
Wp4meNuy9u69mN6wqMQizr3LaHxoa+fgq/51AKqANYZmS/k6EI9Y70ql8lLjZlcgluXk135S0/Fr
kFqcbZI6B/JJawjnYoPiIPi782VNe+uIaYRGmu6VGnO9u3Jr3tuiu/iVCXUpf7Vj3kqdiVMwwKGL
+k2hyjvRszyvt1ypJjLrUEMNiobxE4/IGgRcFwdMIAub3r3n4rKyW+rov6uB+1LTkv3osnIGJW4H
Cjn2PbiuOmay65bs5/GnlpGvqJwK/o6kjVZuoES5ShM1LNo10hxlhcqqrL5DqBbM6jNA55Zhftu0
p8FjNtF5dwZN7CyqRqp1VqbBRy4H//o0TWWGxxaWe7r2Z7THH30kictkXinymLTdY+pyezQAGOvV
oLVps1vvixVD0BiwMPLhgOCTeB9631TNDGkzD9fJxTrA6p2fZKO9rFqiAGnzRoPU6CwZBnF+PAMk
Lm/JpEFpiJJ9RT0M9si54hOFEL5wtowaOXwOBCUKHC30JEI9wP0BkIiNgYIzpuUaqwuyGeidVS09
WPgp0IOetLa6Bdi8wjqsrkbB4ttRM6WxBuMBtjeF0HS01I7nQ/lEyl3cVD1m4UJcYl2j9IJ4Qyjs
S1VaBqXn+ilnif1dUnf6E4DPKvEyXr3FzThLnblkp7GL5bio0/pGw2W24y8160sT+CmLeGzG7LAe
y1FT3aVhkpq14k7j/1VpSKJx8zr7fPPbVVisnObUqg9shw1UelgxoAnWyYo3T7EB4ZSZhJq6wD9z
tzrVHhPcZp+hPRSyX/ZqhAnVjJmXz9dStjfkzT86mttFBK9IHxhcgGXAqDf/D3vnsRy5smXZf6lx
4xoABxzAoCYhEIpaZnICY5JMaK3x9bUcma/y9rVXgxp3T8IogyIA9+Pn7L32dZpF39Z7qDaM0Xem
BsOKU+7Dct67HQ4TxahRljg5QWPM3PBuNdK6yoCv3LyO9pnRpMDF5B3wllBmqDvTHbI3Gkf6wjl4
XSl6BtrGPO1TCqUpMdU/42UdcSw5UIJKPs7Rc/9lA5feTBZ7T+Dc4Mt5KzhSbzxaF/AZGC8V2U9y
9t7ifLyLvRm7ZWis828w/LVAe7z6Jwmxp7lbsXPmbXE1K5hA7qSFX00HCz9AaXFuUBfrHFPbd6o7
pcoWZmTxDkicv7oKVT0XKxSCyLG/KgfiKhuxRe5nVkLLuGaojXwKt6Z2FEQKS1xB+yIOaBsnXLXq
xmLsc7aJ/gXzViH8mEffwuw8VhZY0PLnKhhAYs/MtOh2owi73VvTaAaK8vwuXnoKlFC+4YWBfp2/
sdJ9073ZV8eZWHlrrTa/ixyqYzX8VqteUvV71P4Fh6NQbMYp+1Q9yLGnhlwd3OwfLyEsHUgOXNdu
ijVYx+uj6vSK1m+PT3QJ7NMoiXlb/4RoAB7pFUQwlUTR2sQ+qD5toa7NyQ2eVq5Fis2aPRL1bxce
S5gAaaX329Q236C/MhTnvopL+ukuoPJJY3BWQy/i8/AaOIZUJn7VsNUkYmA8LRZuc44Q9SY06oc5
kzUnXg5/PS+LV+GP7e3NoGEk5rJYixWcUHdFQSaVG/1U/1H10yLRcCJTjo7W1H/1pHPL3DE9qza2
nV4VdJAXu8j8tc2vczA1dkWTf/ZZfK0qpyWlRKO29bMkxlVccO0wVnnRDdow0NbRlYB8NZfXuseA
69DokKqQsE3LgN+xXNY1o1W+9CRB0JTin9zgY7kEzeTTFt/z63LQY5j+yxZPZTP1Dkdnl16uAWGp
kbRJy2mZt1QbKZYKTrthvlPkC9pEjHeUwyFvui+dgYcGxmRrDiwk+U+kozR3A+fUGx79FE5gljLc
2t2wQ0sGYQ+0F2qM4UMmyUFd7uuamCYxP65P/HUeInVc/5nDSIkSbC0z9chFym9/uCUWiD6/SixY
y65bBGdmmtux1uRO9cBXZIEb2z7nqJsVVWAoU3w00+UtbcxSOTXkev9EwsHAQZt3k2fkVDVLeKVq
L8thHlqFy800psG2jRtUfM7zXLcVMu7ntZmw9jG0dgayPpiPKxyjyWbUtmmL2hM/0JCyjLpexBla
OOcIbrSIuHKIkjgA+Q399mmx2LqJ6qTPROxdX/2cLQBIxAhP29q2HyMm4JtCW45TxzVQFGzsujcY
fpkee4V5yZ3yWustGCRyfnfHr9WlHtQp8hKP/3lPr8blkGpXMenTLav5wFaw4OvyRrPeKmFAx4mI
Nny1JR6Uw0hAGzJiHRJBzXYdA0TNz5HRM0crdmr6rjt0Hwe11Y3VS8eSrDoreUk/xqiONScjx0P0
h3j453qA7pb2UYj+ZRgna2vy+qQA+g8rYylgXKIxtR17sZvGKeJ4jvh25IBBfsdXWpWnOdMpASXJ
ko6S+qpGPeqy73Ocv5sRSwTTuWE7LjprHZIt00GcoWHSieu9VSHkGjN5iQN9RlJn3edK8ZGNw03d
mAvzmvjGctFgNQs6uFyJp6qQ4t3mrqQ5ux/YWsJZWhv4xvGmpku60wHZrpKLDtDsRtrhlaRI2dYe
63GwfDkUtmhzcL0UDgnAv6auS/4tr3Fj2A0UoMbh+SaAmtyhCLtSuV/FQ5FESzeHHE9b0KQgPrNv
ky1WFUNrDO9JBxA55ld2mjdhMpC1keRu1U6uZmIreSeWDEBqmyfVAKZqlr5fGyi81DVVyesKV4nT
+prkyke1b9Zo0Gnc9xcIVdjI1RE+YTrkGNzmbZh9lP3ruoSu61mRvMWSQ4Go0FJar5kXH4KY/oAc
JqIMmubaYfbqc8x/04ioNPLqPqq/Brd/r2rm6m7Ca5aZlGwxqrrt5GDAFOlVCw5yHeOtqBCK8Yr8
9C391zd1uitC7+jG42ZAqCMKSZMnPNTLlTlECg/Q0q9Bv+xblXfRtOCQG+mPFcqRa6xwuWpN4yHY
NEr0EQbuk9dRgQWCCsxlOVfdLwcowKrpGJfoPLrxNxSHNPemzdrmrBj1bPETHrzBiY8rGGpVeo31
RoTsA6twQA3/UomI1g3TLyRPVEZBH2ysOv1awULAbhkvlYJ8WPHaJ9ZX0mbPCmCktk29TDBplM2n
W7bXiCg/13Edar/D3FavC2ktnHa7CraL4jbQ5VSaoaFDbdky2Y3Uzdd05RMWzdM6ADYcJnY0aDaW
593BArwNkPvtMWWw1IZo3rvgUR2fponyHowj+lRlNxscRbCiOsyVxK+38muZeuZ2KbSvtTlsSmUn
nkjdAPXChAQhq83rbrQo4YuGtBEOByiICGfVmc9hKur9AfHbdr1IGYwOW3uQ2xy0txrEk+OBelb9
97m40fUwgMy76oo24ZXSKuFeOK6133p2K7WbOA/2i8tMM5MxOH7E9mlJcF6LMFsAaEKiGx8mKz10
iXw1TJZk1KY/IiWpjYxm77UmI1LqENG4D0TzhOd4qF47w613jHe2nuxu0JohhFcoMXVKmxQSCb+f
RXLHd9XzJVsCdIBG81O11wlWItM3/yVk7RRpbB2j9r35aVtFsevtz8yecBQqnIQ62ajuaMwOWLTw
GMTkYEvkyJbxaUfZZ5UUxEIakgzu7dzr11G5IBUQnM8suz5D62QZLZx3dUMkOdI0E1+NqqJXARz5
m2puGn+vb5OGA0Wu/tBIVQBdf6sdZZMX+2ByoYQY7f3K70oXtuvY9dHNu5wATdh9jFv3Emk4oPGI
eznQ/GLGOG0ystpWYLANUz6p7jgRmJ+F1rwropU6MzL4eMbTcqyz+k4xRcrYvlpoetBEpmacLKan
3iPY0m+4CPFhspKz3LGu3OWL/rSyDzP163va1aRr+r5O8RC3ikYHSSQ/BAKZbnuhifm+dlmMiZUj
ahcOos1zSZ8f42mMDDAWO/UvnJe04lceHlwl5imJ/WOAggiGo5bIipdMX6fqq4RSHTzXO3dRdD11
Blt7T/QozoLqJbPyD6H6p+q/7FbLdV65Z6diXLfIj3yssckg0dXzn7OixTnWpxlP9+rlITsy9SPG
mxyLGQZIrkNeDfIPCmY2tUN9yGtq1Q9Y+NjQGeOpT8OHZiMgi6FWlZX6N68VsWqnr+frCTo8Q2Sm
HuqrZ+hwqMUpmdcTYAdeAedxepnVQqF2cDxHKXFvG3IaEUlUJNfOmvJt0tkW2t7OOQ9zanjDl/zd
bll4tUZScMOp4T+xqFLbVe17WJe3kjitVeW59Cium9p9WHeSAZUPuCOdUp75flJRiXCJfpcAC/Ml
P1tBCLONJaq/Tov+u1pr1r2fPPgbgfBoj07Umn2FYutVLpkZxj8DOBgw2mMiTGAbxkX1rSsfZ2E/
rQQpVfRKsbxlhXfBgafwg4LMqzB87W70NvpeaeKzurf81CrtXVPxgqqqYt1sNBc36Dz7SCLdQJWq
aqBg3rTAEjbWMJySYjxhk7pFov/SjiDgcdc/FeNDlDNJxhLxVJumYJCYsHSlb2t9S4yeRq7YJm5t
Ai/r8Vc3zjBoBtg2zkYzFL9UkL+Zwb/hsv9AGP/j3f8nicZkPSjO8P9MNH76Koqvtv36+jvS+Pd3
/UYau8ZfwIdhD5uGJWzbkmgGfyONPf0vYUCTpbQmQwt6MXq6fzGN5V8ICXXpWlCVDd2wkXX9i2ls
/QWkFnEhqSK2q5KA/zdMY6VmRwH2d4mrS5apNEh5I6UMrvE/uf7O3AgtGuG9RoajbXF9M/xUD6Ml
ulOnv9AHaM6lMGFlLLo7Qmkos22rPrh+Zn1QFCbGOMb4+4MgMhlD//fXrJ9YP1b0A3VXj0rH4ZRj
K95Lq0AgehhSTq3v/3oTwN0JaF93oOKSx8xC8jwaOckZcELWt9aHPtYdpnZ9MvtaLW4TF7CI0ZIy
Q+oJb45B6WFeUm+CfCnPqcWKsTUEdvTS1hpf1nF/jkbtVFsyRDSO5cty0xebJGNMmxUwJIktZLmM
It1PedOfDd3JKFgCtjfsEmRdyeISL/hxc+qQXexhmycs2sfK+25MXbGZp+q5MQDlkcz3od0KS/+e
zzK6mc3kTGmksWSA2GB2VW1Bg7V+RfB1pw93I52+PbK9ckswEBuX1uziHptwD+2URAUYCU1yAGAQ
H20LlHA4xRdm07439sFOL6JvVSMu84TDG5EHruNyuXbCLL5oor+nfXyIrY7D72FCBObjwEmjIcJf
VeHRJ2tZHyvfzK1XXWZPLX2yvQzIHokznJrFRFRZnt/PcEC2rSOJRtIq23e9R5etwU8W5lWYcb4V
0Herqpn26O/Fbta9q3lgDzFyVwP2VCb7uIV5UfaeweKV0/dEKtgx8KQD+6xFD2OXfM+mglYRRjIr
o68UoGlKBQdND3P+DnAKHYeFoY1Lzds745UZ2o+5w9BBj6GQsHWkQW/5TIE03HLdjiF8uyPQim0o
cq+ttprQuxg/0apIJiumd64zNThv6nszPdtD4+znDGDyDO8p1B3Lh/YD7HY2rV1hcPjkePHgeG3D
TlvstdnVDmS1XcLOCTiCxJQzYvpuxpzg0jI2GIlR53EU+zGqZ5HzdZpM34oAaXUVM+sQ7vIWB2bs
G+6yXW+U5bEF9bCbzelOB4MPtyC0dgi8xNaKrI+wkxAlBQ3WzOGygXhwKmJye+ecbPiew1NnyrNB
LdrkmbfV9PHB0xsAv5wa/bF2wVSGM6dk4cPM93YydQGpDYI2pmzO+hD7djOeFjluK/osV7EGBia4
98z0ZGP/IDWBUXNjQxUZfmS9ltA7KO+7Ti+2xoL2kHmuxbLmV405n4DdYH7X90aAGkFoZgwwukXR
r+LxJuIxJ0adHAp22F24EbtjIRHzoJs39lNJ/6uqjQs04adGF4yQNeOiL8fasj5jE/EfoDD7KEv9
yuhCpmAgSTZTPED+FOUPrg78GT0Rfoy88HCFZYRwlbBOyA0m0QDwM5xdzGx9sPvwYmUHUrrKM0dF
5p+FdTGgZvQdjUij640NddIGZ3dPRQFYy3TpZGjhIV68Y0YJoJVtc5B65vlcQPekT+Olnr+xj+cb
PO4mtmF+sboorS1ZgLhhMJ+ccuspN+RbSuClb/hMPHYjHTbZegZe+mhkaDPQUfXHayGcr94GSC5d
SOFVEyB5M0EDNmn7Sq5Tjq58ABUE6KOjPtpohX4JsELsW5xnlXdNjiwvD/bWocOfaxcHYskxWHoe
LB5zIjyzYWLtjMZnPZ9CXJtEj9hboxLJkQXkkFncGhFnjDoqbqX6ISUsnmUYtUOE6mcX6NB3OSSL
qbHvet3iwMGaGvZ+H0930xB3N3NmzduhacJT6z0GxAC+tA4C3GqOpyPgBialDIUBU/hLhiQ6MrHo
gXqcD4oqtjTAdbzUw/Klf5gp7+VgQEMNCrTF8C2Nd0ED7SPPBlz4oBICDZ8EK+egSyosJ96Rcha2
FVdjJGZWjxhNqnwR+H+4TChGpzBEdcr8aoeKlUMzBjStcEBTFHSQmOufZEc3bg4yQkPrMbhE5gbT
Bb78kdhOAHVf8CQtBlRzdqTtGm6rUz8PUB9lcaoCdirEO99s66eW15h3NZsOehafUC+HuL5/umWh
LN3DUWuM/hiO2RNxVwC3tKY5kFUIqA1VFAdnJqzErrSpFpwWg3Wz/6TPuWDDFS80jsm8SA1tk7Zj
sSsLj1Eb8E/fZJmqLAPz8XxynIfEjbaNFvRb4qQZGtpQHUxXG0/FDEUjN/IB7NuPpRI8j+jsC0xR
zBJvw1C/iSYRGIr7FsAfibV6SpCglxQ/sJu8T7MPLBIPvTbd5kPV74TunZOIiaDwMBpywp6LNDs5
ZvC9KfXx5EY9u0yE0jqPDkSrM9LuCmebiSU7ahmGryaLUONZRHKFS363nrl1zPcBLkFk3iWkmJkI
r6hD/zBdOMFP6B0kmapRcj9PCUOAlyYfQl+jBtlVCx2FkZkQEbuovO2ayTXOeo4KJZfwNl1Ec1sQ
BwPeO3qqc/aiBVgqHOYcMkuhcj/Tn3Y4YFsbRbadWxyzid6bp/Z1sKojDY5r8JYsNDMt0yV7dXXa
X1Xd7zKLXr4dFz8LT2pbz26afREBUy3YVMJ2vp3T5amRjE5SmcxXA24XyoZ6GxvCeghh0yXaQhRg
tCDVbG9iCNe+LeqXxqsk00N5oyVomADsQCK65eQUwdyqF+wR3BMtp/qDtOSDptlHz1bBk6Xpq/Ll
XM4BVpz8khj6jUO7lDvnmw6D7wzGg1SZlEwh6plfDymFRNom4DDMh8oGJQ+4fGdHI+XDYGNvj4j4
SWpzk9djecoXTz+X6kFE5lvOlr6DzHQNSNDZ2ymL+pJm91EFRtuNvLeBlMh9lZbHKbTFIQj1ibXO
qpGE5faTPtCfjIL5u+5iNh8tb6e5EZKdSs8RVrvFexUn/bm3qL6GVOO82OX5g54mgz+3igMjw1Nc
2cfa7TYgBiHJeZ/B3NZ72whwlXhQW6aRAQz1BMNH7QdrfgtrsL4Nu4GoOkUtlBroCAmtaZtKiz3L
A1LIYRM38Zxwmc7b3oxn3HHtfQH+LMi17NRtGt0elq2u1u9kLCvwl/AGTbq1ft02cGigEY4piT4b
AEzdBt2lYH5FVZ2KB5mgstKkI9gkKvorURCeiNSkg1XoZ3IiaXxAPmoP0h5vSTDdOSIzjiszj+hN
xuSG3LL+X4+cIc+OMIfD1CbnUJJ8TNv6FrvueCZMqNkaM+7xKMnMY1mDQwJXcrb6rPbNzH0o2o6w
5JiJIkJ+AvT0foB5pX4d6XVqhY1OjsfQPxugGRoItKMpSM80eGBHmea5mKN4i2aImtAzM1/rKthf
KX/tTCXt95N2vXipjUgN6XhAG6tUtXtYESurzzlchcT4qm2tY9Ipo5PCuNZwX3ayxnaBoNJGrjjU
WN1bZxcxsmVjwOkWCbM+g3iw2uCZmENI1hYDHm4SXbgPeScaOAT6i6Al6yOQHiKzPI9tFuz6uQdu
7FhY2eBJLUMX+V0jv7lhq5/bwkFL5VkDJA84BaWuy73D5AfvYXtYMlThWt8i+UBtA9/PxspYD495
4n6NUEIwXpU3RWJoh9LMzl4tniemdymYpLjWwFYoBXrfCgDOiXz3Yrriy6o6d3nl9TkgRWJkdlNy
Oxlh9oJJ1eAXt7Zh7n2jDox8z0yuykKSiFDqfmYOX0MKYRr6IuKjEZoDYrMpuxgIas6V/lS5pjiF
nZjPljpEWKXmIwOyt5kLEr8v6SrxNA4uqRKJevFkW324L0ACo1ytnF0xpfdabdcHOx/2Nk65I8Eb
zTmg/8WcGo9TVbTzKfceEOg550o9jOFH5rjzaQmQRZt18SKEITBdLfijojQ8xpootxqQuK1b2+1B
cHCzxkggMK2+U1GA0cpZbBwL3iRhHnWlL0h9FppMU/Fcs9j6ElUfbBrCTuFxj1F2KHtnuGjutJ0X
14BdcHSWTDu3cfdO9fCS1dBBNdlebG/aenS5/RxZ0hjNZ1N6+Ki9qt7BGbLO/WwfYuX0au1+2hco
8DYV/dWzRhTkySlfY01O+4y1/NdNDRrnnpZysfUmD72mugrNRuNGscr0MGXQVYOwNHxneHOSmsu9
ysU217VmG/bZVTZ1LB1S81hWTPS7+cTdjXdU40QYHoPOpOCbY/fYeOBy+pww9zi9jsmfPsPAsLN+
O3Y8nSPCJ8iU0u+SLrr0+SJPHV1frUj0cyCT3AcG9BIShLSN6MRuV2ynXV9ksSRn0lKKLOZn98yH
u35OTmHAmblsvZc6ZsgYYtr8dZnPEYRtFp5078nvhLu8RUy9tsNcXSWmcZHMzeBNML/Fk2OPjLPj
aml2Cf1MUJeU1A6yjU01XtUQCE6R9YayDK9MmQ+72v2Z04c+rw+6jkwcrqy4x3vCNarOrhZg118P
WcVwjna9P2r27w/VEvWZgMZEejUPAZFkmyIL+ytdN9cifb8I456NtD0bddidRdobe62r3zGVw3KI
6bAjoiGBe7E75G71cI6l1Z+zhRghVHLlEaHXVuZW50ew18AV19BnXmMWo3Ow6NY5rnP711vpyBQe
6cAJxGZWQINqm31Y4DYqtL6kJokgsEEGOLY1Ybb4T8+1Vd95RRgddFk7yErkzmFAdx7U5/48rB/D
R4GYR2Ne5KkvqTEfnZlDPxTYdP1pLtOziO9NhrH8xGD+sGiuYEcGfQrHiw0UdiFi3BBCmNTZmVET
Ieals140HVmhjevurbT8tqr+Z8tD2IR3ZGvE+ld1rALxverpFeSpS584ayIuZte95yhWYw1wq18P
gdoljYhqF1fwcl4f9GRYjkVv7kQrgZWCtwbDHSzn9UFb7sFtyNO6rf35MDwbzPH1ec5t/ayrh6Wv
ngpkIipXpkZxYr0Dugp9IzDHy4LWhq43i+/CUnwM8/K0LOl4KeSQl0RrJgU4lYzRscx8rxhOoaYB
QfDwE9IfTkmG5srJLWgPPOSa/gMDGhxOp912nvFce6Jn4wz2ceNtZgb9+FHx2AxmVx1wSZ0nitJD
m2QHR6vx/nDlKXIzHKbUIFYuQXWTJS8pJKzvU0FrGrqN0pBDtd+hOonfrUGNczK7vQRLcB8VjfNY
VZQGuguDqeJWLwL7DtYi62qUfXaNdsCU6AKl7enNW0u5k1My72WalhD/huEJIMHFdkIMbhYHA3yI
4aUx3xY9P7mp138vWuZ4ePnKKhGvLZQklGKIcCcRl2RM1/yzwnQLDGQEEKETSm3ZX12fPaHt9I52
r8/+JBzUJBzPSNabHhZcIktRvAd5bnwUdXmmKfDKsEY8NIAqd3ZSWDszNNXIcmDIHE43VVx/MoRb
dvHC0bLssMHQ2BkuY+md7M50rgGAlj4AVKgn7uhdxdUPY8zEpULSmFsPnEDwnpb56DcxrtiIFbGc
l+qUmJx8w8rIt0vYD/swpJ6YZWH6zej0B063u6YGZJoGTXM1BlNwRZTjgz2+z1MEKAIhU6d3cg/G
BFOVfHdfs9DwbtgVw13T2cZTZGubvPPM01Rhsq+iYr4ihaPFP+3ZBwAx3hXiSGuTtB3DpJwY2TB3
YHpN56qyjd1QpfPBET+bqCC8207Gw0I5wgHERfLRBk/lgoot1CkwEsearuu2nfeik8MucscfmRa3
t3bRvkalazEpVBuuptNCxSIKK5vNdN2E0bA05xmu1DHEfBGIHp+UQo56avlPiSA7u03f+bC2n9YP
UQvN5ztIFD19LR5mBbpORlFvMuVI61WXlpS25ozcvzlr6Iw8LHLELqESYYa1LQ0uwAyKs48a+TlV
K3czeOMxFJHP0B5Os3ogH/WOU/3460Pm2nStTPncTdjfTGeozusDmggWEOCEZVcT/KJ2nDq6a+Ny
Pq2fh+xZnVuOZ0yeImoFfHdEBJgtxbVUpG8mhr8fzImE0oDLV9cHkCdM9IB40EE4r0VPgA7w11uZ
kWR+Whgv60mn5Fjj5JFxmCaUfRMXijSMT6N2o0MV56d8kB5EA4b3Zogvv8TxF3q0VQLDpN0yk0FZ
hbx4w5RJqlyvP/Ln0RTpD9wwCJuCiPVDu5sMMlcIkzV2C/2CjTXJr2GeDBSO7gVSBPKpYKmAmPfM
Ex+iMEHCMg5nnr3fJEH6JBdw/ItD9zg2EZ0KXOS7qmSeWvOzhhrdFC/XXaiyG4DJ4DCax+Caq7Xa
ZXPJElniGcRWi3zEXaJbt9tXYzEQn1RfQpdIHpcmO+0joBGVWmrCu144dwnQmn0PHihjwnTCMPiA
qvUnTa30wOudTko1rjf7jIif7VwNz2mSHzmzhfvZJWSWsYa2aXgJNo02p/uY6I+92xqz3yTPWSy+
+rlAfB6nyIvD6J1z/G0fTofUY0AatUHnN8BwTZqLLI+DP6khuNMC9+BVSg1x9DSdqaGWDHuBnwdW
yTSC0jRZy90Z3lvMP9vBL7VzWiXdFTEacBvdPlmyli53/eL8KFLv1HnZVV6TrbVwrzbe8mqPzhlT
X21O6S3pBvTopGHvqjaqN3q5q2jyErGlU9ykku/u1Rq2LJcehdbB6ZfHyYDwTvGa7JOY7nULxy2r
RXVlpji1HC0xbpXGPTc1LlDINcTkbqRhsZRLc/QZZyCC9eprSa+UYfHXpNPTHb36amIegDAAKSVm
7aOZB0iLMoBl3XJjwC+YhStQ9GqPNPofEdczf6mMb0NL21eVscX4jlkWKYCptw/5En8jgMJ8aCv+
7LZO6J53OQ1nzgxxFj6qbCxx3c1YT8M4emyXSsNUz463oM0oqvxJmuG1Q008tF10PakXup6tmoC7
7YRCEQqR+eHgFvad7gVIicTR4zwz+gG/2xr7qIcdSbbX9ejQCvEkMk/azTd1iL2kH8mLsRMSWCP0
d21kmNgyjOssYTcrNPRsvQ4XdUKbEisSyvwELMY35OztKtYsdrXmqh7s3aR4l6nAAsgwrfJ7A9y5
lqDet+WDaTIQiAcv2OvhuMdRey1pxbWM6vk1q+acE+yAyT64T4NrJtL9ZjEbY68zNdEZzMIUJatt
JlqbMbK912zMLzrsHCtk1JN7wtuZ4gsc26cwoxuzKFUyPa67xPweRncRSQqnWbGXEdFtdMoDpKAj
DSzboXksZ2a345WBm2drtOPeIU9kQyFd88/SWVSCMwbxN7uxfk4fBVNCRJLFtTbr9lUeRq9F8sFJ
NaJ5B9y3QxmDFhuDosmRrbqbYyGQz9C1sjR/ytsKXQgXiLM81rZOgBpSNiu0iksfvymljT+NMtgu
8luCQpP2AM6IdhYqXafZ9VD1qxSAalXO/jDSEgB0UbB1CUintFkaBBwQk3cNvvgkGQDLi2erM3/E
AvtJPTK2j5byBeUrbMceZGhsRJemBzbSTROlMt3EYjaeFtrhzeyHAfdc1VtPZJc0x8AZrvIyfUqt
3iKgcSlQgFD85J7rR8kcsVAU7yG0wqGyIT1GzbIVTE5gU4LNMo4jVU/bCVCeRQaBgw3LYjwUV8el
KLH8OtqDrgfdY2SZr8qsVaSgnfjlvEPHkt5G8sYM4p9hYiXbeUQUjGZbHdASZkY4k/OICioJW5Ro
kLS5+6k92jk6t4QMFHsz1U79SN/YmxNjLwWyLa0EKDUa+BTY2BK8s9qPVmsPdhDsKqMN/SSGauFM
hrV3G2DvZIxQf3xws++iRudlLCZ8QDpu7zDSto55K/ILKW1kFiXPNeezjWyq8lDqDCva0HhxMlzg
nJlPi1tdhVgFrXhSDby03FllQ7Q2zqMx86lpbgEB7JusQQcvIvQSzfXC6Y5/RPpYV+Kn2SxHJmv8
/s74fXSwygSR15/yOruOnnB/shpepF0wAaol/waPpxiiqr4OtHGDYOlNTwmQ0uLulSEC6bfCvIWE
pGM4xnpu40QBe+VuhUUFkgHijKJywwYP+zQvHX/ZV3Zckh1kajvu+qaJ5LZzCrGfCpQPdV36Q+Z9
dEHJfwZJy3WYLKdB3VAtPaKArAa07xuEJhwHbEUYYp9oJa3egv0S1THqd9Rfu3ruIeilurN3Jfbd
Iuj3HMu5CgksyJw3upsfNV5034qJGhpPjuHpT3HpMA7KHM4QFImh+Ijn7pLOpX5irdktU36SOjMi
qEh799M5GAUMg6yAxKUlqmVEHno+4q3R9dvMTN6ZsNV+3JHcTvceP72WPDZkTIK6Th+GmUtMnxjY
FdzSu26Zi30GpHWTFmm/k+30ZMGpyfMm8d16IoIyYgIZVTpG4g5OaEIgJVa20rfnTdy5+JVtsi4a
YGgOpgdrpq7Etbarp/xI9futzmwuTRNZVz0Y+Dctf8yKd+sD5Ji4MQEHa30DWdEurZOtoL6jI/dI
EuQmKlosQpMrscm0P1ljnG2tQ54EtnHpQqYLE2vGwRjovEZLv3dz7wf2yYuzMApOxoZuj3vDLFf6
hmodlgRdZe6hG6zoEKga98+Do8rgxCQj5h8f+/Outhi4FziOhQiZWlTAdlqeyVYOibVUb8Z6iaKA
LgIRAWNQbec851PsbKSQqNiWv319Q0KMn+fZc7V++/o1f3vz19Op5yxVM0Ga3B6GegpXwBdeDAgV
6w9UD+v3/nn31y/x5+f97anXL/rz5b9+3kwu7D40FpbqIBm36zcCzyjOoXpygI8oG9YfbcjIOCJi
64lTNp/1RWCACfXCh2zwQVNsPvZdRUoIXM0jiB1Av4n8kHN6HAbYDiW7oYjRnkfljeM05wwVc7KM
81uUsUxHjnPlmr191EzlOFenEm/0qIb++WZR5xg8XQ44Xd+/BapfSP30+yFxJYqQ9X1UB56xX9+M
TK9mzKO+qtWd5Jzb9HsHxVK6/PPz6/M5AOd+Pwt0ifZvzy/N5F/PtH6nB9IEFGxJ5cwe/OtD6sf8
+bV+Pdef9//d1/y7j1la556c9gATV7Gg5pqYlLpEdTcLuMO8G6nrtP3vz65vrR9bP7u+uz6sT/Dn
3X/3vf/uqfK+HKnbeC0aNRxh0EZfiUZ9yF/LBa7e/7cfFFXDmePP50v1TTih/vVN6/vrp2XN6ad3
T6MaHTQ9lzTzat4MSgcmx/rm+qn1wY4RO9Ya1DKe7s+zr2/9+ZjQR/ErXPz/q9Ce5urrP//j/ZNo
iF3Meh1/dH/XkyEcU9jB/1mFdh0rFVrZvf+b7/qXCs37C6UPLD8gTsKQHIP+qNCcv0zhemjNpC5I
Dpb8rN8qNMv7iyR5mG6WbQrPtB3gYb9VaJb4C/m2INoEsJjt8cz/GxUaP+b/FqHpnoHT2nRcx+T3
001D5/Mf7w9xEbb/+R/G/4F+7+WdhYSh0LUywutROQMaJmDFZAXMrdsFF8kS+RWw8yXc4g4Rdpsm
6CPnqU7MPIQlLUb7E+dzqT1bgazdl7FquvZnOJNK+76gldA+h8RlO0wWtppFLPBhJ3wZnHFcVyLh
KicOcbuykln72NjObO6g9LUv/8Xeme24jW1b9lfqB5jgZk+gUMCVRKqLUHSOcNgvRDhss+82e359
DTLypJyuPLfuBeqxXgSKono2e68155gxTT1IME0VdYexRoFJspoU1LEcemPvZtSN4ULiCEmgjPrs
LlUcvYKMT0a035e0jaC+dmN007luXZ7rggoIclkocHdhVwMctoiv0vZat2TE8k3CpRWXFV/ppir0
COyQIblkelOiEjddgPRL6IK6R50kyE0a0cRTeJlG4JLwwjZRPbYWhQijIxMh7hrrZsqw8Ud3XWFo
o+INbeY2De+WAJ46RmAW8PoltDrEmx3JNKQVx+B+ozYZju16SFOy1SNUS/sgMh6NwUI/pc+c+8rS
Zm6kT1ql+BKPzjdwoB2DNcPNots27FEHIGSFQnrAw5DlDFEjIGyIk93gS5E3Tcyci9knnXmd7sYU
i4lLzKgnu96lIMw80ya3pZsje3jWB6fWn9jQrb5bEYmUIZeidxXsZrNv0rohGVXKKvZb6pm8lKm3
X/FxdYGnu0NwyZeQJE0L9E+FIGg8FmYRenWyNEm6gkTkLW+LGANdzUNhZWhFhEoszrYSJRCApg7s
584m/tsv+qodH9xOgz7EjJPpgaZNqjjJJX4aqbOeMkwTjWZUoLVaq7qfx8aMvZjUMLpIeLSs3QTM
gZSYJmF+RXrQ3DBUU3pcuFmtOD9Ne1gckS7uFcafbYpUDeJFTqxCLO2QKlAcxgD7QkufKDHg6dwa
VcWof0chHGJFR1CyTeHaNpx94gw1lPwsU0wvUJs8vIRVN2kHqha55lua1aiXqgIGkRiVluyH1Bzq
26xtwvBWGcPRfoE+CZxlqpGKIqAwDR35UkiyMXUeteJfQR+F7ORiDVQK4K/Afdf6+ISqX3mtaFA8
9bauPwpAQJ4SxOa2SY3hXrWn8IYjAKU3ZtI7QXcfyRaymO+ZoaWfCJYb9kOhoQ/Rhvhb3VvhflQ0
85yrTnUoGyPwXCcv9lo1tp6NXBI3hkXXHa2/9KKs1c+GFPVtHDImoGit3ynprOzouY6fmPMQKged
htSFmmSPSAXRGAw45IVtMbw08qPEl/Jk1SGSktZktk6d4hAS0X1Ug9B8UYEQQtNzY/PSzPoPIx+m
t67J5MVQeuOh7IbgYehnGuNCFA/kIoT8HsuEPeqbB2ch4/WZQCCkxvpTlKpNvElJCLl1spENs9ra
N+MgXnNEHAcdtPHRmjhUsi4CSezGpKk6CZkTOX7CQ0Ns9kFx5eRJxQpvQmhODsZTkYBiaZw7OSfF
12IkcK+mgHxvWdLeIxOFjoSIzI+L2PHmaZSHRmrNweiq4sHVObvEditvdXbFfa+Aosd+a973gODe
ED2MvFRZvYDzau8B/BNKVSgTk4qkv5uTMDtC3s84N+CtNyFi3qtU+XGXRUZ+SR2l2EVJov7M1aR4
kl3eXMSIGGSpianMH1B3HI1mVj6r1dzctr29UA2midmlysT0PtIz+8Htg9yf0LFSfMlt0pbc3kNw
5HpJqRnzRun1xtNV5BX4RAiDEi1dC6vufCugE2oNwUQy9lRNhyBEzaVlA6lm5IVQqGQ2J/Kaomvc
2Tallbl474SWsIdQP5RqFz31pbQucjSbC7EmpRfw/xyQdJpomEiT0Cp4FBDoFYqkun6ij0p0coaX
2yEj6lZJtIyr1VTsnRZ4UZCTw02rx36XA0ZQnOHxjaqjWM5lpTBZ16v94JQW6R4uJgHbkhdHttpu
mKroOWiy6TbqnMnTNDXx63kc8RgR3OGWuX4yCd7cJjnHGPIfbZdxKJEEYti3WT45L07TJfvRScxz
G431bZv26l6bh/EBBLe88BtAG9cJZSB4rSz3rqrGu6QSFuQvwA1u4CAplZAHS22ufDWnIFRIgwZA
iHav1sppJ6ygvdgTaSFmNiGjTvEkRJk5+C3nTRwoKF7UshfwW3sqbiJEsKPbxKYYzPlGjmjmKnOw
R4lUgsxXU+qSUvuehYO8mAnp5ZVtUrBzynzvqIhNqpQoJIUoQ7y1wwhfEIJNMpNU2CV67ZHdyT8+
TTSelQGwf94t0YK6uFFUW0WGkrifbbiFz6AntTslIOmTC6a9H1xaBTn6A/ouROtweHMSbafAy1qu
FpUZTX5t6M7PyFDDM91STFmzIh8dkGQb1aTNnAyNgfNYkNuYzzr5mqDmEHhbmzx3kxM8JhrkPXhS
R8HernR5T003k6QMUIfG6UExbiTVKcF/iNjZRnSm4lszlQgSUanTiYtD3GkMkhImllVzW7lk/OZC
RwyHIHs3uoG+08uZ3aHrieOYs2E+h6WVLRdc3Ey2C66BWhpaKGs+dskQECgNYI8ibYKIOpHeKDgy
cqOY/CSX9BQhrUNdlxKhAZmFVjEQzIL8jbZgvlxAhpL0akQ3IgTnMFaCvTRPaCGMWJ1SKj7xhjIl
9fFe5RoqVcwoU9ehS0tIhs9nwAqiRLkwxa2vmCN/ez1TWpScZhrdVQ5Iqk3PdIPRiwur28+p1WMi
nNLmrZRoNxK1N/YFMCFssCNlN5qLVfTQW1l1zBwnIqLJaeTnqitnXx/m6mJkCbWvFDgPzTTKuKCU
06YJbkfU7/hn4zDr/EhYjnkYxTjMNw4/EqrQGt7wp5HZZOQzvpTtzpDVcMtFnU6KLiIGcZYxodbK
a60DimK4AlFcIfvJDFCBhSBk1JvOdoxv4dwbGsXMdWj//3oWtP9RXt7yH83/XF74vawmSSBi+7/+
fhePz5/vu3tr3/52xyvauJ0euh9yevzRdBlP5YXCH+Wy5X/1wf/xY32V/+v8xnbwpPwn8xsyut6K
32Y363P+nN0I1fhDBbqNZQubk64a9l+zGyGsP1RTwFTV+SeYV/BO19mNqqqc1zT+Y4w5i/HlX7Mb
4w/dMkwX9ZxqmkCWxH9ndqPpgg/wq8dGNS3Vwl4jdN2kgm/g2fnb9Kaay1QLgim6s6bmIRASAVha
FoeCEzp2WpVGO4XQhF44KdiJR0TxV4c5zwmZq1iEqoCOkP2oBTkxM+yZrsAUSAWPodQXzWkfjUom
W7uHPTgBeKa4Bla+dXFB1vZLY5YP+WDeuRHYEWpIjvopndpv85x5pZ3MnoixwKVS/wJL9L3QCpSk
eXuXwdp6iFy4U42xSZWUpkTQORsyNg8iM2gQtQb8jEoghbjHRPKimPlnnZyMffkzHEpvmOReOhPw
xM4ofGYWM8RKcq/DINuHPG1BO2BmjMPXLOvJqbKn7yOhl8wQnC118fBAuRj7MzXRyaWr27+Ns5o+
II30OhdoZTPL5AZm/xkYtHHoICoyYJrCHZR0OgBu/L3unHPRZ0zSTLRD/Q5LLqlKDpXz0QXX53Ze
bjTpli1GhpQBbvXUQodJMT1y2x7ds7EzHb45Mu/uJkEVEJqWD2o99sIqd4BCp55mYitItOkeWHKR
jeZdXeQ7rUpNIFQhNDDd/cirnKV63/Zo7jqlaLczERkAiZ4a9gHg2CakYCN7ZazMSEvLgAUAidHj
KPRjl6tfVCH8hx7i60nzhUsVqTizXnpFp540txxuqjryhcN1UGC3zDOaLbElu33IL4ByvRuIb/wq
sv7Rmg3D1xKq04VBLKODwAUJHQDA0pnu6iGS59jJfiYpM84xdwz63ke8IViguXR5sONf7KUpktu5
u4sy7Q2yK3Ags/fGBKp+hnt1p5L2TRcOqWhkjRdFr0GCEIg+wnphjKESHjc6Yh/buc+Rcot6+Bvx
k93eSu2vBRkhWzBdgEsmatnqJapDonD16o2CQLJTSBBR1Ca51EISolHNFjqVG1SeJ1ApiOdkQshp
VmOY1366alQdo7x7VeNs9iRCBHpW9BGIidjpEtBma4Xn1jo05XvKzPyULJRqiwyxPUWQCT2ZzRQx
0h5cJFX0Y/riMYpeaIRkZ6OmwgziZuDzRNTgcmxHoGo39bhJxviRCELVihh4G+9IKIuoJYhd3tnK
UPghjtIN0pEo5/i2xY4iC5mV+GgjQkGOk1N+dnWmQtVCIIpNAjjdAjyOYb/lMvjecgLbIqjE+DAB
1Efy12Cd4Zpo/rCL8VZXyTZqkwHTfN11WBvoY4o+LbY9FKPtopv2hdluereqDrj2dhOlvxCTDY40
FAjJa206JKNV+nwvUaIi3m5hv9PiNxBmosERNIFKieA072gPUm3G1lKNdrhXa9lsHEf9GuOtKm1s
bpBUOQNvA9v8zi+OiKxFMZgO921bHqVw+G9b3AngtrcTcLaRfVaGBz2wuHKqpXZO4+GNGgqRY8RV
ml2MGsJqiKNSdWSLcZ5uM/KvEQJhbHOjC/N2iX4G2EZfssvFKX0QI6PX6ZCD6ZYGUNaElBFmtL5K
Q21fudg7OmbxroIicYlBZM60hfmo7+suuKvVDVN6HHUIXKH96ZlhbAWzCh9E/hsinEfgT29mEd8V
uW7eKTYDLULM210dTmjkGJ4/x7GXkS+9E0mLdlrN8TG0+3pogKVasYM1BfTP1AUHiSNmqMad0h07
M5N3EUbnU2u1WJK6njp3AWwJEMWMPiemj3jK6LNR9JfZ3g3V83XVusWCvURG9/Gcj8eWJ/5yX0NP
g0ELG2PiKD0TdEq665IY9Hu8xd/1NNgnkS72Wka4yGr6NBe933p3vYHIj64vNH4S8T3MqLQBKCOJ
umMOhxAfQTG9NZSgnTOEdw2RvuDAEMsEg7utI+OGEpsEOcGg39Fs5RJFoG5nuDkxts8tUGk6KHTM
0826uN40lUy3IJghnJuQXtab1ehJzQgx9l/rmOohqomGaquMs/0guIzSh212WFiJEZwR4MdoXvKg
90Nt/lQ6wJbTEu6OSVJbE+PaMTrwObo4rTeVGWonI4yOXZNb+0KK9FSbZ/ar9BSZ1j28EQLY8odm
xMNFIxoAQ3jrtI57BPRCX0RWIeECKW2QRVkVm6L2ZRs+jQSHqdt13eqWzQAGHof2OWfmf3IK8FLN
hKAxPlhaEfrj6LwB6eVwRrbDVJJslQkdgmMle4SGd+aihRqX5lW6CKJU+1IU1Xw0dKUoDxrLJ1t7
J+WYuATyQUIrnHd1G5kfPZtw7eEs3RCm4XzgtcshWk6PMixbryaR5QCjnmAMixTOEcDqkOY2HVm6
KVao8A91y8/fKnWBujZNT8YDYt8nQ837U16eIouZZGwh0A6EekPFkqgV1NDqoiDLW+sYY3DzVVr1
edFjGBig1+TG0osLUoHvcNkDdGqk29YgH2Ttbq3vdL35bR29CgLPB43eF+po1YuXXyRvEtBmFQWm
9VeSS589j+sf629zvZlXYdrye13XcWWUvm2qj/1qMllu5pbs9YkkYHamEoQpwifYuVLwmwzWWO1z
Fx7M8m9cW306tS7PFtprkUJrXXaHeTFBh4aOPkLVfmoTWJYp7OjEBkz4pzj6FmXRu0JY2LStl993
XHZvJ4YJf72bp31BqO7yyIgUFlj/smVeWwhNZ4yqKJKmtPxzi/UxqRi+0TdRsm0m43B9pb7o852l
6VjgllfTl8NvXfp4mY+3WN9nufnlbdZHurx7pq7IfvrXJuvS+jIfH+f6Vtdt1nVlYHrGpDjhPk/s
r789+G/vrg/89pofH/Xj7dbHP1asv9kvX+OXxXWrANY1I5AxHW8yqWBD+usb/vIi6+I/fpNfXu6X
x39ZXJ96vfntQ9u5AdHK6XwjY2Be6010pkgXnVGLjaFfq2IfyFkSTcgDwSQq62ObPFzkc+Wydn3I
zJ85SDjkI/PJbrDxhKDQT07mLBDIf1xsKoZ4KHCX0iRUTnxNww7tFBYqu7TaE2ESNtEay1PX++sN
UXr9QQZiN1LVkAD2IbRWDbR7oz4Xw/Illj5rBThup3IZ9WBYIFskAsW3Fi//VIw03Q0uRLswru7s
nO5owg69+n+cZZdb746rbf96f12pLHv+uvTbU+D5tYce7dMqPl1v5OLmX5c03NQ7I2EcQLWcNIXl
RUpK59N2XezJiodAvNiP8nXtuvjL2sHRXwuTAYm1tHInel4kstVfLDFzMo4aavvJ4vfqq2TeJo6r
eGOqPcdk+oYaLpF+ORrXm3ZZShgMb8zATaiLZ98KQiPcBBoi3YpzSrEdsmt3gGaG25iuQ9u728qp
WgKnQy9Yfhu9/Z4jlEPdwmsxMc0/XjpoCLc07KMVD9/nwb0nRQBy0vKVgtR6CujT+MhyOCGs69af
gXOvfeR518+nLVdMAPslpmXUu+tNlduMz1dnWe4Q8YAUEFHkYmRjpPTaC1X3wJsjOVg3QRlTnsjo
fK1GYXqqzADhTMs5UFXGej859nEK9McRMAFDAli8SCXoLY2H1Y1C76OY6b+EJY0hTezWT+mm7UXq
qe6vr79+pMCKx2Or3c160TJ60x8+Nvzrr13vFl33nuhEeYwlIeZTmaTzh+elW65Q/aKXUJqIr7be
T2eA39R7D1WZTggcmgFPeo7nbDLbYrjtVPDx2V9eh2GxmrEv/KwW0+L1n2jWl/77HxM7+o8M17kx
uRJh2sJmrW2iQ1fliYNzDmtZ6VX8ZOs/s+7WodrrRASgg0RKtn6b9bH1Zlr+8uvd9dGPHXr5s//p
7rrxusl//lJt0Y+MPW7XQ27d19YPs97NEeGkBCNx4FyPyI+VM8xtcGdAjNaXhw5rHbDRfGy8vi1z
Ta5B6yLseg61j8X1+F4/HCO/fx2A6fpG148cVoApR8aJitt9oirM8bMcG5ESKLO3HiaUTcp5Swv3
K0FhQAKjPqUZFFHbXDf/WKRFlZ/ibYCzk+HTcmJY99R16XpzXTfNueFPC2IPb+j1G68/wHrT9oJL
/rrorqOTdfHj01fzeGcmt2BeM79nucGi4FujC1akzpryaBnfnPWDIDvXHE09rj/2Kphfl66//XWd
XZKeUoQ0Ja4br295vXt97rp0/RuvD1xf77fnxgWZPkrDOYyfZj1x0n+SxWG9vx55/OJpe17vf3z4
mQYo3clBpYXDbrH+p7/slzNWfKVAf7z88FAPJw4lFqOORgXxh5yG/3lxfYmPU9VYTg1I22y36vuT
ZQS3nkvWu+vSuu56d123OgL+W9utGw/B+yBkcVzff/18/bqDXo+ZwFl244+deV3rakU3e9cnrEsf
W62Lv9//5VV/2er3N/j9WYogxqO1CB4lcnc94a+XkXVpfe4/rbtusj6qraPAdfF6s/4f17vr0vq8
f/uqlXD4Ba5PWTf87a3+ad1vr/rbO4XLCR8nluyijjk6hziWo4OOdx0/Ncf69WZGNjFvh+V6cl25
Ll3XzauEb71fr0q9jy3X0+364tdNf3lkXQwM5NkC7+bHHm3NhfvnOW89gn65/7H4+9r1/nowrMfZ
n4eYa2/HGOB6OgtKegyO63e1of2rGveQOi0mT61vFhVa45rimwtpB03rVm069ZnTCViOsbIfqAuj
Jpu7+rlKm6NRwyBFvT59KYziYOGge9ZE4N73WlnvtKB/ShPUDqUcXU8lu/wYY/dULfOxGDF8CZ1E
mrLJqpt5Qmxkh20CbyS/mVERYBCB4ATuL8TQm9f7waZa14+LrWWZgf3+hT9OJ3Mx4RtlUjXnI83N
gR9tvbyuF9brDcT4f11tf7nkrov/tPlv69YBwrru4x3+6Xkf7zCk7o3V7LGQMvVbhnTLjbMeu9f7
7jIEhKDIgGhdud4flhPUx8p/fPy3p1uEMu1sywYE2i4ntfXpuWMXyd26JSDdxtfG+mF9YFoPwX9e
pM0Ubs2sfBcx4mtRwn1rMGdkQ9tx2YRmkgzRO6kinVLxR5cvQ2LYh7h4TfPM8ONGHijY4bVWgVEw
jzr1Tmu8NFV8L6R1syR56EX/FjtJ9dVRdFJ5c/OL2ZmPwai+V0sW9HJ69mKG/odBQDRoZjuCKQmA
fSYrFStYRKRGqED5aJAMETCW7fIEXkxNnXHfKt1ZfrVCwAJayMgQnUrLW9yHmYp1ecCPgP1IbuK5
hc0NM5LEz+bgBvRuhZmeBdfZA5f419TSsASW9hJcErxYXYdlYlS2YZZrO5O4s5E6G1U+en0FhfAN
IAcq8AHYYte2ODDGkTCrYLr0NGxxamGnL1SsnwEc+CqgaDFVLJmoj7BqzPuwIWUJQgD9VKP8rgj3
zlAMstKhmVqV8jNXRuBHsIi8CntOnJkvGd28Rcu5RUBu3/dR8hZNfYizHHhjUXhNGXzurPrBwfrg
JGiJM4tftc/irfZNd4v2Qv7WvEXU6puJ6dsysLwsL75PTnU0lR4OKMInn0ly501pcV+XKunKk3hH
Qa+clmzcg12WENmpX2OFNI4ZqvqtjROYUA9az5TXoOf7GCDzLVauBVSZeUzbqJw3EdKPAjKaNFBh
9hbBZKr0h5LIapUmAuq03BdVVO3QBRU9iKo0pGwhDLnTWyqeSqE/DWXtnM2pNnYggjFRNs/uTEPZ
tkMXjJP7lOBd3y6KlYfE7F6jCKVAPiqfSndBEzrikwJ3Bo8CqjROUMm5E8FtAbnHRyxEQZvMFyAR
CPqkOXtFL0CRDsbeces3nL/YreZU21WjATPSypsbG2fM3lKKL51zKaCuINdooUGlCoVyYT/nk3hj
9sms0siEXzT9YQxkwNcdKToXlJk6wgpz0X8j5RBRl4EQO1OsmxpbiG5XKTaeniS/5axHvYk2NzL9
jposuQeywzNtiO7YDm210Y90FxVPqeIvBlooP6XAWnfykN8ZOLuZ59KrcIX8MuvN94XY6WXC+kSe
95J19d2uRPRt0tVvSTUieenT5FSYZbuzSgFyKRaXlowoZHVQ0+RwdufYeRoycWMPnDsDeAflEN6M
EqHJYHJdKemwdXh891P3I7Tj4p6Exu+OGA5x44BOlyXNuda6TLBgNGt40jr124wr9pYzRUoFoQPA
qhpfUixTcP45/cu6fs0S0/Cw3NA7lzGTw+RIvDom+C56W1RrG1eHY1FmiScD47X0tXIAimM1X62B
VkIyvYYDtIO51W6sQfuqOJ0LkxYBJbIc3GdThU3YjB4SNYcDUBWjHzaSYhNGll6X8sZG1rIV1vBF
g5rnd9SIpyXr0VXsd4GGyO+VPL2zIL9A7cIqUIpqq6v2pyk0gLs3WumVwUiuxaQRlMkZQ1PZZxOi
qPull5hVOZKDyv2eU2oDsrCvgmm+yaLiwa7TM+XYEfPBMbWYa4rssxtzNew3DuDgha2ngK/jPbAi
lRp1z8IkyFJPHzQH442ML1z+LBNQBh7+Y8j/6E31U6lK7R30WNWXn4eC5A3DiVRsFJDZM35IRWRn
jEnjVvJ25N68aGb/2R1yxc+myRtB424YYEJ4yM8Daj+PzNByY1R5dHCM1gK4wlHbGbrOhzZferNU
T3XweZ5pH2WEIufNy6Ki2WiuPQD71s4O4GSKIMEDXiavlAEuka5tiGqtzmS2USRXFX6EUoB3jg/o
GcaLMSoBMaPwQeKJ61Ie1nARRzndMJ7BFSJ/GqVhHRZYeIv4Zg4qZ9/rBO6Rq0Cddi6OrcQikg8d
YiCDGaGlGR0NTY7ysBTEk2jTsG/5U6d6GG6DqsU9RpPZR9VL+7WShxhNLLC3RTsZo4CJOowyGYVd
5KQJZxcb3mM9Gi2w+i9VS89Uk7SCQjX8qWBwQFkBKk9/6AfdPuplTxAaEcLwl9NtNMI8MKPwVp+1
Z1OtYJ1MaXomBfmkT8SOV8plMRRmVYRPUSHtxMiT/khTDiAkfOgxMfboMfcUCoqNnffBtkfMumll
c3ZC20S2NpDNFrpnyyVoOlTZUYvJQP/JyUoTCogKzDxUl3dtXsZ7nIA52EI32etp9DUR5SVxSrEw
u3BUyZIs1FC71ZT+fm6Ts4tbbkd+5DdmzPumpljrxrc0xbWtmSzEPygP6CnDW83Sqm1XO5dAVWKM
o1jqul7QrbLGBzM2sTVnBl+rnA8kl7rnk6joBeNtH8+q8ow3mugIyvRg5oiW0uPPBNA6XvYWBHT1
lbnL/BFhHza67hBPLz1JiNteeaizND5ppvUwTvqexhx8S92neIRdTptu3IFDvHZcr5mW7s2IF0RI
DtCAFyqNXDkEqGbNXDynU9Q+hPj0wYJoeycajl3GL4QNGkPwmOC1Qm+mBJ6sboaxcR/DOByOEnpQ
TEqtZmHPt+F4DHlZ7gL86Ik6nVI6ylmh4dEz7yeLsMIWVueOK9RJQ/u7HTLG472ZeoUWl0hP89EL
YsGpb46fOrSrmymHr1OSQAWzzEX+q6Ba1eC/bJq6fg7EPYSZCxETyCu+6i7e+EnvKW1pKM6iefRU
a1wKP/CuiighPCOelt1WWZqWRIf0Giq29GworxP5dvtwCRXTMsAwfdx8mUGQ1VKfP42Tch83uJmL
IiUFUGDm5tq1J1sph29pfplQaox5dR4UyIjZqDQbfcyzQ9wPKPyig7CL+tgmctxahFtxkTsGdk0E
K9C1o2tNO9MNGTDHEexnBaMqScOMmyrYCrqo5sdE95e8JgCk4IxhhCnBeAmG2ndTmk/kDKUbOb1R
aQs2vRl9r4r5BkhE4NGv5ZeAbRkdSzvEnxsjCM3VXaU/oZLA1R2bym5suaBm1uJ7RlpWV/OJqxKd
4K7mECSVKMib1x71xS40qy+O2RMfZaONJ9XedaOf+ZR+QWlCvgh1iRtZtI/apLt+ZPbotULnW5Sn
n8w8SD0EMcg8baf14aMxTBKkVNifc+Y/tKMdcIlZZXmCwIncvLWVr3YY1fu4Y+4wKWdlmAknXnpV
k4IZtGTcQm4WyD7w3UUaPcZ9c7bLGSpQQEhWGrU43Tkp11qd7SZh0/UF6SyIisvye4041+MwdC/O
5PyUtSW2VW7pZKLDto+m2x4ZAIDRaGsR+rWXJvrgGflC2lXHWLl3NWtlmAAj1ODe2jCvoqTDczha
R61xzRsmF8wZsKCawWnkrzpkTmn4ymsxaAzUS7c8azHN9Nw5cjU0nmLODrZz5Iz+vCCVLMpUZ1Xe
p6Pq+lk+vM+d8TMogn4TIwGCJwf4z7htsyjZzVV/SEjZ8+sED26ncAib7nQcggDUda9B/j7aS68w
XhpccTfsi6SWO5g+Fp5yHKy5vpyBOPnpzXDfgeBzGQcxqsr2KN7bHT8k+707MAhP1b0ydgBQW/IN
k9x4yElZh6uLShgCQPSlmBaVaigvLSx49JpSucO86Muq8GGJV5eWCbRw1OKSxqNvtMvUhISJZHK+
5rlGg1BPIc1YTs3e7zxHFmQZRgBjUD0m9rQvhbE3eqzUnT5WFGMbDL/WcJMVsxfSltwllvYy1eK7
PYcwBc2EyYIdZH6FYYGIzWTPtOG1LnG2dmgOMhUog5IiSXQGLp9irg9uIfcwIvEzI4Xl85+0uXse
EC2cigRepr6M0PH9O0X+VpBOZ8cUgEyXvAJ3QmXRCbM/U4e3CDQ4Zh174aDBA4BZ8DR2zrvpmMNr
6bifaxy9Gxjq3+MEXGfQCTqpdnUYdfavzLhIQoZeMml/JhAUQjEe5Ta0stMM9zIq9AKoWTP46ogu
KajDgyiSl6o18qemRclM9sx2nBE7JTExiskU+40Kx66ccg+uBjZBMX+G/1B7uFb9yOG/hH7CngMl
EEXnDPK/i3z4CihXymrnIEyDrnGaRLTrFf0y6Njqaz2r9gC+wMegScUuux3wV+xD250OFmF4Hcw+
GA3Q22KDgY42jsOWZD5nZ8uEUPnwQeN64+NYpg+TcclN0XwJc6NS3kSsIjYzSVd+acJPjsMWNG/d
EBgJbXqDayj1BqqhcPaTkxymA64LoPZtFW+mluJzBkpCJYkv7lrzc850KQHztC1RpW0BO5Kph4Rt
7mtEMGqbH3QggBtJW2yUOPutpOl3eYh6jHHwXQvVbgQZHXEmy1Lyme3J9CMwBEwTgTPKhZQzR7O1
sdCK7nqn2ecYkEnWmg5TkzzkFkDSyB1ByxhksAYxH6W174ogD3xn1BXi7ohNr2T/sPAtzQDxVgTp
zlcl6jQC2RNYPC0HHHugL2LO/pjExSlyIbkEU/aiJjqneS5aQ2QpezJT6Y6gpD3J8nEcmhcnfoyM
9gVxPSbpEAxR6vh9kVhH/g0ZNtYmSLaKG/LnGVB/0gbUjtXVHNAA7vRSJeEscl8iABsefe8HoYXW
HkVZsbcxgpsiAWaAopzDRYg7oRFXmgQMZoTUkBXDGbGjnxm/JaFIkwurJf0RD9Y3+vf75SMeE6v7
alLl2pB7/CzHgWrY1B7MNty7eYKDPyjkbuheNajHvQ1ryPVhT3a7lHC888+6VtJTQL4NEWrOo8YU
hDCVpEKRnjM6ggJgzvylldn7zCs2IfyFS1fa88Yc+2RHYRgNnuy4DHTPEK9fCUnQLiC3ort2lhd1
jJeOQAkpG7SPl+Lm8l2pP+E9owdr2ain26UGMd11GHH9BoPdLq5HuMy6CD1gdNnZEe3/907+l7TF
KINxEv57afF/ZG9N+jdl8ccz/iUs1tw/XFtzLBcmo/ohEf6A9wtb+8MwaKNii9RczV2w/n/qim3x
h47ZEhWygdYNq+OV3W/ykKm6ixVTR6ys6f8tdj9qor/JipfPg6TZNITFdc5QseD/XVaMygZXO/Tl
H3PT/pQjFqtoNuMLWjI6dlLMb3FiITZsk+81lDakjkJ/kAnTfmFzHJWypP2GISSM+tnrOgbHrmmW
T1L2zQMhTwjqMwLsl5uQEyGchNzcR+HE3boybjvTubdtkYAW7d1206Rqf/rYmHBBgK0jcR5cPcEP
ZZWvM8u75RSJoaW8vd7YzJ9vnQiDCoxPxd1yBYc3/g/brOv63ibXE+HbssH61EILXqSdI0sICUWG
5CNeEVlezFp2P0Q6nidBuXGSY7HrR9O6ZGGanVJVz/chVAoETD1JVTbxcPZckJSllvI214L61miD
6hCUwfN11bp+vbmuq53Ma2rTPa3rldhqbobuAewlxo6srsZzsdzAshvP6132tOzgyvz/WE+yEDD7
siLPad16vfm4X44pj60vFDvMhjL4gva6PUrz5VlFMR4LTm0bWzZgTMumeQiHEH/gpERbisg5KunO
LDdR2ufAK0Jqqr8vBnGen40KnYO7ZQLrycIZ/jdh57nkNq6161s5N8Aq5vC3lbNa6ug/LLftzZwz
r/48hPxZdo/37KoZFLEAUnJLIoG13nAw06Q/iKORrCKoYTKru2lUDNQFmanUqO2lHEr+Q8nS9j0A
iD1329bb6o5nv5F28xInf3fcHDJfpswsp+mPbNCHh26w8ndFCZC7KHW21mGjvyhqNrO6vHjv2emt
La30lmJaF8iPGcmwixWa3W+nF16r4yeGuGJuIXcxTyUloBZQnG9dN4j0o+mi8JG4Zrsy4RUjiGef
TFN1+YHkmOH1hTQvcBg/IVntnIypcUxl5zeKvrvHGx8rP0v1HkVINPB6yCvHUTsPwGvcroFcHfsg
r0+WVRp2e5QJu32LRvB+TNp4IfV8vz4NiCn3WMUmF6ERBDZy1Lh2lYYqBu5Wr6LXjDrYaHH4ue9L
MUMwOKxdjB4TUFJMnu8zMW5U/Tl7UWt3D0L9WLDko5gDC+QiGjmuV6UlWccEFcNLkyv1rkyDxwIe
0/dWqY7IzSZf0d3Bw5Hd4/NQIYUXZJZ6UnN/XJm9kiAf3mEFjhnFysicZufJudQ9g4V2S6zlEvCf
KEEi6DIo674dAlTipyZOMZyMle1voSku2QV2YRGZ6PsAJYLg/J1loP/z3GliElbuIkxjHCHQGkUp
q7DBwztPLf+gi2h0lc8ZuTh9cY8F7rh3Qkk7JE1fX0rQw3vZlm4nuUHobawgISUAzXDvNGO6j/Dw
nTpsl4L2Fr8dUk/T92jA2wuv1H6OdNPMUJV86hg+bKYBvshDWcn+0R68hNWYfgiRWz6AOfGP9RQ3
PIU4qzdvSleRJRfzIDb8HE8q+buWKNuh9euVVOvypcLY8WKBRuf41nRqTvUDufKiiJRbbLS4O6KL
uM+mUO8l6b62orf7SbXPRuHTRd3bBTKvPRWeovExYs9rx/VilNXmwAotPd9CUVMtQzbPpMGI4R8O
lxl9yPvce9wY0mqZSCTzNX7TW6hg2Cfp0AK7UHXI2RkJ9pmUh+LxA63GYi41SXSwh5gJcJHFU+F/
T2Cxm4Hkva2cbmSmn9ZH/y9tknMWpPWkNSB/fsg6sqOp8MD439A1aEZ/PmSzCrfquhqNH6Zjof/H
X5wkSKnsVQO8LWrGhrkqkvpZgnwEIhXX8wWWbNkqn/7mjS1hdqEakP35oBQyubiAp5OXFYMi5nss
9qw+9bdjFxgHJZkqtmVkb2BmfsQIRpO8LVf56H2NkO5/ituif4RauhQ90XRwMNgkPd06JDpkfwzO
NbY2TwZO0A94/jR7MZgnXjdL07LciK5cYJ1hZs6DFdrpCUdpaauNg7TIYzl8HXFU8/wk/K7IwRvs
duU5MwMNq/rIAjxj7xOfdGnehfI5oGKJhL8WbN2qVQ56MuZYxsjps5LmpDGqPloNcdDMwwa0u9rh
C+m3rX6RGhrLVlp2OxbyaaRe6bbxMcHwVPTENBuo4zzOeemhsvTLbRoOrpQdfFjB5wyezqo3Q7Yv
dWA9G5Z8Mkuv/UAjW0EVzxnPY4FoMYxolwJ2n324x85CB1xJEBcf45zlTx2Zx98WkX/50qifTJV0
vgqWo0zCGbZhoq6hfPrSWKHaJ1lVet87C+uaGHbmpUXX51HzFlGoIjhctJh9jXVxNu0BkjOEgoUW
9smTnCf13kobD+XEsN9pRcw3YNTdHfcTacda1CFxJinzImvd3X1AHImYmCe6n2L3cz8N/G3yPcYK
E/eL3togIo3YbqAbh1xH+EwxbHcV4TmKrm5hz3zqrG+D1VwdrdP/U3Z4YqOQ+K3xE5A3aGeRwvIj
KMtWpW27UrZJbk59nyVCghcU0duhiJo1guGqH+xv06eJIu6oXf8QBehqd6EZrgtEDzHcSPITMEsq
16Ta3+ysPg1K5v7A5wMlqiJHtNzEI97pZNKOYHooyyCa0SZ062QEkzkdIiF8CnMz2op5IjS4JsTZ
BP8ivvIJjwbjoy/AH9Qav7UxS3xqw/jmuCHMNOzNo0c5r2VirApKgPOPCI5EjzY2jasosAq09YmJ
eTrqOevEhrYuuqJB5ELaosrxdg/pfZvgZkpFkj/5XC07dc2rwHbKUd6LSgyjetPciUbXim5Bkh1d
7GnpcB8QRyJWYR/19+EGqDpmVmhXfzqvVqf6nVlpX+EVl3vT8X7ocY+tut0YKM85M0/zAqBLXnf1
B4x3Q0O65Ki37HNH82ZK7SsfMDYh39vqqzUmpD1aJAMQtpOvPFy+iQlqFP/IDaO6Ouh0bXT8cvBu
1aTXsrFXet4pHw6JVzw8ne6EUxGwFmR252IAImEarbxRTSC1aSbgiNE7REPqHwZTJQll+Oqmq1Tv
yNLYvxZufQ4yXz4UuulflUxy1qHVwqucBkXTSuV5KBX5IHr3GQV0vKs469c1xAzAAe7tGnXo6Q+d
iltFAaE5pdDl2pTrpsMwU+ythMPTH4f9Ga0taWU1mr8ojEZ6cVt/nLONM9aab0svsgaDSscr+iBG
zRLGkGVLqEek0qVLmpUxzWpTFCT/123rz/2kJfOgQyHIsaHMOib72j8fdS4c0ECK4vRHpDrtOVPb
yWjSrT7yyN+1UQmhMzoqQVL65CXbPZko9RnDWH2LJMHej20U/QKtl+cuCeCleLrZUaxtEUyMcTxN
M2cZ1t2wHK0Ix2LMVhb//vY1/PJ+Y9nqlmxoUHkVQ8Pd2NKMaev/u4iQpHiSlcWW9s3TpJ1ZAjd9
IG/UrlF9yJE8nPpO4Ptn9NlxrySttb4FbXRKD/1I0RknX/vB9zX/PMojmi0Dd1pxSh0pcPOyEdfo
sgtPqIaghViqw1yTzPAkYqIxY8dEw18GSjANGFNjlaqHn/joDt3/WJwIb767dx//YhIJhq6j/aPY
PGbsT//iIU4KZzR797vUhYfCSbOXfpgEDQG1V1rebNLOI/uvafpbKLNHx9mHLRQpgif05TFuyPU3
5GWDdZBpiINMXRf/31iryjMC1hIsH+96OztPLXLsvr8S1y6c7LGSD3rQ4MX3JehHeC5JXu0oiuPl
JA5v/dqqduIoMoqcUl0+VLs6a6RFNiAmmWUZSiIITc4qA6X2sDF4E3qziagGgRxoI3sXxJZ1a8K+
wj5N9LsQR7UxV6n9k0fDkIznPa6fC8QV7Tdd8asl4uj9xsny8spd47uYgKaG92DJkn2B+ww4PiN3
XPVO9R5DOtYDJ/paVYiuRD03dQOMwzMCljJQk1xbyK35e1cfTEhmmnRNLN07hDCoD+JINHB2M7iR
MCU+DQS43m7//QtvTrTxTx8/u3wNf0gbG0lHjP+mmqVoHt56fWh+bysbvRIjaDCOR9uzT+RTFQQD
YvM1DY5oCEagcWhMXTGAgNQiVM3hNs2rOhc5qLh5AD8DHU/eIBwHLPARvUEEc0vf2clN8tJmtvsI
ucN9hKYSrQwPzzI41MgDyziighQJg5U4Q0yc/FF5RBk7cYaImw8ToPp2CYSsbHFVMSzOEFdNFF+d
3a/iDyWIeqMIVmIenJhtgYOPphXGVonqiCK2OJwacSSazvaNbYf1UUoNlcMmHGHkasa6iaJ0+e+f
gqL+82Mg1acrjqaTwdFIGP5530GfNo7ywEC9JK/KWYDf/Skp44tjBzGuvV50Ek2LkPQpDLRwlkH7
WIqYmCuOSpLmi05xsO6ezrgP9EVXb6ggvn2KI+UTHfPu+ikcTa+ueuG+zgYfv3l6YoZoKgkdXjXW
pNur3weQR8PZrqnRnP31fn+ekY5rtQan8Wkgrbzo4LGju8fvLyYp+cpOFWknBkUc0Q1g4TZcVmHB
MSKPBMsucjBImiw5/nEoJrj4llIfmeb+dvjbXF/LCgWB0k8Xm/q1lEtzMH8OVYbeQnc7tg/iyEpm
gFX6gxE216D3rppX2vsiq4CodA0Sqn49tAAUfHsvRhDTs/eiix1nvqy7oEBwFcQsNcruuVKV19Gp
vAs5t/5oZRYESmmU3+PEqWZwsZX9iIfVEyrWOxEnfRAuuxpRq8QPlHfVvEALLN9M8nKbHNTEXMz6
y1UVtCJuUiL/dWuLzsU/7h/o96mybWK6RgpbbH1/u3+EWaYAblCT76R5+IRNF8NlXMTtQ9QhAeOW
AGemXgbzGiqAmoBEGDzUxqbgbyNdCBwvLm6hepAD+Ni4bbLo1rv5fTJ1a+c2p8qjZD+ELuAit1nJ
cG4e1KhZIaNUH5Wxsx8d02bFhzaTY6UO9F5CaZ1WW92IgHemuJOoU4MaQLlMQrTFRUzMi2q7gY2P
gIyIdbG3S1iBbOwyNXap0hmgpTi6NyJm+n4Kwd5DMWAatajwl7fDv53327ARUT6UHLbvgat/vv5/
fbn7q4O0rXYDNqR/eWcOnq7bmL/RbpR7aQ/TXsLdnKMgqF7ayJAwm/gj3k/dewzUHSjaTJ8WY2TO
7+d/mtfpXj4rOxOB9T8vkGUFGAFxwcpLm7nNu6WM+ysormiSFKRgbx39xtB3btTpO5Jy4W50dl4F
9AOAOXExaGMsVj4kFExv8+5nkG8ECC8PIMH+7yL308Q1fX0VuFfy2fLe5r0sZKnuXmrVeNemZH/U
m/OazMpXs8UQkLRJgaSw7px7L16UgAC+gMqgUD+U7KmQRdn71YRHRijy3SE1JRIdZuwD3PPl+Nqr
XbS2ihBP0tCfo/bqnlR3XOe2lb9IVeWd8rh+T9yseAm9KN83BRww0W3A2WySCJe021z8z1Zlgz5T
NE3uyo1k7ZMAgUE/bbqz1oflBnO/cZUbUgAclyR+asUWJirvoY2mRFwoFGGkYLzYBSLfyFc2ZNq1
6YnejJdctyyqzaUE2ZgYolkjgvD27QQRorzRLFMfd0IP0eyLuBLVzUcnz/yDmNH21Ik7knqgHopu
Zjoou7dDiR787Y7XU/F8sNDLWg9KQfKCO6VoxOj9zngfiHi2GCqZ+HuoExe531Dvr3SPidnKr8u7
a2UjntveiLtUVztIS4vn+q0/PdEHxaCKA+T4Hro//pW/rAbEvPvi4NPl7ufyJwD7J/r65ML274sF
bVoL/LFkwzwNjRP+U22DyuJ0S/7tlqtBm8T8Iqq+6TijqpBm93HuqsumwBICkwpw5IAUgQFPh57z
WueSteVOKX/zJNxkuIu/KL4mA68wnF3lWNWBBa4+T0pgY2WEShBCaOaDWpntYew158lE8jHwZSyZ
lTRdt5ZuIgrjYzCnN19ztzLPcebFj57jvZPWf/z3f+tUA/38b1UQJcUsSldkxfycOVWcyFZ7cLrf
zLDXZ2XYmxc3wvgywt9U9DDKUFfpBA9EshqjssTMHj2FzZgYTTosiWMVNLHroFEeFSEOjVgp7XoU
GXfiCJT5qZWRkRM9Kp7AzcShaAxI/OY4yKjpGy5FCdPdFlJb7uqolldtVtcnP+h55JKFeLKRnZk1
Dh5pTZliK1HZEq9rBOgsmjRkUqWdOBKxUVfDTWO5q3voPk3MRXbVqx5EUCqnawVBe/SGoHhmEQZT
wA7S5RgW0gt2HKjG6261FV1dU14lrIcQWGRQVhFtH+sX3Ky0c1OMjxWeb+t//5jQwvrH5+TwhWR5
ILO2VZHM+vM76UoKpjulIX0EkpGvmlT6osVt+iga1+hjCjThmbfpkNYJEvkQyGhLYcH0GOAC9QiC
PjlFBqonUuF6sxpYxTmwATm2wUBV+avRSe5JXAstopSUGCaMsl4e769hBHymNgsucT0Rl4LyGaVB
QD3q+NjkAIOjwnV2jWsouyysx2WMeMwlDhMUe7q2+9rVyEvgzvAfOwaSFpv2V7UznQcP+ON1CMd6
2Sqpu5Mjq160ZWnPdTM73stB+ljwVjUl+r1EVJoXxzG0vSgRDU7aHGKl+OtJwIQAu8DvuVjTCeK6
2BQ2h+lVah/38Vk+RL+/giEVZ9SEcNkGRHZJkO85lEF5DCK5vogQP4phUfj4zouu0jrZkjSK12c4
GVjmXnfLH1hZZOcO2cjHXoNKwK/qrTSR8Gx6nn4YHJhvhd8cIOiH1x6HsVPZoYOST/E26fGaGOx4
g5fcAM0CWUEyd9kOZbulWXfS4d74svmzW9b9sxu15NivvtpqO/LYPxvV1bVd3ABgwwuxgsZixHDV
iIkpAxaGOx/Tl1Uks3Muw6x5Vb+VVqu9ynUxHABYUbieupKU98tSwxTaLAPtteQB+dC1qXf8eU7m
FfpF8XwTQUK/ONpaoePPasffKvMwyjmCRKCgOlNq923ZZFdzYLOP/OiXYjBAwgaSvrW6engG/LBO
qLl80ai+LCRQ2pusCYK3EBiCmI9fFL4UYa6zwOJ0DEmnk9/BzKWI+GTN7H/8AhVV/py74leHxMiU
tXJszGs+L8VRoM3LBL+UD7tiR6PltolILk2BdPIMlZNwKWJdk5cUE2V1Xdo8J+7zfDvvdm7s7otO
q3c2qZCHBp+RlTc0zmuLI07YquPX0EmgBci2t9czdwASn+KYp5bn1DB5IKUgu/wAgtcUQnzLWbVG
pTzcY2LAGE1+wHF7cBF4Phclqo9lggGmIatsjRIN2AXlgm6n+KDRjBYcieh6Xg723EQEZ3c7FFHT
rFRA9tP836I5co9xGPYbMVBPo7fZ09lOWY6TbZa5a3Vw27rk5le994N1Fdnk+oZUvnilWT+kI8LI
BmDPZVhl/l40oNz9/ZCncEUC/H7uMXFkT6P/NaZBwNm55tN9lphKjWyY2XKLNlpeyZQgG2shSQV4
Tj2GYtmYrroxps2KO21lzBycsqsAUZlCA4YyJ0RN59rUE6GqTeMthQkw+KobnlXYQU8Z2zItq4Z3
8J7eWvc0zPxyGKJ+4CPc7xZPbhxhSOhrxUxM44MxHlI7Co74nGiXtsRcbzodNEy3KAfLgzRBV2WH
E47JuxGC2M5ApGIlucPmGG+Xwfef6qlpFQrwTn29RfxEe/DiPkfypzROUQos3TdqkKpNyUdAI+l8
NrHfhVsorOW18j15W4ZKNSnplVd/RIs0l4d8I9k4bw2hFxyBqWCe0MfZqsbq5KKOsvPAhtX96PBO
D2rd/WGaxSs17fK1q8ClytNJhS8hcO5BjYu9CdWolhEbJXFopeyZbo1EHX4mDjXZdVc5IHng7H6h
zVVDt6lCOWtPr4Eh55Momi0la1HbQTiwoHyAFb0o/MhJ2m0AwGxtUDmvLCLQCB2d+OD69ngloXlM
p42856ZY6NUSWiSjHW4NVKnOYCedvWJIG9ET/EJxZMuoX8mZebTjgKqEDc0MO+DxQdxzbcSv1rUa
vIv7rpG6zs8B0U/Gfj4Oubr7dH8ODO3SNb2BmnuQ84xKXFCjWfdoZaC4vVINnmOHQm8dJf67npnf
rUjOv8HB37Z24sLB6h4RzG4hMtMx69Y9isYuzGQfQmmUMazRbgOYjLvHLFXeAqQIN7cBqXHUY160
Kyd15D3EKxo7Ufaia+Om2IBtoF9WZrUurBxP1GneFLqNij4/D/l2ipjHV+wsLtVX8Sko42yu+KE+
G0O5vYpGITUP7OtiZlSg3BBIfmdGaOtOE7zMzw650j6LXuOm7bUoww8j9iGnaqQAc9twT6JxirDC
dyjlSfsr1piRdOpcMKMJGvr3uBVZ0x6u/cErSSdVLtiBcS9PZgOSJ0sRFJNR6gw3ZQg03crqDUCQ
+A3ywro2EmpfpFjPTRN+iHAY6BG0yrpZim7LF/0h5GZ2MlPXfnJqaS7itW0Bno6xH1cVO36L8NmZ
DbAwlrbise2DYfglk3KHzCI3grRHPR/FRsBhcNq+uhFleOA73iPYJ2ALWufyfttuqQ9tMO9dqd6J
JlJNDQzzr34vjenMQ/Np3k6xRAyDkm12MHrrnZJbMfwdVUJPX0rPliMls6qUgu/wYa2+7r9R4+2x
lwuaUxZWJpXVhmdYFFsvfdI/ipmQk1/CzrGfDWUYllLswj7Eg/jPa3m2HpFazs9WNyo7CJNWsRSH
eh9haSkOez1Y5XjYbmTdxqm4/dZYfDKVgxKZ5ZnFc5Eo0DDjLli3lHmeZTeoF7AuzSXL1vI5G2z+
kD4WdmLUSeCpji7G7mIU2mK0qcxUn4kuevryVp9E4ETXb2W42y3rFNFN+cCsWDcv3gh8XE9b/4eD
OxXigygJyS6pC9u2voQupkWBYqfXsaqkheEqLr+NFkUj2/cgas9UTNTiyDoWaIAvOidTn/S0RkTQ
yoevVS3vmlKTvkSqvqFA5D3BBbbPozYsqBeFmFhK0buLfCLMstB/yuQAQ+8GonmGoMCGEuywywye
MEOyF41Cve92JLqNYiX7bmruUyQXqSPQzKSCam9YQhRYyMA7d6IhD1zv4KlR+Kltk/JOAtlYKvVm
rbF9PokGJ4Ng06Lyew+JI8S0FRy3MmUtJUkNH1EbviSqAwtUj55qKyh2Iu5N8VCWUPUfrv3kC9IB
2ZmXHsaB/mRiRHo1O4oj2SqzI5o8P0eHqStiYtTBDhWP2HJ80yuI1lg4GEfN7KsDXmwYduVV8dGW
0mzMzeQdyDrobDWBHZgX6jXXvK/qyAoYuOgaldjymA1heRRHE4B8ziYb/qDKRuQBnvzPEeT7KG55
BiYF0yn3AXHyUCFbpVkIxYsBEbtdwVCDq8USbaWr1d7hMQZCNziBr6NmXdjarYuUA1ziqeuSuH4w
JWhzZe9us7EcdnXeFeRHrOgMo6cjHyvz1tkuP5hN35yr2grnkRLgExGE2nNq4xbuN7gxlX92pdLs
YAqQ5Eq+unbGl7hItCdZzYL3VsPbMklBFOuTk15f1Poug263c5ohWMW2nD8C19BmI/7dcz3wsxW/
3PjUOvpLGqQy2on0RAh98/gEqR2abROWy9SgFM6fheHEj4qFrUx/2LI42LnpXxS8Fla1aclLIM3N
O1QK4GRm86QErbXPZUS61aRo32srRsy2CfpDoJrjtVb1g5PYzTvWjcmyD1TAI9Pp4HewEUjDx0IK
V6JwT4LCxlObur1oLD91bkdiIBNl/fscPXYxAjSKhSI1+lXVw2Ubt/VrzO9zlwC3Qtner19DrcuX
kCRhT0yjfJR40kHx3YtROa1mqZbYTzrC+ee0ANeHPcshk11su9DVxWW3Cg+ZSTV36omQaNL0fehN
7aQDFETP08k3Ueyc5SgN5oWKUTZeadWLmhjYvieltRPdWO2/1kNnHEUvddW1LBfhRfSwLPasvrnK
cCJneM/Otdw096hVmPupYtU+YKb6sy+CQYdlK1Kw8eI+UQx86jZWpoENy3+7npj2t7l/u2ZdUBGU
u8ZnHRIbpwaTnLVWBvVDQGIFEQrWzbNADyEmRa+D2Zjfazh3mq5BLieZdiqCWHqHQ1fORk3zLnjg
wDXv5GE3xDl5aDR5lsogR2u3J+vbY+K3M3DxgDfYDl88IzyVnpQ/iXjgBz/jqRKfDNZJF7X9WieB
fy560m553pcftVEcrbD3Xgy3YrGesgerBnt4Kck/iAmSiSIIPOr+FGAbuTexP+f34VUfqQFRF2za
l0QyEciFK7xV/Li7YAMe3q5th+F3T03ya+9V2kZvrHhZ8R1/H7MWUicvrpWSO+vrMac0p1vHXANU
nU4DXayv/SzoHij0hZiCgQUXKHDRCPy3gIqLo/vAp3mfumJyEWAkb5t4dNwvJY4+Xe/+GioLepB5
Yz4PTBwVjGzo11Ux1O92uczaJvpSmRoQ2JiPKVTs6AtJHiyNrIFcqDaCaCiKhZiWZPUeU5buCQZQ
sE01Scb7cCh3fWchaC1H1e7ebadYZEvwKsWw6N8m/jrlHsuzvkN2vXTnf5vs4+C1Lo0AUBlqekGk
8S1QHeWpqcJvfm6kB33qlYNtzCKsRda1BE9aCnhk+ZiiJ9ZMJJT48xhzwwywdP6FVLb7YIcXsn9L
MtkOmbewCl5vGaT7Cbd+KHm7aposj+gf85P2t1Irw3j2GohrKlpK4miKSXpY/EfXsPsMBmePjj7b
kqkR3XuTeQDf8ZW6Rz7NGvXemOE/2wFzax7yMqsu0YSNG8ASAeerm63oKvUkQTpEztyBnfBklnYK
7kp6x44BvxptRIE9i5WDpESIz2RO+h4XJfYhrvl9wH1IM73uJfVMNEPLSt2FeLIcmqCQ51ihAIrM
Ewlj8QSEtqsEcKZM6WTq7c+m19ET6di1rEwlxgJnGqilrj7JmMJMnSHUXQvJ1LJbkrTbVthQp7VX
wv6Sox9Kvc19J/5PG/g/Atmm1oMpyAJ4+3jABnbYlmOXrEa7yy9AE7HF5AH9EfcxMziJNdK5zh3z
Ta5QLXdSA36XCZBc63U09sul7zrIE0tj/VG0S4F4DgobmY+kCI7mhOpToOUM2Zg96lIM2VFP1Y96
lE5+HbnPSh3oK0PWWb9GSvms2+6lSs38S28ZzyNqOBcLmdiLjOvEjO1tvBJdMYCx0hoZ5PYoQpKV
UMumLFZrr+yWQQEo+Xclql7LxIXsYlX1UoPPt5XHaDyxNexnYdCn3/RsZ49R8T1pC0q2jhI9xq5U
4A4bVCuH8vGTXyOSL6ZUg7nS0Dx+h8phzr3Ccvejo9r7jsfdvGnH+t1ok7V4XRLifFFZo15yozQX
Vep2x94cfzYZYCf8rlroFP8Xd+wejas2BOFfsG2a3Sff5wwd5QIUdrCcjozHwJWRT+4L/4WlHvT0
3k/Wt65d2TNo78VGdEcFt5PQjcet6BoRGlxtJTs7kmn+i1FT7S+UqDyI0aB230hIW0dupcEL2+Aj
oujN+XYhys5e4kUXcaKiQTBEovixwaHt9tzGwwCyqaQ8iIe2iCF9QQ2xNA/3kIgDkusKssm16W3Y
8IX4PCCjtgKu+VWpW+CjxRAXmywevwEcHteNXCWnrOCHUuD8/oJtOYz1qHK+I2P8oA4ZEA50ZI8N
meQvQWpgzz4WzcV1p42gBNTWdLsUURo7XOVKWj+SVUd6HsDpPB5td24iyDQLCrDWOazSi2icJt7I
4IKOt15Qkac1pQ0uKtFtgi0Z40rDAGdm1ah3NOoWX238kabGVWtMVMThgNboGC7HynNfMtfyd10F
qUyPRuclUAdnqaaWv1SnLpZu1oyvl7MRo4iRokmgo+s9nWpAs0Wfw30i8ZFftNi4TTLtXN3nGtoI
4hx8zGP8gbCBk2tkV3WWJthGlPsOc2hlOeRWgV9AjAx8WNkKu8Kg2sthBitNDEG0h/k7zdfER5AM
eGBMSlaYxZXVSWnsdovi66PoZYZXn/6My2o3GKz9mKsiHiDmar5a3aaBWf3tGiIuQn0wdHtSVc8Y
Py/EZogqlrpoGyrKlpoErz0aESKeyL26MLOs3DhT/M/5It6WWfZUemw5TM3dNW0Dinw6gn8r7dQY
ro4UkSxHlWJcZwUSBbfv7bTynBz29mNX7ETIxqHlLL6ypYuIPcnaIi+kkvJK9/pfl3diQK2NH3ml
+KyL/lhP3peNTdQp5J6RxK/MN5Im3TsZ8HbtGqGDfTpdP+hO5EdZCMWheoCKDIlhimsY583kcuTZ
JpvpU8s6v2S/4anas+QnASQ3HXZJIkvvkSp9Kd3WeNRwQTuiicRGYIqbNgs5tuY5CS10jdSsNVFf
c9wtXz0S3b94G5VixTNsUmqc4qB2sN6Qzq6KuMrUE9yPPESQa+zUfi5iiWWgmBDiQq0U7QJohnou
+9K44gqRo9JRFiv+vGhX2Lq8KyaZMy+X9KuY8uuEHnAjW+UQwKIjJ0+9Wi1G1Qoe1akXYSgxy5Lw
KUTW4qFCNa41R9J2ad1jhGglLjSj5NwbSG1S9d+mWHHvWijQrB/qwzCB00SjThuvyLDe3K6tNiIU
Ths0f2pMkloz8I8RBRpKeNLoSg+j5A3OPM0aZau5/eHWFflDPcoPQW6qW9ErR5Ubqm0XcMDcFYsg
9yoaAI6vqPUV0Aoc9zpGyrhg8W4tyqnbuKxY9Fz6oke1Vc68PF+yuhrOYm4W4OaCCZh0u5oWTHln
KzTgkhbSVVNb9Tp+6zvZLJGNwqvA1IN229edASHbMTd6+ILkiv4f2YWr4hj1m+fnHlpo5nczwNYL
WXi210FUU8TQzaOshNVjmerlo4KWpQilact+fJpR97V1FINi2hSyXWULtyNfswMEUAYd2N4jaIcl
AwI0V7mUszULmhGo2QR7EMO3mYUyjvNe06rZb2eKSYbnfY+6Rpr1pNUuZaU9Jro+vI0yW33SR+1S
dOELfIm5eZ2rYLzNUmpyanYN7Dxgozg1rGn4Mo4YqN9jqZf6GyqkBTTGGoEtOR4fWhmkax+yLO2q
YOf2pr8TXdGMmZdSVoozlOhylsIiqMSS7y/FYQQixZyJQ3EmJoSkndd1ZRbr2G+ri1f48G91q/0O
UIgDtf2QYxkwQKlVp9ptuq2n8HhyOxOgXSt9oTTRfldDFd1r5TGJZXmbeAn6bU1rUEIPqPaj6OUf
yNWxoGqb8ax1crdQy1R7bmEwJLEhn41U1p57etHUE2MdjBsxJk8zp7Ec2a7b2D/PE2PKhAj+dR62
p2CrfXyaqiivZlqfUlEb3GYD5rpb8RjIr5k2WY9M4B5T8h50coKhWS+aJNA/OlBCD0OTqGdpLLNd
FxXZQgHB/qVgbZaP2keDqdisl8lltG0QHQFdqjMxoGjIySjsmMqOH01Z+Rp+BDVf0MLiUThdGwu0
U+9JwYuvkDZROyVbK3Uk7YH0IBXi6cY2LBJjW8XtzyNMK9au1Pnr/8/ZeSw5ritp+IkYQW+2ciWv
UvnqDaMtSdB78/TzEerTOrfHLGbDIBIA5Skg8zdGns4wmHnIvVee3aeFJoqi8CDEmeU6+hqG/RE4
+vhQxPHwMHiJ/zFglBNmZvqVvykEWrQ03tvcnl94mx5tbnyLIPTRGxNT9+JXIVCtuFU33qh0L4rA
ZxEDhWwpezu1ho9IOsLIHL8h6YVbZGvETxb02hd48iSCVXM63K9UO6C38/nCjF9AT6sOlR+3xxSF
92XQ4UhXyGbt8OHPh861jQaVFE5vA+ezWBFvGt+kBxm/H8opuII9g2pfVG/c9utfGOcsDJgNP1jy
YoESeclLgdgDcNK2ONYI3h/MSOB+qgznuHKGa+ek43VIKpZEAAVkSB6soVzqYd1eZIsM9nC99coJ
Id6dAF6a5f0alcftOymH/f0akemOBy+s3mQo5VZy1ooekNBMBQau7Ry6mS7czId7M1WC90jFAyuQ
jGLZAcpdbTbmzB6WbXmoYz8GUV0u5QX+vuq/2hh8PZW66UJIt9KtBqR2pTmK+mbqwDDsRuse/KDR
3rBPLIHeDNa+nLRkhy0Cwkc6SKUwi/JNkoXpa+h400PS2toqtLPkVWSlvkN9BsOzXk1eEfgKj3Zm
VItbM4SlhEHWq2yVClhWr0R7cPLi8lAJ/FXk2f2gRC4lEtkW1LLc28gag+aDaBpcQgusHm2lffE9
Cx+soOlfo1rU+2pwY6TzaAp0Cw+4p1mLUk2H1zxEisE3Tfigc68zKO6xG1BaTGyrf8WM1johKfE9
m1sZ6Y6zECNKpLSaMjEuXlQ8yolx4BuPYxAeZF9iRta1dJSN7MuLwnnyA5QG5nlexj9ek/2UXXip
xa8ad6NARONSxNsMD4oXOS5DDlJUZETlYzu9uaLM7q7CtkajobWzV78fd7GFFCrY+fx1Cpt3Nffq
s+xzBaBYXQzxUXbyM0+XqVeJvexVnChfmayot7KZd+QJMN1QN6bQqPsXWLL5RXQq/vMwjqtO7bWj
DE8tXov8TU+/hwmNPCwSDqs2iPR6JcegN8CYqZmmbaJX199NOVH2y9miFeoG0+oUDzX0GQq7xzIN
AAR+yV0HpMdKjKPRusNSoZi+anzD46Oag32J6SOCqfMgNwJXrE4kF3t9Ot0P0xCoJ12YyR6EHxpb
tGSnjMcj+W8Y4l710E+o28hgpsFiX9wHkT+P1nXVzgsa5VdXgG6j5AtutddQHhvs5CgPYQBMurux
leQRVcf01pWW2VM0OrMex58x8hSzzfTo8GbnzjhcYgcrJT0Kin1pivotKvl3HzwrIB9Ds9LLpylW
xaNsmW2ymoxufGb1wlYjP8ZBiVRDhXGYr1MgjybFmO9Y5jUs43EjjUCFJzCaYamTrYwuz3Hb5Du3
TB0q7YFK3ezW1irvEqbudExN3bzK67gFf+AZNlTz9fBna87W6APA5iFkCPrRtB/j5pcM3eJTgmZJ
iMuhfBIy1rk5tN4Ol92ww5Nd83qTVRP3SNyo6wveJovY9I1TM2+4qvkg4woSFCHuFsgrMtREotJa
8E7dYvdhctafsTKeumN51HS+920RjV98lF8VLVc/BlyUt0PrNRsBt0/GA9+ePtxqQpRIxZPYM0vE
wlDRO5ql6JdNWZoPbdp1T6OT9k+htg3dxrzKCCsUfUueU0EV3POTpchUBHtdq94pgdM9mYD4HjX2
/7deAEFQcaLQW8rJYRr/7ADWot02xm/tUO6GLNWvBkqLEAttaBzcKLR0lkT7KoN15LbPVedQfGFC
NpCuyO3mIPts1vsXTxnfZV9Auvak63W2aJtIf3I76y2Yqh+6n3cvogzs5wINPaVBdpHLvSqer5zM
uc9OapTR4rzZyqGda0wPiJXU3CzoTSffO/65jj7W8joiZr3aR1CHa02/GPPOqJx3S0VmPGuiN06y
FagNuaAG9SclZ7OEsjeScYyXnfk8Xq2tv8eTv+3XstM30GtyRhOfmhDQUuLjO+cO7t7GjW9R9IX5
xJ+U+YRcAWaVo5fvmipEaR0hq8tY4Ns1d8phoTaYqzogHX+fZfXPOdStq5yjF8ZsaDvi1Pxn0qBV
T66vi5Oc4yu5u3fnBzbnEX89sGwGQhzjKnq17U67VBaiimoc+m/IpfxCYGr6GRovuWIkMK9hHmuu
Pn026HiCVjEAH/E3symRYj7EuU9iTWETlIOQvOK9iUym41pvfoFed4beVjmgATcfqgBJO/xfVGx3
kZ7zXBYSemQdZUuOcMraWXie2ezkLK9LxbEavW+O6VjIuTk5W+a4bEFqOf0ONnCx0OMwPnfuoO9S
p7uAiEAYrZLHyPeCk6Z+yhG3EETE+CzbJVUmkHHqQZtDMm5PbE4yUQ7YTLfdBacktiBJXH5OtVGt
SlUb93Vt+O999YItdzErbvrbvmvatRXFJTnIBIpIPNXcQhV1WXpF8ZTPB9NHMS2cwmInY4amkfBl
G9S6wRN0uPzJJwkLuiNHunDuk6MKhB6gKZQnq++MizEfrMzqlrMf8kbGai02LohJGBcndK5sXPT9
PVQarXmOtKtesy5YyOkFUHF+8OmSXzQEkx+THVtHeVBcj1SXPM27ktMcV89Vyu5oeR+EZ9Pv4dR7
LVag/zTDoN0NVGZ3pi++c9/4OSDWQ95zmo7IMCPzhw/PM4Rfh3K+6n/NbOcBz13ll4UmJAaO5Tfs
rY1F2qTW8xjGHi5njn0URq3tI/SUZlh1cEVyAReHAJyWheNU7XyGSepuNGEND9rcVCjeoZJkvbuG
7+xEh/BZHlNkz0MkKRJEyLdWohjvXpC9QrizHvUhEy8T1VUZruNQHJQQ0UDZDAzfW6Vdav6fk4wC
X0xrQrxvIDk9K3XboYUCedMY/BrG4BJkwYJG8cG+8tNUQdV0pmU9laV/lGFcAbvtWFX1uo2SEpc3
RGKLobcpMA/RG5WY2+xB10kjOmn7mLg4DlCM+SQVg4IHOCHU5Mbg0xjDR78Hk6dwG72Qxsc/a46j
dqOt+GHMyc0g/CynTS+s4iPMNJuFxiTwiRqwy+5MbQ3e8qj6JFA6doynTtOjpTJXtzGYR6K2MzCo
EVX8wt/LQZa5qyjsNpPbWA+yOA7ba9lT5XlrQL0fxqIKVnIYgvY1LLAqu5goeVwxIPyQly3zOF0j
gQSUaX6Udu22fvlZJ+hROTZ+37Ky3k3+J5XtntxnXXNHnUpkBymxT4USrSzQAbt6/GZ1qkBl1xif
8a4wtgW1yfwh1FH8zGAAHSeLOkLcNt6D2oQmtIama85NB4VhEP2B5Kqm8c2TsTw6NbO+8NyyzK7b
sB6Od4qNqmtVYLdb96n3EpWjcrG85ChbsWFOL7Pmydzldn17yPMUW79BwK2BsHbMK+r0UQubz9dM
dXZtCD9S1/tedJbyw/fR+BQUfhYNCx23r8bv8I4RT4966w3tmGgGGJVAc4du3UdD9TzNXgMVtL1b
s4On++ipIcKxWkN62wCtiYgmuxwDbdVCd0GtAa3iRv4UDT2NPi0Rj0bkQPYpYTGcQrOEskhnWMeM
iLUfsTfGxxhKATqepEqoRiJ62rG/mMrUvBQt+ugSBKYP5a9MHVP0AyiqOSxwVzKOAwjOeHb+rlV1
sTVMC8zbYNifVU7Kta6/8ise1kkIuZpb6y/dD0eY7CXOaB16R6vaGLkDxxGLoMHZywP0DQCZ8pSB
nOaj7ezL+fB3/7+G3ucbTdv9ni+Dcvqtu0JPOCgz/eq25I2GIu6+OiqwEAcDmEV8dku0JQBqh5fI
U8KveoAsdNmZ3ktVwn8GCaNeSI9rDx78URTYqvqgCFwUDNVO9lVq+VckpzoMoENWzEPjX2UMgXNl
yXfZ2HSZSmI46fgeJujv4L5ZPrRAnj/QT//q5mX8WEFheMYk9iHkBsFutZ2W8WSDROa+Z6/bgSQR
KIb26Otobp/GAhiDF/Yra6QAmYH9eGoASWzVUM+34G6Up7DnN1Swbno1Ys3lV1On1Nb86n0qhmGh
o0l/suam4im4ZuTRK5I/zqPVOU8y3GSDt4sLdDV91grv/Mf7gPKNDpFMJrme9QuSqneWnTIkm03e
H0z476+orU5br4/dtdm32icZsVPb+daznmnByQnrl3hwnUWudmIGOfDguiY2LQbba31ugrGrMBLE
zFj2QkxQ9opPJRyBq+jViIrgrIXk9RXrM8vDd9UarZe6zvAA9tJ8XfMGvBj+jKR1MDjoasV6cSlO
nM1CvCZ97S30ph82SmUcW8tpn7sZ4ZkhUAPAV8SHccaAoiYV7KZExed77pXjBOrOFQvAq2z1o446
Qgrk0i29KyDhYg/Ozn4MgQLwva2H71pbsr3I0i8+jo1r1vYsb3RXPbeFpS/liAJVOSUX3xuyVssa
Td+zP4HqcCpHX00esk116yx6ZTrbZXT0qzr7cAQiuKEat3vL8NOP3nSXPX9Dr61jd+e+CKkh8EZ8
dInlr1mJ6g9GNVaLMCA/guhXsJhwCf+Rd+Eaofrwa4Q7EPqrhnIWIDv3Q8HfDL9/60XHe2lhlEVx
NdF13qaGopy8Xvt9UJPyyUKTY3ePNyAvUdxudiOi0jAQhuETV4JLC8b5l5/Gq8pWk+9ZREbPrgA7
wUGMN13LPlEd1P5gTzywqqf2U4PxzEJHuOWbU+gboVvjLyPw9yPZmC/YOFRLdQy8o2WJYKHEVbtQ
IRu/RUYm9kjzjEvZrELbfgCzQpVu7tVj9CnC1Lc24NOqNwq3+crRcE8Z515bJ2FkmyXJnbmXxRAs
3oZPQiE58TaBec3LIr7KKxXo09p53b8A0xlfRkwF5Bzd0LOtX+T2BcnqrwC62l++uzPVpv5JMThd
DLFWvNrQadaYqmanVCO5b4Vp9jCS572qwCWXY2jlX2O32sLRa36lpbXrSbR8EWFQLbOomq6xHkFx
VtJmnxUIgptqnCN30eqvxlyqxRDW/Wm3S9Z/zS9uAT9SO1bfmiRxABN4Od84GOIJVNSHAR2DR8sD
AawLZ2PVvI/A+Lu9kr0AGtWiXek01QG1mpqc1ugISiRmXB3kQXbdm7YeAapy0S3715wsgVWhlZ6y
5e8jP1fzoQZzstIq/MXRnMzP5JeAsMlurXbjf/VE7OlYsTNG9sJqefXYSTTDLnf5L74drDxgddQ3
m7JPwKvOHX3pA8zIav0TwSx/18pmJYSLCiGA1XmIak0m8ph+R/FFiw5UxCskj+fTMdDm0ymrH3K/
O996ys6PDh0mjOFGnv5rfOheRhIsV8+sNxHZkfdJNbITNUUgZXMzaoJ6axjcHDS/C97VVjdWJE2m
rezlnxqHirztT7KXojrKXYr6jJNO+Txfcmg05U1eMmqnZiGb8pI91a+VbAYsb26XlE20Eh4svCO3
/AbVfd2QrQqgYyFSpmI+8Scmz3rHn/ZWX2F0Idv3g5x3b8qze4wFy7b2mhMVHhNq/WtTpNCjjc59
bAPHfXThciV2Ph3vcXMY9EWagJmQI9jfuo/JjEpsyMRSofpnql7x1uh21y/kuGFvGhRluT/HD33Y
uqdqPtNc8ftMxtgq/e79a9z/1Asowb1dL0+Ck4+aaxzrzr5BWDtDiQiGrOuZaK3LUwxqWXXI09sA
OZZinr4I3a6+TZWxSs6Xp/+aRLnE2Rea1azG0EkhCii4lXQAddOkCh6nNAjgbGgsKytgOmXmUXz8
0zHGTnCGTI5dGsPucS9GY5b7BXB7UtXuQnY3pn4CVdwf7uMUoUf7Oho/Bstydo3vqRunVoe9HnvD
vrPMDKm0uT25ybiP1Nw31/d+s8jol0Nl8Db+1tbNQAcXCAgU1aeFUC+Zm+HimNvVWk2yZh9GUf+s
a82HjPsVXhbjONQ6RHWWeRizBNe01pTHDCflNV/2ZlXVNqLyZWjUW0qPKmp1A6KzExbiB1CWt9Fy
CotL7xIXL7JB7Y9ZvaVsPEpcJxmTByMBWwyEl7uKGuI24dZz8nRmyS76OjNJ8sQev6xM2Xd9DDU1
GF99I22uhaqX16SI38yiGD9QEECdcFOGhfravFa+073Wfmdwji999yqxzr/PbQPhyTSYLtC03aWw
c33TG4XO/grZJCBLPyujdY56lAwvUQVCM1TZPUXCH15Y6gbblhX4SvYqdZ6c6sn7JjuT0tBYIh3A
JSTtMpqqjWYEF2PsQDSapXeSh7SlyI1a+9g8dIonFrf2vV+eOWW7Vc1E37dtrLaYsUX+qsjIrnqi
6A5WR65i4ftYtMm2Mwfl2V8xN9ERvyIzyULMQFBDN8H7uEZ0bDonuLRu//tgOcgFD2IqN391QBhA
9al0Mdn4M4P8XnBJzUyc+L4s/4rLa/ph/jyiXLGTrcHWe6pqJJJnbpBk+0xan+8QtYer9Q/tR8Yt
NmlQ0e5EIsbsDMbdQ7czF/bQ/XIyJq/5Z6wM/XV1PQwOml3WW3OYYgU2M9IVGARsvTid5d+jdqRM
1+f5rnPj+ZS2PMtQSl0YSXTUw4K7D843ZwStzDOi/ajFIwOmdUpxtkcfIWItyvCPUEQG6H7uNVk/
9Ljb1RNfFLDKvLpqjN5Hna9RZnbpWjYzH1M0pEzKHbhh8W5oAut6oE2yM7ae+JU4r4zxHykwPpaa
Er2DZfT2doecoRwUDGXF7arUQTdwfX7WyRI8ZH2Qg4fQP1WUo6+ubVNP4zshwxgGVsjS2tHtSekm
eznlyw36UGSfZWzHjxLSwBqlvhKBwZM83pEOYND/iuTap4i7+BGwcH3DS/zv17k9Tm193K/RD5DF
oCvv22w2qybRHB4q1R9tDFMUoGHzAWZjs8qmhPtEVrTQFZVWHFMIq0d51sjgNNlszvUmZOc2D5L9
Ua3j1PSvUfI0TqmoI/wFNPevi8ju2yThhPGxxZ4ZVbLYa2usDLwXErzKITQHqzrJ06jPAhhWBEd+
kNw0IDWA9nM6MHYQHfkeRD7ZEOErh4jsyCLPzoP3o3F9sZrTiMVCFh1lJfJ/LkrKLgAB5UGOVDBy
aPoq25vegFwIBNVSn9GkFfvzmyjZrf2nu1Z7pT//aQ4ROtWYDiFhpqEGVK+SeFj2JfaNgybwUrjr
mjXGeHsAYVFlOf9p3q6Ans+AeEzaQ+qc+qv2aVuWcZWHytbbkzBD4PYhd68urJVd5FQpn11rXLM6
Ma9xGcAYUXx1eY953INXdexQeJ0vJTty/BUXo06F8R5TVfvDi6fmIK8k49xXVzX4cWhEzDS0XDwq
TnV7PBmqXDOjPNs+yTnCgXDbNfouYo8Feb8YAPdxv+p8r2OFWopFhmBHywPjggeRrsK9Ww4Y/WCl
FGLYB/PEQg6Spz6WdQtNuPX6vhqr5lXcvfnX4uzecV+w/d9D6rhuFgC62s3QsfGZwDcEbVBdfODM
qA3PB7t/DEZr2Lf8zVsA04iVufNGBtbcyZYTV9UF24ny4njlj8EqQVX/CckRo24kIEmmYjtaSBHH
XaGcUFnFdSPsxvdkgk45tH6DW0iK8WWh+Cev6bStqdXJXkfA+Vi7U/Bg5E31qJhWvxJplL5OU8mm
ubPct6QduoPSquCjKJC4wDQ5BOmQHovyoGWRd8REjM62M393yhG6PoqjqYcLlY2xmljiMZ8LiyIS
ztm1u7VsyYPCXWCfGM2PbgxiTLyaCGdAr6xhLPj2qrYTc18HkM2DKFQezHFyXzoFKzmR6YfGAlNI
SfvRi86OZcWIIXKI+Te+Nkj3YgbbXGTrFg+8PXtB5UgBYpq5dvUXrOytvRyhJklydRFfXlC6tram
g5HdEoIGkIS6Ch/uV1dThED7jML5PZbXibKejCRdycvIC7ZlOz5QVucVzU/Kmg9DFje7IsQr7/YU
PNVgbWBrL2Y9jcHSRpniFDbdw/05t7aRPeakT//z1fXDiIBMCmh+ftpyODrst1d3D/15hfdnIEyX
kogI7O3tITO2GwBVWD7cH1M4DpqZGRW4+6N2EZ5vUOF+v0J5wSrKfr/C27sVhS5Sv/Oru11btwLW
O7w6OVpeX77CGhmx+5Ps51eYNrfP7/a29AUk8Hj4/erkbNWx9krggoqa3wg5O0+zL0KvrP398g5l
Rxx+FLEChlc+gzua+a5qcSrs1n2iVPZc6473CfkGxbnMB2Cp+eV7rmXLwlbSc45P6hp/1b3TOPmF
G5P1nOlk5MLJ5y4TxVQ9E1M/KprxVXbKQwkYw8B+6za+wt1o1ZAA3ch6aC/C9ugW8Y/7eE8jf8h/
PgtOV8XaSmGtV84y7ekwrGrhak9hkOtPKErhHdwoJzG3xtLp96HgrZWdcpjtI1nPajtEFZIhPlaO
F81F8ni+hjzoTTGs084p/hXz43rj2U59uT3KKGpy/v5szsc15KzGjHAFsYt0L5uDNtZnwM23lpw1
NMgZlXaJOOef5xvqPegDzX2UIYHgA8bCIl/eny+a4b8wHKoPckTSiPDk6PXtMWUIbXfyoEMcUu37
58kYn3HQtbe3BLB/8aCKFBi/8WXwToafZeda0SCwjkF0kWcWxl8L0ETFVjYdjAfNRamDQIhMfJ7+
Gu3F6rCrYDveLyBHyAOP4Gfj70e4h+24EJDx/3mEe0dStr8fJYeEgn486yG1QyNZDdM1UGZS2yw6
NrqlGFDqgxhHSxyOtMkbDlSdXcrtVXn2PKwSBhUPRgN0wYp6jv2ihG6w7Ixs+LDqHvOlwRi/ibw5
VW7n//ImajVZOLAmxDULqXRUyRNXBz6l4lltaj8bJ1A+wtRz0ctqs1c8FlHhRm30CnWJralhqGee
rvZgh51zcJTO3XmZW+0GhW+ukTvShoWVl+Z/58c1HoFqFe2ilkeNJX9jdOlO9gyGNzOOMmrJC71L
x+Mt6hjeYuCPYA2iIuMjaPiUs2VUN+T7sWDdtBrLk2WZzeVs7ZrFtflUoj/0ENW47lVaRM7UCy6q
Bx4EfLGCHGOXLGM9bU5TbatPQq1fZdwNYmMlpqrZc3fX4FQaq6xwlE/wrNrG032bQjLTh/6U6y0S
tL0Z7vhpaGsZZod46MtBfRFXawpdaGB2gsmr583ekywTSUJS8cUwdjCTQ10XDRzl+XTSUa1wLW3f
a0FOfjFcRW5XrKcxS189m/JZO2CO4DoYYBUKtgp2Dr5DNrsWypXI1V+yNSmNi0K6d5Iz0XyxnlBJ
X6IUzH/xfHCzLciS5kU2sEJ7QLm9ucq5qZhezSBSz7LFK0GX1w8F/vLMS3pAgC2pelzocRtI2X/u
+CkUKla2dUSunoMxaNFSdTIDt8Dod2xK4XOhcF0DFLZI+8mBYtD/6Z4H2u1U7P0xB2/8J15Yc6Kh
U2NupNNbjNsKsOoyee8wBUb+n39+2TQKcp6GMIN9AEjrnTXAm2qV4hG6+vTWWis5SMu85GIUHd9j
ruDqAj6TrbESmKckLv6VvuKDEph7ca1DVsiZ3JPsnah/g0MKXkfQVVfLaM5Vk6TvpuZGh6mJKtLx
TMq7Kd/YYCw2cpJVqAoo34jNAw4rB9T7/U0QQ8OUByF9ebwIH55ktuyRQQMsIdlRpGCmoKqeBWmt
MW71axsbFdrDUbzOeYc3srMfXf9C2fHWkqGq7YNlloz8hObpHiXtg9ZYVLyGggIksqCvShsItglc
iUSwtxOQC0Aw/9Ks+hvKDsB+opkmbjrFY2yW1oPtTzNnbkAEECv3tdfa9cysxridZMTX2oE+pc1l
dK3FLAro0nfbL4tFnObqaxHalFpMXSeRbXrbHoWonadMM56kiNYoq+av9ez4zZey/05+bXW7UpnF
u6LvzK+xCVPBhhj+3DZkvZokSk+GmlO5i4dgG6mOfwkdI1+5Wpy+R7byI3Uc62cyXG/XwfTqituh
+tlafQP4Ck9bD9WHlT9NuDQNyeuErdVLhB/ES1fjBBU72ZMMidqcFrA2QFbPnWWblpucdDq2o0zg
3hgfOxPvYtlboC780hzu16IeN2e14uYo+x0vTdetw5dM+cy8tnsZcfktkTN+by1XA34RGQvZNArL
weSyLRGybup3dmJYOcUD9Il5sIH5H4WP7lnz0+oJatUtPNhpeMjyGR09j0pyfnPQR4aHUW0t7GOb
ZGFaSn+a9SlWah32S9OehpOMyQNQhOGEezUcDtHYKyydGDLP6BGyHcGu0iPbuopg6b1bxmQvcnCg
pzL7oNaJWLb95J9rO3BOTe4MGMZO7ldScPtg8Ke3AmP7be7X5QOczOgjMCe8JRL3qwKheZXpE147
nSYeM8o30Hp152smxncN84mAysYi9LMeXGMfPd4PTuOfahY6B8iMpbuIXS/eTQqWrnJIEjm/BwcR
GsSmmp1iG1bTwiZVtyitpub3L9vsLjZlytsTWdn4WCNotp96oDySHdCNyfdqQllJMgdwkP8OpCdE
zQlWwehF31W7jc6SHTD3NfPI/8c8eRXTGnauVkUXdYIqgDEx3sVW7D2FVu89uTXwEde+ysiokvRB
JqdZyT4ZszHEHbxmushWYsXxtu5RLgsxgcuWtl8/Ilo7nMR8sdzX3c2Ei1SEx/NTiMcKovcpGxOj
sZ/0fHKviQPMhT4ZqW1LWfvw2VdJXqPaKGKxNiCAnDRQ2W6FmawQcfWm5dnvMxmDZtU+j0OxBEMR
ffH6X4adVx9OYWc7B4LbWob9IDp4TmtS7OVuhXUMUgZpH30Rk/odyn53DeM2P4/G6Czk+DozkIrI
nf7sGWp69XXzp4xbXuGzDihtZGv4nXlueZRx7q0N2plpuxNWGnwIk+L8/HQU3JUfcEqvHmSTZ2f9
eXZ97w7rfH4WKMwcytb5/ew6llLLXvc3NVIqouzzn6WjXcjI5h+TyK2VHQ/qyW+88lDiPbTp+yh+
nTogCuRp8p+wwZdxM5iX1tDTVWsaPlKXASYg89n9kLbK+GB38dGz23/H5VhTNd8CjOdfu848aImt
f/hDiQ4Z1sWnUmuhx6t+vtZT33kf9OTiR672Qxj5E6i49N0IeFl9lSsHYUz9CXUKmKNmWH+Cld8F
rL1/aH7xBWsu81WtlGzjFiTfjahRz30wRbNopv8lVoK1HIocEo5OXlG/5LC/N53ZBnsVKvsF9ahh
qWsjP+LR7JDiHn1QbZPp7AzhbdlgxFIs6H3KqmbRT2PyxSqib0Va+9/IJJxzBDp+lvq0Vrnthwuv
OyF6kmMNayN/A2NkAfVjY+Zp9dML1UfM1NpvRhf9nLrQ2iq2h7stziPPPuC9vHhGLiJ/7qqSDejo
axsZ6yazukAc22Z5n99GIFcYLL3EJI2Bw9yYY4KaCe9SRBYo5vkMJn69avE4XjcuciLrEMUxPgHv
UOkUpfl7Zd9olfHTrbfx4SUJt4nWsYN4EeXuluv8M+UW4129TZHXD7VcW4shajaJ2ykLoSTKxXd7
/ZCMAOXiIK++duIN/LHzLalaf4n0tnbiA7NPJrLDy2ruaMfvKTzkr8LuxTrAXf1gj0BUCrVHXi0W
zrfJLGBktOFH0cfdJnKFulMKS31yRYhl1Dxi6OwXAw7ma5SZwRZ9UBfwnl29tqn2LAcgSZQuEPUD
clbX1YOuRDpvAfUioJjA6+oPB0z2VknSYlNhBOO0cfiG/r2+S0wMoN1Btb7YY7uKnGx896vB3Lo6
viEyXqnfmiFKPlvs3B5a4EcPmhfZX/DFtb4YLhmFIVGdh7Ltk88x+Sb7YjjOG7bVxhbLlul9NOqV
jGsWG1VRpzo5ryF8I6G8lQ9BfsdZRQpG1XaiLCsrxOqMvcRBnhVz8x6THWZY/bchvemZ8Clac/XX
3AGk/R5Vd7zLkPiTh0qAUy6jwvhXLEv7/MKTEA9UCvAi+jMYk26UAYXhojpt/fgrrjdQbsOgOf0V
94M8O7Ug/rvYHpc1rOVl3/fvmVVX13JmLrpo+Bz+hGC911fMaW4hqmwVSSRYsQrb2tActVWBo941
yC1j3ZgDgied520KwyxOHju9LazY4aA2fJ6Uxf1dYHvFIc3Dbluj8nmyfBR1mriggqHg4ocTtfsY
ihpNAL8KnlMNK+VOsBgVunoGBpBfKttQN7bW+Ysss3w21rf3Qh23aCSwM7Xt7CJj8sxPPGsPM+gs
W4YnAqSM0rA81RSkoqTPLreYqFIsBFM1WYXjqD5DBg/2uPQCYPXNsWSvFy4BQPdX2WslTblyIuxB
ZdOI3f5YjPm3vErV59qs2jNii8ck8JW3RhcRFV0r3sqmaWr9IiuEf+uN+unB9GL/iepp8NLo7UqO
cifWL5XJOl6FrQjwC62Z0ZqoE/a+OIaV2bxFZrWMRwM5ZodM4WR27Vo22yb+ATd+fHTTLr5m7D0t
7No/QbYZ68IuG3QvmZTiVpVTMdmqOf6ujm3VT5VLFthMolM7y4zEjRWdOv78ZZ88BH1TrVs9rNa2
rU0JQOj/Yu28luTGlW79RIygN7flbVe1V88NQxq16L3n0/8fUZLYu2O0TZxzgyASCbDUqiKBzJVr
NVfdMOWtB4JknwZuchGNohfRSi5MBO20LL3ZgnpMqFbyfFRAEbAXfsImrqjgLHdyQ4JztrmS765g
e1EWIA/zEeHuntzIxMGTOE1yCClq2sb0r8yDzq5tGh5QzrOjau6PID7wwrDfw8L9oTa9/JKU0ggs
qUJ4OavsHfzoAVyLpn7XKdTv5lpevCghmt4hBdTvYHkNTXN+aGX4FD6lpazzhhrMW1MnFgx1bXJf
RBmSpv9qb6fBTzZiG+iPNIvY8H8Uhlepdw54Zkoy5HGtAyw4Z6OmgI0M35EkGmB1GYajuJoby1CS
rRI1VFEj7+ZMjc8+hKrH6TLUyqdWJUM8C70JuypRpy9sN+fffmJ0du5LpVjHsu7uJKrRtoitDqCN
zOBVVSQJ7kDZ2IeVF7z6UfI1MJ3qwos7eNWnLHhcvXiu1RMaTh7FlLGo1AMpw24pnGJOsCC/qPYg
Css7ZeC1MXZUFhm9pT2boa6skmioLrGixjtFLhLwC5p5KsIYpfiyVx4sisSWHeUkb91oPRBkn4D8
bL9IWi1cKtkDl22Ir2vlknLH+kGveIMkhSKfFIhpD6ktebuxkMdL7qfDakDI9KXrOCXnX3jmJCfd
yEkBhFWHoDsVKyvgrfHJm8qknIZSSMTm6YsGSF4IwqEZ0WiMfo2INYS78LnNEX1VgrG1a9+GSk/u
/Yn6Wum77NSnxUWYwskEAsE4h129FSbRdLraXIgVLMSc2S6u1IkT+2bD4+b6e32owba3BeWEOF0S
VRfbT7OT8JfHQNq4xlgBxNKcrUFg6zgWYXGos84hBN/4Z7vStA2YuOiKkpWN2jz8edlg1CSMtWJ6
5+ZIFWneym6oO9MjXTnC2AKJQTKxhShlHW2EMVRSu7hd2h4MzS7RtOEoDyoQNIXzdOY11WPbxSDB
dZdgdSInWxmh91PT5/p+SMpin06RyRBGxs3olPE1l0QoW/WedDlLlqZcFV/QEfbhCSW02EJMSjVn
ylZ52LrTIWoBsHDddgVUY25mbS17WBgT4KMtpODAARy9t6lr+Y27oF5COoVx0r78dmss0IV2T8VM
5ms/3dzKdBEtw81hNWEXq5mTG7iWj27sQkxwAmN8iuq63EqxTXI/GtTHwDTLe58nuFn7RrF0VYoC
WhgJDqUTq4+Wmaq7zDOo5J+cbaReHlNKeyZXPU+ypQLWbSdcFbmOD40EXFt0datG8NIp1F1nkRKC
Nkh+THyYNQ3HiF5yj1NPM6rmlzpkM8x/v/I1GqGS8Gvlu5S27LliiLaJVSxswlzhwiu3HDMQXQVP
s66ipLiXpEpfVg2l5mXYwtHUJIQOSQJ8pYj8nPkNcYvQ3nllZv8gP/fs9mHxlidGvrSkQn/QQMlt
anhUz2YYaftmSLQdomntnVgRqp8UUi4X1uy297+WGbtT3l1T7Pi2YpGA3plW1FsnXw4TSaEOLGov
zjj/dAr6ZCMjVhz8hND2aOx8ihTDTO9T9GaGZJ3APwRLt6TlyX1Q59lz0RTPWaepd4Pbps98ygxw
o0FEZhocpQyqO1srD2LUaqoQ/k6j3YlRsh4F7E6uiT4ncwnDGpuKWHdfNXdgaArw71r8ZgfyyZg0
SEyL44nnOl9S3ZzoRoPmzgkrgJmt4nI8rykIi4p2UWlW/T5uXE/K38s47gGIQIkl590bpR3OyZXK
n03dVMM6zmJt8WngU9csK05bFEcK+xhkcIc4SAgmo+6c/JowNOTrHFpDgxN+EfTf2ZFByNx3P2A+
fEFQ3P/iJPAEU1fUXcK4N3YVdTnUutj5JSEhvIJm29ya+uAseb3xZ5+ahgKDo6nY8Mj1GvLiwpih
ioqw9BCRmTZc3l9jsAh0Tz91VeU+uV43/VDUGmFGuknrlOuyMZC8mJxRCTC3o6ZDtzF1/caBxxkx
5NtSVu40d77UPIupI6fiBwiPltbkatZNt2TrE2xizhPURXpjtMpjDp6ZJvXaa5Pw+KlWnBt6fwEk
uUf5IYB0wFjl0dC9y7nymJJl/Oq2ZrVQLdN5Qc9rWKK5mzzKjRysIZ4+OokFT6A/wNkajtm+B4kD
84kiZcu6bA9sNWzw7Iwqlh5vJcOOV1nkpo/J1AxkFsg03AuL7Honxxr3MkNn3zeds6pkxohuN+XT
sukmKyBCnbwS4+VARDhr4SuuGvccEpdfFnpvL1Jffoosqq9MKBm2A+mnjemm5VIwCwnioHAqgK2z
fJKOB9YqjxWKiLH6Yun88+xIvYieTAgd5PUTmqrVVYFz+FBmabnyUst4G9rsu5UYyX3uVNId9NAk
vY2O3xE6D1M08p5scvUt8ZvvBn+zN14uDdqXwAJCrQmWMDZfUZvv7jKKmNaBbYMkdiwkM5Wu2pce
5dYufJMD2jnI7cjjiV/LX8rIAxIdEPTf6tbbmA4IS/jegu8O/zFaKSm7SAmlHQHAb0MJsXmiQ0Be
wIf+s5YFhshUza1XfdDdLVIn6dYs8ubeN/Nz7A4qolwaR/8y+VuuYXYh6OxfrbC47yQ/3Pd9YB4h
8YYRcmqM+OLlX7PCr72F11EvmgXtj07dyJq87YPC+eJnbreuNbk82hwgLh4fcRk2bLI0GBw2qG7r
l3JsvGVHLJJqoSKEKdrxo0XdRBZln/JFU5rxqzJJrEKeki5cK8/5Rg2bTLZffbh2v9l2ALNKR8EZ
L5Rwa5Ywo7iy0b06JnCtUvfbvz1j2JZeQeKu0Z7aVHeo0pPuPTPd1TpkC4MF6cgQqcu6RmS6S3x7
G8FJfsz6qt+ZtnRwxyxdK4NzHOOqXcgEPQjENP2mDTRzk7nNF99KaxTe7WBRpUPwDV6mq20U1nvO
jwcqZzRgoUHfOFJdH6B+PTjUN9/hMImZU6Fwlw7g0iNgIL3nh/eigaBMOUoRrPSTKZIkaMUS21iT
21HOnTUoZ7nLv/R2fi3MlGh8Vj5RPh5fIHaWnzNJeYGl0LpTw7w6D0Z57UKgPHkShsfAeQ/lJj3J
kE44YT/sPQsGFOD9mX6S7tyGSkXfTN46UBlbsOlQM01daTAvU2TrwVTb7q4xawrXJUBtuhQGq1Ju
/KPqNGelbmw46yfE4QRM9B2u2CJ8j3IfjNQAfYGwi4ZiLPD0wkX0Hb/6i01/Cov28NyjLXQp4vC5
VrLqjkArv6SxI8PXVe2LbKfhgiKLZFsG7XebTMg9MsHaue8tSht1P1iy28hOXN2LQUjju3t0EYAr
j9E3wvp4dIox7J0gyhe3fqBa/WKo1BhQXdqu894uXgotbNaIQuZb0TU1k9ePo8Av643Uvzn5sOxq
ykCJsmnp8XZpcWo9ujqVfssJVHGMPP2BVLC09DtECH3nkFbDtRhC42InoFq7eq072nfOdcVCDutv
nW6017FOSDtl0HyWwdtY8jsMJXU5NGH1o9MfO9uC5SfynVNBmmkBC1W76iOKZ5oQKfJAatwdQnEE
nPg5XxOYPK/pdEUa+pqocUERJyYx2GYUSnUdz0rRlVU9uZOU8lsEqidD9+upjOSWdxC0UKJrBd54
HmyCZbznnsB8dg9Jky0pgzCf8kxOFgEwARLn/UdttXHqxpHGW9c3v/6TtJrwEAMOr4e9NnD33wpu
FkzZQxD/KNzcPvQF3I92g74NVTfJLtCpsKI+k8rkEm4yjtzDRsu14jLapUWxpdwQw/GuTl1ku4yt
+jG1ycv5/Px3vENIzmVQKUB4OF4gZc7WbhDID80YWagMdfJTHt+XJRvQSa73vm3DcNfqKMKHnlNf
hmBKvjhx+aa66Vku+KVHcY/aOnAmolza0rSQXNcaQ9817ijvwEqjZJ6p8VoxrGKvmKwGuHt6ZXQF
mWn2pVQtr1W5NN/tPHlUBmSCqkyWka2R1p0R5j845d35PAvfvJZP2PlRBkVT0OzKob6z+SltI9Xu
tr1hD1fZsr0VHNDqq0yCUjWT8EdqnslkAR3nx3w1+9p6s3x4TotWqR5IMDWbIq4zsC4l2GjCWOy5
qmtW6c0yrazoW5H1Sz8r43fZLxFBSIP42QQauGmhPjmOowZLiwGW13c6hZz+cFZr3X6yHUfhkb0h
ylV8DXyD8k5bLg6u3lngCbt3xYt4UNoWUHyjMgHCN+ERKuJwTeRmuEscM1+0hvEtVHLviVLEYadA
nLqF9NR55owOVWTq/Q2NBQDCNBkehkTvKPsp5U2Zts0rvKgH4RGY9UjVGvE5tauybdNXO9ny4j2c
EOZeIf9w4v8yIvVXmxeoJ5xVAJH/uukJug9qMJxSwr6LPnDcJ0PXCQeV/WHCnnQaDMFFD1qwr+Nz
AFCPipqyXpcGMtUef8uVif7lnpeL9NKEo7+wW5v09zRaNTaKM4b+JMsTF6mbsSmqeZGWQCo0ve32
TUP0erSV9M2JrfcOpOm1cEL9mmn+d8TaUwqgnUUOjnpJHR8MC45s7hGRGrZ9G6UPnjpFrrOm+tuE
PCsJGuWdU857IQfWcwH101pRojd7KPMVeU/nmkwNmGWYVMkd7VxTUiX4PSplNZZglny3dK7C0XFM
oPkhSezZlku9SfSXB8u0inCLiStd7dvat8ViE3Gd5tK3HcFmyfPXdpanZ8mrECAYY4ifWi0+gbr4
ywIweQ40Y5351SMU1MFSHdXTWDlHPSGOazm2cs4RdV+Og6+sjLrud05cqXt0SIZLPjXBLh0IuYAy
CHa55wQr3WzUV3OAT7/s+x8Uw41+x4kdWqvnknj7oqqdbN1BkMTjMvbGAxmEpa9LBkJRubaTB0Bs
cWEqxGo8a+dGUrrkK8/vVYm/+I4KDYyNCIwm58NppFh1mWiko0NT61edERGhlweLkrqmaRdR3TxC
FpTshG1uqAr75VLZarfurE5bsBs566QKXu2qIwxj6cHLxEa5ahNDu0aO72x8irPdxNiSkRpPFBil
O89A8aZTCxh/gvrclVryCKMC+2pU9sBe6f1e2JQE6AvsssBBJfvKUcB6V1TCUOMkR2Y/eBq7ZNQm
vsqSNBx8PRsP4LH567hkMAKK+k8N2CM2gtEXqSLt0FGEu24hYN4lRW/fy8h7ypbacuhBaZ66V2Kl
AWccP2iWsZcEJzDD6T4YCVjYwDxWhTWqK813XMhdugePaLhjmKTwx1AyzzUIRZd6tXsp87J79tJT
tTOyEaPJrskDvftsIgSAHLnPJi+uy2dUvgiiR/oT3x8TjM4Shvf0ajeTrnDzbFGMfCXymdyagrz0
qoAhbD1MXmIgLCr3rs7/Fh2ETuU1CdNoZVnleIVhylloSt2TZdHG680mG+ZWjW0d/CsuYoDTgn4x
gEhOlrwLo6VsIOBeS0156h2rODVN/PMqhmoBhm5oGCG9BqQsfG6XPIn4XsVyu4l5E55LA3VfSTby
baI4LlWVNHwNnH1TW8Tv0/FslCYvgCS8rwsp4ufPY5EdrIUiLAzdCJtQQlIa1r2w1XZGoLGCtjS0
VY5JlUuSjqguqL/tKKfpKiuGuwY6oKsMs8FSc33v3udTbwnNxWQLO1jzvfFqAyY68aOrOmUFr6DO
a9rVj06uJts61N9av43OfvudIHh5FzdDvnFsF7aYAAWiyoV0U1zBqQxNjricm9q664t+IHSK/Ehv
yiZCExZ81VL85sKK8peBvMXC0KX6hee9sqxD13ss7BKltrB0L6bMlyKIIO0JoqPZoM2rNgavlqkr
mg5SD6ognazPFmJI7Ylbp91K6mL1qlUPgSBnotwd7R3+wDfuJplw3J6qMNIXI0UlnHrVKdSHgJsg
WBJN4StsC3yz2SierN0InMq6QYy0V+EXmiichF+HrhV80eYpyuARyEMvXjWWoh/qgHp9BzDXk+Kb
1QPH6YXcJ9kTzI9rYJLS/bRRd5tKedVipziVSeDeukaeJMtw6MINBC5orKRtL60RL5W2MTDdh0rP
/qZ0AoxY2nUHfmvBoiNTdW9kEXg5Jx63huMCuCqlFx9tq4duSJZ6U1ZP3jCUT1liX3PIhO9yTyqf
HK0zlu0wNDxh6dq24m5JUYQrt3bvjCzvzm0+uHcpYuvwc4avXhKW+0D2cwo3vOjVjIhNEocMdmI0
oo4ajDypMjHqSghXpZH0KNu6/MD7YyfMvdWmp9jPQDZx0AQgOfqQN5DBNLQqXlEPYT4bcQSBtwp3
OBVV5nNSEfsGaCav7KlrDLKyzTNe71JkGc8JVUpAQpV4LeaqTuttYfhu1re5Dchh3vYaDL84s8Or
NtnoevCksVTU9gGk7dR/ia6KSOUaZn55I5zTDky6Du3obVT2opTQjZ9vb3P73l1B+CNvhbNGMcWq
9G33NhqbVbOyKLPfCWc56AA9tVMaVtx39KWlXtfRFtzozrCc9tJ6g7VJgjE/2dExI0L3hNpXq8jd
01RJ85SU/Qv5OeecwSywg+EBdn2t7y5NHe8paXeOlibBxiJstfK1GKnMuplarYvudJAKrpyrAdSl
qX4kO3KwO9SmhX9aBvGK83OAfDnqJlbascULyBPLYYxAHbmLROn/TnOj/ZrnvopMuGZcqEsPdwG8
UTXpsGtjRM+NjFSY6aTqgZh6uwyd3nstCR1vNHgONmJUqZD9qIsYdZFpNNOB9FVZe/UCW3tpvlZF
4u1UP4O0vCNsFyZmuaqkotyCZua9ZXvjcHCQqTDWoWH9uoynS11JCnX5weHDpZ4o+Saaqr0848Ed
Ou/F5J9H0fKwkqABetH4tt27MUJEU08yOv0SesOD6IVjmt0VoPNED4yVcdJQ6FkEE736WELyZPc9
fOfTqgh0apuJXWsVmpJ2GVz5Z6NLe0ui5HA2s+HPD7ELmHJymu2xDueiPwTm8tNA5oXyonCTYTs7
CxfiEZx1TLjmf9/ObTkwGqWiPCNMsKG+e3izR9NdjbXTnQYllc+ySrirUQEOhpyR/QGyiWBSFBJN
MckKiatYMyYeDIRhRwtFIWFTfl/F2ZRkbpGn/TQgnMUorL2Ifkwri2lo/nrwKEBksR4BUd9WrYgt
A3siKdUsQDKvomFMD1kV/GyoDUwPRL7Tg7iaB2a/eeCT33/hMi8P3AzCe7H+PE90Z5/5Tv+Fy6el
5rl//JR/vNv8CWaXT8tXnvTr4//xTvMys8unZWaX/+3v8cdl/v2dxDTx91DaAX1HP3gQpvljzN0/
3uKPLvPApz/5/77U/M/4tNQ/fdJPLv90t0+2/4+f9I9L/ftPant+ye5QyxDtHdjaBdPPUDT/pv9h
KKp8ZqXkCG+zbv1Gj7KP/duED9P+8Q7CKJa6rfKf/Oe7zp9a7lChWc8jH1f6T+v9p/tzmOHo3ekh
u/P5jrdVP/8dPlr/X+97u+PHf4m4ez2MV6Po2s38r50/1Sfb3P38Qf84RQx8+OjzEmIknv7LP9nE
wH9h+y9c/velbKeEOrfUvg6SERwbqZ0YEgGbHePfjRiJhqE4qNpVmIVFXFViwuxrumV4FMMlCaS9
EyPLpnXeQ6Y1+tKrDGqrakO6z4IYArW6f+IUDJHt1ItzKglb8C3TuJgzBrp5IPv+Q4wLuwtt1GYs
YcQSNtFUPWwZpg4IrIZs/wRd9AVSj/hS2FK872wHweeOOl/bjG4NDJXxOU9hIJ28tChCSU6MBpYE
nM2TTzebGFYj/b0FQEXkrIFaRiyV+z11zrkqr2+OLqySq8oIbHiSDepLshGJHU724DARU934EVqu
Nnw3BvXzXXHRCRqQtw+p7pm6Q2AVl0KJi4uiNNrW0wug62J2q1XDzi1ANnyYbfUOwOS0eYNckBXF
xMrMkSUy6vt5LbG032kVQU3veFsvSIrmFKYxtLy/binc0r7rzyobi5ubPnJEs9SdI5c9RczoBXmT
uv1NrB56ZErUPwjXNzL1V+PQbQ3+346Acr2TX01a9q7BJGEU0+fhApyIIzn6IekaUBV2XlB0msL0
kVn7vLD8W8dRAgc0zGTPgeNCcEXw6jZDGOdpkjVGS5Ie9frDnJtnNZTrLk7S4+eJozL4+yaU7j+t
JbpGZp6JdBt7pTLQqo8RWhvlzrsLmsS7E1eAvTx0W0tv6wKZJa/N6Dwg/DpnjM4jlaWT6zzztpDW
Pth2FBM3DfSDaEZCZweUkfWDuEIwbdgnUrIQg8lvN9F1dd1LKThhRkZxNGKz0qJ1ZOBlqI35EI81
hXrXSpJyJ6wtYnJrMLXaUgzcRid3cdWNMiFv1TsJ39mDjJO5kXIoPcBr/PSdRyPFf0RkSCVg+y+D
2pjpO121v852EzyhCp9WmpHlceWtGJlv5qBhCKqug8Jk+tS/P9etm1KqR6mhvRYfwrA8lb9ImcCw
ZbsH0RhZhmL9rZ2tXWRizagJIVo4+SYgWxC+HlC+G+NO+rCAXuQEDOIulm4L3iZ9WLDs4XqVYGhY
qTCjH/WpCcO8OYquuJqbTzbq9KCN5SC2nAf+pwXmabd7qL2zyaC2Szn4lP0p4YiIArKaXH3ZT6+h
kXK6ChGUEAPE2yI0qBGpnbQq4aW1D5QCjOlC9MGe/jRahv+E0IK8EXbQY85hnjH7lkLYUiwj5s4+
n7q511ON4dT7UY7epCYlk5EbMLnpYfQYAFDb2xZBA5lv2GvRajvhQQGXw5nb8a/WBGNPM6rrcjMu
gVRZUPhPcJJ2gpM0A6CefMxNUo/TpTDW04i4mn3ElKrfWD3yTbOrMP9TNxAQlXmlWB7v3LYe7kfH
uOp10j0VHLgPua6W66GM06+ebpBSAmBF6GyA5G1KQcmR+6UwAK5GBfRrYV27C6ke9gJsLFDIoqkr
210ahpOsZ5uALadU1a0T8FtLMXCDJ7uOG241m6/+B9CzV7fRHubFbzfHhiruKoAxF4Er9+AUjnPg
5KqnC3EpGrjYDSAEFZr2N2tJmXZfqMZGmz0hO3WR4Zx8yBshEzs1Yrpd1AEAS8ICuVn1MIamEKrL
o1cjmxNUd2UO77O4Ek0+JFTbpjqoDrf6ORD9voo9QA4wOetb4SxrGnLQkQ8nam1Vlz6NX0LXsSAf
joGcSvGAbsgvW0gq6yIG/OnqT/akT1/i32tE7RNhy/xUO3l0hvs/OjeltaocQp+Qev00icGx6Ebw
JJWS7yGhPcmjPXQL4VN1IKjJe6IMnzoR9YHTWklbV8FWXMaN8W4Harb9YBO3Cn/k8IKfxLVEyLTv
tQSiO905JFPTmwqMlHNfXKETjC6JWe0+26XWOfyTrTd89yAh+oSm++RzW1VYRV/MEU07UHqyFCNF
Mcg7ssqtYSpXXffzl5p4sy8DZDdjX38m6lGbTf7ieamMgnoHrl/OXhQk5C9GZz6KGWFux+cyZ9OY
60RrzYYHjU7J9dFPffcorpIu/2vwbHMjet1QuEevApLMy/2XS/j7arZ1wExRw3FRn5hG54HbZLGO
WPHT7WqqdVZpnUyc+P8yb3b+OTeQUaGwgo3sB9m2GHXvXpJLWOgLJ/5C9O7N6HXlB+LajqGT+rW9
8DG2ovrNaSNSOmHrP/ihzTPTCKWjWZvx8dM6DaRfR78r4bvhS3xS5Mrad1JO/AnagUWNeM4pQF5i
ODewAm7aEOglWASzfA0jyVnHsHUtLALlJEyTaA3vWHNqpoZk3cdmtgkXRVbWUWlL+9kuJsxd4SZs
aa6ZuzFy0Gr7lyWNfPx4h3m+FpKOqJPk6hoGhVBxghIWrORb0Y3lPLlzkvgOgG2UL5sUNQvPR23L
12p4vnoUuBQt6BeQanUkzv+lydDrRe/VgNt7IYbCToHHWlzmXoIKbEFY7YPRLTJzrXUhKDenajaB
EilTyYH/KJpGh0ACrft70fMKCHBmj25y6/AIrPGXB7sm8I8K8t5KkVYr0o7euRQkSUUds213s34t
jFBn+udBECLFk5Mw/tlnnjP7VBPtkhgIQ83byWD1YBDKtWe4QiJXyZ/bCiW6X51fI4VUSJuU6iiK
YabnnuZl6xAqh6V4DM5PxWyAGdefBmbb7Tk6DeiDSyB9eqyKZl5qHpinzUvNzhmCTcRrk5Tnej0+
UuvfL2wy7ocxQi9GTSyPXCslRbHlNsWygqvEb9SHfhqEGMNeNgrIbOHbS6ZxDKpJ7zbT2oK0SnC0
SzW4iNEg538kTaAxF12LzPyd7vVHhIPkx3JYt9THVCDpgCxMcud2pq3cxvT3KUIXp8SChYszUR6t
xCXE4kO1sDOQnZShlpt6SPtqUWjyT9fb+DxVXHXBxMEwcFYRXaLsVDP1gPAiKXuwqTa+c2tNeRpI
ei61yNL3oKaUJ7+0bNjuPRfF6RyqMFnvluaUfTWQfN0bWvF3Mco2x9XJBqbRAwTWlPtxysOKRvcU
fR/U9d+i10w5W+EbULrzj77TmvN0cSXWVTKp3MPSFR/7qCuoX2c/pfB3uOglgBlhaxWqNWvHdbZj
kUl3OXW666FuUZvrvXzZV4lyGEUTVwCcsklOcCEMH4am8Qyuj4OXtD+vhMsHby0KvqSZXO5A75QH
VYZY8rfaoJAcFN0syI6kRfyjMNVClbBKSJ2ZcjpR8P/SJxTOpUnlnNSrQI+RLPwwo1fyo2Fa3vG2
gBiZVxlT6K5Xvz/G0FYkykcvXhpB/k4qNX8kA1U8SlL8F7n+9qRPPUU2+h2QSaSsJo+8UIvHLGhW
UJ+PV+GvFCNCxD0lUmJQMszqXq0J3U/TxSTXjRUAR2h9325gx8k5SQ1q+7U8X3aEShZm5GRH4QyK
YNyrA5VC4v4oRMj7wSYtCXG11WqvTVVqZ0sCHiu6lgep8lhTlSO6hWNVC1mPrHPqSfLrzzltq2hn
KYFn3C0c7XWewyY2vKoqan8+nJaBFX9LwOBcsqkhhalcfDUx1v2kXjrbxECiZ+gkRKj8iK5ohIuv
B4896MTDbBJX1Iz2JsGZeR1yh/bBTaH8/X27m6dKrbnbO2Bdp48gmt7SYVBP/W3nSvXR4OyZwzag
1ke1L3dm5w07W6lr6GkxxaqpUbUi+uJSWG9zxHSzIokIFLeo1v4I/rmps3+YkMnUfEaBtFMajhCi
iVvPBXU19StZUm9Gyl1+Ds+On2zjNKMxG+fnZDGsa7G6VcDlf17aiB07QdvzX5bNKX3ZaQP8jfCC
xKsIxZkvSuN0vGl1RDpNL/ui2M+QIlsvEJ2V5ypEMtDq4/RL6g752vYoL+eIDdFzKS+sTFZWzoTM
Rwo6PRoTclNcCdsIEB1Y8TQimuz3lehCk8awY8TQ8nTTizfr9jJ75hO81M1V8ZP2qiqGu+o6FG9m
mykX3rnK3a0wdRRdwjI7Ubpqg93vhVE0IcQQWxNAx8Rz3VznxnwMaze7gs60OCoaFHFmVekAuOeG
RWjK58QAzUaJ6SqEXnOXk61+aSr+QlVoIDk8KTFT/0t1tdvUR33qdjUIViqE3ZMYNW3/azc4w52Y
CgL2kpRqcRVjtp5vG92MH8RYINULEDjxk+IoznOH/DAML44pPQUw5V0BbFbHzAWROvUSqA1uV40T
I0KgtNVeDPSGV16d0m52MGmxH5mc54HGl/ayojcIXuAmfMGxeZvGA5gy+4rVEZErIt+/zb6N+SVw
DElT1pLnuRun8+EhiL3sIhrZQBpqrBHQFV0EjX8OVHkFNY0se5vZOZ1GkZzoVn6UQz33e5WoV7KL
56vOumtyBIJ+D4gZRkfULpQsyJh0aWPCtL3nPuY+VVCNmcgp5UlqD1kutIIFreXcn4cRLoTwUvSH
ui52lU7xsh+N24z8PyxPXnt1NZXv23SlRecQDcALOeWfltDNuinqw3+QcJgG2rwuqWAATEq0eO1K
MXX6oQNPIAS0+86preswNVTlogJcEh2LlcC6+olhXQ3FtbZ1H1mL2aYrknKiwukoTGKq8IXGZlGn
qg9GkdXEoOJ5we02s22+jdNScdzCTXN0fKvdU5hNcXqcj68mW+5VojfEI6euDRsVZfv6fd9K1WOk
W1tPVkewJq13jEGYLgPR1a1oHTdetROjQdF/Dd0pVQ8657ng2yu84FaB+J4DIaIVLF1USrqBliPY
iu4YFqAoFd85i65SgviU0tdU85s73lTxbRL6LDAPw9SwFl65ZkiLsgTPL7qpBWGniuC2XvC1NfMM
pQXogPZVbqVbHrraI8kGnuQQCXwPTOi3IcT/Bkdgv7TQ67588tXhCUCLBd80RuWd7eOK4l1nVcuj
dmynRlyJJkCK6mgVvlvAgc6IBNxq0WpRDeEm3aisHjSnDl+7qHbCpzxt6tdcbt6VJtjYVlHc552s
PlGWDjyyrNgpBr721IP2WHlG527FaKBz3ke1RAOAgfOA8vcxcoFJRZNzSQzxSgn4QQyK+WHxd2xz
GhIWPw/fvFKC4XrylnKI/UeI5WXDkFcxP7UH0VB8JRv+Q2e0+QPFnCOxJBmyy9GN4qUdc1xNdR1i
1N/+dZttNd8w7lRLfXcTBMn6TokvXcaTku0k7PigES/N1IiBPk3Nvdcnz7VZ/DJNE9LUzs+lGS5v
/o3pHUJ/PDeConQinxdXc1P/g21IjP/kN08LQ77/mVT3Kz32IrDSLow7g07F8FRzqla+CmMQjbhq
c/IkC9H/NAwWNNj5gXsS9tsKYsonv9n2wSeHq2PD7+FdkQuVTQY3/nCneYq4+vxpUp3YUM+2bvFH
R7HivLbw03zJ+D/SzmPLbR1a00/EtUgwT5WlUqjsKk+4qhyYc+bT90fIx7LPPbd70B5gERtBskoi
gY0/rEvuKih14xGw7B1UpfnWxsXGnLWlZR1pkxDwMIDGW6wfdDyM/qjPA1sZlGNuReXY0aEoeuUB
4KD51NXZNyU3+6OskXIVG/Zm5qrje/OEccgujPPhmLWOhksOTI3RigT+ppm4yJgsusxE5NIR+VpW
C2UCu1t2056cLd//tgpeQUOHMNS0Fq/APNsY7tie4rh24amE/kGZlV+ZlMQ1AKFgqnww6H5wkVem
4GmTay3qyH834DJG9tgzv8i4NaURMhRzFy35WfccJMk50twJEIcYBLc5xcJBFm7odWLZtxo5MPC+
JRiT3KVNkt/ZQ/QQGma6jX6HZLy0qqBY/PtygNFOlA/6Olq2/9Hp92wy9r9PWXjuP7M3hb8F5OSs
td7NTnUSdggtwDQo4JgsQqsLfmTAPCER/eQv86ajjfVl0vJm5WlOcslzlAQR9xO70Sq1i8UabWV1
bbGEuu9y+NBMx8AAnr2pAqhEdm0Pqz+C8lIWug9AvWt0D7gWmG2w3WI63ppHJO7bRevxMeGb/HFr
CJGHxYkNz0s1zR952nI7Ro5U1mBKGHd1Pr3Lmiz6wpi/NH21FvWYP8qYGiIEU00OP25CHqbZHNWG
a9lmzCHkT8R2UvR2eYulaeMsxg6w+m2iIf70NLzLr7NCBztAk4sWcg4Zy1y0Zb1kiDYyxuIoXJYi
bHbojFzyYsTiA5ulx861hhO6madorkGTLx9HVPg3iKZNK1mVBTn8HwDlI7KTdEtq0714nHjLQTLU
wLbeomzQLSuEoeEJDyNIMg9rxqEQlwR0vFFM4bmZazIuAsu4Y+1wkDVHnQxQimIstzaWWwsZvBa1
Ki6ewCpMb1Gak7GgV/WzMUaLOq2iteUq5TksTE5nkebdJbamn/l/OwCebe2lszhAUTsj+D4W2jJF
DAUyd2ccMiPMP4IS4qqDKhViR4qyjqfSPhoolBzcWjW2NkmR+w4+5AoJFvWLmYefnHBVP+1oi6OG
v+E+U21t2HP3rSusZV76xKy2dRc5a/Nj27gH2WopMYr3ychXHK9Ra6eChdwnWNysdFFZR2jzP5BU
CCBQaFh6z6FbcYtZKLnvcrWFb04PGVeGsejQsv5nGNzN/5/p/utVZWx+h+y7xNoHKV/Nx5fNXLTz
yassIButIgC/x1tI9vDFqG1aofIHnfvKmBwvqxBBH8G7m3tZu80LSyZDC2SbQ5c6tMDKZ5vl9Lns
Esii9lek7N1LzQnbWGflLhdqeM76BvavqVsPZINwnnI9xJXwIV1gi2F+Hcz2qY/5BitDvTR7zjjZ
5d9d9VX/kFqVl6ObinVVGlBlZmVVoZsU8mouZJdpVmdt56x1OKU/J1GMF+5oyFwPQfcJWeVQQqv8
4iNutIVf3u3K0IuwsVE/Tb5ju8yxkd/J7fx1gIC0dZ1pXMtqPTTdGqOmbCur3tRHK9XUo72sumIW
v8Lo4m7kVvnqo2QF3QjprVJVlRP+z+CaM+TXStURL4OW/apWc75VVt3Y9ZAi6361ymp6Xxjr0Vd/
dNPkovxqqbgOJQZY3yaLQUf37GAsDccS/jOrVOnUk6zJIg3SWchC/Ih6PUvXg70XFol+0gY6dBhV
v17Ni3WIMWXPIRBEM9lgYOVwbeWnZkBRmnsnlSnWhejRnv3d7JamXqzkjNdpYdYuxsxT1g1WMcsu
6fKDGaf4BGIXu5rAn3+qJiIMwv2qTL25nrQgPLSVkz3psf6JiWe6LXwfnE7r5ydZON7QHHvnIitj
XZbt6taoK762NCssloa27HcIGr56WQmZ0K3EwhW2cm5mwxBOA/xLlqC2ZGr6H/GizHxj0TuIT4ZN
S96AbnIUCrTdfupwuuT4InpvBRqVlul8NL3Pgy4u0Inv4GW0fdOhGZG7H8gEfWhFVz0Z+hgfWCpp
aySe+4+Y5XGiux8GmTpOagsVLKzQHo3J+SHHsQ/g8Q3t5GGA8ch5RGvw3A3NqySZOjwZmqV9hVGK
dycQkb3cOsoiZSsU2AWPqXk3KYuwhPapNiUG4ZntoDRcTPapcK2V3IQ60WzXlvlLzWvUSx1H6iWv
vfcq9LW9rMlCNkaxt+jhxp1ucV0I49gW+lRiVanW7qs16dPJ8sJx0amYCk6IzK1dMThbWU0V8wVX
5yVurHhizLI1hhYFfGoiOMqreArSeiEvfd+J68WtSXUaNi2VBjKcIX90/HWJ7d/CaCwXNcdpOEZz
4ZOFyVaV3r/ZudVuZQPuWx7WJ2H+xTIyGIdFFdT8rXvQQ/IymGV3otnUYn7gHK/FrORzrV87tRy5
aXh9IYg1Y6YlKrpGz01j+xnYeIyiS62QKsbPdRK7ZvbuqYHL81SP9F2TCvGidt6vVqTvosPY4wzH
OsFZwKXzPyc73laRYfxEYX9fRy1JPkQa2D56e6u283uZyE9EOS1UPwvuZNXXgmBdqkiTObH9Ug8T
/kjx9NXynGKTNAPJR9eu3uZ4XorxK5RZZFn5CnO8syxBSB1ydQjfDCdGzNitn9sRFcg07H7IsJP2
wbbQh4WZ7iz2aAeUu1Fqnq+Mv6ujMvSzfSHN18tr9wC4lVHy4LyN+dc8194a9gLZ4jan79oPNjyI
bZXZ/VHx8x7De6yszF67tHiZG5j5EpOtsTr0R1nkVfasDL69jevI8k4yhjQIGBpRVAs5ApBJSHp6
nrXMpnincf5TYP6K1zecpCLpN/FvMhd/QHtayFYzjN7zWm13U6MJWA3ziDBoOAkqrBCW3u+OkgWG
pI8FwOyDbWwcI23ZsaApWIRUDYcYW6WKrU2Bnhlq10JTV77f/CwKUvlKUuITCO8FZkX1y+yd/ytX
bf+rQRrAX2OzQsa/GpzMhvx6m0b2li7xV+P4v+f/r2lusat9/O8RmYmyCr9d3k04v5twtoeWvW/v
1QzEo29k+kJT6nJFjiG/x2Esu7fnK/AFEJisi4zIYgpwkat6y/6jq5s0I/uh3XXI7xmGcky5jXnt
Wo6UUxuO2p1HclkyZKRdgOOFaZBGDoNoM0Wm7y40nqunwunXmqzKcWmR5BxnqsZG9aGNQ/Pr2mMI
IvT2zuSrw/e1ueFP3fbW4DZtd1eTdLy+DUOdTcCUFUbO9kNK2ql1SZQKs3Qekto1TuBeDrJNnUN5
byPUoY+sjuaqbGiKtl9XmuuuRMQ6fMkOzlvUtM9u0Pa1D3/Ui4V4z1HOwl2hfcDN5tYO9q/Zo+py
sp1454SteW7MPOH5mnIEqtUqEB2UDc7RZJhneeX4lb73m+bp2k8O8fvke+Zl0y7ln07imxE2P4ld
U+vhwppnlf1uU8240NEu8sP1JTW0MkJYWat+Pm3su9aHglcUO1nF6xwjYBMqkqw6KVIfVfuEYYBz
h7+EfS3+VZUNMta5UbgpxiBCeRDsnx71yQJ/m+oBj7nqIYw48zIKAeOrHys+Zgp4Jn/GZGeegs0q
6VHrkFXZT45tItYeBgnm69h/zVfXQbMtarjYGq7nd0be/Src1r7rWTRAgUdpCTLVPw2zZXmJEQJy
nGZU59UG7XI0J5AZLLXSX8kZ/riU08ressVDQYQfGtZIk4p5FOabWGIWKZ7wTeQeoUyTZOtN3NKL
PlVX1zosVOd47TW6PgoWVvD5R4spB+XzeFTP2X7DE2QZnrBeMSpPuZtgFbK+ojDjQsGGmVM/BH2E
doiHIjyG8FxRn9cPUZpsfHKcu8iGVjUVpXngzNba+Ub/qOg9LGtUkRf61DUbNlDj15gsAvzT8U34
aCLwDWk2VdJd45lVTdd4n4o/4rL/BJzk2t9IWuWEqyKSLAPySX1ZnqvZXTeJ2R43xRgeptl7t7ex
FtAw0NvUs9muzsZlxy8qWMlWH2nWo2fFPKDmsWU2WveqEu7auS/WB87B8b1XJEynh9rq9EVdodqD
FtwCxW79Q9da7DH8LkTO3IDiKmqxSCI3PndhkTzhuHQpURN/B2aVbSy/VhBYc4t3FyYz+aMCsh8e
7Rz445qYnqBoViekqzEQKjEB6p3qGvKtAIEiTvKrk1Yp5NJS4Nmys+wjG2RVFoUNj93zceTxg1nz
5dZRXimzpHPef7tNL8NyklusD8Kvrf2eDPm0qfTa1zblZEFaVNiurTAiLZfcR2uWUXOTGcXlcWh1
7uKpGyUbEkjp4n+MAksVHXRXX10nkfNdOxlx90VT9GoX6VF4vhVWDoq6H5e3CPJI4RkdS7wSptB8
JiXp72Xs1kVe1YUzLT1NU1a3Bm10GEbW1N+aXQrvcH6xa1Be5hXIDtSbVnpi/PkudJtUXFu0H04V
9wffG7uDq9q/ChmTVdlwq/7RJSqVZPFH/fc0yuQZSw9braVsvQ3+X+ey5xdWmiLY4dm8R9pj2oaD
HSyqWUKrQdkfKQCnWBWKq99lgYv0lpTaihGNOsWc7yxHMyTZ61WjisslY9ScP8o4iTvZBfmBEGUl
DJh8vzB3Q2LbrB4r5b3vtT3MOdS41WDg8GvWLp/j5VT+0GOUOsIoEOeiMQ510G56pTtEtZl/BqlT
85TUlZcwMsrVUCv9vaWa4dZGW+POwXpi2SZjgbWdQPy+aT7S2o5e9EKx73OIxBlyby8e5zHPuX+Q
TbJA+gFIs1rjG0hv1hUPdW0s8Nz9VuIV/BzrguenrixlzcTM6Nke+JE5cbsaWWuvbH1hKWH85Adt
9xQPabRyUq/ZJqnVPal5Hp24A77KRlkMvvfVYbV4lDXkOOxtbcDdjFTSQksmc+bJXDv4NdlUJ+2W
RPBpbBsO/KacNcws4tOhkA3mZK6ifLK2G7EtE9SAwlDpeQj/48QjjXG0pEbY2QRfemso6+IDmxcb
iWWyAEoacMo0xPcSaQXK8FI2aXwvQVhzWz3XZJsfRZdaTdTF2LDqsM2m4LgwVhdg9YtHOzfyR9bS
kCWyKdvKqmzQc3jCUWSfZag2u+ooGvv52n8e5CuzXarPpicZuyhZ9kbzGbl+eye7cJLhXJrJWt4G
aGqzVLlJHmvNWMQ2i+C4CDsTqeDE27upcokqX2GzBPDzjGVZd077mvN/NYG04iHludVtOAt4FFVb
z9N0PkSvXpZmwBHZ/DBNRIy2cYTtz1yThWzM5x63bv/32NjhwjfUkHtjZZ1bDuqE7Kkd5EbWY5Q6
d8MQlBc8SsolLq3pt/93j5Q5hr/naLUSTxI993dlnDRP9ai8ebzHYz7XqqwNdlM/aEtFMeonPR+a
pzh5E0YSP8qIiccIToZmv5Ft4ejaZ2NAJ8mvm4ckEsCaS+PM3hRn7rTrPnse2YGpRG+N7eqb2tXD
fR6r1rnlZmD1jndX8ZiroOtyOUyusnYKAJC4vjvIYU6YLU2NeBmRXrpWRWeJl7bz7D+qt1bZ+b/G
ZuT+dmjeppNojrJwVZQPeOjmSDn+E5NXaoviBalgj1OQbAZ4jim2uirKkqtrsJ3RpFFr71JLnw5T
gTq2FGVvcUDimWQ/d9qk7MauBaqfifBdLfUlop/BJ8BJ4GCh8yLsCIvEAgxO3CHsqodns1fEOUZB
BnITP5Nj6hfra6MVNfbe8tUvAZQGjnq817zmFuFaU7vtMLBZ5e6kP5eBUd9x/NEtZFUgDn4f1jEm
PZXSLnX9iyaK9km2VQgsxEoZnGVNK8Zi6ZynkFv5PRo4zt0YK/ESAAD2IqM1nrpy0pfYLQWftm5v
WCmZX7qmQFVEoJBljUrwWsyGYHMHOTKejUmqAUUnOZKldfg5leYmG23zS9/3xbaL14GP9PcEYrj6
Hpb4HI6NprxaXf9ZmVV8kTVVvNZto74AqWsfOFw7JUmO83frcZIpEn8pqyLr0y1QYGsNTu8thR+/
Lysrm0DZK9OuAHUtElJD6lyYwYDm1O+rIUUpg81Av5ENstCKxLr2sxH8uEM0bHkbn9QcomB/1NYo
QHjBxs5w0Rqclp1xNcZnt1UFd8xEe0SpuV/GRe3woU/+orYrAzkufVgWjp/fWW1ZOtfL1CvyO80x
SUHbBYqMyrdWR52bhFuO1dAADHzkKZXrPbY4bdM/CW/2DE+N6FvieUtSj+3PNOruDcSo3qeRH4yh
l8V948bFrustcoRaKs56VKqrQOPAHs3uDzlodPYFKkQ/bLNPF4GaVS9Zh9F6ZXvdovJxAOd8sENR
lN9cPRrVromt9pmcxOw1BrZdtlZ54HPIY3yTjXbuu098MLJJFtidv+Lf7Z5kTbdqZ6k7PYizeWqk
i/9zLtlYKpPz91whhieGrrknYx4s54rEs5+kxkqm3TqzTXA3Cptf+bo/6t2gOMu0RXGontfWjUD7
Y0IPZodWhPmcaJG9KbssXjfzWruLKqRvFe7A3VxVB306k7Xm3JeaohXiaYgf5EA5mW0Wexw8ep55
tGMQVMLWSt07OZeqD//9Sv5L4Yc8enTfuxa+aEygo0Ecbtqubheyxe3KX82yeu2jprW2B+exvw2O
CnYWPvpBC23UuY1WYNzuhIW3GTBWzgIT7q9zyJtlz9VAG0Nsmbi89k5DwLWKFh0mJPJUR3s31QCY
cdN6m97Px6/6hPbUP+G2RGlXhlX7P8N/9ZaTZHNO76/eMhxE0Xc3R9t4UJ1ux87J3Mao0T8bo/+t
s6rxGyIhjwoCRK+GiEzIVaYKc7Ni+9NO00L2QGZx03cubE4vKAC0t1/0SBuWOifwJ1aTKK+qSpOf
ZL0FN97PulBu/42lNbZdufEz84szvjLOey8q3I5Ksto2+dRthc7Owa5b5dh1rlhPeV8/I2zeoytX
D9/ySp9vPMZPEkNbVIcXbeZOzx3AFvRJVDBe86dmVsA9/iOOh9qpMQr12XfQgu1N81f/EKOoW/9b
fO7fzf09m/5yfvmB/t3/9ro+8/yrv3w/f/f/j/nl+6/m92+P+XrgAOVZd80fgd7231pUoKc4wR/G
WcCkCxH8N7MdKQPxDf/070Nk2AdEbjsWnKa5Qz0o2niON35Frw0ptkr5Ygs0j8s5jnnx+BVFnqXx
O55BtLvG5/6TY3Q7sifNIsVw5a424qpaJKli3ZW9bmPg0YmVbJGFbLhV5VVV6wz5V3MetYc2GIbd
LT5qvUmmLFCfsHVGlymNxXvR1S8Op6o/0dtNFRu9sXbqdwMeNcsBGZZNUrgV0n4U+GlVR1mVV7JQ
eo7LfaOpUULhkaRA0Sqm5iSLuHCbUzgXsuqZg7lE4qVZ3WKV0ZLHlnVfmaKNbvjTQo6TQ2TDWKAq
C6ezQt7fVt+7ScfqrfJfcscMj11va9f4GCFxMiQWdpoqjiTsDYxz1yP/EifpobRbXNQT0FxbN8O4
G+125UiiF96cDRV50mf9u2x6GkK2N27Odssen3AHmZ4cvAuglHaYL84xaDcjxq4sOEILmp8l7iG3
jU/N4CKBCywD5WO3Kpf+4MAoSMRZtlrhzLMCJbbW9GB6ahHimnfDLCabpa7q7lsUjF80dAl/JvG9
jZKhv7As8BHTzBNEVn/dJqxbRA7soFPbrwKGW7/FeS44IwE1bzH1HitflLiGnWoHIAM0hN3UsjjI
2kBq5CKvykvdlcP1WuEZuzJFwmc2AASCww9rKPWhnpcwE09VVgz5tupGlswI6i05nBxOJrStDC0o
lH707tOr8+VQjAZ6t4Wy9tU0PMRaPz3WZoTkLMJyu0E13bXTBPXGGXCM1RR/eG3iWfCxyYK9iNrh
dXQibcEGMMOHgdapjHmiYIBnpOGAS0nJE+N3gQnkryr7o+iguCV69GgBnaFBdS+13S5Zi3BqEmnc
NmIfT5y5Cs8e0bsuW0WDzn9Jt2d1zRwsMSn4tVXU4q1QZg/xOnYvHLhVdwboEryhlA6+ZBBsmLxZ
lA3siMxxxIMsWNxfdFVDytBHu+waR3bAUIr7GuT2Q55ATAnFhOz2P0OMsOzJGwZvt9CESOdO1Ulo
36bhnBRjG56M16E1wpTLZGqzleZhhFwBxjnFk9C/IMVf+mrzJTeFf3YQ81zIsBoLHDQM601D1ZLz
fmeDBTu4qZiE4koRM1xZzfZVXLnKqo0q9kh5ZmymTksvTuxn1yLF6gRjaCSwLaAo5xxk5VbV8WEz
63a8pH5nwb7R7K9ING8Kw89/5H3zllfa8GrYar9WRFQfcXjrj3mTl6tetM1zV6beiiPycFdr4fRK
fgEYjV9Bvui18TVw2q8KWBNogtRU32R9k/ZPRtYYzyrYKf6802uGM899MLmPslM5f2XgPGgLO0Rp
WWTtVlGHeFMa6PfBfRle9M49Kjx3PywHHUx9AJwThrhOQslEl27om49yhEKX24nzMKAsdtdr4ABG
kNofJck33bWLLyjvJzvf9sNt3ZjN+3xkJDvg0osG7ph1h6oT4kmE5WtL3nXrkwvYVbPwa+Nq2vOM
ONrElR0eMP2FBImY1RKzL/E5KD9LoYzfAZRy94Mv/hi4drjTi1DfObWnPjQ+2t4Ij03fwQ8hoKV8
q3wnAXdTi3vfxra67mwsZ4E6ZHkd3bmzgrQsvHFSj2B/0s04QytuseuVg8i00/CFuraYc8dA4yO2
dYOg/XsePhsLI1Ts1coiGw7+ZJNa/PelrMtCGMZwUKGR/M9OaqOoHDv7/XAwo5JZADAGYISQSlAB
memh1p39KjQfimro7iP3IzJ0bNWTNMiO/ug9yjbbbcyHoOjUXZWBSe2hFETL2AyMdZdbGmdYc91H
ZXbJrTlH9o3uroHGY+Fs0xKVv7EQ2m6qOJKGzG6zDtY48akn8N8YWHbtfV2HwP7V/ixrCN6294Xl
kGHOYrGWMVnMegp4FWhnjEyYSsYaT7ylmtIcrj3MN5H6BzIUE1qiHdytHKwF3jEz/rEU9gOn99El
UV1MZgLnIdVL+yFLzeaAp3a4kFXfHsQFN0VSeJ0zfdRafxgESBfFjaddoxjGhkWH+g4AEflTZV8P
ygOZp+5hsMv44JjCXfie/9Mo4nnJN3tYm09Wydqk4dxsMaCg/CLiKFnVXlnz+glGAKAET3bNgsW2
oayraeXctYFac2KbdxdvtitAInZ8altQgqOhpG++j22zbSNUZ1moC8Dzfii8Ov7Exc9fdKmBsUeP
pFrs1AIziAhoht2lz8jF4oXVRvZDS+JvPQ7AD6GNa5umrGFjADzYWZnQ7zoWvXu/42N01PkeoVrN
zpj6+AT9m1uRNcQXrBZ5LLILeBhnM5PSL6Yn7M1U0iMYsg22Y6K9Mmhv+CfEMA75UdsI2TaBXX43
1HFfZLMIv2fCGG4nLA7SYFxYnWa/TBb2uGFbsan2KxjSIl65tV+9gUDCGULPER/W7eqtSBbshfy3
UbXyI1IiyVL2Smw433riYDsyD0LyZeUkGbKoou7OZu1V/KatCivUUnl1AhdSpEt2Ihfdk+krS3U8
Bua5S4oQz5ohOwgslL7pRfbdVM3oXdWAL4aRg6+sZnHumiQTQFkLqYvUr87Srkcg2m9bTlnoC7Wv
u4sz08gkk1YybsFidsjhd4/OTMeVoT72UWdJOnFwnaR4muAuHjCZ7hZlFXe7AUzcBnsk9RI3YYh+
hXaWNZCyAFPmAuXCZhujT8wT0jeidan3YqEUqfWIHItYjIPlfe3a8oILhOMveNRas6Atr3oKsxjm
SJmFm0zPeVL2eqwAjkrwdBWRDTGjsU+kqfRp5UO4Yp3YHq/VsvPEpjERZHI4lubPEEUbJ9ZU9aDG
NT5byIwuEuGVJ1mk8+FNxSc/XINxtkO9xjjKRjU1UB8hR7YuTcw8EgdUSGP40TnR042lIH0/ggPj
Z5wb91Hn6vdB3pVnCIaouv4TquerBoVJbxjtu1t8iBVjadVdsdHC2EcnGsPO3XU67ohgd0bzOpWc
GMvR9lhX/U+tntDWH4L8R3que6f5ocRmuzCccnxyqsnlf2r0B3a27qpv8k9WABYuGhwhd2oWcBIG
xU5Wbw3XKodXsVtnp3/FB6NVVxG62ivZ7VbkOSkMI7uXEcNJC2c1jFq7FIabrQfvoAq/e5RF4PDR
eqJT97KKUrmG4i9KPEPdPSp8Cx+Rucy2vuPgLj+PkjHUNGGva5F7kP36BuJLPHmb64C5Wy6CbFNP
3riSo/rK6B6rSn3FkjQ/ytDg4DXb1dFZDgK7l+M2EuwKTijOWk8ibtRwrtSrnmQssvzcPcW74qf+
xrB0/0BaWXvUJuRdZY/Brj/JbqlPtepU+8qs+43X4BWs5tG+zgtTx+RFeOeyge/fuuYRVRIkXPES
WJnGLFKFNeEKGdhqT97SebN4uISFbbwGoRYdezBoy8KznDc9qLkVqlXELjs3X00P+5PUCZZNDmJe
05x4X6e6dgSfFm6jKOovedMUa9RG1Uey9dbSqOvotSxDDX2ZFF16a/yqYAjxre6ifRHrOs82Z9yG
3uTBK6FoA27ObjYKdjdk4y0PYf1kfPfMxFk2kzvdlXFnv4SJtQ6KiTj6K1ttQjfVzPThPRNkpTtk
XT0yEbiQ6xyBzMPHHFhYUAzFpS2m6sEL+g85vHCEtUpNZNkFp9dxmJ5INut71wVq3hZDd9ZtO1sH
uO0+m6VmQmHNwo/awj1abnmqfh92vfUTkYMX04rz9zDPy6Vaa+IxG0Z/I2fs2XpcZ7TRbT0raY/5
1GDlz+UwmED7tfDDDLqTiAWbKGbMQFV81zjxGr/N3jO6CJx3K9T5e/SWftTTwHgKemAYfWK/9zpQ
FgX1gb2BivST6ifsIhEomAo1w9Aru6Lo/Mxo77hztEuJogPV2i7H7NNzyhADKs9ZVloldr5Lte8S
xJL6Htdk8jVgqBtjGypYhMvWIWaHFgDJXspWvYTUbkMtxNvPvFNc4azQLPY/k2DNw1/7LFutwbQr
VY9mWCeXUTGymao2PM8IsyIX+6q2xhf2+sXBF1GwlsCyv+PhHJdAtL/jBeuF/4rL/spQVJxIpuZO
TSJ/k7pagAW9Hr0Ena5s2xj9A9uL4pdeKMXBEphfytZcSxT2HSNPpLnVdQVu6kNymrT5EKepPyXc
w1C65ND3yBTc0B8yxnknx/G/0R/KYCQHGZMAEdlQm5wL1IBDbR2hYxeHtpMz6RwjK5F4Lx3u7LWw
sDwp3hscr1+rWUCfJCAKZ3PX5IcZb9ocVKPMFBhja5zllZivEPS/DMqUHGToFs8zq9n2v0fJBg7E
fw31GvOPUSKYvldTbeyEpkWXNo3tVQ7dZ2UWqKzLmCx8qA07Ubi4WkHiudRV17LAhfsHz8tYdlPc
8T/8PQR3sK1bts7dtZ+cy/MgTTYzceWPoKJ61sqewDu0Zh0qq87Iq12F0O0icesAw835FWJeQc4t
57mOnl/BKDp7lXoaeSe9dR+sSYNppw3Vd1f/UeTR8GkWmb7kY0gvHC2bhwCDsI3AbvcSaLGJR1pt
r5XUZWepddmrpXawc0rR7oa5mpkV0suxUx1kK2IOHVCmoD+Oapi9mm361Y166wynO3s1Irby/KoO
TcDXRk141XpSi3cwfMgbBUZ0jhQ3fYI5dJFx08lzEBqQhiccld7tvliNrpW9Yvtu3BV9+Gu4lyIx
FqKiftat5D+H+4Ba3q0pvw5HhN24821XLO1UB42hh94ydsn2xPrIXsBpoy91++YiavTSVLVy7ycc
pKdO9KXVA+dAiqfB06aIvwzsWjeqXYOW4m+ycBWr3orRw2FOr4Lz0ODOPqAPvatHLJIUf+xWTVCY
r1No/SwS3CnK5AFqMkvsmYQBX2MRWfnZ0Y3hKJ12pR/vHOL7jh2H+Y9F7+9QVeJZ2KeRB4S1avdV
Uj5GqFOrWzgBzR9VvGPaPVZRj2Wr5ucgrmAYem660g0DBcS5SNP2a4Jcyn7sSowDxyZKLxqK48vI
ttuNrMp+6tyQjoJDxErPrhNUQ7Vy9QQUXqePz4NHFiHS6zccCEtOyEdzBRppTigguI0md3IaeKi9
mk2yiM24eTN0Sz14g6Ms5SjfF+0yNbGJlq3q24i83xuJlvCYJjipwfFuWL1H6WqsveJQh6q1Iq0Z
bLqEJzgaA50Fj5EdmG1cL3OEumsAuUfwQ2RJOk7/46BO9/osk7Ni7e0smr7i+Y5G2ZLsY/TiNDHI
LLxSf6Q1SD3P+h4BQyBtbE9PeoYN7TAY/p1hwmdDKiJcKzace7PK8SuaSDdzmo4+ovnZcxfmaNBH
2hLbhO3gFfYe7rZ1rkO3XLljIt4qYV7kCxlhsIvhQmINx4O0UCegBrkXXeSVVZffFSWwOQj8K15W
jYuBPe7iKanP3aCw4exUszt2Vt0f5VWbRb+u7N5U7tQQqDgdbuF/dcUdvb+2tt2sq2IVJCZjjs3i
Nkh3LlZW12Oznj/QqRTRm2wsZrhIHi7GxEme5eGXrRgfLJWyk2zCPyBbCfwttrKRJUhynasMXeWQ
DhwnB7Hw7zGxM1cYNQFtCmGzy5g3X5F3Xyuq4LgYl8JrvPw/nJ3XkuNG2qZvZWKOF7FwCfPHzh7Q
s8giWb6qTxDd6ha897j6fZCUxFZpQopYHUDpAHYRRCLz+17j6fWuI3u7kCNuJyQh0lKuPZSgNH+/
SJjyT3FCRH7mj5Ht8qy4c8yVG2NHLjt+ujofaJ7DSC0e2Eq0L3Xm3IdjBxJkrjla+qKooXuSNbvO
v3vprMkxpt2LjaM7XpPFdBRztQDPvChNpwc6wZkqojVL3Xe7u7aeupe4C8Zlik/eXp5LxBtrycic
dvLcQWXCHvvA3F7/DRoKI16Ha4I81yHJtWkNNdnI3j72BNDH2V+vxIKzSi0sFLu+ePWsaDepuv3F
MhVrlQB+gDwUFM/wBy/XdlQ5VjH7+aM6ZM2jY+pfZbu8TjjWqHO6zXSxMrjXXTM5X4bW1Jhtm+oc
hLF7snRhEYbQ0BBs0mFVD9hKlk7QX2Bh9hdlpudXvCYn1QVy9ke70EWwInEpWKExQnb4QsOsIkOB
ZW7yC1VxEXYdzxlmJQfZlppxtGDGFKty30SAvzVW8evS1cd9TGLzuc+nh6bq8QlqiAWOdt09WzZk
RBwCjv1cuzYFqJlUaM7KWgRfDS/zpD/I6uhF2dpPgnHjxWAQnba1Nplk7qiB1y6KuYh5/MasumBe
wtDWzuweDVxvsWqiABDOjMPVpnibutNdVtjKR8OUKlJW5Gytd4iM8usCEfnRpO4OE7X8hZdEfUAh
dnbYpR2NoF9GXG9U7Un0WR6sxktQltohZJl9MODJOC0Rcp1JeyH6oXrMlMzdBWM0bIcoGZ9TffiF
0L/1S2Qxj6CX8JYXZrJxQF7cEUwPL0jgIidjxdYvTvZoqUP7rdGx+LU9Kzm5GqCAugb1qtipeUAb
oV54rHuY5qjKgxf35mEOzAD3nxt/Krqy1WjLdEN+GM3Hub8RWrx0560my/slhgTekfi16ax6Ww1X
oaLYqzZt7BMO3i17noinJSjKXWcYNvgaOnxRAxjtxABJkcl6JxvJaDnXbhEEkE1cq1sMKHWtWg29
E9Wwpke8c8V2NpbCwmtsUmbj4QfmLhU2DdH06LtsOBFZOcmaPIHsoboa5q2qqhRtysK2XZZJXV3k
EI932H7KNWthoAb8KOaDryO+4Wexu5dVo/OTU6DuYDxfoNwT1q9eBeoL/gLi/KPKP/kj8OMYu6Qw
f1LhrqzVFIuBAlWWve1NwZ7dkn9K3BA/JGIvT4FfKgse/OZLVya/XVEnB/L7FWt0s7bulKlrrEL1
nanFaFpUlfeOEPOPyjKqSwCTALtH91U2j4ZKeCWd3K0zjypsYyv0UHtmtz1h+q4L7jXtHfq4qwEs
9x3OVPV7lq7k/8Pk2A+WwZYXOp2dF3Cxk+HnKu6WyoIklLVMxwmjpd6sjpEC4XQzzsVutgKSh1or
bbxDGFMggNIsZONtjIFy71YUqboMM8KO0hlY08dd1pCoingmFwKM5stoJzp5oAkesJ/7675qnNfG
mn9B+RvGYu7J78NfrzVAm7ua1d4qMNv8bSzThqnVy/a+p4Qrx/O6jVKCu9ZdnLrSjjeV13dbfrL5
e4boSTsHbk0oMKu4iLH/RIj2Qfh2vMDabPragiTlDZYmD3ocJ6RPfdiKf0g1ypIUXLyqMl572Giz
yvU2t3Fd1KfL0EqNZYY3X99m/WWcD0npEEf3ix9tigaIrMl2ww9hkZYja1H0l6/D3KQqz4V4l6Nu
zc3IAkfoebq7dZQFAazIBsAoryY/r1Y7DbyrkcVfi95fm0wNp6Qe8Llqx/AxA8uz1C1QqGMFgKEP
8vKLpjWvmF6GPzKDbKjeMuu62jZrtYItoOnf6U6NqZQifhhjYLy75RgQwUmHZ72Ph1VWlOalQwJm
o9dRfd/qMEr03pwJnX23uuHlu2Bol07hQtEjYUaGpQ/qe9ldwwfFGab/UbNB3JaEg5HiyWNs4vKH
qbXw0dGAcWVKQew91jF/w2iSux02dy14vHeYeXJ4RJxlH3d1sKzqPt8xSyG7WEfmKpgnXHlomqgI
rvVYVFm1MGqY5P/+1//+v//nl+F//B/5hVCKn2f/ytr0kodZU//n35bz738V1+b99//827Q1Vpvk
h11DdXVbaKZK/y9fH0NAh//5t/a/HFbGvYej7bdEY3UzZMxP8iAcpBV1pd77eTXcK8Iw+5WWa8O9
lken2s2a/W2sbFcL/YUfKrF7x+O+iFKFeDbYz3iiJDsSyMlKVltN6IcK8x2+cnpBJnhnw4uOstbX
nv0M7R280bXXYGWJ5OVZduT6ALWqzNE1cxDqMrtk3TZG8e47obN3pqRZySpag9myctLoOJhF8d6u
QFSn77FBMiiZtGQpB6lx161cQqF7MwtfMic7Tc1QXTTTK3aun3cLzcihj8vGrHSgqwXeUdYIqVaX
SlPGdVa78cop0+qS293Xv78v8nv/fF8cZD4dx9R0x7b1P9+XsUANhdBs861BOQdMXf5QjFX30Cv5
izSFNzIwRdkkrI20mI869VWOYjeRsJlmR+Br2Y9i5szIg+i0Fk+f+AfQvOqBW057FLd3f4wSc6Tk
jybVt0xUedV2WfjR8JqgWzF5pAtkDWwwZJTwNWiS9jGbHMi8jPEVrz5FwiQqcvmHL8P4/CM1DF3V
TFdTDVODh2f++csYKi9t/N4WXwfPWxuzGrY2H9g/tSzeKAkkijwQBr83ls4QrCqSHD+1ydEtOf5D
nCsmnPH5bFmXpWBAHFidUkKIk4FAVNNuiGEkLASs+FQFSXI9dEMWoXouGyDHqipyCoySdb9ywYb7
3UGeI9uvQ0gEv6BK4qOLUGvqIhcZrAQDu9K//54s+/P3xF7N0XXXcDRdcwx1fth/eph1wKFTx5b6
21TVzUYz23RjsobeE+5NXqI+PztmpH7NnJREVCtC4v5BdA7cRFnIjsIxX9Ag9p6gZUd3XeqO63go
sSOsmidMWrH2nJLgsWuiZH+tBnOKReZZVALX21aJMOgJkhau6h89Mhczonsf91i63TIzsqQrhn1/
O1eedbvoT4M5X36uHHFr9wZgv0gsMi8AeTkU2egfbBj5+bUeGNh98m1tZa81D7mNQ0gwuJ7hyjNu
3UmUZtayN3T/H2ZbXZ+n0z8/1q5ha4bQ7TnI4BjWn+9QrWo1uu+Q4DslLDd9qrq4LKGT5LgQTwnH
sH/HQu4UeVV3LBoXMYMub97tWg8PRtJlD6GIsgctwSU16V1zL9uuhw6GjB8UGLfO42QbIsApMZ6u
3cpqO1rZQ1/oDsHmpNmM8sM9ryD5nZfdGuqMh1wIdO7YNLJmMVQK+tVGTLGEeUAo2amXsa0VRzcp
4Av9VGwQZt5Fk3fx1BpWQJTxjfeJ2DGHWcdpKOPt0BvhOY8SfQ28tn+ImDlWGFbGz35HKI9ohveq
FD1UvGFSPpIg+KaogPQV3Tmiyz09w1l7rEyt2U0AyAgHt/FFJyZ8kSU4Rd+5AAqWfzTlDWKQUZO+
mu40ONcTitKHwZqCn72d33TQLz3ClaHCrJXPwniTlZfxV8JPELhtxKh8tbSXpujxQ9YF9Oi5FNsT
kvayWE+he22UVQD55l3zq4jJkftLMO3xHDZN1m4TAPWWBz/emc6o7EkCxyh9K7Wx1JwAqwTEBo5Y
BXjHRGm6A3F5hAKoyXbLr9hr/FQE/L1GtX66u43JXRa3K1m3dOtbZPr11subfagWwUugtsVKkKM4
5pPpnFzy6EtjTgq06Wy8mYh3XsX5hiyruce4nDyy15LXrazxSmeQDIbB87EydKC8zoSHsXOJR9fA
smQnIOXo3FfoIghvKpZmlY6LUY2wCZsHG41LOjoLv9iG3Rwnt1dPoEp/O2QZRj3EBOwt+/lJX9Rd
qp4iDfgi8vYbOc7SfqhjE5ztJnbuxwwL+8Gzgi9uDzsmHgXbsq4WF3tA787NjfBL1eUQtDwnAUdk
Kk+k405m53kvxK66hRvdkUsbT4pXqf66w2OT9C9wO7cszoYCvwLpXizG06k8yLYMzCuaoFpxJqLz
0hdobFTs1P01W2ECYGBgdyNizv66ECxulQz8iDxPniJLbhBBOEr4a27XmhyE8xMelnUSJHyxERi8
tTl5wcpmW7HWGp0VDur6J9gg+UF4lXWubd06jxGow79/c8jlxJ/mJcOyDdcRluNquunIZeJPbw5R
RrgbK1bxVTGjbGkTFdrmZYG3KECmj06gYIeu3WvuOO2BeDL6BXO7E6GUqBZiOieT4l18YX7vC2vE
p5b9C8uJ+k7og/oWlcVCtgeeEe6IhhYbWdUyLEJBcDwTtTOOZjBU18uWWsGCvFHT0ySCdJPoWo/x
QhJudMd3mFNi+61H3iieQbGf2lN/aRZt/sUfY2fdYwy0T9BdfAvV/AowjtAqvbbjZt6+JcSTJdD3
0/iMdgkYdkMlQsfhEFZO/jTnJVdFFpobWVXGJj/DSt3FxLsKhJd1GN5Bl++jNi+eMMgmw9LUP8ZR
0dZ/f7ecv7zneYfYJMIE90vopDH+/BapytpwyGIGX7ugxQlay98mq/YeorS0T31e9YtGtP3H0Abg
B3zXgq3saC9o5GywxO4/RDckW6fVw60w02ZdByBdDPAlB20+OGTWDrIqS7ItEDq5Gtu+i/Q4u/Ae
R9JFZcFV4oV8QSwQu9iBh6Yv1eLoaWN/LDDLeGlGcQ6qaDojSpS/uLr4Qb6juZe1YA5SNkVQH2Q1
bcN+Wbl2v6/mM0ufrZo/GfZW9obgxtdGWtUb39XTu2CGnIGBbI/dzCeyZu34dtnUfX0EtQfUUrbI
vtuosteREXfYLWQ1SlNt1H9nMrPm/F6qW+THiG0+Mj8XuziqCaYkKiGMWGWoEXfz0Lrxd7YHObN2
R/veRsptWggzt+/zyjxVuRj35dwhe2W71lj2P9x4eWN/fkx1YpRCU21DNdmsaZ8XeD1S1F3v+saX
UferVW4VIGqF0l8PMT941Ejc17yKrA1biujeKh3rIZ0Q3rURWJQ18uDJWXQmcFC2wLOpVLfOPTNc
ZDW4mrFHykwe0IrKTo7NnOY3psIiC89xB9UpQi3DqWOpt//7H7X5eZGvC0Pl52yoMGENw9A+LY1i
U5SOoUXaF1vz3mpIzfcNs8xPh6FHnQ++o8YCZbIXKeLS96BG+pWZee6lTPV8E7O9x0gJDVKR5d5d
6YTWnQqEZtcl03TvdUO1KbBmvkA/6xe9MTaHItSIxZtFvQN0DUoomdaOl3p7E/zenSwVatRdS9kf
pf/We2u7jSOxFv/DVP2Xh18XrqU7mukYwp037582QyxMJvbsY/UlStMfWXYmPO/dD1FkncIZyyPx
OUJP4xWKR2J1a5OluHX0o4bB1vWEEo2ahSxG0wwiNspxIy8gB8sOlGzm6Id3GElaj79BvTsUBspg
DNBacfr7K/xbFtWhnqWaxmTdEwMFdwBhVAfQAzdMr8+21DGZ2+yw1e6vQ0B9XavGPMRHc2WB1uyI
DGydXao6fdYdYd5JsyGciLOLr4pmJxDRhYBFVR7k2DyNr2NT8P7OQpRBu/OVYdNHeg3d12m1RTuU
9yDlnS+BmmBP7wDGI0Jis4kV72bju1+s3m6WMBdQF9F651IliLHqcwdiQ4SD8yA7g6zxz8XkIbo5
d2Qja5fGGzEDF0F+3w7qHB6iI5qKNxNA5N8/JrZ8Dv40B1jshl2ArbbtAEI0PkcGkKxMNLRsv1gD
yPGyDgl+4S6wjpTefi1Nr1+JurZ2wVxVejDcqtFk97KXVzfuvUSFx0KI54ylk2weLbBTvNy+oQZq
v7Ya+A8nN9Wl7HR1bFg8HhUOc6+TPwR9/4w7UXkSpbDvhR/qyxZl5W/A3GFUGeP7VBeg/nBN2Weh
XzxXSvUmB3RKVi+sdmwekHuMD4E/JevEG5SvTbiQA3I9c1eFG4wHr8hcfOI9Xv3zpfHTe2Z9az2z
ijF2g6HgRiaJl05qEfbze+4vMkdbVYvqh3E+QP/5ra3KzOpBHpBK+blNDr6dq0RdfR13a9MjlJJY
U/zpWp+vX9qggtgm6WTPn2xbPQVwQj4SA3uhuByyfV4r9nsfoRtf2x9dA4cu6dQKtSbP+rBL7MCh
LLIw7cCVYDCCyBnt0CuhJtSZdemyAc3rBGqo65b7riDxh1BIwmNi+NhFQ/ePoM9VY39g4dEHr27e
PDk62Bc9r19dCAL3k9k4T8DZjHXvIu4W4kb8NPpVh80dvkcR0hVLFi4gzIf2LMcOEw5eSaV4sFYZ
62skw6p8Shay93rIm6XpRtNDwoboKAbN2Op/CKVIvZNP8ic3kRWMtKctVsyXW5M84dP5n6qfLtfC
6FuVQrcW8lwps3K7Xorl2J1aYGmU282663PjIgqtIcHBxxpzaZjbZK9auPq19PfjcjTDN65Kjs2b
Me6WhLvLop97L0ZrmdcOYtPa0ZUIednrzKNlqRh8wCmMi8kRTQYkiIm1GChqNXqQh9xrEDPwwnQ5
o2mubY0wp72dzXDheVw7H9Smhd8S6+fbqZHdKid9apd9NOpr1I1eTMcdH2x1qpda39VbWZWHIdPa
Rd856b5riulBtmkp8GAF0pOsyfZidPe5U4z3t6ZWROjnt9ElM0RzEdkPTyNVXCc4GhFqHd+x9fpB
vtG/uIpmPg5acGpGe3gXpWWApkG9CYeUn0f1MTMN1MrTmBbg8mEMLqPRSMtl4p88pM0eXVUZnmo/
YhdNynDrd9PwpJejcZz5h47bZSXxSTygwLmAFGRslysOZBReTlr8pPOOQJd/fGAbWDypQ9quLa3X
17I6unH4kI3lUtauI8ZSW5q+rmxhLBM689kjI+xlVxvDM41DqHes/vpsh02kvROm1dd72SEPSQ/s
c+MKY9ay6quFHC17Glu9D5KifNRcxLPLRvT3se1oJ68FkASItPyWIECWIuv4lqdpts3QU9wJNS9e
sP56kAO+hLpv3wV2rYSo0cHrcBvzfnCcgZjKOJyhwKYnyACL6wiNlcxBic3jbYQc5hcZLmpWAzLZ
VB0Wy5XD7jjAmnwQw/ydJdVB8xGRD1KqidV4+yzrjTVqDSXKmgQq7MFLvxkI6JSxNXzHqAhgMZaa
j93kI4+TNtbOi9SRudexr0MSnjnXsn+xSCpLdsUly9Jxz/s4RbHirYXphUnfgABgnf92cOfqra1I
TW7jTLTcgHBzFwG53Hes+pZSOSCtbHT3VICYUZnb50DltSwVA6YxebTTUj8WPd/yVPQoPqPa+GVy
ZsqSpgynVCVUZWImoptsUkF+L4tGK7/AGwJ9FLg5XJq2/YCaayVZ+WUC5L/16qnYymqi3xWDBzxs
GMvdNJr1Rp6MJOQyh+f21isK8k5ePK5le1CHuybSxEsxqd1d0ptiJS+jVfZJTQiDeVmPdECL7mQi
LBO2oDd8mNgYL0pbGhRN4wNG7l9ku+aD3QbfLY0Nhvd4OATzcL1R1J2LYd9ajipUcTZri5QvCOh7
wyoUFDv74WMUDRIA5SLGb23Zx454sdTWXgxNPb03fh3j9hSOX0Xkw1uv9O9GlO1Ik/iAMJVfc7iR
EYGKc8mOPViQ5t70eVr9iP30QRk642HywwzGtBguGbD5JYQJbxPH+qztq7TebtSbnLXeENRrL0oW
FfqJZ1combcwNBiCFV/pJs58VPKjDz1QXXZYZaXce72m3A82OmCxXh5k061dltTe6/mjWHB+6jAD
Q1lPfNi2Giwcuqb47CQhsj2m4r2MmZGAaHaVi5sX/gM7HGdhQOEgE0ub5ffZSejBAynKY6Qa/cEY
NPOsNr444xcSz7Jsa9kkDylAG2xahvaOVCSR2ZYlg6tqwUsfA7gF+hKDImnDF5Q67HPclcxXdFpe
PDz5xo+8DMOXQtWrlTOmeB65Q3M/zIdCj5B3yKqd6mXNverYHOaS7JTDStMolgIS31q2fRpXJgO2
l9YzpB3tWOnqdOjdtMRAp46ep4E0uA/44keIb0Zjej86EYQLD+kp8q3+tPZBjF1PgsBXbqJEWwig
0gdbRzhWg5HWIVhpdDvFbC7XKqry5nGsUYdZ2GsTvt1Lk2FgUBU8JpFIq5cSouAaY7Bg6/hW+ZIZ
yFkyq9u4xVDVSxMjUSdH9HKuhrZt7wK0pJey6rRdeccCM7pWUVR0D/ASwR/Ng9PJUu/1wv+e6M9e
PKlfgYL/EgHR/Bjq0lv4lbCfk0qvV7ljBQ+w//JN1A/q/aCUA8HrUb1LRm5SYhVIrODns7RUvb3A
sI13Kv/tLW1sTpDyxMqvRo1Ndvdd04L+Vx4NpUqSXyNWdosYa4TXMhyDdVUAEf7VyfR0FVsJT4Aa
We6xL/UdNos8AIVpvWZlZtwV3jhe5lrZFHxTfpC9gAJOFopmTIiYqumL7ZtAon2lupO9rpahuYiu
PZB4evVu6FG5c6eNrJI1jrY9Ab31NGbpC3pU5iJtlfjo5nVw1nXtVybD7i0M0nxXwLNZWwhTvvm5
qxH2K1RUWeh1u+CoB03+2GTMIMJH2GZutkuzOsBmlhNq99agd7suhlrdyl5+LKjcJ1UCPotL9v2q
Aqb0aiKjd7Z786fPhRSYruU5RjtsdOwZLbWrH3Ecy4Eml1h2xVZ48pFaXDlVWr8hl/4GM4nfZ9Qv
yXi735zJA6g1nyTgnmyHQGAVPp8UOCC1DGyN36YguZ5kOf3SqQrnm9+nCFTYUf3oz5+U6sHPnwQI
rn7LKv/NUnzlR1p2P30SrN7dpFgL5lIBSnROxssUvTxUabP5h03eHOvIZbL+mpUnPaSbqkXgDADS
X+M8beYVgaLCp7CjwED4s40PepXpr6kefUx+VJ8R/tNfAyMGwVpXz0PJ0qcfvZUcBBcbW2Og1tdT
gma8i0xQRbI6Aya3qNAZ3Dgu4QxKv0KbxNjJKyIRCcqiiEk+zb1jGJ1jLGguGrvyO6I/4SnPvWwX
JPgssFpD+ENM4dF3k3wRRGwp83CAXZoOOGMl1rMc4Q9vaL51T7I/wHaEz25OshZqvIrSUU3uRjd4
dWrXQjDFYDeuWluvMpQZSOgc4ZZCD5qrtZJFuziOIvBGVN2kHJDXdO2drJqNBTO0aPRD4IxPTMSv
umNlj3bcZY8xWw6QmETou4JnYelHPLxhlh5kL4iR9v7v76Bm/CWcRYbPdVVBrMaCJSQ+hbMim9mk
rJ2eHd4wbgkQTgZZyYmJ0UsRx2ow047uW6GaB6vK+FHxt0K080igWqO4eNk3XXWix6LK48cSE+u9
E4uG9FgEsdxFS1RFmHhbq6GyHvOie1c7XsxtajRnv3ZQWymmfaLo3fvU9dNuEsA4A8Th3ksD5Y2J
ENjJMnHIAR9+PR16SLN3ah6dfr5a0cKQdR2rvO+xJ3kdgWfL0+tiyu8KssMYcDGsnOEUmZlWxxT0
6Zvz22e6bh0fHDczl3KULxD005gdD/IaaCKRrBtXihMNy4FI4EVHYe5SYL7gM72dbk2uABNjDIi2
yTZ58LDi2Zio615PRc5ZO5ql9aZionv08Vfc5UaK3ttcurX9t9Lfj7Mj97fruX+UPl0lDl2xBTpN
DlF9qDvF20ZBGC7ZoE3zLm160NIg2Yi2y1e3Nl9rp1XXasZaniY7OlMvl2Zqd9tbmy0cBNNGvdyI
fvoODhx5zFoTPHm+uhcGYaxJ9ChV16HziP57vrSyoP3QO/EMfiwAhKOsaYDApDrlySi7+svf/77/
ksg2DPYIADIsWOiEbWX/TwmjzGKTE+pN8IFQTRjfWfauNrJnCF7ND8tpt2KstS+q74hloNvGuURT
f18Fk7WF7J8fc9TvFznAwQUIK37k80FB1n9lxSBBZVWvm9Pf/5ONz1kTw3aFbRDctAzHdEzxKXBm
aaofBmSlvkzjsIrcqQb6wMFMCjyfbbvZsU2OF73q/damDjYW3/jZLfTU7D7srD5A7QNurkGxIo0A
eSpN+w8fvP4iFal636MZ9qSM6dlK1f6jqLhBOpYyuzRYQZsu/Ey/H5uK0OZg4q+dJ7zkLdfRsE2k
R5bkQQ4kA9/jWxXm/wBBMJxPExN/uGNbiChbtgmeBoTKn5NHsOhBGGSz/YDFhCmSMj+Sn/FnI2+K
9nxIdT8/egWccwLY+0/tsipH3MbKtkTkaLUmJl5/80U+jbtVb+fmLsQdWE0RmrBm/2ggbn4IhPsB
cYAYSG2OGDTYvtg4Zk3vPAQm6HKAOX+RTaC1hj0z6YQ2LZ3yIr2KjVPthOYOObrhUS3KHjGNi4hy
Lql0/Db9qkW1ZT5BXkTxymABLMA/yIvAMBtPMdZxslPUbbz2it6UiZJDQoyQJSfp+Xg+yFJTm/kC
meV2/akjS9FqX8iBFo/KUtcQkq3awkZOL56WgRF2z3ZijSe+kMc27VD3mg/l8AFjKn669luERlkk
10fZBzhDz7LmmCd43lhlg5arH2h4NhjqMdHK30qyTR7iuffTYNkme+vGtPfCR52mn/zioLotwYcx
eRBaURAX//0gOycHwftNbo7FQdZv3WqEpDFJg4EkrYvfrjIpG2N+82rzQQWXEWltenLm9zDwkPh+
arJzf30NA5LfYNbakn+fe2c3HyQ4MzKJoAXkRboyVR9Eu5F9clSYTtUe1dWRhcr8Lv9vn6p14z70
zN8+NUoHdekMAihCOk0o6GLQmCC591GDZIGVVrhniJvOWVZ7fVQ+9J4ovoEAw7Eb9OycZs1X/IWN
E6ry5kmWLM9kB4hLhlUWJtvECXCJ7IjY52MjUZdrWb0d5BkVuq63JpXkw6LVYmRSml65B+CCGJue
OZtAtZR72XY7BJYfLP0iTO6IHscHNLxwAJxL8lAr3pgvZJGsVbJBG/UctUFyjPwMBSynyNYOt2FV
RUW1TpHZQFUCPWiCXAPEt/ZXv8zRz+i77KluiFv3o66ur9W6bR9cbIN0w/TypcgqQi9l0eFHx+DA
7dtTFk1Hgj/JvU8OD9lT4Sy8xjTehkG31q2op62s5pgDLsxpjM9lUPuvFSsWzU3Mt2QaOwjLfzrL
6i4pJBmWm01EXECvv/E0342A1t48K6+2ec/2J8+DAkXL8FEOQOltXNiBZ12G0O0OosiREB7c4hto
0PkCTqE4qwxA0AFhIf3Sjua0kB1AoB6IlDQvnecXqMsgKBtnoNdDR7+TA0SJJrVC0KVz8FMtlnHq
md1z77Jp9dBoY+dcbWYSztdhhXAi4KEYAhtLZmPnhbr5atZAjubuyIlBc1vsV9K+stZOIIa7GVwM
7wvpOSVQDqVUnBvUVWYjniWJGX4R74O6SOHlus1hyP3fCBv60H0nn1A84IE2nqqyJD0FBPOjNqe1
FjbKGb2F8XF0iSsVYEh3caYPjzoqiw+teZR9sqXS7ALUTWAtZZXYxYNpmtYdnorBvg4NYxOrWv4+
ZvVGfhfW0HbLoJnqU5qUpPBGIa5fL0LMqyzLsw/N4KHGlUfdD8FQPgkMn+SZmRYjgVYIOAk1ABzF
9N21O4zBF7ga1xuhe4js9Q4anQZeHWc1KbOlVSGMoHRIXmYm2qZ1CU8OcmvpXgujLOAkdC380TWq
/z9j/voRXCer22peFtw+QvF18Q+vZf2vb2WcqQwV8KZpG5b7+a0shN+4qdUOL6Y5Oec4ac/Yd5Qf
Wos/ZodGy1ZWM2Q7rEonYFaRGVz2LSHIsV95ua90MV+PXSwzBPEgCSoRkPjfS4ppu6wyxmgrS9fe
0vqH1CQyJX/ets4rK9KSlo1BLhAi4/Oeh71DXRZgqJ/Nqkd4E9VdtTK0nW0ixilLtzb3v7TJcW5+
xjV0MSopWSk0Y5J9SHD6rptKIo+J6911erEfsykyttrg2Zux5c1zreNOs0HPGE2UIfno2iZZGXVl
35UugqKifopsJWFVZmX7MAhTpmeq0dh9x31Ru0BlMiD9hd/lKCIA6dpwcDKT1cp7toG0vBXABTdd
7VTWKRmyEq25sHjTW9YfddDg/zhXwyJf+YZXPfvpZD7w/LHmmwE6o43zUu7iuBmw03NiL9kGKDmd
e7K8R9sbNrI2xq17lqWqdVRUxvDTi23kpxeyUbHSDxS0vP1tsDyfKNVGnU+9jpXnJi1vY9nYDbiO
h74BS9bQvK0fqiVrlb54IwRsgwQokjv5l0Su+0jm0iR4G3YvXZMR4eUvsvArWMIpH1DcymzxUaTh
1yCa0l/CKfowq9xk2T94/EAdkI2YQz7PA0LeEy+hKJnqehew9bxcuhblGkofY+6sNrb10jT4R9wW
VpXWFt7ytpRCoRTPBdhx26k1040TTuWe9bjzTJr4wTBC42shvBjFRN84GUZQnPyy5iU0d7TBdCp4
sF5cNfP3dlh1m7JnwqmjX2Q/qedgPSVY0puNOnszeP3aYPl/Sv4fZWfW5Ca2dum/0nHuOc08RPT3
XYDQgKSc7bTrhsi0M5lnNtOv7wdcp1zO6q7qjnAQoMkpCW32ft+1npUzrxgVp35RnfQZl9cA1k81
Ahq50m67nU/dS4kH/rKyVA+jsLqDVTvSlxh4zfaAnPwoXx21NoCvnj6VCQWa9QXlSG89e17sK+5h
7barB1oy6x0ipOELyUq6V8MuPC9F0ezMwnDu0hGHC1zSz11bdeDL6uiTwdqgjpT5ebCs+jK3Ovyk
uZyfsXkk+z7RShT53JvUgFUlop9utntbPE+WXj5DWZpuWmITWJLwqCxZlsMcScCQRLI896nIPJn4
m/P2JMuJfAG67UnqRunOKkmS3f5jfC8ny4mH3fYkQhfzXR/a5gmkWXdtU9gsy7wg7OjWVVOSap9+
HpIT9fthU4ftmdLSnw+3e5OWksP23H5NV0qaiJJuQe/R0Wn8G3EYJNFg/L7LpW9Y86mbMFCwcUv+
X+7bniGFhq9lpowm5JSVYWh8aaauBdkBcA4BJiX7jAbNoJqnvFrRdGEtkytlped6Do3HbLEfftye
OyZVNxSydj+F98ym37bbO6YkXtEBBMC0lN8Vfd278So1kWbiWorY1m/NpRlv0H+SB5GC1R0Ewhrg
vL5V9lbwY5e8GivYjkOaMQdiN2HkcJEFhqNfyxmMZdcQ1fPjtqYxr4m8SMGfxDXrbZFyPyPVDhks
mL6ichvS5LUdowcrDZO3YWwOJBVXsVsXrwUB4albi1tWxkbsVlkK0SJa3ro5vDVbe3wlfef70lbK
V3XRJ6hgAO4myt4ulHgwu6FlgRTMWUFgYHO4DskhPM3Bpsi17m4P2vY6rScryrYLb7tNarHMuFLM
axTba9BBSA7wO9+3u38+zx6JHovjpfKHsJhcB8w5XtMs8iWz0W9Y48q4WRXlVDqpuKLbAhNnxN2j
FDNXtpd2+A1S3G0YoVZ0pV1UDsMPd1Oympo2Z9PmYoqiQjnHC8qf1f/Uz0RTmFpRuUM7WQjQ2FDs
w/5Qk1nnRCkTEcysKi9/B0FtCKK4+6Ks+WzbxlmdxCIqrgTES+ftpu2hZgwUMoRzuvv5WCsmeVAx
4mOetsZOVefoVi36hfQqcyaZLtevfSoPvupU5RO5WCreWy161SYkMB1zaHfI6l0G1udbNWUrgU/R
PzkJ8MPtldpI+f2VqjWgVTMl9WBKrXGltFUZSXy114Ocaei1GJccsNvYJPvOktZcBO6xcj3Fh0g+
p4cSkqpJ2h/ZKS7TupcqTXGJ6rY/ViQQ/tiL/7jtw71V1I2+jJUfdYAcONRGcZWsu7Epy4FksNkO
t42h2aXp/3gQZENDJWiDh9qZqXiVUid3A+jN3NbyZyQ/amDrotupJlZneBmQwWKqA9jVijs718hh
Xe+Ah1bvRkfYQRPFzuc2F15u6hMZKUj/y3GY99shuq8TSXLGE9k+Ke1iDGA59G1BnisfNbPvKunC
3whtT7yiWgFlktbuyzwpL2B50TKD3T00SzTcK84ye3GMe13OaT5oa4UpWmtN/ZjoJ7tsn3/etO3Z
zajvkjXNUCbwR8kK+0Iiuc2iH98cpDnDU9fD7bZts9TMXFw8h0RE2sD5IAbdtxTAPIV+GCDdGpTC
drysx1MXoWLajrmK/+c4KtpnXS5hfpXyFxn9cNHK5TsLRKCdpcF6CaFBnOnmA1phcx/bdXI2rSK6
CnttOEl9+0lUJfQLyL5v4jXPs+q9VNGQtq1qf5IY9hAO5P01Gls1qKwiO+SNaB5YdYL4KJr8dSBw
c3uWMtS30cxohXAv9BhaD39f+VONX203dAl1x1JlysKOYWgyp9OvNS9qlPFgy3X4zahW/MGiReeC
Wh/ejne1i7rXIlv8L4YAc50SsO5lyXVWicZTOmzFkqEkt0KdTiQhEfnXhBozsuomSdvuJJydZtXJ
oair+CEuH/Ksv620SA9kydACqgUEulR17iWDQAGjYzZg1aTvKnmG+jXlMkMHL4eDFsbnXjwruqTv
+hl+G3W7/oCtgnKy1mIV6WNiLZTAXMU3lowrCKD0F1UBrlVqX9I3lLPa3VJ9IozOQekDwVilv0ly
lF1eZCVUDkUrPknOQlBRRAMTr71xpJtaeBgrpbOVPlL0gOqtjt2tMZPEFQ7YbBIo0mdJtmi5Q0h1
S3Ja9wXK1N0Ykk9lx7kXGkq1x8Il78cw1/aL8U3oankaKLX4FvVxzwBkuqcCPnlWWzP3NsQpXJL8
iBcXrcyCbigzKhdEL4ZOMtSkhD+5q+jxZAYM56JxJzlZHkeg0alEeuMcc83H3gtTRM0sHx2T5CO8
q/ezZqtuFo+07rO+2ckA2Uh+gCUjjepLVoHsG8yy8csoLF1JaopdEan1Q4oaEEmBegVirV57PE6Z
kggSGWIPws0UIDh2ziQYAj7vMEjRM4wfM0yTXj6plBzJdUOE2LQnOHw7eJg089P+tMCxB9ZQu+ZE
xSBdxLdCbrQL8pnXKNYOVsycyWyqtHTDYW4CquFRHxWXQtM/T6mpBVEvW7vMAN/LrCXyUsXpyY40
O3osT6zqigtm/uLSMEjPMdBXgSOjTcP6MdbrJ8Poi8BIaFWH+pny9S1YLPMLY+8ptgl3J3fcjstr
pZnpcyvlB8UaR0Ktks6raEfe64jphlZ389hC/VDHBMCRoIdTNnWHYeivwgwWZBD+SvPcE+p7Fbm9
XOMKgYpk0RXHmnWpQ1JmZRxZe2vSjaBu0s9VEY7XcKYom8HMsJU2PIpZvbdZj7oMyfYJbClQaHV6
VNJW3Gwb1YKcODUlEXxxi+iqkbWzNndI5TTrUtONvR1RouxmMwbfbxFDi9jWG8PF7eVr1NjGZ+yH
rh3H54YqdiAV0nSaneFrgX/8qqsT2miNr1FD4OqpGsHCrOgRN6Kf3A0tgIRwsdXDxEx2V6iWl0ja
N3lsfDVRubzM03SVy+Kux5NHOj36Wkzy4DFmrd9lpSAIvYh9ChbOIY+sagdEeWdO0YupasM/DGvK
r8ttRjVDMSwDuydVAyJgPiqBIZGVltM65XdkR+pzNaOnIjvGGiQMOb0lsejCtAxDyq/DFGv9YNTv
5GZYh5grGjkpGfHpWRZkdNlFMsy4hvlt/8PI+2sjmz/R0qkGIFdWVDoRlv7BqaLIat4WTZ2+TSRD
gfQmc3CUq/smVyoya+fxqFqkqNTUgbyateM+VzpXG1FabRjheoHKkc5AxbV8rylmt6fhwrIl6Yv7
Si4dX15idb+sY22ZjYnnmLnm64VBBlAVP/ez/E+f+K9Vmu0TR3itGMjvMYX8xb5JLdOpMpxt3wuA
ZgHMRfOMYmdHjnxKKFMOD4uwltAt8bu6lGtDks9zIs1VG+ehYXt//+E6yi/llu2vIZcdRK7jKDSb
P3r3J0T+6sCA8t1hFQL3RLQEeFdvgx2vpqW53y26k7lmCqnFnux3Tcq+ib6fLmJ0llOl24dGtliz
UDY8MjecglCKEZz1ibVX4gau/AJNUgzxFzRg8k23xDdZZymIO4bkWgg1PwiSOAx/K38QVfksVUno
qnX6lIjmkauY40f1WJBolhuHVtaek5ygx1SH2qabGdS4tcGQCkfwcQEhEo0p+0o0nIqiU73YkAdv
jpSWrC4LG9F62Jpm7nejdY6wfpH7ULjFRBokoM53p0/ig5H0X9VyAa1YVw+VrTuBGinBmEiPsMHS
zxm/WlexndeiAhaozUI+o8vRj2XEBaSS8vRghGp75pfSrrpmId6NWb9lPMAF1+b+PMKPbcNMXFS5
79HUOoQ2yPW5b0R/zQvimM2oEh684szNZDuhTqTcEZ4g0b9JSCrt5uX9779/5S+zGs5EWngGv3xd
tSz7w6ymgpRqNUZUfi8tebobWqcmXivUR4++zmMXqyyLaqrq6np21k0V3xuMBX//N6h/OQfX3i8a
FU5EjZbqxz6wIlndhJ11+a5U+TdS3foL6o0culwRoVKFFLM1p9WsvSL0OLACi07xrEw+JW3kz2Nl
7xNDfSWYQFwnwnJBw8zSOYcpkM6lvBvHQb0sI7Ggf/9nKx9KldvARMyA7tiq4qy90A/yDCVjOYmu
yfqetJx8cma8OGJUdwQPAgkJo+ZUWiYSmaX/bMQ+xfsT8HTtt8qeTly6MauSQ8gkpB5vpKF2qb46
QWfNuZvaZBMQZuApfGdMhW3lKWkU2Z/j6ggfSt71XXRWbNgTIRGGZlfsyE8xT1O0dDsqp/ZhtKn1
jX0OZ6UgL5RwphXznT+H0lTurREac0yv+twgH/WbMITEEiXDxTJn+jm0kbHiEkkqqrRzm3R+LXV6
mzGOSC+TZuHP0WTtK8OOWYdWw65LhwY35OzsI6Ht48po77WxL/DO55Y/kdu1D3U9ZUbiMFs1opHq
3tLjd9OaXatHvRfWTFyd9AVjYNw1r5KuG1dGdmMnScT3KjbBoQ02dddKk5laWPiEVc45jXryLpj3
4Vra5s7TfALBWx/rrkdNTNXlwIxBCWDoJkCDv8kasb4AQrR2IFer6uOTufbadJbbpF8mJEzG+qkb
o8kfQZhxCTDKRwcq+9EZxJsBSrFgUqMqRwVD3F3dMVO9RYDE+k5GNxuE88VR6+wYN6PizoOeLFRL
Ss9ocm8m+vxOsyRiZRtYlqPsxKVL50K6T8ovpY6AgSQKpTiTt8ncsFR20fgObLx47CrdPOpDt3g9
JWjZUO4A3K8xR7gJq6Xv/uEy8MEQ9ONU1sE+WJTfHbB7HwxhQg4dfpdW+N1sk5jZ1FC6mSU5+wwF
0l6RE0HTeRhuTNMYbvRIId8zjc5VjrWdycN+0ofHYQ0cxLn4VPCl/P0v7a8DBDMAx3AQHCimav0F
MKOp47Jk05i9jYm4RTasPCoOcvcWhbEXMm7vZtHmdz00NHQSg6eoM440xVa83mAKI2mkenedUv02
2QIFbWZpiCDT4dEan5zKfp2juX6K6Pn/k1jE+XhtZa6iqXRiNM12dH55v64YTSXpio7IgjcpAnyz
gFQcK+tTn6dcuMCX7s1JndxYCqsTnh3aQ8hiH6EN31m5E5SKaZy2xdQga1epm9DrlSd1JC2rEqx3
FPIp3Ah1pdWP3VVT6lNK4fCg2NEK4sBYAzHNCdpxkV0t7A5EA32bUYp91TIb4UrfXtMibA/UhrOn
YmgpmzH69GJ6/vtv7oOCbTuvbJ3Fmy0bKlpX54NeZikERIApS9/sQu18JzMjrichtu/OvteSOjub
k2L6eKXeZomgKDEF0twZ52JqfdxLAIjH+KpNcnsxiriGb618sQiuv9Ns6URi4SD1+mfMvqRBYtbY
oV5M3KbLB4+iCkyPNGpuljL8TciCQS1kUYXP9VOIr+fcCljkf/9eOX/+8n2j/+ESqtqcpKZifvgR
tWNhdHZUlm+5Ycg7lLTjDW5gh6DtIbJOCZOe2yLJduhkyquzRI96H7+HzaJ6mawa+1x3ouu2qRxK
u5B7gBgYKCuxW6VCZPcMVeGptruvRDBPF4lyr90XfiK1NwQqTwAYKI/ibrzR+dvudIBDCefW0dEj
Mu1zSb+baPfdZOXXxDoRqZGTZkmOAzyc0tFco7axu8rap8YUfkiPXst05UwoOVr+fpAh7ZISJtDN
lNjja4trCXWvYxilsScIDXG7qFybHyyxlgejKN1ZNyVCTQoQIBh0bsEZlJd+pR5FhdMQYQ8QHC0N
f5ghpM/SnDc7WhS36BerG3V66vslObLkjKjTm5i6i7ImZXjIPYTgqrdon5igIPHsxjdhirPTtGT5
MFoDA3dpKma3OZM6d0HQ6qcknrjFyuE3jZao4qa8YQbpnG2zSs40sSq3z3TjqMThFMz2/D4lQqXr
UCpBuCa6hmr5FosGhAN1TJfQgOlSk9IRNuRS9rD9JobCvcE0BYscBQ8ZaM1aCtWNtQI3DJZL9Mx5
GlqgYmn+2dRbMi3XBF7VpuaGZghvjHLu4rm76sM7Dfr+Nmf24ILHOMF6Gw962GafEfoHYUuNuJpf
7VyKLix6mv0UQfVukda56Qx1iNq4fDbWDQ5pl4TW+hKF9SvsnbcWH/hRqYwbwM76gy7EdLSgqY5w
aW/VBEnlZBTfStFedRMqfW9HdyM5W3fAUr1OKR5IjqjerYhroXlDbd96LpXFdGdaD+dSVm8mQ1Ef
ZyU+zHad3Y2seGCezf2RYYn69hiPRAjFOGnR6x3NhNI/eFIuxnXh+CmX8jOK9/kaCUpVi+10dxH5
Z/8wv7T+Mse1TMXQDNaPlqOgN/wwDg8kU3LW6eLNJD7Gy+KZaU+BL8t2BGMoU4Zb2244Ibu9SpZ7
7aYRIA9TiXYxwYwHM1m+FVNiHPIM4HxqAB7/jaqH5YLJck5ZulaomMdz/buQEIkZBBQeQ1x0xZvh
ZmY5kv4Smq6qYZOOxtneKdEMvr8Y54vc/Zbl5VFD9PkAIqAiQLAUV+hVxj6tlPeNBoNr5EB2iXYy
JnpA4Muyr0U35DusY1xFRMzCnP9rLBJjjydGPWAewBsaJdV5BKqVrXmfZdeKR5GqircMTwWdL7hr
U+rLJWigeCnfJhulkTkN/SEKaShl6ykctsnNkA7zNTGNu36p2x+r+v/5CzWu2yhy3yqwYojB+g+H
//1UFfz7X+tz/njMr8/472vyjY5k9d7/7aMOb9XNS/HWfXzQL6/M//77X7d76V9+OfDLPunne/HW
zg9vncj7/9Dv1kf+v975P962V3ma67f/+tfL9yIpd0nXt8m3/l+/37Xq8gFtmMwT/uDrrf/D73ev
b+G//nXz9tq+dBmstx+v96cnvb10/X/9S3KMf7NWYiKswx6W8QjyeqAC17sUWf83qAzD1DD/WRQs
OdXLqu1jMH3av2WZ7Gt8bA4/Ql3jro7g0vUu+V//ecO/4/5+fFP/Z/zf+iv65cJnyLZO9staPrDA
jRr8ab9OdHJNgFoK4+FSDnqPHMdrwvYKcroIwiQsgm3v5+b//7Yo5VUcO7EQ7qyv+n996VaPpX3F
GrqFTaEVpCGu/3/VmDSqtycNOv2cwUp0FpcnvGP3YT5W59zB9Gqp46GxSTAD1foUj4BqKvVULqPl
DxpPtxWFYEL1xGsxQhg5Hi16MEWgW9Y+rZve1V+EkEq/ogdGvI6rmWI4EJcOEGFYDugXnkI7RhXP
FRWqkddLQNpFTLe3EXdcfTV++/wcx7aag7Acrnk6fKbJcyJTzbw6actFwUkpho7WSdVaQp1DqXbr
inIHTFpXJtRsFxWfLcd8ARnP0gZa/U6YpVfPphUY8ih7mSp9LUyKOQUGpJPQRgiahFIAHi3GgesS
Myahqdlen6TSk6MKlJjNmq/Seze0LbREFbTRPmFCaS7Y2WcYP6kCHaLbW6BNvTTTG2gs5Wc1jY6d
SZWeBIX3UY91FjXlYwb3whVUanYhSYh7fAixzUW61vLPEV+Ub0HE0kN1V2mjDUJyyHbKkbJHbUiE
F2Oiw9BKhsg0+aggchSm38n7cPaD7VSunkIJJsjrguD9s8MEw6tMu/GH9qk0ze9gFGRPl+X+Oify
5I3oeNu4iQ+i3y9FOfqt5jwPqfIIs8vY63p9ALd6v9T216FqEJZIqGzLqCld1j/0jluLItnQncjV
udoMylqTOS44gW9D0sz+OHEeJIr+G5BE2jxjDRvF/CyPWrWvKGm4uox+QlikvcRWhVUzBVYc0RXB
x9vKly6f7B0OomKNnlw8bMUZPcMJ1WUjOy+DScWjhK22X0Wabd2HO0X+Vg1rpKDxIlnEG+ZyUe8S
03HnNmsu9rCmMfKDdOnnlcQrZXx7VX3Lldfkmkx10aZE5yemfrtMpRkUBuHtqNE5P7QTLB2w2ejo
/GiNEkYUdhRq3dCHGcZ9nUsnrnJ+1xS+3jQpbWzjgWAe243IF1VRBLkUxFffRRvUTVt4pjV2nG1V
5IkqbLzClLn6qPFNES2zS0IHveqUIBPmwzsAu6+Ue1/jRuwqHWn3oFsPoN7eZFmiH2qcBLIS3zTm
GvXfS2kBFLDwnPiDyip8NE6UyL6nwwTisb/XB41A9LTaTRnpegqkNDXKfyN/2JeV6XXJh6+IC9uj
kS2VW/flC/OW1EPQzIpR+2TXoeGJke9KUhv8sD1hKK+TUj+u46trz7rDl8ZCbmAu34zTsafNZ5NA
5JI9Lx9KuPmoUpJ3MyseGB79hZ7/ocL24iej40mm2XtjrFYuXVChPaklhAsEJUdJNij/aWXwY2NJ
kVvoz0lBrw+61l3amvdZL9ETCuPGQxVbugoaLwJPDilE4DusSIdRJ/JKMYnKSVCKtTQSp4rfhJXS
siC2znCZYqRaBn1DfEv5denSsmcAoGT9IFXC1eBHF+BVzo3ka0vyTLlmcKk4MLVtRioaXX7Oi7zd
JaTxqWJvaKOBLZHJTLowX2VEoXmtXzHQ3ExJyKmhNkfR6F7Eqq1hWuJaUWcdIRonnpV9omNI5cuq
tR1GmGtk2a9WI4+X1jgiBEvxq3aWm5r2AwBqKMe5WqDItHxDLIlraLdyMhGLO5iYTDN79iWDaRYG
vPke1yaLicbw5H5Xy6sCFM+bDr6+qLXCiyRykUhzZmUz4y3R65HM2nDf2UvsKstbTV/THMR46AjB
8IkU/K0OJw93Vzv7aQPop9ZRTCDoyb24IHwV7AgWbC9pFTDD4IXoURnFjdYm6ODAcM+2BjYGZUa7
SK9CJwV0qRXVU3ViD8A0JDt1EMmutp27MtyFgxQFYGJatycUyLWQy0CJJRdpKhZvEFbuxjKxezHx
bkLXMP6H1PPQey9ivGD6hrWZflcL+RRCu2kXQnAUsxz40UlvzTh8YUDi1nTYOwJFf1x9r6vxlovB
ZU11dNOYQZcSyr0j47jHvOGkc7UjDCwh8d0tsWjHZlyAqWHeqfbvcziLoMvip7Tv6uMgmh215GXf
m/17OvWTJ9n2rrct/ZIY9ZfSUPzMSljASYnYmUzXGdvyiSh3+33pC40QFdBfGYXdrieEGA4Y8/ME
abfBp5vjlbYk80YzjAJ7W1xdY115HSdwjvN8AeoqTvEwl5ch3PdR1LmOmn9Wel2hn0O/rC8dhtpk
vrPD8lMjl5IbpixBCYF0jcVU9+SeUK+rC7BV4RVUHb4P+C4QcLTMYFHdYysOizcnoZGXATUfLKbR
8qKf6ZdUfmlPX/sxk1er4QttfQ+9B7G7lnivncJyVT0hfdRcLkuX3M/FZ3ttJnABsvSl8SyyTcmW
Nd+NnIoq2Cq3HtRhF8YtH5NhPfCSh0ZkDHqjnN4lJKu5ihpdsrEhHVvEdCgcEguK2DnqGaD2SiUF
aUbl1zTz2e4fxppZRtW1u6F2LCI7ndyT+T25jUCjlVTDDZ6HtV5MnAtZr46u0vw06y9Fw7KPeOF3
Z1C8bpSbQ8+UDsgIRWAHfNnQdfOuKwZiBzCqya3VuHo7tMwuWttTJIzKnZJDNO4Gz2Rgi4rknESV
tMdjnRM76Kv8wRQXhjvmkZ1rTHGyc0piDzWGY79LxmNvTy8hYTvgEztrP2jjWwRVpsIbBq1+V4H2
VNM0OSBbh9s72qbb53rNxd4B+qPQP20mvfJycD9Kvk7x7P4YSmZ2keTiXHX27dyrIxWEwtmJSPYt
U1J2otCdHZp+BIxFf9Sm4jD3cu/BZlQQR3Ut9bR6J88sDMHxcP024tRL7eZNCAYMTavsnZXQu2Ys
AzjFSvimMTROlKaZXJ0UqENvFSDI4tpVlNIiKpjcZXlKIQ5pxZs1a9mFogNj0VEek+8l3yQVoZn5
FRRha6bwimAZNO1ElXm0Wm1vG+SkGpLKz0hS/bmZjcO4cGWtI8tP00x1cbS6zrggOJi7Zi/LpboD
OIK0Ui/cypjke2ihtUtRv9+3ptIeYEI8ELiYXQypVvdVx4RBN8WVc4A5SH5qSGPzmyjk9CyH71aX
fV9S+bVrrccQmxMd14kpsxC/NbR+/VnYRtCmcIxmru++YcyfpDpJydMkt7kNtSdnIQupqmbFq+EA
hMN3fXJ8CVjIjkEdREfOpp3jA9ew0TdZxJaa+KauuASSaf3C0foDFAoibe363ki9JDROdkM5Wi/b
ErKffSXfsNqlChdy7EgDEpNS5uuOiDW0KLimcuM1ndXu8iahRTTjoMrH4pbKF/HbFpIXcksKUomY
00eLNDxJk3FbtRTY8jg6KppeHWUqdFQWPRXL+D6OkWD0YZ/cpBXEjaVSDc+SYjQ2UjF4cq3w460a
GnoxMxuN7DsvRejEoJzUFzmNhv2QNW8ybKpzl8KL3vaEOt6utQzS6yamjdZIlQmPELMFxPro954x
B0qHMZsvuiGMm9jih03X8jinsziNXDYpQZF0iORP8pmk30x4pU+WvU7bsQC4rBzhd1Wx7ElRSDah
oBo81MZ+XLE8+hweuVBcCHjuzzlOiiOk+vs5HcLjhE6TtrsVTFZP2MXULAFUm4d8gDfgoPI5hWkj
fy5s7S5VIMPBOfAJrQHellr+rDTuMFMbFPWUXpvQvhYMJEKpLl21yHcTGhuN5IaL0MyvfQL+Hftd
eMwm4vS6xT4XdfNoODVRLKV1VIsHDJTL3SIvCZGEYChsPHK+g7rxkKimSa8XQf9oL2kgTOlRLmjp
h6ws9uWQEPEgK889uQDM3Ei1LcabEZD+bYlNN4QbtECdB73SME9YN8sI0GrbfLjNzvJvScSMA+fO
ENT2wGUxEmFUIJTOxmC7Va6JLqsYz+o1uBgdzxiQG4b++OfxUCTIbMjJ1RxVRgNXzI2Psvc9lReW
a4skumDbVEVEV1Ab1HPUaC9JrwmcurqA7tB0beA4xbpLWFHw47hvXqJaW3yzQxqkZORDsELKp2NC
ck2L5DrY7tg26J13lN3FUcDLGc4M5MbRSDMQPYg5ASipVVBgMyXJdN0lCdf2hdI9x2gGAz23yz9t
xq7//bZZku4b3UCLBlnKExFpBeYSVsH2GttGZmBnAQKpd33Zn5uhxZ+hDMTCTTPsre1/CCUZNt62
+/NGR0+OlSrPh6FLYHQxL0AnJ8LZ23ZbJyK3V0HslPNriLfaQa/+ZzdUijJosmQC0IPBaYh4Y3ov
LX5P+wUIhLTP8HEFjggxusUSgl1wLrKnNFHPil9mvdFEdR9UIdwiS8RiF4NkCrYNCqAqMC8E4pDp
ni3MGEOZFpqa8i2tX9W2N4FHUKjauxpX7aBVpxUvnjAxW/dqYq4WT5+sL4IR3NdyuQ5Mw66DqhZL
dZxxwQPukY9cF5og1tQmyMqcL3g7VlupITZXXY6apHkT0uSgb4w22Pb0NhNHwxLEzIxt0K2bbS9v
e93v1enrsD4UUV7fF3GQKNrvJ9+2R3Y973uYytkjGiDztrMtYq6j+Nsb50taT0TCM1JLy/xkfcdr
yHEgHGOqj2OBTyVVzEOUxcBX1o0x6HVQ63UToB4MRpnoke2mZUHv5LAMdbPyk4EhiRO/LCF8rWeQ
su5th6WOA3HSxHeDNsnemfv7ptci5rDrmUl9mUC1H7vr8RynyS5zCmySUlMGTiRxLnTr7na8bbZD
AMREI7elUyKaZRmerAsxGTIsi7hwv504EksGPw6LL3FsVtCH1newvaHtvUwPAkd60GhpwXdSAvx3
VWuoA4aJGu5tWR5MBHBNs3SBheghaBOST45w8xlK1AdDH5UcA2zWB2nV96wD2GT8UHZtlSp4yDjX
tw2/6d/3ZrPnvfw83u4mp5obnSEbfWdmjfzH80w5kxeqwbxOL9Si/fLh1ZZOK06djM5q4r01Oufd
j129cRCvED7w48Z0iHGrt6Q2/umRQ5c3wbRutr3t2QMqb4/qzQwBnVNCTYVfG2Zx3I5kh5Nm23O0
9gsKGMvfjtqMUpsvRzIWXjATaH/KZJfCBXQ1prM/nmGsex8OTaU8OLSBkD+wSHV/vrymddIu0+vs
x2e7faz0wLtg+6i3zbh+6D8PPzwkrhbq+yRioWDgM6HMxGlYKaHsS1FrHi0Kniyz9eK2ihk8J6UZ
qZ9B2HS7dXSxDMGZue02s3rFDWLunemOeFUUf2THBeE2ODnruGRvu5Rxm93ScE3oq3tp+zbF+qX9
aXdZxzy7ZSWdxMPB2QZJLuEMlRXQjGOmk0uP6SnQzMH2a0l+5tJXBz///O0wWR+x7W2buG6+LqPQ
sAowHkn0VYOBIYtz+I/jcESAYwuJaELeWbNutj3SAP1pUJMjZeJ2h7aahvsfdxIAObk1NSg42TMr
vJna3zq+8AOK2+O2O0kaLUfL7r18HXwL2hxBuu5th1PUsgItklQEff4Sj8pwGvRWMG6z0bjqMzat
u6MCvjB2P56E6zlpRqIJtnPSoP62V0b97k/n97ZLi4AMptG0ve2w1mLU5opy/tPjtjNb7pUbxZC0
/Z9O/u0xP/8P6OOy97/ZO48suZFs207lTQC1oEXXtQoPSRHsYDFJJrQywKBG/zcsmOnMqKzK//qv
gwXtcHcAZnbvPftgmrEQl/hcWGE8T+VIDzaxkReoC1SHtC5W5OvR9Wrc4Yd5k7Yx9JZ0af2S5SGP
l7l3i2qDlVXeWw3I/2Vk/ikjY1FH9d8zMsP/3P0Yk2/VX3Iyb4f9zMlQQkd6xXYdYr26C9aEWrA/
czIBORnqVgPyJFSyumz6mZOxvOUgONwc5QW+Stf8zMlYxr8g9MJmRrzloTqgeOR/kaPxg/cpGjBC
NuWh2IA7hosn0Ls6v4YY+TxEZXppG6Q4DQLyFWzCeZ/l4yX13T7HBpb3MTy0Rl+7QWsRojawbYBL
guao2Tax880u8Je0HOAHYjy1sTu8TRB4Uvdp+jZmu9OXwqBXYtV0RYKSWgw+hdnSJ5ywVbMyLHl1
LyvVJPPoc2sZXkzqhYE/E70gqwHFLYddujTAamK0Le82NUs4A/Vt8V29O9VbU0285f15W5SFFdFk
aTFGm6SA1PtSZYAqw/8jjdSB8iWwhSFWp3oDy8OmXrS3RTUXGDjxhdNMF5ruRLRMrKX3e5s40iaj
YINgWrqA49IXVpNkWRw0R9vNSXtRqwgrj1Sl+skazT0dhF51E1zV1emr6onqZUEpgYUqxl46SW+z
HsPCIygSpxZQXK2la98sfQ81UYtpggGkkWi/C82XA7UNDMLn1us3k6Ol49nzq00ehyTiw3Az1/33
rpgeNLJAOKOWS01aQYhC3otUj3bk9vc+fa2Vp2VL4iMBKDv2L2GMzoxExcHwixcZk92uY3EdjMzZ
T16z1es0euCN13TiPJfIPuxlThZRte8N42uYZVvPgj0qQHbvrCyjMCubi22FbCyxTHSZbXVUiT71
N6XQ+PIZOe18V8I/UP9fNM+IPVqqf7sHuxrcjaHaxkGm4Sq0J3td6e6PrirbrRsm8sT9LE9qjp7G
z7nbOgsgyzJu+mOL2ue2eDtOrdOD0KJLRIxKTLImTP/HYf9wmveb1WkjM16wPcs1vm3PzoRlxS/X
6qiLe3cNavF/v07AQgLMMIdvn6hOgErr5w9yO6la1+fpvNcwa6283buPevsJ3v1M7xZHjHhXumy7
jTqYprreCzr4+fK4JKpZWybln4uZavBuy2ofUaZk3dQxasvbTmqTWqbCkhCdF8OF6prV35323brb
x9fUUGV/e8htn9vVlB35PKrau83tw/9uv9vHaZEMdiILLrdVt0Nv627f7bYua817ytMn7vClE2C6
3odKlNEuXjpiWsWkRlOoMwLnFSlMTc7r97Omv3TcEICmANh3ptu0OqmuyFiDI4zW6hy3s71bVOfK
PMLyMCD4sICHjXTD8uFTmNqHjnyH2ufvjlPr3g5W+6gLeTvDbfl29Lt1VTGax0zo1XFYQi51+MXe
DtR8nTqXcRNjpBGKwbKc5O44r9/POtMSXUB+na/eb6oBZ1nJvlt6zwn1cdnCr8V9OoHSoYZ8KoAg
VJPwy06R2vUWXLjtqgIM4LdxBs2ca7p0oPNl4i9jAjVpjYQ3tKEhmZyn9lGtU/upOdCndAVvy+rg
2+LtNFS6/jxrrDtkvktCiyoW9S405VRBj5fhXK5/2dAtpg0ZaWK4QB3d4r9M/m5dRyk7NbFvA2QV
Z1GjYnN5TtVcNi/PjdoSGeOhtntjTylSkK/IH0tK53x/Z5TJ9f3Ob8eptZq6rXFi3qWkiEny0H9Q
E9mHXH0d9WsVM/glPLXEEdSi2vAWy6qrT7oY+6OuxS0SSSamp1PcX6amv3WC6PO4/FQWUpN13Voa
48Vm2FLhlKxswwLuQ6CKWDOvv0ENGf6cqHXUr/+ml6OxtZPFFgtDMAIqTEqsD2Fqt8d2if2oAJGa
SztgoNTaHVXge1ii38bYTWqYHxN71Ndhb4odsrYnEVYQSdJKW6v/XP2/KmyT43RFhG25i6S6d5wl
YpWfZ7KlHG+ZJFdKt16H1KUwIlzCKirAEtr+wSajsA9n3SZeFWC2uMzFjvg5N7my2mYSi3OQ4MS6
VZwJDf5i9trwXOujqE9mXMG5sfUUanDTHsyxRVVqz8OziuiRyXAoNvA86MCCoGJA3fc2KbBOyGId
Ar4mSZgt9mU5fNht4iOGG31qrtHQkLPQKK9YhoG26r2plLZaVlG3t5Vq+ZbxLhHnI84yc3NtVSMq
KLV8267m3laqk6hlUBvuzjS7u7dTYsmhtBHtatasZ98Yit2odfO8VmEYFT9SE9g41CEO1sEoDlT7
OUcVq1ETa+l5qblWxXLUsjrotg+obKI873a/7SOACyCb0cM10X7CgstklgnvVDXLXUaAoF66u3+7
fXIjTB4rgj/v9lF7/3+sU7u8fYo6JEyG77jaCLIqf1yOmrt9VRjAzoq8U7BWX0r9Wrev+25RfdFM
2zvzY7c0SLeJsTRCt8VoaUHCpUWBZrWzQGhzwy5NC2V/tGa3HdXc6OH8CKHsj2Num99Om2C3dXi3
kvoPTvfuY9U+/3GdSx8eSb21cyl0WpmC/rqadJHgVO9n1XJJEvJtp/ebW8fhr/zP23856ftdf1l+
m/3l3IgDeOo0SSH78tH/tl3tOqMXOLYGVU5/d+G/rP37T7pddDYZL1NQp7tfrkDN3nb55RRqy/tl
tfKXw9+2/3INVr6HY1acCFOZv0wA5fxcLKqUgiJtOqg9butvB3i2jsHknH+5rQrtzjwBJaPsVs2q
LciKjbePqCbGhUWyn+iqwghmMk4E7OdlkqVLGkXNqpVqc95hxrq67anm4hx9wQTEn0Ttn5sBuTFY
Vtt/OZ1ZFrRJQ00ISM2q7W+fpJZTMb/MdZDvgOIRQL8druZ+OeftktTZ1Wb+7ifNKNHkFKNG1tv8
qJ6V2xOhFu2IYOjh7bkA3FLrqCh5otRe1Ih5mzChF6LCxkOP+wHxuGVQPCxBxdvEL7t4HZRSJx/U
YOUTBsbPyLQKT2v9TFROzRZz5mD1s8Srgx8CwN5pJPxMo7bcuCQVGQ0v3bfbYjHu0vTk+H65n5Y8
V+vHX+j7EEGYYO2DUv4xSft7SEOeV81+zKpo4xjPUUFKo5L9Z4rwinPSTsauo9guphZrq8bWVC5/
qYJzQPHMlmQIYe6/TuQy+JgTEW/x5YB1Jsv0jDZkI7KIDm6cWSfXojF3O2+dNalgdCgpp3I/5HwX
xxnP5MZJqNNF5d4xRJFvfSp8kA5vUpHd38auKhShRrHoA4dt49oRGfneOKko1P8F7P45YOcivflv
JdTD/7xWInsXrlsO+hmu84x/+egS8L6yDWpifc/5M1znBf/yXIJyrr1ItnTXZNMfJdTOv/Qlhqaj
9TQghy4OmH+WUP/LhoyFmxqOyQ7RPOd/E64z/qokcmxMNCGWIcqlrhpGtvsuWmf0btPrNE3HScdp
r6cg6ymkWBAY52ogNbWZjZDijAC0RxT+jrl0dJjzwX8r0f9Lhf6vvu7GUrZ9I8i/XQVenjo/E7+F
4b/XTbS6Nje+UR7LPGh2INKee8JEuEMbV0jkBe6/4k643rqPTZTqhraNHOrCxjpGqDWDzTGF+AeN
lflXXIG6JOKl6BR1z148qt/9MEKzTK/2dZRwU93jP6J1G13OBsEC73sB5+ghH+WhqdpubwE5sh3K
bKXjEinyzVXpaE9h6XlbWQ7YGTsQ0ClFTldeMGdrpCzUbujasCf6iI1B1UXbpQR0U3nioA3tYTAN
KBCYbP1yZ/6spv/Lj7yIhN/9yI7ucbf53FAwAd79yI2mMyRs0fZhVYJ4x2Pw4ceV2NYJZuR1YB9M
pBh7cGvmwaixfUI0hYmOW3X1hQLql6TyzPvS9D+Fph78g3DG4Fb/t2vjRrcWUSgPiXJ8/QXQ3bVd
KgbfK44U2T2FBNwAneVHomzTPtKpgm0D6n0nq3l1AkmuBsfAlTk0x9yNx7WFf8Z9od1H+vSP1/Vv
NyYFgjrRdi5sMbF7z4hMcWmCxiqWyrdjgyZsbemU0jvaJFa1gdCM6vIp7oLtbJTp3oyGj3UxgNEo
qYyandm4K/r4H25MZ/mb/vI3eg7aBx9jRdQVAcFutv/yU4Eq1+coHPuDlRoDYjWQOK4oqHL2tbsg
T8RzHt5lphU9UkQLyg/R40Tx23q23WRXCErLdTjU1xIz0FXVa3KDv6p9mizkkpTIfAK8tvKoWrmb
LRhbua/RM8zsF3cajYvb6ydb2rvSSMWdMd6nvuOAwakcCk3NeZPQT5j80aLoZfqtkpSD+low7lqg
MTbhYQZ3LTD46jXu0BuOLVHOPDWoIGivMDQQU1QCMmzJ4HD6PUnx6tBjF9ttj9oqOIDjCs3ouHUD
kWxmartWAySszWT6L//9KTHRKP77D4zwide1zY2sU3b71x+4LDAyT4tOwv2RK9csqivkiHNT4t9i
pvCN0iZKV1nj9w9jSO1xac/nOSvLhxR/R02O8crttGxTGlp0DnrxQxD2300NP9Akvw8AaAhu4CGS
hXN4jkPvG9SZZA/9NuD3NTf4KREo97T6NewyqFx+sPB7kNWGoPYG037IfPMlABAFZhfvPk0sBn7L
XBZEEWEsCW/MhSgZU8sLay6+V5M8Dq5G6BP2Ipm8lW51Blf4xN8or4hcx0ML1faltzEfi8P7kWqT
h7IrjL2ezcbL3FJW1or4PkB8AlFGB9ZvV1gmR5C3KkrCuiLdU04i1lgxRmsS5s2ONGR5rMv0CB82
u+uCOrsznd8maZabcTSiO8IyOq4+MkeP7G10V6ZAkUgX6aZA3T619sUdok16yXAiurg+V981eXKH
zHkNfjx6LNJPk9bKA00bxprGPJ1L0RtX0JMmJddXQHsPvtNoVKQKVHDYNF6GGPSR7VTeKQc1tDKq
2jjSsKebTsdie7CnCtCBBJBNDuoigUGl3TydtNgeUUsAIyqkdcja8CtQvg9+Xfkn9R+55JXXTWwZ
myXas4OD9YpEzzhFDSFCBrnOJe2qo1VoV6I5UKY0HM1pVY9B4yWPhP7OBSXJF9zfksdQ65NHPQ3A
GuqYIAh6o7CfjGdZeiFvZp/S8tHeGaYbXRxiy9fGL6froHG3mDbm6zKfLqaXevYqspvHwE3SY2UJ
fS/r7kvSReWlHY1yMwUgTKVnrwNKjk+Tt+DeJlr5VIsK6Fy2yYfk6cVeJi11dIdwgKMye+GOHjlR
8MrgNeuPT0hoKRJYUGMjnLxdShBjPQNaWpWuyI99DIuggh/xEKJgSpI0OTaT/DqKZnqQ0I0eerzu
0a2cZ9lZh9kYrSdbb7T7BKycWrJs/aWcR35kowrup6mkbLoNTk4+H2WEIZWaOAxEj4Gfxyu1OAel
/7Yhc/geHZISpBCsoyYHCeVcj1joVHgULSewAj3ZOH4JgLFI/F3hAWypsQJ8FMskL2b/yEMCEWNZ
nBpepsKCtWgLd69WAaKDdjUYJ+pYKMEI/Hhvwnl8zkp8TqKMIQwvGO1JTXTEVDEFoFd92SP2dXnI
faJ5Vn3ntZb7oCYdJTunyZ6+qaVC+POVr7cZ6TieSJKhkAHY86wmYx+++rNX7iZe2qsWoHC40lLd
WHnUV4m8IAU5NvVDkA+YJIxB9xyVHiVnHdTzmhyntIKPRqLjSDy0w7NFAMuooo81yclD7HjTAdfE
DleXVm47WcOdCFrtKlu83eQMaw4XufrVx20ocb8PSZZ86CZuYpyN1nbufDQgDq39qvCOho01F2oM
b9OY47e8ksEDTna5Z37xC6t/6JGNyemjdLszFcALZkwcXPIBFCX2BwjEYhUGjHVkgARkQa3xXGy1
1l45cshxeHAayDqdQ3jQuUiBt1LiCbHP7NzYRt48rCdfVCu0MtM+h5W3g7gwrvo0M456nfwOgq3Y
BaS9eHNJf5NT5b4RaCnXxn4GrIPTQbkpBLDUOC++dJaMdzYv30NBAW4ppH+tKCLeaFi94rRW7MlF
2musTz6knQv7k0LoBwyKHhN9eMEq1t0OlAqvx4UBGxhVucnzAJyJj/w+TuTbr5nbs3ac8WgyHNM6
1pk9rJL0kyNl96B37iZt6ujt/TRDkXyZuJdF+9nXtfqRlupKjd9wxmmwXBv++Oy5Q7KXzpnIKJ6d
OWvpursoz8b6NAzjFxve+s5O2itJXiRSAy8JMKcbew4C8NVDsYaheYjRKFOCHK8RwpWvUT4/u1GE
ugKHK6pGsaLK8MXVR/xC9CDRKDJbx2SS10EMXoT/78GPkuHcRd6DV88jdCFM7Bv8C9Z+jA9lXjHY
NcBU0hXelyEJYXvRLPPVJlRyfrMZKeKHtVqOa6EZv+laKeivUs2VpvD/Slmd0x52+5h08WW0jHMX
+8PFjraWUc5XQ/bnskq1T/N8mILC3gxmPB38JM8OICCus/TLHQOyfO81JSagWkzR7bSLs/5TUk10
V8bwRcelCmyo85xF08aWMSD1ztA+RjLyN/GI4ZeErjI50fzgN4/CSZHvt0m08+qx5uMB7emdT8Pa
z2d/FLDwp3FpCLAz1wvfPQX5fJeksEzQFB6zpkBm6Rf0wCNa1qmuAhi09AMKbTd21Ei6OBSc5rb3
KPIq0+qb7lfZRkfrd7BkDbvGrK568CMerP4UhtbnRc19xO7rR7LE/hvkuUetC+4NaaHLnGaxhcfu
bKM8HQ7Ss8Yn156Nc+nZNMc+2c0ZSOEeYwzxIKhIpVrAtb+iY6ihOMQfKfFzTvDJ/fVg1wmgsEJb
u9hMHW0ZUd8ZnoQr6r3f5s4KDl921Bv3CoTQq5OIcsJqWhi0hzJzH4y0qPbIyuq6ro5NgJCh8xZd
Q4q/gu+FYHSWi9fACT/WMrirolo76dgNrpyp0tedTPS7ADjnDAN3Fwcvfd8IXgN9crS6kdbft+OD
k6Sv2H1rd13Wrmy+2aSJ7t5O43bV2klxBvTvb4JUhkglyWjJ3joEVnOfIy4BVLsjg1Afq77uD/34
Q+DMfgf3adjMofi9nlHPDqDSj6lTA+ZsjkbaaDufAthDXlnWiUat3Nr8eevAIA/kRoTx4szzNm3L
q1CG4ycTD/N1PPEVsqRAw6JV2tFMuZuWc3Qh+SlADc2eO+hoScuBIZyisTWjbmtBg4yGzNmOIBjX
vFcCBBvuhWQcGI1au+Q9/J5ZONlGtt6W28SkwnadpO6PnDT2Q9xtTRwKj2YX+HsBFTi3J/8kaygU
ceKn+4RYxapHmNAGff4ihw2pNJ9onmjOeON5FV5oQhqYFwpAZrL6FKKvQOYZvJiSWtZkRgQ84OzE
5WAtEpRiB3M//SAn/XfhRO4qnLz0SWDpIdvJ+tpD/VvPRlHvDK2r1rHWD4Q7+/qM26X1kjs8upgG
0zR1Kdgpj74pyt2DFiMsVIsSieyFloWfGFg/PADt2jt4U8qiOGZaAANpcO/8Mh7ONRyhVT65KK6K
1Nx4ZlZ8hsHxoA1p/8PyWmhO+h1+eyM6uSBbAwBxz6YfOOeAoOlW783TyDBOrUmGwT37Zo6f7Ezt
cZonteCOY99aHSXrs+gDe2UXFAzkZYK6UEb1BicafA6KboBHOwFNB7K2tYXJohZ+Dwwz3w1DrQMW
K74IBmTnPkqii5pTEy/uY3BOnlw7qJvEqtFt7Rykxaoxe6R3yxFgvE/ogbU9bp2/e52ZbHp9umpO
SpRRc823SZnz7zV9E26S3ptXHsOvqS1X6Qbv3vweq7dXHQbXTtOvBkO6R7t5GHPXfdAQSQxVWD/p
uekcGiI4qJKnGr4Q66QzinUken/f1pZGV1oztvMUiyeYdWu/65oHtRQaJkIVHzKnWozgv0QdWJGu
3DRukWxd36m33DLWYwZ48nGCarzOcpGAjJgAtxBtOTYWpa8jwuSrPnQXqUfNM8XQa5qNJw8SEcCS
pjjYKITWQhgNgNbsgxEO3sXofKyRBm9j63W00zEYegKDBYkUOrPdcoFhF9i7atAZgeFJSmgK6a5c
Hh8fRSbmR8r+yef9u3YCYEiOpt0bbaCfplnXT8ihKN5Wy15t4yRFodQGP1D0LdV81shVr80in4Cb
kNm1NaxipS/w0h79cx2Pw6mnYyeHcT6pCSICWfyyHE9TzPM2zluT35kmc3J/JEY7bV3j4HoNMq/G
ecxr2VPi3VVn+uXIZ4EFFkUdkFkV6dmLI4F+rbmakDt2ZuJ8xqaRx8HTyw39BuAcborM3c+3EMAv
psw/i8r9jcKr6KxRLq4HKZL9Irn0lZ7wx0aP+pBegzm5CsFwpDNf6OGB1pYIcLnUybA5d2HwirTy
S0cr4DuDRo3p+KXJ42zdmOknTQeBCpcVbnLyglaLqADSdvpofYisiWq2hEcw+ObM9ldv9g6D33/Q
sIZb9/Mrvsnzxi3xxYpe4hr+Ut+lFfJnjRGgH3GXYhthtMMhtbtHOief4qWFye1hP1W7VqfOuW4O
ppEeo/xoiviBTHe470J6uDCVV0aJpiYcqpJ3RYSf83QcPACuaHP0Vv9aySf6+eE2bCZSvSO9GnS4
xjG1QnPt9OOht2Fp571mHHKXZ6oxkCLqlVjrvvxhQ7rckQX8OmZgdoE6fTIrt4NNtUKpg9wuyt0j
obb1BGklJaZEFTevSzUp8F0WsXuA/vKjnfmeqWz3jeUeDb/Tt7btPLrJGKw6gaEEqPGVVtYgcWz4
xtilrzIL+4c6NQ+pqz1pFqr9CjLclqqQ38ZA0olfwjsFNciZ/xGelrYNXSTDeN8FGxccJvIE5H/w
rwWinhgmNMOhqjB+D/mp6yEsN7NGu60ZdAS6rPmavVppXTzUOn7oUTMWuyWCXNZz950Xxz2vIWr4
KEO99zVoYuXgNQeQ9b8PFACAy3PMnTEGzsfIta5B4xyrpAuIgLoIa5H4M76KrQ9uUH+mQDA/JTVD
YDsIgfMHQ3oxGywbmtp7zNCjrPRSfEnKqv7EX3Kn5eFH0aDGSkTz1ZVdil1uM+/bhTdEHSq+HXGm
rxzeIQzas7PtGWhBc4uAmWfFVy0PNl1iimuX5d6u7bSPPa+fMmHUnk5LrXtN8+WH8GpMwxLrUITx
ocu1YD/rT8F8lXVS7Vuvrh+ThIghhemFzFCNu57HoBwZfW9MYDXC4tLntclg6YNudPoFhEMNmgFr
rRLLllTC+LSX6sZa2PkGu9oG6aveHwOn+1ISOFoNfnuilDXe8d7j/eXo9xb+Kw8xAepScx/8lAL2
Sf8KIQwb3Mizz7hSkPXUyy8Nfal91vuP+uzezSGYeMxTnT2oBgNnrsDZZUPfbfOXgaAygIy03xCl
bu6rJnn27Az+Vwh5iuzbOnWIJ6E/wmAqI6ScVsXGk7N7tjOe/qM3Zs3O6L0O/RftRqSZH4LJsY50
FC5VBq4ua7l6oFePvjuEH6q03EH5gS9CwWgZmRT5TbIhUI3j9kzh6cYYskdDC3hvjdR7GJhuG/W8
TkyIAW0bhmvJPb2youa+r9prphX1GvcXHFpQX68SPQwZFjWHoW3g9JcUqRKbGLoMV6tqHjZRPcJB
lxXtZuFVu9CbP7zVUhG6ntdq9q3oCrLzKunqL77Mw9Wov1RlsNOyAd3r0JIOrgsc1+OaMWXt2ShA
MQDOf0sJRlCXEcIi6U3HP6nlEowDymQwkUuthKqkUPKsW+mEbSwlDP9xc7ikW297D17Q7pCWPvtm
uTfqgdJf99XLUIa2Ni7RW1ezdzilZAec6oKDWHZY6oxmyj9oTaaVCAT63aXyR036lMzn9D1mDG5h
Ykpn7RLmMsGttaDrdS9rsjXQmB9xAL5kQeqfygJ3DeTQX6cCfbFmtT63vdROs3nfFiBZGOv6wNaF
tjLceNhFUTo/hQ0YN2qfCsQS0aO3lHEWz4nXfxC6b/0ivBujYDWC6z9Pxryx9nUweM9SkFYJev+T
PkIcDwCWvMxIHDA1WYFmOFItmJ0Gy5+u8ZQ0G8fT0NZXgCAC0KRNnyNDi7FY6SDcDK0kkjGVx9kO
qUSCFWCutFFD+0LJMMFV+3nkxVXX2Smo5u/82R6vbM052kPpr3wzpXKznj6bQxdch3iGpBW4NQNF
gAAzrbFoK0aAk73pK5+wbk5kReZRde+k7Z1fVeW5wc0w4E7eaJCi2Qs4sTXG6LfbrenP2We3KMQ5
LAk2hElbblryZReIXlfLqLSPdeAPIMyFf8w7DB0C2PlL+qH7Nmbx3pu7fT939rPnxdWeR6A8hHFc
fqzK8FyWqYaXD9E72zd6FLxxfqWJZqAU9NuazjgCT2I8MllXENJf+yh+pNzW+1EAW+s7QdmB5gKS
s+AxRWAOhD4dGrt1fytKy2foBf/e0wmk5zJ+CkYSOsAbkjUDag80YZshPB6sjVfY80GGqOLnklfH
RLEMbUsHw5HAZFUP6V5vxj0hDpL3ZZtSlyZdbJOinHhgZWw0V2oXT2jRZlIO3En+u0V1GQNK9+ii
jwP6Ud5nRm+8EGyjRo+CsrwIprPDCE4x8kUXSvTj9dprSMfJovOuHQjhFSAM7SBs2SFuLl9ixgjr
VDIKjkQBx9Xvq72Ndt8NJ2jQ9Mwfx+huSh3vLhWAmXTN/Sb8djo6X8qx664SxMQ4Ajl3dPNcWzU/
TGDYxyEdNZzqeu9uEAWYnzK5GAs/wQP3SnayOvLOvOuNVD6ahfs1w9sEbEYBrmYaH1K91dZmTCNl
ACdpXPkkWxrjNtL9zejP39um6A92CE1QI7hKrXRcUoREAleIeJdiXrzyxgSg52Lzlw4UaWsot1F7
i4OU02scd3TRB7EokAhLBY61J22Ei4j+tbHseldWYCD6zv/s1jBK4jq2TnkyO0Qx6p00Te6xUZD1
jOaPydSUB3Manvm3pqNbBoyBsn7elabENcmfhlWA5mCfRfq8M7jBeEXkaxfY3ZwRHW4r9o8t8Sno
vHzdk0ZqJl2e+7y7EOZ0LqPx6snivkT69QhhDjy3G3V3GsyVwqZJE6BO9870irPZNVgo7VHWbR1+
3tMEFxdy83DuXfecmql7LafhU1Rq1YNswosXS57AwcVdaiRlAz3jPoBGBH0C6dYctfczoe3II2Nj
DzLZzVUTn7tEPs0oOLe+872xYCg5ZooSTaOzjeB9i+XwMlLviExqPv3jYisHCw8I14k249B903H7
OlPjkWzafqwO/QHcGkTqapR3cdObqKSJpGnz3dD4zt6a4MPodR1vVeSgLQp3E3YLOiMqD8Ib8LXI
erlOYBYcpgUnCEvtmhS+9yo+QF8unLC7n8yeQqU+e45GM7mmU22es87A78HWt5QEYWoR19VdCB46
YBQZmKZ70OxkF0MePsUE9GCM6/u5ZfhPqLj+xNueXrie7mYQ7F+6+Qi34yTR7FxdjVwznaQWT3qU
yvdJRE9I4VXjltehJTrtkgqNk5ogIR2CAaOY73w7NA4SS1tKkBglRmQl0Hfz+9Gxdc9xhZeErIIP
wxg0+8YU4doQpfXBsxHZOCUH1Z2ziUMZ9GRUUvM8humP3spdoFKpdirlE0wf+RlawGfZ0cJ65Vzu
YxBRRLJtY1+LOT5GEv+VmPw8lV3To5G61h4nKPAlug6hGBxFXdPxw1HzAgLCOwZj9dE20vjitHhk
T6UZbPMax5SpaCNuQi179DnFJvHHGUhjigkdUp4Ze5TROySM/89thwUaHHIX756YMlwCR1lvdntG
uM2dQ43QaUQqWDqVcZfE4L4KWx54V30kVaERPAcjhj0OXQtDkPDFJ574ksndZ/o1qOlpsFcjlj5b
WgcNuEiUETjBbEWVHasqZHBD/d5OpovCRlj0Ki6JyRtZRPIcQpDf1fhzU7mNoirB8TWoE+MFxXW3
D1Mt2WjNmUhqcY6scuG5aL/nYdOQnwjrFwsXoHsty/aO/6o7k/PSasJ9mQn6g7R5TfS+w77JAL0r
w4M3GDpDxBTTNIcGIGCc2E21c0XLTD7P76CdETg7F7ldnOMo99clith1YzTledRMBojwP7SULl+s
29YGVBHcCTNKfrhpk+9kDK7I1XP/GHQf0QuROTBS6ma9rC1WLg074VaTWZFH8ynJ6hpzDUa2bssL
gwscUUWTFVgFrbEb+4ign5ciBjI1jABS4kJiAEd4qGXbwFdyRgzKRkywEtqX2QwjkxYRBHuMX8Mu
zUnE92X3wbQgN5RDmGIQvNh55aU13AGvmgNeyVnr3YvFQa1bJuq1k/MEU4eSHbzxnqQlffUG3vvV
W9LU9mi0d854b0Z4dPkpb/i0pKhnmowMl0bmvET7kVUMurHrdg9DbpAbDfpNL3LWheWdW/XtBYTD
3qcbexbu6FABmeXHOC0YKWBQUgqPEWhgfShFTjNp6wiTF3fwuYzcu6EbUxT4+l2GpjZoy+KMnSuI
bz3vD7z35q2FCpFgbNHuAU99jT0rYoRcBM8Uo9+VndBfQ2suN/HgllhlYEfQMvAvCllTg5LBxUqa
co+Bowa7IP8yGCYmQ0NwBlZeLllz72OAkI3+/gl0ZPQiOuOcDON0jhzK7uLUkyuKfL5NsS32lAkO
Wy02zzF5o9dRjzaziyJX0CW9GjWwEnsEh9c4/dYmgHLq6eoZXmX8BhAJdV1B9oBOaOkT/aMUXZDb
xBGbjqplApNq2uAFC4t9EINdQ9dxGXPiCX1hngxDNPeNXt0Tot9mmVl/HXv9hxNJbJ7K6hAG7fRS
E54mtPCS1FZyGDqCS+p+UHdGqNcgVymFr7u82pj4uB/zyOU5jxLu+Db7YAtqRH3CGfu2tMUjpJ3N
FJvhSrembt0QKiMP9aWPO2Nt0G6sSMaL/8feeS05ymRr+1b+G2ACSOypvFTed/UJ0VXVjfeeq/+f
TH0z6uk9Jvb5PiEwEkKQSa5c6zXXYWI8UwDXNxlsle3A3G1HZotpH+XOdR+3j0OaW8e6JFORTEu6
Gppyei18+6fWLuzKMh1cdme+LLi3borFXPbqJYxUkcd7jpjOnrrPEVjKTd60+n4eagwHCiqbTWJq
+x4nnhuog68RzsnPhe5bN0hNvKb1g0P9/8lJ7fjZbwwy1EVsIOzgAxOQuFpLYV4V715tK36+WlP4
VbUJVhOYVRxjNml3DAkxEroC463lTFdXnPWiGN+MJs02ExAMS3LPe7eicq9LCvt5FXEN/TjONySb
oaHLhS1nar6cdqk1XSHty44EOF0eaRvJJIUdi/wlhVCoLOf1InbiVdiIxAaikB3/UCY9K4469ZWB
svWxRW4i7fJ6myguzCixpApfqtaMtHR4hztviSvR4IOkgJ5XFTJVEUFrPOtWUWvnG+rK1cmQqhCL
XKjNy8LGuWhbp9RqFeFUnUCd8HwqyT9Va8gnbxY3LA/IpTcQ5tIs2NrT+KoOpmqfOkGqBDHUJfxx
wrQCnAWY8VXxSEtn5EFoCfoc523JMA2lBsoIKGNTDKJdoy1UrBVVl9rdX+z/y2YQaQSqYUesRBrg
sl/d/j/2XTYvnxOKKHI5cxbasM68AnlR+QCjy1NU25pWSTZfG55o/IguBjHMFwv6SzZGjlh36PDV
JJ334+jhGeE+qQ9o1odvttVxcqeqvVKMYXVedyloHWo1kLIM6ohaMyKv3epJ93nZpfYrBrJaa32v
hQSLkL9kIV/OcT5nOZH4Q2bQ2ShhAzJ4f6kbqDW1UAf6mBl4lvbWOq6efIqfx66KyOAOeNYodnZW
Ay0nLkLHUmRH9Zgj1dwujxWVz0F2KtWTEBZDk0MuBrmwnDmlShJH6FaM0wlHielkkp4nqcfmZaH2
5dHCzFAja552AdruWV5u1R9ROGe1mN0mRHqxQQl+8YoXPxmAOoEXyGwKyOBcmpXENSGBK3Bqcx2k
HueYdJ+vz1svd/fCR3Mq9Z7hK6OxFjj7JC8mhmhnhxMO+srRC4Ivj2jFZZtx2uIXSXQahdpqCQ1g
B4j/TK555dlM8Y3UQAsRdAGlw5csNu9yM/F2+AN/eT7zHQrhL07JD+adrCyCdNeK8g23reNQtOik
BVG4b4W4sWhuOHQD1AsRHiUL+mrW9l2HoO11aEHEXGSyOQ6ug9SJTi4XuBpX7tx+kIujVk5hdAUA
LK2Q1yayRCS+wnWim7ddQPZ/RgPTIXMHSzEH1JLicuuIG7xRGhQ3byZZXu2xTWmd5E53/StrboM1
2bqhq6mR9vPGbvs3K2vuyZjt++DF0ENjgzPsZ2W/dU7urMvOh5yWfvK23lAE5P+E8T7RPPBa9fy5
oHCqWTmPm8KsN/sotVb2izm6PzR9r7d5sp7c7tPrqLPMvgt9y6BegMfvss5nKjiRyWSBYTyGMR3Z
fbGO+xSVVARQet1GtzOIv9cxdidjnxmIFOJvA9gioXKDptUR2+F7nArKdTgTyhdWsHIrPMZxPcys
fk01h4QM0gi7kQSq1WmTxKMsTN2MDqiD95RlzsoQ3LmWmRgyA8MRji023u0c7aooo37uG++ls0e4
ADW+nBC/ahDzHIKHuLstyllsyzxdW34vJTa8fNOJNTr9u6yFWkX4RSHQoTgoDOzCUGyc6rqnYkVW
0jTjG78RTwgG+uvA6fo12IhHUlQ3/Pd2Vc0xiOKYeZUbc/caqcNvL+aqcopXeucvo9t0C3lSFD3Q
5+zGoxXSuAzDPGC5Rg1D4EWNZvDW6fUPJhAtXdZEOoW2nWyID8sNefnVtAu66m3uBELJZfwRVyNC
iZ6+ASEZbBcb7UWRG4+za38FTrCxx1OVot2MolOw6hvdRFQoR18XfbR9M1kHC5DXWge5s9O1GjHg
qJtezAxrjAmjTWj5tbkvIgyTmrpEgzOc/LUVddbzNFegkvTiavHx3vLy3H5eCqN9oKqO6jLTBrUr
RAe56UfjUS9mjVHI9pEHXt5NOBw3+dK5R6wk8nVikS5YQtM9hvbkPms9AsQiCPQddUUAnXbwPIEu
PvpMEldlXdBBReySPLAN4D4W1kr8g9aqigfLKZanKEJLsElKkD4BEY9Os/HB+IFrAa8kKKORmWiH
5wkVotuhSl4YKIZntegwZpxa/Skpr+OAMyW1+ML/0meOFYzPrtWQ7cchU0uWn1kMTd+Mx/g+FpoH
w3gnqgC5XRQ1D667yG6ixY+4QJ0iS+CJG668wR6u6sWmRtD12ip3H0Un3MfJiHdztgz3ME6e6qL5
hCDqcwhXw2kWxZ1jdQ0TdWPE3zAVvDUawDYlVlJG3lRIHzb70mrFrcHMbiiL7grg9w/inXSXkEYk
7zfFhIvWeO0mr3mVeET/Y7MN2olWMD4D9OhW5jCO8OR8QqeKsDDTb2rHs25sc8YX2gSuOIFr2DkI
ztKTExtypJOR9kfbNoyMa8uwHuphoLrkYJREuqpdldqbmAbnRnTe9QTu6rAsdbzJ82jawJSoNk2M
HRNgvGgLPvznnJlPICuip470fBR0+YuDiujS+k925PBeSd9yYx6vA3+ubhLNeFSom7ohKxmXuJwu
DQac/Px/RhYb/2wOAaPAA3WF/x1sDsPRMan5Z1zxMpiJH7uiOqQG3vPjQNG7y5FUBzP44gFafJpy
RFSbZd7ZEtwxOdgN/edL+MPeSF0CklZCl05sFAKFhD7/hh33g6jrIU9Vh1wD7hT05p0b8gbA+wZ1
4MR7z0zicwAB1c4vh+gWn5i1b+aos1TlsG5rgRUpicMrCTbVByO/G7zwuaO4fGS6qt9KFKjKRv2X
q5aA639CvMs7p+uwJ8DhW6De//mqYTPgjVwi75b6nbPNbMM7hthrGQJRD8ALFoJuaI5Mg3EcHBQ9
mTal7wtkWyv9iJGLDlrL/zFtK8OLPhxTx+KzmEn+2D8BqNgW7y9CYLIx9y0202g/xcuZPfVv2S2S
x/M/rh9hRcvxfIe/oQDnv931uU3gzBhOyasOq2jN0spN3LX8CaQLUwDVR1AZxRrI07BbMvfb4MS8
HqybpPO7bWmW1hZs//Xofdhp0hwWx/vmywxInVTv9Lz7BCe6/YTA8rrNI3vfJdat1eEZrR7C/1HA
/isFzJEWZf+BAiZNL/7fBl/e7p+dNIT64t+dNJy/QbTybbq+BY3kfzhpyLYB70fyn6Sg099pYOg5
QQFDUIn3hU6d9TcnDftvvkALyuVrVKB0YfyvaGCu+Ge+k+X5mMK7jjC5QuiPSqjq91cDrKGqdYhz
r4UUL2WmKBdZFwuM4cRC3cg1iXz+nVybplifOiCKQSuc86SMDDXCvuAYh9wCbK/49VlDiZY2jw+U
1YNsyZRypqIxNlIpE1XMOyWMpBbMpvT8EIuBWcYMixqNiLBpKSeoWYjats3gSqDrugfBEgIoHFfk
jB6LwQzXS5S/ZqUHa1M8Qm7TDwUVrspYTmkJ5mg27GMw3BHGYKGYLM3KqauXNlyec33sr8cxP+LG
jI9YjJztjB1xEuE364bg8EPLexjj5MoKMCBlXC5xUSivarQhNwEkvu0UQPE0jHwTzgDiyjweyF/U
n6JkOoDWyn0lnG+1lz62NdhyvXsDzuyiZFdX/EOsUD0ywm5utHsNSNLKsYPrumirNVC7X87E+xcp
gMkmFOliD6nGqrvxcXfA5OeGeptGfcB+q/P5zk6LB0PE321GVjDOOekgd1OYQXYAnuDoWrnz+u9U
+cOVsMxxM4VI008o8sgTdlH7BmT5hL/Pap5QA7dxOV2lZNNw3/LnXR5X/t61yWITv1nkLR9LrTTW
QQlum4DZSqA0dMX3ioEUReEQIySHcVgY+OPGzXvlec/BXD8ZdXPvte4LuOHX1iPCDMfk4Od4kDCV
89PEXLn1gwniTUMYO7WG9TJVQBEbgumw/kKFk/yqKL48stqo16yyJdhmTnHsxvFzHNtPTwQo+eG9
EaZkjort0lLtbe1TH8aEodVOoOm/8QNqVK5zbHT071sjIsFV2MEWO4hfVDuwt9CXBQNiUsDhA57t
GBUbP+2Mp5VVmNmhBdIVs7GKIvtXHsKESagkdSEpcrfDHwxd9NXCn9YSe0O9mXvp9jS8JvoejzX6
IG457xqzEzu3XDGncdfj6H9UdpYhhd/cFcW3UUedlCw7zBraAxXd8sl4S01uFZN/HzkQZ6cPwbWY
/J1sT5Ve4vHqPYQGKKVMb0kNLtl9nB2LUSN5TOSWOyfNde7MYW7xywUYacUIPJfEhW06f0G9uAUg
U2L2l9zh9aDvuxQUeG/zTSN/aCbAeLWevmI/8CYKKDnIHq97pthhTMF8zHtQFJX5ZXX6vdaf3M4o
wBYZy7rykoON3ws15qikQRg7r6pe7NH56qEjblJZaB/A00dN9uTpANQZ547+Mt0Jj2xGOZb4lYv4
BEZ0XdcOuuatdQ8pBvhbFtzaoDkwh36r/WJc9+mhEcyz9VnsDWZVaLI/j+mYrjMf/5CCluyY3UKU
n71WXeitYBM5GhLdZYILLbDq5mkcPB6y6+LYiRLQbN/YS11sAO5ozNLDh27Cdi7Tr0hMA227Q/Gc
jCupXObk8y9+4D2PrXsNO+JV2sQfTIOPxKqExs0ThnMfrMerlsy7p2lAGRKu91iBlt4JHEPjOnzE
gnmABz5QQEZckwHdDnlQJnNlYZEBNy3AVbYtNvkM+C8tkrvWwJw1rH8lnXYI/dvCb57Joz/6YZWu
O4M+PSQCW9+brHHRz8naB0fEr1IVTWthTdQdOt7aSFGuHO9NgiK332eMEjSv5PsggITkrfOrpeYC
HCKVxrHTlZPpT35CYzZtJJ3dbvypY/cGpGgKvbs2i38GxoSAezY+dqLBlazono1SYJU6m+nGx9cO
L11n6+FWSr+C5hsNn60oH/Vq+D7h9oc6f3FrmYDx8R7Z8883nmvdR35BqXyEQNXnP7SpeTHADQym
9VIiZQOlwYNED+quKJF11x8DBgF3mH/B+3rGooiKVvJrCosrEtg7zaw6wI6MJl1nMWsrV27sb5AC
wbtGIPtXV1uzvMURAhs1m5C3L150Tg+/Gx+ZANHcVOiHLIdSEfT7eln7n9SVfpl9dA8Z8nOZrWk7
RR4niZnTe9m8Beqar5cFjAgagLfxYF2F+LAh0vAWxPpPNzBPZWlp22ix+m1kudekHdBsHa/cGZOP
IV/uqR5dTXoD3G+ouaZqrefTejClOikKAeGjjsvROu+uweJPaX5v5UHJPcNzsq/sbdP7p7ikQtUZ
+ywrHrIh+xkm4mZxkP7zh+mHh+XlxpvK+wHsQyx717TUO1SdkceOop+ASLbDCC4InwSqSX6zGeds
I7TvTpt4q7T1DzUVQTi7wwbke78mXrn1iuBzoJgK6rXykNX56MzwdZqYuXrYRAwJxh59LQ6xQ6Id
4uK3Iug8zF3wO9C8+TjV6LO67nAkf3Q9aen9HBFOjMHadnnJF1qwiZxxr9vLo5H3ILETyuToOlKr
4ryphdk94P6kIxObOIdqNHa17b5NU4NTGK0d91xj33qB2IRgnSl7v4djHK7DVnzkonkYIL+GcbL3
828FuCB3nn76U4fYpHuTjeKlMuwnJJsgyE79e+IG0kgQZcpFrHsMsJijto91CE6ZV8Ox8w8GWhPr
aSofRGk+Wkt05fkdzhr5SpgkRfwGMoSsWuOdMnnFs1/7u7ZKf1gIxQP3Sl6rhYaog/6vHCrDFH83
rl3xvgOGpJVuvadohMPWoo/QzWk3QIbWTUDasV8wi/Cy+ps95vVKt9lf6bTcIpiDa0IKjKl0Rjda
iKAWFhbZwalkUdQ6DTAt11W8vPhTftVA9OCJv8cG5Ipkcb4ozu+BHYNSHbUP33K9dWWDX4rId6fi
psuYWbd19r0jR7kvqwQyCDWxdPQwA0mBpJIuocRSmFc4aG/6Ho2BKi6enYou7uT1D2HBVZ555TRN
/VPMbbrz6heRwjRPqhEkaZZdV6AxV0Gp0R3ESznQXYHYvaLijanZSzxQChNu8JaSMt3aUfNuepQ+
nbLahGXy6OTBT1zUKFf6hE9usmya+Q1NR2zjLHCgesz7hhoXZkIfoqoyimr6bSU+yA2urDF7Nnws
Fd33nCmuIBYwBnDLGW/E3GqfPVyn11muv2kaOspioCUESFsOQOJ5sXpvTM0wqMInmzI3QpfdeLJg
iKz6Hiuk0sECSQxPhld92v49tMTvo+19tVFJ92nH67RFTcC3kpsZ3wqzLF8CnyQ3rKR7kKX6KqEi
54kIFkLnAJSEPqnJivPkhXdmdOit7Agnk/goDd8zkX5AXP5Rp8ttJJJHcs0wgvUbd3Z82AnoAbQY
v4EYaJaShghQGirs9DoXWIJAdHlaPPEdsNdVaaMRZ2TZUw/3BNCxWLUTJq6xtsuT8X4swze7nOZt
kUZXdi1470Kb4/W30QrrWTOhU2kOLEU/aTfYq32zkyXg5VXdBwTW/BUww7PTdJsxYRCKwrvSJrGJ
TYpvwhxLvwrD6FZU5sPcZdDy5s8E3zk9JI3cuEW28+YFToN9RUROCtqjplXuZD+vMfOOMZqAkqBX
qyCKb3Q/7FdLhM+FOzyUAgBB0vKCm6PsEfAfv92BwdZtpMXSIfgRWtGz45Fy1QrQHPYMyshqyzfI
yeHOqT/J7D8mWo0fShb9mLwR0ZjhayYNZS7Ohkj7A3YemGmdewWQ8rHXsFrPelTw/GE/WF1yMIIe
qihmMPZ4jcneFUohAcKtzfc+BD85kiUASoyMVNUmySGJ3W9mkl8BrvgVdQyxs0E13PSQrfEO3URA
D5HrwQCaufYa7zPq8LbTi/HG0NM7HxwulQ3no8sc4K8uuIRUDnjTmnG87HVvHY5Ni9BefvQczdzP
es3w3z9ZpfdBhiQi7vX2vHCBxpG4d6mp6BbxP3yjFcT/T144jwJ7JT94GCu8hsNxXXTJNijxQSvj
JN0ARH0YqY6vhQ/bCdozIfPLZBXPcxgy/K+DnCIcsL+QyYaPd7yu0V4S64qAAFdw26YmPx1jb0F/
ldTVErl3I2gis6pabJnbY1dD0e1aB9RTvhvM/pq69ZPZjNFaG8pDv5gbT/c/rXB+bEVmH5q+vp9H
41XHgi+okmstcXi/6HQwj+Sfg6otmuA0XmiRo2Yeh5g+1aXOFwoMD6kGiWpC0ild4uuo4A1V+6/o
doTY2njJVsS6jgicddfgPgam6jV1oy00l30dSNzHmB8SFyJa8JyMlr1yMhnVWv1qdOC61vEIzSS+
6eHc72Ix9VKf7iBm3lG+33mr4D0Yje6I3O0KuFyxjZ413TE2hdt1q3b2ArDL12KkwhDk7ouwolcv
GNbl6N5W3New6tddmf3sTX1v1MA2zTfLHH7GUfAVLuM337U/epBFoUW87Xsn5t/3VuX+qtPqIfDw
83Zjck2wL0BjkEj1S3tt2J/4DRwNY7pu4rvJYLwMg3LvoRaJ69jeEKikkFqkF2dYA44ztnROASqz
rJ6B7Z+6xJGasUxqfb1u1niY/8hrJpELNClmfNF71NxZaWuj1MYw72vRdRenj+YiwIfO0c/Es3Z9
+Gwz7oFu/qQskJ8mK3YPRWCdDTmUK0d6MehASDFcOTimb9WRPK/3UUVbnxZZgCpARIdSgBn2W4G/
AGqefngXxfV47Iqh3vpV9aW+l03geSDHhRv/4vhRyp8vAsDptoPGpfqg2jdVZk+NbAJONvTVSR3w
ZAF3GHBdW08zDmVoH/xQzg9qMdLT+qZohw0cnRJcyYjp30Jdfz3LGrEmpaZD0skMgnr4fYBBtvWV
7KVjJfkO5uPTIGEDTurd4RQ37ZZzMgbO9tEe05WSNMxcBPK7KKaI/o9/C6oeyJKNuAP1tvykpErV
GulTfkyt+vmUn3AeCdBfAFajStgK8KCpVbkotbCA3LivDa1m8B6p76m/lbWatWx/W1XfdmdsP+i1
FN7Pq9KiyykcqfLPRUxtO62DVoZ1b8tkntSdO9+lGOR2aWczCB9uiLoraceY33YGWRe5T91/9Q21
pvadm4PaVgshMbdtHx1qcA7d2D+qB3+WcVW35tIa1JFmGpl9QubdqFuhLhIsJfenC0sc92TZYbbr
j25qt3Bio/P9tQp3WEj/il3uBzatjhRI0R1DEe0KiGSbzpwfecH+ZUeTJ44LzRX2elgDPdCZAx1C
tDicFakdnEvkM/jth/9cJWWOY6MZmedPnp9eHGF1AbjC3Ch9VeWu0zdaeXBarMIfsyyNzzd3It2H
28el13imi+mNunl/3kFRR7dlvPe0pd2JCMvuLc7k37U+11Hcpj+oBaY4J9OVImzygaqLL/XhPm/G
YaeuZYBakjmLDsZQGtOQysbF3dR254/K86hvqpP9232UXpdVxHCzUS1hSDJyCWVA/oeGYE6OCx7a
xIyUjqeaj/wAjCA+gGLEWIXzQbXgqbfHw1wggwvzpHBJSwXKEfjf/i7+EscAe0c07JBkUL+tflJd
7ZLceIRuhIal0xzPLUl2TdWS1OZlX+laW/lGss0FM0C3HneRm927ykdGfV4tLr31tyZ6XlXHF9Kg
B1/mQeTNPn+lozSgvXZtsTs/1aIOWwSLmuOlh6u/p76i9qnNULZCfRh2LcK9+8iNd+qYpRq7+sTl
+382QbWtnppaO39HbZ9X/ziuNv/Yd262VS1dldWhEl/NlZ1Zx7Bq+1WGUhWFpLUOhhsgFC9r07f7
VWi2K3M2dwl4ZM9umQ3JJz46prt13Lti6R4oEZOu9K4pSq8WvVwBQ30oPHEYm/7q7A40SXkFfPym
Hm9IsyNHlOrNQWg6NEKtP2gzGEe1KP2yOzVG4+BzJne6GRRhoj2YTW7pooxvBsbaK4aILGjNEfX5
f71awCbbjR61y6xa0LZ6nmHeXY1ygaYqo4DaDkyndNZqtUf37BA3+n4U0xjuMPEOr9SBMGSgcDyI
h0CEqanTfdTCl8PGZfOybxITt1gdPq+qQ55q9pfP/4fjlzPHk1seIDgn0zUk1GV3+fpvpzuvuvJy
ftt7/unfdlwu8HKWf7Xv8uvq6ORAuwgaL9yL1t7+cfDy/fPPmbJx/HH6RcqhV3H3cj7d5eb88bnf
LvVyGkDV02oERry5/BQgsoOR6e+RMtFSkKnfVhVwCgSFDw8Gj9t/lF+MCdlktVD71Jqqy6jNdkp3
faBr+zMEUUES63/AFGeFSwxTQcpxCsMtSXOGEQUYOyPcLttpXjlrElUEoeq9rwQl1eKMS1QQLL+p
ml0pjAdVmbHzEQibAiXqDHBbu2VSo4QwB6DbxGKuIE9Lh/TGOjlN55pOrUKIDvNV5NS8LfNlpDFB
VEf6VhV0lN+FDpChjAvn4CorN2UKp7wu1LYu4YxqE1XV7zm1g60CN8KF/wvmSCSxh4DVkKmMYZpg
3rcLmdrgoFXAPU6qIdwU0hbL0+v2VP1j7Y99TaO7zEJHcFLSrayTLmZqMaLTcDrvS/QJkbxSerSu
1LEBocd9BLhFPU+sJv6CxBnSLu2yLx5NjNQQT1rNc1Ic26Yl+rVtZN3h77OqnrDadhrzNSjLYKvK
a6r6FlMZwR5CPuZLNW7GVHPN7JqMsURDXtyS1JP+Y5+Q8SNzn89EDe/nCtx5XT3ooSCn1qE7dtE1
vVTkHDUUnbdVfLkQemFecFDFOEjPIFLV6pxTEeGdDDg1jeufQwyWXj1BS/mPXJ6o2pmgPQeBEgEn
JXUNM6DdO7zlFULUks/2bE6itsM5SXZ1nr3Y0pwE2YsSmYcy6Y6z8w4NtTkpBONl8a/2kYGB09oC
Kjbwh1LKsGrRAdEjK4m8w2XfLA35KN0jKaQH1kahKJf4Q4R+dSQHaW/HdvhmK5qmek6hekRqtecV
EmBOuTu7ylyehHowl6cTNQaTVHfGvkyGKpeFK19Ol81zp+wcxNbn9Kd6DKoP/qtHpSRox9KsDpAs
gcARWFaOv7OqHHs8iew9PyLV87xksHFxHSmJSO7nIDPqM2JQaVBkyO1KdXwZnR8xeIFbSykNClf1
GVBJ2I5SVTeUzoSZJ8191PZ51YcftdYj5s/qFuryPp7vt1xTm0gGMHeMKYDJ3hInKOu3qfd2wZT6
M1Chteo8amGUTnxEk5L0tkdp2sk9BCB5+lAReTNEGobXeuaC+kFt6zAVCPKfzfHkUYWADlAM2EIj
ev0DfXzZVGulRCSj9kDhgQBCtbRI3gZNoqj/D1pR4GE2/zdohWVLodx/D624a36iE/hP2rrnr/zd
Cstw/mY5UpjT8RxYiFKp8e9WWKYF4AK9Tlc3HHyO7d9AFc7fTIdjvhCou9qQTi7ausbffJ/UtYvk
ruUCuvD/V6CKMzLpN+SSbgP2cFzbtHVTYBBp/gH5SluYOmPvxziuf1cDjhpmnGwBXDjOhzkLd0HZ
v0aiDk6L73VrzDNfvCn+CvUIBHxsFQgJ8Qa4LM5IcCrsxDjGJpvEverAatGI9Apf8Wx/pgPYcgCd
usrdoehyk4W9iQMqi9KV+RWphtOh/opEZX10DKPcdpEARYroyx7vEyiCYYTsQTqM26rN00MvhqtA
WJ9JpgX3dZ91uw4lOTwjkTW317UTuPeOz8txROOvruOH1MuPQWehJuMRZ7f5jd2nzZHJ50cMprkK
Fu0qtKg91tpY7M6RwSKnK+pVptbU680xp9dqZNCuS+dOYI24R/7tNh309EqjrL8e2vYrmIJPPYLd
O2VY5ZYVdZFYen5YHqXIcYgdCiM9qqUjSj1yQeFLYKn1Y8zD5qoOQoCoFoImIf9GS86sjgsxQJE8
1IsbjPjzlHYpj4wMB4wn7dC5ZPPqMLxKF8w+lh4AazGQi5MBt/oPPpi2wywDhNQLl/OQqvNr+PdW
GaW1Dl5jicaCSK6TSM+u5hm77bkk648SpnvyIKyBGzbvYqvZGHD3U0lCI2VkrvTQzDa5oqMN6O/h
Zuu0m1HDelRGKHHnHMMAqgDsKLw8DJkTsXvym9PowiNfSAGQjKV+FIJez0PmeC7wOeEjWi4fgrr1
fzyJy9NBFMTaYjvzS1jFXq+wcub1T8HQm6pt0xX9SS2myQIBXto/dYAOuI2ODBNO0ux7GVA5MvpS
a5fFpCxWMubr1mzvBD9/Ugv1h/7YVMNFswTWujEN0PCMtn8Re86rpInuR2gq69gw3xWzZ5GxtFq7
bKqAenEb6+Dl0tsamglaGn8Re9SmWqjGoNaWeao3qBwOEoFBcCsbwm9sDrVTtY4xsb+JPBbbVgbB
6tZdFpd9InL1Y5qcFLFHDcqZovyo0dqQQ7Y6gqFegPrGmKwUtUYFT2qhiBmqn+extGVoJZVHkXpU
QAzdiHjyEiCftyFuOHP3YFFgWraenIJFCovVZD9QvsP5ciitTax50ypPu+UkPCBTcBaXk9pUC5MC
DhCJCsyx/Z7gamIYwb4a0JWAcSJkQZlgCd0Cam3S79SDNETQWgDLhw1PaTF488pp25emTkYZeQhP
iGcsh/PdqJKp6qIwC8Zt46TLe6x2AKkqYNGxEP9YU5t+Wxp7n2mw4ZJBnOUXzKA193kS3zBAIMBR
GMeU1NyVkxvUhnQt3GIDuvC/Wehg0nFNHiFxW9O3OG8omWsR6KflhTsL3yO0suGEKdtwGiIfByI6
/C6I7G9V24VXjWs9ewkS5eoSa/m0oxy5ycmBOTvJvqQOwJTJ62+u7tfHeawdWPVj8jzP3UKP1tGk
WB5av5ZgF6va9kN7myzTR9do1lpoIKn1AfVFSC5ypFubZvAV+0Z2XOqK8nbebdDtfso8PT6Eaf+q
W/UBOQhBQOT/yClZbyhgPPi7HmWPU5zr12MeZ7ui5hM1Zu6hzDwiBOlTO8huKs8t9t40vU9YhBpT
+h5aJbS5KRGbNveW1YRARWbKpjABz2lSVCd7aJtgFbalkZvrqe9vY5OyWJnIhF9BtjIe4nYf8u/I
jVaU/rCbAYcG8C4qrklzQJYvh/jaKsBKoUlqh/lNT1VBN6uFSjH+3IgeHGFG3Bj19ORFrbEebYBd
eu76qxF5nO3cM77Z3nSo7fFqkUIGlVdSRp4iKFfp/ErpHxXMBJiPFxVfqbBwuff6T00PrdNSGe5W
eBnVibZdEAShyKFFuNIOL/FSp/sqme+0xCNHO5OnjKdCIlvmEZOz6E6IRKCibOfHIvWgQooVSpkR
pVTAIXaQ7lsbjY/EtLrTjLaw1vgCzhDCqfbU1ntI7TnOUQFaBDH01HC8K8PE3NpW3a2B+sDyQJMd
mniyHuwY/JHoMXNKACDaiNOsG0uInUAecO3l6U/UUPQ9sLxnUNmIGDrjMxgec7sIbdeVQgo+ATHT
ZWnU0XErMkyErRMSTXXFSfEvvu8WdDp48NOVWaTa7TRHfDn8iubMufUyLdvUQdVDectfpqqbtqmb
GDujtL6XCZJq4wKXXizIHDpdeD9n1RUQfbSdGzgNWoN0rIPEUjh6yA7ng70apErfmDTtDvznvAmx
AHK93rjxKrvaAHKjpkWc9JE5iJ4uBtcViz7bMbM1154n3kATRP1V6VPGXQoT8s+w0fX4Kw1BYo55
QPLX1W56tBKMuabUwnhOSZQOhPXle5sP1UZf0IIbqto4aoWkuGT+1gTcdcPFfKEckCDNg7uAIdag
ir6MQty7eSChkzdpxj119PJ757doZ42rYPIRhsxPlku/TUGrUNUJb0dm1wczI9Esu2qU0jujKHLx
wuyv29ywX9BS1nZzGQDlCTXUMKqXdE6Ova2d+mYydo6FInsG18dMknozMqMvMfx8LR3/MzMThhPJ
xvJ0W7tdwDHlZbKngE+fNHII76OegXyAedPP/b2/mNi2kBIkMhg/wwJCFazNBPsGG2zYEQG8txFZ
tE2lWe+Tw0Dj+qBNpxe0EJbNpFm/0sa1H4rmuZmj68qHiOGGXXpsUmfeEJeap6IcuNwkOEBoi1eB
je5F5R0aTAzvzdR/4kLv4zhEeEgb65sEIGEsLZlz52cyi29LFaI1XevXQg+8raUP6AgifBVH1m0P
72Q3OCbCZtCrkf/TtZs8GFswLfGVLupfqG+nq2bQo12ZgctLDCRdBLCMBUoWbJH/z9557UbObFn6
VeYFeEBvgMFcJJneyJRK0l83hMqI3ns+fX8R+s9RnUL3TM99owCCZEpZmSkmI2Lvtb7lfJ+t8C5V
QBPNanNNwjXdYmaw/TnTLv0w31CXJP5QZg+6kz22Kinz3dg/mUNgdDHiv6Q9xzYIAIcWaoSYAXnL
qG0yrYPDlyWW37qTRX8JDFroNtq2qVtEz3P3Qo9rCOq7pEJcZttoDcE5A+rr8r2RDcrVtYw3y/pm
LEl4bsOm3FjxxFDEt74HRstQm91PDlMZ1Yx67OY7WDffxyHLd86qvK1lt4uH8jWOEmbiq4kBJzb4
KSh3LoJNjNqsH8wwqONpOAy1elbmzAk87M5bsnd+EmPWH/kgcnxGd7UFgaRW2vsVdSW4i9hJrWtu
g0Rba4YjBRuUkjVUMNFxUDaIvNM44wM1EHPpjNjQl8haQ5V2YyyN/Hq4b13wUlqYKJiNdT5Y8t8m
GylwoSYVqeEpyxx13GYzQC1h+IVXi1FfVtnlsdyLMh6Rh1OX+t2iMCUTyxe5YW5K5OG/DhkSy93U
lc+zWTP9LkpE00VJ3RRpQZCKyobcyFS5Pw6rYbaOERgHsIww8jstaNbliwEoHaUkUB5wMcnZGRyX
Kn/SoLNiKkHFEFPsSD5tZw8traLo61zmX41KhZaJaR//NDOvRqM8OuTxj0gUlBKxWUVlRG5SjGH5
xmUadMCVGBTCXOuYVhroHZKmItZ77qEhuRZio1ljtk/i5NKKEkS5jG9ZhGvO0ItjMo3jXp5uNbKV
HX08QEWksdQswILh1bPGWE6JilPVMgpxeVGWwfH4EzcYnchSZFAR/GcdCXIYREnzc9OLWbmOsEYs
666fQDGJJCvq0vU9GyJMJNL8ZLpfb1oLaU/i2MtDskQL584VRcwiExnkctcQlezPzElQG8Up3Jli
Zj9lPZmDutjl3hWjlmBiOEzE/1brbelUOh6m9sUyqucwz8YDo4jGt0yNrtHYXFezMJ/MKPRTw71X
ioqLW5DpUyf5OcRGtm+myjkv3YDIvabjGfbpfHPFBv/TrzXHa5aDOj8pwCq2Wsv6aI0HbwpymvH7
OFQhCDJ90uwfSbTU0J8gvhSJYyFW4RKJE8j8y1TYd9q4HMKS+UIZ229DZVqXZiSANk4ihLg1S9PC
ABykIHuAZgBXuNXfZpZcJAVUjxeGhvqLIoC5SvsC5jZCYaQ4m75OgD5qmrIxrdL6ChUzO9nQAamT
vS95WF17jfAMEgmiLbGIOfdD3dya1shX2tHauxga891kW8w/1WoA82udufJAMcTcMu1EgzJeVKiS
EsEcgn89X3VveZjz7op/48YfwjtUuZXem9ovo2uzm9kc0xLn4UQ6a2CUKbZBhnic3XaxKzoQeZ23
oLytk+UuXRGkYmr0x0wbgq6a5wcyE9SNPjdXBC+s/7lgNtak9H7d4J0dHCQP6lqciR5oj7DLghBq
xc1bBJ28gsOMMprxfE7Sa2fH7k6d2l8wdM4kC4Z7x++bFaNCZ6yHeTHvu8StzgY2hw0ii3VbdLx0
C7yI6XELjjwIeczv0U+pK4wdYuxGV31aHJKDrFzXKSd2P8nnyIkLzaqDMoU7ZYzNLUinJFgSxNKe
ttxPnvPquGiRh1k7LiBAFeIdHtI5jnduNr+1XvRNKRfjvl+akXQVkL9OqVyJcglhhps/k37NsVXS
glhYYz0Y6sx4aOHnYNayZ/pwG7UyP5P+yXwOpo3aV1AokRJOxmRstIw7VcqXyx8MrbmDgGo7yR0l
uIu1DOYNlAbhYtlyMOfiR28IgKWXp/R60vSGCjLyyyGfH7IGMhRqdKopZJbp2nJx0FKAN8U8Xfad
v7aadmzzV0SYLE8A6uKunzFbDCaGhikEotKh2ut5Rxs37cD00UvZi4ASxCm8moQZfMltZt+ti+Gr
GfqbpfUoVJNLrlN0OAxN+gL3gUzwjEyPTa1k4QMq+8eGKs2Bpy23TTQ0jPIlV2br7JG3Nphypq2W
zdmdnnTbOAnDixuSMLMU5snRuocMDP2lpUV/kXssUZCdEYYQ2HZb7jHZ019imsq6J/Lzif4aq76r
AjaIhL3HMU2jAA1keh49akBKlZJeMpoaMOERE3AyXL0Up7dmO+TDL9swncat2qCHxBlyQopvf8ky
wHYarMGXhmhyr69+5C5EFGBhUaBEmCi8OwzZ6lXVxq/xHKpYlv8aer5fVRXvmrHAMmnT3eHuSixU
+51gH3IU0D/uIJXBkNYBjU9gE7HTDszJBEW+y6Pizq3j7JZDA8DV5M/o7I9x70RP6LtOSt64x6bl
KfK0+jlpUMGhUEZYTP2i7cddHrVA401rn5KtheOiwd3b92/Ql4wLPiIE7UNrBqmGyLPIw3pLrWM4
WJXyc6hJsRmEqVot7ecM7vTBMtMvQ++1Ny22quNgak/yRtut3WMEYg33vDXd4L2zvF+yvYy47Uug
uFWxnIDwcyEMMaoXV7s3kym6DlBgIbcU97Gh3hiN/upCrT2V7vyAaQ7gVcUVCKqPwr9FQb4vpi2t
7o55Gvnu6KfqneMAAyuK/KgtOsEgE8SCNr8ukTcHve3gcMfYscepCjA9dWo3qCb9pLvxsMvdDimv
Ctpa5x7JFfOamSx2W7BUCUrYuyTztH2ajUZA1dgG66JoOwXOW+DFUxvUens3r4iGRDV1hnWYOj+Q
4xIFbW/5TnUo3Wn3TVUiruEKwfV3E34YX4fxEMFvOs3ad6YY0yErl0ronTYFQULHFRhvUEKS2pVZ
489KMu/Lpjp4ufMrZdr+1WR2PzSsImNFsa+aBW60aBCtLG+pk2Ootvkq2eMyQ7luEoYVPfyaXQvP
OqYI729jVlkPTK9HfyIDZ5tMfegrgO58V/feuxX6UWkDj2/dOPEd23L8SIGVGlZMsAetfGpQuSzr
IiIdMNdYs+7u+gJd75wQ0NMBqwcowWzeFtOBZmqN3dTqNzkVU3vY46WFVBHvz3NPnyiA7Kqd4At+
bbhP42OH5lQN+BDqaNo0WDUChrKLhKJb03zOkoViDJP1vqdubZFpFNgrECHd0ij6KEGWrMU+GvIf
c7t4GGXGR6fXn3Nb78+GYgJOJz4sxuaMqLnFgpXXQKrT8ImY5hnyFOp7dPpT3nB/WjSaV0D678a1
DrQINpEH42AxdZc5Z9wGqpatJwAaJaTnq9bd6rHCwmWH485yx+VLBNov68haoBRFPK/njNuqCwE4
Jnl8yy3m3g7ZSDuCaH42eAxpAGKmqov3Vk2Jl3K96c1q60fabMXWarIRUW4ILRrJ6LpkBmVNOnEZ
ypCr5zgUHCAbDjD4t6qjxMeV6Q/J4x6rVv0LK6n3cVXni9OBc2HF2PmgG99RLVI2gew4rdC2Fvht
EaQnxoxK2xo9hY4Bg8+2NpP5PAzIsFr0jIYGe6VVVdr5RghF4K1PU1ghA8Cwas2hALrY7jLyS9HG
9TdiUqhElZZ1LrsFu505PjQAQn3FKnFoaGa4t+DABmbdUuTstMeSgS6CSnuJxvhlIQfwNDUYsieA
iNBhq+ZcqLRmRxM9M+OMemVxxHg459U21uNoUw25coksdcS00LWHQpsOtWZS6RIXrNHqQYY3h3Rr
JMJep5BhUr+qjdteqgl5jcOrnxUR4WcXOj65GpL3Gr4VUV1DS0yCZHS5yVre/Kg0036tlehLCkd1
6iyusZL+h5ZqLEA7twJx12wSrx+CqUCPn7O03RZqZPk9A802FqiFsSOlM5uInZi8cjzHbQY22JgU
+I2Gfk3E/9JRqd0gpWMgrZjMu8SJZ0U6Ul23tCcDSEJgz93kuzRrWD40A53Txwq05rbkP/XdsdMP
ccIMNWuqmxvd5ry1zm0GoIYYrfwI0PpBU5Jp5038ARwPTiKUSpZAA61Wum2N79L9Pia66cdRnF8p
TBBO6ilAg/XubEyEwpodrd4xnlNaQZDQ6Uj/0C3BRR9dcICKFd5sdNx+3mjRgVnRzpgiPpG1S7bJ
6lI6JgbjaFUu67WqhUVSrYS8TYqBlkAB3SI+AsyYvqFp5Bg04cY2QvVMmAirl7MzMhKtIr8lbVC8
o3aGSNs+aKqQ8NXcbifQOvY3xfQav3SrJzUn08aKDIUePqbJRe+vVTH9Nearxl0W1F44m9Iquuo7
5soUSLvs1Wxm2GXFalzCovD2zVJ874us3RAx6Bw8YjKpR5Z0Tozyglo+8kPKqwHxA+kZv+JOU2qF
0jcdy2OGT+NoqTSdqvSOMTk6u32YX9FlAVrKqluvEhvGO9vXMzyLxooeQ2qb1xLgfjK9JiJFws3w
jdih0WxNt7dPueOxSKuURytNnbPcuO2Y8nRtigHLLO4sKMU7c0Ka4kZMIZuC0IFkcpyrjvT6ytt2
h0QB9mP/ZVmDdwzFUe+kf81cD2cW9ZC+Z+4Fk2G/FI5S3ppBrW6poT/W0dye0wSxNWC5Ho4zVAXI
ro8gPabH2eu2OVhNb2SlWs5pe9eYz7XjDWdi1xo81q1+UZweKktDYmCWp815hb54rDwAtGWu3eux
Mn9R15hrfVlT4gRXXJwm9LecP5wfdxA2lSF1ceuYRITSsBxX8ioB/nTEmRUwIIcwPWXFejd3fH+r
av6OZS4BPZu7tzJqfKVYMOVFgwttRoNxng4/ptkyH1IuQ/AV6pcRT2mcE6oXVdqNNe9xVR0WdTBg
zXFlcp4fzcrqcFG4+a6tHRXt0nBHgZCElChZqG+b2dkumTaSSernZK0RLBI0isFgwNIUjyhkM+B/
x7rgJlyQKHrFaEXuSdLeuz0XkTG2GdNMIq3K5upQOkysSQ/y2oDBDjW4bdy9kkbJMXIFNajpaZ40
XnaXLeMdcLbxhI9132W4H02vSo5FUVKnGeFKmhXePfS8nbaYGxqY+Jq5efoz2okNPqBkSzKVgWS9
Grl/eHyvR/s9Sdtfamo3e690v8cL2YPdWNyqPicCMCURsAkbqMntemuNinBJaO0+vCZMXfSH98s8
93szZ6hPWTbtpgIXxFA29Q659t5tHIBSejQ8F1Z7GRTbOBoO/eZ1cer9UiCLUoGqnS2SaFUX+ONY
EYQ4EwF2rt3hqQ4990IB9ynSGEvysKTXm2gedCPAPyjH8BQcbcGXZ83NxTGwelusYV9Y1Ha1tcGg
rovEgsbFy0t5arIIzFAUxYQejXWmHKgoNVr3y4jm6lw2zjbCQHdI8I8bBN1tuqF7Ke3qL3Wpej9c
prdhYGbrzulWvo/BbSDzrs7LFJdcwEmUHyZt+Bq7I+ZO4EG03e7W8NmeYXyNSrNyC7QpEHt0bh0a
T6eqN5/q7ExY8PxqWow7U2sWO8UaTh+9fKmmilhQffb95J7sBUbh8BQ3ZQk4RhR7C1FLInRwoJlb
bYcQp2xFlsLqokSl+YQjyyN+0RV+fanI0kq18HNHaBDkcdp1hAfBVKB4SNyJN1Fktfsw0KaY6TsW
thN8knybmOANXDV6iAZAzX2cEg4lmmBSlsQcajpobUxyboI0QS3eCgNR6qwqB6+9A6OW7yOhHJKa
ITX38KxE+JY6W5tOERHmQWOE0K5SPHNyE+fpLeyBIiuUak7dgvzInLm4C7pY5zBrWSlb+gNflnYz
2s2ztU46a5YEszRrGZLDco3gpCIqAhL7KGPYcDDPC98QJ86WY24MM0XotfrQOzmKipJsZeTVV3Dq
1EG/ailugyiFheAZDH9h09FojzGPsQQJcQXyTuRGSs8kQe/znGLo6S5bqq9/9KFDg1lSxmrEIg7k
JN+53KsEMu/zUO45Nazx1qCTxPKQWXCbTSe55/5rTx7G4gOrdP1p7Ztb3BBXX9TEkHFjz7eLiKKb
ZB4dAROb3CBTfDTb4SQ3FqPXcQVv5zq0O1eX9d4G+s54qnM6n3IjDxE10/JKK2+Dx/0yutlyBp2h
Mg/gwxCvbRU1Ter5QoaRSZFCxt2ZqjpNY7oVTHhTo2XdR3BiV6uv2kIYu5SGKSqV00zWS6UCzwMZ
OXgp+RZ0lk+FjsJa7mViDwmthTI9vZOnaCTOx9h57sXbwW/296avRYDSmBsfasQPpantnopqKam+
1d5mtZvvo0vRDHY4pqV+QSjzr81oVJdB19r9KFLbDYs4EVtWhGkOalvPSLODMtqUEalkJrN5bxKC
sfsfgdh/RyBm2J6I5f6vBWIvC/SUMvpdIfb37/xTIaaa/1At1iWmpfJcjvGbQkzTeMjxkBZ4rmk4
QJv+Sd0R4esGiB7+4V+Ea/4pEFOFQMzRVJInVHA8mv7/IxD7I8lZpU+naiZUIHJA+X8MwY36jQul
rXqXtSgPbkbzGve+g3WBNDmiji3zXi3+H7nRku31uxbtz//tD/ZXExlqPU/8b+F1eScqyn6u5oBK
ffhAmxVvvfVSZefoCuIc/PDGfK23ya9onxwJDCGEi7mkH1+mZ+2CCfCobqgVYHpclS2Fyur82x/x
/uM1/XtSOUK7f0Nmqa7m0hDTdMMwPQrD6h/CuUXrtBybh0ZEqop3Vsi0pXTOw+mQM2I53YkwCsev
0YtsjPLJ6db5yASP27IUFPWyuyF6Gswd8QzPVLViagRBY2Lq1cVwJDcjpPFdaKrfJKJUgknh1Ex+
kdaVL8+VpJFTA1zqoEk9j/oCzUO8t6C63AJYqTDOyY0r3Xflykwcfh2LZaHe+RBEy1uOPJZ6aHlY
434q6SPv5NhtW/jfcFMn/qfO6VP7RHSevWOIu0lZrNwUbQij3ooOn6doCdV0MhzYHHxIHvINBE+/
kYyHoc62PTyeDxGR5Uz6gTmZ/5sq25Yj/6fQfjVHCha5tviT24Z7Ax+Q1MWaI4psKZOVe9yem4/D
jvV0r+lHSyizCxpsSJKEoFhuGrGHFLEOJtg7GzlKSm22IxtTn8eVSVs+n8OXBrgLQGSCJjRURBQw
e6RUlFOTPtzJU/0qPPeuTskbi9ZfrlCV0aV+J2sO4KU4kqfk5vNQa1LgCAgXlaYHACIai3J+lfaE
rVHf/KfFwG0jqiYFaGjxfuW7lHsfWnS5q7qgoYo1/fL5DnU6rn+/baefaC6p4JzrWOmID2PCgEiO
i/Tzzco9ChX5ga/Dh+pcjoFy9EsALOERX4/ujOhIjIXysTwJaaXjhBp1aku2QhCIFEd/WEqwK0XQ
narnj0ND2CqX/aerQO59eEnQrR4mswMqQ6VOnuIv7vq9xzX/IWP/MJQQ+rP6Gl7yjdsRRzpHinPq
SeqiSwWQH+BNAtViINFumpjIbqJyaVjo43qfvWSmG4pocTIdP6vK9eCI/0tethIV/LG3Dg8ikmL3
2/VaU8ikXSmuYiLk3R05E1f5aqRE7+N1/Uus92l+CfF2b5JqtQ6jkJ6FLrcKOoT9SR7KjdSkfR7+
8SO5WSMvoAUdmOCJTqz4mdaheqNnDf5+b3vVXpMQcvEoc+P29MchoA2gDV6XBCay+qATTkyDqDht
K5/Q1vD21fnw+vn0ck8Y6Q4Dxld51MbE2UHcSlH78HlNHfN3xDoUxcRGnltqstzIJE5MHzh/yNyK
H1y1IdpYeFO3Hw//9pO9+ksZleIIq6A8scQmDFrszWZat69yd4mkfVOclccEjYCZoQXTSduHPCc3
8rebz5OfzyYfVtyC9TXa4EB+8tm/Pn7C7SGRKPojONbp2DDOQpeb+AtHluCua0XjHSbUspN8aw79
oI/3K9+0btAYp1Nz/njURK8AJHgRd72Px2PcA0lrvFRAy7Y2GmlCR7cA9gWPWvys/Cl5XGm4DT4P
5Z489/F0v/1OiZGVdm8Oll+H66wSzZvmwr4jnvaPp/k8p5M5tdLd7n86Hcpbw+up+6IuRTpCPyt3
3uRRKk6p4nrNY5qy8tykoT+Ve5+bP88VMy4b2zJYB/FpFIqC00b+TLnG74t48//p78pf+3ykkr/3
eSz3/vyvxCv8PBehRSLnbW+QHOOD/X2vhOR3FMOsgRPLmev8oJTqqxkm1vYP6UWzQmXKUQfV+1En
dQ8LCPCECvf7mrQjsckL8mUxc5cb11IfEa+2O0PcjT83UgryeSj3SvxFnfAXLWJ9rAozCDlRs5+K
lXI59TT5sRIPGFeGNpBeW7mRVuvPw9/OiVGvRQLD/Sqnbw7pR92WJh9yOdGHHRay4zprPaRTU+x0
zzy6OUqDrO2/8XEAjdbUS2rH+T6h6UQz6WQRsHAitO+LCckgy07yf5Ju1Q9jb2MS6wy7yaG8T8MU
Pg7tACpBOMjhGCQJwb19g9pILEjHopuYsondWKw35QZApYX+LloDl6zLeUKQXY8/5GdjGQDIDxVB
jMdOv+XiE5Gfki0Gvczp7lJAvMgzsUkWk/U+pEZzJmQR7J/71nQx+j4nOnhZt1DJDwZqgyfkL3HK
l7cTMywi+FgkO0Oh+mMdPibViOhKnBOXA9KE/NDOKS+4U1bvOOkXwBXKpmuI1ozD7MHWvOeeue6y
RNkpmc5Vq2XYlfEnWRG5IVZEaIZiaB8bAFl3qNlIrutpdGeVe6tBxsT6+tQU9FzSBafzRMNEY4JT
aU4bWBCOWiAnDymQZTz5s/aBNJA+4k+Hszz82NBaIne2JJ9NCFV+87nL3cQGwUJY1khsJHIL3VFu
TuxgN+pWqL2xeZnIyPEJGB5BfXXH0Z2iu362NDQPSCBnnXkrRao7e83n/YfJHarfezerxVYXg5zc
4BGtT5bAbMrD0hhJpbddmuHmz3rW7sucsO/MVUaSMdlr0oKae0w3Kq74Eha8A4Ek4S/z2zEE0eZE
t0iczry4+3jM5dYx0iDdf56SP/HxHLQG0Qp1do8uOEKP24mxpRGbnCARpLJidzDTYRMmYx845oCm
S52EfVH+aJ3xPuQPyb1ZDFpy7/MB+XMfv7LieMlTvdvKc07TeHu3NXd2TfXKFRt1FSUteczFDvl9
pTjEnK0/yXOOYvJw3V5oaltHeUo+GEfIgeVepWTkLGEahLxDJ8tx1S0qdPdYDtb9TPTsjiuFXBE9
PkIonfaTjRIe14g41+NSIvV6q9es8OUpq9CUQDU8sujET3w+8Hk43VFIJAtaw+QhgC9bFykzAxy1
pj3MvhuFrxSl1ZnKpeVup5fyFx716xSEyNP1fRfYT/mNZccjqayeHm9oST0uBWqYPTwddoCeNjaK
P7KZHsFEtclNrJLguUfI058H/W2EbBeTSeuiv9jG2bOZ3mnpvqDsrJxpRDjpnv5fuuwd7Uy3CMA+
3+9Lmd6a+TLMF4QxIY2t8NwrR4ygtvUQEQ3nBdSeMwK2l8pvaafzvnb2qbxQTye3A0LpjxWbzrZ4
b2LI8Psh9h3lG7UkVL/TF7jstCogM94taJCyF0p0IpsviL/aRO18F4InxM4kCgMIJMKCID4AiZDS
4HLtcKabxt5Rd3CJhhrc5C7rN415Rw81/dqm9536Pb9CjthcrFP9Rqbnbd6ImDU/8bEvnMhg/LZc
wIe804Z864AEbkFe31vcicrN/M3bz7571H9qD+V2OmavOPyfm4AMvQNlP3TeBLH1G4TI99ADlI19
z6KTPtDRDYqrdqi/Jyws+xtQuL7eZqSqJ7tQOXbTxr4YY1APOzj8Ux9UyiYMvncb4w4T5W59wq1i
brMH5Rb9Il7zuX6vLs1lZuXvt1vgczCBWGZ/JSDbuulP3asZ/OoP6/k4fAuPvKpkD5DX5wUzDzlV
9ydjPjj7WjSnt6h58F6kTrBaG2NfFlu7eQUxlcSPU7QlBLltIV4cwh1NjE1e7MlzQTnm21/WPDB7
X/1pVg9x7C9/RdVOUbeklWHwpUnhtYDaYTzyRyPAARv1lnl9HxE6QIw7aO2eYLdv7fniPHi8rfJo
++UXez6549bbJkdtChSYoeuhivbrsuUOiVLe+Trs1vASH7wHPSiv0W7+1lP7/akTSgR4Msi8Q5QE
9RwsX3Ji371dPx96bzuFR1Qflf1oVpvyzajPRCz81RdBqj9gP6mrG1jEH7VCcNWWxrDKCKFuknKz
fHd+OiSvIqi2zhkULBSGTIUn37hDdJs9Ixc/W0+jslHO2g7Y/4v1k079RohRuZIu4SMKIeevEStB
6OffvD5QIJ+lPmwq8zB+W568+qKbB/XC3Osh/6b9IhqSyoT63Sv9/DS+qVyVzUWD4bUf92UWgAqJ
jjlzFNtHsE0gH7oTfKb6S7nvIXrCiXu2v48Pxb372hzna6Fu6mlTlxe+/sp4dMNgorG/KUhf+Bn5
7S+Pr49GdxuoRYCKPK92prnnFfL0+cSi39eu1C4fSlBDM7maB+Ek+qVepzflR36P0s1nkfakv0Y/
syfUIkJRPPj2hhbHLXtpXqqz+pDlG3JJtuAxqJvfqkNORNkrDbHb8/JofVEOxn36i3qyQxeLCLtA
fce2gCFvV20bKsXLvv1KmMCDfjDPGJ6STftMfNf4xuo4O3bBvMFP9qoCftyFAdKQYHgCgsW9UPNZ
FRCNRjBLo5FL62fcsllAPIzfiiOGGETiRJSbtIwuUcA99QX1VraJvlRhwFuvtiizx43O6pdU942+
cw/lg/cXHNLneWsH6yH7VuwtzPWgh+6MbkPWqudz0wxI+el8uISErW6qC1+3dEeRDnsNRTKuQxBU
G21D6QtsxIZvvk4A2o2MbHfeWfv54Ud4iC6sPA/lgUzTPfpy974/EIXAnafdmdSbuQPS2UfXFTRf
+EyP/XneZBmAP584myU6wF2mCZurQcrX+t57JdeLzATU1o2xC4Xed1Pqm+bmHELLd7kO9/Svhz2S
UL/Zp39N16r9ytorVfyIZ/R21gtSloprD8/JxQ2iY3MJd8XJfjZ5zXuieA9z5tPI9J0zPbr6YDCm
+CajOrKfXUmkcrr9tdxlF+/NvM++IsHdx9/J+LPQFRQTuSr/HBfdsqHgI4dIg9tGQUjngeLRSTUd
dNNGeNNcJja9WOGEFbphIHo13iN0HwnS6m2ikyZKf7ezcE9M+gYQI5p83H+nUfyK3IvEgkTuTRYy
lcPHLiIadUuk3pm8lHSfiJ/J5ermv/5tI4Pe2nTgBR0EeUE12HDaqu7sOu/AFx0WVMLrNfxrk7Y4
4xRhApN78oGuq78pFQJsRVBQaZ6bZEesu5hwt2NH5crFjgn7lVbZx+6sUnvEFwQ31zY7c9uRpOlP
DfjEyB1nFFwO2YJFGafcd6lBpPI4dHjIMVAsZig87dZjOq2WCMg9F3m53IPXzcnP4xYKAwpy9WyP
hIbXeUsPSzjmVLGRzBW593lO88ZpX7TDfYhDCJVw59sLf2CWJ6x0Mc+Rm4PLYh9GdxEBByeaQ8xB
bEx1qQA1yH7fR9Mvs27NgjpOuhY/N+gwWUaKioPc6PA5dvGo3n16GOVeW7vccj9PmnaH9CdpcWSJ
VaCtA5g1V/Mgy8G9KAnKPVtUg5NMVw9F7PmarX3JUd3uoK1yn53HzF8I3D2HQ92cW1Uj38Xgfjw8
z80yHSdUMIo1k9cnAPayqKSKELAls8WXMRkIDW8wQRYrlRijb7mr42TLRXfLHsYEh99gfByqU0Kk
BlMlbwyfnKhT8QHOCJLjVXuqsUjsZNaVbJx62mzsjcTFfCf+4q1pvRRL7W5HIX73JRXCzIwR1ZNb
B3S1fvd/f/pO5d44qstRDy/ScaxJKpM5VEuwmM2T2nU3h1UPVFT7MIpCnCzRiS4IOldE7cnArNzs
RBXpo3j8WUzW9fGbZSFagF9J/lKFYbpcEOgvTcydtfm+oCLgOzL0mHA642XsSD2XG5U87hKC/rZr
bW0ry6qyRf1Hx5qUpuRkIkmQvA/555U2VWVxIIZrjWf5tcBRLItL4UZmxH1sRA3ZqjFPbyKcUABg
mJI0Qr24alToZIVV4io+jl1iwbf/04z77zTjdMe2/69BGI9x9fPX/zp2+Vv58/eO3N+/+HdHztH+
oekq5gkadbb+kXbxN7OBh1yPBEsP35Lt/t6Q0//Bb2ima7uabargTz8bcjwd7SENfajG6f/zv/8t
laX74/j3ppPt/Cf5PHT16MeZpGFAqqbt93s7rmmpDxWehwPAYWEAteXbcoptjAJur+/VsLonwbLf
LkY74izs0ex5s72ryvTYetxVBgJRIbpHTNma8cmtsK/q1isCLLLCkovbQRyjFtBl2VsRZlenUneT
YqKkv8YFhgQRSZU8NKVzw4pbQ5Ce6XkwNfdwdjSEae6dcCWzhra1Vj/0Ez25FcrdWk3ZBujoISry
GyYrksDcCn26QfIboN+Jxa76PKxXp3VxdM+D6jeKecoMkGlK2gGHJl9g1Kx3eiznUvlWZTGZaLEK
GsUmLRtSPiYLsmJRg6ZMSaoxS/xST9/TZZ5oBEAUzUdA8LN2n9G+6E3n57g4QesRJpt0ODbtzjx4
RnEVguBMN+GGT/umHZ56NMmsHALPKX5Ny4Kmst2uMSshK3AY1PESMoUcGJkT5YuD5mQT6uM1C6tz
hBME+LYSlOX4gNvxmvT5tSrNw0D28QYHqUl6pjIt90nr3JREPYN/Em7Rey9Un2PFOhjlco9wCTrX
ri2051bBh5q1mPQXqnUIHfvkXauxrivJS9gREoTgSMfpPWTRtjh1Ybd1qDs5xsy6KbvaWfqmWet5
mXibWXmdtPExVsOjHh29DIlkMuxMPbvC4bk30+Wcogn32uw0ecmpTZUNoKxr4qpcFcm11kidznbO
OOx6Jl5J5WAinfY0V3BHebeJmIHKITVk6XaOstyrq33tlxc1h//smfE7Xi9mjHZ1JrWDtD8NOLB5
mEpyqxHwwEJWIVu7ZGnzP6NBRszCqJD0qJp745XQwzeyLy/RtPVc7b6OrUPdx6e0BCmhRye1za7i
L6yF0/PQ4Wdas+9mlr9ToXtv+vlRfIy1sj4TQHFF0PykNfs2U3+Q0Y5zIvdzGFlLSbauC6ykzI5N
NqCxmR69ko5zC7iJGHWkM5Q4OsNDCj/dz6t9GJaE7iGeS+tGI+emx3yC9XzWYvMQRcs5ifN3N0JD
rgLHTWbczWZ2Naz1WVyTa2MdVOi7ppWcQmv+4db61XW3czY/2fHyONXmKxax0zppcIOya9ukb/L/
WIYMWIGBlUgkkRBBPzTRe9i55C2W8z6a8zdS48/M27Ymf5XYAW86+lSlrlW/3I+QU4CIv1pD+t5m
HTeJflc4Kc2j/KqY2cnge4768BBS6a1aTOlr4xdAhklc+Q/GznS5bSzNtq/SL4BqDAdTREf/IAmO
IkVRFCX5D0KTMc/TAZ7+Liir+ma6sjO7osplZ9oyRQIH37D32udoSo7J0K6rmGtVqR8ThI2x3NRV
fxFpd62VDP8Ux4HzLsPp5k7dhYK5CORF5yOprfSt6V/Jntm3w3Szq+k2f4KdOh6UNDmKMHub35j5
eiQO4mJHdOLFdGvGjkwP+irK7Plb8o2OUoaRjC22qKdyKtrpPDTqudWHDXZ+XWZwSmu+Xo2rNGGM
aHsxsPZhMF8aIKcu67ZIOO9Am6eQMwGB/mOnhDCpo2OSyMP82tKAs2zo22uk0fdOBNvF+TGOOAqw
gRwss1sxz6OhzTqsZelPKYQXRS9kKHtaJK+6hqWFi8kl47yKwKK1ARnIN0x9rKXtF1lWXC/qdFPF
rlHcR/CQ69qM2UrP0LqOY3o627U8h6a8Zqq5anOvzCQ5JePNjocNJR+nTBG9OYHyjBvo4a6R5knU
6kfI7Jht64pAIZbzqnUybPnhmv5Tbg4L14x/kgCDlEBbwprGyhZ57bgvAuukedAxzv5Q3BlFv7II
Ihj1dltNyYzJwpzWX6dKPZdiUcn5p+bWNKaD8W7FyYNaxPu2NrbQIo+wkNeF5PYYmf3VvNMWPK76
R2PU9103HYgvvEIumGPDFrEvDxM3wvw/ooPWBTt5g8tLWjaBctqhMruPxpdnybVZi+5aoV5exKLc
+OHk4fXezodV1HBbsUPMUbOmc27wdT6wETbPFP17lydbG083TD1vbVU96f6ty+QVkV64iIT80EMW
MS4GWwuPUXKczwTWRSf0aOv5Jmp07jFNi6JlHzgv6BEqIiN50rjiperMLc/EcNGr7cUS3PMcVIuk
P4dt/Nbyd6Q5pxuK2lDa1qxM5lbL3mJ34P4I7+qQ9F3sLbp9+r7jCLIhWgFVtiJ+tIpy0oAXeCrQ
hj6CU2PNGwlCoZ4wjZDJXOoACpWW2KvR2IJ19sGmts9OXL2NbovLKdY+4sCiacb+ahNQewd4gSyW
wdrHHLF3STiighzxwlqS+FnbwkXbPqXRNG7jvlmhzm+WaZe8QMw4u3jDD2iaDq3W/EB5JxaG77SE
geNg9+ER5DxnW2WZ05AgkddggKpXOYT9Xpu5FpElut9+9v3PxilirpFBArethyiM9fUUW8Y+m6OJ
v3/2/YMi6Eq/fwY0gpf9u95Rzptt1w6eezHKVW+0d3aHOJDET7KBldRHkBRGxtKtJ/w58w/DWGn7
LBbt2p+YKdDzTmPns2JHc1qkz2HEBD9okTE6bhnsMjov1tnVelSjm2Zr4W7Es+WAZly5nbqtWmut
OYo35QTQTwkLNsUbOhJMtWFRKC9O89OqrXUiWWRD4o0J10KZa1er0eaftEjJ8bpj9GRgUnVKcyhR
5P72Q4cy8MCLm7aTTQMUMqqmKGJWn0OFG6N1qoRn1imFR/11cxZuar5NprsNeQp4Vei81bnmeFXX
O/so735EEjcmUhdPc90F1q5o0VmSp3EqkPHa7aosh1lFaCUcNyqcJcz1Qc6FPcX6R6qwzsrNkyOY
RtPvLpPa2Rbl+NKVM66A2zyuOTy4BfKxu2TudAnqccnN5o0+hQ4K4NdUzdp7jCOIul2twMPN8Sd1
HBFjgh1VsU6AOK96PV4TURDe5C8qnzxOM3qLBEZWckHxD/+NOOvfy2R2Wy6ANEcHbWZrv+jIopjL
MB4wyhJvDBh+x0b/igPz6jvyRMzKpIyHijpK2tVvndcfKvbfV+gaYLZfchRdHT6Japj4ZDXn1wBN
Vwxdbo12vvUD7TwamLFBlOxS8kM4Xyh0IqbREvQ24eiMIZrfVJj/+19Pt/PrX29AcbN5BSp+rV81
aRgoJCEIZbHVW4p4zpo8bNdKVW5c9ZJow8UyIrYLu1Y+RCb5KYJTjcI2ZPj5N5/AL7pBgkRh10Hc
tija3Pn//9ioBEbuwvDEfzR/+KbsLyaVSaowu1LvUX0AEW8vNsNu1OjLTiO3OO0usyInZ72aphSs
rthGufBK+/mvX9nco/37W+RapmrbmqnZYn7lv1M0lkQ+TPHo5Fu3o4UiydcIjQelibIlFBaKUNPy
RNK9f1/euLEPUUpi9KBdg+ZcmPGb6soPNsdc63N56JjTOdjolvJcptOt5dFlxKA1RsoQajsrY3tV
SRLXzRfLHTZJbG5DboC5Sldb7pRUXrIw3juZep4M0h74LIbAAeRcLcOwv8Rd7WniBcPPuuLh5zsg
bjrm1A4hPuOwTVtiCUg31hh0h72/zq16rQaNVxmYPLPgpgTjRzKpz2j58ayTI4Kc2dG6i4+Fr3I7
vnz8VhMszDNsqQubYQ5XzSJVfWpi+r+skAmu6v6K+zH/G6Xnn10eAruTyahLNfVfoYN6GrlZoYt8
G+oNPmb13LnpPkvfvytredPaevfXH7v2rVT9nbb0+4okM3Lu2tHSms4vn7s7aA69KXdmYKEET+NH
MggQ4NziYrg0PPjWjkjeRsmhNqGUV7v+SrvLfjjbG9T1aW/uNEKWm3yXF8cp6y+u2y2lnt8b9nwx
qFwMaT+ejQGRk6PfN4QItRh0rXzkTeTRMeR3E+ch6JHD/HUHh3g/ZWH21lZQgM5dQcqV4IbZXtPl
Aa/PEvP/DRnKEguKh7BvOWZEWpFzC4GC/n4j4vSY4/yPmncsrpQpSbdyLfLDpcaY3i630UjchBwc
/LQalCoBCS3AhqBD76pTwAuOf/TJ12VDk3xobbdAt3LVCRfLuuA+T+RtsP0rcc/LnhaMCtx40eHY
0hCRbmu8Ij7bFGn0NhetbTlsYjM9ZWPzXHfjR69TjuURLXt4qepdBO6tC3Y973FgxsdEzY6hI170
wiRgeJ+JkQyt+CepZ1s9MFdO0K3HMn3TUn9vg380zrI0tuFobkdO7b51XqweHxbtHhXLYfQUblfM
v999UmFt9W7i2A33Vf4gdR5afB/KQP1mzdyjAhwNEVVafyA05MN3xMnWGBP89ZX2iyz4t+sMuzcK
bMcmLvUXWfBkK0UlFIPFCu3b3NJJPnbtRhjg8/wtY+/c5n9z2v7ZqW+qlJxkENuuOYfB/v5Iq/Ux
slMxctgmNGQNjWnx94/UP7llbWtWgc8/Asb75S+Jwgp9oarmW+H0MB9Mdo56Ol1rCcsE7xtojwWs
g+oyTdQG4Julph6aMPk5V9m1O5E6aXmR4XpIzedJy9ZV9FNC29Pr4sXmICQdaQ9f8tAU9ZIQoXfH
4q+p+uQIwWiP9pRsQI6zTN66QL/1MUc1AiQWW5NXjhn8DdIK7e5i8Pl3fvIGM+TQtpADiMiZ+zLb
mG6hK05JKbbSoCRv8qNpX6ZBbk0anflFItzZV5Z1Gg3rCp6TS8brnfKpZMIAQGKK5Dkx4qM7dFfN
Nl+CTB4cKz7mtXHEKeYpzXiY26Z2jm6a7BUmujsuj8MU3Ds+o4+GeYFe0yUx3VvIvnjWOkIyfcJx
OknpperRT5PHhTLSk0TJsZew6VgdwvTfOylgduYK81+n1hw0fWy+5FZ3zZraSyr7Rc3RNtGUuBJ6
Eq/FJ7Z9PsEF/dpfX9ya+icFDpeYK4ghsnEemL9MIHMdvloxZjmoeB6fecbWroK5QrY5ilR4tYCZ
1EOBcRAtLp+RIqPN0JQ7onIedXfJBn/qTzVtHriIQyesUyecfdPeTLYKpMRv59at789NJi+hEtyR
LXZXOfGri720hOG9iFVcntHz6CRvsc7Xt3Xe0iHvdiLy1wWDvxyHAr7wXVwxAui586lG56ICdNkF
cv1pPlWrqf8ofCQlanOI/OHD5uTPOMxsoziKkr9pdPaKMCk+5EZjuMD0zlfkxXX6i9ax+TXlOit+
zE2qDRizVuTGnNp1yXCkMWYfH9UO8xerlLcqJGhU/JA4ng2GZXM15icsz2nmAHedcCkHWrcXdXPJ
IKCNHQQFiiCzmUcWxosbE9FKhizg2k1XDDfL5DsGN3AkOPahZETXOu+JqVyo3dvVX3/Qf3KKUbjN
/9FIdNO1Xz5movDstB16/OM4TxtykohYYq45QD/iIjdaeRbW3i+Dv7m+MOj/e3nmUD7zhNY0HQLT
L8dnJYwRUV6XbxEM3jLgGPNzDjt2n3beoPJhpNnRR60yz8+SuF/B+yVQteYQYPDChFPnRjEac9FN
KDaI1p2L7ISxJmu15VyLada7xSBFFPVirpccBqW2PM/TDRiJL73brOc0gPnIGKJjpyibprc2LNNt
sHmL1KUKy8aPwLdOoW7gpu5o+2roQunRzNTbfO7GXHQx67kgR9uXmRAwvCbOjlhtV1jgLgFFD/VE
UU0f+vwwyvk0Y3FnwTnt2+SYG/Tj8XSR6XjIbM6N+R4OjORt/p6NSb1NmnqLQQtUQCia5F2x0+PI
vr7jzybIMEMbFZjF6QtJcy50bKkeWi77hs4VLVZXpacWzKTpvzAPnBF1zss8oQh6FWNkyONWkMGV
/ZzHIex773Mq88+icjd9Jo8QerFW/qxTZGFDdkQoXYHYmD4Qrxo+J1GiLMm6AwMC+I+7ci7rJjN/
m8BiQZK+D0J0AarApBlW2mJKifCj3Y2TdD+CHAod9VgiOxxj+9TJ5K0b7dM8tdaY183TJvDs2GSF
Nw/h6L0+5m8ai+NVT7RzpUR71WaaFneX+QkfcW8MvXkiJes8/xoDOPAhPCXpvu6iY844uZfWMWyw
oYQQAaIE4IRP8FWbiu18+s6TtYJ+UbT9PSi57yZ27K7OOHxoRfw4MZwBKvqo7OdTt2NIrvrxkbjK
DVadNwEOSss7ms3wTQhelWJyQjN9zfoRaU5s4qc5mKb5Mk/aMqh5NXdvrpovPMLxf/L4oLosw8e4
soBF8LXS8SZS8RIHoVf4Oqyh6aMPedRRTfQ5iVJ9vA9d5ohuvdYRbQU2IPxgPc/a2jZlvFjBb95S
3e7Lcjx8X/AsPeYyEnrCVg68n5xegqkA6cDe3I2npX1y03bFDBHAz7CbHz65aOkgzVM/x30FH6rC
XH++4Obpa8xDtZT0Dg2ISfzirCAYLzR2f0uJpmO9zJO04vCfMIpUTJ05juc54VT6X399ammG/WfH
h20CEzEtDhH1lyo/HY240oWZbRt7JPWQN3Iadob/xJyLgQfa8MXcjDpddscYkx3NsEi4kebZ83xh
NficFwAMwkULTQ/UbXpJoSbNx/b3F7D19yqmwK2jn4VLtKNDcpgpTzy8H93EXamWEywIEqvvmAfh
SCCCT0c2TrqpjBR9L3qeOTnEXE9NEWzJbtwa1Sx46bpzZtOkB+jAVDbHc37gMS8iPKdMkayJ20Ra
CM1xBLyVtRuSDEuyps1Qo8a2sGgLZpuqgfrqlNMRLS1Io1IvNlBDmIR3j3E73lAEhH3/U62Ncllw
g8/nSzgZuwLB41Cqy/lUt0R78HQOp/nMeYS2cSLublHU4ZsKKdfphxtIsIuMiY5H+gEWqIcmND/D
U+LZfKNZz07xaqDUm5+7XXp0uSLn+6+x3UfNeOzZa6Sxep6/2lwmBfrcGkf75B6WllewE5ivisQW
p/mLuMz7a8bL82RAYZ2Am3Y/dxpgPa5aYkF8Gj/GjBfA3D4bwVO62npbl1RBRXdRyaq21ZU2Dpue
XDcYpmAAm59p210NS57nG7q1/1X6/+cf5i+/LWw/mIHVQEzaX37539ci47//Nf+Z//k93yve//+r
Y/RRF03xs/3L37X5Kk5v2Vfz62/6w1fmb//nq1u9tW9/+IX3vTF/6L7q8fLVdGn7r0Xz/Dv/r//y
P77+L3t3A8QFz+n/3QT7WKCy+I8l04Q0yt9+v3n/5x/91+bd+YfJl2KN/52HMC/R/7l4d4x/GKbN
RM9grufos6v1X15Yw/yHrprwk3WwcULnd/3P6t1gK0+lanIgWDMpiPSFf70L599mA3+1ftcN/dey
CPsahljB1Ei1DA1/7R87rS7Sk7yOgTJw4wUbze9tLjQKcaE7S1s+16yCLpw0hD3Lvl+FQjPvWKv2
06yCNNHIo2BzET4CxzjZ1YNvkxXtYt3fFIq2N1iYrUTo+54/nkaijLY9UaBxzN6EwzYGp6Ow3oGn
BE2Cw2ywZLEKTlDhYw4f1WMCYTyNPiTFTMJV1qbOX0mr9UxYTJtWDcggDhxnmRI5tcZtUIDaIOpP
tRlKmnkeb/WCJ3Ip3bWdB6BgzHnrVnHXacQX8UIXiNoLj4SlfFf4RPBJKVe1OlRLow7cTV5GxL0I
d83Oi10pHXdDgjvis/SRYwotYW9YW9b924iY01UVaWhi8fca1eDsUPObGz2UT0wM5xTluL5TzE0n
nehQ0sMv4To0r4qB8hjkEJr02F0raSSgLGDW97le9taQf9YJq4mcReeqL3QNxkhHBjWaPHyxpu6J
qHlJi+hu7JUQpFe+jeNoFj1UBts6d6dzVR26wtb2ZGi/102EHrKpSH0JdnakmQRfI4UromqX62j+
8yzM7gLpk4RFb6iJni2Ox7RsfJv65i4znkwaKFBeYKpif7gYaswwIOXRY6mpc2TOFvR2xKwmu/gt
sN5EacT9MIps17gB2rKQxAA/QPxrdsoBlHG6DwGRnuLehUbplk+kSMPjQea0mqLQBFBejIsw9NKu
9+/8BiEdJo85cnlY19AqH6ZCe8ZbU92ptX2TxL0tDZNR0eir9gXCKURRpcAt3I0wJq0BuB7uYPjv
4dJqC3xPvnnzO54xum/s2FddxBgZ6yqNl05Vhl6V5WfVt/yDYVU85fQoWRGGzvg2mcqFbM2Hmpyi
C28oKA+LiUgzXEvirZeNi0xFwVLG0CxG5lqio0qSYljigTDWQf2p8e0uGCvbZ5EAfi+M1zLTyrdx
SQpF6vf5A/hLNPhqg8lL7y0WO0yTYqZEeanmq8JO722LaPsERBvXvQX/oxqPWWgrZx4fVqCWh1Bm
FyfXvahrHzHYT/sREZ8DTIoADuvObXwDxv5gbivbsB98oE2lDmlEy4NtJ6r6LpI8PoxWGDvUczv8
dp3XOkglEJEBbTO7BmPC9IA3NtlObgJH6DNmq420UaUfzTKU5+2JMej4UAT+Z9Y5ZGczzudzzQk4
Crp8HVYu1XFmzUAplqDAQReO0OVKKfNhi4FLO+Cw0JQf9ugiiK6r+wRqbwzchQ8KxLKDHtK5A/47
gL1vMMV2jbtP6uRJBUOkmK57N6b5/beR2DG6+9n7c59vghOotkNhyfggDUdZRoGqeiLW953mMLpR
mn7jhuWwNgv0sRLketKzd2okfMFhkku3rdaukYfXWr/ltbXM5jzeXNWiE2l/2jJ2we9rin1GWnvl
CLLPw9D9DBsDLXnuw3IpssJjaG7dqfhyYaEbntt12LtVYW3iivwTB3su8snqJIPIxsft+vSjyrAc
I2CiXdtBSXdYU5UVNBYyXFYOC8slXC/Doww2VmPpRrw/+g/2AmKZVom7UcPus2E1FmA8w6uYJtvY
YLDRivrL7libyiFB1c1i1htiJzuvxj5xDjDJntLY18k+TlrIJQUcRAsqUDEW+DEC5TyxUvGIBu69
0HB+Cte/1UaYLUtw7YtIscSmeMY8HZ1GB0Z3XPk+r1ve89biwRyzS5V/ZdQqT3WnLQoJ7BICwVbF
yuTNIQQaSEUyvJdtEPe7mlRuT/F1WhlWLKsegeZi4CEQOm26sscvv8yjDXY2iX4SSWvbVM+xSap1
1Nckf/N73Dx/gbsG1dRGil0J+ZTbarEaZWsjBMb8oDVQy9T8Y3KqfVdo7Qos/UemBdlST9js1jDf
7DGM2TemHhnyDVRObcPsn3Q9A41KBKfb1/BhtMG4ZlLJTYl8i3adnsuYoYETeKOAaK01L30rXVx1
TmLfCaFIthWhshgm0LsWNGgbjE4+cXAYNSNxGQwZx7yEFySy0WuUZxEFT2MjI88sXWM3us2sz3w3
ZSaXrKkYD1hNtiMH4FUPJmbmqf9Q1zuWI/0FrQnbSvPBUUV0DiJNIzEZy5GwYpOkG76JRkQPdYgq
QI7cmnVmBKsOsESeiKPhS9xDue2utSQol7XBiN5I3H2qtQLlE8SxKYWTpapHpzenGWJGjE+Zq1sn
j9+nCcjxwHh+MWEv4KTbFKqDqqwa90Fj5qdMiGrZZmSZB3mceZml63sbVC6P7Nj0xhBNjTVVxLAK
3I8JqQyTUT8bNDBbvcWuoeVR7sVD/jbC7pCtG++mKTEXLTjKlW5KrhIusLRizljYjbsryrNlxbDD
M2WbyWoWvE3bZhKfo22HxykO0RGzplK09ueYOdo1b7aQUl80G1Nj1gfP81ADSHjgTS3XDGIiMJlm
c1+RSKEYUD03rO2VvdbVr46VVNsqJYDUhfW78mffld3Y1sa1p+xR09td4iukvHN+ryvT189Qsak0
HO3BtSwvzpXoZUx2sWz8raPriaczjV+LXPp78kXb56QXj04kH5pcC196XUOuUBGFHXfm1fGVJ44l
Znxh+2xrZEiIHi15krCHj9i3uVQwy6At1G0CN3yVtF36CPu1WDlpTXejcuaplZEt47DxX6Q1/tDH
Fm8Vu8qVG99ZgS7eepUd3mAPeNNIUXFAZx7CcFBnq6L9ZobOi1/6byExDzt1hoQD9MIOGqT2XVhP
4trbNWoHvHKtFvRrx6mCi8nycFGHYbadxlTz2ojQFWaTDDVNeRFZ3x/BsuUrfVLKrYXScvLDr0qp
yGi36vgxgYyANAtyst8Z5n088H6YorAAZpIWTzTyrkwG8ZN0D47G9G7Qxy+GMXcYR8tdJUM6XFVb
T1UZkFlJbkASkaNTj1q+V8hRtscOUnJ+SYhJXlQhCAoUG1cXM8GCdLP+Q5IDW1oVMsUGZaevNjuy
mLy0KB55q9hxYYredS1rAMufyIRPa+CDyN2iwLaWsBM7PhQTOZpWAZ+KwqsFl5g6q8+mtZ761sYO
EV64WfXEs3dNnnmys6uICa1qXrqyOevDzi9q54fjM3RvtMl9RG9hwDmb8mM0T5DCoIUAOYkl4+Mv
nYc/npJCWZXEhayU+cJBDhF7SRFguprDFszc+Bk3g4mfTljbLFfPDtC0qXkWg1l/Gp376utl9KKG
vrPsx5IHXCxIzjEHYqdpzIPiJgFTM0ApMeVCDfWaLMYOZU7hq3/Ojejo24P8CgCBhSKcXsfGeFRs
871x8+KC0XY3iu7IecQJ4hjpJhUVg0Mnute4LBeyG9qNNYANwTfHEDpYFku39IpJq7/8ls/RbuBt
Or04TGGmoDX6afhdeKgQlq1iNZ7Zb5IswobpoWYnYj0qAnUuQ/ZlPvnR2RKrLIiUm9MJsAQDvCqn
VO8LH5irNiSfpYM7qBm0cVv48rlCB1KVGOfdccLN1NdHv+Llx7atbs0a9Hskbr7jABTCoY9ASC6o
e3DzdDhYjCjJ17QJnwaYoQRHBXDWHlFQCbVD16Pbty2d1mNistJjsZ3/zPcf/HblhwLDE0gmCB/S
fywHpUGCDE6QHitGV9Co4Q0arg0uUX46JNt4sV7AXkPqsxgcuHfqDBkt8S13QTD89gPn8y5Uywel
JQuqSCfGbdHOsbnidETIhUbgAQXYUeodq5cSYypRVSS7fbNGvtki/fCqQWrHBAbczVABV7NgsZdj
7cHWBj4WWAzHej1bkqU+LPIRl7xqg0HlnsdK4M8kvKQEpVKV8bM2QuTtgKYpjR1tNFPmRLjAd4v0
b3pEdwjsDlhKKBo6zgoivtqNIKTTcT9QW3rIcOey2XpvKzImM9RCSzedokXvt9cKlMeqcSJ6uilY
B3paLLLR7lftGD5Upm0h0escFFKXqbIvBbxAO3y3kj65az9DBIn0D/F9ZnZwZCNc5r7WHAqZBjtQ
q+JO9ntmNHDHWwvxXSnCo6b4hMonpL2YTnyPLgRlGbaiIIuBDDi2e4RneStCRNNzvtIlGdKNVllL
ALAUyGESX7QM55lZfblqyCg2xoo3xEoC35PxXeLHRMBM/asyKNnSnHKVoavzkusoZwu06RuEch2U
QDaNzSwkZuA3GO3jBD5pqQTOayyL7Vj34VbN0xdk868iZgtQanf2EL6HJo7JJBPPSn0MBZKv1qUR
rTCw6TEPrd6f7rt2fMV+sp5ULHtDGtB+QI4NLJ/4C062UB2RDPQ7GpNDksesN5mhmQs/Kw5Vqq9w
EyCboyuumdltc5in2262XI8OSjaeWYChTcpdesAFaGy0yCCS0tBS1oFU7wWaL1TFdz2YXdw01Vsf
T92yi8yL0uCpJJdIJfwpS5Ao35LBebPIZ+TePedd8uwbpbV3WzQIUj0Ji9Edhf33FyomCPhVmWwr
H795U/LgKA3N89V6YdrTM6kc+sEvuI9DgNxe1WN3GYoSP8F8+XVJNtAFMT4I3fTgu66+82uVu5SF
55ihaKxSa18PLkb/RLlHSbxszVzs3DGrPDvD6smk0N5D9ZnQuujYv1ynWalj98jB8xB1BjVORhGZ
+Xq06pHKS88YJn8xZGQSJvUhmGPJMbvH2q5sYOyimiYUzQz8ndJ+Kh1Nbw0fYpkBkaYJrE+OHJ11
lNjYejPZQtLmjYSn3tH1OFc6K3MvjMrcxxRvCDY6AxREcChLgckclfpS1ZRsMc5nmtsNj2LKXlOr
vQfl1S4xEo6rQqGOopZBh15k29wF3a8GrID9MPigGqqp64NoIUJzg37maZC+sXJ75YLJMUa8ozla
4iWEwS96O/MmJz2pUzt5wVTGSx6vN9UaoYVa4ZF49c/MSbUF63qBUXoDPF1QshMnPyA1WbD0nBlH
ciP6kr2M6j/ZQxQC0Bi/hvy1qWT2qOtf1uTeMhkhr06cxUCsHPNyI1kYo6Nv0vA+G0moQoM3EMcE
Xz9tVn4otUNst+9apW0ZnK+qSbc3re6c40D70WmrBp7BTnTqa8sMcF847cIcJ3vRdl28LYbF5Dc4
7mOGv4b25jKRAMPSbtqGDOMgobepR6Angf6Fo9M9nrrRdX/oTMoI76pmWfbAZAwUwsFqHOyGzdiT
Q92uC3PEZT0GYhWwQ+4SYwB7gYc8IttoDaCdNOwsvtMp9Zdt3QTM55Gy9k25L4RnZnwYI2j50dQ+
B5mGjNDmHoDJCNeldfAVQsmjGBs5yePV/cDvis3iSS3xQeMcWFSZOa0wsJnLIenlMtXQpSsiCO/B
dunMaYZk1XckavoJQpmkIDtNiUbwnXTAoDOSbZ1CMJ7Sc5JX6PaKr4pedyFDHLh27yyVVN6XT6Hd
bgaJXj+sby5yWhwy6blxU2gV0Q89VArWCilJmlMCMNp+ClsOtIJRyKSfuK+BLJT7TGZfZcvloINX
ET5ec7MejqECGgKB0Erq42rqR7h2Zf6moluuyJao1DiFvdauEn9OURHqjAXs3sZcbnuDp5xrNCed
Z8kio42zLWzMLUYf2+S5UFCzGBNEdA1V9qcTh5/MDd0wfpRB1nmJYfAB1S+JlbwO1jwi3omaT07D
+yvsbmP65kMY8A3XrPIIKEAuwR4kBwKQ+sMqCZUdKuhtoOafDgR+WYAbQiy393GNqiQXeIJKmTQF
C5dUq+7ErJimqTqosXIuyT1j2nMf1PE16kvy/EB6c8KvY+obiqML9wgpgQ9Ir74sHSdho1nPQS9P
hcWbw4iijssLA6Z9pCvvkW9g/U5hQaMTgBSsUgJw1bTBFlxPo8Hm4VBTFiyyznVrwYiWnLi9wCBT
PE9uje5QfMVT85QJchqIN4ud4dbglHRz+RH5CTmf9YiQ3nhXZMVWMlv2cfTZq9rFngYAsv1uSvLX
nuS1BSo3ZFgJgJwufYNvp+IFlp9sdDEutdw+fA40KiehMzalTdi5kQUVI9CeDMvcjWWyCwjAdhuc
oGX7WlTmdaALGIp4nXKYI1LZNj0Sh8CAmqBsssxehXbB1BW9I0ppgw+U0M+k1GIiHIxPJ3SxeGjT
orVJ8ura9AbYmdfoNxebLkTtK/4VuzVyHJsV7sp3xsDncCcyVtEGsbT10agJW1PVpFhMAwESbE7x
uFTvrS4OvjnuigFQcizzmzSDgkbKbTAFIa9W5+Da9GsUu1zxucLTubtxsu0oNlJzPsGqvIrexM6v
UT8WuePBabmvpvKgGOeUsE+luuV870XSnl2uqcBZZlW08sEHgI7ig018nRi9tQh0vgGDOS6pKARz
k7Fq2XaxkCINF1XdkAjSUVuHpvKYh3RBfixuifGUJA4hE8w/Cv74xAy6zfEpB7X8WYqENipxn1ge
jgsiZF5DBweb6RvTzohJP0+YtrhD+LPJjVNr2iO3p7vrnA4sUxevjDBHMFB8jczB5lVYhOQVJSnJ
g1Z3qaZM7EB5hsw4lmaWjJ4Y5k+kuzSznih1en/XuuHRT5qQrpxcqsnPPdwb91nvU5gyzMmraOZm
c/SiuMX7nyO36FWDvTGZeZMv34lO+wHHcVFH5BiESG3pwtOlhjPfGckrZ3iKdooSZivKih2x6uf0
isEKjDH8sJqxlCi565ROX+rq/2PvPLYkZdJs+y49pxZggMGgJw6uQuuMyAkrJVprnr63EXkrsvL/
b9XqeU984TLCHWFm33fOPvB8Vo8Rz+1YY7YxPO+EfE00tdVypXFamXlDmFRBKlRuAAWStXVGFkqq
cDEw8QSMrJXpFyeOpvOsN5lfeImvcejTxwWng3g02ZmJ7VwhaxMzxG9T0yiYFxT4JewilznQgL5+
tJ8jkJPNdOPYxpcy/9YAXHx2YzoEbTfAvgEF3i0GViNpT2eQ+iWxNjrqrJyO6DC2IIkIJCGCjZBX
ax+XzLTKMRWHzkwe1nSA/eJZRHo2FD8bNJ5eG8EeDuN419r1qR3b4ca+XYdvei0sf1orl1FuYdoY
GwdTWypQwuPTYkJv0LSHtSYsoZOUJHTpQa5JwSyVnmrs0PvOKyTpdYZ5rMeOZ84DOtE+w/Zoy9oX
YfmyUIVro+ipxoOwg5z9KesBYtiTdTty0fKMxsSV6N3pjfVkxEhdTeJYrp02NpXaQvj9aD/UXdqe
l9hi2ZKNX9s4euqdkMVQF3HdQdMwVWa7xwj+6Oa9y9XAk4EMyMOFF7ec+6WMfOQqJqgBRoiaQv2h
XTk7Xc8j7c7SmYuI2Luz0FHYBrO1JWo4UkL9Cs3hiNXDPGXYn/i/3J9l6hU+kU0nZzVKFAnOKW6q
ZZ+kn9pFq++sCJpRy2HY40occsKcMDbs47HyE09/YYLb+rKWyPKoiTADyb8NlWbuKvM5ymRzzjwW
YbZXiFs9Wj93duFwXIvqZozbQ5E3z0WIQEWQC+vbS84ib6oDrQi/1ANUm8lALjMKVFb1kh9NCHRI
sllvN+ML1X5CKQYCdZaLWRTfJ9ArnYk8cdWcN8spb9co2jtVfWyAQO/ScX0tO9gljlc+zpJ/Sr93
JbAdHEnMeCfmw59NOT26JSUMz5j0fW1TUIgwzWrl2hxYVcAz3YHidgKLxjpEa4ec2kWvd3pySK0y
Pxlzd6Knz4mvAXTpSWiCNtO1jyElnWTmwi2JfEDO2AMeCe+1UD52BLEwLaD0v3p7ypjZTierV3KO
e7AtWGvCYydfgWK9GB6W1oJ9Iqmld3r+JebFmRX9LJbvNpp6qRPxZdS0/Yi7fjAJBfBSJt/WsVjS
m7qA7jP1HLH5m81015nnK8jnRP9Qd9fqhWKYJGVIjHeZWhsI9FY4H/vikzPTOYwzhzmX3hC9Bw8o
LlilUO4SRxWEZs7TJ7qLOHkEigSJ0Gb4ufKTjLb1w51zYnZqPmWKTgXHXiK+COT9ZlZ8L4xgjrz7
anGA25hQbL3pytQduq+E6hajc99i8lu7zPeibC+dCOFn97mT2R71wAuzPOuQDC5iKHmtOWkQtaxa
dzqij3HoX2s7vFCf1dpoxiqINdT4cMo2QJDoWLDYmi8MxtbEmo5hUl6SyNXI8tUzCYnTnQesD0Ef
Hp11fDVNecWeBNkRmGRfEzQUdLZknsLVR+BrMo4ml8jdzMykrex9zkWq7dX6RAcRU60sderlGoU8
eKDCeHSX9SnpyteZQkcv0mCW41XhELg7Vc+59cSvht9yPic6ug36Ie3s3drTcKv216BR0C3SW/7k
jZ6h+XLuw777PNVUtdYURo4zsNaekVFVsLyggYXTdCKqNEWG3DK0ICTfWdTWa9ESRrU0904+fCI9
h5+7YwQwH0zH3Wm9vUud9Y6Q9z2pEAfa2W+pLYA1pc19592XhrLlxOfWXQ6Kj1gyLd6R8fOSDOYB
T8lFOJTX2A3Frs60p7ls0fFM97hEydqTHs2auE2PeZ6+zNr8na6inxcdYYLEDoshIysCmzGG9NPc
Y3vK6Rt0pDrEKoeuHq3bxkS1NcTfq5yGa9wQZjonL9SeEbga4CdxZ+BX181b5ya0PlPYusyXEZEj
XixvTE+6Fx1LeMkVq+RiDSYuj9ZwFznzvucY0YzlOrGMY5LG5yGNn8yUibcmDmu/EAFVn0Iif7GZ
E8pF16UukXbOdJWMAIcAkiZ7eAwpAvcaa1qvPM5WRd+GPCezSvbQzx/Vgd9ruJRzqh6MadV4M0Fg
GwUwLyFf8yy+bDXvBi3VvuvdZxrtr7izgtSeL1lhc7lq9E8GToWdvvwsBSKquejuF075neFE7Jxx
0vzJKC+ZehBgaZ1NvQUUB0XaCp9Mqg8185eqMG8I97op0/oL7eu3bnZPBtIn6FrFUU7fSqsMStqe
lrYG8H8CBNsXbq99XY3u+1BYz4vpPncxdXeKEd/L3nmCr7LXNPPs9M0LfczPBEjbQ/hZt8kEXLuf
WRM/l2V2yOzsnp7zeSJLKFtotKKv8Mr0Vh+POAEwdA8BTapD4uVfTZ0+sCMeSzy4CRpoyjCntQ+w
dX9pNf2hzbu3grNeK+urIU5fzXp6m3oNxJElgjGTp6wo7lZasMSZUN4020OTMQCpDJ3Cw+6dBowx
Z9eJnk1h3FXsE+G63/lfd80U+3HXHqviWaeT5jB+NkZxl85P9Jd+hIt700TmTZdnn/OaZpxMT3kc
XSUrkaSE7gqNRB5hXaId+5HgmGyz8dLWhlfBSeU4dKAWowgSeqaZfp93yVtZEE7QmtTzWOAOXEw4
wT7Zmn1lJwnp1smulqjRkvomlqQdjjRT9H66FWt9O5ntRb+KG63Aiwz4gEMBpEF2NRjTE8Wlx5Yx
ZbfSEalA9EbLCtmdQ5urp23ou8Xl9CzMu6Fm/fSAAE+DDhYVlCKdob90KrX6att9DqlR3toL+Wqj
jfjFK5fYVwdLaBZ3YQRFoD3EtYsqlPoV1xlCzGTX5n5YUrQC7BUWAnYN4eSkQpW76NYa85PXl0+w
QfajWHxZ2QJJXrPv9fqWjIb9IB9FOp1trLvIZK7DyHy1l1LAZ6AEJJdH6ahqzDRQSWtv19G6Thfz
ztOar2KOT1FbH+NivQrponbrelNk3ediSB5QoXkxQGUhJWL4z6G3nGdIApVW00kxzJu+yx5C313n
58lovkzYLNqO1KjuNbaWNzkY+yLzXmIA97sSIKDV9d8WM7m2qILTFjnWekUX02Q6JdrqPPdmkGhw
3CX8rains4EuBm3c5eRRiytoRmfVdRqvxzBjjsQVAzYUu2mqyY/D2b1Dc2OqTD602HDMSuvR0Bbc
6tJ4prt17cEJQx1wwRrnlFj5izVy2k9rxKevlzrlh1p0p9JoOfwoPIFiZc77Y+H5EA+s5y2H2bh1
GkR5eXuMxP28Jp+6qX10bBuAIFN1faBcHvtVDZA4rQ+aFlOgtknjMayf6u+ShHmvC+8ybuLrGIjL
rjWR6qg/WFjGoyxsotVi72qOiI2KywuWHacwTp7Nwjz0Y/Ui/dZYr20DyA8hXaxD4vFIdN6lFtN/
Vi+ai+bTICOWe8kPs4uxLBT4S8z6fogPBGgKMn2r8tFFUmKRoJkV3lezCxtmtfaDvmIQBui/soDD
+p9SGZ472ojri1gHLFcE0GqEmUJDdyyKIlpLkZvJDlAUkwJzl2nwPopKRVUF0zydWjneeiEAPt06
h1N3u2jyeonEGZXjMUULar2OA0Xs5WlcoUYly8l1h1sreYtUKXOqfqST+5VqK4nw9EBjfedE8mvj
PdOiOUVh/iO03OswDlN/cZqzq3df1tB5CIt0Pw3x2S2p4AwCryetHK0DFbZyiayL7EgJz0fs/bmk
mxbYdMjzvLowsomfMhus/cqo5ctSEgJHW9VP+wLpArIBOlClbwkqAHNhvqlLZtTNr07RlD7dH8fX
ulvH7bGGp3pzgRPYM7k8opq4tpcYl8kInVZ7d379n/zzaal//Pd/ffnOUB5AV2iTb/2fGk40l/9J
/hl8yar+L+JP3vhL/Ok5/7AsFzke1mHbthzl0Pyl/jRURopjucJSjTHTsbETKwZY/N//Zdn/AIak
0xByTUO+x6d0FWc0T5n/sFyb6rMjPINiMu/6X6g/DSGVuvM3C6nu8RmmDn8N6rOSnCrx+W/WYU/v
yj4MG+0y1RIVZE/4bMk54g84LhB+gYnE48DR3b2yYl0AyYYXSBRe10K7y5dQ0tAmDyyd2p01Arww
xxX+zGmBop1bjOHRdBcNQS6TNQjJcghbl0qHjo1elDSjccAdqjjax0ZKudqzl93gxbu6Kh46h6F4
7Y4RigIKS+VNPJfHpnHvDHV26DADzqI1VNwqWFDDe9Nb+QhC6pn+xc0EEYPpHlM8i8tksVxaJbOi
EK5sVl7ZmYE7NCaiU7mHdTN7qPrkq0jXyF8ZyjRn1+jdQ0b/Z2c2CYEBA+FdvQ15N833uTnbVwYr
2o5B3y1wfYxa+TPO86NuzZdJdSjrcb92wx3xmITa5tCoZ7cFLvxzinlxkhPw0lvW80BC5TRkL5qk
uFgKvrMdyl02dQgbqe1lAz1BLzK/rYYFc2FCsdqYD02OXt2xH/uJkrSolW9s8AK31T73mP3qpvzS
o5SCyNot6dlI29Y3RchSs1r32tw+GzpCdn1iccYAYiOI9J1kgpvlXGtS9uQ9vOjpeD1WUJo0jDB2
wdfN+BU6VutobsY79C6gLE2WuHUSnzL97FAU7imLuytCYWPIwBfbIH0noJiamXxhyTHutCWh7Odm
zP/vssi+pdv6aA3RweEzDpkikQxJ0gYTTWhT1ICJxwgAI+iQMEMQltjz17bIrrQYUAcJmskBVkOe
PNTONx2vy1Tn00XPj7DU1fwAf/+ULmO29766WXKp1a3u10OIUX+9gzrim2GCfSAZSYXMMpDvjTwb
VsaUgCDe1gCgFefx8yAm9xS3/XVWm/VljXu4cuH0xPlwMlY7O4ySmb3dkSrPztyNXcahnBqfinwm
pFhsfZrsysE9eDBav7ZQ6xAGcrK7+EaMRs3MhqEqHsvXwq1fM5QnMPteLJl9qrM691H4QE2VxktW
lt+WEYZLeW0W2cHN6Ps01mqycpCIuuZD3VeP1eQ8rIV7Jl0u2S31dNGCyu2cYqBkHd45Nm2K8kaC
xgkM+qSrrGZYOSd79ZhwiHbY6wypguihflZIpl6AcvrnTeeAV65KvmLhRqDIs6zkhJ6WV5qU8Kno
kbr9D1pOaBlcKGVrjlB2aYrnumYXIV3d0+7zjdV6a1QBqI/RnZXIWmBiomcexX3ejyCldI0VF6Xz
ZmzToFzGwGuZ5do9jSjcn2gmELBi2IYlrbY+HtMaFqW0RVTSz3YzwKV/3+rUlroY72fLff31JB10
jp4CHfJgfWxra20HBei5X8/99nEFY7FV61BGTNAv89QTZj9G7/eylp9pbyT04oWpoG9gzNk7hZQ7
8pU9cp/hxhD0+U3qLFPrAbvJiYw2VIKUgoGM+oBAoZ6karZPKxCWplf18EuJVdu2JlED5ifL7OOh
7XFiPG+SOZGHj9ezlvn1zoWxJFjtogAZCU/TdOG91mI9Fqs0j21ikrmzPaarJ7aXbDdlFNrniC6q
etPHO7dXJdhAVaAL9ROgIDR6eOf7J/Xb520PjOTfRh50Xbfl6LbH6rEb6BVkZWI9TSDPl+VYT+Da
WPZL+h5cblzxRtkkXOnNeE3iHptKNneGmhxO/Wxdovs6Dk2fXk5j9QSjrr0ezNg8OUZ5s0UnIBKJ
aNeUyRnmSMm0C33T+gVNKonNAXVUyoTUxQ6iUB6mJr3BpIBOYxmfikSr9uVYObtQrhqysty9aKXZ
nMyoeu6U3FYKHbhNjeQZAOw+T9J9H0PeXKn7UHZwlw6dwvrKhJ3ln/a2ClenXtmux3lO+5sq686Q
UKuLeu0IcDDkScP1eCqW6qs1C0p0dhOf4m50nxMv9AtHZicUb86+JrLlrLnRW7MMP8p46B4cRTw0
CfsRdF+lhrlnLYfkYq3KuyGcAaHPfUV5L9sXS/xQpHF40DoHq2jspPtO6q9jz6IlixoXWBgDbmcM
QfydeM0WnNt9y9FFLCgo82ohpMkoEccs5dAEIelNZGHuOI2xXI0RqnBrbuKjgx7bUudZqlCyUGcb
vPLqvjv6qRi9MywGvTht8qXtBnH97TjS/mc2UVzMiS6zXd93OEFdS1WYRux3VtdxRko5Guc8vXBm
lVicqbSkdUgcNHEQTluVMLTdhAoQm3rqYPy4v9SEU9VgQ+KZvpK/ZTZsNziQ3bGmT5m2F44Kw5qh
ezuaVp5r2jAX9GxUiM//29oe+7gr1/pFK5EQ6ZLPEIp9u5SM7rulnPYJcwX84TKkxGSY/vaspTJP
EhO+U9EnpDM4RreryyU554rwut3Yhkqk2TYxBtcXrrA/Oc7o7peEIBubWYFpjZgyiGW5oAjQE9pE
EOPHXQznhXJOjOjOHUImZg368PsmCzuSQNR9bSKRM83qb1a0QoJ2WN4rmi1HJD8DWa2wy/JFLkT8
kDGl5FeVYrx66QjgSe3XtVAXx1ht2jUxIA3U920vx+ka8AvXp1FBhD/28hal0qm8oo9QlXzJfiBJ
QBBDffGiYpX2frMdCB93t60Va4bf17MCi7Pfqa39uknU3e2xupDMXsLWiQ6F0zxv+94yVnQC26bB
vIFyida90gC392jw6rOefO0QnVyEeohAMSpppG4/q/qJVnXTY9zYDyWNmu3udrP93lHaGUd77rHE
6+3Fx42m8xN/3N22tsdW562p0v7s9ippbPtNt8Nt20I36qDWwpi0HW8fNx/H4MeBCOTirCuc87gh
eaPcvc3Kaj24Kilmu9nSY+wtIm67PyVk7uSE70wqd+d9372fozoAalrznJ4JXIGTmWEc+ueOew+9
+bt9iMSTGbwckKqw08btnH0/c9+37bT+JlMgY9uO+dhF22774zFZeqPfqDCXj7PVUWBw4rfYYdvZ
vD1janEI90t/2aJX3k/etiMoZLvfbSFkCXKgM9M+ggRU9tN2ymynUoy0/v38+njMiIyj7Ey63ioI
B6uLcsH6tuwA4KnMHKuFl7499/4C9VgVwZMd7UEGtEmgemuktMh/bv3xmNY2UYDF2NpZrruqsbFP
DjJPqOwCV7v0kvVobheOkZXOtgUvytijefi87UJDXVA+9mhhhVzTtvt1UjqnLtXeT8HtlKy6ONb3
sJa5UtqZu6fNGJ1aw+Vy+n6dvfGUp3/bFo4UVJdSelbqlHQ6aj1Gl0O43+5SLfz1JtRt90juQTOq
HV02Dgkf29m63ZDkx6e3DY72bKA3720EbNvi3due/u0+eE6aqrnOxLPcQrG2PaxuanXh1rcHi7HX
0EamB31uf+XqbAk7291ta7vZdv32WEg+eVgSRfZxucxDFSC2XTnfN/n8t9KLsGZknXXw1CBTqC/j
LBnCM3f7CrOY1RfbnjOjdt1vr5gN5kenbXN7agOyf9yNTB2JAdSrr2Ndx/HXsM+K44a9HxUFf9v6
uPm7x8oNff/xGmgqnI5/9xEza5U9JOGf28e8I/NDcoFslS3229v+7r1/PJbFJJitncreUz//9qxO
0JmcMGtv96q5950O4r/R9t+NSQ1HpcHpY6kkte1m7BitPh4joZGTzSRyTaczeJwJYStUGptw1L7Y
3hEtKv1te8v25r/7mO2J397jqVA4wuFK9eVj4uIMlRu3ver9495fO24RdColyVC5c9vz242j/t/3
Z8fV2ukFB4pmqfg6SqNMd99D7WIVkeXUy34cqrI9bWmV76D6GLAgwPPjqs7RDXo+b4N7LVKuOvjN
gdM+bjGbmsrVbLZZQuwAaY/C4rXVYaeE6ozAYwHkvp5o2hCREOKgo0+XhOXVooXtjotMebEFk243
2113C+zb7tOtN7hc0B3e0kjfb7bL9ns6aS8YiN2lv8esC62DBMvCqqFfqEvH5mvbUjO3u9Z7XHj5
7Epw0sgNq8BSVx6cGiU/W4jOj3nO9tD2hbabKDUcuBf5sffsuT5t6ZmxmiUkamiEHxm/R2RGam6h
MTAoOSybiOKgSs4EmcRuwrVvy4zeojK3ra4v4ouBA1FdQO1cf7MBc+wHFVDXqZtty7DHAM/qcOrV
pXdWL922WvI+WiNcT0RO8I+oS3s2mRyC79nO6v5k5RSVUBVZva2TC6+mVyDRUPiZtsVVMnztx3Va
fU1NFrek7/ct3Y4ulNuqEKTlpOp7AnIkm1ZtYdxAALcO12ljU8s3VRODE0h98e3GGehylSHonVpN
Kqjk8r11NaGoWMtj/Ii1FQdiSAQOJpiLKdYOMRXA45pPEWpkdTYuWnTX2BWZTdul1CAGAtk219Mt
QyBEQKq6fVeNF63n1baLC516FsF8anNQae4lNe9jiYhUqEF9C3HYtggvZVz4eFAfYy0Y2gYZjPoS
HzeFS5TJ2sn3uNvt8S0boI+QoPRdSInEstvDrGn326dtQbnb1sfNliIBOfXTUETkWqk/kG9j17bp
zAU/vAVmXbSjDY2cxdhlOEbDKaZTaqs5+HazpdDGdhyIFEucvoW1bk9oFbIFt2++bCEC29HmegV2
sO0+mmk2Y9w07FzxxRzNy7KIFiYDakL3HtZKjRCiXBn9pNjX7OF86ah58H+taLjOW5iwF03zha5b
GYt9FfC+3afBO51UBPwW6L4F3VeucuAaDXIupp7EvCdJwj9nl98IbSf53VvGCwAs1NnV3b88lra+
hrHbL6ar0Syr2waZ9c0QttauA3GS6xSKiDHH0xYe1mJK/N7RHkcX70Wih/IQm47ju15VHmWJNgtk
jWK4rsm+1d31ziCJTC/lyfIIcq+bx7pb3Usk/U+rFYanLkEc2AvnzTQW4qJVEli16ncD0YFXeXSq
Q/ea6XZ6PSy6uJwNRG0pJGlY+3sESf0+MXCOumifqOa+uAjMz9lYw+IZ5UOK/oUqTE/orS4vpoxC
5ZyO4akN1/sshK3ddBIC7DRejcIJT1OjZguTfcBlOwero10PkuXH0qXNyZFIV7QJWa03d7Rmuvym
DA1tj6G3PFoLR7TTOKTyDMPJixDURY0N70auV2kyaJSCl0+T8IQ/yWnxIZ+KnaHN1cHEynWG2HJL
ZYukkRSp77Y1ZMRTimI82E0HPDjeJrnk/2TaDGyEOqe/1kruNpArgJXOuCgjaftaiMLRzq3kJs8L
Cp+sxg9F6mN1R6cirOqU0kU+lSjq11HSSML8LYbEhTIN+5+ABYwyxHAcoxyhPj0qPzZbVQaJusCm
aeO3cj4sBGJema7im9XDGAjLTH3ctujjXPdaQOA8SBrZu5jaDNlsOaXCe7vWnnJP9EdXIhDqKaQW
glZ7Ul0Kz5z2lFqPQ05PnG5bt8MXVQQkUe+tcPxeGQAEFoOuKeKsJhRPNvKP67BO0pNlL8+zbuJs
SAHKzcoDUMeru0+H4XMFDRf7EiT5lsr6kupfnY4ibjl+R7Fm7OpVp8LvndaZ/GzhDNdlZ6EaEYrv
L3QqwXn60DhGe8SJBx1MmaGBK+v3ncVgOZV5sOqlGcBWbA4uI4VP6Odu7CNTwaj2I0Vwn5QYm+4f
lAMNHbm0o3pX6Ys4ZEW1XkVLNOwcpv4HAdv4XK/m4hdzRHsWpTCJCCAdBVPYq1VLf+hGFAM3p8ap
G6VqZdZAfIrqWggtpdTEH64J69zlixHfoCFedk4iMZKKyg36gWZG4jY/elvNNwV9zowFJqbiKhiy
jsHejBjNe5U5NhfHRPT9iSTfY4gTPRAVppcwIY6z6byAdvNEOqp7G+rFpQe2GAJcf9Lzmli/rPla
oz7xK0P8Ip79X/fuP3XvCNAGpvL/7969/GgLMIn/0vF7f8+vxh2hKJYUwnOEbpiOijn5Z+NOin9Y
wpIQXaz3DtwHtoXGnW7wsAueU0cqAuvlo28ngSh7PGO74GEt+b/p2ynS8G9NO9OzbUB2NAZR0ePq
1//gVroGpMGkcm24r943F6WwSO5XY5p3aYSY/Lcf5hcx5nf8s1Af9tsfI/7FEHxTy3Oh5vF70ML8
vUMYDmPD6RCFmMeM7GC6g7mT4yx8oxHJnjSvVv/edfoZICytQKQPROdp8zkvGIWTsfhcSApBOUs7
5O1TMPV4GWakElZGY8Etk2eyOJ7q3LJ9xxGAiW2POnszMZvpfHSTrj/PkhA/O7mqIvdENoJJEt9C
VoPW3v37Lyr/wtnii9qO7uoKdw0T4o9fNXZy2jiZ650w1SBnA9AnUjcLsJlxZaVEaeQIXRPzm6Xn
P/NEnOq5vdOTsvDJH0WAXgM+RPwU68XPwiqu8nycAhdxue+09j4rsUIuTsL8hBUFlH3amoXxKRti
yvVHAqAQgLniPDqkwq+RZe6rXlxLsIh5iklSp+MwVOJCo8RMHH36kiCOuMjXmMZQXCI5r2PB5DiP
gxzlhpLt8Z9a/Nv96OYMmDpDroLdy6h/XRpUoXHUnGLXeC4TTERRiWzR9dJT6nZoh1Bp8BYSWdKF
juh0R1/XRUkvIPASpLr+QE17l+nRTyczux0V90cKsYE5zVgFqw5Eh5VhpkCDHXrjl7GxU8rd+RT8
h32lDro/D0ppsZ8UFY0z9I+DUqdqK4p+pZMSay4ztvApFdlnD+/HWM76rszgi7UlcYqRldrB2Og0
QtuJCYl96jRsC+HQHw06MlEmoBwh+EdJ4uzDyTQDM5kYCEtnbzfuK+6YHJC0iZtsXJSZk2qsEx3b
GsNvm/fRwV3ujU+jnjNmROBOU0VoSCwUdxK2Ylpx3Dejtm+nyduvlvc1x1x5gZrzNY/LK6tC5a4l
5OC5yaCKP5eFWb8MU3lXVBx4uOHRuYxXiZEhvi7viMZBEH6BcvAMBjkwjfwmDbXbweyvoAXnVF2F
DjumH1nF8QL8x+xFpiOI3F3vXkcavQsXStTI5W8RGQXSyp/o8P90ScdhRz0UHkfMf9hPf7ObXOmQ
auq6QHb/ZGJ3Fhy4RU7eKRH1BFuJJZQb2cvBIEW0Nx97K3v9939w0yv8eWDApBE2MgnXhqv1r1cr
ezS6ojb4i2IWl7Xj3K0uU0mgrx3c6uETpbYboWGsJGPoNVs4ghNMTgjcAC5g1z7DR/vZESLSIOQf
3v79//Z3x6ynS4g2XExNTzBu/H4hNY2uLAst907ShMVTxTj9+dcYycCLgPvyhwrzVrkW/2Ef/M2f
tXQD+Kh0odcL6w++F0QErNKT5p4Km3gX233CLavv3Cr92TVDuI9whWSd+/TvvyvVlb/uetvkYXhG
DFN/GaPSyDC9iRP3pPcIsBIyDCfmlPGUX4W1PmI7oAFqjaBmrOewk09ZSpR0MxNwX0n9p2F49ALX
0Qc2wtU/hsyZ4iNOuciEekZqFB+D7uO4kKOxK1PWg/wjuV/nThbkTnEHMDqh55F8Ak14X4J1LUd+
6kVGeUDCIF7erN/nc0zIkOUcUuTYHJt3jqimQDrdQBp5cfYcBoBIXOKsd3bV54gZPkQftGgixqRH
HYaAMMpujtt+6/XnDN5EEA4TYjRSIuxwzmk+yM897mTEJFyDM5kFWdOphOeMLrFr/ZwH+9IAchMQ
PjISEjrvXWVkrXeDQ6V8UReefF6vMF7tK90a0X+z2+rmoCkiYzI7ti/y5UmM1fNgqNcytO48Yr2w
CeYEjkE/HRLvyYo48UKPH9duxKuzrIhJ1OiwyA4ReANhwzvobownkypYNSAonS00KHlb+P/hiDCt
v3KWldCIA9GEeufht/nXEyA0oXZQKp9PESIB7AqHtBxvyelaj1rYIa32gNXMiJuNmul5yBKol9eU
dZidN9F5mS0vGPf56IpdrJfYjVz9ZLjTQJ5ySnZRykDEXIUMt8mfhoJlqD5EV3DTnge6O8gWs8bP
DwMXdCb20AdgpHi7khCTnWZ/gzXeAKNfWagWpm+TIR8AK8LOLan6GdLvxArMq4riQ1wsZA85cNwT
HXeS97XSz208QWicmkOiRB5V1x/NzGqvq9X6DgjN9sNweZrrEG+JaxMT7SCogOe6Pgo9vsrt8sGF
V0Fjt6U/WoGyqQ3zFdTkdCDA4GAXrFrywcvoS2uBTb/AXwemWJFRnNHykBJrLKiry4FkT43Wor2b
23g5uiDburV6CyvYBW1nYwci2Acg9GOaAvhsMLs6oRakobxy86ymQqzdNOtwnsmxCcZe3vN3Oz9E
zEw637kv3AUSyoTotz6ZY7Kn6ZsETjZdt0s6BC6/kMz5qayXfsqRjTXjA57Cn0uD5KZoa3RR7bAz
ag/gn+T/DtP4PkbaRtINPCEHsUPmpdj9VyQCMwCDOcT5Jdc54LcK8qXCOaGBE7KSdSAyyztrEZMv
/JvzXHAk817q9ssXpmZ42zw8l/2CEa8RRI4aIbLmlNxrI3YDrGzAL5zxFoZfckAQCvEgbYMmFeiB
8ZFxNHBIULgDitxayWGCmrUToqj9LEtrnJDmZVva+rlWg7OgROTmcU9fGx9fZhSvi63jz2zilzXK
H1O7uUzS+pw6sUkm4IJ1E9VUMTSAAQQ+Fdrw0j7GFgfDAmZHl9XAJHfOOOxODbYHju5q8M3Fu/ci
pybpZnyMOniztdGC+olp6BjiPp6kdkaEdAnOav1SDhdOxscwlDjHOrRe7Ma+cfAD4sqlCJrZ+CN1
RpdmbrgKmqDB9Bizor1ANEqeSRW4TA2wQVOlk3OW18/k3SAqUYZrb67Erhjor2EYO1kZY2mcFXSI
NMoZ8bRDrQ7IrcThPS040Ee06FVSg2QRtwtIjVrTvoASvGfSCsAkw8EjTGZPiIgJURzfKJWR8s3+
L1qdHkg7X6BjOJsjM1Sb2UpFS/pQDtojFiRqNiWXWCsqqXjFfp4m96nyn2CbfOi0EdUi6Wc7SgZX
a6sa/wZndW+kpyWjTgF0401w2sDewOATLmh2J6IbUmUeLBAXVm+tqJAiIx7YOQWuhwqm0W7OxReP
njJItYarzbmdOI+pXx3hiN3kTfNYEkZxf5hwk9ZQvncuxgK6WcRwIB+S8UtWjD8aAD6Uz8ITV7ab
br4cnOatb4YnvGKfM4IhqbA1SNWxn1SAeRaJq7ctKTrJ6VNu28HQh0y6+6OdNVjbgfuspWzxxcGH
XbCK1nHx3OajEhx6XzLYSjQM58f/Ye/Mllpn1mz7RNqhTKW6W/cdGAOmu1EAC9T3vZ6+hrxq/xVV
FSdOnPtzQ2BYDdiyMnN+c46ZuHNG3TbAhKXWws67bpNwq880ijyIO05A31C9SfdCPxjEVpNkGXWr
XtlJcuoy73lmjPT04gJH9qNFIZP3KOPZCdRLoffpKa3ITmsWlF22tq80F5FBjXRSI5qb0SiGE44c
5YX4obahFlfGUbDTBsyJzP2h5oSLyB6tBYonmBpFSRT/5tXBys/po3ssSVpGijdzkaPilqq52i5w
xKY4x0aDU8zpVlHfusSpnXVZz0nQyb7anG/2U5YSOxpC7pFTTRqelP+2dlrG9EFCsE5lcxz/0wuf
q9ptlv3ITZOinAwgIIcuJCWgooMKtiKInu2SO2lUWdhoCBCEhddQcu+OawIh66YrIY/aymbKhB8o
dPAA9P21cEfST5KpM22Bh1bsQWyx3I7aNhx4rXCcfmnhB+9yiv+iPlohE720BLQGwVrtu/G1Lqqt
GsQc6iazc9ErbDjw3bbx7EQFtpSvgqLEV0hdpZ7qJx0L6pJ9JE2Tbb0wJ+OtcNW7oxaySFs2eKyb
YUdzvJVhBvO/DbnqEv87Vdj20pKsMrupa1Ok6NBJEa0Ksz9Ir37VNffbS8OdVRDSGj3tJbbw4NoC
xOm07Mo1DTr0HOKrr8bnlNsLZVDOObIHsjI2qZHOXWFk5aJKDq1r/0YR/GfTqfhB6YfoXaQ2m4Li
PgvucyN48/y3Wh4TmBoLnSotPEXuVhRgURtcX7e/24+hTxCn3dQkLceBxK7hsjXohcksylxOZTxQ
mN2/BnN1eaVRjtgBrEFoVc6uaqer1iabsId6k7lJsoJUheWSe24T/5odHEo7ifudGMVrDhgOFJq5
lqUSa11hGeEehxYBDSZ0nONQub/D/J9NTs5bzU9egqKZKfn+Aoz7NZAc14xoSWPce0M5OUvnG+qg
+aZVlyjUHxmSVGvNbrSF1CZ32Stu8VmVpu9xrsHcDVf9GEVbjEEDpD+4j5orfoIIM0o7fhLceuh7
LVrZqAh7rRjeGpumezrjuowcdaaRBDG16zgKRf6bqty+6IBlpzFFS5NasQwkq9amQ744ymbOLGCE
0Di5MkD3yP9tb7YHDoDVfAqsGFGZYNPzFEgStdpsVyeqHPE4OfGYLttJQ9cZYEToNHLjM6Yg77+q
8m4Pbx/8WaBII6Csetv1i2G2cZKM3o5Z4myxy+OvSnS6xUv2382U349DPB2CufI7SsNo5jeJ+bls
ibMxg26B6JemT02Le/Sd1MH72dzf/E9xmb1UThpuiC1invIkK0dP8jiwwSDEkdi2hrwrTP0OWv2K
KGHBplLeRdgGuelfucRZdlVMuGkuDG59diMm6nGppfGKvO9xcroNdj5aXrX4p63Ch35KAZc62Y8p
kjs7oLGCs8c0+g+eNxC8deCF2sFDn9dXMstPJUbktM1/qh57OE28wpGfTmt9qAMWeypgXaov0vxH
Jv6DbPSlkJi9cupwoOIA3nSoTGkt1vX2OrTJD3uoY1fO2xRFGbg+sfQhhjmEdqvRCZa0rHAzhRYB
QpeKhsJNP26IrButqJ85WR2wtEVuCWyipsnbVcIj6rSkOxTFdph9Qn/9Ijha12abv9xsO8085I55
oePaJHHLW1QLIYPesE23D1mfaAc9jO/Zd3ubm0NqarmNJT2op3kCXemxOy3D2RNVVvlzFDffdcNe
5fbq3j67XSvhZFKOO3rss5mPBFtvnpYGEf6O22c39yCsrHQdUDZfV+6zJStnZabTl8xTmHZWsA8r
/d2PUH/o+IDE5m2zWdDQo/iXgdUzByasi7laupl5ko1/BcYebkfLxXaoU6M6sLplpONpQaAcZ0Tf
8SkLIZjTtEveBOR42cSFedBASOCwrowG7kdmrk05/VFU2t80zCYCw0i63vVrbenkJPiK0NxMVfvG
qY3tESS2tTXdWYC9Ir5hcN9c93MDFka3RdVEv3RCcr80tZ+hAxFcVfwCjaRTqxjEwp9SNjdsMQ82
x8vKxmg/jKNcl9ZvPC/rs/R3OyR6cJMKCxy2SpudkyuB74oj99Txb4vQgrbRNXuMCxThzv8dRJer
EOPadaD1zBLeTebSUhi8evJRThP72jglLp9ENJnGv2qAkdgkYEb5/aLqPtA1pnI+ICOp68E6bPTH
SDpobDA39vZ41roOzkrO6moFIlu23A/X1JVoRSiWxYA3us0KoDViWgmLIgALMmbThSzPbOGisPh0
Gu/JrGZ3P4C5yoh3dtJ+ptYYoS8DakEiP8nwhGkITDhQhQ4C8jKwZL+z0VMbugHnuQ9XzDAF1qqc
dUxrkus02HQC9aBq0mJtmmDKqzFc+rpjIiMgR9NwhMc10xNCiLzH21lW7PPA5dcaLo1d/fEsFAHa
Q4+FAHjrdQgVVlS/ek6xtUeebpwKL4KB3FJRDskz2B8rJb1V0rBq9xXsbYNNE5p7tkpxIjOX5Iey
tOZh6PZ5fWyhzWJi5+UJuNOEAaQty4s+cCUVTMiyF6mzlEUog72ZnyM3ovGOOfhKA849KRLlGKd4
e8TkTg3nopsIJ2HJbtpxnUctpFthcFElGp4VO0LFSKzwPWzDmW3g/L3q4iFYp0LvSACyO+np3uTR
79yMosh13ISQGIjCYjJ8cnwojswf+Fk95zmJ4PRF8/c4tZVcUHsCTbcXgAkaR+pZiSGCeKkq9Z0U
aEOuVzBo1X9C2hlIUkKniOjdhbs+P6UhlOi1AaQWoXL0eY+aGRDY+eXM40/2thB9pi442ems484F
HlZNcJoLfN038RPtr/dRjjrf5Zzl0lAB49AZzNHhgVU4FXcJ+LcMsYFIjCHXExc8Az1e15u4nSHG
oWz3+4ZhPakRnl4rzdZ53MpdOqXsF/poLQeE4bxQ4U40SYPoFCMbpSYE0H422kYfvkKFEdqpE4gS
VYR7IlWPnlPGG+R7luPAPpa9CNaZRktY1DkbNw3rVa2yZud6T0ENLybwJt60JNk4fmVtDiAyyuNN
0nNSgIqwF+G4nxtZfEYPnAqKdZl5h8aPv3o/7vbEiaJF4ky/qX5t5gvYDBDWNDf+CHsP2p7H8Tjj
P4nRzUSlX/rC3qYG6pweIStRahqhCyFZcOGhX5jLLD7eZjIJDXfIK7zMvfMcJvI+mcwLlhJmtmJd
wwde2xA8pUaJ1u0am1QGUg3WgoDExVu3kmu9LS91rTgJ5JSqTdxpWzhI3CpBc6SMT0cTNUzIo5RK
WyHYY/ragst0l0OXrFK9RlfTiv0Ir3FBeHMOVNTfHuDpWcUlYt2U42MAw1dPeVMPltRWiVss3a6e
dTR2wX7n7C0PT8rI+5nfsP6BBlgB3g6OpiD2VDDj20UKgdSN4JNzT6HCchLoD4zaUp9US+UW3rqH
5GgNnxWWEJZYgm7jngP/iXjp3MXpp7QQskscOObUQNe2stHOvrtL83Cfl7tKlyUe600M1cIvinzP
pOA1VM1Fr/tdjiIlZMRk2wkJ2XLs2IqMZDWLMwBl4hREfnrrvRIJg45kvFqTvQMh+dk52nfV0NFS
CbC6kh1cScRVsC0MoxApyjSWFecbKphfiyQAnD0OH0B9tEXdxfsOYG6cCs41GVk3N+nguFj1vefK
ndnI5xuyfArpUUnuQVVc2lwP10kaniY3Il2RVDu30v1jmVtfok3eGp/DYugk8Bzo040SrkewmCtP
nzrWIvMN45c/E+7uoQOVWyTb6JiCrFxpOmtd0xIhc2MqqEe2KVZzCRV65iJsd+MEH1uaxo83ydJZ
6l5JcF7wo3oGRPrbB18v27lM4d+PKxdZs4RNqtW5c6zK2Z6g+Y+z9ewgUjpmbMU9pBs0qjQnihYm
WGQG96XFMOn6IQ/wGixGq9IPt8du4J1BMM1pPQdqeGpkJ4+B7ES3GLM6e60jFhCPprku6wG39ImB
ZckQhyaOseuxYopDYfoSzzGf3T7AiWRiytoN122ENjB/8FpsvGUds1sLYuPv127fmILwhOY/rP0I
nbDKnU3kG09A4cNTscLYVMKV1eJcLrEJtruMVGeIZMrRuN63LEfmkdaFaJ2zamO5jYAM/PPBdIHD
GZBeQQqX2RHy3t8m4/9vSvi/mRLohcEQ8H82JTz/DJ/1f7Mk/P0b/84SG/8ydeZo+t/aF2NuAf4n
S2z9yzKktHVKZG5dMv9kiQ0SyO48vBegsMQtMPxvT4I0/0XchEGZ0smHOQz3/188CcyP/4e+LzA8
IMu4Nso/RgGms/9d39fpfOcWhSCuoqrbWXX3VKIecbZi85jb1p3lstBKr3hMfayy7jRCKHRB2uL5
GfkjMsGn5U05yClng2bwCKPss6rZX2i6jfoybQK9e3YVxzEys5fCdJ6I5p1A+KyqYEJm7zjNZZO6
xpqVL2Nd1ieSjp8ZhDyN2peSdpEhBDUjZr+E4AACh7ctsLI5yQbA8OuUIb4r5rKYApnTlOalBPaI
IOks86xHaXeHcKGVYPNaeNJZPW17J94QGznKtvFX/oQXQvsGt0u+NZb2oq9sosZk1GwhV30ecmoV
4E1thowBVVcUxjDxmbataF9SrPQTgAB+sWyraeFz7VoBU3i16CHbMEqiJLEPByRbfyTVmm4cr/4o
HbFpK3Vqbxw+GexhljZkOXub5nrCDZ09HsKkTI95r/EDSDKZRefLOxC1+tGOnL+PyHlxQp6/LirL
2FOHeufYStxPI88zhV3g++kv4bdQ9YlR/HCsNcOiSmES7KNd7ZyZOadfiJgPealts7yfThONZWum
4wPMtVJ/8CcTEyXn4L8P29wrH0bFfjV0N4YcOTGY5AXtrpaH3O7Uwky7gCSy9+p7mXZGDC82rR8y
MtQc73z7AMpIOxcyf+qMr9Qd7J032Q3aa2JBE/Fz6Nop+TBOPyC2qxLoD69yFGoROMcUMOwU1/nK
MHMDNpEUlKNk6KQ2l/ey0WLn1Ge2farQ8gJtKI5mN9jzWl6tEv6dVch6+DBUdnjPDJI+AE4d3Jsx
GrCQD9uE2b0Lb/vOikH51uwktqPPbq5l0vGUVaa6CP2e2BwtStVVZ8N31fUP35i8p9sDiRdX9Xn3
YJtEOPrIunaIHbdqAEz9ydHQO3woVh29TQXYqVGn2DuqjTfOruOzZzQvHU7jr6hHWR8mpS4d3JQD
d3Hu5Z7eL4dWb48j1zSxYO2ntDQu4KG470qh6KJ08jWyY3Zwgdk+S8ugYJhko6X3FIFU8gkY7vjH
KdO93xctcH8MFgIm73s+q32Ju61iBXmGPurHgMjnh8DZiUqXO7gHTZrKdDvY1L01e366idwfvNCS
1/kCeJGjSeyYH87k74su9r462SzpJj27Q9NfazufMHkMGnqVUb/FE13NnLzOjFipd+4rYztoJo1T
Y++/AJsESwpLa+0Mrv+S4u1Yd6avb27fZRq9FUSFl5GyHYy/7fhq1+J1jLX8oVYGO7QK3IHjmfDV
6rr7k35qovAeY9IVy8Epj0nauaj3oHN9zqnbZAgdikRkuITTVzwHFrSSiP86qbG0ltHUUctQ1Qer
k1dXKjpYE/8z1WB1V76aHpAGxrsgRk2Q6aCw/Iv4WBaGfRgcGGRJ4g5PudYPT5mUu9ZkYNvXaH3R
/PU+oOOqCUexvv0Jm7MQ+EQUd7zLSxJT4yXGZnoxVdNTph2yJ/33l3gtY3y04TG0LKobhqx41bHR
bJE0NQjTPEROwBAZzBWJKTzpvkteKVY5e+RbL+bUxteRYibmfh9WSZ0fPuPsuc6S+zCr/fPt0eAz
OpUBnuOY9wRBF86DJRIzY1P/NIax/prqPtQC03weh759qEz3xdQFIBQrgYAkk0uDATrra+oLLPjI
BA/SO1UNyZ1Go3tutNHG8SXxnoJY7dGTz0oa/SEPHXuT2575VCirQpH2yp/Axd4ZYUsuqdy2tMLF
xEuXalbW1ZnXj+LwrsOCMXrZTnfzF19p9ZOWiZQGX11HSAD/aZNn3xWWcfb1LvzjOOLsJLr2PWwY
uO8T2x9fNZWZ6NxzwHJ+uMq7QK2qtpT7qlZAwriqkkDEr4pS2qM9mZBo0tR5AwMEtZfLaxH2FALB
ycvf6MEx7OqNQ7x3JN1XLkXR/HYa7ydpiXPRp92LpVGCpodMUKvOAwXkYidQvuaBeDNnki1l4F5j
2yunK9UDA99syZ67uS8zxJjWTTOgzJW3s1RQvNgAZZYpNIPjgCPGywuXsqM2XQa+7R/4kaOrbSaI
pcn4Jr258lD54VOq5+3F6VIQfHrwVPaKe7VH9zfNSclJRs0pLp3uAQa3xts8al8rU9tQLEckjV6g
61AzBVB2Vu+LMgQ2VDGZJP6vbW7fZUDCCIcdQTrtOdagD1l2NT2YVnsR/kQFwO1r80Ogovm6oJmW
XoLmzpk/3D7rM34eKlKDdTNA8xps2QE34DMQ2/6S8i6xSgMPjrrP6jtk3J70CjMAohduICmLFSIX
ygHNGw+JQDyK6192/2Lrdi2zaQWKEi2UZdBKiFd6/kZQU4flWCmuH2dn+Km75MKHWVu+G5bo93Ho
74JEb/ec9CB/RSzsPedZiXB3KtDuRNZE9/LAifMh1Zr0onGXRYJmGq5ZP2JiQ6RYFLapztkfq115
7GZIhBXqT72HRC4iT+wmw7NWtlO5mzwu9oZRvvtuuqVkBe2oY7Jh9tUXN+GJGYXmnv0RZQZo2GtJ
uP+uU8OnYqSs2qJlEs/6QOrPXhbjU9iBdJUdCD8szfy3aKG2Us3BsL/tMXqeIhqxxpizdzArMcNF
mMwa66r8xe/MCLbSV6WlN4u6EQ9ag9RpyO6PMYz7hC5MZpIihLo3K0OKUAABFQz3CqIMk3tAuLgV
EGg2tjWUtBUzgA0CZlNu8e3XMa4YL3vRGnMCoEXpupEtRj9du6H7YpTyW6TaXWPr95ruDcuWSVgR
bHvhcEIlTBQlPeVX9D2XJYiMMLSuflu/xAzha4vSlbKFlFuMP3FRWwsz0ZZtM7yaXvENMgCFCjQX
Ww3b6MVKH/VVg5OpD4KLP83z9o3e693a67yPnDaxRfaHGDsXM2oG1YIwbFqvW+qVABhPAQkTcvIF
Zr3sQv9bxhWDFLSwgmlmmXyHUfU2KXMFsJPSbDwTfZiePJEcyhk8hkL+mjf6k2dDrWldl2A07yf9
t6fmox9fvNFYF9iJCp9CZ6kd/K45e5N2qGCbcDUB24Zx0z0MtbN0qpSsY6A9dob2ybjuovv6HjTV
KtKs3Wjnu5g78cKRwzOGMjpXtALYNIG6BYQCxurTklpHcK7JIzGMZxmikk3UWhHtKfH1FpC1HOvb
gry/cSRvySralxIhe6Y6Dz21kZZhncqY7ghVwk2kiM9lraearijPpQ8DpQrqE/snwO75wg7QqAYx
QDPp3VWi+npFYINwhARt6pXbwLXPtQtapTIIhWTeUZZ8Nm+7w9n6kPpvAA6z+8Tt3u20PNKS8501
erGttfFZ5/24aqo+4mk0dqmcTn0xu7dK3ogu3docxOxl5lK4PKJtGlGcLRtk4Rl3SY1F+zTG6THV
8Q9kjo5sZCAZeZXYcKkzS3Koapt8/UXPjftYtzMU19kvbUbvU2kgSFOX29SOv3QhTUyuBIRedy91
aryTliB4Isx3v0JhaT2a4ADaoIj+lIr3iKGV310R9ou6rYH4XO3U/bAd8RU5f1gBHryq4kdl6rCg
K4nEwa+Tjl/Kkow8oHbqWVpRx9Y+MM7pWSetVahRPWQ4LwwPfzqw9GNYnlTxgyqH4punJ5UFexM8
2wwW/w7M8EJNAy3CZvEpoIbQqDSyfI0MB1iLurD4gAoEiLl0to457PIguGPD/Cb67tVvzcfasu6d
wr0kMFtpBZgrJYZ3GPJ3OelrBYSKrRH0xyr4Q6yQ9jYuQBCo3iLJ603XRtViKqxzFVtgOca1b0I6
ICNtJ6vcqR+8LOZNWWVcJBOhPcPgkdY/aCJ6iAr1Yeq0oLH+WhrFKPkw5ZuubuGrUY7dGdT94RfU
o1VUpQ9d5xXbdrKxBIBGZEZ79q2WW1awqSqMo1o7D4pB+xbOh4pdTIvT9NNiXlhU5I9qC9BjtGZw
5S3ZNGBImqx4Z/ThuU4kVUaie3DGFn9NBd+w3eeaHW1UJ7CmARXKhvCuLTvopo0QW4vBt1ClvhtL
EKNa/plnpKOUzSQoQ1m/57wPlb2o2G/MOo/F+Vg4PAcuHX00zEMmcuvgwa685zCvfuOxhlzS0U9g
JBsPaNm3/xg9Oa3xBFc5fI5z49XzWNr9utDmKcKhM+t0wy6r3psIeovMbYfdJLOzKhuiu4pSLUoq
YX6P4EKpWMJHxVFu52r9XV1G+qOWPIdkjRfSLNQqMaBotR3NSiV1FSN3E78bxlXphgc1K/3Ccrxl
2UXmVhsYZbbKegmaMF+bTna24zHadDPdl5DcMeZVO2r8pnUT7Eej89eFnpw1rZer0nTOfe/UgIVS
7DcuDCZVkSYAdLRyuPUvDW34sCobO0hi7U1Ik1SNOOkO3PB7GOXyUKWc4rNap0KgQitLNBrPXEBD
wBlxmKXjhvq78q0mP99UADw4+D/FaYh67lmf0jD6pZ9z7/sgtaSWTqCmXeNwbrZ48RelocNcCe1L
MHqkBDJnWVbOo0UIcOFXxosuLZbLKsGSxBzQb5wzfu/L6HGDJz13V7dat84izyE6RE+jDnsMS5JD
PGKRFaN2rQmNap0brio3fDMTqGpwse/6TP8FfJWwlIXZrohTfy1KxcHap6W+JSlcWSShybPNEep/
Ht++SC7mNZaTvb59vU9JH4O3+N9/7vbtSA8PnMbK7e2vVlhY8xAx4n/8k7dv6h47QjXop9s/eftS
X3YrWFwzJYyF1mOadCSIzwApha2CJl4b5r6v8vuI6WuT9T9Byma2GfW3QXJv2deaXqN0NozMmrNq
KiCNs6e76RZZa72ZYfcVF9OPHY0/pYFLpx1BQVOkaPT9zxQDAsnz4JlF7JgGy9JtKOlJ2SuYUjHY
UvJnpBoudoJVVYi7fAyxqP6ZptzeJFRywI0Qp7IAKh5m8BlbAhg2nQLL2ikEd07cCKADm0M3xv/5
2ZQwBuz60l7KFthG2+ur2zdvH4KmSTdTb16xmGjrDn5aGlAgRJnlrutVyXEVF+jQDvTRNi65Ardf
6Ar1X2RpfSglwDkgvSRib48xotWHooUSn1xyU+jbOqJ1KKuposF6yX0hCA6xldCcZbI7m2T6mqgp
2Ew28JVyEjC6guhjcjDldIYvAZYa4u8H+c9nhHUUWymfN/FA75LTyXiP72SRyegpmeuNaiaPtvlH
Wmhw+lMj/Rdy0UemSCtKHO9cs/qmbPBqh8OOFg1TDvepterj9EQ8dC217KAEBX/RdGeIPl9YSp58
rVwrXKCy1Vdh3uGpKjnPrBK66jyuDQ4pMzOPwiaSzXXBfFdx1LfDy634bATrZNnrxtU+SuGzMtgZ
NC33TzE6+xBj7LxFMKkaYBq2IjxzaYV5tDPAveUFSOpdkTGfoDAIcASTSoh7NLKg/bHFL9cm3Oiy
DT7EpN8ZZcN7afKxc+Os1/WqQWzQH5zMLVfBYxZLb2e0/b07ABLW8JpMyWaq1ZFKRAsbV6wVJ6VH
QHSBkrWlYN2XZ+lF53iuhRmiFosANRQdB+qFFsb8mjZXcFYmz5h8cewkB2ajiGDP46g4GErvVWjd
Ftgv5wsyz/Ks7IpepqT58hzCtlXkmdiQkwcZ7Q1M+gtlFL9xQb8djg5ndGrcQi3dkygCDiydbnDz
+4Ib/2Jg12I6+V5mmLWToiv2tZmuB6egC6c9lal3zQtLXxG3PkelTbCxOI8qc7CDvI+e90RF8ozJ
Dw559NCaUGCburDxcgUm+0aBG6PZptnE/rKONn2evnqtsx5wlS+TMEBhDcLnQm1bYmWLDpo7IhWJ
TIeCiqKiLoaaQMeFKV5ZPu2IarySyec+0lWgW8r3ANnBmagWdajvrupvlduHRsXlOgqj7yjHEIFw
izI59ox971ScfAxeWx2Mmosz86u16osdRaTBMi2Uhz80+DOORnsfKnaPBuXQMctY4rivUWziT2/b
54iiC9tqCchn/VuZhLBekx8MH69Cjdsonr4bqroXYOLzjSlt7gxev0+np0RWEiRNqy3VQKWLrgF5
iF2K1GFwjS0+N6IDegiUPXxMbf3sa8Mia8ZL5xfaXjRvStU7rXkl/nMwggJWbbnXE/UYZfDLdVvc
99CTaAoO6yX1rb+VZoBS99ZQC885k1l26HeJV4P1M0YDDQWGNhbWKcRb82CI8hUPTbHKCuaPemYZ
m97ijmaazabrg5Pbef57W+Tfwor3Rq2dBtWePf+F3PKFPs9faEHlsnC8i3AHd+WzFYGZ9VTW+qsy
oyPFf0++hGCZ9KzR8XEqaaklf5xStkGH5Wdcjgx6QwLIuUH9TRO374Fyg20xqS8vskAzw+pfpmb+
HATM/qfiN+BGIafyt9BKZoTNJZkrwWxxomTVRsL8msLhy+OmIET667jirmlhftn2xxgVHy2GQ+5T
8yQe8GWO9t+JPN30FA3bMUYDzDLyvVJDtHOn6bl2xBNuY+Up4IjaNdf7S+I4HwUVWMs67Ig7ANPg
B5zuqJnfueO1TRtn44/5AfsBF0uR/TZas9UlZDwDQ07FEtD64qzcCeApNl8xZpt8sjegV7C4T/4d
S98Gte2SiGGOMEiWMAIQ1L7Kd0Pct+zerDG7zyfsC4N/oUbj0VJsyiaUYlAdjlmurD5+UHnf86to
Z9y5h9o0aNNTd6HQh0Vo2E9lZEXLatybRg8P0nNQp8V7r7uPATlq3wnl2mZvqM/dQH0pKQlP+HWp
k+TZpvgX/zo76GRt+Wx4Jhzg81PcpsWzO8/hLe4I2LY2sgm+qRHPZown2xx+heA9mujwBQuwoowD
6nPkXuUg7nqLBxkNrdUEU8GiMXBvJumDE353tTneqXA2N5jaWxIm7wYEaY5WEFKn+KXyQS311z7L
BX8tPN/eSE3CpV9g6rSvaUizkz8kq6hhmA1mtrRKAzM7xrVYk3JpUxSAdqYtRn14tS1+KemxZ9cI
AaFIsUzG050UnIsIdjMe49/qaBXmimFFL5eSadc2aPUvL4DCEwcPYS++EtvhJu+WD75oeN9TaT7m
Be9KyRNYRSjY83E7p+tNz31xwmiNIBi797z6+y7LQtC6yCHawJSctCj1b/yCPvPnkbVjadkW1Fnz
apbWx2BCOrDF1QsQOLr+lz3uS5s8mW2Xb8IR+EVPIzDXFnNgg947xk6sK6EDToQ+NvaRI9BexU0h
xjDbW/q67J0NAd5Hv+D/T1qsyEWrWFCl/AJLVwLjOVBZ792ZuBb7BDJereNaJ3K0a+owpgHlKDHf
YDjioE1BB7GC0URyZV9aIz7pJE1J8N2bmNzDMt8ECY5NVnSsXlK8T+Iz7aMXvAAUI8YeOsN8hyzr
d23o8AJBU3H6YG2lnSDUwj40cYD1c6lUiyE3G+6jzWrwWFu7IUN3l4pmrwnocFPby5Iqd8ZeG6vF
eVmZ2Km6BKI8AjcgU0rSV0UT0DQR+A82PpB1OOLmUH7sHJrA2fSJLXCqBXSb45Otq4o6Efd1gt1i
9M13W2LJHtQ08p7zz3biXmqJStoYT005vBaGe9/5zDKSUntDsTX1jNrbIM92qYZEaVHLKjMWtDAc
v8Jg3IU4nrHiVr+TNWWLquPMypxvOQ7kBxqbhaB3ozX6urv3wi9ke5u3EIQFReOtId/rWU1h2fgz
OPpapTYvXBDH6wn/nS/sR8xTTQeIJH8JVEsEmR+gC3Ro9xWq8uS2a9Dr/kkznVXrcomLfJ5udpQy
lKmxLVVnbhrhfrO9ufoTp9wa0qbfYvRwkvF3CJrvtFKbJrTZu7qhpEHd4gDpbbDm5veiaV+Ey/mp
rc8DreCxd6Q3raTbrD9rmC9WbccguMb2n1Tx1aYEbhGs2Cy16t62yuHY6bTRJH4uTkFKIVbke8GL
XkiCuL3vrpmwpQjkn2qy6DnqKNf1urtsUOFKOZQ3NMGAvFZvuD2Thpkrh5lBgcUnDaQNz3pcEMXm
nufmHNDiYNzbbvGpJOOkwCcbNSBidT9OoVMbxblJRHLRi/RKZ824CUsdFT6INqZV7DMseutcjPdj
Xv9kWmnC7jQ2Cp1fFC+iYS5thTZiXhh+FcehTgHJdtBZaUswo7OVUowRj85PWxNT7ZjrZcjV2uyT
wZfLCLqnhH5MN2mZVouuI/QRZ9gzC3ptMumCDOUZr/wOO/EYwghZu6IKlo3R6ksm9uu6ti8caJ8D
r/+kFtPGIe+sDfqLt41uvFepPW69pvWxx1QfdYK+JUJK2IJBYTJvQQKPgtIbutE9vQARxZ2PkO0d
Ds9N9x98nddypMC2bb+ICHzCawFlVEbevhBSqxvvITFffwbV5x7t6NhxXxRSqYyqBMnKteYcc4pN
mur4WpimBHrIJZ2SHfSUgINUtzYlaO7s6wWYz4AIs5BEZNj292iq7GAEetXBQFIFdcFPbTLsZZd+
N4zMvLHEo0EI6UanE+C1pMptSGlreWWdiYAvGXP5k9J9WAQbbCaDwpigpcAVTuJp7fISKQp2uAGk
1Ogg7rNLZ/YHdfo1CG6ySNxwBpgfznQTMXnxaYxx6/TQWwPS1xiZQVwdpdvtaxK5NiFQfk/TWqJV
sTfUuiI9Wu4Pc+fiPtMWwMFN2Qe6Yxf+mKirqIBi0noNhXFvThEpHAldQkdzyIgq36so8dzhZUiJ
o4oxnOxzGWpHo0X4JZotWYbUtk+i1oUvWWBuigWITq9vE8b6ZOjknMlMnox9KhQkTJGpbkNDGtge
ucjUdjtz/dF+J2z+vHjiQuta27ZCEoXhYCxyZGvzKQbTsC/yBf63aR9Gl0tcWrYHaun7amDYk47x
WTGYNiT5dEgygC1qrh6iXCPXwaEMsU3TE0BZJ7cLd4j/0CoayPNxqBFVMm0dwGxcYHqkjjYb8qVT
3qpW3CRNmG3r2u+a6khy7OSpEQ0VEmW1wJxT/UbmkjTZbGEtqtxuO/fzF/Ss5Zyr0md6lvtq8ZBE
Ey4vAiDCIUPch8iVoRF+yzQ7lWHyiDuXwgP8He3ZladtkbmsKfskzrbpqu3u2+GBfex2UFU30FIm
tbIUOR6LarckN51e3lklg4WaffZGcfKHUUbuawj5C9F0bSnfdOeCpbd3pF572sxlxnS721DHraSk
Mtnxep+xRIIHvIOVGhHwBD92a8jyi/xOv+rSyF9iwRqrGHg46IiYUXqxSv2GS+hDLeyDhAvlW/2A
eBdyAJlP1JuhbUIUFwPNNvEL/U+5t1bv6xinDqAgjGwV6KlKDxk60PEZmUdGQvsqlQiFca3cNkQJ
x0I8OzMQmzDMs1slJSQ139a8pX2E4fXAtgQRGEmRS0Q7BGnEARq9h+Ro8VK1uJuH5WSIJIc8MW3U
vrsr2oxRB+pKTRfgzCVocAHbh+ESO6ZWLMGSxY+GUxpeExG6AROfPLcQ54WlGM+NWz3IuB/YdsRs
OaXxnITNdjFXthFDxwP+WlD87hgs9Py3alf0flgud7lyMZUecJZOwyBTLogKUH6szOMFQePMHg7x
TgKJbFE+mzh9dt5o6B9z5WVEq2lAw/XHCDuq7nLpUX8bIwktfZfDYQe+SS+IicPwqbL5smsUQsgb
7lG01yA1+E8uxkTl6hR2YNpk0jKNfpW6w/itNLbzUjeIWxaU6/W9nOEbxRFy76wgfMSobIc+knOJ
XVNuO5VqTy/jc9Hm4qJkgoBnCxGUkdFaG94xkmFVqJ2JwzykUXHGsvNOd5CdSE9uLbrUTB+cDTsK
8kPaOGDyYV5y/JAjilpgnXtRYGsuGC4r+H4lQWk6nWwut0fJkM6rO/llVyY2AxNDuCHfWNuRZJfa
t9Y5jZeKFBC8oTpB4Q7nYueE0h/bGFhu2bHnpf7NBrlzc/KB0GrPQ8KWiqZ8Y8B4YmZZ+uzpXG/F
ngVaxoptQXRrJY1vy3a5PuOOvhglgQlpVBynWpMEAzTEVjbF3hTdn0hLaXPhOqjwe9T8RxxpG4Hd
JDdkmKOLAJcVm19zgi/UUm50LQ3CGY6pk2Buq9JHsAIwUsYUePf4PPNudNl/zMlnb/VQdNGhBLGq
+7Etyq1ZlnlQzSqHuhzXf1P60GOe3BXofzRtuCPk2y/5r7HdLx4zc+rhYJGnJisBS6/KvvWYKY9q
V094gfbIJt4Hxu/IilmI3IboGDyQVNKqQKSbR4DgCDH8w6DqZZFkqrO7M+nabsJoeBHadF7NNdtw
pl03ykIl4hG5b5J/2nhMWTn1I5Q7HAglFS21P/Wt8yTtXQyDbVulIwT55uKuxkUUSAQ0RPimaeLi
7dW7nZN13xkp42w+qYBzVTT3Q2MewV65QdFn20Yo4U2uQecgRJepCoNCFQ5ZHL4ymGq3NCv43/So
cyviZzI8i6CpZ9+ko+ElU/FhO6IPqvWy5MQT6757k3Id94Y83dWF7KC9LRtrYj8JnAMlc9H9ZhSH
WcRAeEWSIlpjEZSzm0NhNFY4OLBahl10NE3PlhxwPDUrQ9qZu/Zoi4ZOh+k+KjEAlkp230i72ETl
pDRgCe93s2F0qHnwdlm6sqsSik1Ne1lU5buNJvOmQ2/dqm724JzIrZri8thFRIJXqU2/M3q0jd92
nnZ3VbrcR2DpPZxP4RRPl2lBg7zuuDrk4sZoZQiDF8JRmnO4FJLYXnLJHANzbALIdNPYPdmvXfVq
Oar6ZnfWQ2tYX5WVveFACHdmOqtbVjUpHiwarDsD2DnwC/xrbP2ZhpW9dbYLFsiMNHbaTGQzCixG
keUcpvo165bpcMUqq1bzVXWyuSlqMonC4a6v8SihHDC2cB0Sr24VAgJ75MERzvMeieTc1VHQNOam
VPJLCIDvoMl5vtVECjSwh3ydtMR8LOotjQO62emyawm4a1iM1Rgne29qHfsSEjd7OvQeKREw+5By
r19OVZKG33HBiG1q6iC13Z1ih/kuZL7kq7oSDM0ElyJLdhM+asi5XLMMDgNHppd5th+1KjQesGsd
3JGMyCnSHhNmUfsJPT2lKXBTy9ZIMgRKzmD/RnNcYkww16iT9qzRIbRMuWyzUFW8rBy1G91wPlOY
Ph5RnPl2xh4H1BKqhybZtZC7q5kDgd9FXXrou7KjqyYv2tLFJAViHwL9t4tZaUpbKfy5pUMWEi5F
+EXnabmJZi3LiS0u3e6ADkRlKfkgeAY3+1gqW2bv+HUTxkB8R5Zjot51Dd7CEB7dQmq1tBrtlvDc
YCy+QtXKXvIwv09y48vKCdGoC4VmLOapNgygdmyHeHyAbrIqavuWON1196sQkGd/923/qjSDGyR2
uQ0FEMu80q1dw3VZrdtvOyooTF2BFwkX9djrXCnlzVjVBIaC1mCdYjdVxq9jqrD6Gkj7CjfEE8iO
8ztx+vJiJsl7XXFdLmhXJ+AmNnmX3RQc1HvDMeGWKsxUGmrrsZoI1QyEQfk0ExprsBkmMNOz6zQL
1IopRtK/hXqbBG7Wv3d6G3ohLTyPCvn32NY5KBoyMty+J683oWnXlBTIw0igkBDbQuF4XcYBChJC
klxt+WP10vWiJIEsU6aMIcSxZrERa5wm0KdXrCkgXUgOViNiLZu1TWyCJvCHqicSwu23fWfP9Jws
w7fiYd4IFieZZuHNbJHclXbEIeoW8v7KRDurG9JrF6XcqiBzkXTGTRAZ8ycGsj99NtUIpcRdBSh4
Z7uLtc1r7o5w5SVLKAFHLFuAncivNEhEywUhumpDj1dfMNbW45Mq5bJvfOJVZyKGHWQInZV5jKgO
sRtNvFEzPl4p3aoFHPb6Hf0UxJorbP//f5vO7v1/Od/XO87rM/w8pKYU8mw4jeVRS8vGuz7j9T71
DyCcPr4Dsf//XjHMajR415+TOeZX1wf8x7c/z//3NxaLje4cfv7cf/6Kv3/k31fketctwX/eEsGb
9UUDCvZotwbHx/qur6/+9w+5vpoOrLnY/7xwrWSUENe7NnjYIbSvj/r75Ndvf57l+p0qJljhkoP0
4MqPqynVKbrqADBTP/QrBFxbQ1Cu34VrYso/tznLSrj/uU+KyIqu2v/d8/pdVPPAn9s6UD1TmBKG
s97+9xmuv/374J/X+nncP09jKausB/i9p9n00YNk0DTqhuj25w9p8GAt3vW5/uPbquNYBWnN616f
HPBotCXg6jn7C4zP1HnrDOotZyF5AuuXdPUIx+uXf277+fH6XdmLE1Z1l/j0//fQ63fXx1+/uz7J
z48LVSh7Hyik/+1+/9x2/TGnkUUHfn3+f57rett/e4jbN/BGOiv26IDsfl7879v9eW/lUKf4lf/v
T7/+5u+d/tvTXl8+W9wbtxvqnV3Z/Q2Yr97XMN6w++JHESaM0dYv//yoTj3Wy39+PapAqXHzuGvH
RW3/90HXR16//HObWkkCMyf8qj+v8M/L/Dz2n5f6b/fT3JC/6ee50Bdi4b5ZrjdfH2DW0Lj/vrOf
J/iP3//zItcf//214hb1HnJQ8F8/gp+n/fk7/uvTXO/4z32ut8UoyIJRGL+HZDA9dL7ICK/ZCeXY
M/rQCqPt77B3J9u/y8VovChWR8LAOdbr5+tqUNHCw39eVQfTyASBE2v3oSADO1NoKbJlsw1lvYiB
jdO0zx7XwY7pb3uckSEdrfU7unWtyRbbxn2qZdaO93zRM1pncDue1LBV98BIdtkkn5ohoeWo0NIU
gN43E3G4qBeibR3K206rzkDDUZYN1MxdMd/NtfyG+exnmG0RpfXsPZjD0gMkgDafZ1918HtCDg93
OHa/3Xx60moXs2mDKKKYKsRFrbWZYU4EOoi1LYzJomriTZuoFe6ZOj7ZqKDO0TqHWU2z41xcCg0t
AENsAtbtEkEApTBTdPygWR/e1w3YKHUW5L0uKuB6ojNxwW0Mm+3qJF4pTdja9CStjR2Fjg5jcouZ
mUqMGbgs2OrzmfoVexV2eremrtkeMx8lCJWeWS79GEwtCP2XZ8PMD2Vdn1Hp1l7SES62GmyrOd9S
QCWBxbWdCuUUR0ykSG6NfHbsld+Vhzke4NWQGximtAEVter8KNU2qsEUIOxX0FPDZ2f1xj504viJ
DF7Q0PB6ldDp/JqNeefMt5mc/nSCD8aR7jszdcaj0oVEnJEAhO336p/T6nraMTs76VIFxWmk7Fva
+LWRf+Bs5Z6qUhFMi+XsQiLllbrf9zrjb6V1dolp80mbtNPrbjQDauMXaslp2zVq5eV99y2SuwIG
xaoL5LE2reSdoQB70xUcfMOoUJnni0dkzkcn3ThgfF/sSTPMECLExHNhzt6Zfb510GgEOtZiL0LX
uM+c+ylx273T8UdPC5rPCCsASQP8o0nRiiFRMIM0YDY6KmMDzqVeZ2cfK3/6kDzudjqvR5Ce2v05
j5ffjLApkzvGA435QchzeKn04VdT6JOnc/p5yAABk8xI5eJY1J6ppib7KXFiTAEcEm+I2XWTnyPf
MsxM2S2Zit65nxmKwJ2CaNK/hkmGmJ/ANTRrEvUgUASH17JRkvllj615wI190w4WOjplW0RdeD9r
/WZpnC+y58BPqdHnLJVt7yhr+jZ1mWac6SfEx5jYa8uNvwl3goM3xfS1p+XNbbCx2+ZeU37DIEJ8
khjJAVNosWaw3i996HjGnPthLJ9mzcGf5p4Gh+q7Uui8ZhI+jJL9yhpt2C4NhTGNR9J6nZd4raCt
FMp7m5cDuQ0lvRClOi2c0h4cP5rimnYbkSwWFExfB/XTakzKnlnIYGgfu6x5Rkyfey6dStut37Ve
XpihQXE1+i3hei+VGhqe2aV0xiFO06SR7De0CQxsVIXIpxh3pCLeW6aiUidrD3ZqvpAa1ZjY1vKc
PVJXNKpP7PiN4WgRZtZhrxkILvN8fiXw7TOMGrA4SfWdLm+LnpGehjpUTQCPd/qz08TPEvfBsUx6
bTseXW2r2tL97KfB8WlXTTNivJQo1I0d6n/KHD21ar+no3VBl/kqc/LMde5WaOPZUNHf9YuZBhJJ
S193J6LjQHSUJLzH4BuTpYz385ctdzLMn7Jy+NCGkrlQP9+Z4PLGAc+gTScRkwRrNzQcVIYlIqmB
Bis42IhjAlL+gDou/ZR8SJu2RgiDzeJQT1iwsGkBEGOPGKvU7AK/Twdyvd62BYHpqFGADITQ59YR
MjkIvlGCCimhD6HBexujIfc1N1+V8bQjuq54rUkD86x+9vMpS/woGxffblUaMvAaVFT2QafkL3aq
30swnZvuVdpMfZskw0qJICLRvysl+y4gEHcNRAQarh7kkmgziALHzEC5Bu/KA+5gMXBjqhXP0ZuG
SmEq0HWSXf+ops2l6WCll/OJZMLfRkfDSh/5g2N963ZY79Reb4NJsdeU1vqWudWKRzV9Q0TsW6Pp
QIR2zH+kzGyywpuU9mhvR9BqDkSg3IpOYB7KKwK9aWwZ4tA09mcHjqCazDtYB4UPORkGmmiIVOl7
fyAqdGs7403PZD2yweDhztaCwUjRtY8y822F2Q3ivhl9Qzn5oaH8choGfKGcdkZiMBkY0SgJe8fU
G8TCshN9Ye4qU99Zy3jO4vIZaAcQwBwheow8ZG7y94RMgUqp3ly1Ij7Ji2IHuErzgAb4CT7qy7z0
uW+23VPcLr+qyX7VK3Q1tIYJIdva0XReHDBMNFy1DimrZtvnqkZGU0GDp7kmfNskCDBEoZLYhI0q
uEtQqr0ztf9wo/zJrofTBKIxVUcErvm+M/P3DJS2lfbdVh+oDQx5ikE85jM+N7WlqUUQ6V2itL7R
cn5myGnhA65CPpkz60tGG4l9NRP5aX3M/fQRdcwERY4k1IHATFLje1dkv0aRPBvN9C6b5XfKkFZG
xm6RyWEwiyfmq0zk1OqhxlU6JArTcWCGGz6PR3NBkFItiQwyzRj8AsMr2KrPzukO0YAtZzX0l06B
9KMXvzuzW+AaMjgfeiQMpcn4SUVuoZjjpilXx//qEerL+ywC1KAhjAgwRe0m2z28F126NsjIMp0Y
02NSIyZihhAcJ1ybFf3Y5AP75RBBuyn0/aqjbuoQPIMgvdT6pRYYj9TxbeCPOqj1a1JnzUad8xeX
6AVWvsekBTAyDIKPPrpoMCkqS9/1EB2mKtx2+44WcsfHwiKBVCLBcrUZGRN+xDODwUHUl8RZ1Qt9
F6jdbPuTe8qq6jEfSG5nKIRJhbN3dMLf0MNvqmwEkDG1r6hCTrrb3w3wt8Uw3td99AFSkzEIgete
OubvwnXRH2D2BF9HUwuE7rwBT02XDz4Zi9hr02ojFQ1Y2DWZEnuhCSr1QMJEWBUXvAGobTAD4Znh
dBle7Z62HKmW06aLqtucjGYQ1NB1VRM9p1FET2COf9ercaXowXE37vCc0IjftzFTFQQ9AtcCHgN0
52Ukj0i34g0axg9sMD5Lrr61SSMRnTwbrXvuqzojTAItfZ7g+WK0bijoCrBQFxnqVCcSysZYIL5L
gw9Z8DEKgYOgQGXlD7ogUBYPO30WJqvFI3rqmmMOMRMa6o3VtclDL4M+tPsnLnBUkvfutzoNw4mg
Eo/EO2vvhP2TYs7s5tzhA83vZp6VBLvs8NF27haoB1ONZOa3SOZymjQtU5G8qhof2TwnD0VYgyaw
iRifMetDkFpk4FxggZDq9krABilISHNkjQ6c2ngeOT0rycUwOZn4sWQ03k5uyuHSJA8ay4/fDSvt
HNQgkpVTlFR/4GzRHocjRWgEcGPnguDkS5tQpYClpPTGJBSSGcK49zxEzdGmWIxoskk3ulCCwM6x
znqSvVBrvzi2UXtWBNlp0adfdKUYtjhyujgulxp79jNn+IwANqTCvleIMdxUdoN0u+HsGAHP07u1
ZMG0yc6JGnKowezcBBWR/AEcZ/ZHq9LI+bAmhQDo8dmqxkDTrYnCSuHaKtgH28MdNlSGvUp2Z9Ab
Z+b6RUus3DFmu22ahSnmEssdulyjY76tOeUzCqIvdsqNB68S2avGxF9w0Ch/9FD/TKrsENpMB5OY
1BjzUtQqRK4YMXFeUIguVoTgDuq/iyknXaxzO7hPpI/9ZrRjuOYpgU2G5N2fcUpvsBoFvYzuUmma
iEia96lNb4ZyeVgMmjOy/mhMiBqTi2iMiK3n2kQyCob32VnpGI0KHDjDlI9WFgO4g5ZDBSGAOIXx
yrKXULKS0vpMB5hbksAZUJb61jTmJ13FvJRyBsZ8wpmZgNsE12UhKAHtJDbsEWMythJ7+limG+Y+
z6Sfq5uiGBt4SnxO5mheoqk4z1iZ102STjnWnbvMelVgDJDZwhcp3/TuqGhbW50YA1jKo1mZW2my
HWORguulOvhA5xdn9e6OZAVlGQubYhyNuHuXsfFFjt28DXX5SF47EeJa6s0R6QVJS0VIHH2KpWt2
AwqTiDMko6CCgJcg6asy44/BuAIa8fCbofZ13dwkjaV7xG/dJ6jrN3Ej/Mxldq8QZLIRlv5pOc7v
hPkSVsHqYOjjXs66y+RBe2gsF+mU5iIqNrDOZeDweUCQJFbvI8DaT07GYJz4Fg1RpNCkQx0ACVZz
kfAg7nhLtebQhv1RQaDYVIj+OsC0aV6eY9W+kW3jk4s7ECrhMoPX9GZj56vlL/U3VbdcaAW81eb3
jCSphinjM7DCJ9YN96Ic30U3/krAoy0MtW1d+0Dfafm1MWYQ2BugVy22vmVkIMDBU5uPMhP3A8PQ
zZwWZ4ljSWFGualS9z210J+gf3oK+4fBVBmEsnWH7egAUBKhz1DpnFvmydSYfGZRD/5twqihitua
XYcELOHHTAVcc3zWpfKsukO5jeL5AYcbgdiTuC9Cl0F4Gh7Yar057gPRi3Ci9UJsSubIXk9YsqtR
YK7pSn6qV/48WjfIxjayHXa9iNEP4XrOnxscoOS4hXuOSa8lMCKYUoBgyO24q56UgaLbdJ5vSLhB
5N7h84vIvnIHvKelCMZGfVPy/MZpB30XTvOumsJtJXNML40APiT7X3HT+bNlHKgv8IRTYIxiY1FV
svsab9XsQCVtHZRVeSIhOGmVtHkZO6DeV/B9uG8lxGbPcdLvWcRvcR8H84whGXyN4aWujuhqfq3M
JA9CfZeDIdmUsiw2Ha4WO2W0Z8JTLJmwh0w7/TDlv+baLVoYF8Rxu0LGxJ67pav4ys6eJ4I+NlaF
oLUeKTnAxHlEmxNhHcNJdIV7Y1bfdQgdLovrSw/228gsos3n6Vhn+hcgiH0YAx23aILTDPmVjPNz
hoptq1QuxFrO+AA2MntDl1NpHLtLOW9dss9nYKZoPXsCl7OIUWgVwuEOAzOX9YYUOQYD5N77SfJd
hflJFWia2IJZbOuterMk3T6eSBx3qLM3baV/jwamjvyZUPhyh/DtQ6BmgZpN/8QlVsiovytmQFtR
5d9Ern1SUY/bRo8vS4RQteGL163ze3W5bWMyCe4mrqacihecyp+JHhKsJf+AZFnBT3CjWKM00QaF
FC+uNh3nVkHJ0bCLr4z2VrYmujKmf4LpVebqO2Vthcf1DN4cIGm+8lsTBIw2w+ZNXY8vnKOoQbQa
kcto2kEbgfTP3E2xDJEPK/hAWNozHlTFT5j+vZg62pGxCe/7+NudXhvHeEU/8ySKgWoT6oqFzsLr
wjDZIOpAkYSWUrBboODl3ESzWzW7prW3xrtq6/g/jJepGBQ+0Pah4sPblKNxr+SE5fam8SbhfmjR
KH3CpJBI5m50wkLwFC026c8U6GYUd5TCpCcjGHHYw2JSxN81GMTAVLgepX7nxtF9/ZuFN4wQ8zXG
iUi8e5CC0cZuAUalKyjeVN8I/dXJ6aguVj4+TegUtnOc3KVCnkg5UwBJ5xeTMazPJvA0YvOeZuNR
+0RK/SlwLncqB2ZmvYjYftTt0seff45dor97LCj5fNO1nC0R1mln2neG+jb01pcikITwvg6YqmBP
qjRjUq7/YkmImNHloRkuWWOfOxYA14TS1/bae7huXh0lgqiNVoM4uUy3SZiR3a+6mVatwEs+QLem
QwrVEKCOqlqIRUKOFqqYoawICVNxU1lMkKuw/ypNeV/HA8mJxLIY7fBI/vERkUXnMaSgpkJqD9GU
Zk+qkDBbpL8pADSGMjpI2rT6FRfxPrUykujjrZpZ37EDXZ4ZY00arRZtp2Snz/Uls+H0tk1+qOW0
0j0B4lXWZ6Z1RIoziXWtJEgz/Ldpb3zFYXnfJlbAn3Ac4lsBDaFbxlOpQL/JbKQbCfiL0XgIewV3
RvhnKZUnffWs4dh5UrIPicbBWnRPidSamktH21nUvtFrv8TQH3Q3eYSIEx2qMvvuw/XDjvOPWZOv
WYlVpTRwGncV7zkZLzM4/YoUAywUn5QQn+oqcwbcvbXq+WOoo3HjqFzI4XJmXrwAMl10gbx5uHYq
p93EkukbM61ZNdFJCtLpJsQfLpagdaZ6KvLoiAr6oXBGcyNUEuyj8aQ27k3slmedJRwoyq4nkIbB
tY6qhlDAMXlLAOF7fxqr/mUZ+VdY1yEFfHVfKM0GCRuLi407JsT8YZO6R0o68D3PpqOXZ1p9NPLi
ETHkphRoSErUL/OIhSnWwtc0RRVrDZBfllEck8U0GFMjpleqaGc35eipXr9M6UaIJNsukTjmVflp
m80H0vFbWYROkHCccoa84nYQgTL4blmdkwHAsN6mnhiHKBBK6RnpclFCcjRzuQAQNgJrgPTDJU8J
rNxzdM4uVJRyb0kU5queenKw2K1vqjbch0nQvAHTxK6cio6juDwb+QsEGT/Oq7s27t9iifZ1PQSX
udE3JeXRNrI5UOjlX7D77eiIv4Wiv9C5vQ1BI7JL0EdWJ40k3PqYm8UjnOv3YgKMX/UxZe1Y7xx3
CWKz58JYJo+oF7gOqzRlaB7Xe3Zjj/1cvNV9+ovd79Po9P1B4AcxyiX0IQi8WfWprcN3yoPhEMeU
KCGN+pPimEGLjspDbE/Ma6HvW8WkrZfOBiVDE53A3Z8qUSsX9pqvU0FvdxnEtiUtx0dpMbKnR4iD
oYbOuJlDzGzPZaUwIOAJYFgpv9j3wqKXT2YSOvtpUS41u/JDVGQ0MZ3oRiYjm0al3RozXNw6RXRf
k+83d4V2A4BYw3XYREwiBBs1J1Z3Rajt5tltDpbiIMefXWLANKN4UOYOTQ1kjt31x7+3kbmVcl4y
vvFJ4yZ4vKx1rlW9xTa+qHY5yQ9ROb05ZnJm8DNsbYGnqnHnQyUKkiUc8WHTR9YwUG+EMSh73s92
0ShUB3I620Ij8aWzX5a87XaSCr0duYYBP99lSf9YT9Xn0IOASmyuPosyHkxNujsR/hFiBvaSMxpq
6BsvXQNMFscm0tf8XRnmHgsTpb09ar9xA3PSUGEXYfhlpCbYHADZPlQl08UiT9YJ78lmWXKaG5wj
a/NcQbTp7EUofsWujvnF3KRkbTAiCg/GkpxUk45V7+qvbnYZkCLgET4368sl6wTGsMn/HOOP0XVe
HBMihlPuTfw3npzT06LaD0V9W6dgGFDWPJYRDneMTIe2Nmlpils8jJtWON/tZAkuhpC8rPw+XUcH
rgJ1nvDdo6lGIy4IgzPCLedgUPubQaJ7bCLSFqsZyRpCN05r41BK8zf5Xuze4KegE2+ymE6oHRIW
IuqOI8sAtT5jvAMhddum8m0qOsqhKcXWaBR/xmTpzn3W7yLa26rFTtmIgDxyUDIfMPAGxupbMouz
G/1BBZUe1Xb1IrDhrBMojZ2SPhbjS2hgS5EOe7Q4Qh5bYf2e+gqVcIUyw03ZO0PGBGc/7eAWa6+Z
y2qd9UDqMlos0KCsnZYcr8GbtjQv7LGfbLV47QqQlwopIr7UQFBE4PYLR98lqxQuRZHJP5FIEKHu
TTqHNKnQadL2xPi7EDfG/1ivgbQvin2ZrCzboQziUfrRYBa2VR37c8GQWIBX9kPJcEVGPKpbGW/9
xB5OMSAswVn3MhvUfrjIJy2vKFSNBmcxpJ+NQcPKqr+ztLlr3XLc5/PqLiJ676Cbh77oB6Q7DKa6
heaTENnnQJOPq02lYDalY5ZX8SFKYa5alf5u2fhf6VZGO+7d3qkFmqVRR962jp7Cj4YOC8Ylhdq1
P2EcwDSIoTLKoelRjNyHYF6AzNHsHFTF3cmLVFYETTHUAZjulpqfsYctR2elVpa0+wfSRsCobV0j
ymBwtD7iuWoztdlw3xQMgTqLICFrrI705c+RBVcB3PRpgk2tjbQ1qaXIZJFYaNhN7eLGBDswJOq5
Z+yOo5RFjOwiPDbJuTTVW7c2jZ0JpHZL4uBhaVIMGhnh5boJki/i4hBFZncc6bdnDpaGNJte7BIf
qNo/MzXj/18uwOboyIZJl97kFW119q3EIaIvbA25LVWj9camTE69YH7atDTta2NSjldUae4CC+yR
e7KBeHPdMiittf6seuu4yIOVsZLmSfVS2otBohjMZM2s5huzW2dCrapsBq3AtyWylrqW2IRqoK1m
xhwWymjqR+aNRc+JxjbLtl6KNe9JaGXoOaZX6lAirBGIuMkp2tXQeO3wNp94iWzmFDbyFv65aRqo
6JoT/trX3uazDbXehrKXoaHhtPeL6aW1ecekDzggaDGYTZHNssZIxnbkq+VaGlLw4uTQlDxGFYxq
gdWAaSuMiDCIsw7KI0iEIOS1tXreGg1LqLZWWYJZT2A7KMHTSO5NNu7wVAsl0Aez3DEsNmKr3LrI
MONY8nrNp2qb/UOhh4FM51dwDKdaCgk1Ia3QU2KtKGdGRAsAAeJsuZPyxyzI9ras6Ks2bNJnneGG
uISFxqGruy0AC9rmdv2t9zkf0ZzeydWp64TOSx5LZ49PSRIgV9ebHg2qrzfNfihJDuJItkJcU5xI
kFnqszn3LDcTkQ5Cx9lJWWFxzJm19j1F1qeq/5HT8j2Uzf1KarWs5m7pbPWmSzCWd+En2j0ebeo2
hu6nELKUP9UsmTkVj62M8jIyY7bxT6WxDLpYeXdb00Gq0Koe6x2SAlMRQb44v+LMZKbD2It8XCod
9jnmZqZi/R/2zmzHbuTc0q9i+LpZYDCCUwO+yT1PuYecJN0QmSmJ8zzz6ftjlt1HUlercO4PDMhV
dqm0k5sMRvxrrW9xrt0Y9I4t0mGMl7y2d5H0xr1FFOcu5OijspbNrE+5uVZom6QIHxot0deVczGU
xsZQH5+7AUBVrTMVHqoniO4WGFxydz7FUkPvgtcZkolP75+Cuvmc0OJTy++US10cTvscgnkrdt3w
ogyOAy15tbvA1dizb6vcDM5+Tiohl8gG7FX6Gj9v3tHuA+k78U50/3Z0IX/tHQb6RcQIvvO1x4ah
QE5Hzp1vUO4IiPqpoyqZt1yTrvCCvGoc3avAHiGHhWqXRtFVUwUQGhO6jT1B089d5tei48wHNY7h
f5F902X/1nQ6OxaLGhHWnk2c5bA+kzcS5R6/l3CJ5nAyNuzqxk8UcVeRK6oKM9kEEoznVC5jLdqm
OmyhypMXyoKjfY4veUF7us9FvhsL98B9lNFoRdYmaPr+viCapSqMLAPorKB9Hcf8zBs2Yhcs7wiV
hDBRM3wgxXqM8vpIsoypvxsVF30qvkY1XpAmiB4M3fUWQcnoNchNCH0lgxMCdO05sxZhqr0za++/
aP4W9RUbu6ZoAkJmm4bs3bbhg9qKo1FV35dzMicS+rTxodqdw/kXk+lbqrn2/uN/Iqfy3plMHorY
4qetnUfABcM2xSB+F2OBYEAUrx3NhSxYdeOyKFmHvUI8Rm0YcR/oL3UR9EthGPaC4i+HjrOlmtwX
PwyAylTMtPM67VeVx0GGmhX2QnRL5eWuHOrHzi6mjUEAadUBUxpiijlZ5EhYV0m54eEhRewQUWoc
sr8CJY4tHGushcuek1ecr2RVt/dd4dySjAuaTeRVC1HdN25T3MUhSEp+PwZ4rUHeAAZ/rryRIT9j
RhKFb30rYJLayPJRK56lVdq4O74UwNk3wUDAOgddVtnnFEVsSYQdOzHOea/Q1h0Sq0i0epkDLYsI
bXlWRzScIo6qHdZpWgIP8+6Bkp18i7MKxzJ8sAW8WI0mt1zgh3aLgk3O8I0lFxib7VyErK5lGzOG
sSBxjOifiveSnzScBMhmet0l8kiNh6ak9iVL/bWWgH8rhfPdNjuyh83z0OA0UxXbDdoNFnZNFF9K
qi8GenYkdNbou02P8mpKk/dygKSh2w17P0q2i2z0D70snqoYM0XDzWXUj0NcH9wKhw85zRU+8ycB
VB/7rXpXXUVOXgrQcq4hF55BuwPM7wT9ZdX51s7F8rMvouFJTET4/EJDbc+5ALb6Cjdg0wbagqRI
sh48J1r2UfIIIQLd1CbJj40cD9547iTqgam8z8EFBwqrysLrp1VrNEutq06Ax5INtozd2HnnokYg
tplFxIKGI2Z6Ecv/+JJm5rdqGk4KvAG71GXgBQcCydkdd6eGIaiG505OK553Z+goZysKiHTHNYHN
Tm5Ls9kJiEltOjxo4yROLV4gozB5DYRbuBQmm3f5zYglOGNYEVreTMy5Yl4GXDejXKQlpqfKCQ4N
Whozt1dDNc0R/yervUMbYNO4S8r/KM8MuFvCa5LD5fNZ6/NqUyuxszoahmIAyatEFF/ofiBaNxBX
MrRvvtm+xip+ayAqc/cbm77ke1FhTwmuHq+tqQZXyxAyitKVpkUoaJI8n5GDBFGk2JgwoNiaXOYO
zzLGJ1bYfdRET3z/N/utIi+59JkXMKZl6F+7OrlDjlWm/22oh1tt2N+KpHlxxvoBFQIKaaT5XPQG
3Zl0GfX1HDnE7N5BR9XIXFsKvJEeUBPRplPJkZ+uW2xH8lCU4k14PZilDJ/YrGZljY/xJXGAhWXF
rhusQ1ftRzlubJ6gDPdeysLtWdonWmG+VwZJbFjWwyYH1Nx7pOerb5ldv7iFzzQ6y8+losaANydr
egK/bpuq7jQAlCA72yOerFonxFKnq2Lts1EtCztZmXPMhcXnq218Q9B0VsHkngYsactM0ISR+lfC
wsEehtB+MKePQPmpABDGxj09WoAC46xMNw01gytscya7C4iNmbUR/eAf64ZmUL8ub+TAVrqZ8/jH
al9xKPWbksK6FvRA6pYNKzxBsugbbPe5SqPZSWonlh44RWUxxWF7yyHM8lfa2BOBCNwDkw26N7L5
PUiZ/WBnj0FRXWQrlwNQBz4G1VXkaJcO0/IFfTWQjxGiS+TyBd3SYmHL+BhZ5dWHdXtnDAWK1YCI
QYMUw6pkUzYagJLi3Ey6gNrcrUlNgFeL2ZQV9TbPQH20zITDDPJOM2QrJ5hOIfzqhReU2Uovmr3v
RDvP13G44zgSABhX8GteQg6LyUDepaM0EPEdDhybfgAQX30EvTICrOD6WrjURuPVasqz0ptt6ib0
uwn2u0lDOoR9tbbIkhzWdn9pfPlWqIMvWTWHsLeRw767eBxy+t6J7rjf7LF5ZfilSucZBWUzZJQI
VfFBcigNfLYRg2+c7Wg4Bz2W6r7F7SF2hZ+ka8F4wEqty2AQhmM8VW2KUt/DlQFtVhkv9QDvpmRg
aqZgVpqObqzMus8m+eDJ6KZYU9aO3W7iatq4hdh7vMmVEy3aHIHMApkURUwjicBFRCSMcpBLbJT8
neOz2SnwxdTwjPUm3dFstBk7sbabhl0Jw0Y3G7AAaMlRDXTdRN3XuEariCbKtm9J2bY8NCNRmPwT
vvuv4WB+a7ucrlRjKfWk2OjagF42AjIsObVbwRsjWQR7AmQMz7QzpQyPgWk/R/aw1Q25I5RZLrXG
OIb0DoKXxaPT8kI0Ke+7O37HS70q9YIXRl0tOletzZI3rN6/YVm/JPGbkjPggIqmOLkSCTP4/vKX
yXOXFegDok7iyc0r3Eju56AldY7SedTAJNxhtGsxzg5HM3UeyFox4E6dJ73qjq2Xnz9Q/v/TevA3
rQdCWqb1caneh//tf8uXr83rP75lTdiM96/pt3/9c/vav4bhj7UH//4t/649EKb6w/mrzgNL/8NQ
FrlC4SjT1iVtBBmmweBf/zSMPwwpbMM1dbi0FpUE//xP54Fw/sAUSdDOkJCO+H/Ef6fzQEj1z3/8
0ENPrYJ0TOWalmHpNJwrh06GHzu9dYumuogejwe9iDQGKUm71ZKcpvhMnOIw1l6SjLFy0bM0Na16
ciZwDZwhxz1pM+YdYnqua02g+zE8Jx2GRj5REN/MrpQYHqY+k38sn6qSjjj9YmgoECiY+fboTQxj
TP/WUzh6lHH9GBZ4Appwa6tG24+Yw/e6h9FHswS7CRZZ4nENB0Bf23qdXq/I6G1HMVhfHGhwd4kA
PgWUZwCl1ctt2HDMHrPe3pIFQxDt6unCZO8j3dos82CA+egwcfFZjiY8g+u2x1/S1JEDQYmIVm09
ldgwDbd+KPNhqyz6RzCT0SAXm6uh5UwRyWnr+hRg0c1FsC8/CBUla+6lCvnC81cemSWSbVRPBSiE
57rr32t8QtoI+6uKCoJoRd9ues16a8zxxclUdc908mqoCttiU7GEjzmidZxeR5MWMqe2Wasjd56z
h+aN2cZSlXbzUjve97JoSWrEbroepAUUWiWUpbQWJ0tBlWVcbw23HbHA1tl2iMJ11PXtvan8U8qu
eRfZ5VIklsKIPnyHpBCf+1b7pM05v9yYbqnJrLmNa/8hC8FGQjXmnKWKEzwywYwvUTsaxr73/IyH
MNDfo8a17iu8tNiiWbd9nQgueNHHcuDlCoEm2xS5XeIEx2H3wzN3yROqsbJ/IMFe8jBr6n/905rL
5//8n3df//XPjxvZIprLwwHeANjE3O3x/noLM59/WvyvlLqAiBZu6yEro0Wse+3WlC3nzYF3IlYE
b2fCI1/x5wZpEn3RzWxpQtrHaKqivRkY9blz82Kp5QIPZJ9vesy0+CwGk41ox7EWX5LrP4o5ADiN
KAJ20aEU45aY0BCoYueFKFCqODLdJwK4REGihY15ugchT560tDdOhV9GlHa4lFoxHTu3Z4vEFkCr
63tSxJtg1IaVlRB0tZrk3S7iV7ub6pe6CTfuZD93SWveggItceq/GDjxQIlwq9KuTEJeUqEmxlut
AHmwn6V82u+NxypBz8ykzpi+Sd2H319wbEG/XnGl2/MiRKOLrpSpnJ+veOFYjg8uJXuwS8jLAR1U
wITGFV2l8gRNnFo08yXzA/+cHIe46A7RqF2GovvS6PNxhDjssmSTgEuvekdKYxiTdNlWirSCs8+e
PTbAeIXROnLoM07mX/wStogg3rCqC0Kx0YBXsSLmobWRvNCGsmuD2tmHw5ufqXgP2O+lpldwGyXh
pYQeBXnNBmnspM8VB6/eH2C4F7lAmyuzo2bIjdP69j6pwHYw6L+YjgdUfzA2FQNOyAkCt1TW0+IR
sred7OJzr9fHJCmyTdpO2kY5x3oGt4ws8avSHaJF5xSfQ712Llav9q5FoEGf5EzZmMmzYmuzuJEK
DzfgnuacaJQ/j0iayiPKmeqwHpXWLCXU9paOi3UQFQBgIz3AyJW7h3GuMu11vBZkXLCeBWofGWLH
e+g+0ZnCitF0EXHJSRsA+UKiC11uoYdxBAZG9sk223eMscc4kLDc1RMxwfCBzPEubhCoElAeTCri
TZAHN5IGsM8ETBDapt0VnfQ6G812E6lsSftldcz0mik2BIsuoJ4zxvR2KCzxZGXTuVVYBfQ6Hqhb
mXc1ddiv3cCJt2E4FywHdsrdPB70qTIWBurnsijKbZnAfmDLbFe4o7XA4U3S8UhPXTEeSlQOSW/K
3raKpYNDfYejkXZLp190CXET5HwHHh20aX/2yU6mMh/AnWxpHB7ZkvqnrjPTDQ/61wbh9a7CsXTX
onEvPCd+z6iqAxxTGfsQt3zT6CfuK/rF6Vs0pvhYcgAPInZxLYsJjJ7sBLQ8W49zXLH0/XVZT/F5
GK8ySNXFaylnJ5a7YbjLyZweuI3l2sXp4xebjBRb4nI/8pNhGYiLbZZSaOqazUkl3oh1w/kiDXid
aA3xWhSMpR2D1mLwKVQ01xskYTLvvTFsI126iy7y473k1E1FDvN+JjHLEUaD68d4P8C83xlOcWms
+r2tgn77+2WASrCflgGT6iXDtYQupcDWYRiu/HkZMPzOYypsa7eIsTq6nLAAgQCFdG3gdZ057SZX
VVeI2vtx6MlP2C1NFkivmh3ueFhwJVMsTYsDftsJQd1Os+7Zr2pMdLzed6DFvkIhNx9CilRnS287
HGkuv0vMcu9kmrXRmEWu0oKDlAawPg0kfRFO8WlwmUeX09DuepM7WfPpxuxpJDtiYw9Xlr0Jznpj
2yvDrwgiGIK8fwvNoa5JrBjI60pm3yxPtofAB0wSGIRwcuJsh8kwrEVlZCMBpGMZAPnPK8QZFXj8
+wdQ6CY0DmQI1/DehlT6TEZVegBpRGR7SLbSdfY04RgnYNHZqteoCTWlSZqBP54sgmasRh6so8Ry
uGh0Tr8R6izvnkRtyCPhPh7A7DYSYgbnXvNAuue5S4Mv8NTfLM13N8DMCNVY/iFlZEopEmkEEz5d
jSs0YMa3JgPnrGwciws3zPp9VQPBKWClTDzAB8vFXeJ3CDuh1wBVFI0Cwowe5IypDjtlZF9mxv4h
9Pl6myHql0zAIxYASsorvlEj7LdgbeJTQ1fhkkAXWGG/j4+g/r7mNhaEcryFmhuslW1qC5oz6psR
6e0xKa1HJuEenc1HgZM1L4v02E5kNj5+2Q5d+/33d60135T/tVuYb1rJ5pm6McsyTNOx7Z9v2r4U
teZPlXerPTieLiSkA0UgTAsao97qynguqnSradNw68z3aHKBM5proRmMtQHYvZJO2mhZEq8ok2YX
bAz1MjRyYx3ExnBMewyp2jSL/dF+aCyNw61z1cxk/OxkMOwpMgtuRYpXIATUQKwNd1pZp8DCDQL3
ZgVqxqm6pSK3fSpz1jJqVaY1pE/yBz78OEb1HvGR6c1CTSdAgGA1kDdvapJgwzUDDnscPAxJVtba
d1qj9JtJqyGbaL40hLVnmv+Wkz2JbS8noIIYg49mv2p4ci4RCfMl3j17Y5v1sgxbbf37C6/m88Qv
F55GG8G3bejSpuDw5wufwTepoM7ZcCBIH2HfGu6pIPfXn1CgvUs24ADTFUbQ3GEQ1zSI8sEhr8P2
WJhCLUalRbc0v88CkxN1k4zQRJnJt3HxrIOfoF7a1xaVoudIY8DNe0Xe5Y4w77NZTwyD5CDYGey8
3Mc8w5LB3K+2t2gqnAnMDkPLKONHoZvnJHY+VxnApKkDlpsZXna0YszjvM4fmMPVywnZZ80ueaep
2vuzX/DP4+NfbGWFq//FRbKVLWZJwDXUrxepT6uwmlRv3tgj8saMYuMcims96e2+CiDq8Wd+sowo
Rlke2r3eTgPHlYhYQEeDetqx1Gn4prBNtczjzYECBi+doz0lKDcbpFMWu2LZROJgoW+cdAqzQLZC
3TOyzNo5Rdjt4yY82WX0kre62iLBBGmHnxPcF1KG2PWGw6TYb9eNlbobt7bfxiA1t6yK06MN2LYa
pLsrpE79eB0euw7VqXBGxonRtC7YMS4NJx3w2kfjfaJY5OKw07FI12tNp1ctd3O1L5vMOdLXQ/DM
6xllZyP2sfge53/wSROmuc3Cl05rqyMB6TUT7+BkW9gGiCCpR12MOCniyTqkdYEQUo0sJHt/rmCL
QswhsL47fMN9vzGGNQlCGrEBqS2QKalCK81PwPLYyXPWWQ19RgoEFj6yde1v+9QSyyizxAF4tCAG
5LuWttXYNF2E6kPQQBVYk4bGp76a+0kC9PzcOuZt0t7CSWewDbW3bErrfso9e4kfIzhi5vsEIpBl
ox4WMo/fjGFoXp0YYmZD/UBpYkhK2RPCFbcvXie/djWwzBTq9OglyyxlhidaTKYfbyDK/y4OC9Qx
B1oawkdLeuGcqxLnkoPna6WM5ZQl9b0y+12pa9YeSXCR27nYJ7SkmKRQDMB7+yKwdnpW+c8yTimp
GMOR0W4Ab3/O041UYDWOeOoHdxdjKlpmg4ZbWWnwvo2wXnVAjtaN5mSHyLEvTfGUGmlE1IJTjkEH
hWG6AxlbVh4/3YRGJw8Ud92lZdceeoWvOp57bkRrL/V8TpBD8MFjmsaPMtwHoRYcS8fP10WdEA+c
/9bx642dRu8yT/PdOLCL45Hi2GtQUOO4TH1jLrtKjCO7JRT8vnmQ9KCuyUZ5d3bDEHEcfP3ExXXu
fr/SsZj9+hS7UnEcFY6JF4CBzS8nUocurraOu/Jm4q1aDAiYywL/HniFaYa1O7fJYumnGFzREaE9
GDjmmXDWKMA9ZQSjVwaQWy12FJzuBhSfw+ytWoXeRUuzqzKi7BGnqmU001U3MCeGcnQZNgTGE05w
xWDfIvcMGGdDagDt2DE3es17+2OdlVXDlDIhlQlPlW/Cb3tkIO9r53Q3PZHuo+8Da+ZrvqfPLroD
SlatPQYoC96ZzsosGM8bnTNs2OESfnU1gIK5IHTb1/HShpO09QRy3hDgtHU1r7mj6XmNTufQfOE4
916Z+9sWzuddgVmSP9jPzmYrD9qIN6B0Z75W5refkT53EYzxR/xe3SrxqWYvB4N4WnHtYEoxkCEU
IyfsCXHIn5toQ/SYeg+WO//TkOJOKGjJzlV1smtD10B+YXXTbf/aiVQ/ea4+LVNdHiPPCu96Zt1n
doovtSUw+I9GfLRK9vldoFIEM4KCbmu/A4/Nbn6rW4s6CP2DLYnnFPk2c2V/EPN2xo8IwSWjay9x
7hLJZ8t0oxceMyhcrNqFuEZ8U6PKtt1BoLQxBU7s5gkbQdKDmcBm7w4Xj3dvlLlL/NAyF6DLmo0T
QGNsGg0P3RAz1+i157D7YE3DbK1Gwi82jHbEyuk2W+YPmfGo60FJOopUoOcBT/HyyFy1NPqEMiix
9FC51IHAXXt4PsnWWhW3Tlk2K6do4y2ecXBKfvQSQLS7KwddLpMWlmzmY/nNE5czbO0du8gar1yH
pVmT0DQT8QAsZK48kj5NSFl9tpjT23kTLRrySu9CnXnjeq8aVY9Lr+GJ9EUPsTPHu2243sFTaUxS
MdznSZs8JcJ8Y2AjTkQnk6emdA+uP93KMpH7hGHmY5I18coX5Kas8DnFOnbGp0F5UCBxX1UxoIAa
JBTRcYevcOajGUR76Yj5yvv/u1f1b1bpWNfo2aBBeR/U/bQetk0k82uofQ1BItMsXzkHoGwzbzKT
KAs4GoWeO09qStKNlTe0ckYJdomecxevgWdtZuwHDe9K2kYtqI76Uga8f8HgjnfGlIaPyQjhFw0o
2vlm9lTgVNi0egYmVn/sJHx/CoXCz7TTbcvq1Ew+aXoQaesmb74KGTmHEYYA6gbOywnl3ocSdq8z
pr72foPNtLPWvgLtRF3N+Bx73HZsjoKgmT6VA73PTdxly9QUM0HMCjBTZ/FWZZ+LAVFGWba9NSLz
2GG9uNgDbWtaNySXQlUPLVLlOnFhEeSUOJ6mtkR38hhPduHAnkyrx73fRi9ZaJgrhz3UonXob0up
jOZuwf5tUk/6KSUxjQmssy/YIJk5VF+ZUxj3yErucghxL2ZxMK1BLlob1aGaNKFYh5TIPG5J4Upq
J9wdTjTShyp4ivCxrwp/C/iw2pZjHzEGM9ODVZBsbTk/3bWa8rap5tRrUZHFk5HobqJYp2iKK/Ce
YC2yIJxoT/Aug8ngFHZBsqMLnTi3kt5exWnFhSIVZwvAqPTKG6w6xCmasn+A05qcDGckvQ2lIU0T
XOTztnk0X5ukgPGfeA+TR7Mc3t9ok6HN3Ychne3jpmij94TULHYhB7wGvuZJ66jnoQADfHG98K3R
Q9Mpp3ty4/6dW5TyjlQgm1l6uLeTkJ/tjGr0uv5si8nY6uk47FzBJiFuSM/GpP7uRVR+mRgWr5Bb
gSI4/Q0NweWiuRcelmof6TR3JAXUtzKT35PSn1bxIMYXNWZnv4LcoYqSNU3F1S0mbOK64Kzr7JPD
7HzZEIMB6t3WW8KR9p9vyv9Rlv5GWZKmo9gT/P/7tF9eWT4zv8mzH9Wlf/+2/6hLwvrDFdLENOS4
0jQVJ9n/lGob6g9bUqtNpzbHsH9rS8r9Q9cN5TC3pXdznt7+X21JmX8wEJvHOKBt1SxM/be0pV/m
w47JTFO4gri34HEWv86Hp3wqW61urWtMpIYK3njc1Q28cZ+mRr9Ns1UqsWESYsB/IGK8dfkh0/V8
/UEuwrVJSSPNsFHS6ifSTX8zATB+ngAgdLmW6wrXRi1QFhdo3r39oBf45qASO2jU1RI5FWi5OpHj
43l2NBMytLjmyruZIsd4kUeAT3IM0LYlxLb12VzZqROuYh+fszdB7nPMaOZ6uHdQhOawRR+cWy/E
ukIDwkQrlMy9tx9uhL84IxrzcP2/ztH//vhSZ5DhWJxsZonyx49f+U0Ms1Ko6+QOxWekhei+pNdy
Eduzc2pio88bwr0E+l0r+88jSsylEcYhJWV5lIEKGSXQyghv95583YI6nVXjzDozq1iYUxyWpR54
BqOsdl3HmMYmzush+eTe7HsodPuYasn1b36mnzfM889kG/CRdMd1YAeIX38mQ4ZAfaJEXrnRs01V
6/aiq2ymoD2IR4NDqh0IE3hBL9ZF7Dhbj8LuvSmCkZYWr9+ETvnkDGN5sFPJobkUmNkpdwxbbDix
ullJBUcFQ8bgkmL9/UefH5pfvg4+Os+Omicbwv4Ykv5wN2UFtR+8zowrB92FbjGlGMWmT0uqkNPQ
W9i8Cw/kckljjfGpa5PhC9SNxunXbAc7TMfCXaEbABP1p2GNgsOeLO45hAYc6vkRDlpknLQO+WO0
2YgZzCbOjiZXOBz1AxUy9dLG0MbpNnaB89nJmnujxV0U0JZHAya3ZE0pX2q4qzKckMcYCq9LCyaz
1rN/teXZ9HPm/op9+eRNVNOD5yo9Riit5opdOfr3YWC5p49fYkiGnZVuTCugNDzWT8z2w50Zas1a
kCtUnk5lpp+PX1z2gxRazOf0vD1FnMJWLBXDpmZ6RnxORGtMK93546+Q2y5xxJ7uYyrImDm/10sP
XIu7cWbMZM+GtbfiR2tShGKHWKw0oRrCzFW5G2q9WvZa8XWEtovYUX8yMvwf0+CoayBo903r6m+m
3sZf3aoWwQn2miazbzVPcH74vp3eke1gB8ZVM9pjZzMiTpyq2nh1che3qKKObdz3UkEEGeunAFfi
Kk45zecQyQkieOIU5HQ0EhwWGF+ONHVce6om5qJa6Y6El+ANMMFxX35/mxo/D5b+fMIwMbqWPe+w
+O+fP7al6Vh4zEpcJwawLNzBzY+ts7RpNTOs1FmX1J/xxXMsdmwnO6mgBpUYP9TuK7Irnns9/M7x
u9r2Ds76OuWMooJ0JctsAg3Vhpvff1zxF1dZChwKtsUxWnd+XaM7QgMxfXKCDLlTXvQRUM0Yf6G3
/hi0eUvWOsMxmDkIAeoopiw+Cj96oou92f3+g/zqkphXJsmYzlaOzqcxPx7/H75ugNwNrya+JSJ/
D2Us1LF6SYKI0Q6nl0DX2ue0+xznmXoIp/jkGwPTexplzh+Xcqwbmmr65L7KGrWcRtLmC02PjB1O
2uKuqgW0rEg78uX0QGCzbcemfGeE3a2LFaPOctz3noAL4kErruwSloqWjXtOH5+iGLPo73/Uv7pF
pASqIk1hm/L/Wckwv+duyTD1inHrXbV9dOhnaAKjVHuZRCatEPF3K2eerZXRqvCG5EtkyZMYO2sF
XIz5XgRldwQUsgts42A0KSndSRs2k5tpy1KDFPP7D/zLKP/jnrbZXPDO4D/AF2aHyw/fjSjob9Rk
Z1yrunGWBoWWGxbpzWS37wWa9Bn/iyTSjp2xtXFvEGDKDykNRYSIDSbH5kUEEyUN+fBuOp1zFPTJ
LGmH+6J0Uve8gHuWUBnvQObSME6u2bA6uXPUi9X4zlYPZAVZGvJExp+wRYknjwpwKsV3u65ILN11
wkbMSMf0iCVFgi872MZww7vqHDmUuSsnqsRWG0B7xARqJqdDviIdw+ngHA3oyXpmXGinN79rUbvI
wkJcNWZIMmp9YjjiQbi+fEoHrboTBmNTHPwoQwgHMEq0fRpQ+Tb/UMac1vn9dVfzWvHzDsSmS8Tm
MnAIo3fklyUwSiAsOqMrrq5bzOi+qbuNxHoPk11VW0uzhpvmdj3u4Tw5juNEUqcfd7iXXQIqaTXr
Yt66rdWe5uWNyrT7toX2bSqaAiPdx5hSApVx8vFQ+E8tM0/46u4a1bRYWjhcKYBhb5iN6sHPLHfd
RZQMapn16DiEiiA8TrI1Tk5eAC8fvf5kxGo99fG2cPLkAYqUhNCs1imwhPXAe/Cuj+xilZocNI2c
1urfXynxs+bx5x0q8VYpIrZoa/ovV0objLazMNtehyJ7YQhPHr0NPsVAqw51KdQSIgZGxL6iDSNM
04PJET9oyRCA6C8OTHlpni7GUybtcfn7T2b9um2xCCWR6HOlLkwaWn79ZGnjI8DRrHvtCyxMEWah
i2vOSnT85JWac6xsGvC0GXTJIBZaWJJtvBKh1rGwrX/cvoWMiR+PKL+NoclT5YC9CttOP46ee5oj
dwvfsxKiCsQCsDiGa3jv5BVajCKZ3PoAR269fOkt3otaPxsrCmiFsd28Iq/1O+HdZaAYNily7ypX
4KcGvJljOc3jqiKBt0itTT3f/NLK6CsGHJ9Cxx68gIqSEKVR2HkFyytmkObPRMhUH5aM+ZbY88f7
OH6NqOlGQljh2lZL9h7oe7nxHEN6WneOpIeoKNK16/eUTrtz+NVnrmwC517JMMeikIXJ362/rsLc
99ODxXEJ1d6WrGqGsi3nlwVtcmLXLsPRv2pxD4tOo14BDhDm2SwgKqIdiVJ9Db2hWdsT7Z9NFO5d
mQWPzaRViN0x40v7zSFReG+OMBVJDkzTkrM920ah72wbOWNWwpu16TNriay3pEYOs6MO0I7b6/eo
bWsQaPFFF5+bphQ3cgFPDSi/U5tfIjc+6x0OZy6Yvgmi6h2n2QZLMXEQ5uABpTKG9ZDi4Iul36Im
GDTiqdXAuGjt8EjfSYTuUzbyI3UKt2+O04Q5JGWbnh4d2ogOmSG5UceSwFNml9RZ7hab0SIipI4s
QUOa5YzZRq8KnYCeMkCA2P1RYs49/vlXRnsdUgWzeCDdF3reUSBJ6PEQn026PdIctJrUKvTNJKNo
vqXvjcKyFZAJsfVj4wavy7uCo8OkkyGzMvWJXkRvV9sI08lArJHIH7mSahq50xKGtwEMF2gd4RkQ
H+SUqOg2dlTbG/61knqFiKqS3uMw1kJojc0hQtYA/DWw6SV49GmshNi1GN4W5MwAwQwUBZXaeMQJ
na6wRtQu+4HK64er5xRzkVtLu4BDjnHwXGslh/R9auOROHvAz2mq+0G1R83k05DWbf3qLMNgbjKs
6Z2SvbwbqP67S/Ump48UToLZfYuMPjnoAF5S/DMbWqyHZdUCFJq09opvkYhUy9OLWP1V4K4jsEoS
e+pBY3l6dx91rrx0TfSlltNr5mTBGgOzdUWrI8ppil3nWBdVeZ+ANk2XMO/XCPygg9BgV5HSyN3V
+Raz/v/h67yWHFWibftFRODNqyTkXdk2L0RXGzwkJJDA15+Bet+oHTvuOS+EpJKqShJm5Vpzjlls
nVr+YkZjHkZvxvw0+Ppr29VEIuvzia+NcaZfHymMjb3lWDH6JDrF2jiHmZhLwJPFMrl176QNzPtR
BN1FbFj/RLugYj5U9799owZW1srsUhgTid6uJbdJhOwumlJ5LbB0zGXfHhAVliczmELaGfhuI663
hJsCtZOqvERCXvrUQ0Rm++OTJ7FVClNbE66kaEF3080vwDeVfiIAxSQMT7Aw4LxgqKom0iqHiFVY
PB8IYsyvqvhTFxxgY+EFe4NJHUknl4iSq47leJmsiDmmYxNtb9LTWTVU4JyQCY/RLPfUuQOy0TYg
OzBv2xuYYHmzi5mmsGXysSZ6cWoLUgZq4pI2ie2yq+nju82rzpoOtELMmv9l1Hj/8PqFDGA6zbZ+
X+RO92me1D07OFXJmK/jQ5KZAFBTWibuO7IlcoYeVyRkxw7XwLlM3B89ARih480Ibkf3ZhRDsyPq
nsa7o9EV9wnzcj0LYG8b/GQwuy4Gi0BaX9sNGVPdzdgRpOOx54fjmM9Ha4451ybdb6/LxmuwbDxB
F7/xaQqxtvNOEdD0Ha3pX1MZx/e5U91BM6N7jdNSa2b7ta7kpW2j+JK6lrHqg3bYG0n7Xja5+eLG
5inBrHRN9Z1H72E1WGa+0thtP9J5/jVFmgcrkugpowuG8yxAF5EgvSYWDWaS85YI1kL5nGC8tkka
RpF5f9QycZbe5Kil18hrQapFyT4WZbRbUBA4My3qu6Gx15wI3DCRQ31U6JQbl6AF5EDfG+jqBWaz
FzsnddVxGZ5a81cnmRpS8LBGGX2DiGnw6lckxAL3NqcvsLq5mWx6ke2lyXjCS2S09fJhY7kk2nYu
FGKDkLt9Mmi/cQ5Yh55Ot0VM+EoGCLjRHLxpycxo2yc6e0rJylr1LOmO/7rJ6p37uxGV6ZHVbAP+
ArEayyLx964px/qxzkWClQU3zsrz1g6IFnAq9OEhc0Jx/HtfT9zFOw4Ob4kHaEwyCB6bZNRgtkhv
O2p8rD3Sun9t2uCop8I5eBV5CSs8tjL0fPNXpAft0baoi1wvIu3E8aZjumy8eCbkE2Gu5prDvjFS
8IiiOSZqIDvXLA9ZrE1hOQ0//j6cpOfENfOd6CrkFMumtEhB61OyNl3byTbEU8tjaUPjYEm/T8dx
KlaTRjb5Y5MYZJNrOpsOZLBbqnbLoIuchEBOIYbjCQdQ8Rbb8Vvr9i08JRxJQVUWYeaTTo7AngtQ
kiDOhFtGRDcHy9wOOklMExNgTtRMywtKoWPVj85hwMPKm8z/2fzn7qyyajMTw4jvUGahspG/D7J6
N7UlVGqOkEkum9kbxN9bj7vtpNn7QeLDyZKGZSQbrsXi+Lj7uBUr4qwARPGTbKy3LbzHteVVt3Y0
XrIlMUZbDGxe4Wk7FJA4xBO0HYkZbHq8UzsCGV6NBcsxxL0kP2u662mGLMLvTm1Ta6Fn/NaFi3gy
Q8Sm48RuPegXuQ+lpQOjgr61gTpnE9XKyAUhpgKAprL6WgSvkN+ZfAEJDzWz+KECuQMG5eCEdInd
HBACRUqA9Ik00F0AGhKH6N2pXqB7KRizBi2DR7/iqFr9D+y/H4GJflbzODwTVriEzR/aDB9uF+9H
mdubeFBkJWbt2c+n6uAAjfAbrv0FTOV9Wv2oNOCuPvQ+wKVw3JwYIXI9nJEZPNbqBUAK7cV1Umg7
EdFubSwc4lE8oCqWPNEa2kO4YId4hFWkSyhFvmy4fB2CGFTL46FsSXF4PO9x6/HY53P/vvZ//fHn
b3ASmoPdoCFl+s/fLB85FJ9/RjRIXxZM3L9+d/54DsyoYkeG41FMi3n885eLpSrCzfYbzaY5kyzL
u6g5PRE9zFANYyprvb9pF8tPPl/3+Fced/NYmNT88QZtt7Zx2oww2WrcZhlHCDowi6OPBZLPIDTL
iGQcLTDgM+xpxsZkPSCuIGRi2aDNJCcPSezCI+aEPxlbcxoIjjWITQOjaS5iXpaXmHFOOnouKJAQ
s+mV0wwT5s8kS90DkhznWA2Nc4SECwy4coJFt5O8KN/nSH78+LHpWQcd8SOAhmoECNDKShFdLK/m
Kugcpyw7tRmJU4/nPR56bB53Efvae83BW7D8ksfjQCb+uSUKBPugiWG/Lr/o8QIqeeh7rJYJbp/8
vROBP/e17gCudj46LRfPSNOluS7Ix4N14uyzr7GKXpzS8UPaTyS2xE43E2HDzarUUH1K4UO4ezzw
2ChXF3qYxZS5kBmyVd9YwSYyuAI8NkENdvzzbpJFJRcEGzPa54PEUvz7OZ+vezz78+7j1hjLIgyk
zzlGYRkijYhY5bW57J65bZFxT83+Gi8JFyYzgH/ifx7BFo9N9Rnt87j/SOP5/PF/7j5+8Bn+87gb
P2J//u+XUA4MzIFzKLA9vY6/sT1lSarp35tkJwJQ/PxjMoXl43DJcWwUdYmJDsaH9rR6/JXPp33+
US3lc/y8+/973mMa9vnaf73xx0/+8xLFqD6crUtgiXtL+7Sz//7xEWOmIf6mHIkIVMjLIzgkKgmj
2D8+GYFCoNzPureSpefsH9/Z5zf6uBt0Jguwsi7Y/r39ePjzqY9bj683rWH60GRZXjAMhrYEb5bz
zsrSPSw86n41ByKUfb1pWIj3y2kOuT9S+cceMM5mJr+Oy/kieJw6kK3GoQGggGyRxfZbwYeUFE+V
Of6zaaUPwunzfgSyaK1J0DbCIMDEmx1WGOxcj1+aLFdUpAkxfYmIGE0spA4SuVTHR/D4VB/fS0vh
u0WJ84pAevgbUQfVuIMT9FakjNmd/xdk9fntPB7711ckHrvp4+f/uvk38ynt++84Tn566H+OjpPW
p6meR3h4PsmcjVc99WN0GiGjbIqZ6N46zxEGCFZcsHN9IBTbFEvIzkXesx6XGaaN1wvaUZ+EGOzw
pANiXdeUkqvMnNsLI4gLHozmi3NHn2Wd/eopMpz4gPb+EOuxR7x9jH03MT5mQ9rXptZfHQVi3eyu
fa4v2VP2U+O35p5Gy0e6TaUzXW0vL0Ic7NiiC6ZEsmlJam1cOHbJ69xqHiWC/QotMoOJ53/UnKxW
fZHpq1QNSaghU1wT3vG9aSsDtyyW5BEBxkGftFMRCVpjrv4ds4i7Hcxs3qM4/Ib2fA6BmmPZANJU
x0TB5XOzbXuAe5EeATJULOgha/9I5/F7pQ31Kc3oQOk6iycmTESxuAEuGJmzws9hD+LbW2QU48+Z
AfBWQfxY8v3iO/bCBCw2prynLJ7eQUR5KFC9X1VUTvhZ+mAfOUpBIQyeyXdLnz05NzsxZG9DaXch
w2FgHJOIMYjXfpiVyvlhDjTMLLKUdzJOD4qDAQIM3So0yWAG0vpCHMcXZ7KBcVVRAL5khCOqt3BX
fZDubfVTA0F/GQRMQUASe/qgkNkZdZIHnhyKtLgCUR8OhZs/IUksX8kaB0Vu2x+jiUOgLfa65dQn
vPjeNoBqvwFesOtdBCgI03Cf+3GoppxLYQZPUaIQW/N9/Jw9C6S3cE4p5CqSg/Mt06E/ZU2fMtdL
d63Lylg7YMhXx5I50LnsfXjfOWsx63WUrf+jiFNyEcze3BsorneIgEAl9efc5aTgGLK5m5KQdUca
u0IawbmpUVh32kidHc0QL4fbMJHS6BkjtoGk3Ts9tAWcS09mh7ZutCZmlKWfn+IulexqGQs9LnSa
711nO4oPVcYQM0OztibjtO+euj7LN/2ATwta7TuOFeNAlN4BlV+x7Sd6iLojsKdEhED6QFRPo9K+
93vMSE/ISoNzkUCH08tkOKXGh6ZpxOsMjBMmGROLOHcBNPPGOWAA3QX3IQCS5BPmmoprQBOblDJf
/iqDOL1mgfHO/IYKlhX61jAUECOnvo4NO9akQPWVLVbb1ntJhGWeyx8zI+f3LvgwxfQ8pVX0ZKT2
d6uxx3s8Rs6xnqYLI7zy6iwZt9Qqw6GtR31NQPt7O7bOi9nklwKm5FkSDg7UGd5Gn7iXSSvVhjy/
6RjoRJcxXH+FRhkqPRvDqszbfSXrd2X54sD69IAogmx4a0QhNjG/SIcDOcKsf6v2hAM4CE0z47/j
Aybo0V5cxPNbJor2lRTrLDLHe26BlYzlk1+mpJW4Ry11ClrFTEWNwqNEKoiEnVFVtWBldwxtRpTs
0MkSmKRngi/qHdlAgLgWDkuQuuvKgb9ucl1t8w4IK9KTUwdPZxxMzP4Snu5gklEIK0jfTPpcbKzI
tk7UUeiOSzPbG421VogvI2JU1k6ZfQXrSeDU7JMf3HZftRruszmAYdK86vfUVV8T4W15SrW1AKgy
uuvFqRn7/hnpwYvZmvQTuEvKwAKhoCpjFv+Bq9q4VsK/9kkuD5OnfSPNGeCtAEY7JeYaLld6zIsZ
MEbp/zT1+jWA9tPFk7+NBZYEZ75kpfgKcvKKpXjc6RGz1mD8ppNDtamR0oRZ0EabZfxoWL/17KCM
oP1hEOFYzRct0cK2PQivN17T6XvqWdahHuzvyuzdfZ8Nz52T/XHyrN1j37nlTk03t0w2A2vZV8IX
yHLwpvZQTs8+QI8Q1Ai0LOx8Lwo+4GhBV6osF9U1q9YCdPWbYep7D8hNkZmvieVvRsYBZ6cxe7zY
gbcuCUddTSiRT1OsH2rSnAZn+jLbjUTHJ7urM1QZIedNALf6RVd2e45hnSAeHjdwEn3MbqwAJ82L
dxn9KNgkwMlTALd6oV0csoe6XryY0qelZYlb0pPJ4KcGgVnzR62m9smnXdeb6oVSzg0V04OxUNNX
S+YXyyrOUBWTFzy0yc6A4HBs8Ghj6VbJm2ZFw5MHNyqdA+Q/s9s/DdPPFH/2hyYB1YgGl2WXs9PS
jaxYRivoPx5m6ZZ8BXpAuXiaOq5pfoGTDZxXwIiBbkI/Pw2d3R8fj0RWjKh7rH7nGQEdLuDMcqoB
tY4Vqj1Hgz1GDWXOabKREQeMqLNdKvg7djaIS5zhOVaO4rjowYAaWZ69TYSQtXGdrEnPym7Q8Vp2
a5wWCvrMRo0V6eBOAXu4WAJOrbV0zVMvuTDgpiQorJt+uU4H/xd0EXa5H5reeoe4Wk7bMH3CqSLB
qKWopPRqA1KaRlr3E6KHHgg9NdTdc7vdkcAj5zD6wNn0oYHJhi/gpQBGAnvgTzX16l042THXkVzb
UZE+S4BdK5nGwKGy+Y5S94eVTPVFDpW+ksypj92T5jEEdOHVZJzod4xdWMrb3q6Zqph+d8k1jK6o
6R4wuKo3Wivsvhq8odaxQHvH9hEL2FIrqR805/VdkbGE9xsVXOwsQDw0m6tgzMdrq55i8Y0/OR8U
nwK2zvlr4gLsn/RErHN40UzurWkJewX+wyezFpVHQHdOeaHhDEVP6q2MPP8CkipiomfO60SZctu6
E605ndmuiBL4AzJZz1SqX227eBvwBVcmLdYgAmxDAjhoqWR8zZ3KRFxm51ul4tvY0v3MXP6JTEPc
nPrFXlmTTzSuRnMlro+6+4PhnXHVvX7HBwngRX2zKmmELlSiuGUyB2XPfhrJyICfk5y94D7Gg7sx
q+KljtmVh5R8VwwwRUgJw14xzTdjtrJjwFpZdZ68AZOVIdlB7ymrZjrIc/oauf0lBoS0bpxp3s1T
AD7Q3ltZ8CttxmKnDxyuHQKiMPMkcfCk/UL/DjNpe190+w9VXbEPTOVtKqdid+nFb4Y5z05PJjip
hDSSA/cLVy8R5pO3MWx0VaLw3pK5nH8ksRut+gwohbQaasYh90927uJ2NBttF3gwADVHBQeJrhsL
0rveVB+eAMeZSkUgNEEkkz1rtNmiHoF1EpyFW94MF0YTIaRZmGLA38uclUZLLQ1gmjYy0QmaXCqv
qNiTS53vcsN/mpuq3XdLuwS/NVM2A3NUUTRiq0Z04DFcLQk2ZpWUCgFEBrE+yjP3G+7T734Cg4d8
ZKjoS4Ab9KMTeV/AtnKl76FmBGsVW3e/Kv27U6kd/GXaNio9MRLc08qmr2LP35qgrE8NJwNg3xAc
etpwNbluQIEIl25665lwNn+NVh4AgwZps3bz4sCwilePDOwKiv2ksMa1HiyWWCQ9iT0SO/gmPLzx
nd4VYedhkJgD/y7GANyHqX8by0JsCoMLisdQtRqHM6VCx38grL3wxl+NY2CAJpHA5VxdetGpyYM7
KtCbadBsMZrqkM+gtLsSt2TpePcmq78JIz+lPQRG3TAlrkkYmhnTt51U/DuUVRmaiG44JEb5DD9g
OAQL7m7U/D8UPDhGWgnNN7Dnw2iog8u17WYSyNQ2iqpi8CtauOMPVzKAsbU+fXP0/Fba8jiOEWWT
K+dt2jZ5mBN74tcg5Sc0ZeuuAE8E2xDr0HfE9N7vClqlXX9LLX0kZ06/kZz0Dd9UcPMC8aUKcuPY
mTbpbAJjQ1bhK2oy/Gma0Z+gSoswSZH6JZiBLm7DCpgLC3LLobyixTomy+8sAXyszbXbBMbrUIg9
WUQlk7bZB6fgMPrSfQTZkDGn3oFV0LXrbEI7h7iw3OliMHcGCLsQte0feuPPSVLxYdXgAzwJEly4
036OjW+1ii6UR/LoWy78kXi+6pje03a8D/nZi8tvja2Mu5kEYmU0jdg4dT3fQEy6K2ER3u0DIMMM
vaqNztrhGLpPnd8fcoccc/vFbQr7YnSds4ZPV1/MJSwgc3FbuOkliIoJjm41bCG1QVM0krXn+8nu
Ic+M08IMbS0ptpxf1/RLJEMOp2UaRFxEnQxi0y7FeK6N14/BYn7TZzHkBS6jZQLEWNe9q5rkT8Ov
oScN7hnN+1735XzoXZD0fAoTI2C40BYmlcc+jkx2k8elOKhU/UGGuEuMhtdCEEVBUjAfNRlXg4Li
hG2fmr743cTdvEGGo1Mc1fnRRT3qRqXxDGf0PfG1M1OamjCc75pAqOnThLwjiIaw13C9f2xyxK6X
ppy+qNzr91R+5XnGKVn66PuZ55dA51AiFWA7EnvCcew5rySfUVh8la2NVDIwSGZyRbS10Y2EClIZ
ybVIaGpzOGYqsi5Z1Lz/0xooyDCPc+1U8+CIf6lmyj4hN50dEZwr1iOYyc1yk3Ox2eeB/4uJ/56T
QX9qZP7U5LlxijPX3pI9cposjy9cd7SLHSjcQ43pboxRe7bV9Jv1tdxrk4NRsSo2mUaAoUqWoDSN
hbvjfGXARxJVngQIcvVf9UzKkDcTJa/bjjz1PRQ1jhuIDHXOREwjTkrryb03MeMu9jarsukL1fTg
7bYIiNFr8hUg4eZAC9g84J3M6e2PNjqCST9q3pKbY8O5lBU5ZBmDD/AHXAtKDi7AqaI4VTXeramc
725RaptFaNO3zG6qlBQiIxgRI4UV6qtQDv2eQYT1xal/4RsOPXLlzh2rsQN1+Bf2GXmS1jNBf95T
nmMvFnRpOp2kzz7Rx/sEBLTrEnfNbgp7IrbtJycgvA16h7Sz6lJ01raKS2vv6tjpWBIm21kElAjR
glal83qEFNjDsJDU88i6tjHZOBtpp18kPcULHsGIEC3s0DS40rBIvABcjA4PzrfVTvOoM+HqFCd+
2WTjKPGmZtq70kXt1oI715YGyRLCirM3uowivgNtuCVpFADFhBNQVLDruO5CRRQQQQlZwutrmceK
CDBUDjYh5AgFQ8sr0Mk5fcjUt7mWYFN2XW4R6DAJWIpWNm7gRrlA0J7tKftdK2assazGXR45/Tko
82BPrCT5qp3xR5O6dfHwvM9929yUUnLjpulxZi9djy3AjsplfJ4vw+0kKoyrVu5zWSdnwcgLISSJ
oMyHxmPtBeqezNnRpT+jJeqmADcJoV1ca0qhDBiYegL9gLhjunQLPImY4/7ixcVNawAJu8uCJG6c
7FrO/Ze5T7bekBNLM3irssQwGNm9+aY4JQadm77CzWXwO3gkUJrN9wDUX2sXP02od6zHzZcG9+w+
j1BRgMggQcTqy6ce739Awtc20kQU1pBlqcxFQLOiuiO/tA7RwuItRBJSjEniPHB7evQe1qh1sg1a
ymXJoHrId64nCa5S3nAxxwZRVG2GHmDpPVkJNr0sBueqrWb2SHxBj6IkM4yMXHTWCIwvmbQL3FIJ
4ssZek1ITNQr1AneIWN+BgaRiRMfL0aXH6MxIckx8je22Ue7rDcwqTVYGCQ5w8zv9B8BFZTTtHzG
ufg6kCZ97B0zezYshiEi9G2Mzw9Lgu+zeIFFBSlexNVmiOMP28kHxozPMaeLKxGyf8rJBH/BktzP
R6Q8CcDwaUBwKSGdrAmz08lCgNzJHAWmbJEeY9i/a8KvsjOBxoBuK9aNU7RyE6IzfflG8E8Q5n5K
+CmOadRMs7fqIrM7+jUze1naHr72iTINVCu+utRg4GRvOaIrhJIcqC2zvEi7mdXI6Kq1wxjL1EnH
9+8kqJsKArfH5CCW06yabKKEvUTs6qF5yQuQC4N3IUjE3aPzLhn42tu//TVdPmcBFXUrguk2zSwX
Wq3ItnMVfZkECdSx6ZOTUAh5s9Sdq1F61qT39dGCKTy14JFBBeXfrLowmOEiCKrXHYcbkDWGiIO+
kXHew0D5nbYEgoypsu/VMPxySvcUFJEKZaaj1C8AJXmj8+LISls3NfRWrZmoDurgaSBd7pCLljWr
NUZ0ScUf3vaT1aRvMKbMjaRlusZ8zEpSEDTVDXRR1CLhSCL9O7ls2Qa6h47stiML0RrZd5LKvZm9
zqTP3o5zm8LPZYBCOMm81ZKo2ZuAiVeM4JiDW6J4No3izR/S52CM7QMe/TG0BwoQVx/KrQ4JABuy
cx2l158EQwT9atdQvB1h/e6RWJyNEm64kXWbIEA9keotu1vgEoFXkoIZ51zhcNH3mznF/tn0BsEz
/lJgDGgcpXAuST6UpyyPbqrSwVASsqPExZwT/2yV9JHKDPeJk82/cm3J89XhaXTt3GAnTiNq7vr3
Qwwfjf5HJVz5ZUWvKlslgKN2Om8yJM4IF6yaNo755oyj+kOu33pixYQ4zh72g/FBwZWCDjXp+7Vj
cbH8+j64Kc3GurC2WY08NedoXtNtXpeqby+18s+EKVbP9G2JcE1db0M19dZlTbpj3Ix6IHX8M4Kj
b7YQ7amJ8Uj0np0S0xyZJHQVXTg1EsUD3m3bbN2zG5G2peO8ZcJ+ioZeZ7IdMNsP4uR1YiSBVBd9
SEVsbtaArUZV3O+lbpznQtiXCFk0QczKnl6mIhEHJ2njLW0lqFxL6zGLG5yk3d3MR7r02pRv7S77
2rAYBqiqvQ8ku+x8NJ9A9cRNpot4MdA2psXQs1JGfFTBs/Ay7/TYFJrNPifL5wI8LspN+3fCGhXh
MOq5ldKqH1N2pUquz0T7jl8wRKI7TcLKSLA3YCB9FXbwUnAgnGIZhK4MlqMayMVqLGhxgXa9oYST
N1P4uyDSC87xoe7TdtUw2XhB8acJBj3EkM6FTIoLWAT9xJClO0xzS0FSJ93RQfNPTsT5YVhOxyx/
aj9M2ewqEiPfuDobZyj96aoF262Z2QtmzIw8xYmRjWFPl8AAwg0bZTdKwlgGCQ310VswoK63jbbX
lUiJ50RhmDD/0P023eu/xgQ4SjOwBM0t7aXquGf2zmbqjOAylflBq1MPyX3bHDHAfU8byLrQ1Tii
/CbD8U6XNx3NlaKo9exq3ONxoIeVwKzOYTTTsEn3U1aSRkHi0X7xBhP/VtJbKn1/PbjwxFmMuBst
al6wXo87ZSRb3LDec+VNO6tDqwd65VpW+fduXhQ0g5BYeZe0MkXwAWu1k6gdH34gjUIjrbtToyW7
ejT1W1LV73wEIsRr/RtGnHG3Et5+xYRyjbi93Db+EhlbeQQ7UxHv0Oi2R58OC/FySPZc8zwV2gch
Au6u8sVMglxbQZJ470Cl7pNITauucgcaq+klwnq8jiHAnws/FlCk+/La5h8B+PnUN8sfGWfTlYV8
BcdPfBF5p0LSJbKtY2Scjdy03jgjJg5NGdZXh+RLWh1f8rqIjoXUXi3RiSsw3Wnt2Ua0Iw93kwC4
eWrHobpH45+KoXw4JKwuaPlMdzeJstsI2kn3qq+tLuSxxjKGNE9HRpPOAxrZqiOSTJjh4LB+MP2V
oQbngukIanGQ/yxjIsNqf9JuDPtfSO421rTr2uu4JG9FJH607QvXHJgXTemdpBlGMiEFE5fmfgie
6XvnL5r2p5i6esfMcCDLk6WOEvl5pDNyKXTCEv04ZW/LANC6uXXL7Lq+BYZXXgv59veOic+8QJK9
1lIEe65dEXNgIVjVKmWHqW3zIbM4e01NxU5ixGTFddC0wbOJlWpnb/8wXJiKCsqUrCgZFdU7X0fe
mLn+uRkYWZkxQfNqyr70ik6ebuj3moGVTHoXDGOjrT0A93SizP1jpchbQPUL2tSTHd9vxvnedzoE
tiDAzBQOmacTdJekNO/GbLw7MSvOOHpqE2O88R9QoQMkL5RZhHlUjyGa313Nl7WmpjE2qEO9iwsP
ai6zYQsS2zk2seFu7Tb/Fi/nE8+LSHjotKdYQhrVh2nco2MkGG7Acj9MTcii+qmoLEUWWKftGgWy
uFnGjkJy2VdL0LBNsmK1VKwVZTGSmAwGGhcHml3+SsN/ARicZNyBXHd4LjSfuA4Dt0KT5VVhFslT
4/QBvERkc8OA34z3hCaxG4Ad0pCLR+N9qFmWNeonDcx8P9lTso1U6a8N0QIrT5HzW2ZnnQWoKaHP
2Y11smApkDprP3GYRVSixiwa03DtHOOVhv5Ap5se697x1PRqZ3b2FHPKWljLg+5NL/ASeIZOfDDa
5/UglvIMMHc0m+Q8oDSdMyg0Uz35m6jt0eVgoZmMxHz1LN4pEt7SNrHXWLR5lS9+u1ZuHzTq4mul
xJpGHPkMqfvdwqPowSr1eqvjxNT7J2M5eZae3u9h1DZaY65bkAEUf0a+aWFL783ao39XngbUfLho
EzivGINWKKgDECHmsY6b7D7Qz1i7I61e2WXdUSC3YKbpEmjRpRuosc65dc0vkft9jN3unS/rLVU+
YSlpq1bgSFEXuCPrTj2xt4ltvg1W/WGbjbpG/s4sA8n6mQWQgGeIpL18nhMMySMkcacX30xPC1WZ
vpSmIuq0d7v7XJcHGzIicSIEhCyTOUKeFHoH5e87gzweG4QgFxzTuJpkBHvTa28jQJ8geHCCLKYb
HFwEWq765viAArIg2pi1tddYKZ0L+0NDjruLATEylGi4bILkYYIZr6fCBdxfQz8iYjB6LxOoIQnu
kcogK7QiUTlMW0hLfoyCuZjteCMnS+yqkhZsp079NKj7a4xY6eSQQlRm75ROzQYxM9EieauHPeHF
fmQxKtFc62BW5RtS6fEU2KM6TUyKRulYx17lzaVFsLIL/PnDs+LqpJtWCZGFW7UjqpPKjfe4Idku
AtV9jMkHOz5ujTMZGQCL6CUV8uJBW3ddjLadg06gNSKoTSayMT+NUU739bPCPsQkma+5GsCmjRnE
/9qD7aHns/E6QZhYNx429jb27dVYJeOFGI/1w15WMV59mbOfCLGg7UfuN8l6JQkMoBte/2wVqTh5
qsH8rqBBupp3svLFVJDSDJT1fDGHTj1Z2Xdkic5LZxMzPAUDArNeX5enWsh+Y9Tmwn/4U6fl14TK
f8f4ga4u6nUuyrO3pbY9MjKj/irTYxqPX22d0F0j8ccNWGgWkWX246GPGGOyMCKVNhegY4R8xibq
clXRyPR98vyS4TUJMvOsJZwpaUP96PlHMrR6K9QUf4zOAXTjcBi3urvoVboT4Ir30hifkeeRlkDq
ZZbO5c6ItCX22jg6s3OxI7/eyA73bmD3gLAmFob+cGoZF52CqDyLPs43asmMtGuqbqvrsWsE9ZGZ
8VuM7/1ImeRuoK280z3l6tB58+qhkx1amBtisrbpIlyuNB9OaFp0xGiVci3w0YXou/2tJLBmnSoA
+VMFH9MTr33hN2Hsc5ao9AjjOdMpghKAI+V9Ga/kSMO8DQzaiopch6HNs1CWPbyTvHae0tQt0Kc6
h4zsUTN6syRhdg5n+3XgokhJvYLeaDURdF42e905xprmXmhlUfab0ICkbr75hfe7bNBFcd3clUxe
YEc1qN59+CEZPd3ZcbgOTPUeYZXaKyQIVULjuRn2ltL1vVZ+YHQh3L1ObwkN2RXOErmXxBNLV+3y
PvN+wmas21DNqn+uzfbmJ6rdtI5WbFRP/xOwBInp+UAUCHA4Km3TuDVDd8lsbMtl/ZVYNFACtg3t
2hBiZQqv26qIVZ6HaGIKqibcB8SH76TrjdsxDkYUfWVxGav+55gZ9CWj/GBN3ltjMCJp4F2tRpu0
d7sj+aYTDg3VR5hXbW5cmOcXFihPLXGjR3iI32JLv0LqK+8dCSNWquKL9I371CczjVpSEzkRTsck
xlC/4HR0DCs6679F86iumu3ph3aWzw8/QWcbr0g06wMJI+0VYvRL1tbDfq7c9872CpbW/8Peme1G
jmRp+lUac0+BNJJmJDA9F767a9+VuiGkkJL7vvPp56OkrIxQZWd3tYAZYTBeKCEqFKUIp5Nmx/5V
jbhUtBe7Z6dIg5iUn9F1sdv02PRgnaifN8yTrGme/KpsjsNunAWk9rvx+f8novxniSiEQmJR/JtE
lNe6+be7sPLpy3j6JRTl/f/5EYqi1NEcLWmQpOnItwSSf4SiOOJI2qZlYLt7C9afU63/SEbRj6TJ
vKhQ7UqTWA3s6HXezoH8pjoyXEfCKEiX9E9Xuv9KMgqLGqksP3n8bAuahegVYv8JeaQF0/hkxPdH
q0fH5Qf7XrOjjSPy17Sj1lz0uElUUx33iBPWSUF7S9m2Tw0FhgCcJzGjzBmgPr4eEvQ7RCs+jYwE
OmRZ7NG+lmqLuic0TyoWdu+8HbC2MXGQ+ez7JOuVhQf/jVi/973TUAKoTBKFzEGQHMcOxnTYiipe
I9m+72mrhX6dWoqoWzbktujJFC92kJlMTthQNjQHrLvGXJG/tq+cId+TVpSuulGjJSXrn5QfpCcW
AReRxLVpeMNx5yfTST/hp1Ix20JQnlNhqAHC47UiVyyIg0WfkGHtBnVAsFx2SqRcuULrINeGuG4D
rGNm3HbwCB1nEXO6oMFYw9chrXWJs2aeyPCBjrHLRFa4ayIoqyUKnXRrOcSg576m0+Mdt/DEw3Xc
kqxFKE3VMXCPWRkuRftUjQk5j7OXi12eZVegSC8iamGHfi3H4rTqByJIQsZ3WXKONcibmwuoqDkr
ScWihnHTkyFM6Bbh/KLwNwGSphuzc6gsrtnSk3w/2Eznwq5PEdYujF1aiJui6foTPdBuDGGsx6a+
k0F/aRNy0fWSiA74pmpcZFWJ1Od+EuEixJ9GcuNxX7jnkjGBFLdbgjmfLLbrrkBOF5vk9MfjnENJ
9hnfNRMUE02gyD6pH/sIAJF0PR8W1u0WumGdNfNwqsumBm7OkaMMlAIZGTWVAcBjIw/ki7GdmN3B
z+3k2NGBoDtqSfM6PplGwXlsMHK0NwTllDDdodA8gIGC5FZotW3UTdS3OOh0PAN5SGTVm7wLEBHX
MG05N/iiIZ5jqZfKPm7DpHzAmo0nh2IoVXHD+eiDOf2tCmPqCUJJl/ko/C1VQ+HSGX6A5t/oIi02
xgzd9n58KioSKj3dvCoMcQLvcCkS9zyPA1rq+0fLT9TcIvxQFkF1XiUkWoVTv4OQdRYxQ4YdwqO2
s9RFq12YYYKsBy0OiJvuFinufow9xhbj/sSVLA9191b+7m7NsR1X2BiDtW/CP7W+t07b9l5wmNj7
GFzXLS2frAQ8ZkOBWITOiKLyTrxKu+yEXa5UiY2PE6BXV1uj7vpVbploNtJ8naQKxCYMruPaQtI3
MXY1tbEoC3XWWGl5ihBv0zVNfxvc4K8GKLqiGVnb4pOmULKYXqKGACKoghfbKc88b9y4mc6zaNUp
krsKz29HRjoIVr/OnSZ46O0LL0Ev4A6ztGSqiZfxFD6yJY/NQxRdUYSJ9LYvVp0S4Zr8njNVRVTB
+8GyGu8zY3iFoCdYu7PPSjnsW6NCcEu0PSjPuJliIwf96C7GMUjIwrap63UoReeMt4r6lm56t0TM
7F9WZIS6undZd+eeINa4cklIs5MzleXwsrE0l6Kgn05Z6JI6hNErP6e63uWUSyCovtPrJ+B2e2nU
TwNgzkrpagXN86QjlF37/oSjT1gb5bVb1aHDqyJiXckq7aDXqh/oT5JVmlrWNqmmfSnQRiR9R7ip
6V0Npevd0h1xKJPrNCjzdYMHiBnEQncR+IR6EnZT5cFrgY3CcHuTkiQakBNTnZu+1x2GoL9Trpke
AuvOkxGVDMSRdvTChnHgXHYIGuOiS5GzTDAfLmmAENYkgQacQ/uiOUkd+1VGv4eavMPsCb00us3K
jsVr3yKHSuFMRskJW7P1G5Wm9bqvf/ih2Z8h+42XeaITCJfm6BfJr3Vxh2cSOHt0gpULlhXAAREw
CMaFx9Up82k7MGQi1bb8S9q5FLhzo9E3UITozYMqTLeePa5kU9WLDhvVwiKSJFaccmPzeCgQKQBq
L6uAVoEC/RzQXbmqI5BSCBziJlFawPoj0UIOYGiLNDT0TUAGmG6qFqbcvy31HU3R533Xb4eCNCVY
Hbou2CW9yhOXqaujf0EzRUZ4f6jJyVgZNu2ieGk0KDuiuGmGASWi3bhYM2HrC2lQNDlm11UCNUW0
ZbSdYveRIP5ul/7OzPoQORasUlJe1mMx7A3qv9E74/k6T2AbEolSapiZoYKOC+wC4BxoHGEakoXu
V1tTFikFBIRVhBTUk9aLlxbAJbJR7ybhHXsBqQ4xCelK8w0qEsx9V7Gtod64oPTGuSDCC4VkhvMQ
0G8QVnAs51P/RDh+22TIbTBCn4SyOK13qC61c4vO1SgAvVRWyw6JqtLS3euw1sxD3mnxhdbqfEn6
dK9FchfQQWZHijNPez2p8hbHzk3scaP48X2QZw7u4P6eeLn0YJBk3xftXCpeIr+V5jb1NZpJCXIu
w2LCMLhnXeVEohEJhKTHIZrqEulVQUcdOqzqzO3hE/MJWtxR/Llqcjdj516SmDJeem2JdXOkDZY0
i0U4lM6GR+0R1umqbUYNrRb3P7GtuJu4MZk5+l0Ib7dEcXcgmFAwpK25f89tWmLzPC5WbeYGq7zn
IGIVrwip20055K9lO0pkNEBHRphiI7ewdNiEhcGaHND8Z4euDn5LB/Omap14wyn1ymcACZOoQ+Tl
tmuycCmaywnwSvU9KpeTusJSa7IdhYTXrjqOjGwK3anqHkIR7jwSplZUGS5k6u/sIU3P8RkAJQr/
sVSq3oSGFu9QQQZcluC2y1HLkeH5SFPAFvcLGzwWTLce7mUVY5Eu0xsjVvc2BZn84CXRzL3u7SgC
IPUWYH4n3aalc3wulTMMwMbwydamHpzY/5EHBv5CJ96awjyWJcVItcMV0zVM0KZwbztMioo84BMh
LTGnWRgrqUjZ9W1BcTJzl5TJU9SAslIlu1AlwQ12mculpnVX6djcJW03rfJyTmVH26ggwEbfbU78
Adsr5tLb0qXGZYpYuWoaPE/zCPGUonH2NB+seoEMWBTPuleaZ3QWwPxJCtQhSA7TiIEtDC5DA49B
XNhPRRdWa6OaLkOt4DTvE0PgP1Afy4pYPspKuyEhDMg/8OjxxKgGWk8tN4l7p7UV0yqfTJdJSCFa
aUY2eQnG72kKSoj1nSPrRAE849Oy6lW0L+pgnTizXsG7J37L3VQi2ig+5z3TSnLiGAMjEmtd2HvV
Jq0R3jQ1Qi7Ht/MlR+RxU47QXlV16ntErU3qOYqLfjHM4uKesvlYQBsNHSp0pC+a0J9JDXm0RC73
NdpGSKjw2EhdQMypwK1ynuks0Vk/FRw1syuvLM8NRYqP3UZXdCGXeXDpEUq6RoLASJkAB2euQw3O
RCRwkac3CsQmry1SFyqx0tsKglE38bjoVzk0w1nD7KMCRnSXAHZYpDmSdV7cI6vckpjlrZCx671B
W3x1CZB14qREERAJsMi7AfeDRmBE70EXWdQUsctO1CYOnbZjRWqpyZqq31KrvGfkZbZDQrM0O6hC
mg8vECTCDBoaEh6Ms4VlljdxQ11q1kXtKUEBHfJNuloCJPuOwixM9/MFqAG0ZNfeDsqgkz2jryt0
Bm8zNekIExmFK8s0F/FgEiI5Df3Ki0R7SDRoVS1iJm/TR7vbq5JYEbO9q3Ti5CPFkGqJs853TKRW
ZHD01OQtwLYpR6UpdnDhhWu7oumYdVUReEpj4AQ8NDrmgsKN+Dzy9InBui0fy2KwF7RhtHNEHvua
5gdrmWLu77z+zgoViVPZ6ahwNeeAGg9eEf3oHKZRWtXP66B7JeSd6k1L0g6Z2hc6h40Tu2VFoSN4
SH2HBH4JTjJ/i/sv96x6DzD5XJvdse5wjyJx1ageFM9BcqJhIMXCkYeboC/vR3t8xeZxBddfzBMr
RtFBnNSn1FhvszI7pZ3zrdnEWtkRbGUNcaD04BnhwFvD9iPxeHsHneAwXYCEH+q2eOIUdSm78a7H
FaeTvbsSREcm5WOj9c0W5gNMa3Kv0s7f2h6VxGi6yKkm2wwmbTldUaRxZQ/+ExIQrjAdljYaIzwO
q8p/8rR271b4hsCcfI43yprTmRKkKEZLDwfu0+StIWUfprClAgoPmHiFlmknveDZNW6HaVpPnN46
Yi8LXOyGdG8tNdATsEbOdeON7g+mz99UxxpCFuFSAzo3Tuc2mErSG8nW4ugJZ4OM/AiWP+VdTCgL
s6C4CzWICY3gQKe+sFyKzptEXcH+r5KARlDdyOD2I/JjqHZyGs6bfneYf1SUpJeF1aw6aR6MNKY4
3hPpQmjDuU3SctFXF9EkHrIq30UYGewOw6LHCq156wTpvY6KPbfrAPqJ/BDWhYGrye0oS1A0cZnr
xp1ZVjtM57QNxPYzQQ9enp+S4oGProxvXAsNYFGdYzG5ENTK1/K3tsjXWpyf+MRiqFpbFUhZpqII
Tx6qMIs2hqnfBJmOEYRV2aAMQ0gWbwuhufVY5sUN0PwpFnxsf2tBUZdTKGgipLCuzbxX2s9t6p4w
/wI9BwMMpAXAV8oNajSEXsGyMJJVXA5sBQwC2PJLRjsZkTIq2jU28B+uPVwm3gAiEHHsE+rCBsc1
i+4mDAWNdYAG80eT0Z5kU2iXVjuXvPIc9koT5XWUgwobfbxQA+kYArdmodGwlosDfcM7/B8YvMW9
M0G0RKztPTvSfM213rmpcms7ixo8uuv64knhZ8oEqVudlIvcVisk7BfYRPCFEZ9ad2vXw2tCaTkw
yC1jxR3oRcIYxekZEctFLLsNyR8ZxJtlX18VMqiOMxS/66GJCc1M44uYTJC9SeJZDuJyqsW6fhLS
3KTnU71vOhYN8vG7fuIclZM74fAxJbrc+zjHIlkXHJS1cmk63Za9vz34ZnMa+vr50IIAsHFFiFeQ
E/fadUjpjBZAX2keyp+GJi5OgIhncWegnfeOM384mWLFuou2qsrL11zyD/BG5LY8Q9OgkvO6VPeo
2bpdzikikP0E8VHPhKtLgZY2neGYWMSatxMtybLEyj/RFnsZdlScJxSA6wZclV9sQa4Y43zzjHr4
dqPOpHNalYwFUSA4zAenzI7PyCth5fd1xRgX9ewWEn33krvnjLbYdjFwREOPEe7oqn9GqujsU6vo
lgB8/dJI+03g1heFTytCo+X3Ukb03FN169X6c6VBNerheel4ZGd7GZVgjX1j+c4pW99FZ0Y01Opk
Po3ajey089bs70QNBJPXoFV64dLkIs6VjeWszadH/N6zNgmOrnGIqs/bHfflRlT6bISh47bP4lOs
ws5Z6BuUZotg46Dgq/DpHDSS5zvsvcuc6Ip1wn2Hz7HdBoV4JIKFIbqgHhz+YKjkKsoT/IIUvUXC
1JeUtT/lHpFmPRXHkzqJ3TkC1Q+bmyykscaN1kFQNccJiOfKpmXZpyenp9o77OhYUPWcgxD7K7hZ
eDjP3SKm4txu9C9phP+IpI50ERDEgOtfXxhAnes0Jjar7+ZGZFIabY4c+XAdBR0sS+ot06x5JD+a
hlkGmz4hXtXSxrlBMV+iWTgeAwC2pvUe4PgWaAGpvqJmI3NrTDKVaeyMqj9DXhdyHgWcDCfqIkr5
e9rxgLaq5CRpdw90BXBe6K8TrENLlAntIsyxMNYup5I+USZluZPcEBt3iT0wo01UIKiazTI4B7aD
2cQ7ITxOd5O9Y09VCxoCAQTgwc8ZxQkvYbPtFZEesW3vxkFSnJOQpZSqtWV5ZNfVwBvIb7qroX3J
zR57FOwIO3cPWmWelq3l7A2CqlfURyC2bpkLqNltCoBKtHqopaoLgvK3BlDsoh+6YU1CfmyUP2wP
KJDSjpdpkAqrhbColjN+KM9+TZWRbfqEcJLWUdFxV+jXlUvZFDFYK6v1LxrdvzRDDS644652Fdpw
zNsFpxxmwaFdGkS6LmI/uigS60dYIxB1ou4EP9TpZHibWFTzI2qmq0rNnDDF20vE4HuqILwpW0/o
VmnDqJeoQWkInGU4UUOvunnTajngwKjhlxbmCob80HRw7choEMboGiIvJhONVCudUCwZMrfp9KnZ
aacv1bbymjuKccBjfbkuXDrVrRjdiDBrrJYgoygIDy1magKrXjRYLjmBSEnq6ubwsWkLoEqZa7rD
4kKxfJiMC1UN2WH2eRXwhgxkKWVFtARiG3aWQUdxHBpw7yQheBvu8EelWYhYuJXnI9OlS8HCQc1f
fFi4QxAl9kYa9YWJyHkXRgbinIjZIpfq0Af1x69gcCd09ShjXU/TDjwonAg566xsB+zz7UsaJPIw
WkIexFhyA779ZuOGcMWUeKA8kf2h9cN2YwJY7SNTlHQiGGcAMvYmL8kSKjI9WAHNkC8UFvnBmr+Y
vo/2Bm1wfhgpqk4Wpo+WHRSGw0Zk7KwxHLfAyeWhmDp6h1LUMllWHMw5qeftV33DUOOM+6RgA4OS
37f5ZWqUNNDVcXXs9S5Hkbe/PcAZeiiIM5JZ7iYrMHnaLea/9+0f8/YrIPGcj/2X32MKhe4uxI5k
G1Lp4CYXvatQiFaTs0S3qC2AodGIS/HxJcg4tsKs3JtzDsgwpyMEb1EZb79Ub0EYZR1myD0IvQgb
9p9M2CdUOuLkrS37GO4y2vLkFQcKrslvmssqjbC1lkbGRXz70vLUrHuhP/35W8Km8ZEg3S2GUyC1
P78BCfzx/3r7vWikDndsWNr//EafQ2CYJcNcXrC8zbE7HCXzw59f3MrE3/72v0MyH8qKBrjI5Slw
5ui0VLTaVrXagYDWZkWYZrxy0vJaJV56mvvMw53GbtoDYJepd0zjG1p0K1wkejetjdagLLlLzVWF
pQd62oF5JfCa6BWo3yVZwiQ3uJrGwhPjjvLDyzRj4ydNTr9KvAqSmxkpYi/FtTIJ9tM+PFEYexbp
BMhLwBWqpk6+TkJrdkXW7TkT2CftGG6rxknXBaiUNlwLH49mynQLColan7x0+GfCC3AMkA2W3o5R
jaOC6i0i2YzjyDJnB2y3HGwQiHiMbgwvKU60IgagV8GaNfow+nThTRB4nDN7sc699sJKULboU7A2
8rHaFFm2mQhSYr8xox2kL7uq8g+T6SLpQ3KxnDrKX91WH5ZprO8yfWwPudf9VmrprT4gWqOOiIgp
JCDpJedEcxnYhdonXstxCVcmi6QJH7QlLZcvOUOc8J85+1JnohnhRnqJC2mDeNDqV1VWvJQipzrm
zLfErjQ5qpjjNlHgnql9FxvUM8WV+Zpq8rriUI277xjdTAKRnQN9Wt7SSiJsxOIW096ICGKRxs4e
H28FeUIuld8NN/WoDlF80wnU+b7Zn3utdeVWOJDcCAvWiI84vwOM57yfIRfovOx2JK7YxM617Nru
MUjdi/mvLRwSPjDOUfSDqz0Io5eMarQOBB8ibnzwELEiecf6qKfXUPn3VMEg+AKUTQL9IWtZWfOp
eukr86HhHdoRwMgcvkdKbv1bMIJh5+K6amgqC+UCoBLt0Fjfz+9uaQE3nMZSTlt3ap5U51+4GsN5
TiwT0C7hPQTmdfSyOZzcLMIl7ZvCY/6ZeDySYs6LLfTbshm2nSCkMAjbl7pvGK8454KAs1cSgz2L
PurmRkSDt7b1lKbNxNkLJM2hQKsdQNTIcg5SDNPXGN8sjEmH5oyO8pBw18Cv2C3tYTF6FXItY7wp
hPtD+vZ0XBdgUAYynCURtw2GASLG3J7aqbwhrlYLKhCHrd0C0+NXtrFROB0miVBeoBrlUDBnS8Jl
JHlGVUVFuWg28RYymL350kEUmU8lRvzO1B7P0pxTKpZSd6Fa+0GT/cpv5LXRRltYSutUQMFFXaMt
PQHm7RkAvh4CJonMcf48KkqvN1VACRPtSGRpO/ddpT+xVpqrLDd/63IKdyyP91xW3SLBhx5X6CUx
7PqiwmfbJ8hkvOpG0m3oQ4gy2JjnflbgRe3LagNeQ14X/T4GYN1Oqlw/JE30PGaI/ER9Gcr6dxUD
hE4TWUZp3oELkm4RuhM6OIgInU9xZQ7+AlPk44TSjYI+h4g992RyyyuvNV/6tMM+QXYxAzVd8Q3h
cdYcAsm3wlCRexrXL6JGOOVYdzLkIfXCjscxv6uUce4iCNtgDCF4DYV3Ut5xyMJxIBHC+YlF8kBf
RXvXI3s35kiZpvYNjLrFTQr465KmuJrI5FaqXJs44Bdh3TE6U7pT/kYtYrmyU+oFo5CPxKmObZXf
Y9Y+s8KUeFniQ4Ppvu7KvbD688bwN2Ezex2EY1Go06IqtI1dJ4ObKLDLjSOreUyFvHM0a+v72Cca
rWThjObZndOWK7ZjLQFG8M0snB1o9oMWmFh/HDbz4xj9d1XJx5IRrLYzk72UevjCuSpd+ewomBtu
m8xsX0U+XRblhRL5erSAAXHTgfjxjciOIYJL72G+4XGHrtvQXWuE8ZmWdhhqJLZBa+FNUyttjJ7q
zt+5ki4VAsJWrQSLI9r3YvRAYhgWxMoeh1sqCPCSxtpVGicnRfes+V5FY1yD1kjfj2VkLWXlmwvi
7s48csTMul1ONpXjiOSTBfGUK8/UdrEcz8CpLqWSF2bSXGattqBFcoWB4fzt7x2bBEVzjMxaNsmm
UvlVUOv5QqBKMCZGbkunAAojg7dgQGIiisdNizdeoZSGdfVr1AR4Dt1mmzuCSjkwlcVgA7LZolxH
7VWteJYQluIHrbJTN/OuJIpOc+yrbWo90aGA3ti2f1CFe9GPsLZVeRsRSFRXwbFN6LjpdocwYFUc
3AsHNMlEaceji9seFvapTsjZH9Vj4zi/O8mznhN8B3d2Q+Q4zhqyfDNl4HOFda/0HYtrDygMwjro
u6mvHoFxZ5FqxDGy2WYstFpWPkV+eoWY4rxy7SUeCoKNUJrhLsXbwwxyEuj+gcKaG1u37guCHGTK
G2C23IejSlbIjR9HHzUD8s05MXJRQMMsNOBTZvI17Oshsgm5SKE7WyDjNiluo24gvvNKt5sfus+M
I/Bf9zWhFWScdu02oYBDZzMwAigba9wXyMf5XMAlHSKIlyUWjaQivyMa4cSKiDJ0zJGkyxCuHobr
Ubceykmf2SvvOCeUM0Od0Kox4ZQIl6LjOiqL36J2LmJvdCq+w3MzqDBORtSWNdkL2RxQ71b74CTl
um7q53K0HtMyu8sSxgIM26XsfiNligyxjAhkutY3nB8VG0A4LJM+fgrwVbqwE1j1IBqy6tnm8/Qc
XA0BhP6QG2snMeKdM177kdZcRrl+UgwroZflEq7PPE882v7YabIV57ZpafMo5eYqVHyiRTsQhdOH
3Al2RbJviNtNFCuESTqEVwMvacRPTYkiwGOjgBYzN7IpT3XqV9k86UCxw4gMzB7+Vvi/1Wiz9bE8
zhomH8thp0RCcgzyemFreoDrYh8N1hPdXxaX+sYZjSdAMyIk+25LYTJoc5r9mJ9vqmvRujdyCcRW
LFPKH0nNkjfkztNz17H6SFi43hxPbAXT5lQyXUihKKtO2p2vGvu8buO58lz7kZf8FFu7y2bDQV3i
KyYDmQAc6x5pAN1wsprbWsZ9AGT8Nu6r5kVI8KnGJyvJ1Yx5az7POo9BpWTJJKvNiJsfGu4tIGbj
ucYxNRFeNrnIJ+m6lgh5lqKyXWQdxh5n1rTTDoS13saED238PCbH07nQ8RYctzAlZjrTZhOMTA5B
mns3bigf9ABewPfISEZ43OjdsaydeG2UdBO1Af7JrHgdy4wlQ0yXGdmLKoxJ5kzj45zjEKgCVEjj
lAtlRqia1JNZUwQXK3ulkCgCJEVrcsR3GY4BC4Z/SWiVxEXu0IntmP021+x7Ql8oTq0pPokM+EkV
3peCmnuGyK3nCNIXRHzJCIRGYVQPCG92FU0upFEGFQFlRDzkJhx3OydMI5hM2rMRcLVry4ElA804
cAU+ftYVPlxrk2kBhYd+uTa83KOhYENGPpLt+kFMkbHuB3NaaQiTand2ghC3YZjE9MOeHIiAaA6w
N9iApxfIoOOi5lSR1/aZ4XVqazrDLbcChj4CuOy+x9GYE7IS3fY6GZPId/xlmLGR0f+zjoY+XyEP
w79HxBtTM++cJWqfoR3yRnCfuk54VHhW8JTEDHlKQzAlXZJpoqzcFf5+IqF14XMg1EvE/R16auZF
qwcnkBfuiDAkx4WTgFtt4Zz1bWfEV5j7ngs/xoRs7934rOKQfdka0/EQ+OYeyqzRCW3xm5TJhg0L
5wV2QrKm91YxoX7XqZEvIrRSoHlFmzJHBvqCvOzbBlioF1jnMHaXpNSjpa7umjpPV6b94BY/JIkJ
K60OvYUuwqs0nK4yE5iugrMk5Ku/8uJLJ/ePJzARpQGLkfB9LNuk3xC6+Xs1UXgyJ7iwLGMEw56/
t+32d+FSCpl449aK9FtLeyQJ51W3pmWfiezYzFDOmF14QvDItHZ9YTO+m+uwz87ElNzNdnkvcwsY
DPQEU70iVi7baDKQm5YCxL5uzjpj0FfWKAAHm2bjBUa4Bo92FiLGeTeZOmvimK0Ckz2ET43ZJtrX
pLsDimLjSjwy/9ytHIiizTO1dYY74BkwQrToGxwiz5mAlkkL77of1IMhiH9py9s2w+qOFqbaaqk8
Q94LFj2+GBWIbEIyh1fB2viJDJdp65UsE/up0Ntt7LQ9ZiXfJv6ejURL6guiBkhHwZm1Irx60xAD
U7pg9b4TPWEuXIg2fegT5E9e+4gxeJM1Fbx84ZUMVP0phDi1UzAHeunLS7hZZWavMuucZezBerQt
Poee46c/pbt6ogMmJHIuncgZJsbP2MlJnNN+wKAF1Gmbm6AOt11PHHgxGM9EGiP6TvBS+tGOvc/f
5sZt61rpEpoY8UmSEgSmBRiCU/osg4DprLt0M3HdqZc6SnGiEhvOtP5cNO2DjJZeUaWniR0x2/Df
CcnSgqrLZOt504mptxxzBZmWmbAO0N1U2cp1405g6bVOXQm11IZDbFV0Wg1rmae3YUiRSmpOi8Kq
zBUdtsOqCZZem/1eZuQguK1vIHiXz9Y4YKBPiR3vQuMqsPRmT5k1S/MoH9pnJxfBLi5hk4AYW0Vu
jD27xKmaJXO+IByeI23c3zp2eRoIGW4dRy6aiYwZu7wNPVyNbjpdS6HFh5Dnl4EvidaNKIhxne3j
VdKKNSqZrWgamLVsZ5hNv4Tfup58bKi2f25XIOuGFz5JR4T7TnTntWbDzg9tt0qGNFoG4TCuZmG1
m3XqSrOpJJD6CQlIPcmM3Ll1ni3bvCIbcSB110h2kDk47MeeMhJtJ4quvYx9/mUi6lDodXC4Pq4l
fXh5Ux//PyPU/ngjq6fmaU0XbDNetq/VePVat8Q9/K//+V5JP3/3ghNmc5P/9/7Q3/+gf3t9+5v/
E+m3bbv0oPyi/H77N739g//uRyRPvK/25fVNpC1si4B7mrreXpRrcjiHI3n7tgavcSQNJRSRie7b
6+cP+++uwt+/wffL+fd/5u/ewfv12b/8+/+A6DEpD/raVXCPTFtaFqqt/+AqSBTwtunaNj0zvN4r
SH+6U/6je+Hv3+G/fBV+YF9v5pvRD/NfCk4pUvyvXYNPP+GnO8E9srmSivT4X28B1z2CkDTBhPX3
O4BWUK72//k3//SScqgIcTiFP5pfjAymYX35FjCOLAwMlmO8f8LzR/zzg8BVMEElXfq73q/Cu+fi
G10FxzHfb8tPK9S/shrwUeuOksJkZXl7/XoRlM1FcqQ1u0TeXu9X/RtdBCVNbt+vLQbOEeOGDVog
/nox0OfKX4Ub5ds9CKyFLq6ZL719yzySji0N+mLf3z7v8ucHQRlHOHCkcGmvfHvh+PleywEP8Psn
84UHQRwpibBT/vEmP10ERx45ls56oH+sBu/78Dd6EEzblP/FLeHTuvrTlqCObIMP2nGtv74VnCMk
3/Ktf/jtD/zf2hY/vYM/hwMsa1/eGKwjwqcEheDW+5rHA/bz82AYxhG3Cr2wtvyuF8H+8sZgHbHi
OzoGlfeLwO7380VwxZFlugaWAef9Tvl+G4NyP7sk/9VZ2ZpXPtuwzT9Wxk8jgmLRoBnaoRj92y2J
luO8r9NfWBPdI04JrmLh/3j9eg+wJvLe4Yrdj43jffn5RmviPN5/cXc0GQ50Syllfyz8n1YDXLS6
Ac/mqI8H5fvdCoZufvVWEM4R0lX2BpN97+d1AKewhVXFEs7HQeobjkjGl9++aR1ZwjA5E7+v+PO4
8fNVIC3iyNDJ/9Cd77cjMtR+eS7AD26x0Dl/nIU+PQSOeWRZlknN8cdu8O3uApP88q9eBcvC+u66
zFl/LIi/3gWOy3YgeEzc7/osGBZany8uiFwFSqR1Jf7Ahz5NBggLgE7IOuU49d12RbLwP7bqL+yK
NicB9gLOxX85GbErmhbgCY7C98no210FeuD/KUDiXx6N9CMswKAw9sez8Oku4Fngr5Ho4/8EFr7X
oVGY0vjylAwwYHKr2xzD316f1kXFVXAw6ZBi8W3vBdfhH/01AEEc6cqStrL++tTomgCNOjy4/vH9
d8DmG82JHGjdr66LJveCY1pch/eP+p/wRM7WjAiko6h/TNPf64kwCLj88hPhMA9ajAlKvV+GT0cm
12H3AF0GeP7HE/PdrgLL4xefCJJwbMEswB7xaUSwOTJxabhN3t/+tzsyGS6j/Fffvn7kOoBy5Iz9
+vZdA1QBLYj4g1n4dm9fGMr5KsVmcSQEMjBc5uG316erYOhQbBaHKWl+u/ePq8n66t1v2UxAM0L2
0zP+82lJukeCtQa51QfA9u2ugqCf/qu74gwczIuA/enErOQR/fXsN+7Hu39/2r7Tbqjb1leXAEsc
QSJzIlR/TbBCKkgd+tH8uM7f6O3DLRpfRg4BDJgvCSz62Ow/DYYsjkdwN/DPH5j9N3r/AgnAVyk1
DokOn72rnA8RwT/vg9wYQIszwDi/vt9IONNBX9wHwY9BBkEEPk6KMyD980I4M2uGA4AKmfD2+n5L
Ac/CV7FDaz4Qky9oQie8vT6PhNYcG4ioQ3y7k7IwkNN/8SYwIQkIbFT/OAh/2g84KUMkseOID/b5
2z0K2Ei+jBewG8Ku2qwHfw2jO8RKArCCoH6oMb7ho8DE9tV7gdOPVFBm1se75Af+vCDMrJpS6Az+
WDG+3b0guFW/PBvonAJQoH0sB2/iqp+vApSKY86tp1RDv73ed+PvtEUKh3DTL6ImLP6o7EykFe/L
4ud7wT3iDDUD7h/X6dsRS8I05sjWr2FH4Ig89IDqf/1EKMBklk6hf8wJ7rc7K8ANf2xc/31MmXFJ
h2DkPzxbvzwKEC9SkBAOt/T2+o43gfzfzF1RT9swEP4r1X7AtLYM2MOQJtgGm2DTxob2eCSmtZom
kt0C/ff77LOhl7SAuD6k4oU0/ew45zvf3Xe2NmgEZwHuEMQpOAPi8d9jAYX01SGc6fhhceuRJgjO
gtZfHo+RYoY7iIU3a4KWEMA2BkIOiIq9XSxjiaBeLB8gh4jqlUPoA/5IWcDYgIsYiDlZFUTV0yNZ
QBRZTTfYw0OCVYMFc4qftmUBq8l3YOod9ngUwCXUWgXMCOwtjvxRCpO21sw4LP0tmEfDYSLA9kgI
EPkaab3nMajHiJ3A7j8GydfVYmSgHSCMOtrv3QIRb2ykXhTAHiAkMNrfQj7DsgivHwXsSLVkVdGv
JAIm6J56EkAhQsLhM22JIcVJAF5G9ia4wRfNhRfc9FD5gjKiqvwcylOs8ZtKY7bdkEshut+nQo9Y
zYE6BnFjKIHhtpnVGf4/EnzPWImw9mWuTIjtpJ+nB+w2LdrKT5UvnlrjyBXTVfxilbp5QXMUznyq
6JrmtF6GAJME9fzYk49vRD/XlOAzwH7Wwg0xeDWuw55htQSO7Fg98IxqTz53MbzG4YdAOdUiH1Nl
b1DNKI+t4KonNTbODnBUNrmXoddcPKBHrmtTLGyxXAjwSEDVgp+Yiu7ImXVkLvxQI6fCmkFzM8Du
5sv5tRx2Jk9qW/mCUbellEImJGqRv5oGOyRJZOa6aZFPMeLWro/4cIwYXb6wsUjvwQt+aqqflTQV
ApgIWdoOn1WVxVZGckYyy0cNXZeWWlqEucVq5OZOvry9SEXRwn7v6ibmNaiBAbAsZqssBlHtBfOb
L7xeLsKWUb4zzJyJ13b7nGwttEdK8epxcdQL1WV++mjMOW+qh/aesFOHNzgeVuLHzKQa3xZTOyFZ
T8lZLz00bIFvFkKyR5xF0WPjHHv8YRdiMSicpNgFerN0begQ81ZDN/WipUMSz0KLfGGuHbVWT2CX
hOCsHvqWpN1Khcd64LvBKc2xf76VZj0V8+0C/5tx3ghNlYK1uwA/N/e2EGYM4IFjvwvwf42bZaSo
UsagiuQLr9ewFw2OxBkck2tgKeXkZB6ouu+xgROatec+h8a08D+mVo44x5rUsLMKKxLp1SQypBra
mUm7ZD1GhrTAP01d+1V1Sy03IaWmtPC/pk1pBme+Y9uYEKCF/x3OytsoiCmUvJsGuoKYaC1a+EuM
vvHeiCVF4tXrse+lVzlGp5Hx0OL+WdA0owSdkmJ0Wti/xs1h2QQyJ4PUyJsOb+T6Xi30FcHu1JOF
nJopXqUGN8+cPLl9k5MX+U9X1hdNjS09xZhzaY+676sGu01MJHKMZT6NvCnS9LBZRjf+lHcA2fQz
GVwLdxSVIXf0HwAA//8=</cx:binary>
              </cx:geoCache>
            </cx:geography>
          </cx:layoutPr>
        </cx:series>
        <cx:series layoutId="regionMap" hidden="1" uniqueId="{9114DB17-E925-4412-95F2-154E93740E4A}" formatIdx="1">
          <cx:tx>
            <cx:txData>
              <cx:f>_xlchart.v5.4</cx:f>
              <cx:v>Office Supplies</cx:v>
            </cx:txData>
          </cx:tx>
          <cx:dataId val="1"/>
          <cx:layoutPr>
            <cx:geography cultureLanguage="en-US" cultureRegion="CA" attribution="Powered by Bing">
              <cx:geoCache provider="{E9337A44-BEBE-4D9F-B70C-5C5E7DAFC167}">
                <cx:binary>1H1rc5y4tvZfSeXziwckocuuPbtqBH11t53EuczMF8pxHO4IEPdffxa0nbbZPROfGp96qzsJAYHo
hR6t+xL977vuX3fJ/W35pkuTTP/rrvv1bVBV+b9++UXfBffprb5Iw7tSafW9urhT6S/q+/fw7v6X
b+VtG2b+L8i0yC93wW1Z3Xdv//NvuJt/r3bq7rYKVfa+vi/7D/e6Tir9N+dOnnpz+y0NMzfUVRne
Vdavb/dhlt1rVd2+fXOfVWHVf+zz+1/fPrvs7Ztf5jf7ry9+kwBtVf0N+hJ6gYmwCBbcnD7W2zeJ
yvyH04YgF5bg2MQIPX7p1W0KHV9Ey0TJ7bdv5b3W8DTT/8+6PiMdzly9fXOn6qwax8yH4fv17acs
rO6/vbmpbqt7/fZNqJVzuMBRI/2fbqYH/uX5qP/n37MGGIJZyxNg5uP1s1P/hctO1aEOb7NXxAWb
F4JbpsltPAPEuuDC4ghxU0wf8hyXF9FyGpcnXWe47H47S1wclajy9pt6HKF/zi6YXwjBbdsk6CS7
WKZ9YRPGMQXYDjx6YJeXkHIalWPPGSjO9VmCsr8Ns/vHwfnniBAbBBilxMb2gR/Yc36h4gJZ1CIm
Iyf55afknEblodsMkv3iLCH50itQNP4rgoKATQRF1HoAhT8HxTLZhW1bhNjmgxR7/O4Dt7yAoNOw
/Og4A+bLH2cJzG/J7dfb9DXVCrpgwCyImuIgv2bahdMLTkyMkYkO3CKeA/MCgk4D86PjDJjfdmcB
zN8bJU+NsWdX/i+NMSwubBPbzLTpc34R4sK0OEb2o9KfaZeZkfTX9JwGZ9b92SOchwXm3ie37W35
inoFsADri1H0qFeAE54axsy+IJRTgi1+4BT7Oae8hKLTaBx7znjFPU/t8qm6DR7H5p/re8AFI8zA
Wzmt7y3LuqAM7GNEgYmemmA/o+M0GodeMyQ+fTwLqfWMavAfV/eq9MPXVSeUcMQ5e1AXM+OL4wtC
CGbEfPAuZ3LrBQSdRuVHx2ePCE94no7KJczT+i7uHyfsK7AJGFiIYQQy6rnc4vYF4oyZhNCT9vBL
SDmNybHnDJTL8zS+rst7X2WvBwnBFwJz0Bn4YeRnGsVCJhjF3LKw9filB2v454ScBuSx3wyO6w9n
KbyW4MuH315ReCF+YQvwQhCeAcHRBeEMEwRxr+kzk1ovoOQ0ID86zhBZnocR/IxqUCdfbnUAbmP1
qkzCLghwgM04O4inmUY5MAkoHZNAdAw+M155GU2n4Xna99mzwqOep17Z35Z9cpt9e5Qnr6BXIAA2
KhZ7xjOMXjDTQgKLhzDLjGdeQslpVI49Z5js3bOUY3uVVa8aKibsAjx22xJgZk0fGPqnnopliguI
j1mI4lms+AWk/AUmj88wh+Q87eKr+/bNH6qMX49NCATAsEDgHM7kF7iNFELHhANe0wfOP3VSXkLK
aUyOPWegXJ2n+XV1/7W81fErKnxijTaxhRmjB0aBlNZTRoEoC6RcRlfmwVuZufQvoeivsHl8ljk2
5+nSP+Yk36jvbyA/UadfX9WrBB1jEsaYfdqrZCDwLDp6nQ8hgBlO/1vqTmN2+i4z/FznLHXQx/vu
Vj8KnlcwCiyIhWFOwHc5MBYYZTPGwhBTFuwxTAA+6VOh91NyTiP00G0GycffzxKSL/e6evM5hPhM
9sq8BOF+MKfBNnvUN0+h4eYFBYmIhfkA3cxuezFZpyGadZ9B9eXzWULlKCjDuKvCu7p6nMf/nIdG
5cRsywZL7iQPMcjcYAi1WWgm7V5IzWl8nnWeoeOcpzF3HYSvmPAnJvijtg01MuwAy8y4hlgBMwW2
OXqw58AveirafkbNaVgOvWZ4XK/PkltuVF0Fb5zbUiXhq1bIQDjNBHcTPSqdOTImFMpA4BkSAgfJ
N0sHvJyu0xjN+8/QunHOEq2r++b2NYNsY7rGpgRKzB5iaTPTwLLoBQX+GgNxE4PB+af883N6TqPz
2G+GytV5apx9qPX4N8/Dx+H55xoHg+hCkOLkD1a0mIV0OIQNbHBWCXqodZox0AuJOo3Ps84zkPY3
Z8k67+6zTPdJc/uqBhwoIC4ofXRJp4DnUwMOnCGOOQfb+qGSZmZbv5Sq0zA97z3D6d1vZ4nTb2U4
qFfVROQCAp9QkWk9xD5nMZ8pJQ0ROAHsdErGvYCg0+j86DgD5rc/zxKYK1X+31gKUJOJBWY2fmCR
GT5MXFjcJhazHuI+s1Lnl9N1GqZ5/xlaV+dpKXwEcQdl3ff3r6iRbKg+Az8VktYHkw1k2VNZB9Vp
mEAVFHmsXpsB9SKSTmP0pOsMno/nWZO+yb69ckW6uBBgSTPxwET/ZS5QKCwADqLiwYGdJRteQNBp
aH50nAGzOVNgVHv7eiwDiQaobKY2I6eTPwJDSaFpUst8OD8z4jY/oeYvIJl6zfE4T3Ng8+02eM2A
AbnAXEAWgTy4nTMZZlkEzGrQRmBXP06DQ5nHTwn5CywO9M/BcM/SBNiHd0Ho375m1Q254IwwARHQ
0zrFhriaCWJtFG7jZ8YgL6HoNDDHnjNs9puzxOa3Mr7N9KvmDQCbMdmG/2KZgIBCHCwg/AZ1z9Nn
Fvp8CUWnsTn2nGHz24ezxGZM/m7vS33fP8qUfx4fAM/TgryAsPFDagDk1VNrjIEgg+ABLH88MI6Y
KfyX0XQan6d9Zwhdbc8Sof2t1rd3Qa3vq0q/IkjowmJQD01AiE0fiJ89AwmqoU1YVIDHQoSngbUX
03MaoFn3GUb7MzUFEghRq/A14QEeAkuAwIrBA5PMrAGIsVkEKkLtH0G45yhtXkDRaYCOPWfYbM6z
2PA6TsBOe9W1UBAW4BjqoB/8lbGU8CnrCCihNscSUPZQigjx0acc9BKKTmNz7DnD5vryLGXbl1Df
qUyHr2u2USxA98BKtcPnOTjAOFDdDlkDcbpG90UknUbnSdcZPF/O03C7fG2zjUN9NIFaDog5n9I5
goMLBOvVYCnbAbqZ6vk5PaeBeew3Q+XyPNMFYwZE1WX4KFT+ucEGi9MxZWArP5RGmzODbTSnGYOl
6fZDeO2/XJ2fU3QameOzzLDZn+ca9f+DOhxQJlCCY44p6emDn8szxi+ogNWGkM7+wVNPlc1LKDqN
zbHnDJvP52mkHaLp7m38uu9BgXUHUMMG5QKgdabPc3wAFahxG7M8j97OI98egjcvpeo0Rs97z3C6
Os9Qzuf7MoUy8cdh+ufijRAIddoI/sx5B11QeNeAoPwBu1mY4AWUnIblR8cZIp8/nqWZNjrV69s0
h1U7r7lSGta1UW5TC6qgTou2sbINRBuEEg7nZ3HPF5N1GqRZ9xlUV+uzhMq5TcLvqnzVSgLMLiB1
BqUE1gMOM38H6qSgFpRBhfxj6PqRdw8i7mU0nQbpad8ZQs6ZqiFgpv19F969Yu4AkwvQ/xgAeFig
MBN0lkkvLHBJwYwA7J6aByMT/Jya09g87TvD5mp/ltxzKM17dRMB0MHwJiEQZj/cmqfxgtFEQNiE
Ujc6i4S+lJ7T+DzvPUPo5jyNgw8BvL3tzUa/7uJEqKGGZSEQFXjwb8Qs2sZAE1kcUtRQizN9gL+e
ctFLqTqN0/PeM5w+/H8KHfz1W+9+vBXQva1uF9PrBJ+8+O7vz04DAG85nHV9GMyTpt5hnDfffn2L
oKgQBv7HawrHmzyD4d2JQronHe9vdfXrW2NMPwhEieAEakshfgpM18IiCjgFixpgeR3oMzSahZC/
AIsjG4uL4H2H6GKyFE0TFucJKLaHoB644eMpKFVllo0olAGBEwBLjMmPtzm+U0kP7wL4MSgPx2+y
On2nwqzSv76FhckQ5sgPF47U2rCGHN59AdLcRIRBnSvc701+d/sBlkyP1/+/JMV6SHOzX3dJftNG
7bDw0uiG9L1yvMDJNRVL37Cus8QclsikreSI6GXKTUdnib0WBUs+5EimOsrkULVkJYaqXNCQ+IuU
+rVknRlKmjTdTjH9vhVIL1Kjyt0u6EqXB8QJdmlDuSy9NJVpDf+w7y983H3o2k4thfUl8/zI9cLB
kIr0473iYMmxcYWSoNqSqyKxvXfqa1Q24aaMVSNtTeTQimAdBj5dkIQGTpyRyNVFnLskrvmqZyRz
dOx/ETixZGLY9bYWSSjLlkaXta4+RcGHMCrzVS+aVVBFzdpH7I/Aq8uVVWmn1/73VtOVxpa3CPrC
Sfpc7IiyIhmjzpBGkmyTIegdRttwlTaJ6RQU66XuwkGamVdIWF+DnCQipvRqq3eHIKaOaXTxhqHy
K+7D74HHC1dh4xNlTbEYIrORdR8K2SR8kzYBcUOK9sxLPCkiHm1Covcx3rddxWRM/E0WNKGDM9E6
Hh06t4aXAW66GAUOE3WxGZDZLkoRh1d90HsyEmKraLMPfVJdWvSrDnS8ww3ZYwOzPWVJ6nSRrhdl
nserMmljx6QFcpuOxUus0YJQr3FYX1ROnyemFFUTOQ0sLpUks40VjsIvsPZHyKDrK0f5USHDPNCu
GtLWGZj+SIf8sinbYS1yvg4aGXM7lqZR3XmWui07O5TdQK9rwdJrm6AcBrVnrmHWjVPpaj8kibFJ
lH9tK8XWLAzQFax4lZ0ifzArra49P991ucgvjSZ1oXDIWhsmTtx24CusjP6jVwe51F3kRHErLvvB
ZrKNy03ic+Z4tfepE23qUMXYQpMgXfQJlsusykxpxEErER0ah/uFdmNKmnXKUbeuE6Uczlp7VQTf
ykS5ZejlMk11s7JYurQz476IiXbibkCy9OGU7+MPFV8GrcE20dC4JYrqXaZ9Lb22y5cmTawddCkc
UcE88RIYOGZUtUuJ/65u/GHRdqjeDHlTulHD/qyCIF6bXd7LJKf+QheV7wyV+XsnwtxpoELUIV2x
N1nxrc086NLpG0EVd33t/Zka7S41s5shsGDGZeGecJ/INmUyi2O6MKEI27Ua/Lsokxs9mNpFfj+4
tS43pWfAoya5Xqme7tVtONBeNl2XyR7d9KGZrv2sfS8MvjStYl1ThFzdp/4qCb2Pfmvc81BkMu7a
QmK731gRWrEivulpUCzSytRObmXf0zKWg2aVEwwehvnimdJkS2755c7mVSZ5aWEn0yC3+kxfArH4
PYzy1zBqtyoLLScDgbRIEPtaMLVSqSiuwVf/WFrlTpcEuxC2jFwq0uqyij+JuNy1nrki+cBkRYf0
ffyn1TXf4rYHIrq6cnvKnSA0DdnmVbEA+d3JqI4GOQxD9LtXWLbj29xRTpAN+bLOeCcb5MmUkkuP
N0qmVWfJLo5bty/IV0yTYWsVwTLrmmLVsgamn1clS1h9+jGjZiItFtrLLLbY0iRhu+iUrOMCeKmw
TLcO/doZkmZpKvt9if3mKu+CdI1sEEYWYat2CNe6CKTfrzqJRPYpQVpsVFqscnEZ18UqKDtpmCAf
bLGCVymhdYkGN/SidJHy4nebt9ptE1ysQPvIwsRfVJJbsurrcFk3fbBu8RBLWDZWrusu/tyEjee2
OvQkzaJ20ehNX2TM6Spbfx4ICLq2+ljZtHeilvtrawBxMaTBZVNYnkNxet0j8p41aNmqtndyP2dS
Rf2nPMGtDFnFP/w+JJjL2KuHxcA3fVPFMmW205mxy7o4dHpsxg43tzhKzF0mpE3wtm3j6GroK0/W
ta/2MQ2pW9l3xSiuRY1d0aexK1J2Zwh7jbLUWxkohflbmmihK+LJIjYyh7Zbg3ruwOxvJLU+mDYr
ZO1FxqJklkvp0MtChV+HCmeyDrMv1aIKkTQilrmmb0Uutkq38ijfeGtWm1/NJiwWFQ5WxkC0m+fW
2lecSOHVGyPwSmlHA0iYysU+/l7Q7HNsg8DoS2FJXIbOYFXR0uKeJWvb1DIQyd4b4g9I9TAVKiQc
r8Q3GIV7m3ip7IuiXhsZ8DEYIqsGjE8JFoCbaxy5Q90v7d4xe5y6qqhymaexo1SPF1F1VTXe+6L0
liRFhYMFTKKcrpSw/iiCpFx0ug+WflBH0kDNpjLbfhsgq1rYlMo24TemsionZWhY2pXRyc5sNgPn
aIlzBqo4IbXjuRz2nTCDMfapWhUxGB7U89+X1rDJULAgQf6+S4aNimDK9VmdOIEX/tmYtr33DXMR
1TE8il1nTpmwRBZdKn2Br1KRrQ0dDw6G97jIQTCAueKtFG17x5sickq+QpF36/fsk+gFl7goF76d
dltzUDIu+rvY4L5bYT8EeNqVJYhb+fFdK9impil1CvtL2PM7O0gtty4/a26s2rh6Z5H2i98MvRsV
+tqI4GXGnedYTFxWNLr2gMAqiwyH1HuDkFIaFO8LP6abMAEly5pqkYEscGovkKDb+kXlFbkEa2OV
5N4mbDZ2WQjpGy2VvNdfO8nTMABFRIMtKvnOygswR4i/rFHk79IKX6um+Rz3aSPDju/9CiZXhfFe
eYG/irqMOGaENr5SX8qaxbIE6eYwxVahpT8JUXoS9/E31BV82Rn4Os+aT0NUKhlZseUIu3LbjqFL
v+pXMLkXPPANWeQ54F6DvVIkbp4kH7Iw+JQVxTejocs4zTpXeHTli7qUCf9IhB1J4LmVZ/YLGrSR
xAHMPhKXy7CTOdhWOS5LmdoZsBONEulFzdbk2Sefmy1eg2b3F6q10u20aSs7lXWSqkUcV6BwW4MC
bxbJxvPbblvm2dPN1EY7rz2cgAkAJidtYhDgSbFNfmy4zfNtaQLLGv6y15XaRnastiGzgwSAgWNg
zmTTVKFMi1RvPcMst0NDk0WdB4H0QtVvovwmjWviNGFpyAx11Vb7+cMm1vRhbzph5y11pwcxKsRj
6VlpthWqybZB5KXbvso2mlh6NbXz8eS0N22mK3Rd3NkRmNjHpmlvusfhnsfbWbkHWjLv43wTFV+H
iOKtam780BQbylC8yo34KvAzGzupF5LtdAEbenMVcm/DbCJiaYy08SGD3cNXjMdeHdVOBzrLiTnO
tmXjq22ZMg+m2Lg7NR43s7bpjrM2L9RuqnG5nrUfD7kXZk4UDRrkFgjyIDAGmZO82Jbjxo+DYpvT
lg3OdEyY/TnJe7FoRwSPsEY+UtvEVIDtBHPSleUA1j5cRLv2cxon3iKb2kzmq7Umwj12nvZmNyzj
APwVFoQLnGX59rgxWZNv0biZ2kJtp27Jkl5OJEy3iqc5Nt3wsOt79AuKFV10/ZBta6PIttNePPQw
tEmVjsqk/tZABcRWJIHlDm0L3Eoz1ju9badbqpKNb+nIlizCoTzA5vsF9D7sT2MfUZDmyq4818w6
GIlqxCxHndpOezTMYTTGTVvt4zw1N2ggcSLNroQnmnb9gsIwcn9lF0YMj1V9mdho2jAWAQr5yFGZ
XfUuD8GpsXJhO4MA1sEZMFHfC2Ci8XDaM8dD0kSF6UzHooli8ESrhZcxusa5+sMQvL5UYePLDlr6
WJfvoNnRRl5+tK1tVoIoQVX/py68VdwP3QdL70hfxh94aK/s0vu99Mpky4w2XBRgSi/jqiiXOfOi
RVht24zkHzOF7WXM0/cZzn3H9rNoFage1GWN41FegjNHw36hhtHyQEYsiZ0kMqjBQCt4Eq31QO9g
iXC0bmrq4jhOpTUwvLUj86qoE8sVIeaOLkW0sTqwIvzY2HBdh46mOr5saxxIq/HSK4QUaEg6gO3C
wLXOMY23HutlZ/v5tWl3LlQRocu6a/5oUBYuSZ5UbuCXehElCLuF38db2mbfgcM/ElD0m1KAX2YY
YbCuTTNZpnXdu0nrBhBLeFdpEwQYpf6mN3qyF9xzIFpVysBvwiuEwSK0yjKUbUBVuo5RVcghAlcz
H6dfOkrldpxzfVOCapl2j42za6azIgQBd7xOafpHWfLcKbHYT+eSglKQMuNlQ8PrperQO0/BTBt4
mG+tcTMdHjbgljgiiUHP1yTfRuDODE4yFHQTmCuadzEYCbVwCwocaDTiXWcOzXK6kW5hHk97ZWzm
27gcug3t3h3PeVlWuI0Rt3JqK0YX3+zp5dSxHnsfb3E8zLTdS9SHqatDBKos9oJk3ft6ESc82+ZJ
6kPbuHvcJDzSq5a2mygpFEyoDLvdyAow2YFHkqwYXVDr0HY8Me1NG1qKNpFl5uerOmMgK6DvtPHj
/hbpyARB8tiU65w4Fth5Mh/HaxqXKGfhKvLIZR6agCGhZJcYFl+yEYIJB8pDODHh6qdK9M60i0a9
BFU3XyyMO6c0DQQaFDZ9rfAWBYHvNOXAnUYwz61TeLTS9tG2jXK05mA42aNsAbtcbac9kQPEszZI
T3AHtUgkriKe61vwGNmofkU7PXJcXhaMhtHCG97DO+XDjTFQmYdgRLb9Ho2SGDXwlNNek6b9KjHa
tY9RsSU071d2g9bguPqLElhDgpMTJnKiYJgEohppmwgsW4KkyszAnb69o729VDm+wqVRbKPE0Bve
/NlHbb1t636V5yZaeaOCRDQsl4Tz93h8Vj3pxyj2q8vpuEs6NTjaE9Ei6vww0Y6d5pL5Q78lSdlt
eHxfjcJ/2kSVIOm6HjWCmRqlvvSjXq2EmWzbsW3a6CqOZMlguK1xhk39phO1HYGoSib9EU3bOi57
N0hhbj25arzR8Run75q6/2Ub1wHolOMdpr2p37HteHi8zZG8Y1tUALN6PsTMNIs+e8c7TxeztAXT
40D7sU+Q8GA9WGhxbDpcYiAGURO7qmSd42Y79HWzzRufLvMyvkYJ8LvqWbioQfWCiw+sbIyzD4JX
gVoTiJ5sp0Y1dJ/aqgqWJIroemh9hw2e2ipfhS4psSXNacpMM3eaJ8dNx/hV6YVoWQ5Rbi7a9xGO
yi1nSbMNOaj/dmDKHbI0S2SmjEhWox7OIwbKxBrpmYgwy+amRTRbct4v/BCna2owvWVZzlzO8xTc
AivcwiNAsLna4rQINwEpI+YYrRdt0tECDXvrnZVUInRAZcvKiqvtdA/Q4kMCVNjVqrQSkEtBswqr
9DtErQv59DdunsWi71Tel6EfPPy40I/D/3xUKfydfvTm2Dj+NtHxCNanHH7U6G+vgjctj+lfPb9o
TCz8uNfx53XGYP6P39qZpQcOP4P0F7mDvz35wsSCBTr47xILz1468CQhcej3kFfgHHKs8A5SKA1m
FmWCQobgIa8gIL8Ev1kB+QSoMHlIKGAb3hNvju+UgxpvJKAo8phQgOJvWHgEBUOIQCoCKvP+NwkF
qDSC9NWzhMJY7gppjfHXZeDFJ6YND/s0oRCysLDjXMebpFHhWrTVnzWhVxBVEw7JOm8LLw9yhdEM
q7SL+ToKs43f9bFjV4EJYSeI3ZI8iiTr38Ulri6FGK6FV6kNNfJbkIyx41v1fZd6Qip/AG8iBWOq
9dvvjULZTvf5dcIi5TA/HpY6i0yJI6eHuFfPynoRGM0Vjn43e7WMwZZyh05z1wTDe9UGBExd/L1E
ybAEc+qStGlyab+r/X5YmLn+My38VnZ1wZZ9BPEiiMwE9Z0f4MABt/qGQtTOKUMSQ7AmiF1vSJat
6Q3rtKlWXQ1hc7BmgR95aKyppcR1FDedMxhZtoyC1BGGl1zFhh2/62xdO2Ro9CrswlwOidlvrdS/
M0pLbAm49B+rCofrqvD+CCCwfgVOV3DFPD90K8sMIfzl9TswsCG63zSmTMN0Q1JMwkWmc7QoI8NY
aJFjKZhvruNO1xCbZkBcoYOFjYM19+pYhn1S7VGc7nsBuQ47bva9Tsq1ivMV+IHtuyQYbjiFgAqK
4viGm1+7Rm2aIGvuywgiedr7oyW16aRi6BzD8upVHxWWW7RuEYYDBPU0G8MRKUTM0efM48RFVv/R
yrN+JSCM3AQKbGajZ47yIIwY2c0lb1swwBgAmuOgX6kuVpuh6B17MJKdsAqQc3BjzA28COGXlnCg
IK8AV/dVcGWrQVx24YfUSy65RwqQ6AaXJtwwSgsbooQidtvRv+xFpCTODbEGx2DrCVSuOIaHhGVh
YGzR4JJx31+28L6tJrCjy2rcmBCzOGygmCl+cjidna6bLjl1OJ3wSGSuOpvspiODUttJm045ZVTX
Ss6+Y7pfPp2ZdoeUiGXh0w8zMkjEKyWH+kuBdbo9UnEkxYZZLb2qwO6x7Xjd8WuntumQxBhCPCZE
m6YexxPToR/5EM+edp/Qd7jSGD7bNMmkD1anfHLhk93pwulrBp0vDM/OnQ6lEDfnytxNG21BGDQZ
eAUR2N7ctX7cSNKkwm160Fzw/mxIRPndxyzd0biJn2zAc4l3DCXQZhTK8RNSQqgX2rqWWEvsQY6h
/WPqM7XWYIBKeL/ZsGh8srVb/aU0E7UoEPJLF0NIb903u8Ao9mGnskUAyQxpgdm186rW2E17OEj5
YvDMUlagZy8T1m3BJh02ZYTaRVWYkEZRqTStNU0HvBOc450xboQdoh1xMh/h3IXf6fsCv7+CV9N5
VCG6ZrrZeczoLzPDhqGmyF82eUt2vg9m+bRXJZkndd9/EI0UGgPABkysAUX2zs+MxvFMGMNjGwvq
Ba7Bx+7GK/rSuytFwN0kxuuwbellnmb0MmhzMDyCWC3JOO5DF2DlRjkvdwGWmYiWXjS6DNoeIPvA
zd101bSZclbTHuZBtMrb+Hd4868C4Qk/keIV6QqnYLh5os+2A6vXiAv7UiP415vFOgVjo7J8vPRI
dhd7YEviIkqXmWnl+5TFn7O8oquyaNOlLiBpBL8bhRZmbbYSD6rbMcq6XR8FfCVS9THNesg8j5sO
4mIQVSwFRKfhClS+a5sBX6Yg6cHxDK6Cd2FLqGt4FVhwjbI3Xag2QZ8Fu2jcNF2EtzoOHLOzrUWC
DZdrXMiMwQ0htBdLGsZqj7M/oX432Q3eymyJL0ttl8s2M4ad0VvDzvTKYaejNIZsnbcNBmia2sGI
LCSkTKPldBiNM3/a+1qQLfwqotr1yaY1eLAMffCYcAEQQHa3rmSco+uMQFw9ryAqbfJyaYVN4DRN
mew88AN2/mBA2AFJCLfcNBBzjkFu7PpusDZ92q6Jqmju2iLGiyxvYfIbvr3Ksf15mlglNrolDZJU
ltxL9gVR6X7QjZYawifL6ZAYWi97AumKxuzTfSVK5bZM1RKcEYdqz5dh5L9P/PRdCb8+uVCMe66K
G0jz+rpycJQnmzrutdMZWsha+dY1s9OVwjj5EhpZssZedI1oYK3R6Lt0k8cSjDHYKfZFxsbei1rH
L1vw4FswqgsI2j8E8Kbo2RTKOzQej6eO0THUN110PD0dIoBnKXANngF8C0OQW8/DkDrTyWOHJ7c+
7GZp8kl7KFiqIyXT9033H9LR1y9bL3d8GhbOEyKeXF9m2nKQn/mOb1pVIo1Cl9tpw8cQ8/EwRqMD
8bxtOls3JFgREiQJZDoMCzmlZ9Jl5rMrXBcLo0+6hfIiYDj6tcj8r5XnF66ZFl/pwCDPWTb7Oooq
N27CZBUNv8PbThYdjOsm6SgwEIlTB8L3yO0isgJ3vFmXXsz+h7wza29U19b1L+I8dKK5pXOfrlKp
JDc8qapZEiAJ0UnAr9+fydwrmXVqrb3P9blxMLZlB2NpjG+83yBTc4BXuG1qjT7P57VSxcD5chDK
+WbF/SFwWVINa+avTpS4zIGUFqoHHcg9k8vD6JgZFW+N/9lit5bKHdR2soZ4VaZaZ0o8LRKLBiYP
qHBSP2orzBIrMhpOzqQqxz2ypCEs28xxjnE9GARpUXfgVpXZvg6yYcTwbUAgyHYqh+bwbGTdZhar
w0KEueiFfQndLk67cXh0/KSR5TemUdTFujzug9ZbMuN3c96s0U3d9kUDACBlwnoVChWWqSJxSudo
37EGlW3iQBwc1iqLdDWdJ4GlFhNhgh4YNHNaR+NrP1h9NCVSXyuxuE3jcK1S0paHZmTXEIVUednN
B1Z5NHUrxjO3C8rUozU0h8g7MKKXBDaOOXe6AWjM2vEkGsY56eK5Q9tg8407iMBKTua08cJ7C99D
Xw31vgwlqhUNtZOaDNDmGMNBMPxNoVDbLGQ3UTYkjfezIi0rhP0lcOY6o766LJZn71wxPAcgBbKg
9HVeLU3SLOBHACX0B2TRPKssK04t3TwqN5zTGXluMa7BK101PTG7HwqD0xOxWHC3kEmcZdO/yqdw
4kG2crUzVjukwp6eh6BEQXYOv5vQ7nN3VlmDC9DuVDAnXjysSWSkyVxjIaiY6S60mw7/vXp17Zpl
8SWMzB3KimVegus5OIubrqbZa9MoUDfET6Px27qWf7Ep3oft0GVh6aV2NQWHePX2OGLeBbrZnNgn
VKf5ZcTpOFaxnRkTI2ngM0Xu0SacICFv7f4rGwoWC5qM7a/Q7x0KqMc+LQxPl2+tLKtssNt9T3TK
FjGe4zo422piF2nzXdzjCHrBnI5yUzd1pr0+hhCkD7g+3pp0jvcKRXi5Bz+U9KzpL5XBuRQFKCHH
TpuQESdopOzb3tJfxHQMdeUkMRa4tF0JSshljG/Kv87J8deYWVPe+TNBpaRMotLju4qj6ObhiTaJ
2oTVwsokJp2sofO5MaGH8kG8YwR/46hwXPrV6cInv+7xkyrpHtVxbz8Zd8+moDqGrZUSGV7oAoE0
to+9O/K8ddrbcMFnJHo/SEITJ/L9QtB62k+e2TtNPnklomzuR5ln73VdLk+oLX4NvOptDiyezLyh
mQCrt+PTTYeLbCbWiGmFVA0iEBQdUXbnVrYsJMxtK/46D95T3QxjphWPc9p3KGMlTVBDOV5lnyIK
20FI9dJSIAccKPVPdXMbOE2QdIxFaWVLVCeklc6+voI7NX6W9LmcuH0ww/xsurbLIzPesCqMztOs
XkCd3MKfa+cjH1nmmNHdB3Nsvc2s5wUuGpyUa+1mYsHnrlFsT0knqlyAyxI1swtCmyfCQyt3WQsp
RjErdWMcn2lZ8sWrrV3M+6qwbaayKqJuLsvhcg1xODVpgArDToZ8TNpxCI4VKLeWUg4M4grkKOuy
EhAcmPYbSxfO2FrZaOhDiR5+p3bSueIhzkcLCIteiJ0BuW8TSaM7C5G8BNmVzm8RReE1sKJ4TzCH
WLVbIZCKUYqwEcpLVx1V2ceHyP7llmG5r0LRZwulEgXcDv/7VN86GgDLIHFoXWcnBy6KJVQys/Bt
1ASyGeTOn5Sc6/F75LU88eegyWQ1vyJjnZNQO3UqV8xVEWuBPKxtuV8VFCu/bHEGe/rSh3Xq1mLI
LD/AqIPtXZwJlZU4AIoQrzZALvPA1vBF6p6kFQRX1JIx422C69jVz47sx5yX/BhduQTaNYi/fZZb
/igwsfO0xDWnc9JHYaEt/yedUOksyy8DDnpC70Qgy1O50ChZqP8LcFsDVqOa9h6KnyiKoN44G5bE
LyhhH3rOkKZb/qtr9fVxcXIkyAxTc/fSSyxK/jj+UleER+BAJ5hX3Yxd01HmmguzmMaUUz2ijobM
Qog7T6NSDp7qysdVCZzHidPLKemIqPdG6rSNojysyT2NrYPXeMAsTL9b9JS1sVOBIuxlKga/Thxp
3+AsOHuRuLWr6EGa5kLtB2qmi53NvJOJxWhC+/EkOaYT23+hLn8yBF9DANIxnqus5vSJoNy9k4HR
Oy0fFDLPjpQVok3VZqoaUtpERY12Q6m51tMWGbz6YgIHqON97QxTErMfbt22QBTNmMZddSrDTqb2
EFeZbtOu8VIzBXfDoNPJQhmsr6Mw8RdHFXcqar086oIvMrLvG4mfn8WYyRo5/OSS7k3F/d04kx/B
yuwHH4CZ0PtpoPHD3IEpXJENBTPZeZ2zV0Q/9zUCi2i5My5F5C/Q/WfC6WU1nU4EowiR17QFnOAq
v8Bh14DaepGtqvrLdP5LMEI3wSQyp7UqG+APeHpZnngLXYtTF1+iFe7jyCoTLIwyCzSmXUXat1FE
c9oGKPS1NXsB4PXmSWBT3gxhy/XkI5MQbehXJdafbFVN3vjLVExB9LwGoIVaZu1Ld71tW3yvjDop
RdqQVmR+HaVAXSZaUHgcISPMDxXgTIfKH4Fcs77eRZ3CqNZ+seXreC3Sgs7BnKhBNtT9jY7q6jAw
vWai8cOk85f1Rpeo9dlN+yqh0Ui7eViMfLWIqvcVWN5FL/1uXHoCJY5+jWoBmugacrkomSZ+jwXa
qZGd8mvuu5K4K6o4OoYd3fmoJ0lDLl6s7R3vLPC+RBeo9HVFTKsibkrMH3afxm1T5f2wfmvB0iU6
QAo0gwnko4pvl2hJBk68kw6bfeWBkPRNDGCrj9fdrMs4G/ryLubz7WJ+EW/si1kA5TJj4xfR2tW5
EOwboDAf2r3/RU7208J6bxcxpPD1dHF4652od0TbRnN4bZoVxG3Q4zD3PkEMenJnI0+zC/Zk8bvn
OMSiKkj4lzW2f1Hwd+Bv3ThRDPAhG9o6Z8JtC17etLFvbhcBqcOKQb21PrJPFlUHPzr4Kor2EW0Q
RkSgCRHwjuf+vgZtmVVV7WQ8ate7afVvxs4MSdhFS9aqNTh1in3de3b7qoKcApE7WKa+A4bt5LaI
51T015Q9JIC3Fh+gNVcp1skS8XW5d0Of3hrPyxql00H0wZdq8n+5AtTxXFGCiW2ZE0zFOo1rezgj
rmsb5ztD0DSVc5OrsCdF3YVRwpGUFknlz+tlol4Ctik6gk2G7oB/fannnZnCb00ZI7p2hc6mdUA8
7Z0d3mQiIuTYrv2cS2GqA+j3i23Rr7LtvISsUZ/0gBqyMBAvFlm+jMAcsNJ2dk7i/gVieHAIhrQe
C79xf0xQZjLirtVh9Nwns3Snfl1i1KtRZCf2LYe1LFkciVV3OsX1hEXRopeRqhs9aEDbVo/AmrR+
7qnu7EZkP9Vlm9AVtMcc0MSAsEtIU+M87O60yx5slOCyqHaxXM3jo03PgSP10R/WKR3mNReug6Pv
WuQKX9sZFTGSlznCMYnnBFLpt6Eccmc0168CGU5JgptwgBJoVH0bCDuECgxYmJI7EDcnIsaLw/Bx
EFRdcJz8JCxvXea7RTBG35Z5INncDk8qNg+N8p86b0LEO8Y6k1bzwJ1JJUwtJOe5U5kyYa/cMJ1W
qD9lTQ28M4hLSBu7ZTbg38toryx2saMuPK1THWRAakR9HMDPN25he4M8TKFrClxfaEqCnhw6R9c3
0yRv+DDP+XW2UGpBNucB1h2g8rPCaPc5psDvSiMY8C73ZpY2uFjWeAilaZTHlvtToRR1QhKU+CXE
f9UjSl5JmwrwCjOGCxlg7galA1GCNqMkftLQrr8FYMeOsxet6YTlB9L6T49/mYATQpKn0W6MmofK
VVW+9GGUCywOmaJ/CTWZc0cnk8gpnWo1Z3YoSB6pCMlXz6vcOBJOgVmKAgDxfhZYFIMaTI91lbDG
fQSdPEfWE6QNYmJf+CTpgnjMp7ndo1bJkwBTR9npJtXM1QhdbmnoX5o60gXOZHIoZ/Po1vquj4Yo
LRerTnlsPYYxHbLAbpFMD4eWCsSuE6Kj8WBqsYev4BS1bEw0uE4sre555UGYWANgymXoHWTQLkGY
D4mURmu4Q1p58Ef6q7Q131cyzDCTV4knpwDsNMINf42P3bT2KPBjDtZYC/N4aua0i8cVgsz4WA+D
exwYkh5Ru85J6P6AWgPKFLaFvDC0vGScim6pH53Ak1jCx4c5rIDTaWOSYQqgxTmoX+Oz6jCS2VBi
eZ/Co54GCZRgQRAsI5pwnFCOp/ahi9ozjcmSh5UP3N4oLIGq7kAwlUAGVjedsFp2HD6DyCF/hbZb
nZShL1W9j8YmxmLn1wWbyOvIW8wfXCPFKFdww+HbQhVPIz4hDg7NfuqXmxh6c0qH2k+XtsaKxeMU
RwypjRcky2oAAQSPfSmtzJlCnqrRdguCqV/Z4oXSGaGKjJ5o2U84xhJqTWyBkJ2QPNvSPTaT6nZ0
YPcKHCviNxSPbLtL1+7Vg2TtDE89BxzkT0N7WStrwVf03MCNgXjL+t5DpHDs2TsPTtflyEhCRYtI
dOGDxeGNgPp+HOWsIAMuJWQI/694pU+AxkQm2NygnORWCQidt1YNomB2/bR2N7Qe6aVnsr2reNMV
K2LzXPZP0oNq0K4QckKLF6PfFYTbWD9m6SSNqKOsW+1yp4149Gg55fOIsNS15TfQeGe2zm6+NutP
pIIrce1comikFn7P8I1B466xzt95BiH0aEODmGeWTHFw73f1r2b2b7XQj71lwjwMUPJwRgXinPs1
Ei6de29DOYud1QUWdFUkpKsX9CncP48cmdkBLa4fptU9ynAGjOheerusd6j/KUTyyFUroNKeKFCc
fIIqCnbGHx/G648UeiSofW6lkvtHM9LqZOCX+b7q/nqq+VXimAVlOq+MCxC5aT1ZVToxfzdb6x4X
Pp/ANIRLEY84M69Wkp0dmsLU/pMJKMEZOiArY+uv1XhDPlo+fvhwSXU/Sqp3HjNfIm2Sic4/yTrN
O7ZYxx5sfTnDkiBbFafMi6FflfEvMYVzoTryusKdtMeyKRHfDMDlqb7FaTHmYpF+ArRSJZWgLB2u
q2O0WHfXi1EncfedD/QMdurR03ZVVOUwA3dwIEU397btPxo+4/QaBgHNPvzWuQ2KkL5cEuHkoU2R
A6/fHXiZ8rnrT+xKm8MTo6GvgnUpbZlzP6jPC4Oxy5mR6Zj2VuEUwe86DlNuKIN6zJ97z1M5U3Bj
YLEdEueKxEFjsdJOxvFeTArGDVEeabgcvB5AYGtnNfV/Eit87Pl0yy2XJG0zv8lIycRZoi4PvDSs
x+ECeTKz6MD3lviih+91x8yp87xXMcocpocmc6qJJZ492MC2fiLGrL+EAaqNZNKnNWoPk4bVAYcb
STmsCazOG0KQtFUTwmeoYMnI9XCtiv616jUJ4dG8cUNE5N0wQHmRd26MwjPzLVAyvcFHw4ytIh3d
xF7r7EmNf5/b3s+GTrJwev5zbFACZ91UZiEJUGScShSuEF4mISbPZLYmnXBMaJk1WtAlqcz6tRVF
s9KLHSz9oe0RHzom2inQlPgBJc4VJoJTDUgTA/9R+dW+4RVOjW75uoxDmaJez4uljw5j1dVXahKm
Bh81qDaCyWPCJ27JShItnersW5eh1qiq9OLWr4fzIiEegtZrdyGk46Onob4MsHqUhuSzJKg/BP1N
hfCVcJTHJ8tPR8vcWZUT7vGLgWowNvfxVGPNNH2fTwYGpUFYRVc7JkEDzXHXOvHdyO0XQIo6dVhb
aN3GZy/4yqsYXqXhmh7VcMlIe8owP+3gQ3pDZnVZr4ypFd2aLr6ZF1VCFrReRwUtTEMp2C2R8FKP
DxcrAFs2x3WXLyTQRctsJyHyRqMH9aKqhJiDO2DdHLwYqP3kYjnxf1TBJDLWfvH4HRgtGyK5hXi2
pGOuLHi+LNgSgPovMrWgMljWQ+TtDYxggOUHQGGNyCACQTe37yKopTtpxRInlEFQz71L5QePYdjv
YE2adrgEap8pvYZpV3F7P4EOj+dzUELu1BNpM0859zJaTqQGBqTmUMMTMF/cqJOZ8iE9kqpNbVtB
jdYI0WcQxZW8Xxv3DbUpNwkP8H3Mhej9FnloBRXaEA6R4HvPYvqAuflXyOAUgXLK8rp2dcGRKOW9
c6jAHt1Voj23jps0I5VnOdHjUFri4KxNv3c9fYfK/4AqjhRJXTuIGsoAQg6HUK27Br9FGV/sWX9j
HQ7aOjY4wLBY5nqcYZIY2RMiES9zcVLDOpayjleHdYCkulivZTgU5eDr53AJdpatzV01+Dz1g9Eq
Frtd0lnTCjaWcNq1EVuPxqKQETSddljFIX8O81uIMwEFif1oM43zYwDv4HOaBu6ZeMaB36n9+gGa
TVc0lWzE2AaGbfe3LfB6fyNu277tJRG1QOB/3P949se+ClXsdCWVjZ8CRpCurtZUrDUvrMj98mmY
93f945ARh1vIXgY3e3/SNjpWQxShP97o/ZVhLU9ja2pEaQY5ZVnudRNRBLxXQu/j872PI0fnjF4n
cfFp2L6fTsiZqt3vI2/335+4/SdDRN6YKXW+Dc0gPeFQ/OtdPt5qO3DbXUCDcJfKckm3ux9H1CaO
3FWec4L94WupCcSGGFplVatX7vZWxuygBZpseoh3msHgaiFz0VgxZ9dFJtlg0XUdJxMaSTFi5vsb
XLnczqLZjQ+A53aB7TsZrv4MUHOdvnLMcPXoZr5DfyDlpwlr4TfFEmvyOlgwzQvQbTHK9+6YWPAp
gJ4dEM1L+RW+2P3igWch9QPX3zWXNgATMaZkam5s+1oyWQC7LlYImyE9O3KBYa3+cS1h9It1jRXU
RXnrWwNXdDJ15GxcWKHBkiQIMUJSWNK68cSM+X51sD7V1GSDHmGUxXpiRHlne5hQ6xCEgEcqnPWG
AspXYYofrFzj24BiipQa1q6WnLo6PvYd3KiV549pFYDvjetEcnaBwVinQSBQ6BbuyYzi+9rj8LYo
ccFylVMbdszYG76O0u1BmaNcE+KkTTw+H7Cw7S0V7SCkOQkLljcPWt5irGdwOlZK3fkMNCf1oNkm
OoK3g1T9TjWDyRnzCjIsL8BykDmMRRkNFIBXXfjzUOaV6VEy99WT4MHP1nhzprvlpwnFiATRx8Tt
wbFdU6yBzjSKXK/PjLqPLUd4qzCTZVqrJmu/TTZU0HllSeDkuBJQlfZWRfammeDIcOoYzk8U0Otq
VeCOol1nK4zXnMqycrJ+gTLge5Kn04jZFA5qmkywwh9G48fJak3PnXHtJPSbR1MirghUnaLY87Jy
F24tEaIc1X9fMjrx7wsWtdwC4lGMEs7KKjDnsHezyidfOkic3dzTAojpmIhV3mAay+MZ8AIZLSut
BYDMoIvhLyvv1VAS1MjWFga64Ml4bTpHMkilxbtiXAo8ijJT3K+wJra34xo/Das6kmZ8E3N1ty6o
WvpserHnKciJw32wPGFYbMxToMLhHdQEGYneCH/oEeBegb3PHQJQLkI3Kw+tBjyESuD6/gn0sdJf
eDVBnFoWFF2EtuJj2KCyUDn8jtugOyq/fCSq83JLSPgdR1YWEYUqLKbWSS3vMPQAn2FzSCdKp5Mj
rPjen+FaYLB0NzgR0BjgC6YC+j98cMf+wwcPbJwOXoQWndD9//nB10r2wQKN9oBCcHOwAgJcA3Ie
XCKonE1Ap7Ohjq5gOLslNauOixe3/9Nn+MPBg/4RoI0DUMgIUd4/P0PVVXUAL251AKyx3CruHhqn
ZgdEfjDRraG1b7mJihLZgdUhZJjsY3C7MqlePiGkf/gSPbCfv3+JQEX92EcLiMgJgiu1+anNQ9Mu
i983IT1MqlwKFvX+YRpRnrcxCZqhftYrhSWaB48O7OyXqHHmfQWxRSv/oMrBuuh47M4I6GEoiMyF
ApjBeoXGBsxhJvcppmkQoc6lDOmp9MkxGs1wURaMMSpEPby3UJOWvGzztnLegkjr/dx2uyZuw/N2
U123Rr4+/+d/+w/nLjqAerhqTuhEdoRLu/7z357sMWKjZvQQOK5IzaDavI6bJXdoWCjipsxf+7Pu
DHJLve6Jqw5ilqjv8xVh+3yWgsLVbxt/7xChD6UPP5emLE56Veodejy4+8k1X6ay9Yrtk//d6eTv
b+y9VcdnQPkzr/z/JR6N3wlO3X/fduVfV5P6IKPfX/I3GH29jjyuIoIGSGhsgvYp/kfDletFLXD1
K3QaDx0AZYDkPvhoXKwZVdoA58g7T/2Jj3b+j4erOOPiCx4UpRi483+z4f/4Ev88l0Ly+u2HaMcR
CTEbRJFr4wOhV9M/z0ioOMMwN1g5Io9POQoz63G7mecGDQAqd4WLDnqIVBRq+5XrKa/oT2nD4/K+
db1brfybHIMrkNpANVig4oJZXfRx28JKIwbB3k0bW9i2BXXbzbvx4xrKvXsntp1W10DEctnBnuu6
oO3yyFr0lUjjzcoj0V/h2XbXs8vGsqivns6PGwgJyO23+2KNsal98c131/A9et3iwPf4MdgCagIn
e0IdCzHa1VCx3bjdOIMg3AwOH5suj39UDbysdJAwGG4Pa72av59Zg+yDp6up4bXWMBQHbg2H4HbE
ooV3e7RByesIpbZk2/f+sOnEaQBGZhdGQC0iC3wbYwAT2MddzoFMQUBm9bGjCfp7jke5NsROt01q
VhdOreve7caKnfEYzZ1vpyVqRwjPAN+110Tj48aBNA/DmRMhfoT9EDnIesUqBewakwMvEbuaTEJ9
NYREw2Y2oqgg7Lfd2xM+nmV694kYz8pXdAsqYOp/2CyRH7ZJ518GymryoFX+9rBdzaWTex5oSmt2
HsurlawZFQ7S9sTtvrtZLT899DH6pzGldz20ywgRky/wwG+v/3h3WBP/e9Bt5zbG+zttmx/P3F4o
1E4tsI01VuMeEaE571uoxLtHj6BHUbptbg9vN93KXyPfLvOPXduWuA6wbcF8uuwlSm6/7f94ARmu
3nFQ7ZYDnFBGsHkNtMft+/a2++MmvJ4r749vO/94/9NQ22bVmbqAGPn48ZJt632c34f49L7/12Yd
//SEaQ+/v8OnkXiwBPCJumi1sf0z/+Gd/nfv/PGhP/3fn8b+eHzb2m4+Pfxpc3uoCiAe+9wrQvCb
qXt1bH6c3tvWv933/rv4/eEKqTPQ4X+MY10todtPZwn5hNz4+gv7uFFD29u5ta74mlGYDnYuprSP
13w88bdhtweC9Z5VihyAgcDgfDWLb1soEalPd3/bB4ci/J7B5hD7fXN76vbQtrXdbONuQ37cJcAG
oNNfxxDbGNsmMSNG/s/vvj1xu9nehvjs0ZoMR+UbY7kNjJ7P26aumUYzjWGFqG3CnXf1wgXX5gfL
GiNn3toibDu3m4i7Pozx20Pbs7a9Y2VASYRrBz64q03mj1atT9tDq10HK0Q2jGoTeEVvPw3jBkAR
ZyR7wA0oMKD3sSzPT+oTHMaocFQtyRbuXGILEAK4mu8ovr+Uq0Ke5fSJRE09nfvpe3OtHvQjSo+a
/1wMLCgtY2g2BqV7Uei3ZSLUinircj4jnQ/qZBJHL6Q/vFVDBsUSBGDIERCcOrBkH5/y/d9YfOCb
S9WzfHPe6+s8vlntt7v/dt9w1YU+PeW6MmyvfX/FH+5CokPO+NvQ/4thkANN4H2j/TZyvC222zu9
b257t2GiTQHb3uDffhJhV2g5cXWSfvo0A9qxKXd5UNtKhgYssAGLWeAbxdZ4/Vc+9v3+nI+HP57z
sU9t3u6P+38a1t2c5NurP4b4f3ubbdiPd/kYZtsX182LaK48+bX1wOaNRiOg4X1r27fdxQp+59T2
UmzP2PZrNqBy8Glze6je1tXtNb+NuN0V2wq5Pfz+zO1F4BT+fu/3xz/uv4+J0kO2WIRDIEfbIyCX
N8hZyMmxX9lsiRNbxbk1wDYcsaAbwmTm3YBeKYmHiLRoHHRdixo7Q/OsKUUdR6U1U98bHaxZtICs
w/o8ohFLOKOq3sS7XojzEMftXo/OLlYQ7VF1B5xHG5Bdx2Z4BRt4cNAD4gDO2oVfC/2j/PBhkTCf
UNtCZ5qh+4F+Zj5gTM0hVt1EAV3v0HBiN6g5grf+2nyv6h5toHHopzA888r6AaAPmr4zxeimQG6o
sSNQmytaaX0bYhnv4ioGf25CGNOAt09tCjbTQDWUOgnQMQddruAYaUuExOgNMVjQ70pIVH5TCDUP
uZ65KWTo71XT3ZVW9auRwCBwJV7A0AGw3Oja88DEATTs5m3hUZeQqJGnChF5Bs/bkbv2N+E1842o
1BmiLdLZ7toILPyiTVsfCLAlVHdSYKIxKE9rzv0RCJg21UPgrFYWUN4kb1q2qDlMLcM3aTuF31b1
uTLrMy5N/xaOq5c75sUevkxU3XWAjGi3b4UtQNlc5znCdmvvoffDgm41TYWeVyRCfyd0oUJbD/De
4b0f8H0XTP3RdXs3hYqHenvUvrZmRu/GkVqYFksvWZh373o/uY69oyiZ/srDMIkatjyIMTjLqnsh
pETnwAgds5Z7KuixdtUJhMQvJRwJAwKMP9B8JnwXagRfOgDvYsualJIBu4GfCKFuf5HoOGFGTKpo
GiYLfwDbPcVDHgl3SsMu/lE7LUvcwY3O1+ZTcdBRqMMt/Mqh+6LZfdn3IoXnYko7v4/QImvcOdeW
bBS0r5fCVobYH878Av3PrDRYzWE20QvqIfWtntR6Pz2jA9U86R04A4O2kNZfFtuDP1AFZ/ZTG6/t
Dp0/Ek4ZGI/Vu/M4wERZUIKWY3OMkuxIZrRFgOqqFVvRzhDo5BgZqEi+VzDJh0NXczga6oplcOSE
Get0ZlUVGIuS5oaIbo+61wvEkV+wN86Z140TyPtbbUPpXJaB3BLnBFFVN3F5o7wxOEW0TBfU99JZ
/bQCWhYm5gUXSqGxmD2l4wRnw6B+yc6/I1PpFErhdMhZj0YSPtwWu7i562oUiAh8rKh2A7RFoyKR
ekLFGcybINFR/8OBQ2bjB8KBko2atF6dB7WCJfOdAOOU1ZTU5mVc5/tgDPp8qFYsle6E5gh4xYK+
RtDsl4tshzt05gQCTcCVOOvpqkEK/D6GBiBw6YOzrev7CdE+DGI8OgUQirISPGBjo18pzMjHrl2c
kwsWPcX/QyEiOT9m0vO8NKgCEbqou1kGh2WOl33PUQJTkZfOM5/uFX5VoHwELLdji551TiXuFqh4
1zKjn4ol+roajTW8t2mqpnIsQo86u474j+40d+euHr/0Hov263oUa1X7aKqmltRpCRIyhNAdrEmg
no6CMbKbURmcDdI/Dfgyb1vyFRS9hH9/udoJ2sPsrwlYFicdr31WVDQWa63fQNwPCchAmgz44aet
1beFV6Pln9v/F3vnsRw5lmXbL0IZcCEuMIVwTadTBiMmsFCE1hpf3wuemZVVZdavrd+4B+EWrkin
Q517zt5rB6YS7gczmndM3kveW78pA55Ys9eNC1IhBBDLNxSgLor/kvMpohXFpkdutfyABCVzEEUj
BqwG+Ns5Y2+ECoZQxxz9xeSUYLZ14sVD/qVSF0+fsJHWfDJfBxDaTOjurBFSixqrEXo+jcGTNn/0
/Vh4ZjodajauK8aY2Xf4u6zih4SemJXOL2HZ3LqwNvd275xzBRN0rSmNj2hUcWckQpVQ2CnCCh+B
ksd7IGMvo64Z/po4xzKxS2RdM9LatCtcPVH2Y7Zpz+I82/WFSQMW9aNnSXwioYDrUqz7CKdY08xX
hDgfhZOil2OO7hZO4VbV+tVfSvHcyPqdo48heouobXLU0s+51zvhrsLb6S8ZRKhojc6paPZz2wlm
bIijUfa+JRym+0H/jg9npoEyN5BPUL9jIn6ZQ/zAcsQJgHn4OKa9ZMRvXbJIe9WGjWnhjBfV/Obk
YbmvRXxACoJqO8zxgbbFix4W6DXbLPKUMmu8GH8HYjDzBanlONqAeR6tplHOEwcYR5q+b9JkcW10
E81SD25XOGex4NQzJQruyHoa11nzk5pjcgq7zi0bRRxn82YP/RUoRus3kn2PEYjtRrjts/5LCyEH
nbWnhpzu+j77xgKh8hb8ek7vOLtqc3ebFvMURrLodVtm9VTSx1ZN/UEs3S1D9bakRvqE2tDnbJe6
OE+Mc1LFoc+B5w+RVL2psemWJumDvu6rFVP/gEcKRZeBxjx8Xy3wfcbsvC9CXWHvNvBFQPb1S/i9
HcwzWKLSnzLMvWVm/S5arBtyXhKPI6VEy4y6MqrFSzljYsnCpA1yecb8p7pGw5isnx1tB4giC1It
gX5jia+NjW7DafHeSJuH2lq1D4tUapbw1Vc6asVxHamIsKfsFNN6m8dlZ2nFW7nOUC/s8pBHbGHZ
5bj5nfXS2EbPar17LQeMkoOO2szR42tmV0hFFpRXjZaEXmeXtothE6ZX+tg+qxh9rziudzIFrFFx
bDAcmbBwWL3fj9/HIQmi0Jj9xApvusyRuqELZodWT02GZqWlXzFlyXJAcZvtO7RL4JdzYGvKVQ7G
D2Ocd7CLIrh3jPlN6biGUNvduliktSj53oAoXFnLBS9BxsBsvFalZLFUc+ZDT6/V/RSUdgve0E5+
1VoCC8GgUOiSHIetamBxqWq0Q4qD8WSEE5SWrxAlg4Hz8YmR4y7utOmhTNG7h6YYAmMqrwMDW/DM
tfCY0b8gE39rGguuZd/fHCCKbjQi+ulF/chU6V206rkK97M1CM5nGRUrLhh/AE0A23XItAsvYrPp
T3hqcyig0SUR448ahKChpkjDcZp40pSndgybi4bW1pjzkX20R3YV/8rmd2vKTouYP3OcYF4jFXyu
kXbscFV4upFJN8VtAIe6a735U184gahNjoJNGm+2E0tPV+NrONqKF9uK5jYSS11ZMk4cSpRfCQ7A
I0CwvdpWl7pey4Bhc3eoRi+XuKVQPh6HOB/gsF4kv9Fbh5bJoZZ3vtHo6rFBxbVWhn7gHBcUmhM+
WGX6bBvjz0HiYsk0UAs2X1ycJzuUZi2Vz3BuYsuiz7upuQ9lviRH/B2AeY+ISrRz76wl9Ty86RQ+
osgUdPG1vmf54Anj24RS+rGD6hI0eZntrXn2i2H8WcJ6jhi4842H/hrZr6zYapZ1+6qDbx1hTOJr
eZ6N0vaVsn6IdPVZTMWAG6t8MYfhV9ShXlURbNUy/shTp3btORYXxWgCNRHDIS7mYN2wm1Wcxmck
pdeMNvS8Ki5I9I82YVjCydAK0qy+cB2k3NqwuTZD1qFCrsaEH1lxXDOh7Yx9g/1SMzuIzM1U+ZH6
bewXbAbjLtKZqmp69cx4N9kDuwt93GSwliFGqQKZFLQNiQkzhdYxisfUam8gnPtdrCv4i2X6UKfj
1Ux+tba4tsBzvugQafPkVCvU23NGr3tNfy8rk9h+bCmOHDMObHNlH8UPpUiDjglzVko0aL82fGEs
SQNMC42Dj4mQkuCXmp80MVVeGoor4Dksgn1LpxscmZvC+XSxtgW9BqO3BHXlDmp2TvoB52ILvjla
HsIWP1gZ5V/iYY32ZQtQd2D9I+hXvPXV2RBG5nF4UR1ogwmkjXbH3K8+hvTvgMFRnaMWLsPpUyD7
kM6oYXocP63ojXZ8tpu65XMqZv3dRIvmZUq9FZazjrpZrm5adcOD5aMkdg6REZ4V1IN1P64M89Vo
bysP2NV+OEuXPdA52iWmbpy0uXvoMszL7RodI7rCB3r0382qg2DUb/oyxHdxuO4RvP+u7RqoHGBS
FXSGyFr8JBZNGwfpOgb2Y5z3v1poLrtmns/2YgI0FszuLS4KtXR+Wgo+2nRzkzsPpuz2Rgv71MH0
hrP8yW6z90qEh0mz34xudNyRRbKrywXVbsNWHd40ZLq+Fo7ws9TsOm7ehXRGPwzR0W5TUNDVe2UI
Ij2ni1JJSAJj7i126dZZsl4rJccI22sx9nlD7AGmnxNFe2r7DKllCnS+xnN7a8KzoWx82ftD0zyi
Us+zhz8e0yR877WaiuPf74pEGPtFixq+3n7S/QlABN/7Vc5+04++DmCla1663JhukzbtezQGuJFx
k00rqm4Y9SkfJHpT6jFSMBiup7QZZDAiucKuccYm4Ca0CK6jNkdP/Xaz5OFTO3l2WVRnyez2dr+h
M7l6KTzEnajkn4+V1tLs1yHmkP/nY8Nqp64wErFvbIzGthk+YtYIHwd2xlo2Nw4K+If93VkjxG0t
uKE1Wx/sBTbh/W7Xx/otbWXyOA3dHw/9/XhnGV8Syt/T/SHm4OKW1zPuo6mrcLz99SN1EYpjF+Eh
vb/kX57QEcNSvvz9iCkwGiVLBS51+8X3J8J4cqnGdJ/Fae3fH7o/mWRqeTat5eX+EKi15Cql4qNk
TZ/oFVYyW269piVPUzN/zkkTHqfNmgLI4jLPpnG732AkGvCHWebu78fyZSz3YaeDQUXsqbg1bZeL
rgynzMzMW7Ld3F88JBbjHGxjCwAtr8TUykbNIwvd7SbHud9vsXfv2io3MKduz8fMrqmMoNh09uOm
FEE404DHbgbj5jiZ8mgm52i7o7O8+eOGpdXXIUVGtxg5PyGP1s6fS52Lwz9fN2e48vJV3ajivFfi
QDhHRXLD4D5c62rx/9ijUFSgs0RJ6eRF91hRfT0ZwJKf8PG9IJ2cz/eX3W+spkI1bJf14X73/lrN
LnvfbCY1uL/r/phYRO4rVfaQD/PsOWrk3PJSd26QW9eTrg/fkNk7t/vjQhbjo4UFMkxt2Ov3l4XD
cqyliB/ur2AVeFMTTadtw/5XLUl/UCLHujV1JW91CVBei+3VZ40lb/cnIGl3R7VGMXm/e38iylSD
aAkU/WnWKxT+cb/rCpzDY7JQuY3m5e/Xxk0jXSfr5D4XTbrDd4dgXQnR/pem7c/GkgW6DGE5SMBN
Ox2khNc1TfI0bDcGpOcjPaWSgIRZ/UN+8n8qgv8hvUXKLVXnv1cR0MYpf/8E1jT0f4XrbGkof7zt
r+gW7R8SlQB0NQHKTIAl+ydiTer/kMKUKkQ1ihh5p6/9Hd1C35h4LEs3hJR3/cGf0S1E1Tu2wzxE
N/9QIGj/GykB2iGUAv+qy7IlgDVBboutSVMlzeDflQSmWEgbxItKd0Q9MJqP0Fc1FwMAG/kIpQNR
rf/olU8was8YnHGcslwLymF2vCy1WE9uFU2iYDwa7fILi/BHxDKviNmzU1TWIfLGz3nIL6ONgF8q
1jVBqeSqyTFXlZI6fnS8ZTBm14lA8MgxnN28MvblYifELNBVK9e3BDk4Rrv1qsXKU+1QUte6/I76
4U064iknMMdVo4lLZVu48oaVL5x6X9RAAqidGZjzIbce9DTtQl37nmpljVEn89X5LbRXvN+J8eQs
z2PuvLaT6Str+dqu8WfcWlfLTH8Mk/PYWfHD1IaXuWe2rLbXDJ4DRh6W6cNg4eQZ2481rl9pXTyz
wvgK52y/QNToVMTrRQjqQI9vsNE/R+SGOO7rj7wiES/qt4ARvmbyBJ8s2u+tqV1EyfeURXzmSLYf
RhXUSbzTC5Rv2PtSFk6gcQJ0K3vbNK6jk37kY7iPtEl42dpR4+NXw4zaIt1P0GS5IW5R9NptkMLD
ckd8eVFf4BvIOZdYUEwzcPqWxVY1sgNIBTeLi8ZTGz5DPkJ4U9P8oBqlHwmMR7FlB6yMjxjsEV0T
rNLyPno7tZsDo6c6OSdlYXpxCCDJuu8pdO4ZWX7TmAykRlvvshjDVTYjo2qsZGuFPa0yh5Sgi8P2
g1MjtN371kYq9suov0RoLl0SG1iLzPaXlO4C3UA8j8z3nrqoOZkNvLyC1ZI1rW7GafJoTo0/jTON
LZpE0EuuaFobXP8li9G2Qx4PG0Bdo7eswzUZysH2nar87PTVCfK0PFRJdE2wSbn8w+vXmUg8t6Zc
Jb+0vT2enTz6GYKvdfvWeU1lW/pJxFqnwllDzxxnhNup0OviIl13Rg8pQANAqIzaT9H+RIaqPAus
Q1oO/SDCvEKJ5jcONBYzPBkwn3etlKAO8VnYeDv0js86mfI4hvIYjyXGFQ6W0MGEi0ydxRJS0VX9
rOVIlsqiPyFtRs+qOq/NHH1B2XPNErYvjJhCNZ9ASwlPaNFT00N0zpYw9w3kvWlT8mfWuyild7aE
9XwU+U/czl4Np9+3aJA5FGRu9KyiO/QQN10piagAgcQMufM77IM4KZ5rwbAB8F5uqJ9WCFplhdni
AkI45ne/n2liuMg+Z/BQLrkxhDSJ6os5HWLW0HR4ORLULxrzdvZRTJyaUuKhBgLGLiLHCikuvmM3
KskMoF3yoVXAFnuChthNO8dru/ZjSi3NVY5FRMmN8DvxFA46oHz7pi4uoc7ukOi4IWlEoQI+RNp6
WrMfWRNtKG5PNHzXNE0+VS36BLviszqhCf7KsGZHRMHNjllV2pKDph3xTcQF7KuqOAJAoX4qwnOv
yyzIY5637PSHriGc5dxou1MTfpRtvBwGNqE05KsAg+XZxhDwDEsDJlDUR3Pm5xbnUx2+ixfFDAXM
KQ8c2X3IjN8LYwi79ebz6paLzdkzs8AJTPWtrDkDFZ2t7ZpialloFD+w6yH97hswSZxYSlk4Hl1t
IlrMoI4QhKNvdWs1tnbMy54HZGM4wUjzIHGLdX9NJTS1C1oxsR2zuA6ZUsvrnHKyrNr2u6icT8GC
xFO63O/QNPphQ1GU1eG+MpSz3Snzvo/021ZotbEuAr3hD3Li944ZfpDJij7PpDOfwoVWDlXnNx3+
KvqeO9qHJReD7EHni3DNwn6IwrOaEIUAzfwFvQ5uQTTt9mowWMgqX02zT70qQi9WSrw/sXmdFLbg
aJhUvZE14EoqpRvTvVcH81DZWkwrwCWoqGgntxrQjqjF0PmORMGrFhPjLpxzUayW+ynsDY/iNRhh
Wvh4IioPafdN08XO0B+Vgk2hhOVF1OHPDHVMpKE1iOv011DmL/rE1srMj6mfYBNs2Eg6Ys6ejuyP
mpWBC7j7deTi61k6CCYwXgtRJ6BLDHaX7VwSdeIJlT9OWKd/lnn8orbDr3mY31oL/bjd95wsrOgm
s1/3vXzGq5Lh/UnbkVCh/WRMdGY6Us1qWT0meoLNc+J0WxrtsdHxQt0vWCaJJ9BC+aCVgsdr7GBz
hI4ORMpMfuhj/Uiy1nc5lJ+xUQDrGr5WDbuBpuW/VIVjsdDp0kai2BcGzuBkNI5hxzDXdvCcod/e
7ATNGa3+3oSH0XC2X7YEmojeNB3Z6zrJhwkxRZgya1TDUXhNHAbgrqhpWReGq/pbtfp3e42AUOTL
06oXLPrK5msy0JEhvocvX8s4lc8aIntrayqPbcvFKb+CfOPvKm3qi7T4rk7ZFxq4J20tAYRynaQk
rlX1N5qV1LNDqBahQJB39/dE3w3DGBnLXczpa9xXud+2JnFZWrO67dzTpbY42TgkqzgD75Z9jx+v
Kw+sZlS/nTpPybEWyYiomqHm5DNJ5bVjEe62NtiCcBBPSAq9hsUITllOkNZsYU3puBKr0P28fDw3
M4iJCD5DOPJHTIPGOTmeov1iSDfXrrpku+ZqD1mMxLD75ZCDR3crKo58q75SfBSzQhRPwglRiZRX
wok+kIBmp7kiLKSkZ9uaxpMKnCPR1HjnDFwpY/3B7KutfqNsgL7xokz8LbHzoHcaA9cqVxlBqmBw
tSCqlPi6lS5JTVAcIk1XCu26rOrHfc/Br0hImdN6tkJkT6lYAVYqRPFc4nYGKCooZ7TAW6V7nMbw
S4LvPDeQz0dXZLIZOxL5eeYse1L8wptYp9jvU8n2V0mT0+o4qPqFeUr525605pQwc9g1avi9H0yT
NkUcxIyrXWKdGvleVJRKmUKZZWU7E26HrPrUteox3fWa8cxXjsQLANv5ztO83zRL1Z/B/XWuCcyG
kimw5tE56QSj2D1cFCrwr3GDOBakuo/P9V4ck/SClzWYqvxLrs5+rHTbj3w2Y/k9IvZrZ9e1AL7Q
rtopQgV1+uO+2q25X46pBfhlBdhY5Y9pSjN/0NUXexNP1ovene5ixkruejsiMmLQ6NEY7XAyB3U4
1UkK/n27e79hsDCcwh3k/+FkGT+mjbwtN3q3RU/KsxbUrUMi4nNW2I+GBU/+nhDj2C2Sc8x3uCm6
M2xae6f0O8sGvbXCK58746oVMdKtBOd4TLaAb+Cy1rw0G5x9IWgaGz1G73L7LPegmRlEoQlQY9fc
n0D+i5tzy6fRcPGdVuCb4PoRJ4/b9oyw82CiPyYQGu2hzc5xeV2yHr+3iGjrL1oEc7O/gDQbCGEK
6ecXtBAJL6OnJlSsz7p1wrFnnRxDD2LLmOGV9/gIypfQ/G3NJUillWyvzhl/VlULYFWq42V9ymPr
iqkEPFpum0CTojcr/oYR1jrpIW3CaARGiAAuaFp2GLtT5xNZVYrm3f+bgWvkd+Wf93tJje5iGGh2
wgt8SQtyvFKtnU/3/+XMXktsC3BDEThUybCbBcwoZaXBy85KW9/6kKrV7SqhESS2oSosVd9mkf+8
L2bgXFYZ/yr6RZwQ2UpiLO//NTLgAgyEaELye5S2FidNwUCJWMI50+BKfMocBgGzzTStEJemGpVz
mxr1KTJLdCTcE1PCcsqJrBKX0Fj7o50r5/tNtz39x92pfteTMNxZVS8DFiqJWxX9xMSgxy81ITdW
pTWeAbqwNpQUAVmZTLhPY+nqwtwG4NG1WFWERBuItdnYr/f/hQaqBgRwoFy2x+4vGZrwVHZo1a3U
CO6P6NubMNFx8LY1s8BOfdB08yGc0vF3zYetZ7X9mkFS8G1Tta5TiGBldDBkT81kgRVULiSHIBw0
ppek75QrU+FzOQlQhvqUE+UwaK9KVzq+qKxof79rrjFuurgOJGJor55U8ZonqXbpQNS605gz9URf
vcvJdfL7RJ++1TTV5Syzp8wUGUy0+Ssu++K9HhxgKCUFQlYC61GZk+gD33Ysrdd/6S/86QT4t6TV
/zQjsVo3LB33lMXOYjv6fzhR4HqI1aja4dAXXbkXYbCtVZNsgXtX2q9DS1XDyMVPxgWRbMLV6//n
9xu4YAQuB6mr/9EtAPojAHrXw6GT85sJEaKVFJMsBPUk+4VTUnQdMg+ixEJt3f+/f/d/EuHvf7q0
NEuQ2Y4B4j9+NcW/wpyyHA75wjpxWzB2g/M65wsOXWPxVkM9qHEXefff+n+9r/+h9yU0c2tV/ffN
ry1goBra5F87X3++6a90ATw0RP8YUlgMYOk7/RUtYP6DFplwrHsz6q+Ol/oPSyM5WBUSBgY8dH75
nx0v3cJWw0Caba9tifD2/yqsWODc+/eWF+tUqhSDBhs2RKkDVvz3llfLOacZmoi8u35gSRZBVyn7
fXbP7YpFf1qynESnLNzn2737jRVrQauq6UHdgs5G7dc9yuV+Y1dLt2JkJYRFhZfhqf3K2rtAvITa
K+lz6wCI+VuvMu9zWMZeNJCKsV78tjpQ4pgLH1jI0kcBebVshK0W6jdvTy8wPfxoJiHXGrTHkPwN
0tDozKll7JbtVHslfbFg0dCT2MP6Mi4akMp1PQ8Is10rs5wjMXKsfFgKwIplwQUOGxmR6XPBhsQs
5uwxywLizE4b4+wLF76yWSYP0umlynhzGf7oasui2RJeVgfeAZc0cqQcOjoN07QEpp6wF07GmrBc
fZgnEk5o34VhPQazgsqoJ0HxgPyF3CxWwxCP7WbaCYV175asmXQoqnInoysVzXtNhI9zFH/XoF+7
DMC5SNXqb128Op227CBni6BTaIDTiWtdbKYKsUnIUCqjiWjcgDOqx7daLYhRCM02sMWyG6pzrROZ
kEbpp5XK5wz8+rGHAsrKJQtYtZNAEN2YKh57LQXYZHGtzIC7G2BlNYHaz16Dzl7jxwh+UxKoLGEB
cFbnpkxqnworfJhCHMGxiMIAaNmN8ksDXtGDWcq6x1aheZNoAGzGjE8sV76PLMxe15IpZKJNBLVE
6amonlNtWL93Yjc302+SdcNjEarAF1B9TEvLUjtXubJU+Ys5OSjXsCaRnWow39tWz6xaXWyPDM5l
2ONdTsNd0bMiTJQJ4K+C/GN+YgwZH3ISvNxMGq9O0eL/6pWjMdoPRVsrR76as2wq7RyZ+u+RMGU0
oL3mU1FiljGVWzLyMfHe04DdzwgO3TaHhiTbzmItIYFDZSMsYINs0qgGpbdG5XIEbZYEWas9rasG
8jEV8autSEIpy452i84FmSUNlU2vPKqCLzPLoiMwj6/zYILZ4rLn5Ru/Q7PKYFp8MXWjj6mYKbiS
V/uxmWMKB2gc+dMS5w6fQF0eVwhodATMN1ggfHphntSUxOVKVyMSpvujIuji6Xr7bEWpzkZDVtVz
nNkAtI/gMpfn2urRtxq/coIOv8XdsWvM82AUJ2OxkVmRBmBoK4AM+zVay69aOWhEiSfGIU5CAkKq
56hekl2FrMPRCXVuFCZJxLmDT1r2WIKJa6be2xfSd+yJrRfTde3VEcRwjMZYWcROgyE3JuHiJnl9
rQoOnoakj37pyANF2dnuGeff9NnaCdPaWQaOlAK6CsbyDRUmSCPrwXYyuwK4VeHLrVWAT1YGnxAr
ObFg3jjgtBC6czTzOHsQWvIIC7kKDC+hrLkWyxsF07o3a4Syin0QhRK96Lz8gVTwq6raX+XI1XYa
Gl9T5KUqmFcW7Mh05sZzLcwfKqQ85M/13urYxpeEdRdNWZitVGoOo/23ZALSOWQtMa9F9xSieiAL
2YvoeAUgWWktljQ48wEpUljA/ijMG0ba9XHsug9ljL+kRkYqgVEtwdo1FSHR9m5TTgC//AFxE8qV
le+IDggE8VZBVNIFUhz1O21xF5hWyGodCBxSK9hWnzEhSYNT/wppgl4FrhUKvU0TlWF3bAn+8+pl
jX2hEsoQwtv1WBcYblehsCwbzzCAlfW13aLdmR56JTmYK1AEI9fO62o9UjvX+8qq6yAbuh9GAYgS
ccrvpDE+hiZtj6TpofNF1ES/lgp6Xhs/Fmq91yeamwbZ8iWnNn9JyJdDyrNbluX7Yiwgi+r1EI6y
O6hFNaKXiR/ICz3DMNG5EpFLkIChacqp39lZQYYrjOQ8EbeWrBY9PKQMYPeoN1HDLHAF6mi5wjjo
13c5g32gh0Mkx2r/mmj+VaioaAEMFxqRt0YiGU+r/FczJj/T0k7P4RgPbqWU4y5evsg+s4N2sYGU
2jP/IRPZMNfvbdJyvLQ4FTsN6HMNkMVFY2Syjs+nQ6ZOn8tcVYGWGQ9T5yy7hM4WOqTGG8tV2WIx
myOXlifVeGlQyf6S07uV5B+9JCNmShwTKDVXTQM+qIdg/3fvFONTmY7P4A5t33bAATDvPXcrrAkD
N0PSXvDsP0ANPanV7M+wKNq5AGwcaiw8Iq+vc6YXYeT4chsjOfSZ3H4cfxbmF7Tq0YsaMxPoOs4q
xXVxoEer66IBB1Lf9Q5RMipjixi7bWZRBzMZP67zQ7NZHjoEz0Q2MNuFHqZKluiVxDpOzE126KHy
7KS2cYqjjsOv2ZoszTdlISFIz4VFPOIU7lQ61R5G922lO7NiXT8So6YfjPZamwBts398q2z67pXa
f+3BLXirxay/1+Tk9Xm66zSUhPpccvDTJTKR/oFKYiSyJMQlAPD90KVI0Ssov8AK0aYh+zloUx2m
vg2lC7Zqc03gCAJiDZMH1OPo88ejTXLQrdKQoUQlm1Xi1hjKjUeVysy3iAaysm48mcaaBvhQiWGv
TegNFBuoCrlSdCDguNY+mk1MX6Tt6RpW8UkVORgDffLnyKkvtWyRDZjdoWmj0svgue9kpb7D7fjQ
E1oFS1cGKtYuEs9ji/6z/jNeGFS0Jl3AGpoZebNljQZw6/UgcqDzPijPgAJuTBNQg5Pm3nYcxkmn
/HRS2q+T8uqo6WOkjxGRFP1VJSCmX3uCCcnhjEmo5aBZP7Kag9cQyBoigvHcuuw+uOqQo45BwZ9t
LmZMVie3VZGr9ZvkSsdQxmkzeqxoZ3aockOkfSelBZmmVkSJ9vhHmH92u9HacJTdt3CF3N0uMjkx
BPydINVqwrU8pEqT7k0Z7RrAYHAZbfWIo2wNzAI9WGOXJFQZmnbTVOLW0Oq8zdtylfaz5kmhhkjU
yjXoWb16Uq7ZJSOnzydBl+D7D0XTP/iUi9c5zEATTYneO7OFl0hyeyT1/YDv1moxfdRSjYOsMNMT
h9cGg6LBTRzSUSUoxjO5WoPnAmI52frFwBuA+SPhKljjpBiSjIp0EhkCGAF3BGaMauEfKrRdsWoR
dagF8pnWaaeZhw6lN3QE7Zo6iTirMwOqyTQQ2mEcsgCxryYVy2C+sn8K4ppVJsIWnWSiREjeLGwy
IwftyMWbPUPv/UZAkbIdJOMp5omR7rSjrzRThoYCRhG/owy2XqFZ3wxYhT66bjQs2XRsopkJ6mhi
XDCWXU1gDdec2J9JMwl0HEVBwve5VEx4ou3UmaOjVdTuUa+Nb7NgX0mM9oybMcWCaH5jMN4HC4k7
r2ClVF8MXB7vdxu4aej4OBpJ8uEK4jg3RpviuJjmsefg8Ak+JoY4rxgCGCWt32S9TOp2/qYR4ZFH
jBPFaiPOgtVzo5uAjbJ8l41j815E+MyYJAdmQ+eUcoRcKbV8YCgEuc6MO29p/KZ5UtSp9vNSxjsz
o1mdsEzprCal9yJvGmsML8QhGehs8iLlzI2Wiaa+rN7HprAe1jB51Iv1S60Y9LI0xThrE/NhnCtd
daCVOAFiNBWGlciQw4FqmHgQ8oOyH3O6hl4eYyax5qnwc0ecDQ2TEIXIoxOPXaA5heVb5H/qAzrJ
ZGgeLDgGj11ziWarCTKk7oBJWH9ISPTC6r4QoUBVTcAarjOKAnTE1ayHyHJ0cNXwlHutsi5TtjKJ
z9q9IfnhqK+FLZ5nMXztcBWIWH5dKsZkahZDIa5MWuuMZdKJ0+isMe5wUn2HawdwZBLzSR9aZYXj
pPGH2Ctuh4jRnd11wRp9i+tlObU9wk1WMCwcPlrbSPcdUnxP9OOeU+PPpC0M9ArFucWNsNnFjno/
F15bl9bJMOtDdIoJHtkTjftzE+8/QAgn2T5O3ZRknBdcsL9yp2vIlUt68jGeR6Dq77FpFfsk/sUA
Tt0x454v65pirkDXtZxWY27cbPjqQB0BB/Oork7yIMGU0PFDq54wh2zb0faa9WNkq31fUjp0c1Z+
RoGajigloadZqgbUoVkf615yTMeY2cQoxC4nl8VfnR1MLHYl8yhVYqLzVkTH1koOtT3ATVhDOG+R
/VNYQPkmRYAYsjgzNmP3FtVkiJi1D8+ACKyypS23sB+tzjNj9EsZEZmaNivXAWkfK0Nb9obdPSsq
RgRndozvRWoGVVoFSaqUv0SKqmLUOLTrBh9LXjItLDiSWQMH0ZQxfJ5JuEoe217krz0BS/hc+Psx
nxAVPaPVVERIwItuBm2pUivzvXiCo9tfAUDBTdaqfYZTEKPeI/HfL0MC7JjlfrRX6TCH2QyWuOCy
yjzhcZ7Wr3pdkAQshssIgn+XCHJCIeV7eVVuhRVuHPKoOBy1FZBWwkS5W57EqE8eQR7vhWyNncXi
fjYEk1pzQWoDxG8ea2sHH2reD0VEco0lvvQ03II4nKajkqPOcLSfnW3nHKfFZwqZNWau+qCN46Ng
sU2VmSmgikSHmGB8dTLNOrcGut842/iRuvQj6oJLKSaKsaLJwWmFlJZV9FDX3W9AylYAKjggYwKi
N192qit5kNmaikWADoBT1s1Dk8bePLXv/8XemS1HqmTb9osoAweneY0g+kZSSKlM6QXLbtP34DRf
fwfsqr2r7j12rp3384JFSMpUKAKc5WvNOWbjhPHOYx3YjzQy94aujBtg0aaD26dqD2X0kouROdYO
1BESjRi/SbPMJckS0HTxGnUkmLTKOcNII3sHO2GUaJRYjoYkhte22BN+t7HxpR1D6+SEG7MJL3pg
xRRzbGH0HWYpbESZYjGpvF4eepE+LPwnwprq/RC3+Y4eBBFwAYxWA4PHRU9JPZ16VER4yjZxadQA
+2E1Vh1jCVl8EWX8exb8d7mJIYagkW02AvFyk+9CyISOQ3cNwbQRtcrVpsPlBglQWXcPARLL0dGe
HHtTULzRcl5gyfwJBXruTVXrX236A1EVUtxP1VbWzZPmvsVDKpHruHCYjf65sIU412vwcVkyD1if
z0sG8vpoPZDVGvQFuRJ2S6KA9lI3JcBOLcLltxxqWRvncjmsT1m8ja0uhmxLwpQ4V8shygaL21ET
3W3bTg7CiiRVm/dMek5wWn9bu7yE9VBBMT0rh4HGv16E3uEDkygNdqMTzHyPw/rov3pKrDVhx4Qa
O8tr03Opn1vne6kXxml9sn55FNjvU9X81hsDciV8ZkjljNPWV7w+MlX8lFHm7/sxMNF9Ld/VwCZy
2oenbHnT8rAH7bs8MpMC/6Uw0q3VJ+4ZGKha+HVOcu6j565jQul0wlpstB1A52JXs/BgweGwPvLo
z/35qOFjWn8Cyb0ldoIMXt8eINpSzXbndQpntiSqK70cfNhchCnMC2rVXP7diHG47fiY4JETUapC
vyxq0oMX6M56GFcIz99fVNxROEuAjLHXfdaadIDf4yjKSB55y+HvrxVU68cCcIE9BgMsGuOfh0xT
REy58dtoL+02x3iENUobun8lmY4YD6pexb4YG3Ks/zoYGYCFlZ8AvXvwXT1sNwMOhZOBlsrrtLQ6
Ttyez1iy6rNDjc4Jjc3VasirJnQYercLB319qqU6sfQoVDfW0iFcJ2UpV+LJsD/AuA1nVDfFoY7i
62iWw1kth/XrbpmGmDxjtUjFZ4kqulgq4ImoZQ/O/LnOPBC2WtoxYs4/jOS2zkXTUWbtcR2WasgK
4AozCW3DqgO58q9DJjBYpTac03IskJHxdX5/cvY80rRmJAqhwTAWoB9j2SWUm24dPufJqA5h6ZxN
Qmm3ScWMMm/t7vz3YZ2K/jkgXb/4jEa7Pa+DUETEnEDLL+qnTKeGXp432tQDkHYaSBHlWyk57xKL
caCG1SB0WCadAb66zjapKHTcCiHYhKh79+D5wxVMWdMN61ONdbdJ0oG+yGz/FDXdWScxT0Oq3QJy
uDATY58PJhRZmMQ2UkvnLf4eWLEy+HCd8iWMmoPSldz3ifFam95X6DnDDsi6FidYe2qSHyYiZi2j
7m5RB50ot+1fifZKBDDOiDzyUDO675MMr2aCuaWnWieKZfD2+fQrj8fs4HId50grN4nI7plmEfAQ
bvQlYIaMHjYNRzR/wrfdsybyZFea2XvoApe0UIWnBP10vbfgf3GqWk32WlauSfBB9wclXX/qJVWp
lr7HqYViKWG9hDufTVgOJaegvbTLmQxgmwjU3nOd/ikp+W9dXLB0KYlYHInvyOsh3SdNYW+yQW30
zgZ2YP7qGCOTdsB+wvaAUgntw9I5L0oM+lxaxdYMxsBXA+M+lLPftey9zZ3Zl42toWVnwyVcnDl2
qmEhdU6tl8CxSxqsiFlj35yiOaWJevcKdVNNiQi8ZHtm8ZeBLq77Z2RR21Yzv9SEn6BWIn9l0L6W
hLhofTkjTFh2mYU6MP2VGws/3SyLXfmhyEXGseLss3NeNNggMiQDtk1vA7OnYxgfvcld1bGFsyuL
UZzC4T3phuaNTtbGFsMhJRpg62XDsu3MXsYQCzOpx3uJpAGCvzHuHKP/pqRLuVfTgOrs7wxssh+2
6j+ApxMd5EQ/MJ6gP5o1D2gCH4YW9lCGh+IHb/hXkSU7N3Ngngs8NGZ5CJX4Bbn9NQZQumRFhWHw
PAfO5I89fU/PkIfOowFCW2Iz2mN8aKBnp7nlsoIjskTF5eFmtZ+K4RjopAVKhZ/fxGRxIBAFekvY
QNAew9/EuMiNSUHObGHprqmXuQbCbjC8xWrBzk6vsOaW2RU/Y+2brfeFHcK4mQg1HDpqhLj9pFfw
OYyJ5YcSnhq5PmyWTG4lUVw+w7qO6XK0+tHEVC6m6ItqQFe2BJmAZa7KbVtEl9x4bh6z4A/HZn2j
BP+YTSxldsXcEmcdjdDaB10/3EwzTXZSwAloblxanF1IfJMp7+FoyA+LGOZj0T/KHJncaI7vupFb
+1B1n4HW43qQesbentOsTVDGxAmFT6nto6j4CPlg2IdLvwwja590qNB6doytm5yaoo43ANAyvMvL
ECoPEBDxSgNy3PaGQ4C2IaMbF9dmGWVkTt/tLLBoW5U7J9PMGI3HqEidvE8e1nNFHIYPCSddWlsR
vRjzrNfu93BJIQ1KhcovkE+VqIibSwKCmGj1TUSmIBz7BIujnYMKYZSB4ieMAftGmfECpeEboWuf
NLaRqoW4cYbqVLlGeGFtBXffHSji4BZ09k4b2dpF5BkhyQNUz733IDu8vAQsvUUMVtia/CJSMN4E
EVwRNSJa4+5FpJ5p71FC/JQWam6ktH8ssq4By/R7CUxjH4kl2dnK3+wB45SdQnWHxdrvHMuz93kw
gkZT9J89lmHqaUJ9aHRv7ChHTLeYSqZzFdlfhrQTz/qxrXdtyZkXVLU8lSWT6lSzvxdt+aXAFZ2i
LvPTmsCB0K2PUAYKzM3Y8eOpOPYzC7vIkAWRrbYzQ26n5K58uH2k9m43XYUp7yxYAjkYmxth9vxu
WpNsLu9R9i5VLLd2U7+LOQnOmkkykhdifTPi+X1QbumjiKOzNstTg1CvnExatIKQ7GY6ZgvgPfbe
0ypuloRycTAw7NAPyQ/TFN8UjnY2XYQzZWgooulHqLXzISHMB/m4/Ubh+VXHOkkbazw4Hvf/MmpA
enfgi/PwFsegDnTvax9MCS4DKC78yHsUVHSTnbM+YFnNKs84OJPzihd/N08wO8REMgPzGDZ8smKr
XH4vM/W1ZnKwJAyjwFPf43IQ7GuNRzuiAeyEhk04aOCVhMNV6f1Tm2e/aQZayiZJceEvWfTFmFvm
tPmD+ISVrTiv31gP8YJeypfo1iTM3ulrEgyCFY/UXQ51TXHas+i6eURbbCIwLLat+zCR3uE1jzxv
hwOZDk09nDNFwoddUjOsB7KdkW4tT6egCxYAKoiqNjD8aiSNDGlwJRit9Jq6TIGFf5LBhEsESB/r
4S6mJ8mYzgp8xp81ajOaq1Y5nx2rHY9ZkN7yjBuP51VP0chtHPKBa2yLAaVSlVmnVNcnKvx4PI8e
emP6RcLPFhIhN8mWCgUpmU00nUja8rR+HUieOKAyZlPvvtS073dzz3gyTh8oZm0SfHJUcwQCnpEg
jp3EDQsfIwNezK6UUdbJWRRudgssJOskRnKtLBAj69Vu0rP8Ys5udplJ3LtYIWA6dp7bcEJptRns
zkMbSUofZhiuPdEmwD0oO+3lsD5aD0OSsaVaHwKdL8+LKBhbbAGk+zKmBI5nifG76tFCTS7XdmZR
wE3EO+zolv0KdXJvO83GS1ACxFyfstWrNmjLjs000P9YPiMniP/5aTmgIw9EV17r0al9l7SW7dwk
qQ80dqJhj4PXY/O3jZdfZY0FvfOwADoJ+ywcXvQcbIUJAOWI1J38DcrAvw9mgWauFSj3idXh4fqd
iQizQLBfICYWLlOHw1gV8b2Iqo90OSexmdTzNo2bm1YMzv7fvtbZ7U2hU+NCZeeHxjxEkKYYqHJ2
G8s/XR8xj+5OffGOhN6EdzdC8VEhV0K60RY9w99wTbJ8q/M8WwDkoqDzPTOnN7PsIrwFO7k+Wg8y
GcXGGErix5GlXYTSDklBn5pEOJRJC5dUaw8EUIbn2EONaJujg/q8duk2L2W9hf8IX33DObaU+uvB
iXtvL0gczpfNXBe7v8uJLim39ROqRWzDEWU4JVwRc+5AQSK+NGwdti0jbYNF08HAbsExtth1+8px
tsZCOAQhwZ7nrwNyo+xoAMAZiwXcyfua70jU+cNSnDhaEtV/Hry/Hpm1J7emwzkqCdrdj3F/T83g
X2oRspGz1K6O/hTNC+0C2cuxs62tWpSa+bJb9KTJfiakj7t+EKCygAHOE2qOtnFsgsDos0cUaQzx
KcmrEkWa2xSo6mDgd4yAaFDmo3aYF2oaAmL6qV51jJyVEVqVkEkmi5xCaGp5FTxwjRT79fcMa270
sAZgt21g4YkaXjp3Zpzj9NTqsJVNaXW8WGUdXfhKw7oR0kAlqbT81iquMODtSF1iSd1KLNR2pbYu
N/hzvXx3fQr2oztALTp1yyZPAXtFoaiTpTlbLJTmshf0ojrmztGzA2nJOe8iBk+uoils9j9sMT2S
OWn3YtmKOgtBkABXqH7r8zFU9DybmPdClf3Fyer4VNFWWCU4YzFGZGosL7Fczs+mNRtyhZS/vvSo
/kZyD6r45ZXiRGNDZIoOZTMfoUoFIERtPZ8zn+Gst4fjeYGAQ0yyfVz/y6lfyarL/74+11NCVJbf
zaiqJq2JgwBwB9v1r+dKmTgTrPlF69PPKDQP9kCofKsmTjOxnF2cIcB9opkYxnFZXJavNZZdbxym
EP76F1vI8jOGTLwPidZ+mxHo+clIsvDy9kRwtlCTwqm04ee123JIzT+vzfUlqqkmV22qmdMt2/Im
d38EBFpkS3ukrafwYC+tlOVZMMW/1JirnbNgHQPGh1srCtqt4SguleVlrdfL+nQ9zMs3BgS7Pvwv
KqDlR8ZJq/emKa5eC3fNylCX8OkmDgQpbpARZi9IjGwCFa59lefp2Ta55HPiuOigf+MOpm0SO88I
BWgIm95ndfVq4lY5eml/NwqD7UMY4G4hy2Gk14KjlvyWWH+mgqAZycolsg4Zv8I1EdfhRCgy7eva
iLgGtTPKT7rXlfpZ0dfclAAr3Ep8Szr7w87ce10Zns+OksCFimQkR8prlszzoUoSbud6dyaM9NI6
1YfsTeYdUn9oEqNc7qDKmSI0Bm3+GXpA5nol8l0GQKmIIMjFdBaV6aaHOra+9NMFZ8wNiT3Ddjn4
oC/uyZB9lm3GYmvdegjCG8JzftKObx+KXqXKRmbWANWyQD921GOA1UlrmIqTU2ud77ikJjWZfaNN
/+wmAd6+F8MJxl1lpbDx7fhpXMK+4gpIjDsRRijYGFOkUqh0w6lqyp9ckdgPNIoyEaOrFDpBT20i
0PS3yB+YFhSXqZb2ZjCLE5nM/Y9Sf5ZOYP2MAhIO2Z9wly+pUVUe+u6gv4eW9gRuBMuhkaYne+j+
MKB9GHWkXsaa7OK21Lz9ejHSdO6PSUJ8RtHoh8F2D+sq4jUimbfrQ7yC4lRPJ2QIKAqmzngyslmD
jld45zF39NP/aj3ZgnbT/1fruaYa/Hdaz59RTFjtf2o913/0L62n+AeZAKSVsfGRQMlN42+5p/4P
i7AAT4I7sXVp2d5fwHTL/QcCcB0pqGeidpcGGPN/ij4t4x+M4/6yRi9S0f8RMZ1f8u82Z+Gahmla
Jllbrm5ZbOv+U/NZj9rY1VlrXLTAeO2aurwFsyIq1JS0abwfIwXOWV9oimRh67uSOuypqScGx7Nx
X5/1RgnMLfPAYDTWC/X+t7qch8v6TI7sXjQjyvdGFf60cv13IdqXUtOsK7MtczsbFTs8PH5nMdi7
fqKWYzoFQQnE40bLexqMMjeOZl3Uj3FUHxgN7AtS+0fbtOGTaArzS5AwqmXI154R0I4n7LZPvNfP
baeNj8KBTGUvKVCM2OmfNP1iTEzGo4xE+2SJzr7TH8lFGL4YJJhB2SbpGZUFEgw6z9/trj6SKUME
Z4SXdBqN4rVOEzi1gSt28VhYJ7I42NsiTX+ZdVZqJ7CfVSC0V8Zw303Z6i+jYvQdS40XXf+02Wm9
Ork1HMgw6v2E7LyyFtNnSNG/9ZAF0KSUtPRyu9lbYrx0Ilo2rK0Nkkknfz5kFFq73tXtKXrQq+Wn
QNG14eMjWM00nbs7qQ4rRAsAy0iiKzCkpwrEZVN0NJY7DXxVT/SdFRa/GaE41x6l0as721um7AgI
FUCnNk30J6Avtk+wTL6NFVJYliN1hVX4autRwA4JY3EFQf2pKGFvOLmN/XtCDRS716FFLBuZcgsv
DyUaP35PHF9pYfMciz+K2cCD6iWW9AVGmy1/3QktiP1sz3wskQxfWCbZpDnqMdPQfwBgPky26O7s
5sadhk/F1wYpX7wMX5dMEjqv2mc2oarpOix2wcRSmNXvNELLi4FKbhvp1YNUs2HLwLbbQPR02fg4
citGR5yUG7YUcoi8EnoP1qQbz3ifh+2gEvdA0hLLqvnUG9Vw/jcx+H/lVDD/7wvO4jpjA+TorpAS
+MF/XnBuiw4ZI1RzGWyi6RUEI7zw6srIG31rH9/IDIlO0oxfO0Kn4fu1HzCpWz+ykmFjhHmw++9f
j0AC8P+8Iks3DMeS0nJtj5XgP1+RttBkaKOGF5SzwykjmHIvZaVts2p49HQXT7pKaQLUbbp1e/sz
N3TthabUpVFAvTyz+UoKlL0NUGx1We4+M4KYt7TMwk/8l1dy3De5lQ8fDp8bLcIkfPN+VkSQ+jB8
SHnqk3xrSHd1sSJ7SVxkwy1NqE5pW9XxL5Ah3OzM9muSlWl88w9D/GsYQj0M2KIdTmYlyW91Fve5
7OcnZ0puqs+PTIkc6lnl+gXCQni8l0iZCJaNDodvE453Sz91MAV/kBQksV5qzsEmj7dBpvUW9h25
qhES4MBxcUyT5pmmhnmyDPuWakZ4sw2k2jheST2qog7JcPEqyFxjVzs9MKkTa6+/UzZb15K9rC00
63luUDAEuG5BQbp7j8zgLqnEGx2OEj2qlYz6yQiHx1iJ5BjBQ9mECU0JKxpPhubk0DD/yAOzA2oI
dqmxubhjo93WpkYB70X3iVkIlEC9vKDEuoIw8nZm/pHnHV2RoZCgAj14ebnx3UOWwZxxtg9p3391
7LHxp456JAEQUOUemrNOLTb/LkQJHPla3qLsmWlCtIyn3bBsjk1qoi10+l0rihMvqSRDs0RbTuwL
BSFBgDDdruPci13gAAKveszUCRpwYahfjodqN05KbdtF89YwQmsnchoEOurZSCblRTXZkXZLe4lS
l52JTE+G5ATpu+bDYa5+0GzmRNB77IMVobrtulnbUpoOfkVXdwtckTmA1I4zhgMyM6evKoohsE64
HZWFdKKbPFr5jJP8sRWwYPHkZJBodx06H5IjLabh8/TG3/SEdPzVspXH8ClWNzSb92yuXR+AjnHP
rJiXxGYGTAq1Z9Qx+feseC+CJkaxjx5oklsE54yTpwBRI0ERNi66LWbx7hLpOu5r07vKwHmJ6OLu
kwEXnpvlZMEHnnsNJYoMw0Mx536pJedA5k048Mzgu/Sm+BB6IcoYIzoYQ2yjnX/Vem3RDzn1zaIX
3ede+sDbFtld6RdeCdIZkQQzpYZ8KAxJhxGyHMm1by3oqofrYBTVuAMAlphu09JIpTlz0iyUwmMl
X3EVW09zvydl1zy1pvgJPQoNxszfmcbBGzbt91KCoNXM4tDgQtrVSVleJ6IYCeU22np8ztCnbKe0
uCMV1PxA6N4uKOJ3YRSwfuyKywENhp8kjBacCIlgOyns+Liky87wdkgzkSyruKDBSS1AXCnd1gDa
dJEyDuIuRSaYfA2brDnWWgtsI3uhJqEFbuiW77HRgQM8ekiRyi+hmn5YVd8cLTOEleXpq8qM7fL0
GOMiPtRW9ulpuJ7Xlaeem89Id8udiqBvSdm8q8L70qKPoeM/54ex0Cx/WN6HspEXnUaun1LsE2wk
DjJ4c/pvjYfWWxrPnc7kRzNGB7QF3WVUeDin7Y7APMKNBj2+lhFkpCjT5GGorJ/EZVl382c+C1hi
NgGYeEMsafwxxDnnIvZ02Ua/UIfYO2+5GIsgeI7s5mhAkdyYkLAPqHC26xpXpRYXg0WR0TrmtRpV
d5m6+JiNNYxqQ9IqHJrPchiSo5Zv7QoseKN3n1Ve1j4SLaASNSDORIlDOiWgECdpnpLlymVKDRPS
nnewEUJw3gURiA8ZmM6+1wHtzqO8IzKDYbtckfmi556iEuhXc65aCqqGKdCRnu+9RBf/ohramktI
FHDcaYM6r6bVEkKwq7vfuXDbe973DFx6egCiugeN4f6JqXLdqdlWIUMFa0AIoMz+OmEo5bUx+stN
/L72JyPacuMGZvqwJ+1iVVN7yUJK2DKOTp0HktjJ8whPAp57JNlvQWbax6LK92Y2OzhFUQTGwncS
lO3gU8WNbjyC9zkCXhZpWIgZE+XurF8QSMr91Dt/DIygN1GXLmLhWL+owvxtsxof05GAXcuAdW17
obOXNFfAmwwBkjhZkGzh0i/rw1+plxYvdRoTMV6WHyh3knNj9i8M77pLwWJybzKoZNj+NXoxYAjZ
PZwya0QbiZvJaDuPIQiRY9rArKK4p3qcnFoIC2aendsMQyRNk/LSYezf22b2Hf/ttEeIVMNBdEKI
dd5tinUKMnTRV2yLwwSOl5vRUxGNpPG2wvUnveYy6XFWzCap2QWun11pVPdBj+qb67oWioLhe99Z
NAE6LkIGGmInQ2u6xG53tVnT9q6CpyF5x7a6mgb6+l3r527EDcJiWlqbcP40jYvR0hgFOU2DBC1h
nFwEo7pqyfCildC/12eM8mkkO1V84FZT+EwzrNcMZLCcZ50pkYpBu2Ub9t6QU5oAtIJiLYdXeEJS
GrygMAf5dDBdN/hKSL3JtKpmqj7qT7qOYHlOhLebpfs9c6pspyZIGMQcAl5sO/7u0PoyNZ9VQBB9
uSyw8bLU9mFS7ewZkrXHpXQy+ukbgiK0kS5jdqsygEQKwT29RRFe99ziQaBso+jRde7vFMH3JRWa
ASTBwIRB1QTvz6NuaX4ZUEhc1zEAmBtvvJzkWKTx7zHUu2dly5OZ4l7rR7SOYVh/aSvDJi6wU7TY
g+5AYuvsq+VjjwcRg5oY39Ohr3yWIj2GTJdL797V2om28ZNlwjLQoQpG0XTQOVctTW9exii6KwJn
N+Ns/Azt7CJTko7NSOw0LjIuQlTh3bibljd3YgKUOYX24NaFt96407x41ll2j9YMHIWmLPCIKHNO
0ss/6E02F7xvL3NUF4+qgV3rjr21K5EiU3cSvS298RHraKeMhMWCMC9vw1gQ5kfY7IUXml9aBM9e
Q6vIK7vnfAR9quwk3kdlXUB959AX+q8ySfhxLWID1oQTgwLUjyq/JBiTufs7sH9mRVJf3Wy10QpY
h/lLjmMNqaNr4Vl3tiyvf24gm9iZH0W2j2Ny7ehiWqcqRjpdzxjZQUhwhtG9x+ltWrsgysdjhCCY
4C4RHlXQPWVkw+8rZue+U2HtE9WYQFK3u+PM0C0IbI+8SjXwoxgCbMbRp9jpGGcL9B5xX32sZyXG
i+lZDdEVif2TV9XVM6HAOWnFssL+NP6I2CEBuoGFTgiPAEFK5V1ZU7WvnPqrYHe3HWI6dlTXBLkj
52NiYlvfeWW8vK5CZEpN76PPAHKiJrIQsinaQw5AA8jS37k4DMKFf1OI9FR6g802tPKjcQi4b5nl
pSxwSTgFGQJBBJWQ1vvR0/IfJKu1d0Jie0ys98Y9TXpa78yU0rxV9sNET7NztewSat7PsRf62Wri
31Zc/mCLa0FNqR1ECewbFMzupALCPDYJCvh0wGYXmenngEgfbYsLgEV3uMlxKfN1+9B0U+nbQY/1
EE3mppYEXtAyM5UyrqoXPwz6hOQde1tzEgJIyYzksgABUsSe6TtxUPsqslyEl9RW0o1iv7RtMDlK
AESI3BeMfVBsBy8/tK0KrvLTZWW7D4XxMGlEaAZiYBjm4V4v3VMmy/JdlvFIhBnWurlxzKdx/BRd
tjNfgFqC1M578ASjuAMMYWyhHVGPNxgL83oPNAJK9hCY55+OMer3jHhE3/JqaLQEvZmihxuhU1wH
dvhR527zykj9tXOnQ9/X2TWcBudq8mbt2OALXyRoEMKkQNcXJgbUCusPPpX4XFcpCcAl1K0QO8ds
DPuyL0BS4XM+ySh/waP1HsSlDcS6k9vEXq4CD5sa3fbJ9/L6R4AG/Sr7qdm0lnMxCI27d0d4Q+4t
G7C5lIg2jjq0k6shxa2E9H7hhX2nq++8yAByTj/jksqF1G86Nfceu2nG5Pa5w2+LEpZQICSgDXey
2Hqnyn0lwls5ojmNRXenBkivLqFt/ODTZJjRPpIgRXUaOQaSUgAhtJmiAloH5yb7/+wm8XdeBol+
AVfxRZIBcjOgkv9ZzRUCQlaUhLcscPS9tNk5EC6AbJ7afZfrZnxwpta76sChh8Q1LuthjneNZaVP
QWTouIWWaGloI+jI9KMNiP2QiOFXKriSBkXBKKityBnRHgPAp8vQtOrQLm03UPQ0vmY8RWvzxmsY
AFLwnLRyUpemROMTuAR7abByLvGYxJf1UW1gqFZxBv2jQ9hbVtC33LK+UqG5R9MwnuJYTx70J4sn
wpTXdPJ0GyblxDQRCakz9t/NIElRtPYp6uyILIOezSPWtL0TiuqpJkzgGoA9FhssddSiWpRdKPUZ
JONh3DZuwhyE0N1zk+ELGEQH8LBzk58z+IpqoxX5gwYoDpaph5TRaSFTmG1c53gDi+AjIJP42kXL
lVXYnm8tKtReso1QQDQQSgrtbUiLr1S6/QGWA1OMHBscp+Q2wz6xq6t4ejLyudmFTJi3Cv/1BcXW
NjTH9KGViPQzE7suigNcs55xcSORP4H08V610byrEXwaPq3wEPdh/BaOhcSAxGvRYj16Y5Wer1MZ
/roOIB9f9dpxXqMabJBmkJoRTbLZNqhjD9zGAdmSQhMLU130Ema8aFgbp8SnrVt/lrOJtVFKuIi2
Kg9anItnUl9eFTv2vSm95JhFvbZFPaCdyP85rX90Yqb7EvDjdmrEzXQb47aeK51hnNgNvwzUws9V
leGiX5qQlbDTy0wrw0cz+CtgbLWhTialJsDcEKAmKIZndl+bcEbQjae7QSTjTtTLTuLTDKQMhigS
1V9mYNmkbXcpbg77EThUabVEtF1q+t6oPeta37rudzJHJbwyliUCQjuae4Ibb5Mnh4bSyydc27mU
ElnJ5KFE9MKbwj9IlxCIu0jGbeqmwRZ+FwYHtyO9NuRPMmImdh6etW3rtm9YxcdjM6bdsW3mu+1g
IIiyYLjlcx9sLaY0ONpm5AqoJG+mnlS+3rqE385DDm4zxmmtggdTM/eaWlZzzFjQudvqkOJm43eR
e9WFMKnMj2K2SRlMPZKTTR8mfX7JRrLq0NFAOMk657IerFJ0h3kYXiW5fxc1gIpT+dgf1wLExSYx
h00OBGk04COBF8bYfWJ+FSJwQ3aGopj1AuZbnhj+PA+/K694II+4DIVmbllRv4dmW1I9VOFOcIdC
BohAMA2PLU0Ppoame2K+nB/1BDGAmlW8t0xZH4Pk3rdp++5l9Zem0m+9MXhfivxGlIPC0pjAmikM
4ya1eK+PmnPklkFs9MQKWqet+zzjg6TedV96x5vhvWGA80j+lm5sXuqmemoiWRJj334zK4Pr2xuw
GznZFuqCdcLDiCOnfMOMjNGFjWTZ5uwb+/wbQcAoils2t1qO38nqiAchVeTQLpN7QgO/x+38uyQY
ee+1X7Vx3syQXFC1xLcg1Ov95FLu5HhntglRdoe51OztlPXRcS4hArQeyAF+G6aUE85ZE9K9eumI
QrrJsPgW4eun8vS+y2WLl8MPW0rpEb8a73HORAHupx34AXf5c3FpJfj9DUzLxKoF/aaAkzYPURFZ
tLN7RjULBbLdZyzj+Na68GLFMiMlQZBz4tYCkhWpGkOm7Xoq5S8JwLXEgF5ml6b+FkoQmS02SDo0
pb5bP39Kt8kPtBlJMOROTXXFwRX4g9wMBpdBABDmovcppwibcqDisPyunuOyuw/Fdc4YLyAos3ZV
1pq3qXD3Rj9YB80rLDYVNDIbaNco1tqKxAAyVLlXPkXTbkgF+lybng2V4PiMZNWvtKY6BA38hNyG
Vi/s+tayMrVkV+0NOp0HYOchyUODPBPRjJoR3zy9pMSPBhbCpof+X5guCIqiQVNJmkHjohNTAY3K
Cooks/sJNAW4g0SLom3YOzVGXxFsRHRgmzBs6ianU5cmDbnXvDgoPL3uqXMbIKc1QrqYVDrxeWca
engalPnNTfX5zrT/UeQpOgU9fJeRlHy0Xr8xNbp7XdmFR6sNfqEa9tkPc88CZXhcEOJbT9YANwra
XBua7RpAN5SetCzYZNAZ/sMpjPoKok577Rnu2OXk/dlM6YP6G2OPR7XADmcFzyGfAfjnIEInwiXO
+TsKRusEXmLAXUNpZdnlL7Mh2XwSao/epvMLTXPOuAxz34iqozfr7AacAkRaGOB+LI3nqfYi387R
4FPNoMVtUVfatG1si/4O/XfkV3VEhkc1FDvN/kyH1jy3JevOIJziBXH1PqzkmcrL2mdBguZYwR1d
W0GJYcGFqONgU34nlHv4JBvnrWTlmAsGUUlwMyGmvwB59RfIJerf+v8Qdma7cTPpln2Xvm4CJCM4
RAN9k/MkKTVYtnVDyBPnMTg//VnM/wB9frnaRgGC7KpyplJk8Bv2XlvRZlrVV98e2Oor1DQFusZN
j30eM/5Ly9r/GMo2Po8d7MtgmN0T1+mXkXFWzBT0NrkHEMtzAFe0aOMnjS1mo+b8Wra0uaoksA4v
nXrtlX/fpDO9QwCusG8G4wytD8n90pp2gjPcS6i2/ARlnJ0NzWFg/xWGn5NYuwcP1u7KlyMT77ma
8Qmp+NBLEZwU8AnSfWgqpRs9k0tCDEstQtoYLKGu6KJnPUmUyYMqt45VVWdv+eLE3l1mhiSdLUVL
ZI+PXqnZnGcgymwunRafes/UqEVvaumE9+3X5LLF22UmAIxAuenR4Y+GsvOLWr4UrvHq4kFabEK4
ydVg3pdIZLqIo7ptrUeSSKKNFr98oxUHTGtvImx8phmS7qn2iKdowfdmOvTOjEmvwSAJUE6r+qLB
x5hTFRJW476ZRljvy7JKmB6MwaMe4s88/7+VdaueU04u9iU1KDEqygNoQXQ10Zi9AKRZG23SY7Yp
lvGRsvcVe9NVJXijjdeLz9Hcfk8J41tRFVknO3FDELP5uCfcYdgqDAe5T/5R3lpo5oSbb2WDUzYZ
y/xlNnPUbX5+BPZA2M3Ysf8lZAPVNxlelEAHsAzVduj7YDtnZnCXdA3zGZtgw27AUar8+UXjDM4T
xdpAef1hwNp5bZP8ramGXQRn66WWPzB2uxsv9MzrnNQXNcQg9WywIWlJlIgcmIKJuf2EGQ3ue1Mx
7MCTAqWm/GT6XM54m9lodog3wnH+ktVEPQnniyhTl0cqXkIvyJ2tNYw2rTgFikI9lbMMPJkaKwtz
TXBMG4hvrCPZ0sL6kdfQ5aPOIBx+Blb7K0hn2kGmbhefHCGTo/RLUdlPYcLsJi3gNILmApTRKmMf
V7G+9hgTGB9cuDusuyQ2OoLs2pSoO6raOYanksGrCIvIf8LzD/CgN8PdnIIhTkYcT0mCO71Fl+T1
5PhZGdDZSguDPGe8MrdTUrVUmC6JYLsxqKuvVUcunArmYXP7b3lmshdFkpPI4uKSBrApWT6uq5l+
QnYrjOrTQ0ec6yXpStLcpmvQRf0xNCL7rif8LYHtc+U+jPfc6mvWYuZa+k73KYjea2Nq17YVQD71
GZrQEzUbVljVnXQm5tSKWr4rIvTwgU4+O+WPKQoTdm0lQ/BADpwRdXQOu6jm2Z+PZ0zQwDRq/5H2
jSEsK8C5gZbo5rO8K1zMWkMAa6BL4GlKz/RwqecXbEgpKxs00KTpUZDAtH5A0ScupvXLVgRPL2vt
NKHCRy71EsBifPaHz6ZrX12C7mAj4lOZYv97n7VMv+PZX0WNaJ+xV6szw5yrMc0/hq5on0KxZYCP
HEqSB9HOhJX3VkJuhXY3TS3eC9t8gTeB9tFU6Y5sghC0hIK1MoUTVI1RPEgd71ryEfdovR4Sp3sG
n3BMaD62/ULGU1zmLvSJIIRmFEF2ZSVMK1E79OSGvmvpbfks9c4yDqaJ7WbU3D6RaZ3pb4ASGgaF
CGmcPsmqe284NEH/6KVJiwQg4Z30+Q8LYxm7h/WySiE7b9hZhT9urNx8w78WrFm+++sxmbjp4571
gZFhrqiIgKMhAcHzZlSxzS1D6UJgTlI5KFUH0Ft5GtxFkaugCfNdGBqXVA/q2LpjB6A3E/0BfceX
IfQ/DSFTAkeg7HbrKGS1z5fbd7cvBqz2U29j2RtBJoZFHh3GNvpRYwFBRpbV0X0VDEfAjBMCleXv
UBNG94Pu230reU6wbcXq57oLidSrTFRuZXx/+2LaItx16HH++bsAXskOgs2w8uQIyieE50PpPx/D
ML+mY5Hc/7+/v31nmSU5In2D48zbmTHoTZ7RfnJy3PIilU+HVtY/eZBzxNbetNSQ6bo1CmOT9BjQ
+fcBn/RddhAMhDc1VEpmLISUKSXfAAdy9wDxXZtobXsDt4sEYbGx57rB/E/xa8ZAUPALWVvTDobn
lNHkpQe3ZZnqyXVhmEwkxh1sToSgZd7HLP6a88mSkzdQOGf3MUEZuLPct4HOi6CC+FNpEnM5xK/w
mQ90/gi8GU3WaqJ5rhnltJPYNwIzgNHAMRhZrUA5Xvkliu8yZz09/CiKr67bv8NmBfrQWIeh3ttW
A53B+5zhUiLJWe+a0L2oiWExvR1Vm9vBZynCJ80eNXU87DuqTtYzk7OVRRcHNKJDU45RV/WryInW
ZWq+F6PSq+its7557IvopOSJpFWYWTVuHasP8y25wvfCLnBA9a65KrrMQKLv5OhMbGs19gcpy/EB
fjmoI/frbGWnyfNBUVs5kgrfe8zcjBVv1dw7c7+jbe1gsjYmszUZkObTK+MIuC2iWGUSHTndY8BI
fO23+HTIJrs3DmM2Rp+FU3noVqgPEopGA+fs4tu4eCgBFw3D18LH3Afli2MXXgOuIkbHDlBV/k0z
W7pCfUiNCf9z+S3rnWGVOKLc9DNBLsBM1wkSY2DSG9xVI4be66gIp8IRGZYYO6A0uPjCXGs9qJSx
zY6tFfUwXOSN3Wla3+WnaMSPeQg+UefNSGudZ1V5YKniH6OFuny5LxozWhOzGq9k5X2f4TKtyizN
9pE/PGVVCngreGR3XENswDlopmO9c5vgbAuPuyCkOcP8RLATCoC6dl581kTKaxnxRNYA/d/5qdIf
aeexNdXhMtADWcbsON44pXvIQwHbjLxHtypABSyZRGaHIdTLn4ceR6bR1Wc7meDsFbqh75LPkR2j
pHe1ua2SnhGoKRmnNZ/tMt2PzhCveXb8dDzzQNlOBqiJN6pNcRsSVudHO4S6/AaI5gStWj/ZDZHC
+ezs/IBFkjC8R+UNbBRCDw4shp6wD6stfeYPDOvXrmH6KKGsigLPv+mgBa/jn54k5lXH3YZlpb/z
RrIelQ6xDpmAULxmbzvFg2bAI2Bcs6XP/V2bmm8sJb/yucbVA3ZLLnCXi6okSAELIQv6ztiyteYZ
UzJGqbRE8ECiJ8RpXFpIIrYdfIrRTvUxavWBnrNgy+awhKkY2qe9DR58OJRGmaFsT67aXXrS1LHW
Va3UhgkaDxwbLTRBCs2za1M2a1LTEoDyfVyyN5R6U+iuJMMJYRJWsGYg4JSunISTkUdF6MEdaWAs
1OTWpjbDJojdee1iMONyjpE3bRNgj5YB3sZP5DpwSLLA/bj1YtY6UwezPuwLdmUF8y1liXvWoQUt
7FzjbAErQdbotxaecHyDjRNizULYLNZG9WNKSrHOK4b2s6ssckE/lco+ZDmzlMZqoCj3yXNnAW9v
dmCvv+dhxnZlekfZ9J5yoiFcxmoTIajJdOPuhsB8q6FzETsUA/cQr91gRSvvJe8sQmYL3CX+ePC8
9q7MWdUGLoM4OeXrAmSks9SbcnDaI3TxlT1TxJv+kO776q1B8rIe2sjn49HP0xDDYShQUpYkPDsx
v1TXdHdyyRMd9OckSb8R24vvj8O4ADKESy7am756mUY0/MFXm5NoQ4LquPNH+WQyridZadtJn843
Tr+QWhVtw8r+XpXha8ddlygbRk+KRQPb0xuBrj+9nhhC5NmkMB7Dqvmaux3hSaJn1TBfykYwOo1s
hhEN0O28dXa90V8tnUe08QCuTH4XeZDAfpLszaukvDAv/YE64C0s++Hotv6vfibuwuGBW2fGbmj8
/45Y+j7+n/Bn+Z/kcr+L0zxP8B9LeUoJ5X9gktZlLvwkq4JTh7c7nvzPlVu1azSj2ToacA3YIioY
SyyciS7Yptk4sCe8S2n0N53HZF6mgL6AXUf7kOroz9o5y/tNOechd0fX6yLyxdv4gTpMwlvkRewS
TgSFiWOzjL9cFZOIHMktI3rm+Zm6I5AqXiZa2EP9yNvNRAa4LGYNi7pswNyLPt66tB1KVNwdf3mD
qIv/re6Vnud6vD2F0tDGfPxvaV8flW6nVUiOCm1euCobqoki2qVYePY1b3wd6YFYu4CNo5kN6Jtc
fB+ivP/z2/hNY8y78EyT2CbExr6SH36Hluy0ESI9BK1gsKSYU+xI7qbMnbfSpeiEmMUjMUJMUmLP
/PNLf4Aj2z6yZsC4Cp2zaSGW/qC2rEPlVaiDoZovK2nNuhAvqA+2TRGIuvzEIQ5WFDLl34jQ9vK7
/x/5UcsrW+B9La5c05XORyyz5cPhKbLcYQUV1w/Ivk7tYGxUoK1DG8b7aYBwZOnxpZj9X6U3N7A8
r9Ot2suJ3wmM+FdOsMhmUj3zt2IkE2nuzlnSwB9yyvfcpYhH6/A3ear4EHu1vG1h+qZPLJfkkvko
T51yRj6Kyvgkuob5ijGfhmVMU7J02KRC9lfsWWwKmgMCPTkLMJL2nF0Q4AJsqAkARpWYDHZ5CVN2
7gaMn6bT0yG1m8eqrdpzh7+xa9DvecLYszdGRD7/yDHG7wedsHBgNbHKEVxcyH9GK4e9k1F0gnoi
sWFF5XcU3tZf2OG/X52+49KQ+abnQab5iO4uC1mbfNLuqWNuvNLcwCtT1Nu6775oQSUYNwyAMX0D
5EnN3Z8vz99PN17bsxyQbuw+kQT/+/7MAntA/a7dk0XsL7nJeodIs9tWXoCDhbHpn1/t9+PKdzxl
+Y7jKrVQnv/9am6LywW1pHuKbeMnXsRPaLxXt+l+auW/xir4+efXs5fj5cM9AOdamILULZ/Akg9o
8rSGzlzFpXNKg8DbxgYRUEGzt7QsiJxZhh3LiiAuGfuHxlNVNUtKNWbFoPQZAi7r0brx5FGE1dNN
NJpXwAkLQVc1BOQZOhJjJ3dBGzoPocZmZjDJ/ctP8PsB6oMT4BClExN89+EjK+KetO/MlSdoS96a
mUWxT3RztTo/PI14tw+WZXwRLMJcxdtFUNWtVA7vvVrkiAO8LaiIC/ANo72cFOsM9843qlcbTBbQ
40+BU/8NB/8fLmcY4qx2+dh53n/8zBWBBuZMgOWJUQMDfodth+PXxQEF4NEKSovADYwOjMLD3Dz/
+dNaWOQff99cyZ4rGEB70v34PPQY3vLauX0aF/dAXczTyvJR7vTEWliCbT6e7OnOIlprJRMY4+mi
qW1Gc1yh8ev/crVbH3Dmy1EGS51jWJqO6zofMwF6My5EpFzrlLk159WiHpoXzc+V6y/az9UnunJu
OOpDwwNJ++fPwvv91la4dBwEdR4Lm9+PFXZdPkxy81SZ5ldmghXKETF9cfx9LrKnOWYFLZycEWiw
rHBMeNzU+SxJIvfNi+3DEqf2rbG8Azwp56GHGUGfH1uEqzYzaobQTfpdzOLyYZTWdY4oMapAnkLV
Wee0h5/kOHjh7R4CsoMHuAWqS+PfWvdhTLQ6c5YVhhFnl9ekP+kJIBz5g2pDnvdTL6A91ao4s5RY
Fn/OP+AL5R5khWrWmsJo7UY20i9Nma4ai2eZVbwlZvhkz77eJYpF4WAFh7Bd+1wom9gL4cwltrsf
xrpahZVxsUQ/vY2DOBgJqiQjT58ag8KNovaie/AS6DFZdmo6qqQz55X0e/9SeNlzG6bXTkcW3Rms
yD//wv7DA1uZGKFseLU2DcTtMPv+/hQXof6//8v630VM9zjBjzmFg/TPcwrqPsq/JZH2H/vWPPsh
MowUZhBMIBoZ7UAgItAdzpZzNOeG5TKLqiVQrLW7bK8soqd8tIyLYbw5drVDKkRhrHAo2H95487v
d7wyPU5ZymPlC5AH/z7Ww6xHtkINeLrJRB00JrMx/QIX5XzL8+bNJ4MoyxzvLp3nAOtTxk666K6t
gixH92C9IKHJqb84s2KIJBmBa8oVqAebcc2yUxxxGDNXTF5DtlXbni3fXgYNlqOKXYNmrWWpLyIZ
kNdbRi7PImOTT7p9eLLG6nqrrFr6/gvwv0JyMKrRJhk6ZobMbvksc/E4GuxCsuZ7EyB63oxZzKaQ
I/NQM8FrhkntjDdfVJhS8lhs0GHx81HdCz7hB1Aj4A1xgx3KFp2XYw9f/3xVWL/bdZTJM5pThFAV
07Q/PMJM8gFmYCDOKfMPimHPvfbaeoucDX+RWsKn2nxiEMdKMCVr6ZTVHiDkCFFECux136R/Cfuw
fnukuoJPX1pYiDjb5Mf3U8eaxWUzzSd+vcPR00gqPG87lmZzT+Y3sv9HkFbwbyt0j2B8gHKgVC88
Fm9xVOpLF1vR5i8f0W+nPm/JxzpoutAsqKQ+fET+DIghZHh4sqNYIDNdqFEBC0P2DSk0LmYVyOs8
15zumPdPRzdr17nZ22dheeKfVJL/f7v4W72/vBe0xpaJl5oH9vJe/8dNnOPOqXRgTicHXNmKGqE4
6rbex6wBV0PHLy2wQbGG7D03rWtYG6/jvRlD9RCmGTD/Or+y1w/4/3Tw6Ol2aSbj5DyP89tfPrTf
n04uBcXSlGBuokH42JplIophjHgLrc5WYHiwI+WheUEdq+jTUv/AAHbgiNHBQxCog6H2dcmtreI8
uhjxk5gxoQye8ykKm+bY9HEH28XPL9k03EW7EaHvU1WP5Dgqm2zUtnrmhMjPbCwxHA3V1u44hstU
V5tJpg0J2eprULQ/zRn5J6ibYAf0L0dnVREMFBHRBZtIMlxchNVRDQit9x2Uha7eC5T6UgM6dZYE
g2bKvW1rw0yqMAudHUhoNsq0nex8b99p3Oe95RUHhgUCeRDU47ks4k2XzEQVQJJnKjmcmI0GyBsN
f12CLDuPgrXw7UvVTu2OAB+5vzUgJQs91K+ivcy4JXGHFO7DPCFB6LekD9mfrIlyPknDT7ldfc00
LW4YZ1uSE60jDs5fjYkepBezTyh4cxdGDlyrrlMPt0M0YWh4Nv3+GUjAVxPCWGMa2wGl1QUk9JO2
W4w4I1oKT4Z3YfWZhX+C50Cpkwsd6NZJkyr1C/82XjNFlFrFk2BdzKF1b2Uxz7g8OGiwpX+pOX6/
+B2LTh+/sYIw/VuzGxc4ZFBz6RPcA7q1Zn2roath6+MB3hk1CwSCI/5yIf9+9zsWt730JEsKT3ys
N9vQhOM7Rs3JT9N2Z5SSlPFenQHQZsekd4Hh+mLftjFTGlRZOWaef/QKTuf6lz+/F/tDgyMp0z3f
5kmIGcwxf7unCqwfVt04ktW08QIit7hwE/EIdhjYIvvdY9+QRzcK7gzZTZvFrzF7XIlO6anXBDBd
BD6kKcCRxXHxjUKEwTHE/Aqh42jk1E6KVf4cPUICqTclyuz1XDbAovW2HEf7byc9OdP/LqclP4sr
XFfws4CqooL992EmMzaVEtH2KRrreOMvYNB5AYOSTcpc+/ZnLIuk6S1f0iJba+I2jsPCGU1anNCr
27d+gORplfl5tpuE8ToSg3i6fYmp4pG4A4vOGmdz+yvHKBkeMrogpradT4ThsFBo24NACMcSpBab
NMVA8UCORwP/6DQl8HFiZyHRRgsl57+/hZK8NUIGzzjHxSmJ/GnruPpXribjFJekkTlaL8gNHTjr
fCyjlYD0uh0ykR+kk8LFqthrg0A8Zci1A+gecIvJkWyXbyfMQiwkTsXy5fad0jENpVmYfMWdDKVN
mI+F02KWaZLnlrwh1Nh1eKAXzQ6jK/e2byKzGaPnuuOhxSmGYq5+ydscoTHp26ys5r0XfYry0Nl7
NXY2dgnoxQ03XtlN9HJzZv5jv0IviOUu7IhrxA/UTaxlYEnVVyN+t1oiZURe388SJH/bxONOYNNa
mboMD3mQZsQWpUeb5cYT4C7rpQAXotGybAGpsSqAx7S2JtmcFZ6gfcYpvZ5y37+QuLth9hzsKmmR
YsDVOw3VVQLhIg009XeZbKNDi1Hs9i7Zgd8V7N6PHVyYtekVznOb2jGJg1wNtC9s5pEIbdzMaC+G
KLtLgviJ5qJCcm8TjdK0zJraor8GQW2+JKGpoH2CopMqeMbzv05r7iHTqAXPJV0Zm8i7qf3kXViE
2QPZHj5hBCiw3MF1jze7Do8tYxWS80dcHyz9rC2wt0/Y5XFrwYJlSLmQhg44W4t9BFyJfATaaeWE
QOf1d7yzBzCU1ssgCU1O69DAA8pIfiqd/ILKZVE7ORcnRXkW4qPYt4hcgeElFoFT9E+qJvktDdwX
BGP2NkFdQywgfsi0K7Fbxgb7n/CVGdEDVivGUBaonyyyjnYuDyHNPhr12d62QXOa4gEeNrF2tfWF
cO9XWeRffB0iLO0ifKW44o921+yM3nMOIrSw8oXl0TWx+AO+y+Gw2J8RzlI7F5ncDo2MDzraDrxo
0jXjlbe5al3s8f9MKM0U2aHfPEEohbmHbfNmTAXLu7PGWr3Y6LtYwjDLdCj9LsXYPZQW3MrCSGCb
DMir+iz+jBK23vc+l9HNXQyLrr3Kng2TEbvx9yZ6N8PZ3SttZfshQt8HhMxeF0lUYmulXcdlwPU6
24+Ae4uXAY04ENosQpzEH7O6u8PIY3Hami66EaYLXjcgaonEeI0bqn4B13+Xx35y0LV5UY5RED+A
7znJMC+OGP620pgiXNiBeEIvwMvPzfNkwxo3HXMLhw6zlwsMK+HJu/ZTVp7lUU5u9QyZIVxXTd2x
PJEAumc2rEW26I+w3m5a7nwTyykCguwgQ7JdJckdPHpJfFGtiQSyiS4MS6KjTDiFtMkNUYAJ3DUi
1ZsW1cimZ4F1B2SNYY5H/TT4PPA9NtQK+OjWwFlwHvZT+rNKkYqi7asuZhwvyhQMJxnCyosqHulU
2guj3mzLAFKta1C0O7+U3jozyvDo95oqkwSzF+radekX8pGKCcuK0ndF21n3ShgJnognjDs5ycYd
Z4xeglP7VjFQkeNw5uePTqSSr2PTH6+JU0xXFFQRV8AMT8ird4T8+lcj1NZDxc1U086uAWslpxgf
/DLABUVVExPp4ycOWZJ15peSpMkQ/cBLaquAJ+U0bdoqfEBA7D+n6XceDGxYtfBPbU7XQydZhza2
TcS8ct9isoCnjhDqqkZLvzCWt3ZmTWBPGhXZaczCcz4SJhd7WEva92wqmn2ci3AdVmm3aZAlncvS
f9LmCNZLvUddeFT4ZE6pQgQ3IX7fxay1V25mgddu+vxTnn7qtCC/0w7PMWryQw9/iS1jcjYcHnGN
cojFLip0jZ6krKw4Up6MlAQoaPeeVaqHsjW93diYzT5Ik0dZMOprK278sirkxjDxpHUozI9xXpjH
cMo/8cjnoEKjyqdtMuhTusOQhL5tTU2ssCCN/SZjGbwPQZuPIdTrZZuaVKiIpK9J7KzplgmPNeqK
u9l07slT+JWG7mYSEftYmy1NQFz0NkY1VYTsuxHOlucpp1yuA/Ln5Rsx4/YKGoK9a32HujlLH1Dd
82tIKnOjIT2wAR5wfhn7MMMogFtsvmclyaAN0urGwk28i7Atb3HF5PtgrvFKKCs9N+ad3ZmCKAcf
rRp8moehIbU8QNaKNolcHZ+Z/X5sm03p2f4FAV23LZ0y2iHdMvd8roe+zaZdWafj0RE1nvPln2Yp
HK+thdaCdMfn5hifB06hrccR6nMGPdd2SOoMZFzEE1fpCOe55qjMCYe5zlNJBHnfDvAEXQwn5Mbt
oqAjnCEgoYlPEjas5+ClnPRiGYkvbUxSfD2PybupXt30Xsad99WFt6GdOsOvVcpVMg79Myo1IIZM
jMs0Zs0SOe+556IqTLLoqIx2WweGvMsLOW2bvrnSUv6w4/rg92o+AviXlFI0RuMP5By4Dwnv8jwL
HFZpOQfZefdg2e5tZtwPtp6+TrIKNlmYXWxtqoPd5OZ6FkhtQ+yJ6y4crD0l2raLZ/egMU8svNWY
WRxdRwS/350YM7SarNzcdI95WlubspbPt7VM1wpYUkbj8r6LN2Gi4Gh799IW9VkuYusxFMBs0kuZ
SGK20o51cgD9ixOAnAE1jAfBqxCOMxByUu7jMLIuTu+eYU/+qNtE3QfIggQDnn07N9d6FCk/RgCB
OZi7U2wFm2g+F5Oq7tGXISmWBOexeQbyYjaKYJKVGQNpYBQEQWBKnkrlR3cO9glrsvxL3UDzmwW5
i8HwfnOWQ2xa+XUekd2qL7Xf+isSq+8TBXH4tgxpK/INOwjZdb1gzpC2bseYGVHJIBrsMReHZw5Q
pMkl8XPrsWI6knTfySOqESPIJlDHGE0JnMYqRaCH4V4WWO/dCuv7sFgYcYjiE24Ei7roG9Li8VAR
7ISitSDKqakQAXTBiSYPnTzW6LVV+80FAGa1j23nPQ6EuHNmvRiVkqNtZl+CcZA79qHWKsoxL3h4
fWKzaM9gDJ9VVq1T+KqnIAda65Z0oGk1PBdCm+dOAgxTJLe2kywYFuuDhe3XpjR/Yrb3kk+2ec5m
9CpDkB6zOCNmHtsqkTqC1N6RLfyMvRlAiXexOiIL56GPT8wfrS2mjGyhyOc0zM7VNeJXjvHmNDA8
eph5GAvkrUfhE8qj2/S+mx31wOjEjRFQxmwEEViy9qt1/8b0r3p0H2+AkzD1xuutDkU0TXCliC7U
+4JjHEm3UbfN1uDO3xjNDCXdC9EUEhh3nuVGyrY7IvLQm1D4/aOhhqOJr/mu7QyNEh7CNjFZxFZF
3kNiymZv5BmmmRnhHcwChCo6/ub16Xwchw7HKsy6xkp5oOXGsxnKap9Area4h5g2OwNmcCIk1VhX
T8UMKMEy3OXJGR6Citca+/RzL/RznY+vrjUET0yL0ENVqf3QY7JmPARgZko0Yr7Uzw86pWvB24Q1
r5/PsTbnB7sDPNCAJH+bRPaAE6lzDe/XElHToK16px82No3dXiD7rolvYQraptaxSQvqG8m1kS2m
KhxgusJ51Lt6uAj8oQe39r9BB7Bxjp3rli3ZHEz5KS3raisdRYiIBd3pHxGwBk6AeJR1KuailUti
6QmOz6fasbcR2L5H1NjlMY58Ahaj7tEXufc+cIOpGVtQlxHCFSKOfKpgaDecJsc49LEfj/CrW6yZ
N618NebRKZFf3NqgHiw0kuRKw5VukayddAVrMsqna1jP5U7KOfjiRqhtRvh4ZdJfQ8JFGSFpce8R
w4N/YwEARvY1EPJBOSMekEFAG8dLreJMvfgCjyPyvruulueKxM9HR1f6se9RRPbVLNdL/3C7bgc0
4euhgeGiSWDZd54Yn8ahse6TTqhXnj5q60zo4TH67CaSS7Y9+thN43XNRg3TcTbo8+iwX6Ua5NnI
TQyWJonu/GY+j2BF2dFx2gaJua4U6tCiycPHBSlTNYjjp3SUAJrE+Jy3QAuGtD+4RC9RK7j+c+Z/
BUIPAMVSzwP4lX+4ItzWzVrPMY/1ZV3Q2dieuNowL5YBa0QA/ZGW1TYpUuJclwF9VYzH3ASn7jfg
/GVP6gBe4y0BxOU5qwWAiyyd9yDqoRtkpQTYDkfDqGwESFXxi1GG2rJVsde6yWHP2+N0NC1cEcHo
iF2CSO9OlGKHmCc95yybjq3XEucE1XVkyeI7zZV/DvFvMiFhTtNq3yqkGuSdGvtmmtp9GZjPBTuA
88RA+jbemnX0vejZ4Sqcr+ArCbnCYs3RbLsvrOBfhmK6JyyKkpEKbip0guMRvLmho+ZQNng9rb2R
EZjaLiwjnTivcYwHp9aZ3gaLqwmrPmlDJCXti1Dhs7L8MwdJv8df7e9shl+buNPv5BcLkGT9zDYB
5c6qD5czrJiMTyby5QXj37oTGG3fvmdZNn7NHCwo0y7PMtIiiGZwA3INZFgV9FuFvh/aNj1ZbXDK
26w8+3X6LWxrY5+FRBwVki1YKdiH3RBJLfrZLbItMkhTtY4ZQd3DxNkVjm4eRUIhGSTNtylSE6U2
uiw/7lc6yPF+2uxdXKIhNgBS2nMftuKUxw4Ds9LpTpTD8cXJz1Uwh3djHQ07TACKzNnYQAIO5sRl
yepEfIYFKqo1cwvsZuNw7LzGPcTBeB8iuDyQ+/DLaybnLjf9y+Tji1hyOQ71lAwEtmqxMQ3xJlEc
b106CpqmHqoyn9/Ba14Hn6PBFjzWu2F4uoGgqI3IqKnUCmzyP5gJpObWPbTUVV9HkJed7qVGtbjW
bZNvK98lqqCGL038S3bHCDkYyvEyOOPJp4c4VSDAOpR1WxS/KVQttzl7if1gDb5+oj/n8lwMsnl8
3/v5yU+VfMCXey47MKCAssIr8/tNn6h664WhuWk9ZJWTEdWXpq66ddbUD1bVTZ+7HZryVWWGzYNG
iC5xrUGu1vde55zDPuI3Dx5iFzjl29DwP7xZD51hLshfKB5SrEIbK0R9SQgh+x6/fa078dJjQ8Zm
NAE7kWsP1OhRwiBac/J/y40ID1pm13cDr3lUg/NqlOqNWmVVSz/bY6ulzGWosc+aAgNNltzV5N/d
usymmP4ZlGaVK46QXXfaYvU6Ozy7zGVqqfrsvrYjCt4uew7ETwsYF/bweqKscg5mXdqf/eAdiuK3
cMQzI70h2EZ2hj/Sou0fbeFvsVkS2KthYONsO4S4Ywi+01vZw46JVHSHc/CH7CjkPAYDK9eqnVXQ
4ghCMI1bzX5JBSMxy+rcH/PaLd6MWYR3ZVTQ7fjWiyIAR4fuV9E7xG3FGUl0XnZO6vwpbGi8pJBw
X4LxcZikgQLLIH06JeNYx5V/jFv7rLtw2upBOO+9FTtbY3KORPeKB3rRC5d86erxiDrB3hgxHuNb
BVdyulrgrncxqmN+JIWgDQijR4hugF9wP5ver8hiHoUrE6M3uXCHYeJe1ShWI4/+tRw4dpQWXzTX
+ioKp/Yo5n7EWWUUW2VOW46JmHDW4WwTQ80ygzxQ1pqcmwjIgD+NmyQwBQYHphIj0S8bz2HyHkxc
m32HzpiwHjJnGFbmyX9Rdma7jSvblv2Vwn3nKfYNUPc+qO8ly32+EM60kz2DDHZBfn0Nep9zd+0N
VOEUEhDU2SlLFGPFWnOO+Ri4s72yQTiI2nfr17a2Qv9WLS0tbKmcyYjzwvSMa2xYRIRegt7BIjRN
6stzgfNNehrQEVTEIlZA1ULVfFZpInewRLCe99NPbQuXB8dPcBnMbji4gwka24p7CM6MkaAKwE5S
yPYjswVWbNKs/RZNMiiGPUzzcpE5AF2cSG1tT9KFZVvnl1WzJUiE72jOdoolyO3R85YYyxdtnxEz
LIgNaLOPjjS5M6V8vZCuxdpF3bSPRfswtIG1t2AFL7JR/26a0smb79PleDIKwi8thxjdaOjfB1u2
m6EltC7LXHqfnifXpESz0VOzRaUdENrEJIx8r/hdC0lCiH4j2W3VFr4wjklsqEDtVF4Mb25j7hMb
17OnXzDR6o6q9iVock4R4MWwagA3VTcknt7Ck0xKofSqzrT2ISfZjviw46TrD5OfGZdBAgjppIZj
exj47rAR9efNTt6GPyWZnkhpO47mGsiG7xCPrAdDegDCHy0n393m8zBRx5vHNmpATi/qLfMTa0/4
cLSYIGbswgljlRHWP3gM84vZrdskMU7NUF/MQbl7bcQATi/9FhzElcgMx6VbVNGdwumyTzO9WTVG
5a+IgXysSB675zK194Xd0krUipu8uINjPzhZdJK++KX7ZENXvV1vfcQJNCr8bkPH13iqWar2JVMP
IcUtd2C5DQluvpAFAYP5HknzeE9y8BbZ6M/6jeSc3vPad45ulxsrTh83zx3BBQx1tAQeTs5SPLon
KtF+vNJDXpEQjKEN2ukDmlWGdLU7Lhx3aPg2ZuPVwuWGcZisA3yQ1oPmc7K1zcbfhUBmllWHo5G9
ssMoYj5ya6gwWH27LfBTAF1OGTEIJ1dQsOTiwx7idaFMIgAMolFczaRdHSTu+zB++jHuLK0K2WKa
Kr/osvgIg/JH59A0GfOnpjDNZ7OfcJuifwTrUR1Np/9kzx+vME1Ba0f9e2W1WtmuWZ4aQCUbC9f2
grY2TIXIvkvHWU+cOB8FJ6Mx9g8ORdMmVvbPqh6TF/QGb75RrQ0vkF8O/c4oe/ZL3zp1nR6f4cHv
DDRlJ7NjfODTbtk55fQ1JCLG2pAzubJ6+yUM39kRPRV0jO4iyqxVEmfXtst1JhnJuJniGIMpkRQ7
CvrTUNJO19JwfJQViX5BOzp4vGtSeMPBIeySnlTsRs0DHq8XkxLobFUnzUz0rUFEfXcY46xjGlS/
ZE7XrOpM1iStsBiGQ6WudS30h8Eo3/DTVTeyYH+XHTQyc0jzbTZo3iv5OTOhbtJIUsH7kUG835hs
vXZNR+insLTmEqlbBwVJbL08JDAnRRRMi20JgYRzlTuDCpy2zk4S9fQhTCYagKNJIFno4udBJrtH
yUmjKyAFOTbLxyFVr6HQ1IbcguYUGsPRmlsj7tj3VNts5gohxws6uvFicipbaUrR1e3G54wQu1s/
8osXNi+trgeq3ZyEKUXI0yMpD9nO7Ult/L4JW717JMvddnP9mot4KzxhPEfkt3umXrxLpivbHEzF
RgqjffbqYk/hv+pd3O6LdYhXmeMRQg2oSO3DqMb3AejJSxxgAyemd92TT5u32amYkJEFhbP3WuhT
7OJ9tz2KuAM+zP+NA4R0G0bSKX4H8HWdu97e+ff1desX/QL/O/9Yr9doLbfwQo7Oxbz5T/mr+0k3
2CRAd1gMFgZ/SC6MjVYtFUSySoiDXjnrgLMwdIBxB954Tg2/JsMjOnZ486lcoZrd2qv1+rK+vF9w
li0+SERahgu1Vmtz4xzqfXJLbv2L/2b9BntD1Vu5gAVp5yzxiHIzvdcEHTuMPshS3vg/FeOqnb4n
uvY23Myn5l0iWsdngifKg/20pHEdNiucYFq76ciQIUYyPqIEwUGiX+KRcDCnip/irto0ANFwSzGo
7Cq/2gFC7Ldh2tlY8SWJdtao7f2hvGC7ExcCg94HUSi+qCQmlbn1M6MQgDdPgxSzrreLSnHKs374
EBUwgE5p4jwiubt1cN2nqNw0Q5+/ciVFmSQiaswkf6WTvHQkEoTMiWu85bb9avUuHbOUcjMtjxaG
j5IX8fgq1+4Cj824uZEqiCPzcMsAV4WPN+8BN2VdDQR5NSNRLPNFbVdcgPv846YXp/QRK1w/qUlk
iwe17RDWRLZ83/y+ljUcGl1RnAzGaQcmXyctPhV0bjffySTBX4NK/rwp/5UQkRJTcRAEZJMkFdVc
GszLNir379+PkGbrLBNH0iE2ivIQptbJY0C4+X7wG1dfz6kS8ysYBpIp/7yfIHKacHhwysEoDt8X
URoWfLm5+PO+72tgbebTPms28e+skPyfTcl6HU4hSS9/ZKwkxE/YzHSJKiRlANTdgUAVsR3bXDZH
vTK7rQDv9h0N8v07mzkH5Pva3+5LawBOhszlkjnp81TW8UZ6JkamJiZjmAUNItScf/QdGNNg68zL
dNqiYzQ59ZgxDiEG1d8JFX9efN8XeTKnpSeO33Ea3xfMY+mdEl3IpXIVuBsNiYSlc9bvHZI7qYPE
4TvAZmC8/4d28H/+RTDVfAPif4lqlHRw27/d/K8n7Pqi+F/zz/z3c/76E/91ZgIoGvG7/X8+a/sl
Lh/FV/P3J/3lN/O///PVrT7aj7/cWH8z+R+6Lznev3jX2n+B7edn/rsP/o+vf4fsb/zhhfm/k/35
W8hT+/g/wf7//Jl/gf31f6DbMgI85iZiPNtCjDN8Ne1//ofmO/9w9QBpHrJxC3X/rLMvhWzj//yP
2W7xT5C/pf/DcmaRNB+8B+Ha/P/h+JtMV/4mFsEfRawi0QCugSwQtchfxSKBKUof4Xy+a4rqCyI3
i2K30Kf6N+kDB6XN+o0ge04K7NpWtB3jmEFq3HeE6xjnsWFiG+f9OmKIvSgY7pHZNDedTD3aDRoM
ygL9figDnJfgppfNYDz4nXYhzQkFpLBoj/nWbznq1cqyva+J3Cjd1RABEUe7oTuNuzG1L5pG776h
h7UwlCE3ytPKjYxhh2Rps84LstLw1BEv1BBeZ3X+pTDfBoMgYQdgUZPS4HSFc6s0TZDT50DCsJqz
Voz+hn4S0s+2IH06Tc0ltLw9MceA0DLzs1ROtEona9VkuxjqJcQc81IK+4chx5JfOBk86m4A7H/Y
eXwL85CGDO1QzHP7cRpwmqUdNbLwrz18pyRzvaWHexRvBtZW5prgNtECpXH82Bf9Qx0yRSbsk30P
NIGgIN7eUTHao7BYtQ25zn3tUEKnzp0sal5u9QxteDhNGfjEadrbQ79CvtUsWMctklLsYp2Mg00b
oBsw28QPmjt+2TmTWkaFiWNtsyLC0jpt4bFsBrgOcIQrgOgdWiuyxMb8IXP1vTPV+7owphXv1Q0t
24sfBymhNiSGdRP7Zbx8a4mXdTHoLWnMOUM7Gaul53IG4lS1HFv4XMr0P9FuwUPRfpt9uGq1g9DT
rQXfx5mcX4EZcg4sX8nh43hwmXs6vzK6/fBHquvInxUyP/K69jUs7BOG52XCHGrlZiZgCZ86vSas
klT3B4TL+Sot/PvQ2u9aRxNOiq1ln2jofVbAqrO2IxcvBW83Yfjz/J3b0K/AB7EmSvxka4NN3xP2
z8i8YEy+5lmkjxmPQyG7m1b1GfbB1p4Bc4yZFtY47XBmHloCgml259FqNJkgDyBJfJ/MGzgNEmQt
4eB1FB3dvHl0QmNp6+Mvy/kaOwxRKkZcgBITMD8OyYy0aYZtbbLxjPbcVHa1H3GmUSDn5wpN1cbs
QgN2NUPbBu0jRT3SnzgtNkkTxudOpxeajd1j3qz8Nqt3nFhgvdXHlmDeY5uoJ9VjadXScWk1Gl7p
yAlhqYZvAL1As4+IR7APwUNgMJ1q9tE31bnvCWNINKrIFFPyRElNSqKtFiJJtAU4vKOudaQM8WHW
IQyoBv0j9msOXxBY8Fm6eB/H9JPKbvhBKFcYleusrYGMglfyYlecG7zMpRYFewAcz6mykNl4xLNb
6aEepumUauCtBceuMoB6kcnwHpPIuo57eSpbe4T/q5auxp6+te2ryBjIYr/GU8CIMAwTbU2KZbzp
PBr/AJV3xqc2VkAlsshZGSaThS6pe+CS4ToYiQUp2/mPrtTNL1OKqLnM5wk7stHDneb6WyePg+2A
XWeld0AKTdyjSxv9EpZea3qyYt6aIP6ZaCRFMVV+VPjZry7wrgUy74P0nOrBM7DAo3JrsENnx6F1
iGQSIV547y3TAuPiVB39pnRjBUBepBP9YoxG0SnMl0Em7k6AiFjEHfO+mmELabA9+FG60yu/IRGg
wEo3FgLEVj+jRUgHXalZt9rh0rCRKx7zCtSJMJeT+mVPRfLkqGw1GTJdu0NfLJTR6jtbufXaQWe4
bArvNGi0MtwJTjLCMDqD2VFjuFRDuC6mT7zpcl0bbs/+Pzinbe/x02yOwxSW+qDby6xHQCIz96XF
M7EiHW3T14jdGlocqo0RI0XGPsoCtdarnHiVwSXj1PWOdD6gRlRxfQX4vGui8tlqYkYvgbfFAo+P
cGwINUh+sIAiNJzmWRvZVIanHvS6pTi2mBsTSgB1cWaJTyDutaksXtqy/PB0dU6VPVzRJuCtCMJf
Bdz1tS5JGSxlfDbinyieCHFuJuzljnSWaPqfiUd8oXdsbZoyObKzU2t26siodVQChV5dfQ4DBmzl
niHSMoDZuHOSHuI1nop1Myf7mmN39FVEijO0HiaaOmKo+F3zTfM2wquMR93eBD27aMwZYJgb9R57
nbgYKMn6kfTzIIG3TKLxqgJAQPuErVVrandGxUwHI/1qBPU9HtCSBsz93uhzTBdbevce6fpBtbxU
g9iIheUNtB18OdE+S6ZnmIw3+mvQciAqriJVF9sKmp+Azrhqk169xZVxZkFrUBtYAMqqWymAFY0Z
3XytDhsaNbwjZqwW2RQ2W78vm2ss9mZYZpxJs4AoQnHJSbHpzC6Bc56vO4sMBmeQWPig668spI6E
ow6nLmriK5qCixlVZDw7ODMaR/xkrXFfJ89+Hs2nHH3wMZdJuS7N4LEvyR02ffmKcuIXk6LgACTM
g8tMZe5PG3dYkRXmE3ZcOKiuvc+GsdDCdt23FKf6glH4BUQAfR/y6qd+G1vsImkgZyeIOUtK4OlY
dWtr0Po7qnUFTyy4slvtV1aAHCcwaoYHLMZ50WUX8ARnRvMBQwy07ZA8L3oZ+KtOk9oT1H7OeGP7
nnpetsEhSsCByNqV7o8Wb2wEKIs9wwpumL6OgMIvvYyGcVcBPGI7HkDZk/GhwzzEkrUfU7i3Sg5b
VwCc5Kjay4k1sNfy5OLmiB17kvcmCHaC5cTE4HNUCY0V971gj7/MBADoANoIJKPuAoX9A1Laxgg3
JCmj7TOzau3wpa0K+A+uLeOlya5zqQNbgslRtXQeCt6ZwFRLrHn5NjfSH9kMvZ+AWbEuAUxRxLow
4PQyyMwIuVOXXXA4cbakTb7lb4hfI/nSxb+b9scYADuH6dwTPV0/RejZ7ml7hLlMx1SC+BCCQsKM
gQxBfKMtOebtrnKj7GoTjet6/r6En75wlUWYMqWIrjeXrqehV4yKHLpCnA27QnbqtfKYCe8DUlS3
NOZx2ZjlFZHIj4nMj2EE+sc2XbU3Iw5NT68MRlb5F+VQcGACZ6/0jAlzJnkzMMuxaE7mKxLeft1a
DoIWTes2RIdAUjZXUsIhbSuHUUJy0Mu6/23a5QrfXU9I9ZtdKGPrgupbVP1EjSWYd4SkLlF99WpN
XRnuEps626QJtunMSgL+QqXqW9GOWJpqZ9L0HwqaJwPpHp0zAES++IY7HvWw8B/mQ6bKcoeYKIKK
tALZUiZXmsuY2i2neh2GI1zfnHWqS9xDYEoW5j6/E1rermOqWwg7jANpKi1MNWO4XQiWxty9xFYL
BthDdVOWN7Q5q8xvHnSvbW6FKcV1DsMkWtaBb2gxa++eMjeJ8G7QR56MuibdEO2LkVseApx0ggWD
VsugMQ7RyG23LqzLJYI3j0Og+tlGIjsqF/bNkPA0XJj62o5B0ZSmeQ1IC4pbbxVWZr7zinoeb6u3
SFSnsTDfnTmBHK0NMtAe7nnWFvTSI3+pjSzSfTcZSz8sYV9WLAUK3pzhq6tAgrfqR+9HDzXJqIps
O03pNSLbsDdogjhyJoCXe0XpohXEmSTBPSv7D1c0ey0Omc2PiP+r8ktH0ksrszaCn56k1VN22840
wXL4P5lLfiHwISvzPfC765iMu6lnu/GCjrBfig9io2GHA2qJrD2Y+jO16VXTgZ/B6plZ70oB3kJE
A0WGPw8YhUUR0VkTGS5Y/sdmM8bDlrjWJZElW22Sm1YDX+VOL45qcCyl5kqfmRY6tBZjmna25dyt
JqwBT3k/sQ+ufIBzqqkeeeLMlIg3lVk9+IX7xErbApj76meZTT42r2FjbWQX01LowmNWD1uz9eEU
DmgXy844V6vKqV/mJ5kVrWcH8v1IKmw63OHcnPzCSValTffaQDtnIqJPQDmTHslKawXHfHThHvsH
juzfiGHWUUSadgZsviLQsm/jZa+j+sphq9Do9WX12IrodZAPUVBtOWKf2ujmpCiEDH89TUhnLfvL
JbYNqtdi/g/rWfbUs+8IpqPicadnXMtADQRPtpv/XzbUiwwu4eCxxmtjtBL2oxy1atkbRLpCrVv7
yvUW+kAMt2eFC41gqWJwQeXV+vwFObvB7J8aVu6YHD3SSgXqYEYCQJerZDe2JiREsY8sWj01qr7l
ZAdbp6V7aSbnwm7aX+gIE993FmUG4RJPY1sa76pp3gbZnFS3UUb90cj+WVsC6717oWFeKq3ajI76
Re7VfvJ/2J73GmI2W1TFU9kl9zJrfjS2umhU10kxnWJZbW0V76pG/LRG/dab5tmVFCxwtHwXbZHp
jY+l8p/csbS2WmS+kTF/dkdrlxrdvuhRpYzrjhKHgn6NgxGGqDUuK8NbO2X+5PT5Lr5WksV1CokN
KeAwaZLMDK3csyPLUf9qsG0FWjkGsnwb0hY+1k0zi1uDHY1oEMpDnalhC1dn0ajgWjDfkGtPdHyd
upbYaoDgLmOYgRnbva/mL6R5qzuT6aK+iDhFdCI7kyW+rox8odfRvYG0gzIKOY0/PmGdP3lNcnAZ
OqQtzeTOAbDfHuypuqIlvkrEHstcaLvWry+1Vy8MtmFukqxczTnRGnjtHW8xW77hs5QcOcgpmuQd
5tpDSpLoCDbdc9tD6th3VwP0kPVHTkLLvm++dMs+2lp5DlxynSZ14S892azSQNsXulH8QGh30Ub/
ggnoK1NP0ihuNXacpjEP0fTc6s1WIh+jvsO37H9WUb2yLOMWuNGz5jX7BOo2Fr8DiH3mkQZoynqT
FkRP6KypecGMTvlM4u1VVGYg3+3xvY/T71MmVoENOpj3RtPvro9gH+hASGS20/0SUbLWXeuxEA1o
ffFTJ71xhC8pe9TX5jbO8mvgE0fgMdJo2G4Vxd63kwdRgnGuY5zJzW/DCR/QN/7Q60Xgqx+YXF8i
TnBT5q4JKXiSufvZxjpTStN/7gv7WTeaz6DVUMKMh9ITiKR0LFHBKcWN4Q6/IrD+egp1aT5YEPO9
i7T6AAx/GWL7UrQWKPf4jaSksoFxSCrqVvb2XtXR2RbVseoHbamGgLQEh6/9iLpWWH6E9/y3OfCV
82r9tVT0pzJnroDFqvKMt5a8rCJz1o0WXBTFRFk5b4PFAHgUCMv7S5dZYJTfOy39KPlMwiB7JNYS
+KiOaEr0C2Z/205TZD6wR3e6R04Y0SLCIqoRPY+E7qC56uZiqiM1aNtY9U5vx23KxsLCXYJI/hFA
5z61DQbq47lzOLRdtXY6cG3lopx4iZB+U7ZEdMA5Le4Q8KzjrKaHoDVHzf7hXWg0Xn2TaoTmGCBv
WFBo5F6SuvLxFHXtIuviT2lGm7q3r0kW2mzbbcZDyiEAlhMm5DkDCyTJ0RlDlehWFKDTHfyeo6Y+
izx9qWKJIN0PmEikJT2S4QHhPWe3THuSLJuLsKjOAOcPtY4izPBepoqjekQeXib6Ro7xXhguVtKH
Kq0fMsdqZtL1e2OJDZMgNm3TbbLthZn5i2HU70NA08kiwMKVr4ESD7UlaxpfJTtTpJJWziTSHpMU
beWwi+A9CtB08E68ju4E7rGe+LGh3Wpt88MQ7oOR4eshUSZBXNkWCJ6ZSbbDtey1awHrbzSIiUEK
aqkaD8yzPYjn0q2Oo9efOitdjUa0TJvyDbzhU1oYjzYgs0U9nqsJ2xpcG6IlauKzCmwZjQCkpsAd
zoUeKp+tYBtou7uWk4mbhszVxZZ2ziqKlpZJSlTRvsXWVinJHsy+O9ZwgwD2FhdXevjHlKRPk92f
HuB2GLKdJN+js96MnDmEsBFQZJQGLqbaEIucfNP79KkCPGpvI84RvfKA5vqXiUAwXlbz0lKey6T5
4bsRzPSMSmvIlo2zKnv3wZFhu55/V6mPp5guRTm6atliaDKBuHniUxJhlMIn5cD3hghBccGnkgPU
c+wvnR1tFHa/G9M7lKjAMsZrZjC+Zsbw0PPXMd6IDXy4Zr/29fqLgFakVQS4LZzpVdblGW/uOp9C
Spz+BhyE901jTuHiPU7hDHtKgT3UUa+I997tXwKz/VE0OcFDzrbK820nEChWd7MCUEpms8l6LM/l
+Imm63eSIvjT84/QA246SYSbsLTuYcZWmJTGBOUSmhZqxKWRWojxefbILsq1IcsQh3CNNO+xHMIH
w2wPfsoAMVX1RIUlHlv5OBHs0o7GIocKZnpYj00FhdEu852RbBo62bN2CdtzB46irGhPyhyhNr5I
qGsbGioJ4QjdmbGyvg7KATqjNzym9g/w8ld2rhRMOdpMb3zIpz1s7UfRZJyu+ulN9og2PVFt9Sha
O2551TX3nXgRom1awCxW8Zk140F1X1Fdzifwl7x3bRiqmskhizfLwnukDPqmdYcHSEvrowzpK3Q+
QAzJrh5cMkkarnnpgJsabQ+ErenP2EamQ+6wQQfeuPSS3j/YgCZRbuhnus5UdQL/ZQ1ue6K7LQQ1
FpLqpeX7v/O2pAfWmrsmmPo1YYP6aeIwcg0qIwcUrQ1j5dbaOn27gFMd4lZSkdjCb7IqYj5NwMui
G0vkUMa4ZwewQCvYBh47Z+THRtM8KmHKNbaqeO2Qvt25IXKsOHpiR/ATty7+0yaFn9HTMo8QgHuS
MAM06snZjLGZGbX9lLrBLTRqczvY1s0d7GsjoTQHWF3RAoBgi6KnSVM30I0voeNVfOx4uyzV4d9o
a3uHzltt81xE6PQM6uYSRGWaAqQJ4rVrSB/9QfPSZdBR9NF7NUVowV1Re9TmM3n8zdHIUGvY6iXU
cvBtIm1t13cH0xDiE9B5ZtcTvVHIDeZ+eP0N+ynfLMWiqBht9z6u/rrhHUKsQZu9vYBI94JVENd7
2L3Ws8h/MWT4kMPF7ghQt71nWcESgvGM0pOPkDhY3dS0pc0Zbcy2VuKAXPUcKqF5hgNglecGyZKm
ARqnOBr2WE4+4qrgG1x0e8ewMBF5lb3PgLYuUzjUFjKeVaTpuBzFeErHDjxdjDsyaPyB5mD4wxko
T6OE+arWSGcbQ4jp4G7Ck7dNNHm9TQ2FCdSZlQU9xAFHZI95l3+lKGmqPGg25GQTUALotcrdWyzV
b1ytLHevhRDsAMREaMszdPQXESMbJjr5sZmPZCkZi2DRZE1Ev7zIhU9sk0+eYuTS3CiBxEhvE2cc
bHIaUCmyPBVdvGKnGoNDHHJ5S1PrSRnihXwE9B1yAghfldeq9NcZdqiF0+MFacLhHW/K52RvXZT+
bh7XcDcxvEz2fhL5V6fT4YV72SGSJZo6EgtYwS/V4ER4zFEamKjV2/onS9xZH0ZkUzo7XFsSUxg1
8ixQIg/WL2MbmOTB+tVPZDurztfqFY1lDguo2FnYQPQVBTuo/KXz5tYh2Zso3YJVZFifecU8bCZH
ABSw1mStJs4u96t1WWAkiLWtjcWt5SMo+AIXgblXDB1sTduCzH3q7f49RFwaY0+cqgzFCnrKyHgO
E5d+nGbsWbKdBUfMZfCRHzAw3JmtoExQn2yrGF11+Qf6S3IuB0ZFuVEAgi3fDXQ36LNWg27chzT5
1MHaRWP9GKXWT1POxI+MWqtUvzDzgYwbXqyETQnEErpDz/rA6hPIX5pAGmHH+5CVt2mhOth8k2lJ
k4FKww4UxTom7IE/dqZJIZ3FueiwKiK1dZE9aD+9CCFyWt0dWS5pgpDipi4MuV5duoUEjagvlNEP
CV2/wb8zQ1nVerjRNZmwXKC6gpRvFt3VIGtDT+MHJMVHpw2r09DqezrMAM09EPf0q0sEju2y0shB
EAC7M1fuaU5/um1IxmOEglkRHQZ+NBhavgnmue7zj4j6fmmHzsOQDVvVE9+gD/wyY6/c4St3s3cn
bN90At1aTXbruMgfo2SZuennWH7BTOIMS91ot7TTPefoFcZZC0jzwgdlWdhIIDNfpIENdJzGXS7V
BygstWhGD04TTNqK7ISl2/uPkMCWuK8/yHPlzKhP1DE5B92k5oPzjNxyXBZIJALdUNuiqr60BIsz
M0U5mRdbxA9J670HffAcuvl2chC8FyKpFvpAMSKbNWyEmz9HlhWyfYkAARppv62fo0JdUw+xZiDj
nTsRUt4p8ZWX9d5Q5a0vx3VioKWKsQd77eydQ3fLlAJeg+028YoI8P7wfRHIbPjj2vdNbb75t/v+
dvNvP/b9E3/8vqQhz9Ri9FSgNC7cR7hyeFMn3kJZ994ynBUsgeiRhTArYMRM5h+KlIWd+yWCDi6+
r/158W/cpxie5IuQtoiHEm9PvrJASzfhfvP4NIyyJI5vCsUfF983A89r9970LPWub49pZMIV0gW/
wFdetHLiwlzoIfkPy2RW5mjzy7UVYaTr76vAn9HofF+dWuMa2r7ahH7CSRkyXXH4vtBmhc0f1xrQ
wm7o7iwiord6Ve99p+P1fr/MP65m8//yfbsaEb4MtCw8IhuXlHDygLtVHjpj+OfF933fN78f8KBm
8bn/98PNfM2DLY1RFvQ/qWZCp2fJnVX5YpNRy0QzqQ5M0KpDa8PesHWUaREplwfGqfXh+9qfF9/3
FRoZlkH306/AFGjDJ/kM1d5F0RcTmHbyI9pxnpX8nBjfXCwvQyLWAnBOhqhc2bssGNmK0nzDJ85y
3NCrMoevrPUHdqlc+Ox78kbUx8rAAh0EoJknTpPIlEMiLSUCocwI95FfXgGyjwdpjztD6pxcx/6S
SVWtPWf2lPP9IaYR8wCLILvlhVDOq96P+QGe8zmdHAJyi5GE6KYfZxZPto2Q+ubZbx2dl6V8+xB0
w3jx1XT30yE7mHZIkrSIDvpY/5RpXO96EuvZW5PuiKitwfNwae064IzqHpkykDgnPYy6/d6rewK4
GoP/xhSYnTI+TFGQ+B4xuaQm9ViqfLSYYiyIqWkKOh+mvtcG/QHqQnPpHXk2BKoRQIYEj01iTx2+
eHbDPD+T9bmIyta69KZlXcaWfAPPUodQA8tjVb/JAEvW/Eh3KRyy90r7LJMESbQubkmr/L1nWOFp
BjcQEgP+VP0gSoUxX2V+gdspziUJK2CCrHOHtYakh3Pqq5Buwci7mgW0f2PJmTpoPgaFDXqwRHkl
KKy8Tslvga9k0cupX/l0F9Nex2ng8qkAGaPE1duJcPeivMSeV1x07YnpksLJiSIPCTIjFdpt5WSo
TW/AymN/7p1zOtJneqQAhcq7GdUerax6PLk7GKO/LVoEEyM2THgB0bUmgTt08trVyMJEqVpMq6xm
K0EfoFgbFdtNbHMX0oFxQwXjKZlfCbMnjekc5Q0uTgS2HnhUhTL3Ijr0YUFVSFaiIMe7ZL6x3uk7
2nRPFCDQ5PkQmSihNGGgUjCT41lxyZGV1a61/r7vj4e/H3EKL8bZInhjjlNC0AO5QMVQvILY+oSV
dYKNQe2aikebBD0cxJcwdg+QoZ+VWjaa+nBr60vv0iegseesIDnNIttMGU9Ji7K6tY0XYWX1Qguq
H5450L6Z6MrW030A9UROFxwTDd5VS6VouMNJMIDZYbyv59RGC0hSSZ2X1gTpkD6SWPgUSa1Emk+s
l/D6V6LZdn1GfnCumxVkGHyccQx4LqRO9bTgXke5AjMcY0/weyYoRv8UsFZpyn8YEizQ4zDeaoKz
aGgd2N4uLCUowVrnZUD47I/Z+6DZlKlsPHXU9kaBdMaQh3zHaJuyhFBx0J1ExaXg2R2ruhbeuWWM
2lurPjCZpWTJY5Vg+oYTuiDNsAUDngGUD6pfw+zw8Qjc6KpqW3jEPg3C6sFBH30fZ0g4Wb8d9naL
2rCLDfaLe5hw5icgkE7fbOyldjCAbPSRR85VstFMoY4w1PFEFP1b51p3e7qDpUYLJKNbp5n5CVeU
v8xVuDQx0FV4STUgCVSQF70gvDcZYIJMtVjWvfYaVkxeTRJp1kxpd0T6fYQzVSDr5d03IJWkd8e5
cMZ/ClpQNqlXPo8E4Gmj9b/ZO4/luJE2i77KxOzxR8IDi9mUd2TRk+IGQVEkfCZcwj39HLD/Hv8I
s+gKtVpssYpA4jP3nnvBk12i5PXuAzM5Vl326Zh3Q59MDMnZWaige8dKT3CPN+0mn9ZPj1+yUuGx
YUNyZ4yJv6k0KzVhWWdT7Wwvrg5zTJ6US5+30352BXbsbMqBj6GYIP1bF5FRUWLs0CzCRmnqVdvB
eFMSZ/YCC7JpcmxodytbzUgzBLy+dLhR8dmnittg25XrAjP9lgEF2Iay/vJj57fvR+5Ks6sU2mYm
mYWPU5uOh8S1wAxK1zzX8UefmNarBillu+2p9P34mOrR3ky58WoatzX1WaVQoDhN/aeoTY7p/qSq
5Ns0Ofd9oSgQi7uQ4qy3ejrjGK2YkZp4fYAdKhpoI8nxq/EETpC5L6Vka4szEbdIvP1Ubb1GE8s3
MolIp/YjCwiBw6fIdePSlgGGXcV/gtaTZ19KpGo0P4BwbHUdGSesrCk4AC6sD3S78qFpq2cUU797
J/vK9B/bceG/WxN8iTk+cO46dyUfVuky1JMWcj06fvYB43OA321ThJPP7Kzrdh/ClUiJGS93njNv
CThTazIcr2YyaiLwWD5Caqgwa9iAeT4Sw553Lh0lP+4r8Y/ur8g1v+pkvnppaR2l1xD0O2LYZUO/
apJQEKIkuLc7ZoWeRdnM0COB28NGUxskU0XE5Nh4EFWyZBhF7bgpZ64ucCr3Ba3n1rCgWJIYbm0b
f9qGRvtp9RIUfDE/GXMGocZKTrEpb121IN2E+Zi41MxWKcc12p5+7euavBOH+q2QX6ORQ0vNJtph
TjZGut5N5iLRUdFFBM6tE1co30I4glhPgC4u2i+XKADfat71BDoJW+U9Y9nwABTgik1t1bjJQ5ET
FG2zqcBfFj+wsz4wGQpuY9+IuaIrccwScs8QhpWHsKJwCVxAl6pQS/LzcLJt/e3V80s5yJ7/t3cC
SX7REI9eCn1NnPZPPPZPNdoDCrVm0w8i2jaQ5nUW3TFlCXZ1XDN97qY1p42z76mNYbgAnl1wrKW5
dAu19wWjT6woSoctidS7UYR/xBIi2WtjoP4Rn9GCM7H96uBIJ4C0hMaxLBhPgM5ZpV4tdrXEu0mx
1IAW306BGZ2N+Eu2PvK6ANMKizGS7Xnu7vKRfVOeGMENAJvgZiJr0Rwg5RDWtoSDY2QRro93trMJ
QPJbTYxona06KYiplsxqiPGghLmxECadsri/ZfpS7N0lV1YMDYmxWHcLrY0TwYGYEx2kXP1cFXIH
Tr3Z+B3f/Q/vMVdxeRrU62i46fmv3/nBQDZLF5A82TbvUAqt1xHisLPX1Dyq4qodd7qpX//6VzQn
+8Yxh8NEpNuOJpvl4lL8TTEbizw5//zKY4h86N1sO7lJdML5joTz55dzw8C5hAe8saX5Ime/Y3PI
H/l58cnt2mVSv/Fv3UEMCRoNgSEvRhqRLL9KA1qXrsRYyDyVW1AeYR3KcwX8ZJMaTbiS0Uxr33le
zaHiLTTIiQhAbGErH9IlKX//jFDncD8n0s+2/IAuFe/+DGNSnmsjIqPNNV5/fitPgmiNskSu6851
8uNAosaxNtwtrrvwEMQtvmyrPf+89AumY6yIN/VDYlQ9bDhYlDm9ZCZOpLvAsmAMsilGi1EV1Ek5
ufuYnzh6QAMZluQPQJoZNsC8qnPRg9xGW0K6OEcg13X524wbg0dXfoA1eAtKi+ViOaIVqTNnk4u8
PSN3FPj3kAqUKZePK1Dipfhjz3asUr7H7JO2lesBFel5oD1Zk0RFMBkcs8IcGZh4PuspQtXPzBaq
cyc0io7K2sNXVJQSYV6f+0rUOKn5lNt4Ca8ZcffiPb10GdURrLjmjBncWpttvJwuMYuQn9/EErLh
kmIInoaSzh27YyBrnhhTcs4Dh9nOz18IftOv3ZMa8RD0y4cQjywMdJveEHWgj00qNj/fe8b46fzz
qy7l2aqh2jAXaK4yKtP7pudOM5tPKxbzMWTnC4+3wRuB/18Jkuzq4Zw4TriqK+oZY9bXruQbSMX4
Zi2e1oV7QshpsJoFhhYe2++1xwSsrd0cRQrlHOHTH3zQu3nQxQ1r7WoTBDuFTig2XJRSAdMkbyTD
jpSzlTsMS6gMqTuNgPl87zxEA7XeFAJtBYVt9+1LViKENgQAsQrJJblIXLUtA3M/y75/AJL/b4d4
mqqvf/vXjz9lCguqBTb42f03a4NHTMZ/YW0uhot/GikWR8e//esZV4X+zKf/44v+9kOY/8CBYFpu
6Hs8Y3Af/O2GCP/h+pwiJtgmzwHeBGL/bzdE+A/TsULoyALMpWUKyNZ/uyO8fxCbBtEaoqlJTUtw
x99ukLu/Egb+srHE/2eKjP0/IKXAkoXpWUhYbOjJpvU/qcmAeJOGIUt8GlBtyaLGWlrDLtHeaAD5
im4icNUuIRynwneeyqroVnMgk4MY71OjoOUZxqPs2MqGTcbo0MegTQI5LrcuxIY4kHvpEE0GIQ2y
UzEGmyTPHnOjw9c2lsVGkLpbRAKFVAiFZqiHL6KpUlPP2E/+w6Hyz3f9L1KTn5rKDia55Yj//T75
pFwRCMuzYCD/mET+C/54bN0J+GHgHaMG+ZRyeVrTUR5+fGARo9YTEyNaszBmAWNgFUOjwYsKABcA
FwSnUxxQd77IyD7NriA6qIE5N+ekzWccaIlH9cAK7qRD89nrgE+bWj1KQ/zGrerc/bwUJbYBLxzF
NgpJSSJRdDnL0aAT0VzVa9oGsre8vlS7ac4HhhMKn4WhD+kMiHHySSdnCTjgwYfPNqbOR25XZFDl
cLr4fp+ChXT6wzxFe1Cf8Pt1cD9PPy9tNwiocsqH6nL/n78d+jQwc4l2PeuwgbCZOtipNZ9+XrBz
xQz9QtB0RAkSTsoLKGWGLlF0P6bMBiN3QdeaHiMSVj+/1KHyra+e6LX15MRolZquOzHwflMiDYli
ZNWYaD4zGRLhEXukvlRGHO+Jt79NVU6dPurAJVuldiHwFfMnZde07dR9kY/5aR6SYJeWxYNX9P9k
mzqejbwzZ6H1wzudOxGe/vPl5/cM0twgGvooQIk1SO32blz+VMvl18YDT9kxgVxUULWqAjN+Drlg
67MBJoMjn+Jj3jD21CHM3AXk8/OriRzzU/uaG3W/60yNSJ8p9S5eALNFfahi8GD0zwnj2XDqTy23
w2YwcM8GDHTWDpnAUCLqD3BjBBbWMZ+IabenyTbvBTzD7SwsSCuxvoSeD+Um6ak/lpfKQ2/w8xju
l7KLiOCRHaJ++fmtnxeG6em5L2fyel37fmbjgd9iKed+Xqrg21Ql4D3JciZ23lFW4gkeLp7LRVUL
MKegZNwT1XSzEFSRQcQuPFcQTjZ+2762z41qLkWL9c9LLUbbvzAK5Fs8HhRlhm5PhuBtVKkJJoLl
InshuunBy45d5VCrpZaC1rPGpJ2dmv48TDNQJRKo1iDvTGZN4Uvo4fX4qXTAN666cvaObdYlENRi
bzENAJZFY1m4hV7jhC7N9ETOGjRlItbrBTo21gHJ8+zauDcO1Avoqoi7Yg+D94s62yB1dkSTYnTF
paAAWWu4rCQ4TsNRRu/a0eZujgIacrfP95om/mQ33EOjYFjD+lSuFTqNH0titfQwRDWBQ1GvfL1/
5MeF1XpBBTeuHrdJXYyHjtqsS4AtZyG3aElbDP6uBqhb7wKdEVAewpaEnYDDNt1YVffSpN0HewCQ
NfowzoFJXCy9mfb7sx5IJSAH9jGupv7s0hH0Dpq0QT7X5RxsKrp3eiE2DJ4POKwMtm4Mz90rql8E
WCJfZGhPVdTuozhp8E9iWor5iLiKQ/LBTE48YuFeZOeVuzFnId/Hnwox8qleXorwgYNjOubujAGg
UO3656DkgVkfnLLfRrVb7+exvG99jRFCQGZyHB1vS4koimDsNnGhRaqph8Rf4VAeRxeVf2/s7Kpg
BGlPJ3aV9jGMn38IyWMuz16Xf4dxPqwnSaxZZGxzq//KlFjQbRkD6OzCnDzZGUX4lvgMsEyTHUVc
vNhYSI7JQKE5RTU1lW//1S1ArgXOk3kfXcuAU1d2f2JKZeHTyZ+GuAKqZz9LqzjNU2DsO10zR6zb
dRlEX5P/6MTynbjrektT/XOZT4U8FZDKlhXouxQEE9VFTN5ASHxxI6nU/JiUVjL03gxv5rtEF5L5
Tsf1QPXat3j3dcLGAiOhRYG/i1vrBTNPc+CcePDtl3bJ6usLg02wAvHABfHQIxqyLBZcswVoim8G
9bBIth1BGsix5DFsIMUkuSA9i8DfuUYKaCZ4w2hQN5kU4H8Lxpg+apbcPaQVfmANlxI2sreW4Wwh
urUOtd90R6jf/VnaD8XojCDmxU2Z2L+cfZgRpgJ3ZqE03DoBmq+4zVB8jPUxNKV747kV3hzgTcQC
MMkIgAhWfIU9df6taRu4FdOi2xAHPaO9bxioM7GwLZMk1tHHoZxb9V5M4e8REFRKyu49s2WsmbGI
NiiKrxXR47bIjzVd6y4jj9RdtkGsPCRiMXloJjAo1XTISohZZhhdi4hYMJXWr5aZzCs3ZCqKGwPH
IeUL1ir0zCh+7diGAzYa1bY0MrYdRT8fScA5ZMzVEnvA4cZCaQVz2jwAc1zMCQvMGfW5WxNWzibM
pp3dzkbIeTQXe8ygdLghW/8irAmc186unwEZKJBaTKUmMicN495rl/+eebeqtE4WOv7AQKLifUYR
S1dOFizbFpI1qJsoU5COwv+cDj40O80afQtzuYWSyLnlBzDdavkrJTg8Gh5Gbmasmhik6DTvBs+q
H1H73zg+cJQCCHUTOM22sQ0mE3G5szumXWQdPEvNX5e/kuxEtYdJapXimt32TXM3K2LMVX5K5p7I
2Dy+mQlWR0hccp/reyHwaBsaOhedjctEOC0Qb8dOjhw+5bI0nRwPWWeCpwgRiMXNqk2JS1cdP/4q
zdjLdx4DMUlRiPIL1U6bQ7MU1muhrsx7mJkNV6KQf9VLomk7l3qLxpGt+s4M/bciJN0Q2lCzhWgL
qXwKZhom/430+Xgb6WGBSXrm3USUwl2JjtyBG5ekZbCvquGpHrKF/eN8Fyz71JS2lzwQuyykIqOm
0ZtJAcVB6TFtWl96x6wq4037beSdc9YyXmVdtIcmi69L21tJKvlqTh31oeAArIaObjz1MpS/il2t
m0eQgwpIXaVBCayj6oQXobv4Yc0j5MmxSuvgVQtyoL4JLD6YNKvJ7WxhLpgHcwyHdSvi4X1a1EfB
9BIoBKmjdrbAHzfwPbhOXdLcicdApKFOZlj8WRBNJQudN8dFq1nlBJc56qYryBeRRiu3BKizQs1t
hnxYEz989rkwKphkKss5SQv1SJMvQeSoWir2o0hlyIygLV6VDPzAwDTljZ8xwdBvqimhf6Kpgpi/
ydo//NAfmdCjeUTgExblnWOAlS5KsA8WYMA+dEjPMZ+JOKTOi7NDAQJnnEizZUb6e+7nhZeQ7CXA
vbqO1l7s3PuzdZ0heh0wM5hM0AxmXgioIYsd1GyTBE6MbBExVfEl63O2r18sEs069u7nMfA2Wlo3
BiEFAWrUneoYe3UJPrVIv8NkoJbK36YC0IuffXhdS766Yx97eBkd3/Im9xDyxyUbDYXDiK2MuykC
PaxEJfQ+Mo6EaCJ5SS3kPQ0yE7/Q+QbLyGs3oUjQyN+kd8uIt9njj2PbqOtnyxrJFPDfZBU9KouE
D2Lof3fwL3f+XDaHcHxh47n3Ryc42FNEU2+AFdcJtiau7OYIrAZOni0rXIBMu1o8ECyN5tVApCKz
cDPldup2hFBl28EcxWZsu9u+iuGxJ8gdA2Z3KEk2MZxHHTmIu9z2bM/YBOrq1rcdECtEogr2rkDN
0osjIaiN0pJnE7h9EgZfSn8MrfXM82ZvhzCaPVd/VyTk1vPI9ZqSZdPOc3Ok5vz2dTHs4hJyx1Ai
nfPCm5BtgpHfz5TZDy3lmLJh2sp0fjCt9CFrCPfyBLuGxP2c5a9Kd+UmjSiDesvjOhwusVs9JKjR
AR4+EwggmH0xqbMKYhOq7LUW7qKnGphlB5AnUafjyoVJ1qElIxQLOSBuoASJdm/OZ5771T0bYNM9
1nGeXbzK/j2Y+QP4LbFn1UYn56Y30RRMxFV4d1bnDNthqDmHayRgCfWTmJH11PFxzGR9mEmz2w0+
BoAZkvOedTJGQVdBCjIhFmPShSKawhMGjzWx4yDKCaE1WTeMF+N+6/UhE5o446MWFJJxAIe0UPc2
ox5kc3dDTj3e8J7dxiZKSvqE0WLAxtwPFcP6M2OMj+Klq8JLeMLjtoq8NNn7LdvUmJYbuenGxtW1
rZL2zVfxFXqoFaloVZcUMU3Cmx5LZydgK286gekxLMJ3x66smxYI1zww+VNYJYviKsf6xSpjFnSu
Ma6b2OUkZzTAE/NLG4fJDhnxyyjcAyVayaozwRqjTpah8ZBEgoVIPQV7I2ygcvtg25rGecrr5SPl
LPSCdN1G1YSXudv4EhQtK2YAnETUKMNO12NBTazbBvQMkJFRo0WyUusjlqzAbNO64v6ibMvZNxnu
c+HZN6IJPqN4uPezyl97BacEi/mCxfVnZvruBk/SL9dhYyCSMqewWhAoozpJ6l3RoKKb5UEXEl9B
vCZVi8APx1PM+ZCtxU5/y+E4x1SOsRlA/uluC8k6C7M1NMFvPaW/kK3AoLPMl7BhBjK1J50Mn1VX
VODIDqHtYKclkYI0hHi97bKUuOFhKUrgVKzyofgkse2C5eFTIe20cbKt2V7g19FHPQzZOjRq/MMc
f5Zpn32dHU31PRTt9GQY1BzANxhoEQHZUXFjqoTEpD7dBZede9Od4QlMacLdmu0Sow1xfGeSYuCN
S7z6kgmkyboAmol+UOPhW5SymzRLj7aV4mMVPSp4qOcrhlYjqQKU8HjUFOIOlAr5nO87hCL7fhwR
/oYN8IX4Wdr4trJQbVuAApWsvmxPf1n0Ig4RIVuxc/zpvR/JY2gzgtTl8M4CGMsiaRpGfmtlPd8D
pEdWkmG0Nrx3nwpeDDaPsNEX6zAy3op2Jp6AxqHwJfCD+pH/MWVTxgHWBvmbaIdtlbdY30Yim0VA
kdcpiOgs3Lyz6n6lxSCJkZpOhB9ZW25jNC6cVSK+eDmiOxlNeMOtGLgz+vBsqPRKFqziErRkRHyj
E7VBddS4txxOd6OnuQSyhUo/HuRaUGG7YUXitRdkGzWiQ53n6kmAPdp5JZxhM4OLDBYJdsh8u/xT
HoswhaDHwmOVyCrfde4vJohcrmMK3bpi9E1BMun5mIjkjYRknq8GXNugDqATrIqqwFYzomWkjKhW
lAV61RWLrq30uf2XDzKvgFxeQALzYfhsM2y2EK4VtWuRV+CXWAd2jB6RIFjvzpyzxctxpA2qYrEq
av4X4XeR5Gzqd7jWvmBUn+uR3URmW6DNYWS7IlQr2S8LRXf2VlYpjtT2L5nyIeZFzyGhwrAQgydJ
Ebm2mwj5vorujZoHGSkua5e2aM0dfq3n4A+JvmDfH5DRrUkQhL+hKDcG6a1FhkaAKXm0Sg0J76dg
8s5ax+oVIoth5OH4mZpoCZSFIdPxcZq3uUUvz3MiHgk7QJSH8BjPPkUkjqE2irDdOhNzt5qOvGKR
NzKf383aZr6e2QQuukmMDRm/sV2y1/Oq36HFGyZfntk7d2TctyWOl+wMZ98mcCFhfGLxQMJCEjvo
0c18P4b1pRqMz2FoecZ272kyb9LKP6iuv2nAoObTDWcIC8JH1yQ0UqTl0xRfK49Y7LKDMtCH/LEB
e2x024wRA7thFyEzeyfj2+53cz4N35QWiYGSOtMALVzg13CeAICzzanzINy0hk0fcm6Q50+LN4gq
/3k05amFk7IKeFDy1IP07/Gza2K72HQcoljdW3DL/aogU2cdqMkkSPabuqq/RXuDayaKD6xjc+gv
4aY2kLQ1LbJ3GHwEhqI57sdDaM7Pdj0+Rm2KjdYRm8RLvioHvTAKf5wv7oNb1C9O4txn7dp29Qsp
tddWAKsogTRQU/hjcXb8/LGzuVt6qn7UfA8lvuHIV+h4o3ATxf45RJPQsEWVqKusIvoV0d0YOmVU
NZ5daazTpPtCjkTXItBh2OVRK30gteAqlnvNVl81LGXl00vMIx1X330SQA5oESsEKhDvrtNtte3D
7qmR1nNkPhoeKkxHGVi8p5sgDlKuRe2suXpGvPIlT95m/MznCn+AH2OxRLfYGB8jIXErHyUQd4b9
m4JtDSayXOk2fqu99Djp1KeJRrHb9ekd2zYv876tPr/1FbLoyow/cO/foaPZpKq6kmrxbRjlo1re
szF0z54iH0dzkAfEGpg+4mkcGRzRrKD4TNSplsGNFcISAofcO90f0xmPBZ/ibSVuRkIzjnZWHXPK
1DWb4WjXyNDcwZCI1/TBu6JKBxI/GJwx36cDwUaFtByJWDuljBCzYD5NVJL1AFkIsZyVYs5I8s44
xkb4mNIr2LXgKZ29GJE5L9LbcpXOODBqNANeOenj2Mz4ttoKwW8urjGqlN4vF+q82qAurtcB0ODR
wh9TUDIHecxdWjb8d90BcZnNX2rCUdFXeb3P8Z4pv0wOqZUzTRftOfKgdVJiM8Kch88S7zDq7Hzx
eEomkvTmXgleT6UZ1augp7sdHKiNO6BoDY23ae1E6rwELhWN0QsStitAwjlAAnJhfxfViMaRy2iV
9vAUTVoJGDgwL9IazsWcv2LHCDZG+1BHKLi8MikeR3HiIPK2RYsyYZk+HWql3lVXPoeNUrtkUn8c
at21cV94mIerjE9aNin2i368BEnzp0tiknlSxyR6cMTZYuf+TUSRT601f4xlOB7BkqCvmLkQ6mC6
K2dnJoon3uAozW4qJANdw6rcmniGcIIi3Lxij6fF0AQA+bbw96ry0m1hAySKZnM6NIeixGyRzh2z
NNOGyuIjx4WggiKdABRA52bxbSeq3KBzctbFxKCyo7TkfdsMbTuEO9WYUU8zbg5nB+aUerKEjjaz
U3g7k8jXVQkEdTLCiA5kfBpY2m4UFGP2RPM2Yv+x5YzDhCb5umoYMHviYpq9HsZLFqJhCdzH0CqB
4McYGLLsVGHCOVMlc3xN2tmjnPidluOfirEMwgf35FfFXSHNjO0ou90qEu7e97xhG2X+78att60f
RC+wRW/9WP8emf2cazUDEsIouxsHA3sHNOPI6qGoRna2CvCp3NTUSJ41cgoqhEb5FK16a4TGwLzo
0gblVza5xZaEs4XmQUfgREQVGFVx3xqmc0NUOuVLmu9Aghd73sqhG4vqAX5IuhrhWad9PSC2TF4i
aaQnsD0fXVbXF8L3qHvjqto4o4tFl/AB2xDimsDqn8ZlWOnoNcRYu7NatGIJfp2GKs7OelyQk31N
a1/upUU6lQtT5qD9mnI/gYEPA3kNQmx6mNTV6BO1zkSl71MptqKxjjwmcA6KY4LAAMj/Ny6e4cIP
789QZ0RJqJllRmiwszMuvujxiwO0ZCeyb3NKfN+o5xvdus+DhdCKMBRJ+KJD47wL0ZEJ1gllnPeo
/Fg1BUlbnca+4Q691kHRnQCOcX7j2mE02+7sAKtNK+o/vp4eYiJTqim56WbvTfD0yB0NZ2h09/XA
T9SnBw27ERxD+lWzn78Hb/hMuxydyLbsZxaU8KdXbpXWFMA1/ARE87GB227CWw5URz84Kr5jdDTs
OQpXrtEFj/gpo507B094YcGIKDXct0P6leby0NEjAezkET/k6mVIAZwqbkl8MB8ytwNcAWi80mHJ
LBLhG5aSJ7OT3TUaF/45tnltT/FbHNFxiNy5n4dJsmRJepZglrOK0vS1Ykuwi6fXGBhaFzNEnSv/
lzbthzZLNgluLmq7KdoO2rVvqCB0QG0YS39ap7K+z2wx0AOVy3OiPxAMPh3BqvlYSBhfZiQ4BgMM
sKg9+Uhvto01JVDckptxmA6uGwfboGrrNcGE+bbwo2BjloDBcneHlyfG9zdA0Iaehs/cPRlOmK6y
CF0sc8ZoZfn+pbqBCuc8tA4ATJ8RuLd0k0k+bpBnOOvABXZaJu2XY/B9JpBgVY+R1BPon02moX0w
f5aAonMdJAc7UmcZ1m/OYGOjjZivlN5OGbnLmdgmBAt5d+4AjZj6Dg+HmXks8kxjneVU5QkQ2MBe
z7HCIN1Mq1JE35FClOmzszO1MzGvy2+jufykuUIylMY73ws/xsqy2c4oi1Gi3mRxmh395qsYIF4g
E81pwELEq4bj37rRXVPCYhO1fMhzGjzEYtyeWX8NQv0eE3zR45vEbhy81mX/oZIhueRsuzfkkhBi
ovKdzafVoylm74Gp2ehEz7xcXXPa5m3dRvsg8SALdfAj7G46VhC9V31P9Tc445PvvufJfJuWTrFj
/aZPpusQh4ZalRC+nR9OiDiF68H7Yi1tt+3OGLG7dTMZDkWlHjVpN5UeDqGD0onBIoLxikOgZDyT
6WVuD917tYTE7ogHxFg/ynzzCxysek16h69u9bYRPQhdxDq3cKOGc9c5m6yRGsCAx5N+ANeSq0tp
DvBpU3AjCYrYjZUOD+A2vGP+1BHUsc3QDHuDXZ4jLpJdJxLNQWVY91OGb3UKn/PCaQ9j2iDbEgnB
xJPaW2QJnXjyfVI2zJsuSNXa8u37HIn5JmXcDJaDCgRZLy2cXz7kxkBx74b1epg1QLUaDV6j8j+x
I018CMZDV3TofCjj7vy8IBq2Nxk2Zi6N6f1cOmj1UzhCKM4e3JKnQZiCo6Ih5NDW6x5kxcnxrU85
UKiPI4yyyLLi17y7Nvo7oja/ny0Z3rbGvJV21PFtE/KRo7TVluZyu1ckf9k9CPMuYiw3xHZ71cIE
FjUV2zQ3rq3uocJn+mLgLr3tiy65qStwy7UkJ2eoXxoCnM24sPaDNK+yyPeN5V+KHn24Dr/y5GPw
82MpuJsqhxiOuBLgKIhuHKgBNTrC/WTBZeekpfjPSn9vJu4WiymkP5UFG8dpi3OA+1+/ZnP1LRtN
iYy8tmjsX6Gr5B/bA3GByHlq1E2W+IvLQO8xzNb7Bq14UiG/m0tzU6Fm3s2uT1MUUXoP04pPCuAc
x0WJgmZtzMLb9CpgIg2FryBOQ0UcP91IZiUImPXUopNI7fi3P2WYbHoIcVU23+T4LWkwwnyXTv3F
Jd1yl43lRetcrwIaB9Yb2NCn2DgWle7P+OH3GgzBRY9vjWzbo6A2AuCTbkcvEZe8VDEkA+Z6ldLx
pnKC7jz0hHXUg89PajLeGRk7p6Gc770hn1COzr+pNgyMmB8ApqFyDstWSHqnWMAOou8ecFA7e0Kt
ePhNZnlvL/WN16HnaBuMH0Pm33qMy6OJB17W28V1jGafGUO3r52tleOx19VnBux26ze4HLMIXzZZ
fqjEluDOwDr5rXMcHDbB/PXtrpLFQ9oCHcAofNUGQwrH58dJutJv1pU3PtDQr9kXR3o8HmYxNgve
BQVO+zBNyUVULfAb1/+dtYgAdECImlAxSA/Nsw9bHC2juc1yeycYFd3w1Fixa+uuHvwYY8bpyJGF
fYW/0+KsaEWAC79zV6Wl1Z2FpHjlp/gzsdKmhz6qDmzdWRpbTLXliOUk5M41TPkrzOTVVaXatCAI
si67FKOZP/riNJMDc/l5gcFSXlzoMSumxvhRuBZaNBwUsS1bSSJPyC1ih55m+gTmS6zQUKdsjgJ1
nn30/oXf7/zKe09xTKCmnu27UECLytgrohpgE0Ea57kb3be4k+cQUCsk0/gq3ax8LeGCNR3Ld+mR
URN3LjqSZdNpsq+yes96zruTPV0bVoSnMKDgmsIg52QmYpChiTxrj5DOtH6y9eRv24oALCZ1pQ5P
RsvQK3Ctfe169nroVbdOwX2gPvHREOfjXW7Na3tEkuyq8Urop9rnrbGbQ3vY1pSBFHFfI4acA/zR
1aB1D7eR7YFHqiNYHFdtMcwSdDJRoCxwGyS4pOykZCRJ6HxWn93GRvCQi5Kp9dwblMnAQ0XnMPzy
OtQ9Yz/sgPG1Fgittsoxq3rWMYS/dPvzIhDDpqSR9K6dHh2UoAz9E7GvRo5ZZnIOurCsecVpsMIB
JvciYopTJwtcPYhutWjtu7HQ1iVBup3bjFztPqE/jboBWMB8nF07vNglrYCUDaFZ2LdH74RnIn4b
OzYgE8J8Ka2diZ5giudzlxUYLl33YiVpDHvQwjUALyFwnXpbFhVpfQGZdtEUWhtryF4Vi82pyMW2
7q3LOHIwKfx+xkvmoN2ojLLfMXceDmnLw92yI26yuU8Axo1s3qroLh6pvDGL4tsP+/nBxsG/Nmf7
Euvcf8TY9EmemLacl8qmrCWiRMhqWE2eJpm3C04abAT+q3CfemV5IryHyJ4lFyqotyH2i7VBKPyB
YA4MVOkfCC9o03HebCu/cbZuittAl+Dakhl0wszVpCz3d1GGCG3KjCkm8jNh+Je2QYoiY/9IRuwv
mcKrRaJ3o8s5fsxYPGayXFMWczIWz5h/hlvEX1YG7sKNr2xC6OhkcKT35ynDwc8alihCiFA8SBgW
KnItfSh6bZkdKosfOg4l9Mr9QsZq+BKNnN4avR3a5DvNgozx3dQa+7b+d/bOYzlyZM3Sr9LWe1xz
AA6HYzGbUAhJERTJ5AaWohJaazz9fGD1vTNj3Yvu/SyKlpVJVjEZCPdfnPMd5IEFsdTcYg/NSNJF
1LeXcLEOAcPCTS+GaNdEzFCqDtMA4+7MBtljzG52sPqJ71QyfcvnE2tAltWUB0S3xED97mEcLAcv
juVRQPPChFN8V/rVNlkNiYHIx8xhX7NmBTBX95KTYxf5Z55ZdNvMgAh/uNPyB6cuYRtjeggcmsDa
VkHT3F0iSJKkPTFtQaSb4OieLAc5vMconnUEPXJPfSvmxyXKPNKXnsu2oFOaonOEnM/3pM2Ee2xJ
mplpehV6P/hRizIxISVi3plZ912lGgG/Q/3Qx8Zj7WBzCRzO3SVnbCY0zCEJx39Qo7vV1fIspzbe
23aACrMcyIB0iNHLF++S9zHcYUbeE9k3ftzJ395Mb595xZEcCdMvZHNGrDafE1T0qZlkBxr4+YzR
eOYc4oMU/XwmarlB5SiGdjMFLEzNqd2lq+n268OXGgNpAtknmZhYQkdojBo7yZlCoVI603Gw8IlL
CtaIfgp1WNHVJIComr0Qf/T1518fWvhGh87Qb3zrrHy/OPjeVDD6NFsCezHZfv1WyDi6HrzxmKzS
tlgiHMpcQvUyctMbzgwG8Wl3oOpcnaLgg6KWEAw+oClEAJI4gj4MJgXe8OHMhLv/+8N71vH3hY0r
zgRDv7pN3x2SQS1//5bnmeP2/2up/ztoectWJhLnfwl3/5OW+gFNaPRv2x9QSOLi/yHM/8eX/oei
2nX+IR2L1pFby2UoiwT6X5pq+Q/0Q0oKYUqk21/w+X9qqtU/HOjUtnY0tQlfxlf9U1Ntg6y3Te1Z
yKpB1zv2/0hTjWz63/+NQK05LIvT7//17470UG8jqHbRe2uTtHibP/+/1MZc1jVRNO2aa+owAZ+q
N0ez4offtC8YR9CWu9FzmIznImcIJLrQ3NmVsO9onEmAypeecpocVJYg98pgg79QlxzixSiu41xh
rlxYwQzBOg8anhQNRMiq6aUkPXKTgQ2+tjgov9nNjRXeNo3F8gl/GxOFt2YldUV1SRda4jBp2ZHF
pvtcewuJWU6Qv7jETNOUhYCjAvuuwQceOsu0YJXE3kUNXX8wawXsKaqZAUwc3VCLp1+dZ+BKMg2+
c8UMv1DZcaGc8wdzHj9E04AjiqfvMQMsAyPMnnag85OcDnKeWUXWkTtAVynPUx72b9OsSMdkxXrr
u6V7g0bQb8qqc3aVrpBPCzN6K9BM5Q681nzJL2zBHuaFhLhIngZd/0CKX5BGmvpmPWWHr6DABDGe
T/jUYWRFWHbmg23H37yKTDtI7rt6yQeWsNeBNeelxRYU8MN6FwQ5f8XLJd7yWqrc3hvO0OyUkn8Z
I/FwuOpOokVfkS61u0lRm27qYVdEVXQkD/vep3TErvUyukSPh9hVkbPQeMu2JF/smpDs8y4uybPw
nOKJcOePAOHEIZ/IGZgJvePG6cuj56djiPpubAvyQ4rjNA3mEySAe9EM5kPeJ9NG5Vnks5BZLHU1
NEgfpuJoptd2phE5rEaag9ZdF42ySd6J5NrJeCmeDM3FK2uTok6yHFD1McVJcnRnJR5jcix3QWm/
tqkRIIcGYsFoDvxabm1dJ6hO7DmR1DnW5FdWNx0cXpxD50W+FPNwUJ5oTtlEcGuYpAaXO/pDSEz9
sUsR1RmVE13M0fhTtuJnZYj5iMnTfhYGkeSBfTLpkK9O71XQWdjPZEFs7zuhwrNtsVHVcc1owo5Z
9wSJBxZUr3RUz36yIdVsvCFHnmpnnw2CwWu1fnCX7hKkQ3yMir66iJWSy+R7ZWmc0ZQwHfbuS+Za
Nx1P1g3jWr5rM0BascShEJOkzpMFEXnWuzHhepBB8hTbxlbVWj1P9oyaIWLdpNo63jY5qkW+DRQV
pNPtw5rYIArg6SkJ83yXG8wGWCfw8q9Ch5LVT4Sun9Z6fi9mC6DrGh3qxkvtE/rHazr2zNFITWF1
xMp9VnQqNNxsB/rN6zgV/WVqop8MEcgNJFN246huW+gk25UCwZMmfnNx8UrO2Mnj7oLcx31yBZVz
jthqK2Z6sMIuCcBmOLvD1wdhdX1YK4SMu7KAqNWaVbqfUZ5e4jH9JiLZPHml9YKd7PwV5WyF+j0y
mMdl0MbaFhXXoMLyI6eqcJu22BacwIAA1DenA764tKZ7MLMFgZZFxKrr8HAT9VYEVXSwDTvaR0WZ
7Zw+UH7fpRUA+YiCVgzLRsykZ6Lo5I0mOSYaNhW7Ef/bg83G5ZbYTOqa4lPKmgWCLpOzQIU6vRle
tu9INr+VVmJu5qbREDCw6QkbtT2rJRb1y3sxFdWjS9orGfdi247TgMrH+9CYaX3kZ/SBTv4d7M2u
VDLAwWuU39d50izcQ1/b1S0k1vYBK8d0R/QObNOtoqs7swevNSWk1HDmVeGg+Cdj8rFzG+tZsuqy
6q4AUuo+L0tqbJsSaYFeN6y1x/xD1+5PXOH7unROYZW8hyPCBp1Xel/smIsmp7ldDdhmGp8G1213
cOzJ1gMUgW4MOVpsGQnALuOnk5Tg1gLrkSr3ICO7vymhiHXKGhzSaIauqrGfi7n/JmZOfvMv4UbW
Y8XTv49ELB5ajy1/oV2DDTo7j3AVCYc9MdXxIINzgz1P1u4PCmzv3WZgAZDdPDepTZBBFYzHPjE6
nP85YLvcsA6zcLyDWpJDznbxaYl0+Zk4YMhc23hDUEFyqerfSppgK5A2A2rS+QDkHETX/0lidFaG
sPpN2pbR1SmQORgCFEOeyvlSI/jIYhMi0GRcdBDhz8nS12b+VQ3BIxpr/ZYYxkfu9peqghgIqjM6
p9bY4qmAgEdPsyCZcblpl7p5sKIcnwqUZWbvn4soPmfFZw7ALFfTqncKncLbhiFZyWXcxUePJ37X
BchePONkS/t3WEbeO25h57iI8CnWKJ76VEcvyUy68DjHdzYMtV80/FMkxiqsho9iBzuzokeToOaP
cV18BJHDYJLh07lKmf4z/M79aTESnzFJf1BNYvkqAjUHEeW1z2A5F20++cosobizVxSmi6ywcQFb
Do64enUFaYnNha8Xll3ulC+nEC/wTkeSiQnUuYfR8OQN6sAn7rOduc4tRrOcznFiPgGqC7cg3Jy7
5BkKx/GgSnM4d4EZoB+3HJ+butpZGb6Ksbb+WPP8A2q8+T6bFzEU3vucjXcKox9LAcEalS9bprR9
CwePcLRO9O11qQ3EOvpHJEnjLo3xo2rPBuzknaqZPbdeld4saV7+vkgY9p0irbkVE8Qtsm7EsSGI
ZtP3nUUNQJA7gXsV48o2f/KyDDSq9cNCI/icjhAhMlHbVytF4cEWzd1EkkULecT62HSs3xszKl9Z
By9rgqbe9xbBEHm5dkp2S7ShZSenMg/NTZ/OZxFk+sjbHY/w+Etld3Q8AaqYIPE7U2P/qFPznhKV
wnLFYz9e+gORmOeWZICzaz8SbCHuXfcAnzq8yNXBMpflqcKvvelL4zIw8zuYEZOArzzv1gsuHgfQ
FWfV2lJC826bVl2HIjqrWnRbFMouGtTsr3qpqQoMtlL9+FznPNmMe6Z7KPqXrjWc18Zk4dUpgVcC
u7km6tVwy+6aJ5+ZjYFAI19taDf3hQcoM2LxHcU6uU0LcWIdM4NV0BwW/iyQOA46C3xe582Qhvnn
KBVdPfCICsn2lsAa8RCvIa1l1RTHaJ7EgVfa3uvwu/bClqOxJGbS7ozwNKJRJPTTW0e9/eOgeorH
ZLySu2MegxG2LPg8zCyr1onZXoRNqfwLx3JwKAFvqYgtSCtlcSIbpHmCWP9tLKPmIuuXzjXKl8T/
KiNSUSqQ7fckL3CI4G7fjWlffICWZbAbTsbyZDrpL/fvTGIyG2Xl3jR14a4Kq8aPFrYRrve9cO5G
JMdHGcgfjox6n/WX0DhEhJm00DMVaEpy6XWWHWqanysUYIgIBf7r+Y/t2NEV3Yy7KcKFS8GN4a9j
qtswamGRZ1Y7WnSC7swqolpLuqecUmuSY7iH7P9EzZpfodKILTweOGeSgJvITmlxjWhmCxSah8xV
7/kq3zbSRRzzEue95bIQmwbRXVIHALpdElWIovCIuvVNtn3sI996dY0mPna1iH0nGR8jardNQXpG
UfXBdul4z3d8R8oyXhmdWoFuPvAh8F/YVUNSP1ayIChnfPasuD6l9PB9Uh5ZXGLYMGdxdiwSuamw
64T4ZAqZhRSBChO7GqZ7Lqv3CAVX2jvVSQ85d2e13FMIMyKO5luJBGNCLfEEgQMYbGye2gl9tgFQ
xlOamApA3PtmLNv9QLgO2ZXF76Lgyg1QjV7TYgaoMCOJjTpXPnR66LntiNah68I4btD11xHC61Yv
7LbWGwWu9be8SYipX4shvl/G/ZNmrVHBhMPLQheAFD2stsG4eFc3ZY/fI41hr1K9uFMQblGeJYc6
Ikkql8mNPz9nSpskN5XEvKRWvmpLm705DqCOJOadr6JsdMfpyiR5le5aeGW6xLsABvxM0IRAOymy
a90n9WkoRLFzjZhcz5FsEHoitPtztdeqRsVvefYRITxzM5KFkzrkfzVlzktja+CjJX5QwhqwRrIT
xkxfjneCQMyHxqV7Wv8QwilOjRF5R17NpJkY6PSc/B56Bu9djmM2jd2pDGGVzAMqyJpi+9Dj3aPE
qDOqSu9k2BS+fUxNbeDK03FeHqecp7I20LtGtnV0O30rvIZUZc8hF1yAx5018NT+c1jDOB36AHbB
Yp/I6Q+ed433lDuVOM9fRMfZJ2mztHUrVC4JwIttAfRuG7aIm8eFfGbCZNCEkTm5JRcCj9pA1AUY
J7zd1kMJBZJUhjoKjrZBQjA3Zr3LwuSDmGVMIu3qnlmPAV66fZu9J/BBHtvFcqAmaAT3oEAXcjXo
oMbxqBqToSOKUG8silezgpLcUAGXA9RuCkZ2Opz1Aaqci5wAsws1ADMQ5JUH9kBzxU030bCIDGEA
w7jXpYWvFqdNeXAYgG16DzO0+1Kptt/iB+IUTfucC5yk7UEFje8SCednyfyNFTHJ8R0w0QwGJz4v
HstVnGWOeNnyNL1Vc/UtjjzF48fKVaPDXQka39t8zaiXrMShtaiDbnEojkvACxqnH71HpvwAxn2X
9kt7GLS6OZZRnJ01iImoNvcALisEnZdeCkvWJ+LNfxOxM+ynoAi2ZQiXAuK0cZzCYOReBY08D2XK
i7T7arhjKFGrWe1lJpuERYb5p6R+2Q8s+fdROPyanXUAz4TUIev92tF8bqNW8pfL8XH2KvauYuSt
FucCcs1shIemdsWuShH0pemgd2WU24fZ0u0W7/qxhbZ9lKaHgNkV7hHhK4WdqW6pGZc3A7y9cqlW
ZByIg4k9EdqD8wu1IGbGmvn2GFooe7rmqMjAaUOI8Fz3Hef2IZD1D+XMv9oFMqEdHxdQ/rdqQB9Z
FoV3q/GEVFPaHpsJxnIP0A1zA0NuFAbjhcAQ2nLy+bZVi0HZWoLbFAyfdK58wmphXnT3TbvDiopz
uqemfCri0ecWRxgirdaXjHJ2dcXPhaGV39vo+jPvuozINjoCUDaO02UH0aTmToSThw58+YvoG9w1
NQaZCbNtkcz6mgEvfVVQjq6xxqoWrzbzlN6U26NAqd+cbMfqHrNMoybowghbIxxpnbenpniYcAdd
rdHNTnGxLmHdAgmb6cK2aOcFqLjH5VfCM/HzgAGzIYmyTokpwHYJjpy4vIOBWqvLo+A9Mlu/F2ic
wwS4k2lT7ZRF62y95bqgA4rTCt2jTdJH7yH4q7JQ7HWM47SbdbOFA0Pq93oFIkkU18BL3lTTTdfK
5J6b0+MyN08zcQ5Q00YSbYL2lTVC3todhCfPudF3+ElX6KduEvcK3+Mp8d7xAiMuV7AA+hBejO4w
mnuRmSHHSOtvbB4qE60i1+Xi1wF2ybJF+ovyYDi6tJlYyUfopvrZzFvzqdSfQ9vTsI7lU2XmBxPU
1r5ccocEEqVP0E+2TU9qAi7A40wq1Da31GreZkjlSgON5oga1LxhE4tueAk+ss5o32s0lsZQ/OwQ
+r/ILP4IkiG/hEH0+XVjJQh8AiJe9ybm3UO5GG8Dg5jFVM1LlHK+2I19Y1VI2HPfDT6HnAX0cUPJ
/oxZIHuPbDvaze4OYDZ/t2ZG6Rfmfh4P1iNSadCTbRD6JQ85+cYCvCT63SNsfPN1AStNIyKQ0/JQ
c1c/WOvfdjJw0iyFjE9eMna+jaLvFM/4mqj3whFN4RiwAZYh5VydWMyazPCPWtz5KcvUUdgIJlFQ
3Kz5TrZA9T0xSvSGCbMjG86BnjJmU7JE2pv8gbMnbg6rbCeParbGpNIkJkpMJMEMMVoRPai99Hp9
qlngtWzi2U36WAGNE8Fg6SWebBZWKbHNkGddsIlEZNS6fylRvPtLk4rTgCvLsezCHyIvYIiYlCzs
AWpnI0vZCjbnJpyneetNUv7skd/UREY7Y/th4mKRhOJCbl4W8pyIJsmSgBK/dXe6NLybKH9rBGn4
JWZA1x0YDOF9j5Dy+pr5zJZiD8U6t9tTm5t3sQBEt3u6GSqb8an+1HIpDyMxAbuGTYgMAsQ0ueHc
oyjChSfQ4XT2Z2h8fJGAYts5e6YKTsrCPZtoQJqRNz4qJAIMchtfJloc4V7iCMCYujPYo1+KXDwb
CTLfKnaHh9EcTkmG9BH1WvpS9LXvLWC5IXlP+yHgmS3XYS1rrLsTNwwzNRzTpIjc/ZKsVnlZcFiI
4r1Nnyc1L4xS1C/LjsbzYLjFo5Ql08jxNQ5T91GCMmKGfvW4ly1zDI7YEoB3KVaa7gp8WhQxBEM+
JezJdMC8kWSQvMD+USYZBiiQptsQz9QWf6FxjA1q6wJs3KFIA3hXAJVgUrbhwanWMJF1YjEsfQHG
kTAuDDQS6MPc7YcQAEfdNOmhikvPd3mrLyWzcmTFT6Ux31liD9tMyYd+6of32aNS5n5GN6x/DU7p
vaDi9F4qyYRgYjahJS5cA2aYaXjryDkBpwuvtBfhltSM+iVyuo1BcXcbQ/TC0DLPHJcxiOHae2Y+
soIG0v24TPkJOyNIZCxYZUluTZGO2ISFfZ7NGWuSTUZnXOe+Hq3v+LSYF5JsTmxw/E3BGtNp8147
v4YBdw8TDrDyQvxRqQe6fR1/6JDKOZq8k6vSGgBf/aDUSGHbFtlzMpUvaulcn+oLzfgsHyh1whNK
7egIRTLZRENJZHwGWD0rMSUHtaWwUFo4N3rzDPa7YRbMrj8YkuZooKzQbkF9xF2RWOwi2qL9OVT4
nMbK4M6Zzacpt0k3N4of2sBtt6ShDy3izI0zUw5zJFsrWbib4Fxl5IunGfeRUgwVQnf0k3CNBqnb
87AaxYSNtYixcZrdjcXGKgnoDP7pdBa/p5jRYJ7OR2tdO3ax8yIYoRy6IPgkUggsfckx2ZvlhuJ+
2aqGiavBJxnrSpCoz+Ocs/dt8BBv2kE8UoHYh1E2/aq7Qa7eA5RoW6M8On29Vx3Xl9uCYoUiY21i
CJOol/vHPqSqnoCYOAkZRxjD9nCqxnMfhvDn1jxhfmzMbhvYTU30RFuxa2rH8GHnPIjQcw4C73jb
q9Qfl/pZBhYNbwb6xMhDEt/X7zNdN5Zm6tBjZ2zohc3P3yvfCFy8JQQObXG67LJBT0dKag5XRAJb
VNflLlyNTb86Du2zWlPUE7J9/XzGdF8v7fnrQ0i5DjwGxVDNcJAc0nafh/uhIp4cYMaqnfhdlbj2
UAxd85bsoC/Vje1kf9yyX/Z92AOol9plTlPg+ezAkqWz649T/YuIFm5R/KHEFMLR+b7g2V5zzq3F
lcdSBqhvXbSp64cwhdMSRrMF+A0wtDCQiTEC6xEU/xM+zci323jsX3YESQ1nCebQD/oBdm7SQO22
EL5E408swc0htNATUQdtKfcA1oMSQwVXnqTQ27AAo5aFAx2hafJKF+m9QAJAhFLh7Fp4f6pXZ6aD
5QFeNVt00ttRwRM5DLoZtPMZfHdKk0UwcDruY4gFB6PwfoZ19psoF7+r3Nclyf4KhIETExkBDihi
Ouaj4lk5zeu62rRRsCGjeP8Cc1ukbRFuN386EUPKyttRBWZ+OxlP7QQpZEZJsmjLZHCTG2fsCUgb
QrRyEDw6jCBvwl7krhcCfTzxH2dN3MO64EYLe4OCUpyVBL0C9O9SjliPzaRafOYTPDwhKZ1ysN7K
pcNan7pHh0Pg5NZufwirMjgs1fzmZba9+9qRLG3ZXOxi/X89XM14Fg+G7tPvukRFalB9OJhhzpXp
vKLnwGVhuPZZFPO7NeKOEHG3Ji1ijip06K8yzQOgbfkxKwLjTSwUJixL8he5FfkaErVZn9DLKE0c
HxJcUr3DvekQZtCXoY0emHAgOEUEh9Y4VSoU5Y64//1ckhfMCWp7G0OqNxnjyJrd19z77eA9jqO7
McN8Xvr6B2LEkcmFh3wGX6rOhbNd+vTPhEZDog/ZKQNDqeFhXrKkPjEWNjZt24ExTgH+dKW0jzi7
rfNqao0s+AGy5TVWsK7Xy3hrI4lALL6G20tmiAfV07f/okzxIBF7bbuKSeQV5t+dieOWiIh6FVf/
0Fb1KWJEHkVxGVIKYPUytU9LOH2yjuYocCsanHH4MIrqW/tLRw+5qXriKq8CkyQ2mLWptt4a0b5I
V51ByBAGPdwrTaaPNRESE9ESMQtSfb8TJmjnOkd120T7AF1GxKee3cjcj3aSHp0VQj4F1XgcF2Ob
Tw9hXdsnthv9OV85TzOOJYZ0PRuhnop3YUJW1z7sXH9iybxVXYzgiRQB2sHanOuNM5fPOp3MLfI5
3CogZT2if/Gz4djFgBkyu4MqVcZAQK2aaQRIW3RX6YNECLlwhc/xS8j4ifIlJBKcaye0x2UX2QOr
48UT60hDnN3VAjSrfN/20+8EcNS5OEIN3emmYWRggDUNIuSeM5axZpHHqHE8P6QhMlU34s8nzCMK
5fGLQp+tEhiRSIQl1cQUzTKOrmFvQys7wIFYFTbc2xXxJXuetd95ZLRQqRdq5twaafIZfTEfwOWa
0FR63i1W7gcFMQ6moH78At73lY6psIncDZtQ+LEJXikL5u9sJmgxEizUzhzy3ghEcmGHEu7bknSy
IR/BoVc1tutZXAdysCbqSWZ4vfBDuzwvKyczr1d8mIupTU3Ttxy9Gt6K+b1avwzqIBdezavTGs9U
CD0T5uBRcP58XXdfH+B49GjUYJUljn5Ci038UcTfLyhR7UpA9K2dvSC844gNbAriMjJ3gwz3nHU1
vYpFX5iB/WVDvX63dcDPPQoX3tpF/ohqod7mAUUfytsHIfhPQJ+rJDzcDtOxIjdnn5bzDz1W+zBm
j9YVpJl/3dLrd/71qzEjhpKwE7fFKDiVxgcLzBLBXf4+PdtwuhQ/2ApTAylwyaWinGE8C0/CKlo/
Q39fgfJBAH3nvhr3TVffvRJgE03pcoaIyRLAXAOXYFp7E+K/IRm+WW7+ow8xDRNIv2yNjPI3tyxJ
h2z/RFNKhYeKj+PZLliqaent4Nzoc1qa+hy4pCuvfBmJw9tHh/3uONwZHOcEkQQp83gPplKTIefP
K7TAmdZYd7MkBDJM3nqa4cuOjME7Z6b1p5bOSTrMMafF9r/ubQZY/clof9jCeJXx9BitT4q2g0sY
qiMQ7XuLDgd8AHrYqkOCrzgDtu4wP/ZtNvlBAjVGsZyslC/t+n0ekpDHu3lIu+liMxG6SJAvs93I
u92gUkyqgKNYTVdeyQ4hwPgaDuMjle0z3RrueYcIxNxTBBfExR/YhkwT2m4HOMDZukv2DaMTSViY
hoJhvo2yOnbfUtFbp4XMjm0x2rxy4VDspfirHWuqpzJugQZUYDMGhnljELw0tIAb4lybRyaiTYBF
vm31MbCKHDZJNZ1HNINZRjC6uw7mbAAJh/S1Tox+W0TRM+dEwFiRMYaz+qyZbFcmJ6MZtqe+GQNs
7XhmO1dvGN7CIcyF4A1s+I1dB76TttkxNGM8Nckst8QOHfoc05TQ7aEIW8YFucaAjpZamBQx7vw4
sBK5NLFmmoDipo/Hxy5EBEBhkjX9jyApfgpe4o3SM2Jfs2936DdIqRzqz0JZn8YaddM5F1Fh/hHJ
z8JEwlLOgGttbYynyYGWTsMOK3r1JhRZhJvxXgIbpOMxuSU3RPsNBxnbBHmzrdl56WRwGbiw1hf7
3RvXqIb+tzCNY2tawckmvBf6A8Qo0yEsiB8eiWuNb+YI/cMaxRwL22M798d0CMzz6PwFc8Jg0xae
HHrJbaMy0Pzln6YMsg+ElZuqzU9WG6WfRDx5ZPgmVJDHURbysNjOX17Vqn3SkmxLRiLT++ASR1jj
FICXLUkSJ7s1yz1/AUIb4ehspQP9QxcWwcQungAPvLuciHoJpHrnIdjKZdWVtpVFf4QwAISus27m
Ay9/jMcsPFrdXQxId0j43M5pTIEnQ95U20KEPwgsAEs4iF/Kwwoh+Be0+qB/wtlH4cuBG/SMGkWj
DmAAeIPnJ89RIxsik6yGeQyZNL00TQIGXWApRMnQPvTJ8BS66IdT7Hee+ZvxvfOkezenlcLPZna7
IayIJYoZ1/UtQ3doHCYNtpMrtSOwy+eASo66rJwtrfQHUVVVJn4HDW7c0CbHO/Y8NEkCKXDgFH7A
YIjTiipFYGVZbhroe+C5w95d5gvZfBQgMKONpmm3k0S1ZUtkYxZG3LIJip2jMZV0jkvcke3+NdyW
/RQz/4PeAupCSiiaKmFZvuyA07NAOwSkvFnNq+3aDQALNAoxiuJ1f4XyB/XHXrQK3hxDrtJG5pIW
z4gr9AGvTcNCGQlDromZM7iO0j3DRzooZ+m3bGVo44ldGrp5ZN8IsyEt5GXCP9NYKHTK2E/cLLzg
UvhwCaPLVY/yVm2I82BBEmORS1njMrPg0DAky6Y2zX96IzYwsX5jTuURyjbPV6sIJPpuMp7jyPqt
mQdjADAc6FsEsr5mFbz6uXS2dk3mkjuk7QYX/NHgmnORzCAHwz0DsSFJmh6VdX2ny+OSFlkN+GoB
jAUXPu7nk8zQATWtuXeMEbgM7Ajons85g4KdHQ8/3cZ5WTriOhjz76oqOQXI/O2coSlrI+aOgJP6
k2iig5a4T8vW2ivM0PhDyFUPMovcp5HtoVNBMbGxr6b87EJzvBsNLuKIp6NKnTOL0WxbB5g3pWH6
gVmcnElUW3SWKbRhayaQy/zF6pfEiMoFC5qAw1ys6UmAl95NIMfoeZx4wYZiQU3Qy2cdQ4Epg7pj
6DV9qPIW4pllfyN/Zqhtd3p0xaGPeZ/n5fAd8Q9BWx1xq0nmXVgEG37W5HvNlxwyPd2bAiNtGWPN
b9f/yogb8FADkK4lKqeuzFxGQafENqpnlRdPSdYB/QRetpPB/KcU0XS0C3WzNWkBtBAthSOBdlbE
xZuW8mCF0SO+O3LKO4kD1nrJs+EaFhrXrBzqTcHTWtXVCKMavClcNGh3C/cvgxRcbPk+NMLvjfVc
dMXyRvjnwhMlR0rr0QI6QVxStW1d7iInF8x63VFgLfWu6MbsHTvxaZ8jPx8K9VFkc7/VGLoOYnoJ
84Tm3sGGhZCb7W6+Pg2tyxaegBUnQGk3ksIiRPLaK/ObZn2Uy475CjJRbZYR77m3DB3iAYkGbfrK
oPMTu322Ix1dWFPdRoSHmzpT8cGzyNFQwbfIK4Nd37mHZGWGKnTgae5Ex3WK37UKYUyPszqh/l+M
ZreYbIxygnM5H9ZcYjE81cAbA3dqD6bJY6NlEyDuq41DncfnnHzfh6aavycPMMt+2Rlv17kq3qqO
jAVMgp8x5P9DBAQJd/yMDM5cx5D5JVtoLTAK8Z5ADTZsOpq3c2gn+6q+dKziY4t72WMVRj0fk1Wo
MHzYIAKykDmncLrzWKzvxDUDirOPUJB4rdBr0RMSVak38sG7k1inBu4KEPz68Pe/rjlTapZq58TQ
1Iy5ThlyZJvxK5jKXgcLXx/Mf/3qv/t7+ZqN1dF4Ll5GEINmcBusaVRDImD2T/SZ2D9M4r/1i6Al
TMtgRm3U+cEa4ZUkHbFe66+if/3q61//q9/7+pT/8xX/1adIOdEsxA4ZctKEIxLXFk6nJnqMvETv
QxP5vCg7lHkzPkoDcid+UhLio+ZNjvJ3CIr9ETYQnnlQORtZ60uBH3UDlbY4AHxHLMBnyQGZaYcD
i1oJDVF11tbAQHBe2Xwd08JxSK48eT5HLKEkMzVJ70XT42jUELMgRBfOLDYoStlUMuZwWNVuJFiP
kD+fI3TH6Fi2/XJk2BZ8fpqp6d0kIIJ4IMpGcMz17QxWv+58B98XwLQfxOyB9QvacFesHm4z4ZSE
EjPSEzJ8N89lYH3XHB2nADDZZH9WVvA0hwE8Nlr4dYlt9ONPq1LmJYi7ndmxBFUQPjPScfjxPDZe
YjMzxKc0DCiKAP/geKaiVIHx3ud/ROvlL6P5vTPnvxiuRrtFBG9hjd0bDp9vt111LtMUs/aErmZp
LAmqEZwFgIpgpLMfp/L3Mic3aheuQbg66KGZSy8cBbPOHigX9pqOaBOZRN/Cy77nwVYPZIlPgb3j
L/U2NsqnS4/5jP/N3pktR46kzfWJIAMCCASgy9xXZnIn6wZWK/Ydge3pdcD5pZnpfzRjutcNrau7
yWIikYEI/9yPQ7kSIv7ZIlCskiked6Pf5wfRwOYxiF91w0DwRMfdmvPyzZ7zT08Pz7BoSKtJ+M5D
7md4ehzEljA8exHcmy9YsG0D2+8XZLNTei+ZYWn2vJzoRvARi1xE4984eYBEmocvBnFNAhyasgtn
ovtVSz64RMjDMwhFA2Z/gpD1GKLA1orGZtJtgln1ikVTN9uMB80mzlPYGLTAbCOAs/Okn2HUtYzX
Rb9pepoAycWqk7tAqrwJ2lkrC+eYMG5JY+TUwc/2dEu5/HZo6Xk+7f0Gvo9PESRtiNl5glvVpflw
+Eq99GWVMj/ognXY4JXwS66FFeYCOs38zkFxNXe+tQ0p4TqQCjpV5HCLebQOX6/fam62q5BQRvOB
aTlK5uRy8s7fiUre5WjfkwHfW/TmBLiAPOCC2BIQlhGln3TCfkcgP339IF9ebJfXRMPYLY1cY9eh
GdDl5R7wbUyrbEaL9ZVFo9LkBafOEPsceuShjvr+0AMgtqU5MbQSTNXLcwpgw84ekiI5lbnm7+3R
9AE0hMpdG7Qsq9rgxmE/jMeV0z+4VTZ5n03EWdBRFIZ6Q7+eKrZv0LhXSXz1pPVOOhIwih98byvr
YifuvsvU51xkH2PT42mklkkNwacdRAFT7EQ/9zYt8bMZwUiDTi4ZmTlwPJNgqfzSwYdVa3OnbIqw
63j6TKtqYuKPHtUnRgqtI+CNJfj9XMr6t0lCGeZI8qQxMqzM2gXYRQFw6sRPRcRki/7fN9Cg/tXI
2K9zfNgqJlKMpr3klqfJwTQC6LylE12TzvWPIyUuez8/6WpwLuXoGwcdN0wcGx9JiIA+nYs3S1sc
Z767Iksvxfy9wF801eppRMoJmThWmDp2wAMes+UUNSjy+dSb7RqPyQNzxwTK+PDiZegcmU4AjS1T
h7LyfxDKZcJl62JrLWEsSCnTqZNI9X7LZQ+LuQUdoM+RgAcM6xXuEDtSSFYq3gdF+xCFLnMrkIhJ
Vdkrf6ApgzRFfaIVhadYThCS1U+w/lkundMhPmDtMnWYRogvvlrPk08vVCJDln+eslE/fPZ+PJ5s
vfTnLF/8ik5XCCHhFkLOtbD6fg9b4cGzMQVl9bGg8vUUdMJkjFA99jAWu2Wg8fVlwd2gmRhLeWDw
NqYjsDGPTg86ePXW7mleN0sybD5WZ0q9zmyZynR5gqTdxhHhS5GzUSQ5Max6BOuTq01kp+XLXPZI
hB2TRbo9ipMl4re54v/NW6pLElfos6DDHcDmLwGeA3GV78EBwMFqWdNcU/zxPa+Dx+S8Oc24irk1
Dn5tM/PsG+rNZv+zqpjgVRjNaEd6b5YJdumR6jeH9Bd2qejYe5V561vc70o7pyyMjTf8ivkcxCR0
h249GpDlTJU6u6Elpxm4I3MAMymBbVBcjRwXnYFm0m5ncJJwzrCB3ZvfMdImu9v8XkprYXMszWyD
xVPF/hg0g2K6yCEiDF58S536gn6e7XFkFOzL9DXnt2/8onwKlPwxtvZz6ETzJ3XeZ18N4+/cjq/+
fZBz9NnkzLRnIPJMcIAZDF7SbpjavYloWiezBBeVoOBPRAZmOiLXvqjiD6H9T3uQza+pfVfwYbLC
vIfEgjktDXLjFPafQGFGTcrQWEFASrZBLzgbFguNkizKxopAi9px8DudHXzUHXjRCRsgdeHFdVJY
RBtr9p/VYgH3y8b7ZgGnqNo78MInt4ZpJ5swPbb0pHh5/YpGxeAqW9ICOfXj4/RdJndnjKOXorGQ
0WO5iRnq88lgZVN18l3QGHaWwD0uXWfrHbvs6ihDTCVpWT6XeORAAoGk8FqT42z9NGAbdXy7/+l1
Hslj5r0vVVSdEna2NM4+uZPuLnCttvUEUS2JrQCvAMauqa5CEjAWoSjeRzdS1TH00GDF9Nu3swvw
232ZDs4fUUdHr8HyzeHd3cUDF8rXtrxpz7KOLIV67+CweCbzxTmXTNNvGR6s2aDxjR0uePFZn8NI
kpjR1r2RWLXHhrEiQKOL0OV+Kof6SjH9fNeujvapiJCAkdvg4ZqPHXZp7MttcQ3rlOlqgpjaN6bH
mq6tz1bM8S5OKbpXy5ji60vOmfCUvg9RV9FVk1TXvIldiDCoq3/7I0L+vu0caEnsVQCvDHeviz6i
iYxXDoKdBVU8JV5ABbzf46eq4wr0eL3ERHxjnUbdOjCkYr0b060cOxpDAYwcOwW8VM0pENjlmlco
N05qOZc6NV6lFv4WHaDYdtEfS7nLI3J6YxzUc0ad8UM6uKUl42AdMG5iy0pXfZVics3mUxvJ4KHH
D2BnwymOpvTuPQ8uhUizLAqQdxqDhD9SRF5Y23bAjkl4gy2xcNCSCDWvShbjg5HTiu0FRva3SOjP
8X/+6xoWSafMXwODMA89QWxQKMKD3j8HBnUUZDEUieTgipYQz9yKa9+Zp1h0/iOXa6fRpk4p+eEO
ZkazdR0YbJ7J5H8uCKWwlcLMnk1xhqMleetbjw0uieZTnMYGMWCZ52vPzcHwVfZ/RaHsLBLrslHZ
JqzagzvGyWliC49jIHMhsvgt2Q9tne0UHz713CZCgjlv0ZOig6iCT0Cow7X16+QotH0DJBpe//7F
y4v2QDHCS2jVzLUc9kk9Djha4uGxzRrAXmVaT1qB+vyHuOi/6HlxKNP562X0oKcSv1SezaV0/vky
DhGBiFlQid0N6lfVh9anbhL6B+zEo6zFcFE4+vhj/qimFs+PgtOGjG8/4XYEKUzV/VE7mf3E/LW9
KWfe4VkgwOJAh44Ru5/54BLG0erFJL5+TP1mhb8kvI8pSHyufbstXfdnZjXtCXNw9CiIIWK5iL5l
TYanaJzzNyse4Y6WQH1ZohWV3G3woCwN4nuqQRviUxPk9Jy2PnbMndmftdab5zA///fXySZ2+9fr
5NseW0DhEpNVasmv/kM+tbB1UEb4Ag4avOVYUObgBu2+IsmOxC8mtpIyAdtZd+fexMoa9TsAieYe
rEsMaWR6CArfvED926opaw5fAbZEdvVBhtLf5swb178kDPWbt63HeXrNx/hhNPORJgC8jEaQfxoU
Czwbg3PGw/PvXxt/7798cS4v0MUuTLH3X17cRIq1oALsQLFsdsReiny6o0o0/hZVLRHIsKTPxuGN
YHrl7Oy6hTBgxMYPr7Z4dpVsgpusOjgJELcCqMSZ+SmY40mbrw0dIxvV5Ejd3FYAsEvMK0xsb6EN
lODv/wQQ/UEJu3uY9EKxFmn3s2eJdM2peKcUnXK/Peaf8UQq13qYgQRswtBUn0GVH3OHaVwxmm9m
l3zGoo9f2d3ofUYC5uAoLZ4yjOArvEgYMYcJKFFovKP6uM9EJWi4SGJn23DmWJdACUDW2Fi2M/fo
2huLWNpZRPcG6jw4a8t75qF3wlquaRTIokvlu9EDh1kWhIAsZZOMwbmti/e+dfvfPcOuwOm+lXoC
G+NiBRXyqevxMaRK1itLds4z3SjI03TEEZwfeZctgqR5jZ1P6d79qMfyZjWz/M3SekD9DM6uC5XH
jYNg1WkvfEkCJ9tqS0JRN7GGMQU8ELqMeU6gQUY7ntvNbjaIqAy7dq7aT2JvGMfbI59d8ruD310E
EJ3CobHdHprqo1Cuv/IxKeDFooklkvmhs5tpLzusmH0iFM6qDhQN24wIGtjnv78L7f++EkmlLKls
X5imsv76CWPAA+iGTO7BRzCFQwHLDmnzqvr3rBf3eCkid8LG3SIminNmpSWSH80sWOg58XtDt22W
mWNsih+5ROd1mN3t6Uh99MyJyma4UJvZJ94hWpICenHVz/BcVdfma+qyt7KlLRSWMvp9EH1ibMO0
gTpKMch8NTv+z8wb5CFnVvkfXvbynGJq9A/Bd9wUpN5c21G2ZVp/WVgMWQPQEyo6zKq8xekkbmKK
Q7jcRvwQSn3OC5EfirB4KYWPTb439QsnmpsxaA6YTavvrUPGsleC6Y8Mr0aQQfXv0KHrmcxy1eP+
DvMe5+BihJzH7xbpvxVFI4xNkuSVD1FFfdeKKpr2wbWjkyjlATk63VHyy3xa1UD9RS53tdy3zL82
M+Os/3AJLPe/v/UQCRzpu+Q9UB8tOAP/uLiq3qxIBNfRoRdVf5uy0LvqxmZeJj5c1XWUnLjRqQ7j
n8rBu+HE1fsAxLhR4bhzlYkgl/vVZ5beAFw9Z1OKizkX9ktOCy9YTKrueYicZd307378GWBTuPdD
/6MeTfMgagAoieGYb3ZC9VXn8klrE/IqsB07O8C+zxg7KrO3gsEbPLPm3Qi7eB0HaXJqjUY/++oU
BEX1olGENnU+VgcNuCmrzOHWMEK+jOH0zTPbHtxuvmurCXe4dN/aKZG3TjjOjfXyI3OoWnSFxW3a
xd0T/iFAOEn7IGin4WiYEw8ZjCsAygoknwMWcZirW8uoZtNN4vrlLWHNPlKXg0XQHD3sIfX8VEnr
yfuqHqmbJ9vuvAtcWjzDHAYpG8FxjF8Szs9wNkoIViAW472n4db3s7fXAFE6s2ZUMJgxS573KC2d
7g23M9dRF9LebGBIJaYYVg4OdFV5FyFbA9MS9pcRf9kO/eOXmujcJU0N+c+ri/Wgs+Ce5dYNxSHb
J33WbIEpLuybsNnGHN+3ppXXm9FTmO8sAzgZPL67GesDllPsezHn8mBG7JYWbWlzNCRnPN2UoxuI
5pTjBlurtmAPdilLwRubK/Z/GYqeERF8bn9Iq0L5miesXHP/aSq73c8RJhSSkez9gCphQYKk0Cec
G5o5+lNTi4Jv82ph2boNOeKoQ8LUw5izope4uTeZBrSnpL0dJwSXeIJlDecWL6DCbTHF5gs5c9rY
IgDlg8t3RoHLXn323nCKrWzFuQ+HqXvJ9cSApwqM13+/sliCysO/Li1KKAcajmM5ru/8ZYscWQbC
UK+Wuk0E6yVEeINJGaxxdAsAxc4vqM3RU1HBkJysNttWyilOQ2R96wsVQk9AuDMSuBKl74/31hDR
kbI+AE6R/yJ9eGQNyIJdrwbrYNvue1csdaxTfpWlbG/dZGDdq3sqOKKse4BHv/alV3LAu4/wdO/L
uO+RDSnZCkuobVzg+oVMjWQlEsrPu45C5p7vC5FTRlXQvIvQcXVLzA+9HPRmICp9BdvI2Ly0LCbD
5XfG5ijVXnnVUVTh7ud+jEG3Poisq8HTxi2gG/r7Jovodj517/kgFA0S0IBImy05vV0enXJDtz/V
1B5jH/etZdyF+IF80YNKYlpeJruZTcSDYofLk2QAcAWHAjg+9GwW5O3Q87eEgnYiMw8oB3TDOy2F
WG44gjGaoxkMOPTmKwcv1RkIIEPuoJoPOYrNKnMH/40Y7TWdaugUzmMx47li422fIukTB+wUjXlL
DXke+pQ2EMOmU6OwbymNI9AC/Qs+zLVlVGw2CHo1Gc6YgWjS2S1C6gQSbzG1LU4IzNX4XeRLQvIG
5cvLNz0we9Cf5XyAvFY/xPhBZrAVWyckjIdLMgmT/KdPTcLKTwS87kCchSKr+HXH/v/K1P9QmUqw
1eXc9X/H/LzFTRgX8T8Bfv7rm/4O+BHEy23aUh3PA6HDNuJ/l6ba/8NVylEOwQDpSTb5/1ia6kjp
WP+6NJWfZnumcpX3N/bP/0NpKoHKv+5zMGopoKz8TH4N0/T+ctD0erfEmB9ahw4/tuszx3SIp23V
hVJM3M4hMravi73C95jhf+yoA3d6a+9SGo8wuxBAp2TQJ8RF+yjUw2IEJj020OfQMBqqmvTQp0vv
uSLkVxmvLaDIqTde58WYKbXe+CjjmZ2Na40nNXP7TWCNT/SNrVCjGXy2z654nb2WM0qRUydWXjML
M6iKHtI/tPa8VwHMGYVh1F6soxMe0qG9x2+NbKEDDOd5sZkq/KZYun+Mi5GWVRLYm/sUQ5rxFouq
h1e1N47Tn5iuLgylAXV2BQkZhYHsoDyaixYxaTBDGgcXC2ywFLwspth2scd6TEhSST/DyonwHnE2
Oc6OQ0JVsf0Nq3mCqMwosij+qMV8m/PN9WLH5UoPm4kRSTJmATn05Kkx3zL/ly39F4aBV7ARdB1g
8MXS2p2yxYzO2/cUB4ClQ1vUJzxPvBhc5wZ+KsT0fNss9mH8hnrlQCBbl4u5WHz5jMViOTZMzMej
j09aQaNrCucjWQzK8zIup3qd+RK/v+CJsW247V8ZGHyUcoOMUJwRN/+MvqouJB7OWc3LzjXcMkEs
Q5ZOfBe6bZjxF/RVS0OjFCCSFX6I2TSMb7nZ/aqYVu7xbeBlXeIrVFfAWJitY8UZDMIBhN8htw7T
EPDsnTHOOqlrHbzkEUr84i4aduBInFuPef2InxT47+L8Tv37V0OpNmwmWYs7fBnQL25xf/GNu5HF
r+KE5x4sDidIFKFm8Zk3GM6nxXkOWc1ZnOjc/N90gJnsa+Kct+KNcWG0cxfLYzw2jFVQiBVvv5eZ
IYzocD9xXJSDD/Pd2g8hE07P+BEt/vhhccqboHZwkG4ToMSnFuoevWB79pOXxoKgIKyCisDIY6wM
y3Nu5SZfPPk95nwemPYuXfz6Ro5z38bCD4ivPI5LP3jjgPJossWrlD8zzGh3pTX9GJcsQLKkAnzi
ATBYUs5WfNQk+fsNkHS4zv9n4t8sGYN5SRuIxUFghCQQQthJK9o+ulO3fHG0QawokXRg0Bc1Zp8x
UQbHzC/szo1Vt3TgdD9Tz9uHS/YBak3HIJ48RN6MLdl7dDVBWCJfnLVftyyYyQvLS8yFLn9lKn9v
QFbvgmwbajzF45LCSJY8xgARxl2yEV9fUCXJ3ZHekEuOo13mQCnGK+IdYx5wCjd4jicR4Q8CLNR1
0I1rLxfGyIHp5M1rmnSHpEEANZcQyRcA76uRNVgiJkOBVwwDdnsuzfaxWYIo8zIHordi16Xygeev
sXf9pcswuaslxtLKqF0PJFu+hkHDEnYRpF7IphCnRWYiJ9MdER9u0RKRqRBGVz3iOe25ubnNBmoL
l0iNWsI17hKz+ZoCJUv0piGDUy9hnNglv6HI5/zt9ySxE4dL4wWhE+x7Dm5Icj3BMmoDuP0dipVG
RZDP1hICapY40MB0bv5lLiEhKPbjKZjhrw5P6dAxH1oCRXgOiiUGw/b2oVoiR5LsUVomxLMyttoj
saQva0i9RJXyJbSk9dKg03BWJ8+kyDWx1c5Rb617SAMI5QiEn4AO/5gU7qmqVBQOaoDPvVVzJmGl
MRC1GYCmSPA2moAQyfSE7ffi6jnayHzZhRLOd5s7ErL94NELnGVqPlvJ1uXmJS/ZqNNchS9NNBZ7
mrhpBBwgDtmpt0mGyTrVDji6qOXNkOkvgUdx67ohVr+Fnd61GYc+F7YC8Z+vBxHYVrrBkgp4cjHA
RSUOmAYBDTnpY1oy2R8ts3xqfIzyVtO8QX9m3arbz68/oaEmzHPjZQr0PhTCugqrdR5mQoMgbQ0i
prg4OF6GIZTXkKseAGMLfdPYiEXut2rxu+vZwTZl85iSFuCgDBWno3AgKh+iJqVIIrcZ4g9Nuwlq
337n0q48PXXnyaxwy+UM4hDe2D7HNvRWoVeNX1GsRNMzY8DACsUK91a9Dmm08SZR7b2lhCpNQd0u
fIdN4VC9Y2ZGcGjtHJZI6aoTN36781vwukh/4T2MfiBCyHNZg16fmsrCnKDvEE89lnzcYdHAoF7y
mbqWY/ijChJMFGM6kID1jlKW6iR8wz25UXxpqHxnLDKUeFEIBnaOeZFBKXeGW9iXskNrJKefUmzr
xBujNGgWYgRG60uH875N3lxEhhW+r5Gi10CT/8yoHY4y7+TX0bsr8wISLWSmipK9bVoN7oEzsDh1
JULQyKnpmd5LJ8jaG0d/PEFwabQy3X3aCaRzTFr0gBP4yLNfhc1TpIN8vqnBgzFC1Ucr91/iwTIP
A0d+1gkNYNmz5CEzsNZboPquJj9r8/UfuITFVlV6z6I04OpKoYKKO66H/rnAt7cv2/BJG1TIx0k3
wdcqimvV8CeGp09s8+Md/cMvIcV+hmG/BV0afGulGNYxaRgqA9Z9n6S4DIjBKacn6TSTNh+t7uQp
6pVR/nCjGTSbUuFkIy7gf/TI8ufM3BDf6a5vknPXO0bMOuSOT4PdHpUysGuU/qMzeDhl+ro5t2ff
DpO1ZpDEQc5uD+XEuwpPnm2c5R8Gr3sBapNv+xxftzdl3w3tP9kGpRYphGwt+/oSemq6FNWF0yeI
ehmIk1bjVXW9u4ka39mVoXObVQtsOb3p0Q6PntOHW0wuI34g9mWAtj717IV3RA4aPaBDSnDDBSXF
RdDbz7xFpzly8YOHHYmmat65lvFBBQQ2Ur/IX/PQuWZJsqcMsbkEJGvWPIXms0l4fG6MdSSG7MEJ
InMz5VZ5Fq3zLGHw4c5tjFtk0rpBIxJejG8wpMI7mwgmqWlAoYiDLJEkhHBS6CaVofRr78T5mvkL
NaUgVV5hidPXNg4CIxPAb4dP2+SV9WtufczaaqBq8PYQy82jRl2tUkr8AhNvB5oAVUsYTJbq0+cu
ji2QETEddGYp3mOx92ztnv1uJkWnRnlhinam1YyHr+7gK8OHD2jvOFWtWOwz/rzTc8pzn4TEohtW
GKpj+zL0kTwEI+CJ0SRrxun8teb+Wvu+nLaRG35vOIxggmPy6DeVpCy4JHhmD8V+KOPySELDexz7
5uYn02M/MzSeIzFuawV+LVVGeIJI3xjZuUomKhmrRL02tvjG0gc1MO5e47Hb2SG6SR5xx7ELy7fz
GC4myTi7qDr/mSSlscb0yhAr0fIjpaoy/Iac1FP/sjhRyL6TIXbwqfGEvE3afvInX25Z8NXWKNtk
A3jR3eFxJIOeQReBNI6tDvXtFI6yWxsO/AsrDFNIaTZ8tHaynrF8dZu0aIPHsezeuzaicTBU1asp
Rn6x3ol+yb7io1d5r80MWyZP6URUzWuRWA2RMMqkeHJWn0RyYYVYRniG2El7gnIBbPblD5U3PdQ1
UCluWchd0davRQrR2Ip+JEOzwN838cRC75TChbJCK4WFHx4evat4elTgIBganBJXv0U5yf2AaM9G
yqo8wELau6x2LFONWDHbn6+x/k0whf6NQbF5ImBpdykb4t7l7uC6GgYdsUXOJjlo3qfAai5OCASG
rUe/6w0aeWQ+OQc0j41IIvfcLKwayk5Ja2jabqIloJC58nGa+nxte80lLTHJJ36O5UzV40PpJ9/5
KcG5qEksKlXK7wwHxI1cebtl4BruOfdt52C0PmBHreo5fApHcoxzX1B6m0ctLwKHgkXT3ypBq6y6
BZ1Q4Go0Cno7/TnKNwRB+l0WKWsvs+4PyeLoOU1HZ22r4R1a6LDJbTaHJuZAh4//cZ7tJQrQ7fLa
4TbGikXFaXDvs+BRR1LyyTH+FBXsM9c4IrkewwRt8CsV2nblvONG69dkHgX1PYNz8KYKH1xrXKHF
wjMvDy2L/Q20VgXIOZo2BfWFZ+p0qM/misama1zZfd3CNOJkJIjVNB4dDAS5T5TwxMdCyh/RMFu7
NnEVxHycTzi5FWLkQPWuzsvrmLmPse5eBjhxB7a/3nbsycVmbnjBvu1tOiFKfjJ1V/jeIebxk1Vt
/5GB0vtamM0GtkByY7lhv1FZ7ROjrgqTKTn/PIFnwSrZrTocZ6fCZpygmDesDXYYGzcIH0Z4tA/B
JxIEk3K/bQ45IgZVjMTvIK3bx25Sj3FrdIveqFZhj4NSuRDfHQiFF5FdZ7mQ6xmREEMso2MQqY8J
kmXOIP61CMyb4YCaz6P8AoJM8/6kewfJMKKRgFJqqjgwS/SbcijqLUXTS1jcFKeiLs9G2PNRH3jk
D3l68WcnOut05iIHCtUz1Y8g4Nm4WkiTptjaVfd71k59ZmbIb1+43/HY5OsBF/wG6wdRuhkX5+AN
/tHqqT1MaEQGP6cf07H6tCKBzkfWkl0fFblW6VAKnoQDOUx8fzkUWsgZ9mEKJNngqh8JDtOaV0/5
nVojb0tUHEy/63WnavZ+dlgvz3IihEV3M90vFHWBYRouKhhuTtFtBzX7j36W6CuAoRcjf5K2jp5d
L4yvtWPdTYMhGQ0vRBzgSvwNNEflyHUkEJUnbPQiR13KyPVvkcQaWvQ0T9XxfuocJs/qF67n6Ux3
HF19Sc17SdLWLJ8HuHXk6flPgQi32s3CY25k8dETNHnUIjy3IT15CJnBiwOdOFK4R8e5+tYxNs3x
5BSNij4xo6Hi1LsxEg9tD9fVKqHqCKoZaOOhGdeXVMp7yxOXDguXFTMfDx2YPTzt+nFULXfvAGol
9LDYOACwIleRTmw0ODlHnCHndeeEAZZVWmwQvfZlIvG+DTuD0BjmjQ3sfLEVOHi3RZpXu445cKsI
xnQy+cajWmxzq5hw1RF2iEJ9BL8EeTVvjijvryHA3D1pe2PlEp7bNKYhTu5rZqzHkY7wooZ2N/qg
adMWj5WfRm9uk7GtWXCwOI7UjkfAqvpBuc/4OOJ8Xc99/8sa+5cIj80+SeXBHmrJSMH5XZv+bwnS
dZ9b+U9JafeRLpGdXyXulcNwsardgi+NK95s5xhZvv8q/OJ7OgQewVlaBEerghEDpm52SU8VNl0i
eUvDhkXtBb7J6ntktc9ciQ/YkKTf4jNbwQgh+lC2PH6QErKPqHuoRTG9B+Esj3zmQFnVTv6U23Bj
y3A6UhZ+6Xv9RrI6I8fj8ziIaKvnI342jEHQ+mJRsd553mNJ+XmLoziUbfeTL5sZG3HKwOg5IgIC
9WlnDBH7X9Vwx/cDI3bi7SPbpVsct1TDEGOm5gvgn9HuU4crOg3IhoHbfLoqZ6aSkqKNaO4MVTI/
0Q33PPZsPafGAMr4MeFR4PhON3UDWZB/B+CsdL4ikqTtwXlR6hhSVE1fCWTQriOUZKTlIRJ9R1zV
KjZBjmkAdAJsmlLTa+Ai+PXWd/yp5fYu1PhObQDrzVjyKNSiOejZXPOWTw968Jw7S79kGOb2KzoM
yMdrOrfb0iOVhetbGB47Mjlu6qaKP0UE7RtO+DfsqVtHGcA14zq65r5N251qGVNQBrAGwGhzbVFi
WjhCN8tEf/F4WRs3Cn4R3s7Wc4On1QFfdJqMPDn2SfdYeLPNZAfmUu0ZhJUoDdvAe9aHGTAIYTCD
knQ5kY8rrOjQcMvVJSU8ylkNdvWbwquOCqUaowQFDTUC6x1r77Afsqbj6c9ox/RjefVdq8L1otUW
uPb3bCahU4fXrCAxO/FA15JVmS4BPjp5+SDS4BJndAomXrFvbZ2/yLnn808cR2vnOR4gb9WdIAmq
t70vX8p6Djb5aUy5/nX01C9fIrf4his+f5Q5NyinPoI+u2wY6c/tfZ6NrXWj9EPpU5vAxBvrgAQX
afl+Cq+C5lxQHnSSuxbFyyX8IwM7hXB9ArINddkQYuE9VfEPCo1xZNfvtKE91Hr6PsbiWxPqfRNI
qh+a4tZg/dlUMyuWTzwi6+1XrjJGu0HfpKg+x8A5wLzfZ3n8OPMcZJ9TxHCE7aucsZnb6Q+pVjw7
X5dxdeVFL64Y7NXSMY2v2W3/OLEb48eItnjaOKKz48FwI26jC/NFyL0e9BnZuqG6WtEzbtIcHkev
4TBdi4wy3MyhNDs2Xous99l2wrEQaYUHOMLlPehPe7LDTS+vKmbTVMa0uWd0FO6wOqerMcnfB8HG
GqbFu0QboacRm22+r6mS0kVEows9FMTY508R36OInUKVfXBPfnNyUqZ9YYc7XFyfXeTEe2EFb36Q
/EzHlL4nwzxXkx4OPOPXAw8AiLYrg3ZsAho0rUGnfpLgFnM0ihVWmIHwMdij5eYlafWYGk/Kwnkl
B1udEd/ewsktV1lUVCgEjt40OaPhqcJGS4e8Q6mayLJ2EbQ5ZJbGvHG4kBvLIEDRGjVcR0Gkk7cP
H8qnRh+kMtEFddHTPDTwYrt8/pMZ3iXFME6okg37iM/z4npbiDK8MU6lD6oFrYt++UN74w9lVMjG
yAcpVd/gU0DyQqQ6W1gnrdAFgUsRd42a3Iz1byw+32a3BQU60tJaEl9JPLUNR4eA2lb40HF9avgc
eRZOnpDXpZgLOgtTfyawuaXuZYpK0zcO8wZIDPhWSNOU7TdakR+VlfZkCji9U7d4nhiHEIg5OP6p
HkBjErFHK0M28pNSrNv43FTVz1CxkZtjemLqvrhaFArT32VmuUG6tvPh7OizHOIfoTO0xxToMPrd
PYGVDQPRU8ATk42jWaOwt8K4Bj7vWlAgo9Jep1X7O6jlcJuZypIb/zkIp/9gp5KwxBRXGUO8CYY3
etQduOBhhODNzq60ubQNJUlYM3X9LQ2WFi9DYf6YkBww0+A94LWtfOBWnUTxnnw+AbxxACir5jjO
pVjJxKmpjKPiEFD6A2AtIgrMOwxbv2FpO7k91BadfzNtUqa58cdIhD7pmTsuW9QFaRMsN5J4Y3b5
xEIFZ3cuiDpPysKb0FOdCed8X+PI9pX6iuJdOoxNJ5H1xD57dmbZYihivFG/SLa0eB14chScZjFi
3J2+BFTQ9ppYLafPwqnfOZI1n4lbcW4de+NAu429waZCBDmouXJIXvh8Rn0AawvbLe/g8oIIK6pH
HzfkWt+NmSpoYQz1HhwhsGATGFbtexO26/rYRhw8x754KKrpyR07JgOiptuCHEzROjS2LUCt/MWc
6bXJmfrzDHPwNw6esRWYjbZ1adzt8sFqWXgFOFnsLzdyMU8zSMNtQrvZOnnIwR2s4MSR63OJWeJO
u4U1TYYU4Xz7X+ydSXPcSnaF/0pH79GRGBJILLypeR5IiqS0QZAaMM8zfr0/1LMd3Xq2X3jvTYWK
EsViFZB5895zvuMZ4rM1ip4rn0MS55hPlhu98ch9EAnqgPoTJF6y6aD9de28qXfjxvEl0OsamUVS
l/669MxqgxjP2dZcf1Hiox8XSbbPqA9UW7sbq38LRligSY2Cu52ivdljNoaFweWeEUJfEW8ZTr/G
2LLupJ20TLmHe9xykkRhdjbmrpVlzxyCkDVAQO5DYq+9OOW3ATP0Uk7+e4AlxK6RGZbDXR/JoaoN
48OufHlMQ+1GIvu+GUAhJgK/OllQC90rzYtrFJ9cESk8JZjlxdnS8LYoocewYKkoGCzBZyPSA1UB
I8d2ak5mUuz7Boh4o0giDckjSPPqNXIbhP/o8BWqZnQTALclJBHHTj4INiT8pBWvY46SeAB9DTth
NDZdNdonp2hWU+N8IbmN+Gcvb9Z4wsFzhsbRFOjvNdplpuZ+unkKZ1F8y3FKof4M6t1YZu2mHDV9
NxHrxdJUe7ty3+JVSwo857HzZpbpi0PPee259fDWA4kbiEwJPWR3qfGtzz25LKbgi95ho8HTHO8q
B5N/GBr+Nx0lnj2k6dVJ/R1jyQUfhFqNFUEh4XtHWXmO3IhsUHqwE+kp9OBhAdBGmFKxB2eLCQMo
RgoGfF2aTAl7hXVaN5401kjOhzq6SY/9iCRs37MPY1DqzHSHalMM9BIsflLRjvayGPKfGRl+m9z+
0ReYh9PCClZ5jDpTx2sdlcBXSt4xkAumj2x8GCkLmSXt2hybrcSTTSLDwMsoNKY37ROWn28jL27j
dc4MEeh/pHZQHbRUjHe7ce4o0DeqHMqNVeFGl3Y7D0N6rIAkI6jxKAKjvY9GTquqOngR/64iZ5DR
684iZoyW+rSye2PrM3tb9j4RX5K48AII5kHv2ze3Qs1tGa913RFgMzgv3ZR/gRHwbEdIb1Cz+2Qm
+mmf7v1OxLei0+JbRFmIG8l99otOHJFUn/HUdRciKliCbe3K7MsuMDg0aHpIyFkJJ9w7wWw+hURw
RI+QvWcaC5PO4h3XCm5deaPULld9YO6V5usXLRYopgr2qjR8jaVpIIVy15X0BDZ1nwK4nF2gCXxD
q6C6AN6GvW8+0BMfLauG5TxFByTolcviorL+igMS0/SuGothbyflvSPUBLtP+d5+h4zb4Tm0v0lX
httMILyBaPc8QjLGbSrQIgzFWpvFki1tSJXTotDBFAzTOu7RCpSjy+lnwtifIpn15GjcKx3hYBb6
K7eLmVKk3ZbQi+uIM8BzXxBLt2fUvQtyTsQG1gp9hwSHb6xBE8HVB7ksIGeGsX8EbrlgPFIG1hff
RSlWtKwZsXmMHEovMZ7wHmlgQIEFUcmtGEIm20ZnqQvkfOgAd3MeSYuo/XuDtH5Rh8G0FUN5nlyj
Wukk2UpsKozpoDpkXJhB8xkBaVs5ARzUAcf9pLNC53rdX3r3s4OEv46m8cXOuVB8s8dLxqHSio2f
yUgZG0+MJwPNfpXRrzYyfwLgPBXgHNYDXow1mEQ4OwVNPRVWHGKJ2yl7IjPwTO5HHxHHRIfWLV/p
r6WHxmxenYKMhEHKa8iplFlLal6J/lubvfcjdoxmYWVS25c4t1ZDH+PxjPN1KZ90nXW07r0valJP
gweXYvSFcSrUsDfwVXMy7uh9Vvn3CXTI0oSQuOscRWAtzNOiB0+HnWxZu6B4wnb46HR7pXcFmkjn
Y3Ba+u3JB2Ss3aBKnH7BlC6dXAyrrjVLCN4TbrxWN5dw7+Uq16JLlwZL16gnpg1XJbw77yCOZu8m
A6PcdnGz60hyr/qJTDoQwkuuXzjOY3MDf8LkSqqRopr0Czcm+6Pq90QgXsYxx1Ot2p9a/IZJig6w
KjaVbV6meAjX7ZSv0HwwczHv9H4xgQJtdThcYgtTQ0iwdmLzU+UNA1/wPkxVv7Y7jHANlgqqnRod
IqCWZSqJDA6LSzRMP7Qcyb0Y+x/8QnIhzFbbBtVTLrInEJuT339h4LWRtirOdiMvkhEiEtsOkAEH
Wul5T3HqkLnCqXce7S2CiJhmg/wOLp+zXVZXprXlykNoqIf+WZVavdDNoVias5EpQAmTRtHaCN1k
34b1m6fUmjlHD8uFD2iiJmHS6m6bjgZ2kDGfD3AtkRq/TWFUbxRiUHd0fA7+mCWjlNU1x1Si26Va
0wMixNhWdMeqfqf1E0W3UV67PHhn5GeTvPkN+yQUn8y5Jp68Ix09kXnz1Ja4zOnQnaWPjEE36AW1
qf/iDt9BHITLYjTQZUAe0hNOgLboGrxadrYqdO43cryOOCHbxize42CUx1nbRO2aUBbVfbfOOwJr
tbHatFwR20qIdmWCcFoFaCi3AxnuVGSEhTlOD9EhgNQPbWtD00StOO3FJy8Y32vVnPOsT45lCtDV
b5IFWRUHP9R3kH17SD4DEpQkP+p2UwMRwRCm66BYSbdcIAP0l0MEpz7I6m9twOEpcIHoJwxXkKai
9wYTP7KzqJZdc3AXosg+5r8NwWJYlXMtNXf2IKxp7WFueo145TZgmsKmI9HbG8tCnBP096GpXwWj
TdS1L3lDeHpSGC9iB0aGnbw6w7MmOIrAyH1LQGNU209umA4vSG3XOhblFeInYgLKYOOrFDCdn5M6
789omo5kCK3RtVUW8QIxdZwnHLfruQQ24FgwyyOPqQhhRdnY+FL/o+RwjdMOtCjc9qSVatMM3fOg
UyT5riVAY+Gk1oVNMFotq6Uek5xdWEia6tiHTjNHqbe1AEzWh9qapsp0i/327PQ0Rb0wCFeG8SyR
fSCCZlvLvezsBXXAvMjQ9yFlVzqbUZFq4KyBvhjnVxyuhCxyvO/9ZDoZ3nCM+UyWUvUb5dPBNrP+
A3p7s5A46Va1GnKcs/me3vcqNnEnmG6xsbSSdHLCzWrknSvaSpqKnVXoTgDevnrx8NYSALU2QdVQ
EzUubNZDErQ2u9wRbss5GF0wBU7gbee7dmk5DZKgQcCmi7xrk8kPUfMxSMKZp/nQMMIEWlaSnPka
4ayAvl6t47hqL0R3BASmISKvPkgaFkAshmQdW3F1NIR/bSM6u8pLflojYUaWGH4EBfc1RzWTBLJt
4nNGNouuvdvarkAktcsNjKWRnuwihjBdXrWga0D9QNNbxhppvY4tUB2NSyaTzhMEtG1IxbUK2pCk
+BxdNwSpcDnJ5oqYMdwbXkjxrcZVU10zk74Yd/4z7iJaN0G2M5vm2JoKQxFDhW4IuE+MAiRRlkTr
KOeVOYYWH2jvkQpVl1u7/NJO2bjCjLdg541o9NZnUcPyTOUXAM7FZoyaLYKCVefQNCLJBHu+80EC
GH6Gz2a037Fflgv8cM2+D/WnJI1ssiboi7ih/RmoBHplCFi/zctfiIkGbR7ezn6gRFKyl5xGnDz9
Ug9sstHZUOtS6czq/FrsWnfaJxhMM8bLVFrZJD/iaBjXGpvEIWLihfdnsGh/ZWcY7BwvuZ9IfMve
47hYFln0I5PIhHt/ViIzdULfuxvYrmr6oGvOxPuccvF1LM91NXbAVGWP0kkgs9xTi7n8mbyEQebn
kug4i548HebnzM3vZmvUJ6PJAbLwC2Aei5eub3L4dAfAsY6jdnnL5UTZVRHWViDc1sJykVcGntZB
32vhzO//hVzZOorvGefTlWg1uZcFwk07BfwTIkFgEUDLBbR9g723OgUljgBd/xUOXjgPPl90AZmk
t5331mrJRbD1mz5bgOnOAcbyaQybjIUZ7U1Lj5Hclv56tR56uGtDJ9+BhsJQWgjsooR9Z2xSvfya
6kDnEuM+uJewyYw39gl+78jGEW9CgQC9RU9FGWsfYTQix7xfW025SGBKQJUi1oB0wJUO5xgOBgsZ
urNpkUTma9ORNVmgAREVicpDe+cqIgiSbDmn9k6JBnbDcuZmLYOmuriF3YSjuGo6wB8zPrUK35wC
0XeTfqmG9NrQJ95kvbfJ2GbWwYyx8u0Gc0J05iMon1FG3UZyg5YkdFOdJk+jrc5dmX1tHAUwEKRy
LKFUNzEYL6Kl1pphM44aUcQ2RQIjHnqtVyC4Sj0nXjnV95oUPfiDS8rwg6ylZGEI6KRO2r0b8Ez7
hcuwO4hXQ25uZIM8HWgaHizooeT91TjyY5cCKx3WkOcd9lSweUx5KIVc8oOn85Qi1xRWEnDnEeSi
Cda9UcKKIp2LpASKVUPSXG5ZUzsEh8vGyT87NnzSInBsaW6Iv4/2rmVkbzHrIr1t74oaBTynCMYd
XYO6SndJUGY7e+YcxTb9DNtVFPbRXs/RvrjNVcDaIE2CqBBozozWvHSD8uozDboSwziEnCrtWJd5
u82KdpPBQZ3oGo1Q+MAOEBATVu9SQOFQBhOEnmo1qoIGS8AtOLrWOYuKfe64cuV3JACFUjvXZfrT
w+0JosoYxFey1pnOTQNa2ifZjt2xcrCwa4m+q/KO+j6d7CVr2zo0kwltlrJ2CcKYkQZu1MGlk0C5
CKNZdnYkL0HTIWKkj8aWygEO/t7AZbdIBi7LtEnWjIA4jWEkO07MzcYheioywonN2vti1B96pf2H
HjhJsFROeHag/zEBDSyKlbGQkAohCKyKWfNHYvY+tJJ2LSL95zSm8do3Z6nyDKvGe8J40wbzWDRy
n1bBBX2bvUHAjfO0EtVL4kKGBZFjLCvB9fIYqHUICP3Biw+iHFaAEwFhoVzZAKgM9tJtlqVVwPFo
ycrWSppzA8SY8NnR9YmJvPdkAgXePCSeRP1guqiNnVRDyfHQoCc/iy3ZCa7kBsgNFogDKRrd9oH2
4A4703qmudIULzUA60M3NvouEDXyif7q2IR1eB4N8EXd9OJQyZE2uufvHy/Hsx16kjxdxdFzXwk0
YaMP+cIZG6hxs/p7muXrYdc80ewuN1phA9UygH6IzhOrGUhPgD09PcQI8E1XmmzvJF/gyaQIIN1t
WZYKVqs735oYTlbQj8KlDUgVJAMCND8zJKz48kqKCzpeEX4vVL7re24OG6TFMglC8N9jTWy6+6Or
4c2O0J5s3d71UUhjsgahFHMh1mlKQKtmJosGowoEQXS3ZBN85CI11p4KCKzv4LROqovWPtTdWYnB
mAZut2gVqkPUnEu98q2tI/MdMBuQwpP2TacDwXgluzc6xIO+JZ+D2/aMDj1iLGp8y2YSMfMiHso+
34cwuIogh+zpU8O4xqSDrIwpvKRa2cZTLAq1joCzKQaHfzyUcXDghhu2j9xunD7vZEw+h7q42E18
7Ef62q0/zFCKDWQeZnUz6ZUvrRE8XgEZfZmcD1P5HaoOJMOJa23NGRdbWHIfw4/1Z5BsNCNl4xku
a82YWTTLGGwK0LPlDKH1OZ+D5MT2jXwwX4De7NeN3r+SyAxylkUOtGS2jx5o2xlyi4ljZTywtyYA
XHpSs5Y2GO3PxACQ682o3GCG5jY++FyjKT444r6pGaw7QthlAwwXlmjHA5bs6aBmEG8JkRfpNDwV
GL3uzIfgRJL2zTadIb5JRldzHJMjnecSuRN3H6QG/Zkk19dpxgD38IDtGjAw0WvojZOPh3IYl704
PP40zkBhK3LvHBwonoCLzMjhfIYP51CINRcc8SQ2GXRi1NpEEE54sTAaXf0ZYVzMMGMGzdYBoIQ3
Y46RnW4wiJabli2a8RZZ9O4MRZbQ6iozeX7cVfqMTu4NIMoFNGXN8m7mjFd+XJYP1fPjYYLCbENj
Ju6H4692d2ZMMx1xMSc4pBsD13gyw5wpOt76Ge/M1uNvxhn5rMHCg+OHfX/GQbdwoRnYnFi2ESbP
r7aa4dHlfKUID6C0NaOlxQyZHmbcdMwdEOgAqLUSFHUPk7p50KkfFL0eYrWc0dVl7r1npnb2Zqi1
yZpkQ7lO8Cds9Af5Opkh2AAZfrpZzz4HFHUxInBGNZpuOpum2gzRhnDF1Q1X+xEv/yD0NTN024C+
LWyGP70FexZ22LaciAcYQXW71FM05gDYee20IMNw5e7CGe5dQfmmQc6+D/fbnwHgjxvQN1kSNOhi
K6XRrJ6B4X43L3LkAWB6XePZSyCLt7psl/U4IAyDOt7N+HG3I+/LKDeApVEdz/lO6CDRXpH1rf+V
hXh2Sf+Li1qYUmG9MenK6fhefrM6ghZrOZgPFQr16OckSdcDth0vMHRybgkkJOKO69dQEt7aVBi0
UJiajfaHSxtv+0/WrNsfP/RvxIrf8jBr6n/7O9/0pxdjmbqShmU6HEUM+ZulOwm6Ec93TcyfQD7t
SAtS5whTjIbn2SjKZ04kK8KkQLChvqIVBApVb8xsVetqQrec+6+QdmJurZMDkAkL8WdBq/mpCOL4
YtMpy7p6FZGzQ/dp8NZ9oIhGAtl5tSgnIyemLR6G5qEh6XOFsYD0EctBRNkw6dRDoDGNiohnziic
+pg0Kd2Kn5oGoJ47XQrPC38xuf8UnVA73SgCdLlIjdhyWm545rEiJc+s0Vrryyg3WAL8JZpgcdeK
kNW97+Q+iZkaSJKVWe2of/yEbdO3yFnvI33D5ah9zdHwmuUelBBRZ6V2MQaGhSk2WcRPInybXEpL
O4Fc7Zo4VAJ/H5FmCGek2XuisK/Yv9+Nisx2P9BybNUcbEYve9KKSh1oQ2ArqDr9AnARNn0VskzK
oV53BHfRC1TmVczzxWzwTm6k+a80URKfmTmnbnOjZHTpHYcuTM1UAsmtCf7aQ9CWR2pP5CdQUw4+
W4OldE3jp9kiftA3uSbeEzmlT5pUYOqBBuc0o1dNYRnrMiw6rqOoBpLYz73o6jP2Mv84oPbFIwFo
WzcS7UTn8AdbhX6IR14m4CB/0+upOloe7EAHkq2TsQjCq57xpCg1U0teRV/mn1hpiUS+s0uQBzNR
7sog2DG1lB8uoseVMorX0Bvik8aUElWbxXXvxacAUAtRhf4yh7v+Ymj4nMCSfQVEtnOKRK1RtTUo
BK3pDVtttQwLuJGFYWxFysWEH2VEPx1Xr67TfNMTHep7RyusHxNxhsWU7gH13dr5WWR3sB8ff5Fx
QZ1Ngww2VeRi4akyKbleHAjL8Nfge7YY8nyHWIXHdz6+h9uPjtGYBX/8Q0GoycruxnFHOGa0RH4W
H6ymoMTHyzYjISlJIaUx1ZHmPpgNszUsxZ2lI3MbSBwjhNuK0A9kDKID5Vik8jkTmtkEqFVeYnK2
xUrEkeCupJc6UUmhAoELzj2ZPWOTRzuU3gDp+bvCNpeM5MeTC0UD2y7isaABGaKX1cbQqp+lBinI
dWp2gJwuRhWTHGHklfVEvYmq2rsmJZd+23rofgPDIloE+nfKG3ttei/BoBGrM+zsiErccjAv9tMT
+vMcqKAL4NgCct16uPa6jLTKIiqusfxV+l3/RaGkkXpDuEFMlw5lpjyGkdgkHsaXWBFKYhMJxFgw
ohc4Op9q5mwAHbVOnt8+15pfnIfOZo6pD5uwMPtNU1TYFtuJVh7A8RXvWUXG38Qol0aOhqYCK9G0
9gYbXDx1cZCZl8gWgPDyfJ3EeXuMTPLV6TE1nBFT6Hx5YC2boe+PjouolOF0tUEwClHfnj5p8VaQ
SaNkK8Z8pxIVriR0gT8sxv8jNkp3/rQ2O9K2LKVY6gW22N82iriCz27XIt+hKFhS+lZLENdEoRtp
RHSo4XFAiX9WXMc4ZhIkAyrM0b8PxPxJEZ6MTrvqJQelLMNEwqzlF93Ev3iJD+TSv+5lvETXtnDx
WjCZft/LVGXT5EMDtRv0yFzXPkaNXjHAQ+tlHEVSc8WnafTTYym3YnIEmsSgOpWmduuifqWL+wM1
FdA+XMJyaLZdNThnG7FamCu5RJek0+hmXkXPENoXBT2tztz4i11Q/xN8QChhKte1lSVc05W/MT0g
AuqOGGFaIvcrzxbQdgx4C5vDx0rqMjvX6aHIO2DSGLJCu9zCebKYaCLIY/Xp0bcXXyzC2lfu8ME4
CdVcTgS21qd4wv73/doy/3RJKGQeQsFznuEzv7/f2BA1+PsVSvgIILlR+pgNC2HvDNXPZHIcMnX/
ffCre9mo6r2xvw8jo3jHrqttQ8ybUl56tIlYIo2k07Z56r5lpQO3ZRxORL2W6ypmq5cVOSwyNIzF
4KUcWLJCHro5bFQyAF2QTW1uu76a2aPp1uBM8QYE8Wc3XTWSku5ki6GBTqydH7o2blmk/qKhvRPD
UOro7Id0k3aVYJL3eGv+35D/F4Z8gzISANj/bMi//Oz/9jWv4r//7WcGkmXc/6AO/OOb/tOQr/9D
Sd1QDuwNh5vAoUj8D0O+4/6DdrUlbMulVhVY9v/LkG/Jfwgdkz5Da0eHxjVDkOq8bYJ/+7sl/mG5
LluZjh8XFz//4f/BkK//zjNT0jYt4CSmFLA6bPs35Bfx9WVHfzPfj8JPrp1ImiePE2rEsKQHFDlz
zKcl/all63u/EBr7uynh1v2nN+2/KZX12fT/z0vd/CqUixbVUbwXuvptNe5qoRG3B1E/g8i1oYH0
3LnpeSLn7oLIKd2MaXWuMLCgSKaNrWtrXza/aJ0HjL/RgtG7qf5iNTB+3yB4SRbLgYF92ZoxBr+9
MZUGbrBQBL1TT3Sw/bSG9jOOPlyjP9ImEjeaZbsyr5utafqflnRyTGpETegKyKPUnpgnOus261ua
BTTEYtr9CwcHzBIbAcEtQuu3hVliw83ZqEFDMkd2mOL09Q62JUdPf/grDsy80v72JkswDhgiuaDm
PYW//yd0HfkLHOfrKtsLdxJH0xn0tQpy4DuhtzQLl9OiR0p0HQ/GTi+QYaYtfd6lnTfFSQ3ZS5g7
xjUz1BtKLXf9FxcAl/qfXhsXumnZTEmhyv92VGrqJqp65aRgcPsnr8f2aIpknwt73PrCxbDpwk8d
zfKrdFvwBNIgmqMv94kdDEvTw6+RaldfENL9F6/rTxemrXMT8qos2+Vo+fvuFQltKIy6cncWuX5N
5iBBRjUgaaqjaMlODamUQNbd9UTxsDX8/rVIGejnWYnUUE76Oe2Cv7gw5fwx/cvH6Ehh2sqQ7KlA
/38HaIw1OEnfG7qdGek9qYiedqTaXgtDaUhNwuo58QixNf172SfRS6bb61EOwXKy0E5zJGLs5xXD
hVmRgwhRa1cdG8oBoe8+yycBtRfoRedV54mzALAzzVnK2Hqxx0E/2Z3AsW9tMj1ifDtcIyXlftBy
ueAoTQmNX5xdCrWpN34CUkIaQJTxps7zk1U7RFoWNZrJ/GvAKXMBbJd+cwQySKsvYOe0TU6i7oVM
HZJ7foVRSepJYLerwWGqB49ogHU3DGsmEyH8NkAQfdZ3K6KsX/73T5x26p/uE0fqOl/nvheuAL71
r/dJhroRzA3JPEZPE3RWo5u+dywz1z0aVLL7qOTkGJequw3ecKFcmY5TnJGpEWQ3rcWJbzdavHpY
99yu+lnR5d2MJW/Q2P7oA2Sns2v2GBNgdww853tBl5ox5ujy/horVqWe05lWfMWmu4TU5y6xedRb
qPvOAWHsLVbGiztiBQhqh6zAiofHn2LX9w+N3d5IJwdzRLNwXWt6cH08JIF70T1myH2uexhz8qNT
Z098jO0laYZhVzdSf+msbLwH3nVA23LjzKVvRTwRXkzQejxnHrhRgVp2FNo8aJxQ/dJuxU7AOId8
FDEPzpHvLGVOB5Gop2zPZHFvoUo+N9jNzob8HFuD4ohK+WwkgdhMU5vs2eBWwm6jDTd3uBQG/JZg
rK0TetNVdIr1vEFMzasHyx2e9blnafj+PY3eRg17AltbDamfTB7ERBz28bxqIwZoR9wUQL0VZwmF
diNzT31QVqR8YR1PxODgKSr0PRs76DRK4EU/V2A6HniEF2F9akN3GTXTeNACazjVCbaBtDV3ce3B
L+++cHRVh8dnZCcBnvzAREjV11hRTfFVBq5+ILOSFLoeRyC2Pkwb2sUvGhwsWuKc2FX3bumEd6dR
R0SanEL1OLx7WhfeBXqwBU3Fi1nl5VbTSv2ZdrjHyjzHIIIp0A28ehKM/aVU2XgBEcvw3xrRRibj
yXAiLBm+Vd5doHD73KzEti2ab2HjZ6d6wKsyum29bDnzurEcDqODTNYc2eVpgRCM0FkGPySJTtb8
UI/C3HnEksST421cvQmWILZYZgmbwc6bHTSph9cBF9QG/z9IOnzmNNqqZP8AKeew4W+eXVCURuG+
HNuPoSrHW5tqw61r0lc3jhkuNeZu0gfzyRKlRqyURb3BM9MSLwQD8CbruXsdx2xh0zY8SAgYLbnH
ZMLyIP2K4GzFTPDxdHIz9cdfxJLfA72JWj++RgZWT/YUDdLUyCck8nyv6QqOlSqz1m4aKnRzolui
efPv1fyQpJNCxJoHi8fTsWQxrcxgFr/Y28eXLJEhl+71A4QDpuGuCrakAPnPMWnO+MMtktcNS3t6
PIhIHshsmS5i/heBEu0uUcgtzOLs1KZ9ezw0IFIOYGq+P56llZou/HqrgcKRKM4OU1YYJM+Ph6Hz
yN9wss3Iok0AQDN4tHRQ7joNBNMkTQ/TQDvRTXoEJAOMAp+BChvsdNLQukat6QLTFQ7clbp/NvMO
J5z/ynjP2QUSLEcrsQ7ldt2um7ZAge/W2qWtY5LaJ4MwG68svqoSFytyWBjJX1DbH9FUom5K5Ksu
cS+oPHVww9E2aUvLWZXG8D3JW/dG6y9xjG8K5voNgKXXjq+t3Rwtu906QVDtbGZ+WeZ3O8ZqFQYX
ucI8mxwTL2I4iSJHq625B5LsZSLRVfewssNUntqKrJ/QqarZ+kW4hDP1y1HR83fLHnJBGqMM6GfD
SRTre1GEvwyWNpxyvcXK1apVQutxVRnKXurbCcPtMqADC1/GuwdJ+q3BNLmxWHx3KVOLrGrVBTl0
AIm3Rz/fpVtRRNZSG40vUQMVjaWrvEFav4eif/EGzV73TGJRRzBMcHXSsZPEJRdU4XsKwvaPdzOx
Jm2PcWCho4zfFzEI/DB6A1XV3ERjozCm0/tYn6ZEmS9YsTGUvitBkBM71SU1p/7ohi4efjU8O4hY
twhHYSfK7ZTwVUp3AEsI7Q59P3yzalp+VkiamtH7y7ZnkbAVYF/CNJd10WMLi6YdwFxsJdBvOv6D
r0iUnm3ft07hzHnMMjPfYm5fiKF31/i6tAPBX5gFq6Ub6OmRz++GxbQ/Nr5zcwqUzzECjHU5xtpS
BUThJhjHNF0hdWQ0lHnMBy3l2RQa5riZUgX2MYSCoAUMJoix/hRaVlGvtusCk+XywcKIOlIhhrAJ
ToOpH5tA9djO10ihpovedscsj7S3adqNLtk4DIfGHQSneGcicpxalW04kCXQxTIiuLTgMPXjBivB
W5gzvsPB8SLMmKh7IZ9jH7RHGyByRGr26rc+/r4h34I9clYAVqebKu8zSP7g1aG/cYqh4McDCBaN
YmPtpiNEmXgfjKjJB4wLV5Eq++DSFQ4jfMFe0O/jMpWHQqVU4D47KwoY9xTMdUCqbYZGVgcbyOdh
qjv6on4W5d9hGs5hCkW0M9viDJcyv2ADDXriIjzPfKeoYSApq58kamnLUmDA1xqXAA7TOchxqtaZ
nUoa8RHidMccnmxr0o8ZEy/URChUGOQ4W8F04Fa1RDARuGV9YMgvvoZO8NrFvTyYNW283irCVYvt
h/6gae6ZKFdMxg6VXQGCqfEwwwcgrrEkAJO0PMzOi6zOicqrodfG9k2PUhwd7op5bL4nIhMdupOr
lQMBg8aWV+0fL55E+vpetO459wuNQT86V6JuxbJpQ3F2UxhKfqoTh/UCdhlmaNqFe7MZ2P0VyHQZ
Rl/LYNTODWFzs/Zm1KqGoQg2DtC16XEIUI+7UettMH0sy7Yzd65ZXpOqq3akc9W1hhKjA/XYDT8r
meXnPqcDNHnVL3zXWH58NnCi4ojnJdooIsDr0UBNctM8sKkxr+DDW7qQO2bFVYlTxUEeUbMUtqRi
GF1hMrvlV4hnsAg+Am1vRFxNcxOWXPVsCdkajVSE15OG9sKdIpPzrd+sTUTtfh/LNWpP9h7oO5s+
sU+giNce7oJT0jXJaqpkvCIGbc1lYqzwZYaR/ROu7HQLGtS1jrOHi6+2VWSRdDcyKCkwGAShIv+Q
XsUCcQhHrS55wd5MyDVE3aIqjz3o7jwwX6pWXygUkXC98jdv6nFHh+6LQf8asBjRaEwiAM4RI826
AanbxmDXjuJXJX0krKMDcq5NeXGj+dF1GuIYHU0tiiV0qLgoFxGd32MS8nMSya3btDFbUxNd7Nqh
NjXTaKcF9F8fT9u2G07sLLzFnToGDXtUJ8mMpCG6jzV33ZW9fVZZ0BNiJjv4/rZ3pkw1mI/F6bse
eDetj7qfplPv6T2cFT6ypWFB+qwA5h0NRccc9yualc5gTgiAaf5K2Pf2UdGUAzVhxuDWAGtzxfE3
xeO72uJYda61sFInYKIe9qeq9YtVK1DZAVXqj7YzgoMB27e2KoOnmvfDZe6z6Xt4gqFMvyHk0Y6d
H/qnx58eD07QBbgbcAMTN6IRLi0s7ehGZC/SsWcCzXeQf3cYykbbYq355TSEPnVivGgyMuGb2VjQ
54eMsIpF2ZXeKpxTn4hBWYx1tiDVU+QJ4cnhV1FG40YTF50j3d0qb9Ai7Jsm2X1yr3giMEruSjo4
C60bi6fH19rZNelXHRpKAlUppbE1MDBBNA4cRzVNeXs883QDMx2ikMXjqb+Tmd9suIwBydtpuLYV
M0guGfMe24Z5HxHNEdFbhcuAuCpkVU20L80RGhsTiYvomxPg0vIZDMaSbQO3p/IP+VimRIPwcrCV
lyflxl90r3dOeqOgAPXOyhIM04Qf6E9NrAu8wQg1al6g18zgIOjDs+VoTWuKDDQsyqJX2doonB3H
jZy5nJ8tcYzkC6nR+Mc0gHTp39k7jy23kS1dv8ud4yx4M7gTepPMVBplSppgpUwBAe/d0/cXwWpR
pTrVZ/W8J7EiABAECSDM3r8hMT4uJUwt1fYqW195QI82kEZWCQskEOC+vzbzbF63BNFOJBpAH/kN
Gk6Tj4HyBNSIiV0/Tgv5SooyQ//ol3Y8zzHvG9wTUpf0vNCRfmBDMm/RKnS9Osbb0XnMqn44ebxE
Z+blA1YN4I1zND34RHL24giH0La+N7GZ2JnC+aTpZJYzPJ1Aso3HqcAPsBA+8vFRfmf22aemdL+G
jQ7rBncCPQDlkufibgAyxI2NHvUxuQ8WcY+cI2bk5gszPPDm/f2E5AyCulhAo+tMF4lzS8co4Dsj
zjbz9AWZ/HRdm8mbptsrY9HxSUzEi4t9wqqxjhZztCEEy4BICiCvPPjmLPa7t3ioQg0ftSLuSWB8
znUMU90Cklf0gkwyzIcuKffFBJEg9hEEGtt5DX/lkNjdI5OTt1iOMBkUgrnctboJerw+mEZyjLKj
2cQf0sIN94iVrHQTvgx6WzmCb2VBXxGhuTsfR6/dtPVw0lv9veyfmOeH27CeUX6cmNUYjYftjBWC
u0OnY7DtdJ8N0OBIAoJ4MsRZ6GRMddgbNineneuk71MKa0T3/DezxKwF8u8UMkP3I0wGCLWtZ9gq
UHKKkye7S1XkkJKa2D0YSfADoFRLVLbd15Z7NPwO1LrtPLoCeH7XpCApjQpZmwoHFBui0eDn+OVp
2qZKTPhZ2pNmAW8ua6ROpjL7ChKGSbwM7+T+GkEyYPqBht2Sj9pIO4HPwMyJTAWE8lIAXGLoRK+I
5RAUxT9C/upqxOR20Ri3NYOJANzm9/SzlVT5h0onERXVU76TEeSiWrrvdBwP9EBo0Ftm8ADjy1kV
IwrGVl7+MTrAvMPEQddkCpzXCHZLUDvoTeBOqkWuQa9FqlAPYuujG1SfGtxQT6JiCWwDv1zH+Hbd
mXV7btGKeIQqxOyraL6IoqzeuCWYmIWvTT1gkNvU727fJeRo62WP+RLgODR7YNaCWAdP8sSiPT3b
njGtfBju29mz4nstCzadMJv7Dn75ru2014HupxCs2pNZyrFUDF9+iMUzIK5mHTZhfOjAmu4X/QkI
BYKF5b71qupRCCKGGGblfequbDR6WZS75n4wkPwqw/xugBfBYumjbnT6nY6iAqCODnnLouZPNBE8
r3H2qxoQPE7W1GB88aALnO5LQeAIVmN7Ks0p3tHv0X85+oMFVfBDTIC60NwPPvoO9qy/V8AEEI33
7HOSBfMh0ZFGYC61Twf/UV/cy4JVIJBfw9kjb2QAXg+cXTqS/s9eRoLKB00kA7AMQEtlLZ49Gwji
Evp33LVhnTjEkxCY87Z+Skg5gdYBEtc92ylv/9Gb0HIxBq/bqHEj0syPwexYRyYKd2Uawd5vufrM
Th59FzIXHKRdWc2vXmDJrBtS7zqqtQSqm3K9gO7aGGP6CFGafmsi12yQUTOqZS0QX4MJjKh5zzMN
FVMyfNr7VMurdZywP8UQeyV0NBiXrD6MbW3CIQiRmxIQabHm08plRNRosk5GXzJu5l65C73lo+/g
aO4Qul7Wqtoi6Jet2hABuq764iNlv5r0l7IIdho2VTm9EA5ClXQQiivWlJVnA2X+6i/Z14QABbjU
cCpWg+kgwSXbhTmsphiMpSttVCskBE6NLFRTFbaxAMf7x92gsH89evSCdodK7bNvFnsDNnU9uJ+9
tAaTZWemu3U1e5fPBSLJdR4cGnkAkSms4Xyoh6C5moAEfxejgKqKIZmN3fw9Zg2OXN3EZO0Oqy1x
zDRsp92HviJb04vhsQiruzRI+D05fvNZlb/P+RStNAtBLyXdu5gPbR5I6XzN33ppA/PZRXEUubDl
KazhU3oYje2MMXrEoLAN82fhDR8b3ScbKr3qdAeGwhQFKGo05nk2kMbcV8HoPff4sq2CwX/Tp7x8
CcK5fFm8alVEoPEHcMWlm55Gy5/v41nUG0fCsVNMkaMA/dZ6yE6hHiMV1GkVN64nkjEXxwUHFSLa
XW6utAn9dFLzCFZF9jNSAwWWlaeghCuXjh5dNnQEDDVIyZtJtxHV/AkXu+AeuiCIocAF4o1wrFgY
jZsW2g9qaBv0hwjrZkRWerASD07SXnzAIecazeuAJ3kDtj3gKEGAaIqNtY5Opb+kn9w8b85ALeku
Ba43LfmyuzQr7i3g6a8Vvic7jznCMeui4THQAtyinKX7NqWAZqCYDUtnPyNCUGIBEBYIa8TFa1mg
rFYk2ju4xmqNx82ARlec3TNEs1AKhm3FZPw9qojx9GJdepP9eYjiRzcU3o88HjcDuAOTPgbWnDVI
o7YayPZ8gDoNKL6wIBp3AAg9aXGf9fFTMJHQGXqCvCyovU0ZtekRLQL0fXIbd9owWPZLQdcxW3hL
LRr6nHBA4XGNyR6g954QR3tqQVtAiOvde2QDMuKBJbhQt9fuvEaLNnMb2BsW+39gTHRgQQkSp7bw
i/KKh9QYjBeCbaeIgAJzlGA+o3lHQgm9t6YL+61seTXpuB51/fuOHC+iK4t2aOy+29pz8RKzRlgn
PatguNVinfhDiW1dt3bDOdn0zMwfp+iCm4d3SRoAYrrmfkOdDf71l2LquvseLYNpkkYEunnGSow/
JjDs45hM2q6pBu8yNvnFh0d8Z2TYxnr6dCY7WR7pMy8DHqCPZu6+Y9O5ju0s35REfNHWaLW1GTNI
GRMqEm7/1LcMxm2k+3hnLN+hDwwHO8QxSyO4uiJvhaejTgK3wQY9aaJ45eFKf8E0ftwkKKq72gJ9
K51RKOoBrsYdU3SI2vcqLBUgKU3ayH0y9PfawrK+QIxsP3T+J7dKIS5WsXXKBLTPuYInaZo8YxMk
CGRRXgUiAQBRx2fu1nx00elGTWHAgtDs7ZXnY4iAwa25TyN9AfIaP9JFwEBJAiDnRIfbkuNjq3kD
yJatB9JI9az35yHr7ghzOneT8dnr84cC357HWJIzgHp2Fw2UUW4zpDVjO+2d+fMcjPeBtN6KwGA7
/L2nWWC4svjguVz3nJhoMhfz+BYVWvmhr8M7L+55A7G5A5NGyibFMApBPcz3TJyIl6h9WAhtRx4Z
G3vsxW7BBvTcif5pcVMi6c732pq2hWPiBxFpTLaBaW5bq5ArdZD2NYox3ZBvezRq9q7rRBCbu2/6
iO42NG+xaQfwMpDhGtyJ8nLqL3E9mNKzG6W65TLWPia1c2NtgJUi/CMjByDzUXuUjt9BVKChMBbH
IZXaIX5tHOaUv8O27XuBueDn5iNy4bkTdg+zOTR416XP0WSKexw+zHPaYVJVw4mckMHErrkqLzh2
GAELyMA03YNmC0SOWXjGBPTGHmj00rL8J1RcvdHbMwvXscbAi/ZLtxxnIU69ZYt7VyPXzCSpdVd6
g1afQGdg5ZF5+hC3dIdW02l3yHxyUjP6MCLxRT8PItCGS9a3fbozWIRsI7ISa3fh/2Ni655j1GLP
fRl8hKFao07YhFALCuujZ0P3A8W/M+CUAK/twcUAJzPPU5j8GKzM3VVZop2K/klMfv9pmPVPfccI
6xVLsY8NbrGd2ca+gq50jHrcPfG52c6geB7xb7X2JRrYkuU03GPCtarAqoVJZ98tUeUdA9DytpHE
d04rpVMKLBezKrTA5LcRD6GWPvqcYiMQ2EX4Pgn3erzvl2g9TN5BsP4/t9LL1Alm91wyZww7Akfp
AF2dFW59cTT8WAF67gunNC4idl/13O4P9FWvpCrw+ijKut1NcmphNCR8Tb8lvmTy9Jl+lYNxG/G0
7EaxZXSAW9pHKYGT0NgPDL0nTHWQA7TTYW+L+c5gunGHU0p1J0x6ZPSszuHIjLDSfTyCSUudhEuy
GQ+SlxG84j5MNLHR6jOR1PwcWYWxbkftjyyslUFx9WLZ/vCgpene8T/rzuy8YJnkovRKxGtMPwt9
6C4e7n93Th8eoEDrLBERkeQfWYjTiZcOShFC6Qv5PL9LNyGBs3MOreIcRxn6vRBK1rVRF6BpAXQX
+XTBIw+vVN1W3Ml+2piR+OEmdbZDpNM+uXrmH4PuFXl2MgdGEq5dL21zLBLKhXCrSfVqIQZLaxsS
sgAHTIfBBU4naIhZvgpamCJD1BwyL5ltZNrghkAAWTVjHTaHqm8hug/OtCrBUoBFZXxZzFDKZnfV
eB87vrFLMhLxQ9F9NC0xHiDqJQBkC1JMCrMHymsByX5CJ/ChqRtcdGShup2MNxgcSnrwpgeSlszV
684v7j2ZprYno70404MZOTFuBvTwCTLS5M+M9CGWNU9oP1LJ/iy6EW4PjFMDM7ENMv9sg7fswu+F
ypjtfaax58adnG21pNkxTnJWCnFMltVjBRpYHxHWYpi0dX0L7SJh5I7cy9hNyQER+kuKg0SAfQYK
UWl8rPVsONDvIegQGNDD6Jv3Wbm8x54VsULOA+gD4lJ0jf45hF63iUe32OqL8aFvWfhDGoISwR+J
DFVd7O0GNl6lZ19GAw3AdAzOVeGgwo7JxGuAxRfz/ZOnW9FL0xkE7Kb5HDnQpiHfIeZj+d/m2G6g
7UPKBJuLtqrXfJ7Q+1rczl01TEnvjSoKL/YEy6J28L0hgHIamOoZXml8Tcd6t4ic7AGT0MIn+pej
sk9u0ySysx8s5OgRcQ9ekiLYBzFK+Mxd76aMeMKQmyfDaOqHWi+B6UrytFm9T4P+w4n6b05ZlAf0
ceYXtC/OhBZegN2Kw9gRXFLPg3oyAL3vbaYc26rLyo2Z5+ERyDrveSR44tsUmGStr33CGfu2sJvH
gpXpHINk1S00aWpCZeShvgxxBweLcWNFMr7BXsx4IQGuwzQmnzOwdtsR2WLZR7oTrk8LgyO3j3VJ
pCKZlnQ1NOX0WgTOD61FyyLJMn3PPBPHlJ5ZK6SdZa86YaskqyR85nTY037DRF5c8gbj0Hmoy81c
kNlsoK3s0etyLkvrvcY4Cr4UemBfYst8TetHl/z/s4uE2gvMDCLUhTD2+B0AEwAxfLLHqtIJC1BV
bQtY07WGMXcD7pgmVsnArITA0cRBWBGH2OBo4U0DJxcK4EkVaAG/GU2abSYgGIop1wN8z1Z6plen
azUlrX1ELo9gc3lSBWLQJfbeLLtUTe8FowdMpxClvAl/Cd/Cx9EhmEy4RJoVXuuFQKcvaiyUNUxI
fKGA/lgA7r8W6GnhjubWZ6Or9SN6h9/TDsQoEiycYJyX4tRpNZ5csobjoUsf7r4lnhNDuCNodrpW
J1kVEaSl2qM3ilsAouSVK2TdMW5YZKGat8LxYrGFHkeIRFJ/1AnUCa+n+rkNlf0NZKXykLMAW9ZZ
moVbZxpf1WGp2qZOkOoll6Qu4bcTppBct4AZXxVzq3RHboSWxPXp2pacTXgcC7HmBuzMYCEbAHF9
rYiW5O4wNpGUy1szjDUmqhKi+9ft6u//bdutefu8RZonXd3OjBQBUHy/6JnacwPj211UbU2ruBPY
i5x4+HUSl8I+hXZjn9BuhQXQOTmAjCDdA2sOCB0+qwM0+yuaMNVx8qYK+XtpcaLO6y1w7Ala8j1h
ORRkhtmjagbOohBlu2+3TWq7Lw9TtTbw2/3slcfb6dT26znLicCfXYGfUzY+RPC6E8oa3UnVVKF2
IAgCXSvt7bWongOSnxiHx0RwB4jPgcZrldV5e2JetDIjK4MAyoMVq8ftdlszPN/kS6XepElaHali
kDXbnVOyJCLeInAzneqqwCiE8DxBPZq3Qm3L44WVoUbUPO2QvoavVG7VD1Ec4StR2GuibZQ2E3AR
v/gYJANQJ/ACGQ7UyFCB/pS4pnhaWWmzQzYaZUVBuC/Q562fe3tg6SC2/BfN71HCxAI9yQssdQd3
l9f191ygP1YUT1ZKCHactsg4MDuNI7QvIgPYwbxngmaefYclPs4b65kVHqbWw8dMmA+5iZaXOaff
/YD1Donwjy6yPRamdWQWeae1onzzZ+s4IKKHXUcc7eHOX2weN2jkAPWiGvSRM72atTSCTKI7NAl2
8SKDzSK8C1M3Pnlc4GpcYUb3lVgcuXISoysAYGkVcmc4IZiMVdt28xbLUmRLkUl0idzFGZJZFTPt
Y+hal9C2UVnoL5PMDfcQalo3QYgkgLTYhmuiddDlyZH288Zp+zc7az4QMdv34UdDj4xNPPvfKuet
c/HzKLvg2EbpN3rrDUlAfk8k9onmg9eq52/LQvbezrndJGb9OZD6oM5Hc/TeNX2vt+hUTl73TXnE
I8iIAZRBvgBbFFSbZzI4scligWEcxvgqdnqkP3p0zrVQ3/bEgC5RKL7UooYv1mcGnKnpiJDHY0Lm
BmPXoxRcEj75xGhmKl/YqG1ViCIEGyuzEdOlviElY+5GAqh2p00Sj7KwdMOsZsj85yxzV4bFP9ey
EjuF5nDUoh59inaOd1WMS2URGJ9Ld4+WC86pOVP8qgl3SFQ/iu6+gFS5LdHyt4O+QrwPM70OnVfW
tFnrJxumXyQCXZKDlrEPAdusprruyVgRlTRNcQka63nuzADVYsjQYCOeCFFd+O3tqpoFiGKcPHYe
KidTExirxFngQLvFK2/nHygJdgtx0qQlwc0E/4gIv4Paj3kIF5scBiLpyyDqrdsjsEgXzytrGs2G
ZzvZMD8sN8TlV9Mu7Kq3GfYhMWnxVVQQtsBEb0BIhtvF8SDZ58bT7DnfQ4SJnPGEjAWMpo7/uEdJ
fRua+UwSJQ/3zWQfsGOEVwpyZ6drdbrrkB/5aKKysps0bd4ySzb3RVzom6Yu0V6GmItya2e/TDC3
8lEvzksQgwbIc+dlKYz2kaz6bpHLBrUpSlEO7kfjCasxjVEI3+y2RmQ2NJ1Ljozh0UtQZE9swgVL
ZHqoSk/ei9bHNRn0EBZUIwB0OuHLBLr4GLBIXJWYJx4HS6AQ7joGcB8bqwV+AXpzxaPtFsszRpLI
wCZICswhMx6dxyYA4weuBbySRRqNyEQ7vEzTjBRYlXxkoBheVNFNp2lq9eekvBMhZ0pq63sNg5U1
Vji+wKQi2o8Ol5YsP/AoRZAbld0PApnQFQxgqwpN+qosOHjeIl8TTTxFsXeKbaTLScz6gzOc68Uh
R9D1UMe8J6uzvKcJSbo5W4YPem8+10XzLdZzvFQ69PKm2SoeXLtrWKgb49E3UoteowFsUxrTxsib
apsHDZzt1rpHkHo/lEV3Bvj9znwn3SWEEYn7wdDMChup+eQ1R1qf2T+uUyHKNKE5vgD06FbmgGSc
4QdMnZDdXeAAYuFgXxz0ey+FCVxxAtewczUEFsc+ceCVIldSoquMD5VxZxv2Yz2gwae50bQlXNWu
Su3NgpR2sTr/bgJ3hd5kLTY5bNENTAl0u0Un0ep5vAUf/mPOzGeQFfFzR3g+DtFEQfZoXtrgGTcP
+pX0LTfm8S4M5uqSaMaTQt3UDVFJUeqnaGkOg8vX/8/IYuN3d3W4Zp7jWQ5sDsPVzd+pFstgJoHw
rEq6GKUHOLLVtsth/IEZ/OgDWnyecpS3mmXeORLcMblov/zPl2D+je3BNdCh6oZj4LyoW7+RsYIw
7voEQP8h14A7hb354CGstUFeHRWrxP+cmczPAQRUOwyw4ns7gBtn5lidQdFat7WVg4yL4rMEm+qD
kT8MfvTSkVw+slzV7yUKVEWj/sNVS8D1XxDv8p/TddgT4PBtUO9/BWTDZsDEppz444LO3WYO6sTR
EN4b1gLsvczsvYM81mYajOOA8AXugnn6ebEOEJq/inG+C1s7eJ+2leHHX11Tfy0J5hD8cX4AUHFs
+i+mwERjPrRS8ykXYjn9h+v/G7mB6w9MWAQ+3FH9b7bWKMzDmTHckq6uYOpuox0qupYfgZhBCqD6
CCqjkFJOw27JvE+DK+ge7AvEzW5bmogwge2/G/2vDsZDh8X1PyGUlp/rpPrMm/cBD45qP1XliIJC
7Oy7xL63u6z/PwrYlbL1Mlc//v//e2eWV2xE2zXiW/crm8tz5UvyzwywdQli8f17+ffP/EkAM3Tz
X0SaYEDio2pYkDl/EsAMPfiXzhPhWYgEOGCO+aaCoK5keRkQwCwXepjFMhY/BciKfxLALPdfAbAg
yFqe41hIiQX/GwIYl/HXt0tyrnwvCAIU0SyWpb/TghCBrvRQW7Rz1sSoXOKUeBpbVshEJv6sXbeh
hJsB5pDpz1HV1VF/2zeFHYLlM+Jnv+yX51NNVZQGVqKmH5H/G4MPHcuQBTxv9hiTJd4V0j8ybWOW
W23b4jKNkcdabYTcWJxUAf6d3deD4EczeVSb1VGZ/Pzt0F9OdzvmtlvVyPKVckrxeeiZd9x2/vat
o52wZLztVrXfjrleWatBcc0DxsnbMUxk3nRE71BN7I6V1wzM24sGbQ08Ouk6Un09piEyjmqrKmCW
/qWdlmBC1Z4FWKoBMuuoPq02ZXTHJ3Jc8py3A1VTFbcjr4fLr/3lC/7d7t+2RUXp72CUX2I9WvWu
Xh1vZ1I1K/Aunl67u1iu1ycrrQnCyqoqkp811TRBki9r0KN/7u7xdiDo2TIFkLf5dhd/u6mqWaj7
70eSU+OS7u3cyl3WjU2qfpaPGgZ1gFUmT2yTOOKpVQ9pmVc4thkEjtSBapuqXT+nHmnT0ayd0Rn3
6jlFP5gPq925YZxrK073qpWNGFL1QsYM1XfejjNH+4Pbe+NO7bi+HPKKVPN6UtlE+pdk+v0I6VqG
3hFwU1VV4AmIygWS3QJ1pTlqTBRz5RI+lUWBKtJJNW3P75CrsMq1MNCY8UqoKAdV7RCVKkmQHo04
LzZEhwFhy1iDKnocGJAuH5sNwjbiQP5tq7aLn0foabgnNKjvFRBB4QuSIJWCXDIEptqwU6xt5haf
zQnVKlW4EiehapYMnhmyUM1smd+WGU0mBZ+AWbWugsI+TI58mUJNp/RFPOyDxjuoNL9K+EeQY4g2
ytz/tWqJx8mZeT3mqSaFn7E3lhJiuar6MoIy1tNwdPIPbkSqonaIQ8vfhHgNX6GqvtMjPwxDAv1H
3CZQAiZs/qB50VpmiwGOEUzc3i7fMxIP3Rr9V/RFJ6NNCoyhCjRI/mxCwL/4bezvHCm41akwornY
KHvp8j/Kc7vbLXP7qP6FREYgVU19G7KGCA3b3jqRKYY5EGhREVEn6omY0jR6gphOD1wwwhozXzmI
bmyqtHAI4MAJ8xcE8ypRaas5geSxvl6XAo3EMpBRmgEUPnlR6p7Y2ML2SvVMblJ36HavMDCoCDRl
4UInD2P1tWqLCN0I2czkNc8yetCEpQ35AaNkgb5ZJJ++kMBegPvMbrTBRrOq2y9a357UPlWzDUyV
7Cw7cMdRO9eJ0qpaMFUDy/2agG0thY4MQp9+N6JFp/AnVooCwqr5iUcpluSZyXO1c5hrnrQB87qV
qoYylKhqZL0ED1N0l8lAKHGd6pR2gChJHaLs58siQqwcBQIeaSeIPula3OKEQ6FqtyZCKoiVLvEf
alPfR5/9YXK3cdnzSCBC0p78LA93VrRcemlmrDbFUWfuBXO9KfXfKjujv//5Y+Eb9fzYn+1JF5ib
TDiC3H6h+tlolbY8ddKNuOoM84ghMmjXGsH3//6Vqql+byVDpzaC/JPfhHuRGSia24NYq1+ufq6n
YaEGclWWakMpVaa8EWSg/Iv6yaM/N5N0+8vzqh6YMkWryZKhPAvmMB+W77gqArShc2hv+9sm2yYE
GvPmmVIdMLEY4m9FtKDe5zmC0LH8ytKvsdjWhw+JjDDDnCtPthy2VTNRMWTVdgzkuMoFNblATQiA
pBcnVRBfAe9Y15j3iVai+SwoBQihQSTgmXeBVp5yDxvgJEeSppHhR7UtLOYvEK5RQYLmdFaFm6XL
qit1A0F6YOfWAqW3NxgdgZfBbJA1D+030quEH4+N92yM5M+9AnAXpkMtWK8cigfjXnsKZDHg4Ejg
EX/0CEAfr5E0y1YP+LUNmi9cF6hvrWICa27V8G6p29/IG6mKBWVIPAjmEd3gOnDW0eIZy9qU8Xvk
JehdkO0g5UB8E7wsIx5/n3q4Ve3W7BrX2Jb62G999OA8/M9Pqogi480ZxIAzLy+7LrtOVXgyJ3Hb
ppqlClWrqjpG7b411TaLTOPeJGmtWjYjNBqs8tTXqtr6y3muVd9ANbuj33NBUe2atr7DMa09ATvA
srydnKPePuJgOWx66IobmzjFZtDQrS6dAJQKloobs+I5y+RUspOTntaQTtu23Hitqv10Kg8o+ILy
zRoXJgrjCaxM1G4j9JIJvFJVG1VRyd2qpjFrZtCQj9vtM6o5IGvriOtJ1C61VZ0IJ3jOiRTtsKpa
Cf5SbSFPcjsTULp6BRJbGirJF0/tLtV8RlVjNcmVn0lkTTXTfCRfcGurA2/N6+5czZvVkepDmXpj
budUx9+a192/fRshRJnlkN/uBEm5B9ZxvQK16ZervB54PQfZUNRyQh+NTrQXT+UkB712ZNBT7RAz
n00UAmhV21TRy7235uIzFKmDVe32WdXslzqG8b9SDTvyyM+pKvGCZQFowKk0W2btVPW69Xae21cB
o5TGaxlU+J/fpz7y7w7+5Yy33b9dovrwL+eXZ1XbJkFP4YvDLfd2S8Cp2m9NKLjBmgGeqK3K0cmx
7ZZvVDXbgSYWOvN31brmHFUO8nbcb0214x+3IamYboit69BImNVZar7w27mu3/Jv9/eDE65rtwbM
/zOreLt2VWtVJ6Wqt2OgrHCnLUKav/zU2zGOETkEQw5BNVoH6TF/y1Sq7OWoddxyzyA0qqXuc1VB
RBwyJMNKNcnLh+ESRzlgbTlLU9lZT035fksAXjc2hRECxQII/PtBKit4PaU6yS1LeN2o2vqcTVtI
hyCwSWPEvjauqxFuPE9AgOYeepq65nTbmnAz/nsJjn1OYy1bkOre2rZAmA5q2JvsZXw2pnbjzaAW
B1sHTWig9axS0L+kpJU+rBlje7D2m0ZAttDLLeAm+4SYB7lIWYsloVDVbDg+e5b62BQy+ii520DN
qpLCJSFioXU7Z5HQ19rZMOn/0YxlxFH5uxhjOFK4cvyOZKE24qyorQcTBm7pGU+ADlEy1KNJB0Hv
n/SpI0XW+85pkkVvl9VRQHD+LfuYD+0xSZgzNHqhnzpZjBJ61DYWtN3S+Wr3AJxuup2qpra5zBA2
lmEBkfFh1QF9Hbdla2kMFAscIA0daqNOPi0NphG5Go59ORKrol2c4ViWbzpdMF2EnEni4laf1B+j
aqpQOzL8BSCOE4tDKHw8XQukCnDCxVFC9Y0qDf9LWv5aVVv1QtzPSKBK+PVwwu0wYNIs+L1RMx9U
5v6Xgw3ZW99y+qrmSIoEN4MIUfdLgbXOr021V20TtUGuLZicDVQBKKD4mJ7cxC64v/EIjZBttx2q
Nsm/KpiCYKWStur+qtqtUOlbdc/VNtXsFOb91r7Wlh7A5dwjc6pWCz9BFerD6nMiAiPk2gbJG8bZ
Xo6uzA2L062pqSEyVou9Vu6vDTnw3g6NRWFj4zwH618OyiwpmEGGc2CpGixl2B6mGRqUUvwNTBTM
V9BhWPW6ot2wwIjXqDmWmwHHuDtV9PW49iB/HwCCtgwKBpMOVfQ5caiVbfubQe+rawdeDzODy60P
yw2dYPIAorcv/PmUWVgZSd1oSy7RDFncmj12wnACfu5WNXWMOlo1q1DPDioE+X96Xf8hWItal0x5
/HO09vxetO/tr7HaPz/yZ7A2sP/l+LjxOUhrkWkwpZrdn2pdKo6LcoROospHWtYhIvvfwVr9X9hW
E8d1EYoK2MM1/Bqs1X0D2BWaPVKU9n8TrDWQHvotWssXWJDE0BhzLN90f08i1WHnoy89uWcjDI9W
kul3I33kndeBq1ggqUS6cPfFXO0NaDPDWcjX0larN0+u3nrPj+FoMia1rsiOapt6nVVNvbW3Zmnm
a1D+zkHtLMIvAqYAYCgJQpL9l6pZstb0PRlUVAN+br7tU9uIAjGzvO3uyjZF/ypFxN5Erj6WC0IB
jd8hqZpr4vOQl8YuC/DDqxFHkN0HJmHd2kLpaE2YhXOpPgL6DGvKBPvTxa2rQxMwbK5zxEMiRG0M
W2NNp8XnzBQoB7nuH0PXozZqDLF91+TtATQIgiO5o59UgX8S5o1+9mbksBRna3JTtJIgkFYRUyX+
Ry8sdhqOe3tDhb1kiEsN0781p8r6sgDDR9x8evAyxIKcuItX2YLho4zhGW14wisHIKVcl6oic2zU
JSRzyba7u4xwCvwABxEaOXyrQlvkYlJVHdk1ZfzmMo9aUCwCJ08Vc5NXpa5FTRZUTRVcRwcFcnz8
x+lgh7mOdL04FEmNg18Hq0pGthIYQW6Z1Ud/7TpZvLU1XJQtHzYTuvHEP1ShQ9QySkyUp24BCZ6j
+73Ag9stQ/w8yVhWObFgQvxbyOiWK+QIDNRIDpKoDMOgrivMCJGbwgocnr/tDOneD9o7XZISRI5R
l2cRTnlQMutBzVrOgh2/LXosF6xSGhUjWL9K9eUk6nht5DKNL8Xi7crEwKkOiq0CY41SmLqqDVwM
/TuF6VK4KVWYfa4fdH9Yq5YoCXT7fXxJVGzxhkJSoD3VLGdmFUb2BMLizZtnDXNlDOIXTFwgf7r+
EY5mFvQ7Pw7FofB4MpEb2AZSrjxxs3kzy+DYWAU4gZeAlLGbQt3dT5otCJA/gjqHHiuiDIEBluys
I+XRVR4R/VRH2u2Pqf0cwnBqdeswJHbIv9s/2vB4dobn6VtjML9prTXjNNpMm9IA+5ok3XiqXWM8
IT80b9TMmdx9tcnDZrxC0dzZ512q5dRZ/Q1OalQ7GAZP6hfffrtCLUJFINEaNhoWGtgbqfmLGttV
Tb2bjlqLqmqIdZ3eFw66E2vkX4KjLbTvDZaPOy2/w+AWt4wOoauxDeC3x0EA8ZaYSjjjR7SEBAoy
ZPHW8VCjyAyCexP21Ys7QVZfBs89kUrBYt2dd2kfxLu4wI0jFQdwqmDhw/zQduOfE038nVrSE0e1
qFDrCVfFxGB4m3grtrALcDtdj5ONQ3SB70s4hyy6erhAIsGhrB4chJF1fN1lUMi2TQ2WPz1FJ5tV
DsUBf5T3G/DObIJsp6HaHQF7XZVDsGzx6BKHQfiHdBDupnVEAZu+JWmLCbZy1bBk8ExNvlVNbfNJ
CGxTN/mm3n5fxUrrlN5gKVFtwi2EUBKTnE0owWGiHSAgW0az1aFj4xCjbLFIGgBznQ41NmWqD1JX
CccScz0NMBCC/rdZSeojwE8gw07yZV1U6Jd7tbNxVCRIPQvXqk3cuezd4aCQiKBSvwSFsLapFZKr
CD7Mc2QeEUQhfTEFI3oODvRnMw2IbUfDfQyXZmfqWBSkRMGE5X8AxWFKTwT+WQL/s22eR7FIP53o
o2tija1tRYmTTJfDeCKYM6/Mn31eEevnyXaTa7/sx1q3DnO8KLxGFAfdqDTIReOjRux8jBFytqvq
IkqjJWoOADIPBRL1njdDQ5HyKgtWjs3kQRZMmjtsb8Y9jDdsLnRSNaqG7N68hnF/wKWyWuEg3ZwM
iUSOdfpq1QzN/jtA734LbAiSmfyqTsjIrWf9mFNWO+V/sXdm240i3bp9IvaAAAI4l6i15d5pZXPD
UDai73ue/swga//OyqpdNfa5PhelkmU5kSCIWGvFt+aHc9FpjPT0VO1LtQW27rVOicq81qfrw7p7
9POZaBPas5k2GxIlOAgdAsBZ7cRaZqCMeGGMCTPHOyjL6Y7s81M/ympXavSz552N9V+BXWcxM81M
dQ87Osc4I1QTCorB5BbZOJBN75auFu82ZBTt4Qm/FG2/rTsTr0XXfUbhc2yWTNCORDZiJm154+Bf
Cp6QtWB9bZYAR7wMQ4R8ZJ7H53k+GLp94xT0Ttj14BmkVnV0CLzqschG5yaW2T2WY9MRMBEEBA0d
5ExtbAgUtL+dFyyqbMiYUJvwLt8sgRUeat51SioxnDxcGetpl3pia0xVsJd04Ok043Gl8oY0cn22
PkQEQgdgl7eWt8k7pVcM+5eJPv5EWg9dPIRHIAYE6V1nZnQt0K1LBL8+oPBPkGAV596iSv2+Lbnu
Ta77kPTVJDdKguoEah/r5y88ybSw6fLsRzONj7lTjXfCAFxHHxHdY6Lw28Z4ScoR0Z0zXESUsvWM
5LHKoBCF5WVuCd7MkZ7+UetNup/1AxQwpJTOK1wH42CMpr5tZ+c2DuhOQYOd2TSBBLJPNun4cU7x
PaSN5q7RoJZWERpMj++TaswvkUk/o11/zAf5IYUGj4NnuxzcaP5qZ9Wurbg9uBn9ZY7vu8DODiKi
Eu5a4pBVMY5+sXfOjfiuGxeKtqa5r2bz2gr5UM6LfdMHYjcpFQ654nJuvBBfGwuTYNXH4zT1WQ6x
vYmzs9NN+UNOjGfOCJ8AM/l2gi9bvjgPbarf6XE57NGAqSI9RCKoXybx025Y0PzFRX5MnGXYSnzq
VMR4zBAk7TMHrDjGWtuyLdU6cKnKFj1dBUagK0W66eqdwWZMJ57qSL4h/WGvB3VvXj0G8dj6NsJ9
5c7XYQ1OgTigpuEiQdoTrvY0KuOw4Iwju7VW/iEWHhtv8bjsIUAY55Y1yR30q7Ry/DMy7VuH3mo/
ZPW2aeBmBAs8sCUg+pvkd2Pg/7HXfTAMrAa7fggP9Jr7XYEpU7JQNfYm7LzyJcbrpDuEQ8tNZ2AP
UN0ECX7b9HkUNK/nX6Bmfprn0XgeIgxHK+H3k1vBqMQmd4aygYv4SdjNjTfHowLPwytxnEdB4yFt
yjiXIOa8uKV9a3UJ3Z/oJGlRiLOt+STzPnkBSIS5rAntsIfgRtM0JnQ2vSATUCC2d/1qSu4nSb91
QOCw12iZhY0Vvom6Rp83L/TfFzWsfIUcSDEfs2hZLAtp7jN8kqPFIWePis9DqeHunCidUrQrnMbw
G8fGqyHSs62lDXTUd9bei/TzaNPEnMiX0a7QBZfu53QGSIuJxkMReabf3ktBf6NlpsnOmcrxvpf1
tqAU6FSzQcuL2+2NxfucueO95vFJhw99CF4mPkUSgTAznc2uSyMwnoveoK/Ts46R3gLkGV5h+dSZ
Bm64qYdl2MjbpwnLBAxzvjj8NyYVG+/NzgbhwhB13th7qbbVkkCDzQhJ2yraVlqyMUdzwc9weMYV
JqG8B2unoUMIvep3WO5MhBZm2FBY04PE4wmX80luy/E4BfKRPhyPu7gf2ay2XLyRAihZdXyo+qn1
MYndBIAaKDFG5CfYO0Rh8ISPrJ+M9F/mw2uZ299pWDhUBl9cx1DaxNEw9MqP4VR8DaOejz26/YaG
Og+qn4PI34m+0uANwGboPxu6lX01OnkZAHiNpMt71+g/ITsmh3LsBLt0unBC29lS4IrmKscgjUDb
yydA7rUkZ5pVujZMCYaPLBukWDZ2Ivv1De8P65vefyzWvyxVQ8z64m+//n98LY+bew9Lkgl4UKcE
JqHKaky14hqr/mT9eX2I1W/efxxX9cr6s1SSFjbR75tVW6OEM+uzTiKBCdHCNGhiUBC5+/Xl9SFX
70r/89b319ZnchX2/I+/fv9ncKH842Dza6oEPu//EMXl8GZGB7S+9P7GXw7w/u9QJ1Ph4qoyWj/a
+it408MhQI20KFnSUtUf3/eIkAjE27SBafTLPtK6C/T+nvXH33eG/u498IQhg2rd50ziXvH+Z7+9
95dtrvf3rDtU78cs+orWzp/v/NtP1nsmIBM0L3+8af3TzNU7lJbJc2WpGnw5Ok+01GIuoHYPByXI
eX+QSva2/livIjYlZ4vXWGtYZT7vv//589//zvrPv7K+P1XSum4qyWVpmiAm59OBW4sHvaSfRKXC
GTK28XF9ulhQXLup1jZr342tJAvrs/eHtcPq/Ue9HlBkgw9/f2l9VmhhusG2a9ysvlDvv13//u9e
446J/2jgWt/9/h7d8/AfKBck/aZxG+UDD03xQ5P5vOsrzf3pG/H/S5j/UsIUum1RWfyfS5j3l7a9
fIv69kfX/amS+cdf/lHJlN5/KQsLw3UtR9qrt8B/2w6Y/0UIL+m1c0xhCd7xXsgU/6Wk1g5oPgls
FNXqfwqZCFKFErGq2qMETYFW9X9hO/AXuL6L6YeHFt6wKabq3m+4d8+cpZZWWnXUm/GhtHTuCVgQ
UWXuNbcM/NjVx3/Bpv/dEQXlVIqnUrnq/XZE+hXgdE9GdRyxGDUBpbnVm5AUT4ENjAGNxr9ck6ef
4vRfzb/+whDnC3IgarWWQxObq0S3v7D2IcoESwMZg4ro3sow/9Gc+Uwv9QUA1fl/fSiXUrCl2xxQ
52h/PtRA5zzuTEt1nNv0mmbpNdDiK4m4m4Zf//lIvymFMcsxOJKtnCwYA3+5ap2Mljay0eEHGs3C
nqva+yOZbfCj/7fzZzDmf9P8Gy5bZBbSZBuzghXS/usJBCSGSRzfio4+sRlM/ezWzRak0mnSe9Uq
q4N1cG+MpiOIxazcGRww7TWN9sX9P3/r3w1s1LeWQniCq0kB/3fevjPkLhjVkRqep+0RR97Lfn6Z
w+lsaPN5qrCXspwfQRz+ywj6K4ZeHRcJuESYLZFtqyH2yxnQDLtE/V0yhLT0JtG7GwRAPnnjS91N
L6SMLKnhXVIs58StAxpk4kuDLxMu2tw/LHP+5MoPiUw//PPZ+PuPZZnI1R3HkvL3W1c2Zc+WaFEd
Owsj2zCzj9LhaJ05Ui13u++9ft83MEC7BG8rvAc3XZmBdMwxt+mHV5eK8oxD8ijDyz9/sL+9TLYj
mJ7oFWF6+fPpWvqkn2M0vketr2EwDKLcNqQDZEvc4BZ3hNNtHNF9rkRZ/8vc8lcTFXWpfjk2+z+/
Xiq6PyycFLIKVav5OOqgbKFrmH4I8Ec003nCmHWjJ1Q6pPwax8ATgu5fRsvfzDd/+gS/TW8Y+EUo
rvgESyRS4vnpTIH0siiedcKU8M+nWuh/cXXiK7EN5jIuHU+ZpPw2OMHW2W5ekpmVerV3sDmiPew6
6hACZhqD9ladH+qCsmL81lNLwCODmhy52AsaiGPnDWzf6PMJnPF1zuaThyceUBfvFmzjnjzsjM3R
xkuHh1DvXyyzfykTjFnLjxMTnBcnF/ZOSACH6bxke68o76rw0MPHQs/Gv6Pe3yvN4mBuxFge6Mt8
RV61qUqBWsjFaGo5oVwx/TTlTXbX67TFPhRLU5NcGowVe1MGg+o4iwE0jC+YTN4MQsK4jo6ZQQ0x
MocNV7S4p3c+32iWUW7r+QJn6Cmm81YLTcrn9KV6fMZCl1CMiqfOmeDYRQWOfTk1HRmlN3kdHufA
3NMbdO5q/Wi139M+uYDmPKVmSOeox35YiuPpOOyEl1ypZ17Js65qPAmPIYybFgy64tm022+umorV
mdHTUWwi0e6rEcPJiW0AYm88hKMrvgYH4Tj39FQE/sj3MiYIINPwIesU/ard4gxyXiePTk6nqKH8
ojUVIeicX9i3OVsNJwhzhfOo+pzHeX4xYpeL3V9GjS/nLj0NZNSLBna64OahraN7aUNTYUpbIpel
xEgcezFQ0Uxg6vQHdnIdU0SnpfbB7kLOZJlf2ZXbe0107Ryg1KYT+dYM0iqhvhsM1TeYGr418VXZ
DoCTs+hn9r4egGNSBDF92x3P0cg6IZbR7zzmxcq7rSPjsSpJpAOLTxK4y/NkugzY5ey5w4vnLUe6
TBW3hr/34Js/p23J6lKFFwiLNfUgigrx93pQOK7sog5BV8RLNKqBFvd7dTz4Vl9aeCGell1MjHVs
daYIfh6mSj44qX7WxmxL09c1LdOLkeSXgYIHcLdzjcLTxx/GLcNns6SDd1aFQReXeb1jTIU2Zeyw
f07zkn/cbHNY7oxPCzreLivvhkKHce9GAPQpOVEGOC98ok0Rdfu6iuGA1cklSSNtw+r4KMPhhxtz
OGFysRrpzYc6fSh/5GCZnmwHRWpXSNwW2rv10zsp328yhhe17iY1daT4IirXX+r6MubcI7N1t/K4
JoNSpyUgPlOxUUN5VIszmfaDhoqJ8hclO4NrEzOBHqw63IhgOJsN5aO2KdubNJnfjBgMiTXx2fos
wmVACc/TqwyaCoVwMDE+aE8OzeRxHY61HV4TdeMudO77mBR/MkWIkwYWiIHDodepRDHgRjmdvYx7
pTwy3fphO57NiHXK0JiL66CmuZRGSxwXqW150aUbiCMo83JzQnGY51eURTBZ1bQ1qKU+6tXGEEOo
AjY0QUYGVz2fDXWh8I/UvwULDg0OKE32rXqnf9n0aXR1MBj2M51/owNf4FTpm9OkFw1mbh13X9gU
HWbugYHhYoTpxcUE3df16SB7liz6KaFg0dfg409g4jDKG7z+ENaQWHpnOLtqzuw0Pha7AZxyk0MZ
HCVgHdpiXvXQuiSQ7nya5u6uWtBtLVTaLGu/NNNJb2Jtm3rBvY57AohxrT+M+tGG+TexH78t8L2G
Lc68rXlhvIddek/rBOCWSZxlpu4uSYeomjFpVp83dsWdPqkMtzGQfaFY93bov7Yl7pbb4H6xQ/su
1TgxlesOu25gwFs0kIu22OgRuhk8YJ2OWbSt1DJZKjsLncNKXfvAvQVbQGr7WdNgKXftfY3vi+9G
BRTgynqN6JWE0lgp0FbyNoUD7RGFle/AO1I1NfRdgmMxg5NzJcf5rCvrsnVArsELNfOrWg5QU1+B
7h4pwZ10priuA9s+d/r3OqBxOypo4zeex8A7zfjUZONQbkHldpufl2juPvZefpjy8HYd/BhDl1uX
IhMt3FrMgCqS4mIY6bwzMjT07ZxiBjSCk2ZYR9MA6mLuf/QBFRi7lHRre6CHwW0anlns4xwkXzZX
0p8oyNBp0LzVEBQPYRvv3Tq/6zysUBv2tGXfsi26IOc0vBQmSgecAOCVwC2AMW+G2qGWZcwF7IeN
LbQdTlvclNUiNjD92FUyw1tn5PbB2IoZJui2Q5iZfp8s0AHKaiuwFUwW6Li63s5bNFpUywvvJsYN
wo+6etoq4jk3MhJgWd4XFVQidyBsd+cftds9CFT0/sya6QfDD6nnxS7HyH07YCpSARoCuzJVe9Pm
YAOTeZ2YtTIR2NkpVfn12pW4r4GA7q6FdW6b/hEPIXYachq28XG8pNAptqkea/6w1FvRuHh4YKBN
gdu48IcPwmrjQ+GMR8tSTA8VE1mYkniJTZLkJR4b7DiXpma3qbC/9Usbbb4dkV/grLC18g5ehopl
A5oDN/2PSc8nfDgpbfOl4Hy/FJ08F/isbGDNvdKQ+yzUXG7Lh0WHMwxNQ2zC0fzkFB3kOjUF2T3w
1MTId1CsuZcFbOXqW9Xa58lxf2Sq7gN54Q1TXH27FPCCzIWetTKGtJuNPOOqgGh14d+THuytiqpg
xTU3rRDLYIpaXd/fha6wt7j+fKAzLt45QddvZYKC2GJd3C4z7SlLeNfSp84dTmDQcy9v8SzDTaWA
NVK8sh0/vFKT5USV7b1YAGfl47PhuOPXJHQ3UQpJM5zllxAsx8pGHj8kpXU3DHS3k3zHACXjT247
6KfcS8Y7zbVPaZwFB7Ok66IeDnVQxfdhPelbj36lTSdCNP5Uk/GtKr/FHs2jS51AutN2emycPTZP
5Iwnk5iyt5ildKvHe2fCfmGuldELhh56vdQ7BjT7D1OBiV3uln7daPpWxjV6CzHvSkAoTWTe6614
LUaKb86XNSe3GPZjke663jm4bWDsQxhHm8y8g9jElGmLJ3vClcwoAXfRkX+wNfdYgYNAbVnAWIny
XTy7OOrM5U0HCZONeURYef+kGwNvBpyRwxc/WXl9qq0eWq40EM90MwIWbMb8pO6+a6N86IsEOxjR
7WMz9ujmzk+2Z9XcFOkL8KyNnZ9dfCf8SoUMDQIj9C4ocquAjcMIHFQegCtA13S1nW/dxPKhA8jY
A9frN1n5iMD2LsBDbRNrUJTBfuB9jbJrsj5ZGsglegwJqUKAjgk6/U0NQ8LvJfc/3jHHIU9dfyrB
yJocEDg3FssVSpoYjO5+EOwljDHeVInDuJx3tte0jC8cJhxKpr4e99sQ1fy278qRnM+GrJfo9jGa
Giqhc43zFfTqGbyg3kz7HqMjlD/NI+DpFB+xat4W8CaMLnV2rTPbxLHD55ZdtM2yjJDmwdYhRsq2
hRunBw/kqONW+hbKbQNcIYHiAnK+HZE7h9gajr19LDX40A0rDITjYKb3BvGGpqHuCIn8DC34OrQp
w4mTyr4MR5ddd+jsOt5hYH41G7ZcscY4rCsdNjgkmfBYO9kam2AKrZulwdEmpE7AdObBeCleRM3m
6ZJHt7Ebmkcq09uIVeEwwaqFuBnde7L3zSB8A5QIdm1ov2a1FrC3kkfgm9IvZYaxoJl9qmWBfEYM
+9RoCYq6ODzgJeC7nfyAWDbek73JfRAP93Ju3zz42wAnEZxAlS63TjBtdUFssKB2daeQALEgTDd6
c1MYDIJFhZSuIQYE3N7JJn3w8ek8F4ItJxfjK18jTLZjk/m7ymCoJ39Ul1CIhZg0xMQ/Scnw4V63
fN36ONjidi5FSAjNdUrZroXlqJ1KDa5EK4izIND6g1v4+pgyCcYRuHQVtqaRidcIjatG+zHrZlZY
splk6Kp9k49PkyfbDbCig2ZMfFKTCzRqfkqMt1nPyWK6ILjLJ+akj6UbPqyhbpeQZrqim/w2Ts7C
JXhLw+6FDcdS/Ohmvnej1xevOqhIGYenc5HpOK1gYSdxKQeU3LDnqn2GWUIMStI0BSFyJNM+qv88
wZdOm+S6YJZDEJ8UGOsEj1oWub5X8FKFacw2r/u9IHJrCgKNHGcWo6YtRNuaSPjxHgcsPAd7tbme
WAA7BwtOpEl04eJx7EMG2QVRzo2Lo4Bm1LuMPW0/UclWr2otvToLUIndbR87b0GbfF1K/YxoRduE
ZnrBzQQA4YJfHgZnviY9ZB5csS7JoOCTkdDiy8ktsydnmB4Wx37FnujBo3JIPyHTUrcb3PoBN2Ru
MXs526zTyGXqbZlU7QZl6aut0pBxSj9UelEf0dZne8NtMWhoy5M5FHeaY+X7sHaBwsTF59l6sAX5
JbpGI4Xcr2be0CU1BdVHuIexHgoGFVJ1xbOTMM8Vyran1iHkQ6fyFN5IpaXoXr6ITkFouaYWZjRq
hIZ9i4TCW050lShE/eQ3OddafezeBdJbGhBWDbIFzG2PwtQfJbLrLSak6L3iWfeFdF5jEDtpxUpt
5MMLUpjRzyPjGJrjiznOp7ghOKape43sSdD2QEKumufhrd4PL2lN3JNn4W2YlxA0ezLTdjgtQpzX
a9DHebAzC2y1evUZ1LxalCq3UPmxHs0fLTlf+rwv/aqJwZUF8J0c6L4QnflymHAeJ0d70G1CLalT
rEZsfzHAVW3XDyHacuup1BZvp3sVTHGeCMRVsspG2am335wEUZ1WzrSOiztZc0+09vxca8UdmqdT
lnaPgjIESPVbbeYv04J3qH9a1T/scPg6lm+WbDZVP+NPwRgpzOjJo6SHYfmx7N0v1QA1pTKmO2Mh
2J2d+GKqFB37Rpy/Pq7lt/XDs+EGjsxivGKxfkHcCSAoFtdOFtux5C+1NKfO6/U3VJ5Vvlv6S8uA
T2P5EOTUUozp5ObGM2wjCD7mdG8mrJia/Qhbc8uZf1MTRl9UnxAApzqzDfa2qOHMhkHK6dFUk5qb
teDVtgTB5Hq0qvhm/bpWk+uQU93YXzRXUjyD5ob4bT6pdVmgm+qW4kczcE+rpH4oCdl7g90KB7su
ZOKsADgjdgEeV3Xo7ggxvF1HJswI5i9CM97lIUIoaJrqrl1UdYyW8u9V14E9UmPeNetT9fNG27sQ
Zvv2SzqRgATqZvxYxMP3ph5e1FSirmq09EdZ2pcpiy6J8S0psCtroVRnWcE0oz3OprjXvXLeLjFf
W5Ughpa7J5ymF9v5kPbRt5p+jIKqSiNFyKp+E/RMGYs6J5DMULZ8Ul9TaqqmzKRYdfLBdilmOhrX
XhUu+1aQTQq1kMB1mymmUagYcUDZTfCYAGexN2B2teMH3cS3CMx6oxnLudba61RlL7VX7pdx2noR
t/9EoO6HUXEz1TSWqw0MxHXsqLfiNtEpeg3Fp1my4Wtl5B2q4GOH0XW2qGpILGM3UavdsNVzMAgS
HTW01wdc4ilO+XFe9n6tx3jVzdFRZvKBztycuggbTGxY7OQ4PTmocXdrYSHCdWqu/ABq8qYeGXh0
R6kyUo5MkAFuzPtS0AaiIoG+NwwiM+rsKVWPPGt+VjxML79gEPgwZGI/UDuRtsqtGZViyg+tJg9x
S3FuWstn2G15pkJABlBzkQiyRet7nJxE8DX5ilMzfqV4uKubcZcpN7beIPDLjfxTNxj36/3QBRaX
EEd5xISU1jS85HP5HRgruVAN6Ys8cB9O29B2P5pSHN0OgBgbBNx+rfPBDACXr6l2ENf+hPLNoMY4
lORsGNZlG/wz2aVGbcuLdXiVIRM37psAy0mLpJveNGP/ko3TAWa4udMo/iv3nxCN7uRXKqK2qcKu
mVaoSmXZxMxQIFfsOjzvgWwiuRKev9ZIc41VF2knptl3o0Z6lETMBjIkeiuwHR/g8W66iAtiZwzJ
ehFMpFTu8gjAaVwdSU815DCoX1hCEQgiOmo85JH1HL+2svYOyc1oQr5H/qptDRJk3SyfI0k0WXSD
BlLtQSA6tCHA4RD51oVItKFOAFm0s++rp+yaexaos+LEjRDPcoo6J39ruvluTEZWqaBHB9wByWLD
9eIYORHDQ2gCYZry61ql0TS+dJPF2xrKGZO46x5sWu/siKWtoDS5LnaEiumuRj8V26TGng07PMGk
TZud707ktlxOzmMeoI2NEveHm5LyNrnGShmZm7WSXcEO3jQm5y710JhlxMh+4T2VCf2QaiqZVd5b
eewhRUbx0ZrktZ8sCoiI0EuqCLEZXZPqKZ9ZQsC8qQ7uTyB+HyuN1DtAebudM5sJleXNDFHQkeSd
1py5MBnV69qWSsLozpE/6laju5li9aJKUwJBv1+YqUPE+EiVwWezGtg26tImxDWlJSARNuaOVp9f
GsAFLo6MgDrv13u51QQ5arU8rtHc+kUJvRCwowMjSS19KrO5py66CdNSWtphCEX8HBr1C9aFXz02
GA9ZfW/MwKVtwm18qimqZgi5KndrRmZAyQHJozo30iK6HuubElL2Ro36KX2p8fMjBEayzwg5tMX8
WQuIVSonfli859FBLlnBlzuZGXloJwV0gvuWtZSptBFHFIu0UCT5rTXd6G5FUtDM3wPT+ahZBd55
YXFA3cvk5s2Isbz8U1V3t2GFpLHha0Fan+0i2+d4FEb1N/TSgHXsx2DAFEKH/BW6GJA45Lq0Vt+1
VljdFKkDBERi1AMo5TSKWNxP+tC/znr+lqcDbGx7OqYYNleaR0ve9FJ5kbZzKN9tYuxE/R7M+qbH
Y+7cQsWc7Fsa61xaa836zkBB9gj245RTe+gn0e/1oX5A5jf6WjZU+1QM7l72romVZW9v6jpr95lB
2JD002Mbmzrd/YWPkx3yEZedOQRhwzFMxg9NT6tEjjp2JNwmPboUo4lCxn2zrXRv563vtJX2pSs9
VSMNk+NSud6u0gH41amlkrr0Dp83cbDs4qkY3dDYuLb+IusekJT4b1TOSs6xF7u+SfCgC8Xk3K4P
gcGz/jMoV+OWsSD/eFAm0V0yE/7rnkahozCdPZZ3z6izJcpgHmTWSzrk6X2AnnfTKsqunRWPWSyx
Chi0laizjYyR+kFEvVhGzDRGHXZUCJntAqValqWO1WSWfWt1TdCUoX8ukKPvsyQ2dnlUgC9SWrj1
IU6Dz14DPlmYNT22bvTrw/paUhF5RDW4OwTfcwbOl7Np3Xb5aN2uz3770Yx68wB97jYGfXmygMtg
rF5RSS0S/fb9oRrB5RhehQC3Dijh1PiF3CQ41eIHuLO1Af9tLaV3IqrHOvcdZgEzvktD8zUfAeGM
NMBM5jTh4x7f5d0sbteHPkrN26ZV9xUF/937LxJkpbsspaJhKIXR+kC5X/x81qepmfuL+o0zqtqk
Lizu1rh+glfM5l6lv7TK2K+sk3CfwqnH+kHeREXh3KUifqNxrL6zuq4hcYzzo0b3suIhvZSIsvNJ
r1512dzx6+lBGn20MdMsufGyoacQWYAXcXHSdZVBoW1o4jmO9GonE9DZnldAWML2eG8RETDpzB4O
Nb3bMaDUjxTa66eRY6w/0eFv7Kjw05bmFe6h7/k44YiZ4mLm1ctsWQ6lceoU62sOaVjn9fLJ0h6n
VC+fl/qBoti8d5b4swX28BF7aFJDiZEj4DQMf6zUYiHiPLc9qix/fWoX0XdjCgXSzdYkBTDM2/XZ
oK7CL6/pst0PofXJHemoTsegxzrX+azpANkmL61PVuGEpxz1qmroGtTD+myix4vC2eK3FSu4o2wS
QpldEzbad6lq91pfWh901fqxPqsa0MxOVoFP9XLM+NhnENQk6Qr7wgd8TgdGuQBSyYpvPczPXhcM
7Dbx4M7zN5Yjy5fOErzO4lCOzauNl0XQlNj8WuZOqLvYUXdnB8vp0FvJHSDrkOEX7Fyt6PZU3O/s
2eAVgR8D95O+66YHp2/Sk21SDjcxwAKoFYZbLFeIE5vd3BnhT3x2q6DZsquszRjrBj1Mz7lCdA2p
dGk6VLPN2lpDS9ohphfpYFp1YmAmHKAHFnBHIe0Zh2wSD7R67dhKFMeg21dOSm+52YJzNCQB3UBv
tvqnpG7b+yTH0jzpolOaAYCJl6mkCq7pBBHFt7rm2PNhbZAfLJpTSvVhQpESY6xPAYAOfgtwa0cp
YoI9HVu3jmIFrM/Wh5Vgvj6L7Ursc89l5exvZqfCOVv1j0fS4iBKn7g+W1+jIWcMQX5SPVb9mRPl
8SheaGvA8M7HqB6fWQ2sZmu0XzCeONmxwxI9D09VFH/KorrdmFODYRBN8UbYvWE6zJWfaGeZdZqc
6AIcqHTeBbF7K3pzghGDtVjl2RTpZHhjkfIUWQK6otK/Bq51SJxTm+jHqJy+eHV1Bt7zMZ2IGI0Z
gARxKZmvSG5nQQgfzuabndDeDfwcJ1ItetQLahitplH3sL7ooqFOMLTQeYP7rsn6A6iianc1IWvF
hs09O7o2fs6YqBkOMjIj3UJoBAuc4n+D1v5TYudfW+l+JTHBk86htaAPv051cJmtBuh1+1JgywHN
yGY/ZNqHWnSjvoAuxgNxmcstMUXmYUmJ9ZKZ4Lan+4Qo2fnQ4bVFkWVTDSGtEcCCkom5rfY2huk8
ZBGzXSO/xJn5uVn4R7CtuboTyxyuRNAZKDUadv4xrDDVtiP3g/DCr6bTfTULg7rXc5xKKNghERya
bbFZ8ubTqKV3i3m71ILNOMF+r8ybPR1fJLMAqu/yMv7ELHSf6lFzo2HVkjl1dRB9/0QfJ725Uz8f
l6zz80azduYQtNSHWeAWjD3Zi8Pu83kqaEgimm3uQJlSxnTyayKG6WeVx9L6bVHqJ/U1IpUIZMmH
waEFAkEiEXW27tcFXido+j3Su/hswPLuHdKntaKXeOFVlYKmNaHSqbC4Ob04IoAVpqDQ9nimR7jw
bb3CTJMyRBeQQJobm0RHaOQtVlJTIHGgn8OYMGV6iT39Fd6HS+2QnNnNcVSmS9gdqAvYawkJKUHP
hm8WZxdRu5p/tGrvXwCy1m9N3xagZLICZE0wRIVp0ET+J31Ruyyh1beUr8zSPhYzuUpl6NHOoN92
Yo/EqfKvRHoBaUzGcoav1Frugoyw7QVuNVFi71qibgoUsUGvDZnBeipDyoygDjJzvMFoMUB/UKiy
cPswJZJdZpvksg/Itysbxch8lSaDoE+ICTGEjEt6C0DTXcpEGvu2/ixdcVFQv42GCY5fZvuF6ZqQ
P9liknInkbH8swjJ+AtOWZ0UNKSGQ8c9+sffdI9OKMIZxnF2bHLj3CMnalJSVvWRMHa6N5zTMh5D
r9lOUEm2/3xs8TfHNnREgZZlIIAC0PrbBbEGO6fUnx0rteOdB1SMOJARnW3KDJqwH0oxv0jUIvNk
nF1H3HjjCPAuvrIt+hJ4IVZBSOuJI9hS7u6bzLuZLEo+//wp5V9EYZ5u6I7tua7umSabhn/+lEUz
FSmaf4aNy6eMOhJEt21Hn2mYZHJW5bWCPpdK4icQeuiqkIzVY3pVYo445irmBbsjfebuSzJitAYX
U+VybkaFxymLC61JF6DlV8bE3hIEZWESfSlpHJDl0ypBDHWVt6tyYFdbD/WnZHYA34ckhatOgzTh
ykaw3DpZBDKcRF6kWXVIWHDDZTql6lO6ZiQ27cBW3NRkuBdYoFRw6sjt4WXOox9xMT5+9mT2ohI2
6jwX2YwvWdMOG2v6KFSRMZY1LXrEt9GlXNh6bMz5NZuin8SNb9P/CX+Uf6P3Ncy/iGM52bYhFN7b
0eVfBKvVFJeaS+njGMsUyIpu7dCokv0qvUmjZjKrVaqovLqhRjP4aTHn2yST4sEYrD0tbSXLARVl
11E9wXQjnehFGo/toB0ytXLPI/WcJc+c/DYKqZ803vBiBWwAV0Z5B9k83+M1cMWycGBy68q9rOf9
WmwO6XLamGG0yTFzbDWEcAb16phLpzYUi5giWTIy9zfkKDoaFd/MibqEqj0n4vh/2TuP5sa1Ncv+
lY6eowL+AIOeEKAn5aVMaYKQMlPw3uPX9zrQe61btyrqdc1rkAzQSEmRwDHft/falaD6RpmhbCi3
2Uyh26S7GyMaU6k2Qssus5+CBDjZ08b5XCEUWnDZz4w8TSDesk6wKpTPRxk3a7+1V/5kCdHx1BwU
rau2SdH9yt21XJ/nOisFyKJjvI/U4r3XKTfmhopHsaPlpebbIhxULzGEbI3E0CYL9ZmFHvUqKj4m
pblUx7NLkQsNA3+15XYPa629UgjHEukxqpQ/pc7pUxS4jsvAetUGlnuBudAYSdlgqejK2rBFyFKW
0OLGvZLr9qZOagIPO+ZjJamO1btuJDMEOASlaWa9WDxJh+AUluOHOUYNi7NdYPZXg0S4SooEQB5w
Crj2AUv3W0ju7fpW62NYRn+UcXro03K4ne3M2Wg9RKWhn16MwEKsQaxHOnaEsZTt8389NGj/yYyi
WboNYMS2CS6XHoC/KlbDHo2JSWjUwZB/spwNcBuPrOHc30p3LkTCphVTLIqceBOUsnknG2alVNKZ
UsNQd9m/0O/+R8U3aBMmCfh9XEWMrX97S91s41mOtfiQWeErxto7ls9HWfrOyKJQmvlIHl7mlePw
IqVXuZO9B2r9w3Csf/HZ/CeDuwEOm0/HECaSyL9Lz/u4J4y8KONDF02kdPdcVSBzk7bCDI+eGaX4
r4at2rBYv2xyXf0QyXkr6xu21I+hp/BwLxeQFZwntY+fdDOawZOgsYur6V8ocd3/IJN3TZUxB4W8
q2mG+XcdLgtskzb4GB2mNAl8hS46ygpfHdoEvL8um9ls65fMFluLr+1cqGcSwUYi0sxmq/ODFKgv
cxqP2z52csLeYuHpshqFQZ2h1yRiIZoxIbcI88refYFOjeBBHXM2j0WpbKrBbY9jOj3nkGHxzqOK
1UkIoMRh+q5iuS8ueyFdfdCbRyUlQWWtiYdKzOzTLAcdqCOVPnLHRgpr2Y8Ksi2m3qLfVn0c7bgs
vA5l5bOd6zs7d29szGBXd1hgcNO3UOCOhGZln5KGy8aAo+LpmrbsYlf50VRt5sfIdzmD1Z9zhlhX
MQ6y5rhKRQtqao6rPEU0cFXmiEiP7ogOyNHbFI9uhDYqNPLZzw3l6KrWXdGHn1ap9nvbOARJ1hzK
1qGgXU7JriagHbJsfaldSBnZDK3KThmt8rmbDk0c/yFwsfxaffyPNepfWaNM8Ep/Gef89+79f31B
/G/ecyD+tyn9rzJn4Pl69Pj7//xvHE7yh775TqahacJiFc2SCA3NX/hOBhQn3BaW0FVdW30e/+A7
GUI+IzTxTz8VC61/8p2Mf7M1y7JwiJg0irkQ/zu2KB3rEwPvX7IueMAQrg7gn7ehGas5668DczNI
76Kt1SclFmcqeTpiWyINRer6WRC9jKSvVdOC9IdoSb9XHlNHM8BwEN4SpUzneUfQCUEDXqGY2Lfn
tDvVFMbVxDSPCFuUk8pG4mRSBGjCxtj2+jEai/hMObBSLZJYoS94Y9Oxb6UJu7QlTSegMKSf++as
HdzITXem7ZJjTpP8RHFh8JMI37Be2gKmkfVSWUQgNa3LepgIZHyUVFjXo+8bBQEtQKbTrMa+JVyY
BPKVeqhRzFoPWRKKUwrbaFcqKSJeKlrVTB1wvQnbSj8FTUC0Kf42dL3cTfOc0HGSO73vF69PrDex
fMl69P0L5qKlpcKykNoYG5TmM2pH1jlOHnorQ2O9UTVAGs0S2AcroYA262Tg0o84fR2hfMlTZI/z
kg4Q5ERHIxUU1bJk9Kldqc12lXvEmmJXBhfTWTR/aG2bQTUszt83CSoxD9O0481pgPABGY/lD1Lo
rlt6dSY08FIHA/EIN7ltEdbe6sm+SEukM01+p4/OL+KXyQCsFxgfakagMRoI2mJvKG3xZM/iPhiT
xlcjm1ZJ4hTnFkc+EBHhO47y2jtkvhlDthtqJSXkd8KvbucXptR4Mza98BHb61eA1tp1QvI9b8hn
42MLbZX86OSAeCE9KoyEAoUbfb9eiy7K/ElpobgObpb6vJvr2BYHCL7nJjH6SzD3rB/1j3BcBi+e
4AoUqqpfa4W7OLkC38DzdK0aawGLA/04zobHGf3phBP/Yk/MFI3VKptQsaIr2cWcnR0WkDFz28No
khVdFfmNCZxyE+VYm40xRJSkpUO3sZqRUlmtgNJAnueoKDz1fLwUIjDJuQWXP07t2ZlK66JSxN8L
h/69fA4QKZ+eoiKwo3axvsBO4DvBuN5r/OnXmWy3q3RqXbs2ehkUfd41TF3rc4t8gR3n5Czjlo/U
5dkOk2bfmbBw57RYLs3InzXaMZ8HuA1XV36JpQvBxNfaaSQCl8zgHrdZwzXfSgQJ9EzEljbog788
NjavTZTexF0ocxmj/KzornqYlWanF3QcGrfsAICqYFrWw/XB7xuyh7b0haDUS6vWFybe5H9miYUC
8Z+E+JSorc20CHrMbLqRNQd0pu8Rdj9PktHDuaGfwVGvxGwyMHXydOy7jCW2IQk/cGqUXQr0x5Al
4F5ygNwOLIBex8CB7MKE8DLdpZHenUiT0ikA5m8r23/UZ0Kw4alQ73GwkMiOyNdhhY26ATl0UAM0
u96vTCKLVkY+tTUAjNm7afHNORJw9N0HaqAftRKDtD7kSjSSpgFJQh9Jnbdg/OnRfKCLBqY0SqyS
KgFLzcpaciV2aWV5Y2L/lU7DsCWq9B+M85m26BftfH1scoZ9wtZg32psnVpaJ/6i2Ydcwp9YMS1b
s2LRLQL3nXJztlv7R+tbWuBHaXGjbb8+yZ7EZkq3kFclirwwWdJg3ziQm4fM2Vo0wvNYxrkSVTVJ
aFWdsVdm85ex36Mt88V9V7+x4YAMyMjbrVnP7QphTYz8QADxTrVCupX1PpMIrVzCtIakezZkVR76
z7TTy+LJRkLqxxLCleO/8VSa7sShgehiqpSSVgjsY2zDc5sN1xMS6hUWl1ZCvixoX4XEfsGA0SQG
TIEHtmY72CsjbD1cse6txIOuR2PtIO6M4YsB9on2KwBiPQFWMsR61JblQwcLbxdIhPkaYGFbxDd5
ZFeRltnLySuDD0fUA2nwghDYWFLQlCYdQZObaC8z8GhhJ0FpENPYCqhb0Dl0cpb2XmRDcKrHFt1m
T6nk1Wr/rGkG9cphwzHRnlgqW1yphStSj9qPgRrP/owlxm19ZSbRblgTEDLJV1OXn/1AIuACWHAi
T6oDLYD4YBndjs1NXczOMc5HoEoMh+B+gMop0OX07GGsJxC28uT//tvXu0Ossr8mFvo6tzTc1o+h
TQZPV4PlsN5bbxT5cViTfcn0+WMstN5biCEnM4A8esr+KN4lLk+X4LwEgl4GSa9N5QmaWiVi3kWQ
/OH2W/JaEpBBIKKWm0ki+WyFwl9X9Cc6Y5fRKtN9pivkCttTtu3dRPMDTampv9BCYEsgJPhvDbhQ
1V0lkYBr0AXetEdV4gJ7CQ5ELE6o+iT6g2oNPpHf7Wm9AWjIAFZK2hrmKULecDe41TEaAIJJYF2e
wIpJ4+CQ2cwFFaF6lcRar1kY3zfrYy3cWjVsuq+gjnWMM+RAtx6tN1+BHbHSb8JQ0KooQ+ZWkIvr
1f8XqP9635GYxlwCGy3IjUmYwMlRNfaCMoJgvem0vt3rMB/X2Bb2kldb4iCLwkXFqJOLTnbNtjPV
t/X/1SXE8fttfN9dQEztUfntQPGwIKT8L9GUQVrZCLfq2cTRnv1oJUdykMS79aZVMtNvIV1WpRqa
F03U9V7vrM9cAjEnicbUEdMvRTWBun1SApsUokKemREoznJla67X5lf6AjJACohdjGxREl5Gieak
NJwMkbbTx/A1q9Ntwg/GDjBPzAUMzDWEz16iPicJDdUlHRT8IPTO9XDNeFif+X5ag9gnYaLfz60v
XV+QSPyoGN7W0BQxJtZhxJex3ltzKNZYle+7X0cU8Y/GyNBe26S5ro+VqQwFWj/HyrJLkGJ1uafD
ae0NRo9Ch8pJCLp6SWirkknvHilNOvtQQLqIQV7Ekn3x1Z6WPAwNMMYaurBGW6xHa65GsaI01sP1
we/X/GePCToWXil5Hd8vXo9yyfXQAHx8P/63n1+f+A6A6CccJIokda6XXlXl8Xi7HtaNXSCQmHS5
YF+TWE3EHOUOm1N2mCSk+HsK/b67Hg2LZKStT6/312n2+24OBDkflvnUTbDJC0lINmRSBZZ1eO8r
QHm9j0OqOoCE8IcVtBxJ8PJ646wgZqdDpT4AZx4lqnm9mSS5eWZG9jJJc64k1zlYEc8uQ/Rpltzn
YEVAx5IGPYfttq8PJhHvJ1ycxL6shxOWY2jcikbQyN+e+sur4j4ZVVSMvPH1VQXuFljmi2D02a7Y
y5VR/R3bjWyj/cczVWovzXl9il1LnR/Ww5Vcq0V2SWClvGa+oLLfv0VvLTBeYhqyM9XAFMucBChR
lGRc//rlf33k+1euNM71N66PTa3u0AXz1of/9qpojpz565mvw/V//3oj60vX+3FNEpS33v/6H79/
lZoUgPhduyvOKIYZIORMtP7ff3sXX2/7++nv3/7/8ViZnxNRq82wYyN0XIJ5btmPxqhndNuvodMB
01LH+WkqzMlb4lGn3VLfmIm6+N1I7W1YipckdogCcKuXtMKjDT/M2hWNau61QNy16VT9ZCv8yRL9
vROkweKUT3wYWAXKTl6ulegXc6RpXtxGz5NFPG2fpMHJBkNmRv1Ml8cy/La1522GB2XXld2TUcbM
NA7VsYUZZWMPw9MyOqPf1+oPuzTJldGQBQ7iHBbJWYniBoBv4aJP5s80QXnNY49OSmHiswVunRkF
IOtTb+qShoG2a+EgFvgCiIjZIxL8E2Di5vIdAy9Sh1ecDTFU459O0omNqMjvmQVtj6bZ0XR6wx2A
2nw3lBPGbFwHRDwrxlGgjID1Xx7SNj1FCp9b1ppnmHMgEuP4NXK64iaKfo/zR+YG+0Q2/IZEGXZh
Ef3oBhqnwoiOZs2GtCiRehjG3uiqW60KaYuGtULtvP9t4/qs6GTu9YCKREI1PGzYufVN90MRKFQV
v7FlASOfmVv50U2fzg/pRJASiq9mhkxd0Wk1M5KWMuMjDbJ7anDpy5B/qP2w7Vly3c7Eo+UU+NWa
sHgjVu/qWcyoHrBUcoR7ayzYcZh95YX22+KSY2wWFCrLNJOoZDM8JsbUeuyyMfPUfLO2goZcFukz
0927TveuAjrxpyZ8aSc3OadKilXV7Du/Yvu4LbRhr5gppszcwjBrZru4wiSqGc57wpl+SpipPdMc
0LpF8dMyac+B0ANWJMqVMjDBRKxWC8vW9lMXoAiTQV8VweZjqD06Y2Pujaw8RnltPsSm8+hU2c3o
AvpPwhTDrxbe9m2yx3M5+gtGTpfCBm7UICNzCnvMWFdbzGd415LgN2TZC/9qclnofbcj3q8oZoBr
TYCk2JvrQ8wCa0NxPymTZW+Z2QmJ9a1LM+OIU6Y5qSIh5nWeb90ZBEmuZDcViR9Ty/mqaUHpUXzd
D3WNNw7opDnOnJz9Yuwmnc5I7453emJ6ZmgSyNN1H7pcZDmqmIgERgDpMKwOJT67qvETGHf0U03W
RJ11dZZSx9wVgRsgdu5s6oOxrwfxUHi0XdSdkmnBvrDSn7VhfVit9WA6qvoTSu0PivOFNw9ofJ2a
ijBU0WYPC2C4quo1bk2grRO7SByNhF8M1LdpWAYBiq+y8E27R8Oeavf4N9q7ufgEA/tYzq19ZmQl
wS1i7HsSl1p104emKo91ONGSU5Xfi6a9FHGwy6KI1BI32tgJAvI8tLt9mgETnFPSqQpUJUGU4dA1
3Ucsge2hPtMzNfemSZsJn0eLrnYymf4pyNtmwOVmnRaqWizznO2o0HjKh+DSZhT0kWb9YZGb0LOh
/h0wOJU5uMguQ1LeC3RIrXvKnWjalVZyUwdat7VDrGSpyhzgTn5LjrkHbAAgYc0itKPuo1cFMbRR
8AMTYYICKcF7lx0gGzxWQglOWZfuIprMW1q451QV9b0ymai0tTHdibT9Deeh3QeMUZ4KoBHjN3tc
1MUbEm5vimS8CweomL29R4T0hMWYqhQwWt/R1d+xrZ8t/AqePsbvy4jpzolUL9DDCPGQFuwKd7gG
egMvwEJers4FHjk+aP1lGLLPitgvrGqNOJQD0nGF07d6p0zB3zSofDpa+uoG02GxyyctQrEB1uF3
XxL1Vy5Rtk/MqdtEppE/5razoxvkgyDq7zJxIUPa3rdl9jDMWkF/wTa3Y9hl2w51086dDR/2JckT
2lJt4+m9D8c3lLpoV0a04xmiPxaWU5s9uvHwjHYbyTay7qmNzrMy3Ra6/TEUuy5jqIlFcnIH29jW
BZUNgS99Uj/HCAPjqA2fjlYc0oheJ/KDYVcsnH5xJYA7V8uNJj+gwonSXUYDN8J5vHFSM9gqmkwR
SquCQPcCFC/rI6wu8Uc1bp2srKVXaY8hFGFH3bSoYOODw1SV7QGVXzNDdbYGZv9NFZu1pxba77kI
0cjEP00TkItVmsqmbIePvu00T3Urros0QsCgETA/hL7+NgiCdIIqFQfqUGtatN2bNxjVt4GK70yd
CU2bBXIuVFZujmEFAdaraV2XPACU4VC+Hst4bwb9K0jPU8lueNeM1rmHj3SjFdEV22aBSAGmbJo5
N9SbHdRxePvC0C38nvIwTaHqvs60A7NwvXWhiCYCCpaeLD/KKKlo4pIdPSDR9pGa9QhaymoTj+m9
jZIFVz7RatH0buqwyPDUbNo2e2miBXGUov/RcRZalKHMch79yZwZCl/sVD+371WUPJuL8t65MUk5
OGk8bRnSI9vVmzkodJYF0a2BY8NEc7+3qtu80O6cpen8wk3q3aBM24UMNy/sQu04mwzGCLt2/WA8
d3VUbnrSuvcUEB7g7j+LgAEyRfd2X4VFv8dSaFDmUR7MUlu2oKg3A1YJr+/y2ItKlH9TQrZghAhy
6do7ous2ugD1OvXLBZDs3VSqFKv5ynIhjnM4MzqYmYmyTZyVIoxIzKmsg9lkO2Iy3SBLb1n5dV4o
xHOVNue+iO5EXLfncjA/TMTKWtWcSjNGcYb+dDsB1ZiwKWztPge6oqnFAR7ELy2anvqFz1FJ6trL
EG0iC5mgD7ht7rs1K9hBf9As42SFCZbEBe2E0aEeFvQDaQP6WhL55lB8ZOVY7iysMV6UYAN22wH1
gPMeJBiuAVIPvuG2t+qMaAyjNOgwsU/gToRWGf5B/UcVHzij+6NRigeXwJ+NZsYzJeHqTiXWrSj3
YyGyk57gixkQZG1THdRxPz6wy2Wi5qprNIURDh7uOEdc7Gao0necn+AmPpZ6m15GFNwjbfNcIXjV
Nl0iqdiGLPmDxa4TU9zgk2C5XGejutdiVTsrqEGqQkHHiIhBa6reA/KG/2Kpq3t3aKg1OyR24EX0
FpjBXlOXZ0riUR2krG4F8X/KT0VQgWvZe3n41kqvRFJKtam4C2NX3M7xbkJA/8ZwhHeDxfxuJXRk
/aTdDOheG1U9uS4zOLLXiZm2mLZ9FtOBGbeYro2jlDJV5jzdCQMFhipx8dTAY/JvK/wjVCYPoNeT
ndYf9JDSV5GXZ2nkEhZmfHrpwof8/6tMzN9APWfkgr2CL4mC0Jip0+04SS3gU8GScK+Xlb1FWn+s
RjWSfIXlYDA0MCC66v3YTZcorfXbBRWmbVLblSoklkmKhyapAenC3Ge1NynyBPZeCALLgQKlK9Ck
KCoAiKGDSoAq6ThqTbI37CbzOsDWezH5eDJNr9Nje1fSuWHu+AAnBeBE0kJiHb0bZtcLISN4VJHD
xe01KbRdzvzKMjI4WGi3DftR0KB/ChpiJMMRiJEjKlTk2Ebq13agcN53+gsWn4x3ZNznofWjMlqf
At49ZLGcfV8BZ1lbQiTdboAza3kodQXOFC3ojconvpJotCBUN0nVH7LpPPTQMyyhUkxGQWKPRHmV
Y47r8SQkp8LMdahTuup16vTLIqfIR1Ybe1nPQ0qgIOZsFoRpcl8AuXs0CoI3kNRsRqV968mQ8bVq
6WApqyxh6IvFhL32WJSLmdlm7LKnOW8mj2Da30YhND/Phc1+zGl9LcbgUNY6Zbs/epTDIrJwoBPx
DT/dPZSNbfmNoDuYRhJsF9TgyURVbTM32bLLMaUoc0dv8ZrZ/M8ZGkMPQT1zg3Gr9kxaZAtuq3hJ
/DTW8CnF/VvP2O8ZfbzsgVK8oizvGfCcLV4VwcXUo2nrcD2692ZNVb1eoHtrdOyDZdu0eASNeXqf
i5y/Tnd/DHkSI4FSsdjWNmDkiu1aNOec2SOh3eYZMmbElZpT0qcAlDvuMW0U+VdiYbSwx1R7Maj7
sc2HU3ke4vgD6bO9GRpDbCz9BbPYZ7MwK1mTBa5++GPOy01ObMnWtKsj3xnbNhANWd7MWCfKZwdb
8YZgwB/pou0rMfzp8+lZj8JjGZp7lvXvAdyTI1RnHZuX/aC2xTVSpidkIBsb6smps/p9UVowFJad
laqAcRwuSNIZY3/APluGI/6eoEaZ/K7DacKwHkoIMNb9OKTRHOaYb6iTaRecFsTF2vV07swbWkOh
b8M020RL/gwNkc8pKTZ8ZQYGsfmWvQuVIEs5d6xJGYVdyjVq178sABNu2KXAFUCUvvCRVXOAQa0x
d3PU/aJv+xn1wALahcJjqHNq2+Yzo8TvmubZrsohIA1hzYUR6bgiGLUDywEqPoWXQRmYREO4PnTW
N2FHa8G1hq2rAJ0P1WHnJ0roPGBiG60qZZeCWnt2aOhl8W91iZaNyK3XcpaSHdMr0lb4bvwhGoui
H+dkK5SJ3oqOLW8gIaJYYkRrFBOhV31GS516UTQfonj+0AokyfVAtILMOnHVoThoUdNvmsJLa+Vn
H5K6zeR6wxrhB3yNx0Yf7oxCuSeZ9RYQDVqTJKSUmo+/DHfZ1x3zExv5Wirg4zh6DkWA06x0QQCl
DpGcCL1tJWKHHIV3rl5qe3DwrPuighVA1mvbwc2BF3SrTx6WvYbvtHColAI013RW7/1U8IEEq666
w3+Ng3cK6d1Ec62j80YTGEMBvQD23MaWTDYQ47tRt68OXsd8QTMeVy2JRmPyMmvvka69hjnQw65F
E1zMzM6diY4NITHRMCJTaJRM9hWem3XGpMiUKf2fpo47Sj1TfUIMVLvZIWtVLGXZhBGwf45nK7g2
BDE4NvOwrn+UvdmQWjf0O4VtPEfjw1wJstpVdTukcAEb+tNKrRJFTWR1a0ThNiJ7yXMx8PMXkROd
S8bUPAs/U8py11sPU6k89+OnG1H1trXn0aqhpTjOm4JpXtjMcsaAK7EUhyBjt0ifaCN6RgAR8v83
GLU8ml9ICsWNVak18MFQuxTzwItYqdaJycohjb2prMhibhlB1I7wG6e9i/CDbnCvMTwkdy4kmbBX
P7QwaPYzbwF5JiMf7zkyHKI36JlrLEcRrV/lHpVUgWCjBRp0J5s/ifSMHz32bUyl2g55PaSh0GL5
LckBlXMXd2q8lfS53g0r1OLuc9o2n11efkpNiZXHt0NRaht2KgHfcVvHL9HoYhCOHcgeGatz5acB
oYOoLWu+iviXmeV3Vr5Yx3oB15uz7hwWQhnRil6h0TwjEaRLbOOIgme/0V7yAKQNWwEGY+RwWhf9
Uga4XnV6wDZUk5BRPTFpopNc7kXI6ZlvDfk9aWlCFNCAbZxo5tgbah2QXMjZokI7V0Ssb8MInr/q
wmbQXsskc3ew6X18hFViJ15kiMeIAvTGMa+phcQgC2gOhtEd9TiwTGN6Jyzap8gsgMM82XPyFA/L
wzRhGo1nciurm67Nd01zY6X6a8mfEAzkw2PAhPYfjspday2cXspliiv0NovYyY3pAr6BC5cFbajd
Gmn4DlPheYF7Bbyp3/dJ/ZlEosHnDFo87wiJV54ddz5UlnqFuwKSJB7A2Qb8uVZtv5nLcK/zbRmB
uZ1YDkbmo7MsT7U5JQftFT63kbFAZFfqiWTId13OGdOYRYn3sfG7Bfqa2rwtQrzZOaFlfMREMH/2
rftm9P1HUXyMJJ1toJ1ccjV4po0EDaL2crv41Hmz2VJ9hlH6mFnlUzEY5E4Xbg5tUny4nM/7Nu1f
CxbYmyVmSErqGcFwV75nSXNsGvFYSI25mVEomI7mXPiZXj1aRG03rfpDaO3jKHI8WLSKSye4d0A4
eeg4PlMnvXfDl9HsCatQLlGXHMlY/1WpdJUaoZwzBWLsMghPDSNz1wx1DlfLhUum1T+U+A7Z4mva
tX/y8MZoG6RMVaXx8TjXUp82ZR/dBhqCBcW4isH6tDQs/aEpi1W6cTMMOhibyqaKxEo7qvAvx6eg
+2GY7SEKfzZTqBzzbr5XwIrA5kSBFj8s8f+wzr8EeP9K0GcgxfuvBH03f8b/dfrTtH/mfyfp+/qx
f0j6hPFvror0zjVNKehjEvl/kj5h/ZuFxM/EHALmXD7xD0EfMHPDZrqVamNdCMNEBvhPQZ8juelY
bXhGNTUV9e9/g3Ou6eLvSmuK03gw0Oc6xBSZBEH+e6W1XjdFTmR4c2gnNm/RTBG4Q2kSuiynk4ZN
bBvGVD4btrp1Hj0pjY2ON6b21+ad36dB/RQiY+/DmsIEIvULqvTKi0dgcmmTtSAiW2ICMwi57cRZ
7/QMH/kUnINYvWlI3ttpM24uvO9HTW3TY+3apAv9RPHfnN0WZkmZm7h18p4Vf8dYYsIy9A19pkwX
Y5So3wMt+WicMrlvJaDAbMVNQYLEpWxS0Jp1iZ3Wrc9ZOwS0RtzKyxJF2UWjYu77rLpzYN7dOEP2
5FRseK2h3XNBtccQ6Ieiqi9osJVtlLpULKb5Ew6oz1Db1z3irGoCw6SYp5XTWAM/3IdTfjvEbvDU
F+YvZUzeagNxcUlq3x2oOB/vPAC2bIB1hJ+/n9OTSPFJqXqceNcmR0aiG8kVOlLstyqQMqctl006
lYC3Sq5xhs8nCIdiVxN9tbWMBmBsvfiQ5/J9E47Pc9/Ilt4eoEOx10fpwLIp1oZ5XPhzPA9eWdJz
V8KfYbWwP2jcJ/AqAB7FE4ZkOgwjFmh4D2yLMFlD3LMrKEK9KVBaay71sqXbJkPwtPoG1yp+gY0+
0fQW5TsRPNGswcZxq23BhwiqF/BYFhYoJFr9zYwL4u2Nwuvn5NCN7CH6mvUhNffeg3jjlQkyOTHl
O1FhSsyC9JwZ9ivW4mKP860k3+ahVCUjKoeY3KKR2g4hZfIc+JItf2K0sVskAYxEB3Tmxk14LJ/K
lkS39q7r5oOq83E0VL+9dlKYsM3QX5oXVZn4UqLjTMiRbxjQsCZwckuPsi6CBGIt2dZJUHAuNGwe
O6k4jIOrtgj74qTdZRy1cmfO+uizEAw3hjbQNkO3o6fTVplEsZ9ZFG6G/FkX04PbNPYumSVnNj3N
jssEOVD4XkYujYqTLtaMCzqGeGsEh3QB/drDNoiWF33iVKN/s+ccRuOU6YHHxrhbHJzzELBCAIMy
STmZ4NmFbg4UofbmAn6fKbTYBwrm+IKSHzwpuDtx+rNYbkuA9uesjtkcd9kNDKqJmUpsxkljN+Ui
OKuxQxJcPH7QuatQfz72yg8LrZ/8Uhf67wpfqq3s0Vc6FwI1s226RD9p+SgnY1xYMc+hfTTBKG5z
vdxHiV6+1IJCfNja+ykeiwOLWgSldWEdS615JIWkuziBSnGeVYdGmNS9LgslDS0sO+/uy6bX9wFQ
XhblGNcFAWnXLIP4F9mqj+WnAlnBdoZdiBan6R5rs7F3a9sbK06efGsO+DYhdCx48KqLwtYqGiKH
ps7kelQI4m3X2wBE3YMBNgLvx5vWWfeNwUASN9njPAKh5K0IL7wD84xvyCnaR7SxGzE36FvEkJG+
OJc7YOSZjwfhj10GLhAquUC2eFmnj9YuhW22D6i2LNP4lIU4ydD9sz/MIjp8scuwCDyq1IZiX5nV
/SQgxUzF6Hp0gD7iIbI9rAu/yzClZhLWT5DICJ60MhiDKl9v0oyq1Jj2vmhTEqOKSdlZ1BQVql3m
Z+iU8S4Y+Z4dQNJ0XU+LDLQiKS27zF0LMU1QL3TE8JhlFA/pdbFiblCFZaXzotgjp6ijLfdpsR1H
5Q8Bt8/hAtdFU4ajkaNajdpWJSML6G/5xymLQxUU1lknY96J4g8FncLGjrID1En9CIUQ83WZfjQt
QYkj1qghNnwVCSAntEYzHN2h1+jpLblqsWeSSwr/MS99q3d2aTyds0bkW1u+aAodtmhFQR0fH4RT
Z+4+tTSgPTYQlJFtTXIY2k3xphs666ioJ2hgpitIL+LJ6ak1jMZ8cQ1OhaLcKsciwINb08jcNKLu
r6nm3jigzzcj/iMfyGKw6wsCqMqYLCxsTi0SwvBPQjAIdR0G1fh3GA3XsKoHFC1UThFwbFtn7raF
gj8D6Wy/aSdz3w0m0I1Q+neVAqhOGd6kqrGgLcVEb8cO8H8F+BmKpv1S2K9tpdqXWmv1XZbT5JiM
QL2Z4npvmHm7bXLATLixQGYS6Aq1C310rnf1nc6SsS0y5RA21X0qzOpWDEp8KbJwH7W41DY6KfXu
Iu6nHk/yyJMXJ6xPudak901L9yZhVlEgIe7B0Ab3QzffuEZSny0RU8mNnd+TYpxCRQ+uM8YjUEb6
56In1gXUPjoGXWJyKLlf67ZoaA4yNHVcnoWO4AvRI30kp0fdPb2qoUsU6mLJ0+CQR53qTZSEIGml
ninnrd4pdm7S3lDR7bYK1YrtXDPWiZOiwC6MSvsmAvv0f9k7s+W2kWyLfhE6gEQmEnjlTFHUPNh+
QdiyjXme8fV3ge7oKqvcdvT7fWg2xZJFAgRyOGfvteGTm5BKwi/M9j2qdn5tzPrHsf7cm1QNekSH
mKBR/s9mley6ekTnUEQPHuSgq6A7U5Sr9yzNOGCqF01Voypts450agOV03Izzl246stWbOrB38IX
HTfKDbZlIueD7CGXxdTMndH6mIrA2zupdwPJcoIN/8IGQa8Hz0Q9Ac2rqBlqTP4sVzE182iEpGrO
B8vx31yJxZY+UrS2B9df5RTmqPXrg8f5RA4KNcDuo4d2AWfZ3aMe9R6SOnCnAYGb9NTnWdCwpBkH
hHTBW1E+3XQdOBNXUtdvk76Hs4VbvcoHsXUb6zsTs7Ss6YYcCmNXO91NFltksoDniNpWrKys/mjb
LRcGo20C1KCBCb1j29Gv58n6kvnJa0Ei+bXPsnCZyoBWtVfo9KAfsUBSQ6U3I7O5ttJ0o02xz23H
v7JCSUu4zTf+5JWwSsjWi0GkmtU2j0cAsF345Mnmxp7QpCM258A4uevER2UB82japKV8LY2FFmDQ
BYtcpY6jewtIoD4XlqI0J67MMFw3DHKsTRDjMjBsQ09027Q8WlBsZG3QTzNPzIUY/OGErcrSKbAB
OHyh3TCuTWoRWwzuw5FJsaakGxW3dSN8AFWT9zC57Zs7y0en9Ps7S8W7uondhyx/LFoYU46ImlNi
RcNpKMOV16nrgrk5Y258yGebU5S0Hu6RFJYN4Fwz9jCraLaDsgKEkcyMqAGbUcSgwvFBDbm2d51U
9tfYz+fHpLiexsZ87MijbYL+6fIwABGfxim+GXTTP8kxh8gxBf3BD4gld0wx7wJkmPuyhrEaUblR
Dn+plWV+bxhM9IUUm8JRFmMgWtoSptjRL1vSLwqTSVv5T0yJGFF939wFVEC2oRr1kxkIfUwkLWE3
RqaRz60+2r5Q57aaPzqkBW6tfDK2TTdYD6yVCdrL1JOpJvXkJ8mOTm1z/+MlbP5c5GZ+muDYkTgu
n5KAmwPeHSL6EDlTM1RiD0h9QgXZiR3dxfEZhW6ys1I/BrbEIYSjfFMTQrQQgZUjWhx+1VsDfmMj
RpGfcxNidVA60Y2Xiat60X6ikEyaq2geCBobqV8MZrLpArI+e0AKuXl0dTFvDb631XXlhu4DDj0s
pA6RzSlhiYVdw3wuLTQj8p52+a3GmLo2ZuMK40W8xqUbHBrlTOt5QG3l4auumubFGbEp1snRQSGw
HTofJHFX+hs/j17SYKIfJQYa70aFKxJcxW4YUhi/hfUKYwop14DMXbADQCD+wUFetDVsppKwF4dW
7OuZqMCAbmlMUnzhnfKs2o/MWvDY82dgV+M+cQJOQXhQaBoyhzNksVw45LXobthw3OdBt8twAwH0
6lGQMdmtiN4zJR1IOjd6F1JY3SE/gIXX66dshPA1RDX5tm1R7RHBYB/xpqtKWF9SBopNJluIDTYJ
DKkjTxiiyQx1KUTlM45kwkdczoilMCHN8QfkiywQC5DMDKzVFoChQTkOZ9GIcilGXYaQpf8af2qc
ObtnLYKFlYvZBcSh7CeH+Av0fSreYM2wN71RXtfAR/LMq26rmeZ1qL6wOG+3ErE4X3V3lXjDlwal
3T3DzamuYL4nYrBhJbX5yrOCGrnxbrQAbacwLQ5YY/ByU45DLf89CzEQAJ6v8Mgnj2Ys9kJNR3fJ
fEVPzebYdr8ph3vDZDeZNTjdGjLUXcMlL3y4H2lgH0bBrTtS5A6pQMoPgZJnO4iafe84oOGb+mgF
07ypWcVtVB4/kpH7wS35RrIkQQaQkdPp0k+ntnfO55HlYp8+knp+bdT+J9dhsxKNzWOf+zXG5/Zr
wLw7D9qlZpmX616LD27FBpW6EVn3YzkRgxVi/O/1J5Sq7GIBpB3Rpc9bJYM7x4C+7qXZgKQvcdZQ
xRFYkEh4Tbu05OgCJFgi7q4jom0pMOojgZ1pENgP1SLAGGe6QAOaIsQZ36G47EQzw08n/HdVpYDU
wq9aD0uAeIGYyhXjgVjj/qD5xBvLYeqmS4QNos3N1XpE8FQj4yVoQOvt4A3Z2uv852QhydFCPY6z
QmKSDN6pHun6d1RZCWeZnvrZ3fumDVzX09bBh7dKdH15oqZ87VhZezsU8iO1NHzuobhB0aQPSRHc
TmlqHJumPfvI9ihXU3iXkk5S6+nsdpid2woPABdK8ZnlwVuytLwt9g/Y5IlznQ96Lk+mbp4CzMlw
eklFGSSMuhQByzpQkIdmabyoRfgzcHOtxorhIhJUiOnPMc3VDqsWWn5xYjFIopzaGEEDUbIEFW4l
6JQcC9htrFt9noU4N3OUEH3yxdFde0LtebYr9wqeEssG4YQ3uaAFyOqwOnoR40NXzYgVhm7cUFoa
1tpnSe1WBmGvrPKS9gw89RwyHx25IgnjCiF2Gtre4DQ/dpbvoo8e+tUEznmLEOHZkoinWWB9y+Py
y2yMCbGeXCfAK0h2RYLA/B4J6Oo9LQzPfFLVm1tLQnjnLj8QgkI3DpyiUfLhzDzfF41T7/uuIwub
fSrq1lUwmx9FbnkQu1CbqcEWqL2YyoOOVaP0Ja5w2dzRc7PWVZ1+RIVTEhCwBhUPRQJpj/swdY1z
kKYutmntwlCkEh6aIQrlwoeaOTftqpWss9HAXo39tqzoxEwNaGGGclZhlkmZEMmSqHEPDe2mkmzw
0gbwt0eThnSMAGWRdU7Q7tzfNNO4Z+P6wsz1vZ84BC/x7nGTpavYBFTRcHOTiUOJaqBONbr5oSk8
e9sOGW1tUz5mtU+xXrIkn83Qou30CssEDlhL/LVFBa1ucxYM8zcpyGLCXPnJZwGeG7lH2Xv63LdF
s1Y2E/t9XPif0BUgrcoRWdkpmwnVuIwas3zr2Yd3cVfDBwKGbYZfpJXhxcKohSGXJZpLGvXWJqJj
blkasvXbFlkAn6O7Vbp7bOvi5KRLJZ+lENLHpt1mlrqbR4BncbIwVKv4JWrYy3QsDVZdjgZZJeho
Ck1N36w/Jrc5WYAwOWtwpPSEdrPxFqKBJtj8E4gAWl6s84lOKDbWsFhq7PlO58QD9DYkgJ7dqyMc
NgdBPO/oMbMtoZy1XfCC+aggkUDqQMTEosluFg2lYQA2j7/MdIYWX1HAYiY+5U6L6WXh0lJfo4xW
+k+Ton86RdnrZRcXVzB3CKHxmcz2czB1G9VuUkS4+8tWgpwF/iorxrB6bmtz3I2F9tDZjVfhfD8I
yjZGQaexAYkxLZSRBvNPEFcw+HRR72XrwMpmaQPhmquo8k9sz9TOb7l9F2zJwt4y55pUcUo1mSaq
rsDVuQqY+rdNNVgrQLn9sWnlF6TNbO9xy6DP6jF+FNnKzY46fSR870M9hejWNFvivEqphYlNsJQq
px79wGgGwWHOnEevTUjSGXokAGkFMVxWT5MLKq+Lszt/wpgH8QzjUpOVIMv825SN07kvpnwf+MHb
kHbhlY9aUALXPok4vm+d4brrQ3Fdo6Ret2y8t1RJ5lU+UnTxaPg/ZHb02lUonpatRtogxIN2dCoc
oIVTge+ms7orH1PkOsxQSMhyfIxmNKRcI03s5dcBMdToidTpUpb/fyTBHzoYlmXaRO3997TWXVrU
0defiAT//jf/bl+45r9MbP6OCQFSweD6T/PC1f8iqJRll2ctmIBLX+Pf7QvbgkdATcl1hAkHEMP9
f9oXQv4LtgEOfBdgATeyp/6X9sUlO/RvNAKC7m3iaCWEA9gstmm9ixUMhtEkKLXoDgo186Zi/3Jr
IBY/NWV1246E1zsIn/dRBjMu8k1r3QlaAkWVbOLyTpYz/rKuuzHahMimklaHVnV+rRalRMqEQAW6
OVKcOjeqchmW8Z8CBf8Tq+sdUEGZgv4PEARh0gGi5v4OK1NVwQwyZGz3Jl/VuukiKobITwwfyRxI
fHbfSB46D8wy8usfpI7/ToV6xwn78eYeyFlT04YynXdvXttxb1mZavc1Nli3L/bVMpMwsmxTAU+n
84Pb0imJsmBs821yMP52rf2KSvWr9+dr82xHc41J+11MI5FNSTlJCY8E4QFrFRIoBlRxDRCATAcw
4OkIRcPGjCh8uQoR2B/e/13z63L8NkcvubzB1LzHDI192+GD5uQrBSQ/rvuHoEYuak/KYk9EvYmK
SLBBhvZW98Q2ESuIrkDu0efQNGtWmAOMP5ySX3+ihZTDzWV571NV2zGESF8S7GIU0llZ8Rji55DV
9R8OnPv27xgPDlwJbhdN/LIjbPc9l6cJXBvrs9/tx3lRndBA29bwDl5Knyxupw2uzCD3b+aGnr3o
rUM3GMOdrtHUgVMU16UtQ0ihjnNCsfjvZO3/elEu19zf7unLR4MrAjbIElySS+/z74QRVfXCDi2U
xU31FVEx63YjfJO2tyKM5CmSJrs7H73070/IP0+7EgIyEt4+ixWf864L6odJPLh20e1jvKOwSGF2
laZXbH//Lr866/R6PdSVpgcVcPnvf4vMNV3wGFaScGjB6G5ml8OoC4eml41i5vdv9auz+Pe3endn
OdIMSGiEEuoSTAUjj71bF3/FhVWuwEpRnLTDTRROf8gitt/FWF++PGSZDsRDhz71+wF52Rm4w8AN
LTTr4dBgPetl5qmN0FUg3pOr3rsNY7ARZTk8tVrGVHf7A0ODtyoNnWz6lNCzITawChEKkFBj4HML
SHGMu27XU+cck+tKUdhFl4JyB2RhHdjz3vDF2Z9GFkl18L1hZ3mYkjv6whN8WwVGYRLRtUsToL23
OuOTrFR0+P35vgxV7y5bmzBtGvJwNcU/Llu3CRygwNy4qcCRYqHXsVvK2WHAURlhf99S3KkG4Nus
2J6aVLJjkNPdkPfUTUcEgU7+mDYUGEwDvU2nkdO5xbCxp7jZBBGZLD0Xi+hZDzY1G3TULzeung8l
+vSKjYM1C/taCRmfx+aNwAVCdlwiE33iKeibLdt3Q8Svvz9k633K7vJtY7yA48pgpfjfu1s19lKH
Sn7a7ouK9kzXzaehir+NxWKSG57nuMBG0bkG0kbI7hcuqKG+g6C+MdtoV86xcR0UX/OE/zfZA0Zs
nurS+hj6s7WN8C6uPWqVTqeKtd06u8BO9RMFgYNnsjB2w+dsRJk+LNJyg2YE0Z0djZZsWkufTanZ
ZoD32fp1SwaljLP7sXfvvaJ8brtrJFwrmZPi5tr6LFpgybkCyHiK58Aj4k1j1hiqq6Hr74NyeHb7
UzKCXb6oEAr5iDbj2VXpYx0rdfAcA/UpSLC2d31E4VdpgiWylobezbq0N2TtMY/K6CVas66lBt6O
kEeDZzuO7jrd39YkAKURFW53Gt5IqyjXRpmTxRigIQLrlurkSrh3ejM5mXHoy+6JvRXSSKO9DYbo
lDSkGI3lMxgfctIkBZSiT6+kCQTjEpIwqXrxqhkPFhsY8izewlq9Fbq+U/LJKRr6DJX6JCznSc7y
g87AzhjeeMwsQEC+tp1VS0loVfcdZBh8C7EiqIwI62UPQxJEXre3ZOL94ar658BFFZ9VK0Mxyzut
3y3pxiZQnUI+Ahwb+nQ27t2e5DcrGp/8kXSQYLFgpRhDf38t//JdFbOuMgFbMRH8PDJ7NVeHNydM
u+TE2sN9V6Tfu5pIltl4rmXymnjOh9+/o/XPtY8LPsrVkPE8z5Hi3ZTTBF6fG2nH2kvSS83xok5j
/FgbKJPrz0rjYfXMk9nCmy/VfPf7N//nohPggFiW58Bhbdt5d+MGnepjHEYcri4+lLVAnSCMo5wT
A/MFPZX2oA1y/3T2h9P8HqLIiMEbS1rpwoX4yqn++Twj6DNAgHGeZadvPO6wrZ1lBEcG03hM8uhz
xp4BwwTqoTScbxoGz5WdE+wGVFGhVvz9WXhPmfzxaXDOobOCnsaS6OdPk0QG3JsSf+C4BHaay7AR
IMLGtMqm3qVNkQ6NddNoQmUCSb6i72/SFDg69eGnAqvWXqXm5vefSfzqq2E9bCHJUmyS5bvLoqrQ
gVKpBclhC6QKqbEtHWntSJJ+KYOJLh4EoEtGkAXriHkvfc3s4mHSvokB0/qYjHTyD41sr0LXgIh1
iYJycGjyvW5aM3iyYnFuAbOQK4PIAh+K3/rZuVp41pI4Y5UQP/T7Q3qPnr2cZg8ZGztCG3Dc+zVt
IA3D8EO72WuK83sCCYLuxtKwzfO+Y1KGk7Tu8TNhhZIYstMxOcyNJCJGLTc+QRooohxMACxdnD5v
1gld+LJsN6BUcAQg7CdwIQURRAspCXz72EnAlqLQ28AJ58UPt+iTr71RtwdVcMBkIQY20ypBQoeA
c1RElFp/f8gX4vXPqwF32RnD5qbEynD2jojtW7WX0ZKl3p80xAOFB8TeKx0awMcr67pvK4rEoQRu
R7BLl9OwLYi3IfRYhSz4+04akHVxIyHrdDZsAMnhtrHrz/1EzHNcfMjGimrjspltQwfD5hfDHZ7r
MHWvUhpu225Y1j+OvclKykyXgBsl8Jo5fXLlBgN9bL+ZiSeaPs8NoQlpAgE+9Rt7A2D2EeDx19+f
jcuq73dn4919NrTpIAPsyvugg+eMD6Nei5lqeqEz2PEJZE/GhRLBPzHIFiZfT8DKo9nzDOXp9vef
Rf1qpGcBziTNKAQy8d3Q5069hNAM8sbLNIZTSQQ1ysFXunQ0e6zpOlLoeIk6AWEcYGcyU+sWNRmd
P3g+nkwPMx/82i9AJ6slQpLMnZP2UKLUM1Gl2cI+X3gUGIG+KMEfiariM4Sd/ujBAl35lQPPfJBP
/Fkavl28mTWImLBHko/rjuBhN/qe5i12Ry1u21T59D2dD1mpajpP7UR916fFh69vss1jKBiiXNvN
Nsp0vd3oddkqMl9t6X+2dPGMTIK5nexp3VavXUuwQUXSSVTZtB+Cr64Vp3/gwP9ze0OdyLSkZA2M
on+pPP19e6MEcZ9+zHDqyuQzUa0FhCjzEilg/2Ej9YtBkna2kh4bZf7qP/jmaeLkdWE1e7ymxEKh
DifygKHzzh3AwIR04/NMhmsoWk+/v3x+seTlGIULAlNKZLjvN84V1f1S+4rhOVfbrofcRZyqPCLv
fsNAMkI58jda4IRwcggMCqvaNpvYycNcQCG4dMS0+1WqLtrPRFuT4F7H20WlRb/nD8PuLy50x1yg
n7bN4oKN7c/fRhtElfBjs9nnYeCthgoNRIw6Jr0bDbVeEhQbTR/x96fnsmh5d6dT8ROea4EnVs77
GdXrjWaMIu4uq+9uTBuwhWFstI42s6NJfYaXLRxirAzPPlBleCCO4ygaBJiDh1XLLuTdaOM+DsO2
39U+C805mp4iazi1xp+WQMsG+J+flKlT870AKX43z0Zd2yv4XM1+oK+7MUuscCm8TKwqi8shjL//
/sz88opli0Q6LeU2Kn0/fxsQEQho6MZmb+dE6omzlLyryJ0bujikSHD9YtIf043xpwv2nzty14EG
L7lc+UIu2Ni/35RxY2GSA+i3z+b2FRLivaXZHfohULhwrG/ZrqytgP1nAm8Lgjog/lg1NPYM9uE+
CiYXLNjaxqhmusnVPDvlH6ZK61ejhqXZPJrczC4BEj+fmWGCuBgCdNsLQ35mVKH1KNt4l5TNmX3j
tzBiddxLHMOC/ZqeHkv0u76Eb6BrTDeMYt/tiVP4+69L/ur7YoXMN8Xu1pXvL+Q26H1h5yampy6I
d2Y2hUcD0WraIIUdJxavTeshbI+CRStjBhsWjsdSUETsYjdDLoryTUWPxEt96+JweOys4D70m+YG
uqpn2PMJscnNzEgDmLki/NxXOfmL2rzJmRdg051bEAurCKDteS6ZJvKeJVxkTljqHK9/bapzXrJD
iEYqPLSK2s/pqD7MHWQWw471i6iCrzPB0ElvhRjGw/GcWkxrdj2X15iz6TIF//uI7HrADhiMNWvp
91DyEA/upHKnIt9Ore05ircdNqHtkNP4ITPqKQq7e8eov8fYvX7/VVnLWurdnQyTXWrP1BYxJO+L
2FFsUe5HvrkH7KcP9GHlISJJG76PndDsdKzjUNdXfZ9h1/Opb9rEKuFRtP/3PRV7KSVNZ+lG/GNm
KHMcyaUrq30STbe1zHpMdJj/ED0Xax1an+kGWzdTkV/HUjR/uFx/tZnkzanmsonR1PLlzzcRDtkg
xoJY7Vs88asuCPfCLb6Qu4aCOajENjJICAvmmYS5YFeGYBR//yX8YpQhZcTxpGM5lgQ28fP7s1LK
Wy9UC6FzJkbXQyK2hjQDOCbO0FCafzxitkL2L753mlWAQjyszYzjP78nUJGiC2aL9+wz70shCAUY
yta5Gyna7KK2fkzzPt1YY+U9GYoIrKLzv9o6DE969Cv8Gr53FxufiZQLt11GquuAk5VsMTu460SL
/BHVcLC0eaFxRZtU23jifNJWJ3RlrJOTayMZ9QsKklUD5fVRhOANpx6KT1PHn9sRL+zUpPcNwhq6
CAWIVcdk25uP0TNRDcMWe15wIJXLfk2k/NI7odoOYsy50zv3HFjLH5KW/5nMxH0M/UuY5gPVHONJ
oqzxkdS8RNCHUGt2/tmPUjQKIFDulNnDvRXoErqBMLixpX/9HW8Dftmxd15d+6WbrfhbT12/HsSq
7qInzQ7ivhiUcR5qvwd7lbPndkPfe4g1dlwiy09hF93NiEBfmtyKQpae3ge/iVHY64ISESE0t7mX
vrCS6Y51HEDfFOZJgVu+asnDZhOUnEtrjK/dmQBzZsj8BQnjk1kH3SYb5sUd2U4flzSHDCj9Z1ko
8JwsyXEKGtEqMdNhDRCleIwj/YYDbn4z4SDlbvoRlIiB8FhG50l30bkb26/l1EDd6IZ0plFedNsM
Mz77PUB8JA+yA2vTGZVHUk/wgbKRzFTUpjq1G/KfSlb1XfraGjj0reWny0s6nF0QBBJFh0moJjN7
dNPCI7uaKJNcXrLcUl21riCQLBqu4+WhMGX/49nlNT+Ba9TX/p5O+C5ObIUNt3KuL8/+ehiyAG3K
QE3OVWRsTpFm2hNFdPYBV50DiQhsCCYkOX5SnGCao5DxjLY4Vbr+NDoFu5fZbzGSDt3V5dkMdBxx
ByzFBKXXrVHU8y2iDVH41e3lFTp/022UkljjzskB9MF1m/vq7q8Hgg4WI5e40Rm0MQWhbp9Tfj80
U46ySJQY4BM7PJA2ux/aDpjc4OPVSthSQQ6qXia+AchMOtimlvIfpVvg9cqtVyMsilNDgphtsEw2
y9J4aEvLwO5c3fepbs9FnBt3qNLXsxe1ewLcbDKHUafi+qyu8BwE68uPGUv887TkfTbjkXSYDDWh
TqB6Vat6mFJj1cJfgKuHGjk+iSb0oe+Q09YYYwowsyKDrXKKXWw68b0s+vieAlO/HadohinrUH53
+vBkm1F/8ucyXrdg8V/SKYZ0V5R62+bCf3Hixljnss1YW7n7xhnnlwmtDSi0fj7nho+DJ8muDDKa
7jOzrl+yT+nyogRydRzRgdM/1PuK7ctz4HvTo4MwsdZW9VxNdQUIOsipkdvxFuYXLTq2xLdOE9nQ
unnG0pWoddzrLjoea2hZI8WTXV/rCsevrhIYpK660m4LTy8kEXQu5EoSAn6DqwIJj9Uif7fCTcax
PC81ypVIUA+FBKrv4ty2Hs0MV7fR33VF2Wy9mcP2et977sPc2Zijq/c24DCKUh3IHmQ8Z2MSpJqV
RIaKk1UPCQnpnX/f9n33CSjGh74bThbhFWTbY2otmsXThyCJQJCsPTdLOLKDUjB0MtzaMlDUIMxq
VwQq2/YNsngyeLLHOevuJ3d0PmaA4rdNX45HYzSaD2p8UUpnL3ZEoFtpUDjO437vZ5X7EflKJSbn
E/1fNDzIxg8NBNMPyqHRvrzu2Kxy0xLkej8yrOJob54daUxrUYvpQGwgOp45fsmn6BMDSfopt31+
PXnE1lTfuVbivIDFQESXvYzd0N3Dgz6H0wv6buvJhWZ+64LECLraf1bRnNzErfF2+SmFRHTOmzSH
2ViIDTBAvg1qr/dMMtj3Hf8Rhj0Bkq1EVRXO8pTSAgXsJeqDnaOVnSkuHUqgPs+e78C8jkqbflsx
PadSJVtswF/GYczWVRE3iFCR93kyeqibvnlslweLVPPVWLiLGz9p10WvKDvn3gBdCCt7tfwYd238
GOXlBnDLJy+rUXS6oz4MjvdhtPOE/ZrDvSgg/hk4FixEkF/gT49yQEc7kMUyuPLOdzT7cXgqaaNI
Zkemlo+Ju3erljbFUFdbBjznWhkuWa1tBM4wCqbbwK2m28uzPmQhA0phrWZjYY/Y9PPGJrkbszK8
ddIXrwqCXdYrwFJ2IE5mb1sn6CDmSld63jiGQxCCxdzrVXifvCnTJ5v6WlKGN3rSxSmwkvIkywzc
IMKj/TDFsMlUvqNF29yLCJW4PUp9qoRbnjJHcpXqOby9THaF5L+G8cBG3zdnjB88KPoGVgLNymzq
4Fp61ZasX3FES/95jtoTROVsG1ffCqN/c3y8KCl1Ng7g5PXNkZjZGiCPhelcj9tItsHJQr+FLthC
MV9kV2LCwMY2YqUkvISe5E67/Irf7SFJEDh26YTsP/pmTPW+BmeijEFu80byKVj39WOzLbR7mMVM
89WPr5uweW0x+kGu+xr315J5nA0MTE/5sY/gtBgTeMyou2c5v8lHJCk6Ecz5vQo2FWtII5PXbte+
iqm9g11Id7a8TXWwzLp0lnyJkgScjE5eXeEfJBFEQoR7Cd9oJBaj9xjWjO95H5Hg5X6d23FcAV5Z
GwEZq512BwiXFuI1IudphUYrEUBn0N1cA3KvrtgMxVdWMb90k3NXOf28sXB5JPV8tKf0vs/B/7Jl
SsvhOMa4jhaDiZ3P+wZDI27MfRI4G5XSctTTN3ac9yVA4Q3mTrnOSkkFckn2InaDXEwOq8xZK5vJ
qW/74dopn5MEi5cTq4dYAibrGqw7Vk/Ih62o1/oZ5oXIfXMtmKZRlIUkGrX3uec/ONNcbYxxIswy
ZmWyRIRRZMQfRDWuKtzbNO7cLXmHLVny2RHf9VVmOz29SeM2GsfP0ezsVEE0h1mji4tt61NemjeU
SogHcve5KTZ6Zu/pNfPXEN8mzT+BrpvrizmpX8NpBwRS1+5uQvArEjPeoAgp1lVp35m1Ya8alcbr
3sLZJj6Izr2ZGoQ/veJSTbK03IokbrZVWOE2AUJrjla9o1WFFp2syg0Afy569hF5XUa7phfeaXIY
EqT+BjCM2FHX/m7kNjwjRehUMns3ST/fm43HDtlSAlSVs5XCAG6Qt8Eh8WFRUvg3cezhvuuBm0OL
pWnhzGcd9t3VGIagoOxgT/jKtbCi53aeic2AQ0kl8PsS+QzYa9V02Tc3jr/jRyDKbibJrGNlsdI9
AMmM71j2mDN6+1NllQgM6nqlHuRtZNCMDryesW4YoRwSzxEJgxNcmggYFCTYuD15ZAwmTbkxhy49
9z4hGML5jIoDk2elYK45KlhV3YL+thxAcGSDVFN7bcdkIsTm+AFvkrHXw3Bbl729ieh8rqxqAD3O
vFT2+gjwvN77wEXswJyPTdW95UyAcTlF9+1U3/YxtlEip/Qmr0qCB4dpPF2eYaXa1IHXHbEPnynn
EDkOhO1UwsA+RZptLnVGZZXlKXWlgRQkPF3SGCpTk8sQQSYkNQpNaQwSJQvqk9sFNSoD/EbrQlGC
v7zYxXZ1KtvgmmwHd0/vpjpZRk1FEarMBuBodRLsb8pVNpRi35ndWS9viMi6PGlHM3pao+IudWE7
1RTGcSAjWOUoQswlO1vHb7QGolMcjNEJjD2oAcTFm75Gssp5NjepmTQnBa8Ged8i+6hHTKqRe1Mk
yQJ0w3nkZ1/6oMy3gG8qjIRdceqWk5BAK9p4uVR0UYzuFCo9HYpJ7UOa7dkohmNG9jBNoOUXllxx
t3byle00Bj6C7jCVyEZwgZLcpUVzujzQF9zpRuDpMgDrNll0rFty4I9VlgLGCun/VzUZNhCJoPf5
MOaXny4vsQW/jnIdb+c6O11CzWeASCS6zJ9cxWLJ7hCWUYgqtx0kK0gr2G1W8XKW8RMhlC4hbPLx
csDT3PNtZh9jl4k/NNNTG9TgTJZn1hDuZ4xVhyTvPri9X+z4yQeFzUMxk5Qtc+sFO2jGcIKT4vI6
dBqGysvTQcVbynT6QNRDcJqSJDxdnnnhfDAih13QIHeweYdDVPZ7XVdY+/q6eg3LZtz9+NEIvfTE
JdWtJdZylBTs8kDqp0YUw0jhYTJUdBoLRNhB9uNlt8UdkTuEAA1zmQIflXDn4NkhAOw644pwky8W
G9MtzQz3yu76lHG8/5HUEmrcptGedAeXHpo50PFkXkNd3W3S1jYORFhNK+jyycFiB7cVAziDOTU2
kWu655SK1TkdyZOMPbPcVUYpuMkJfCsaXe+C8BvWZ/9Eka8m872u13V+jJ3K3CncVKvOdq8mw5tB
8rpkOdJ7MCr2qmlivg1EtKwtcLfQl7yvkyCfHNrtNvHxhGOEJGfRConLWXJE3IyqN/sRns6RLJoT
N3F+9SNyxAsMWMD9kkpwebVbfktVVgwjgFKFMYFcNM3wcHkdK+bCOlr+tel0Lm7Qy8uXh8ufvzwz
ByiCsYd5/vLjj/f58Xj5p4Vh5YjmDYABlw92+a3y8nEvT3/8XEPSE0NMptN/Ptt4+fCX//zjk6gp
fVVi1j8+0l+/GPogwcZRvmJ0Jsjg8q6JoXDQjUzTQdkSAE+0+OVZujz768fLs8tr734PKUe667r8
+fL65WEIanJ7/vq3wAfUDpAnfFv+5hylwPWy4sslGsRx/QLbiiaGYkkK+ethjtlIE8jKt315ypje
XUlvVIAd7avCYi0eVg2GP9KE/4+9M+ttW2uv8F8pes8PJDfHi95IogZqsOw4tpMbIoPNedqc+ev7
kDk4OUhbFL0vAhAaYtmiqD2871rP2smyvvSqYlzRUAIUmM1mn7aQOcZcg6s92iCal17gmEzGFnHc
x5hoC9AMY1ycWz+YiKqNyuB8SGWEs76Yd4Rdins7adDXg2K8Wg478YomNyBDmtmNqx2MCtvegMBK
T4d3SJVwVCNMGJZD0Ii5Uzq6vbH63WHr8hBR6mCf/Sm3v7Bii3aSgXxT57O9xRYOmsNg7LHS7L0Z
25s09UcEK8g+R2isAdTlkor9RrFmZa/O9lfXvpuaui/H+nswAhTGQ0BYDISFTRu0nzOiv5VODvgu
rfiAt/EUydk6AFv/VLSIi4q5PrK1us+T2Mcu4ShNGASbgeKJ0NpLJsEaOCQlb13UfsJafMjGuBED
TeC4dCFQFBJzWy63eVZ/jz8NPQHhRgCqD05I4YZ3UY4wvcsP3D5enivhhvnzve/hcUctGw9HtGSc
GX4yg3U0AbYGIwoLNnYUixY4uMTSCWWGTSnIPgJWnUsuqi9j99CpxVOQ1gOkFcfZUYx073ZfgkpO
Ii916p9V2D0rbT0Rx7Cwb4rxTNDwtzzBDShtPtlFltiRJyUj6eV1dyCb2D2HEm1CzNpIKwbl2Onv
VhFox6j/HCHfego1ljNVHFwU9ClnbTpNPc73UagX1yWUNnXBu8VdSZRmncMXjmON6fmWVD9JCRgx
4xYAT80w3BCRkxFHoMF5VHv74IYSOEqK53ECeqwRoqM3MqWspaU3RZGYWYP5HY1jeoMfQBaFdM55
P8LYNPvhUSA8i3Pg6Ev6r024Br0O+BmaUZfXLCY3ozfUE2GdGE/yF4U/4WxS+thgnaYNGDiwhEH4
7ks7CY6NXn1jd9vv6OGUh9AmZoYEZ7VjyVcotOWrrg23xUi6TU97E0F6TUcxJ8SmLNm7UwIj9orq
AE/Ez2xopkNMm2iT0Jc9B/0jOiaXlQlrA6QGZ0tan3ud2PoU25eSIXGBVNTlygmHOZxrAhtOsMUq
mPQVM1FesQ5OKdkGAoYYlURUUdEXm5gAEvxEvBOJlJeW+lDjoMwyckduK5NQD2dw3katynzne1p2
8qEmniDA8zeb+q0LqTAs7JljqpY3VUP90ZsaQ38UjZjpwRpZ4MIOaF9dUhKNr5BnexLVcKxG8JQh
BvDViVn+avGrGBGXxsB3YOKzcYJSqqJTKIgXrLO9gruL6geZD3Y5wN+fiulQVt3d1Ik2BcW4calz
nbqu2RhqQwpEnDnEisFxxph5IxvJJPnBYGlvWYt9i4E5U78tGrBKgTSqcHbY11HRz+aPglayUsZf
lLL6wEVv+J02KxtW8ovnGLlWjv0XJHXO14ifd8dWB/8d/Ygg0Y+FWXssuUtyAF37Gg1k/GUCmjGI
WbKhJT1p6n7wcIDbVgi2mTohzhtynI44/maS3+J0F+jDzzgup0dGQIQw+Ak3ssbzG6dgq6ehJ+MR
99NJYTdHkqZ2ztm7hxZkYq1nASZUWLdKHuxzfC1waDosvbPiHqc+ONdkrOwIG48+taP4GZjXsro1
CX0cZbGmsY5I7nOpuVcSsyFNEkClyZyv9vItGkQNRWDUHuwQe+fG7XN6lPbBEhOyTBbK13o5wOuJ
DEpzRWv7LdSwg1LLC2iq9PrroDM2tsL9COqFnUATwlPdgdbfBky8fbDr6AJ5eLoAZ9zatANtWoAU
B2soG8DTzw3C+TMbyhFfJP2LHGwj5D+od3zrHc5x0+gHU4YnV1JZ0WMIK5VSOGABB0Au9tGaCKaQ
cX1qYYUDU/hmaIm2rQQc4sGJ9N1L0xfWPkOERWkr2HaRE+0hLIfIXBmtlSmhMOQOeDE7sLVzdMIi
zmvlIH3dxmNe0T0e9Zwqrryq06EfNDjWVFBE51ikJFpHMTiUsPkx5P0PXYUtmrLYKVSQgnIsNNaJ
E/nY4jRZ4jClk0UtFGstGKALKudDzwr2Dn0eTGkoQYhyReqdQF0j57dYD7G1x8Xr3CbXKKCpEQ55
cqCXQ76Ui9Ej78pjSNVrj/JKTs9NwCibRa3p0W6GkFyZWxa3aHd00s/HWaeb4xKnkx5cCeqi1Rmj
Or6ZLq8pGB4fak7fFD0QKDjsK4ySG9xQyTZP8Zw3yWdK3piPXNgy4sGdHZhBJjB8W48hJlbDbQhJ
YVMRWXj4RtljOdnku5mytZVuvEfNmUjxbam3zkPKCjDMFAmzqPoRpy4XndGn1zFt3tI6iQ9Egkb7
suv3JlUzj3VyuIvxP3tyqhw4l9o1MtiFlCFYhHJIzzbNdC9j0N6FoQEpR/Z+H426N1GpJwCjix8a
EuAb0T9BgkY/RxobUyyrh55cbG/6gqUjf+ppIO2StDC2dlEUcMeIZykNBGxOu7+MaMRP4Lt+DloI
f1qzjA3fCRo8JKlkmasfjEEyxlLrOmokm0I7HDDj4panLjOdzA4ceAOMoG+r4KTk84wqavxOjrM4
gxRzL6PrhvsMTSVqLJ1mG47iDeCU9kYpQL2kWb3VuiC51wZ72GDSHzS3HAGLdWVyf1TjEaco7dVj
aBIZxmir4qm1Rv2Ic0veRfDUS/IYqizcZQRc3dEoFJ/QxgNQgiK307ovsguqZzNJuusYAXx06vq5
dTqW9WYEcSD40PskB4LQ12e1gmWhLndRxuW71tJTXxCFc8LcWu1qGzzSOGgfSkxWK2kOkmCMvjbt
t3xqSL2lNRgukRGChOcHB08e9oaWPQGlJDNIkqOu1wNm7mF+EJzmjZkY+SkrWEJCrRoPrpLtpzr6
ao79KQM8/1hZUXijZ3prxyp/jrPuSAlKQ46WfbRm2wOvluEe3NpH2j4kiPgv9fCdgkRzTRNsWm2G
tDIqXD8BF7c1O6F7STyeVK3p+Hap2DeUjgAzmlkDCphDjqiH3hbLzqlWcU/3A00SNi9FGMRHQVbc
LmCZYi5Ztqr+I3Y6z5x6MHmEdXpGHLDBDdqvOqxmS8/Lm6lRLgyIWTiZzXwakmI/xpiV0mneK1Vk
3fvEPBjTQl6FukHi3JNpmO1tSqTKDKL1+6okvzjMmV0Dk5iBQkQHoaruJatZww7Fm9SxkusUL1FV
use80r/brSpObiKuo6CMIEbhWUMnD+oS8wVyl8zGBkhn5xiXfAzfsdZREAWA4KXJbHkZgL5MLa1T
G8WkDmUA8ObO6rZ2aDDhBlNGPWE0jqLc231AaIEckgfMtkDLNfMxjk1zowaQIfIqMfZ6QUVEoQWG
0GTyrNgQW3VouuMss+CElOdEjIi+I3cUWRUjxQCBTlCqIilDrU4yNTEMB9NLBJzjLHAsABhHyhyN
ubsvHNDzYxNXn7Qs9xqLknKJuuVQWXmyoVGFUxm944NLeRy0bjPtbBpvwBtPjEgj0g+rp/DRR0+O
EW1UZNWN6b5rRtCf+gU03ghz004xi74hAXzDLntbGTGrBYdpVM3hZOlGd9VSZYI/WKsAGKL5PLP7
Re4a0CQw4686JdaT4bhfwyHor9L0tCiJ7uGIWSTrMG3TaM9ZXNhUVCp2d+xo5REG4EGMdXEZJh/h
ND3SpEkR5JpyCZY6IMJEcW6N5BUS21Q3Nozzwk130HiTpLZvEnsz4pPxs9psgdQpr9pIV8aWj8lU
B3tFjD8m1oqXomTjSXHt4iQQ3FPkOAc+mOAojdegNIlAiQPlqzX8hAFtvWrJj2rKA881x4kA5t45
yYJMCSTMTOppdI0KHDCaUXzOi7G5Bm2qPfXDc5VCyA+QJVwJsEhvectIQin/kCI4ecyjjvIQCcHX
PruZDnu50EE17ZBVzcq2aR8DVjAfEzC1mxKD2u5NxKuWQDXqKFy/FeWF3gSNZuczbqLl0Bigi6Q9
2xuWje6NoAPaXpd8UqGMlelRgv2twOFeaFFMT9Igo3pW2GtgL9/WpvFWN7PzuB4o2x2TVH+vSlI9
GzWzEaHaGOybCTNQOD3PQTJemQ/6J6NXfQLvvw6Uiala93RoIlRptuICOcHTz75AkTvUQJxWUTyW
ItW2BEwMlIY7euxzBjQyQ/vsVINzYsVQUZUL5F2fwSruXbSLnlGIybMttYAxlCcXETVemzrzuaBQ
7MW6CjJOpeapKj3tHJN2c21GBw0e/GOKbmSgSVkno3PBOzr6boh4O66G97geanpGs+HVFQGNJhvW
MiYREJASttqcsOEu0sO95lBW1M5pFlafCjPmLG0FpqXLlOH/EEW0lyYMIz02Wb8HkbttlSC8xE5B
/rCIj9ESmsZSeGuJ6o3mO6OIUZCfkST5ziLb5EGUQLTojyTgIoPOKzqS2qKJZpBmfkeLqpzMqHIO
o0aUyFLwXQ8KOc/bauTEVGWcP+ZT6VlLWETPN95PetLj0k4lyjB2vhRB+K5g3rxnAtI4u6YTYqpy
MwViYMlYVN6SCrWbBtHtSqnTOSbUEj5xCFkWqt7Bngn1MiuQCYFF5W6aRmqv0dLjj+k9m/s2AaQK
4Kzy6th5mxtgjx0Y1FkM8jzacUVTpHjDGNtySbixFyna98lQWf9O2eC37IkPiebUu8TKH/W5k7e8
j8cHMm1BTgEDm3IBqI5R6FAMqbrrgf2gHopeSSiBg92SMCIUBHwBnKuznQwQsqhIPJjhN1f/qO1e
vLrlgK7PgkGi4A8dwV1/oa5eESu0rQfDOrGxthi9MfwNEXjwVgi5j/LhOdcSeGUsKUCaHzqrhVTK
OHrCAkN14JC2fXzEY/9cRJA9AlcX28EeWHu0jrWP07Y7JbBHSBUAP9+d1dx+dzod8WYdQL0yp2fD
yo1T13YbR20QKwAc3eSEt26rFiJ86aAT6BC8IbVpIagpVki7dv5pGahwycGY2D2SQKI3EzgpQgjo
TyB8xwzShiXBxUkmMSyApB/YFaVtiigHER51Lag/1CvqjZBdsYRdfKsDr9F0VvoKbb+2AlhSAbcO
3JIsmoko+jKCn4nO9JCR/dsXFaHpFaL3tNoNTkj3szpYRml8DOoJ/wjgW3VjBrG4K5pGfubCrlFB
jWYUrnRSZHIr6IDmKl/GfPwR6tRC8g4eRTFP46aaDe0EFugBHrd7rRTwUVrZQkJFmUFDkyZqrWn7
Quixx3y/fHWJQBhzuRfjW0JYxZDYft3mjPdGvZNWXTPV2+HGcImdFSyn4mnwyqEYj63AIW8FOpJL
SjKsJdDXVcO2Lenm5mXibNIkeqs7hUotNX42qeh5qomt3OjcMjhefqWmB1B3pC9CQdYatONKU+xW
Fgpc6PaouMSatGUhgJyCMumZo3ySEH5SDweLJepmg1F68AaabFlafqNNZh2mUFDWUrDWsAryQj2C
OWup59wkEWMUXfBUU1yaRvq1He6Fs9ITsjYW7VNNvDlBhyFyiE4xPrXFN1snbw8ZbL9p80nb1RGB
S92yr1corBFWI44T9t6tEuNaIMpyi+c2oYxes3LM7ddIcR3Ki2BYaxV2Yl3NEM+CEb4Ym3A+rBFf
A9BFZB4CyL8Gl8chIchQB9ayiMQlNrINRihjG0WNuBiock75kN9duy0vRZFQ+WlA4Ns2a06L5B0G
4XkzBqn7kMXUQWJqa3FSm5uxaZ9ZQUkuVoFYJmpOwiFbzsDLT/Mz9MJWQmhRc+QUAPnr0t4peS1v
nT0/A1Srl4qU7Wt6lu+MrpzYU3Pihmpi+2+RUdMG2nOdzq3PCEciq5Viuhm+dYOubZOkhA8jKO9F
MIzcyNNrlm9hqX2Psjajy1H8bNi0H8YKHqhSvpPsEV2Q2Dl720x+DuZS6tLD7JhguTedodzpuAj3
hhN81/XiIUjWui2F7IlkcOpImH87rmpXAeRHGpm5HV36Lzm5h2R3VWQ3mQkLWayFZDQVBuNs/k6f
l01WzvIlmBPm7Z5ikaMkFBaq8Srar9Qw4E/F6as9wEgmyCnViFbTzIRPB5jUtory2sPA77uz+CbB
VUI4jFJ/JOUQIb/m6XHfkRqedGzQGUpYRz4WwYdmy/JRNcwJNYQjvaJKkgO5xwQDueOGmiPxluw2
KhfbSCiWiTUnxSYbvrSZjM8hoPuqAMcr6+qS4SyA6FjSIYTUSCUBGRbUXc4x64E4oxg0pcaPQKNE
Y8BhPMyDeSTHrt9YJnC7tHeFbzrK9wwjsYqnlV06UGr2Vs55FLw9Y3QIVCvqdpcHpDmFtByJmYyO
wkbSRYU23Bl1IA42zZY0svwwdwBdTlp5chSL/D7Kfvve+KJOinOuR2hEWjzEJ9u4QR9DdcSIoyiP
oWbClNBdrgCdBI4hk6/CDojlRvdwqGbV2pa0n0bDoqEv6goVScW4b7TueT1kg/mzorZG7S+u9xQv
4hM9mXvgVMYlkuI7a0r1RyaNRzNQoxvRKRCWo5iQgSFhfu01j5IQ4X0B+x8cZ3zAsIXZa1pH6i3x
a+KWt3kA1pdRBEuqpT3Whs8tclYWTFni60V+qtMm80PSyk+wmR6JWhoPes2gBf6V9t6WKSMiCidD
5/GjZbnWSec1yCSL80EQuZ0a6TZ3QRZOk/ic2NDCuuabThr3c0VJ6EC7DIVHL+pb3slnFlXTaSQm
KJ2L7KVgjUQujyAEh1xbjOBeYBP+kFVAlZV4MODFUTCdHAz2dUBWSatHvlSZRbsxYG9Ywy2Km5St
wIwLQwsTvwZocEEyt1+E7JCmQuexiUqovmOl7qfJ/WojXAMWGi7BlngPsG4RxlK2x1ovxXmcQnPj
shdrE8pvKVgECg2DtpeCPc1cqld31pgH7eoAaGvcTKkCy5qN7tVyU8IcXbY6+Mv5jIOnWxZkwMLd
TveMmm95U+lUaKIiuObqeFRHw/Uz1tKnPsNlblUNeic9u0U93N8x3PN3sC9XkqeptAv0NlN0c7EM
RiSY7vVQyw7kkVHsIdv3NFcGW2XlmpSAoE3VSHaC0MhTW7TDHjQtRGUVlmbLvq0erbeM78o91ybJ
UiE6FSioHvJKuZGR2586K21ubhiCPqii7DrwvYwEsGkzh/lXjwEgBLRwUXqLWqPbNpkZX+DLLqSq
BWhZZIxWhZps14Hf6dlN2goA9rLV9RNzxy2eWCqqdXUvw+RB6BR9Z6MnJCfpz3yYZNZwXXphVanH
Ku2uVOUJlK2l9SmwaE5EUv9UFqxRggHxUZ/SGepj7Tsou+Ie243XlzVwQAotW6xA/En4O7yizsWL
2h/b/r2tWuO5Fmp7J8X4uWjQT7Ef1repCLMXM4veS8vq38uS+p45wfyT6GFNha1wPE8kP1ni1Ohj
eiUAAprcWH1hGgQJB4rBS60y8jsBq9jtJvsWpWhKgrDMt2Pf7UKtzk4KrfQg1p+b2H2K8pmLSGV3
PpWi2mKQnhY+tri1kvkjSFrzoa+gKUaACEpKeQ/1cpjUPMMtK8e7MQ6kEUMi/DyjGt9Ewws+OXfZ
44LVGLI7QN+RAIjqI6/SGtCrTcBYCZ6zXHL1iPcNb6Tw5bQbnoqAnS+lG/tsUufcOZgZKN+T6Kar
ReQpIXl6bK2J4GlkjAkAb9tM7tgs0dImLGrRwZU7FvBs6vRBwccbpl81U3vAnawcsG1Ge10icmO4
/2prs8mKvGxPcTmEuzaWqTfrqYWDKmqOBl6nT2k+f1Rc3+RqF8+G24ljzT56k/JdntVeJb2P4Sex
UzSrwPa3Ik7Lay4XYYvhdLRW5+Ccy4ouyxxfMDSmN127hJLmdtmKHAGJ+9hmYfkwWKX0056rDsdQ
c3asgFgco2huepOd1Lr8JEyF8jPOnJMjJQua1tzqxDtsNDcUn8fJfaLY3/q9Qz4kFgEQdWHwCY3w
i0EY90ZN6/Rcg0N81Bu+8KVwY7iNMRUyqnlXNykp/ukYdMdIzy/0aNljVf0xd7Vp3yWt/liOqymY
vKAusy6jFTa3TlWvGmPGrulKCH/LLKJklG6tMEZ5h7ZpoIFlZnNJXbBrn0KlVB/dyG+sA2ar7EdK
eQqEqtrcm/5etll2yZZ81V6m2hvCRAzcmqSRTpvhlf1iP1yDynC+iKQt6f4wKWqUf1gd2nSXwnBL
zbL7VowJ0kWrMuCNN1/ZEahnXTInkOLhqdjB7WEqzy16cj4VBieCsKP7MIrn0mGtZ2gRFZLl4NCg
ArnRPSbM33dsEI8a1EALRohvJA0qokSLz/3k2tu2xm/UmES4BeHAVcshJMWB+sQwHLOuO/R9qp1q
10yeAoRxFkhqm3Fxm4t+PlsUMI6TFQ6UZHIf5il1bleELzKm7BrmpC3yqRc4GGsK0EZafM0CFiLA
OuLHvOj0Q0N39IXeNjK9Ryp7lpE+6DmCu7z1K4IXX/Ilpwu/IRX2o4Jt6EpI5+eAhuZHKWqmQNu8
E01qb/pG5VUDR9zoCj2mA4shpw0mb4IStSu7/FbOZIryiXcoZSv1qlLr34Rp96lFoMx5LeLXqKa8
Uzv4xYZJ7g1tEuxota3JIrTP++papZnc5agy6UO5DMKJGdxlbn1zQov8Bqv/pCvhg4wQ3HZpMR4C
i2yYNODXkEvxaE6Oc6ZPX9IJBpBv1llwJLepw6839Y8D7pIB38GbJSl8pmn8qOE2pFGiWxu+k7g8
ghPuv73V6NbPDp+CFXhpSW1qPSRkjdxI51av0Jh24U6hH/SWGbU8Ex3K/JoW6lsr+w6RWuScxYC8
r2si+5ApfX6tYqISK9PsPkdc3BR70xfEVMmB8iFbqjm0T1UTaht3cKvvEy2iKdbUSwRUE+qOa/q6
mKEblgRfioZWvcjFDwep0OeGEg6rAVLQbNuRaCqG8WkCRkpGavA+Ug56igOwlVWBUMFd61UFGtOi
igS9G8pXlmzyizN92MT2kQgmUHYCldG2EO46QvUW10GciM/mPETAYnvhN0EvPtcacaPrXQsoMuKI
edrLrO+OaoksPCvG/DQNhHxhKPo6dSL+nFUkx7rlS68H4dMgBjQXSfLoDpHyAPjgUEXBM1WdiSxp
N0Ke59pEPBCpqK29iG6s/D4oCEFurOcomy+ta9qUU9LpOS2ptGEyO0tSIFm4auI82FiiQlfWb3Ow
5DmTV+DjzewPUlJzcFGzARbo3H1KkolhIsIuFnn5bMrx0OSDg78kK27mhA+yEHRyCeXovR6w4J7u
LopKsynJUs4/KDU4h1pXUTDAcD6xIucrwWJjM+Y0+INJYZhhpbtV23Hedy57WdbW09ViwU94zdCz
vlO0o6sZ7UM/s+Wt0lB/gVz50nZO98Qf9jFJ6e5m5CFeB5H4WCBD28g2DS7IvluPriYN1kBaDymK
Yifdtn0XnPuQBW/edB98nBQIw6bhQurEvsjTZSrWxJ2drnFnW0ni/WSec8UcvXYsySl6ncw8fa5D
RT6zfgs3qpJFBDCzPhoWdPYwt2jKRwpl7WS/dkLtPiOxZYtr59MjrR3tNgcl6Ut2csXCYdKBnL5K
q9Wu60HpNZo9eCCpX/AYbbKjrN3+4MTzmc8q81HraU+B6cddlz5WTSDOQT4ypmlsayxbPM/ap9ZV
9FftR9Z0N2ck+yxS9PABosjraBFslpl2ib8tGh462QwPuTNfcMAGrg/yJjE2M3WDfTGxRJ0xvtIm
LtR9U8tmJRqc1ZQgzUQ0LakfsX7vjOxb4qK9HJNKvKKTihDZfSIyw/YTSwv3pejlNWqKB9volQc2
DIiAop4az5zIsxYqflPxyQNNebXmJfakt0Eo2v0XdhaEVncszynZhcdx1PK9O+KZkdlceC46UAon
qWGNbFUj29PDoN6VeOdwm8mXiKr4lmb3t8zQo89zd7dawNQY/wdvJuilr9qnqdKc3WiUwxVShd+X
wgQeF34O3Vo9d3lrbMxJmXfME85h0I3+l+Hy/4mm/wvRFHaojvn0fyaavk4loVbhPwPZ/vqZv4im
mmr8SwWt4xim+itd7W+mqaZpPAWUSQjXMf6JNDXMf2E9h2TKPxV5to7ZtCm7NvqPfzfUf7l4UDVV
dWgO2pAP/i9I0z+oDapDHJsGzdDUdIPf8yciEI5bk0q3Hm6ifotaiKTdpsbliK3DuLP7/ceZuf/y
SP9b0eX3Mi7a5j/+XfwBQfgvv+0P224dCrUaB34boS4fOAytF1abJQlDj0hiJEPea5mew6s4lM9x
Bca+8uL38BCfDHasoAu3zja6DC/aBT/gScVTtB3wPiheW3rlL4Lv/0iFBLz/hyUf0JwDHkBDTU68
CR/eH8QG1JBaZmaGdrUbBBVVPTd+sRzcQVDRgbjW+D2NcQrfqEJE8Ww3MxaxfAJM3tWm9FsKp/56
KyGyjrBmaewineyg2lgab12cgoPl0BN3tQ8M9evayFGAzPpsjYdtnlDjXR8rAiBMGq2lXZ24LvVv
to5BXfeQ3fJq0y5a3fXg4DokZWLuE8/QwIpjyiPrk5BgMlcALfnr/b5pS3+9W6n9vXCAJDM7lb6F
aWxbamyUhVRq//ehQ3Hj444AiTeXN7qMtb8egIuTxGzipvj7IakhG93MNmIzTpKLGVpWvpqpld/Z
6Elp6oG7akfq2/HyK02qHEfE+Vub6cU38HlkG2s9rg/Ab698Nt+07TJt2g4OnlbRL/KOqvaN3qh8
JYn+uoWCqv51t5GXssULZdJjwN4SNRR6I7v210O93NJGhTYAAgwcrar0A6R76KMMwH6/75dG5nrZ
GLzWWX1sa1U/9FpK5VW27ERMlr5xG+zXh7ANoyxwdGF5gRN/cdS68cM2/XD6hDyH5d760Hr4fVer
kzfioxaWINL79e2ay0lIaF7N2/Wdr5+Kg73LRvp/WN/v+i7XWyzUsG+sNwFlkJswJ59+v0M9VSg+
rfftdpAEbojuZxUpjRewUfZZXHKR/n6z6y3NgE/F18GblK7xFRWX8noLolB/IIzt5Iw1nRPbfFmf
y+IgPDUVwHu9Qc+rYE0d4w7DbIE0cOPqbbh3uvLl113hiMKfDvT8K980ncpfb61Xh26q+nEwAM0v
j68P8YkTLeFyzYdUD+hw62Pp1wFW/60WkTDikCCPnFlB0OZSdEdjsSAva0RnohuxFQ42N0NMz148
Q9Mf3Xj0Y02O/qLIT8uCNIXld62XLZbSvy7nfu4eczNo9/+4XqvE5qpd/6gGge6+CeR1/WvK9U/6
+0ARu/Rdkn7wf/K3BmvKUTmbx37iogkchoocWKe/3l0P4/LE77t//JfMwCggm0nZodOXvjpxhYZ5
igTbLCQSP5IeNZdLd32WABLp/3G3QG60cd0m3hkJ0b5NJtDvEKODqmV5QYtgQa/KurffL7/eatH0
H4G3/vpfkm45yHusitLgfA0N33wYA5Aql8P62FSNDN+FjI1t2ke08pb/yLIIGVDtZt6vp//xP1v1
XcE6fUqWMQvdTOGvt0YjqeTbenMKF3PBenM91I75LWLK8JrVovD7ifWnWdHiW1gf/P1q613FIYQA
GVJCL5Azn/59+i1j0Pja6U9dtOgnmWdnQq4Yp0JzGaJoUbjHAfPisL41lPF/vd/1TeuiR4MXqiQw
LW/csDCRbKJpGfV+PR/pDmF+4rWcxsKzEnGh4eaZy4v8+r/r/1rvo+n/65XXu+sT62O/Xu4fP1Mo
XU4YNo4bImgOgnCvMVm+ZP/dy/x+jI2LQ1qxbH/aDQwWATwMeW/pOwOLSi2zv633kuUhdbleASBS
v1zuDhrX8Hrr9+HPx/LF1AuWNz4onI2cJh1nYPk5BJcfNNqJxVpe6s/XW3/s9zPl+nO/7//53/+b
lwg7I1JdTgOtqK1U9Y+S0cxDriZ9MM6ePVbZUWGvbgSx6SXLrLcehmXWq8lasjNFH6tDD6jArENS
Y5Flk6cUyyUZcAL1Z8iOgYIDXKUnkSyd2mUe+n0gA+Gfd9cnirh+R8JUedPye9SqJKypSVBbL9Nc
MbT4fgm/QK4VdpJUDC7+9aAvE/Tvu/94bJn1ZFoTTlZmyxWO69crDE4yuW1IO8ilp6OIxGWo8z3s
sJODcmGfyvYrp6M/KZQXEqIrDrFFe75gplXznjG9/2Q8GGma/vqdqyEG7DmvXxtluhtTakDsvkpC
7jk9kgIotQf7WMRx65EpEWLFZKjp82ZgybbcjDQGpvUg28jcRFY47xwSKsdhCo5V/2M9N6ZQivJY
wquhOn3LljOyniWwEaWf2s1DguH/wG4WF8Vgfqz+P7Ti4Emdb3UTIU60w6ObNtMRA2GnlfQ+w89R
wpe3WVZY47I8ce2OyJO+Cp7isq/362PL5QAGKjsS38Mf3Cizexr0y6AxhTS1DXQqSB8tzX3BVHef
pjD1SVYrpZZigcqtgxlGp9oMdV9ThPbrMBPIDUI9Rds3HY20dG6VU2winSzyPIBkMOV+P1RPscYC
p6T1uMMbvZFBYT8mBnVfvR2x1ppm7q+HZbD13Xz86+6vJ5bs3DQjnDBKgtxfD7+ugPVmbMGudMjX
IG6tZZK1lZsNPnirNrPcyci4DAHaGrKD6KLPzal3hpBcApPiKwqUzaizbrU6+8Gas/FQqWbPhJpr
Hw19Lg+dA9PyctDWWdqN/7pbiF47zBb+39L4WY3avchE76eLgmu9VSe0mLQokruo5EuY8w7od858
Mv+476oMdsmvh1M3an495zB09KbEY/f3Q+sP/nqNvOtZkjVW6+LbKU0cCswt9XIAikoQ+3qzM+j4
BpSREVx0rIhUgnD+k73zWG4cy7bor7zoOTrgzaAntCApUhSlpFSaIJjKFLz3+Pq3LtTdylJXV8Wb
v4pIFo1E0QDXnLP32vyS+KkiZrUx/9B8bRCT1nzt84H55z5+ZRrCH0mEhmi+zypLZ2tX5L8U2LRs
cSFPGRDt+TYHO7KDKQOEKCAo832WpPMwHJduVIzdfNf8YCAIKfO1XIr9ZYd5c5EgcQWlIa8Je0Qz
1hrngaItBLqMKV0Ndknl9dve9PEnf9zXVD9926/WasHKfL7LSBVpJWtOhCqA3/p84PNmf4/IwNEX
SrLuyEDr17aE/RTBw8LaKnZ3SraQxhrtoDhrA+n3c/bTVtJjv0LDKFFTXplPyYltx0VaIxIKFlh2
LyOww4Gu45orKuYFQB/6aqwudX9XhSexS4pWkb8fu2ur3rouXwTxFtNHrBJrfdWjeyWifrVMpUMe
3VvRthEg4K2lHGwiVBHyEMiSRadyuGuHuwlkgEMzHBTfznaWpvEAa6GnMhvu4nQXjxCFhg0p9N3G
3Gd3NgUZZuxl8zbBDVin7zjFq2YLDMySXrEkGLz/x8baIZdeyuM9fcU0fkanQQPEXwXgphfld5zb
Ov509akN1tCBdOI7qBFBEEIUtzHJUqX9Lm/MdNcWhMnhuGPUBLmxiL5V0bmWvydHeVMs7ox9cbMX
0QlpEKfoEn3ontb/MnqlALqK3seNdiO+rltDqzwbjEQUol6d7bC0d+oPQEPrfhe/yKviWq4o97gO
Pax74uJckM2L8GytTXIgz2w6KQfv7FV6pNH7PWRj2ZwQCwmrFtmz8B3JGkMtdKeBFmg3CivsZpVL
C2/1nRSJ+2xnbKYnc1rq6/hBOvk/xx/BtXjP78o7CAnGEtvYS2YsyKy0vhGmaZzoCr7oq5+NOx12
7au341UBlNyiF33gnCM9+rynoWdtiX4bMZD4NAWZskjxWmjbTDAIXprIDYMLGDgVlVO1MUvXA8QE
jReYDTmYdFDMR9g6erOUf+j5AyGb42+ku0nyGmnlNFLpXdCy7lu6znxpy4GcJooDA4ohUrCWANwL
BbhP9Vod7qwHh7eV7cxl9mgOe5IGnXW4U/qV5D1rk5v722mEVLcgzdb61m4m7y5wnQd1lR39zfCK
dqL+od7ReE/rVey4frgqhtX4mMQAgDcNOiySmbwdIM7cvOCYyW5acZCnDXioVaQ+ZLFb5Kd+I78V
kJSn9TpgJhX/wmwxfidVJeNIxO1+iK2FJVMH3UUQ4nAGLOJrOS4PxlMnLaSDsgFp8Gz8CJgH6wg6
xcK58y7Y063fumw5esvk1cE5CFOBnOaDrrvd6/jkFHeq7sp3rL0eklflpwz9EivodzAayb67yRyV
JeK0JaufbUZEPBl6u4Q1igmZEfHCIsRlRi7Zc7ZtAG0UC+tqfu8e0rP9Uu6GYyovin5RZHec/iQy
wx3tHzts096i/eEvq58Op4+yJiKUSjEojIS8csxG4Gkpyfds+pfKUdtrD9m4JDQWoEwPYPCnfOxv
0lty1tf5kk3ak/ri/6BOHS5QeYrQtkWz9E7xc/mcH+QHqgP+BngasK+FecpdQqymFwxzp+t4MR4l
VztHPxFRWf5SKxfGSn4njN7cD5t8Lfj047b61my7B9XVD/IuDhfVVQ1W3Y3dcbzDXbLQ19KLDDtv
463A+K/apxBYNZYooNj89gK2W6msEGzGDNlsIB6613QH00F1eIsLPVzId1g1tv6zruzjhf+YewhD
l/kaJV23UNn9oiVcqBvbzR6c3+KVc6U/uprc+DXdGmtoxAh+6AHIiFiXDJorf4/rqV+ZOhns+R2n
W7ShSOf6cICfOQ7vAFgoC0pfe5gznPlqtJ1OUYCPdmNsh4c3z/Xv2Hm6mTtxoiaACc+NK+9AHwGn
AAeBlSVFYOIs1FX5yGe6aw7DAr2lmi+B3Y++S3ywj+wB7yKn9dl5KWWCM8FeLEsNeiySq0WmLsqT
5XrG0uY43HqUd7b+Ol6W2+i3/phX39h7RQRD8IzOxngmUQx9RpEutTuw+rvyDj/c3ryCzbW3pIa6
Q7y8t9IlDBzEUa7GnAJWZIX6inIk1q9o/XO8j++cm34mF/xIyPT3jL7iaUAhtPyc/uyspOAzT5Ea
w0baJY1L8Wgv61a1DTTvpNgsbBqxU/Fy9uu62Bu1fY9usTZb1Nj2ixkhJTRcHXYUiv6iXWlUwPad
+JX5mi92JfM19F8EjnxcdeRQXkcJ2Q0kx29hJOUAB8Su6L//thaXrGIQJiyshqDRvDWXcYMv37be
gxkf1wdOu2//fRFVcruXNOhy87X5gbouXmmnm9SR8Ns5faXvwS5ugjhW4Xq4jd1LynKadEbK+eog
U3usjaJcgaqm+1QHLDgRLaEmtbthHxQWwvA0C8CAaQJWMN/2LB6ySLyE0jC6ZuWwnJYR+O8d/Eb7
+VoTiE3B5+2KoiMuWZneNkwSlM2QtpQUYIC4sELWtvO1z/sUvDnbtGrPHrnmocLBjzkQcpEvKlll
phSrMVKkLQlRPlDovW0lrEHMTNlFQYULVayl5wtC4k7lKBE6LKoLnxe+2Ap+3lT7gE8JzcZcZUO3
yVZE7EyqwmbI/bxTN2HzW2GFolLsArFyLGV0ou5cDm5ESXC+ZopqcIhXwk0R0Sum8pjImreBoc04
O+APRfFSHLy2oJkpo5zUNcbj9jqUY7/rw35Dpw4p4r8LSLINCw+iujgZwxa/RNlM+3SiEqM1FaO6
A60+UFl5tl2IR6WF6Ctuyn2IBIClktN5T2AIMDakQ8+abVKeClSUG3oAw54+AD4CZdC2Wmi7/iS+
8Uo3nlNceusuIW0UlCb1Oj2GjWsh71vZecdORXxznxef9xESM+5U7y7rlXSP4RVkwKxeHfXySQZB
a7HrQWdoup0oxM0lOhHshqqoY9QTtWO9FsWUj+LxZzGZMLJXgzR4mpXQ5KR80PbZ2BzY+waMrOX3
sYkdig40TTZoyp672lbYuXEhYxyCz9Gu68pU1nNZdf6C54vPm3aTh7xJNobolhbz16uIrb00IgWC
1ke8ckHULDlQNuWdUhSdPy5EDdkoKu70sVmkxHYutLJBVTkB4oC5ToEtUqNq/3Hblof0A377/824
v2jGqZYp+Pn/vRl3CfIfP/9nVye37MevHbl//uI/O3KW8nf4papi0qgzIWTLtKH6n3Xzj79JPGRD
WpcdxXJgC8OOFoei6Lqpf+c3FN02bVxB8pxM+K+GHE9He4jwNKrj/6d8QYDuv2fM6jb/Eeuk8Rp4
XVB+fs+YLYGUVqmDi4HxJINHFryO+8CUnwiGV7eyl5+rWm4wyFbdsgNSyIZoMDd5Fu3gvCibNrFO
cOV8lmxl92Tn0yFUjRekNUTMkUdVR/GSWkAdx7fUi49WLm96SQfHdAzSfFfnJ80IH4hAPfWRg+iv
H+h5sDR3cBIAD7NxrU2XcDDtvVI8NMB5cLnHqwnlH5nfvuunyQmQQLNqAJxjFUiwZLGbZ7MrQ4E9
WpUgCA2tvCwlfR9rybiUIoAQMnqhTjHe6bGQPPuax1ggCam9SpF5crJmWpSAt7IGN3bEkiRHaLvM
1Og9GvFm2LV1KsgQxaShnGPaF41u/ehIVgZY2DGhI0I0awRcWnpU/YY8bn2lSRi3qvap0fnbhHI4
VvqTmL0Lrvj1FLATMhDDAcb0DJaQLTNzKD1aJn4wT+2OMdYev+bTtMi2zTIkR3JyDJvkmGe622Y5
v1Ks9FLeSf14DlEWSaF8COXpkDvy2fFkVA2Gq2Xj2SNOo1c3VapcK6neGHEFFhCqhJkcqyZ8V7DI
OFL47NXjBU/qkxoYL5gl1ikCnXoNRv9kaShBUHqacXRTjOkw9rzNGNS70l0C2dupWO5jCExhuwFt
e2zH6axH4yEyewTv8b53wn0VIbGboiN4Io6KEGbuUk9irKAtdoEG47blqkm/pbmyV1Ln1OMDzC3z
pRyBUknjWZ7MYzM+ywlOC0cP3rWU4wAR12Ewgp1nKgev1N0+89cj9niwjTIyfRsFMH85h/oBfU1Z
hU0BAEV7ibvkRnjcHVQAuITnIjDcogn2UQZOQSUbsIqP4htWvP7a1ipVpPi7HifvVOjey2a4iI+x
kKZraXNQ61gpym0FGmmUW0ytoCpkJN9Yh8nDQr0EPitul77WX5yMjnOV94fJRN6Nd2WBQGkPXvQ8
TKbbjiHdw0WsGKje2AEHfIJQxJRAdwWjOAySd9snN0geYOUM2gaSxREI1VUck1NpuKT7LHUj3HvG
8GYX6tG210M8PJnBeOkL/SXQoNv3SLEAMVRldJv/xggwdwAUXoOn8OeoltJ/92ob6R5aOH9IbpY8
HFi3rXW+FTzZK4Q/VKWOeTOeO6wBoRy+GG30XsU1g0SzSa2I5lFylHQM35zn6Ri6HpXevBqvA7Fu
KeCbIZrO4EKPcd9syohjVaoe43zdRcO2KrFHJu1TJaXHTgwH9vchmK7O1CLzYi8wEKjQXysIHDX6
l7HZN0icQMJexTcIWOcgJfFRD9Kb+GDE8aggi7QI2JSgKtakIHcUozqW2eIteZj4BoOSjKW7hspX
I5XTua/lc6P229zfqOjOfK3i+aqVw/uJHWsdCXdjb7zUUCcd2m2kQ353WO8GjAme3j62CNbEsR3H
w0G8tsRnLOu7howH9r2Tuo2i7BiFDAUttl/TaDFBcq63abtJ6+R90PV1GL70HTAJAsFUpdmIg8kp
6w22g6tHVqeaXhs+Ka2zXoai5HiRp6us72rJefTB01ZGRFe6QlTUMkxPZwtxdGAMT6lsrJpsTd7Y
WWrHK/Y/uGIgm7w8vNm+9Nw5/gPiW+OkV/JbQO2YbiuyXMgJmmyeCP54cwzvW4be1DGi94ZQmDmv
nINZ8pEzj/vcN08KMnXp7EEw1HKBG1Q2o4qDYIr3iW2edKN7mkr5XOiLchBXDdcgKED7bkbxg5xH
+6ZC36wmRxBCAJgElJPaH0zUtZlQl3yttepeRPA5RfNU19NmSqjJeMNh4kQQ/6QwxPHHfoXDazCt
DTLQQ2m0b7U3kLqBy1dvn0qVUyzSi60XTOvKYtPFYBXWnFb0ELNFA/GJJdmTGLD1AVcMZUOHma2J
pqsSpbemLL/BRW7T4UnzCDQJ9QFkN40YZ+cP5kmckmJMoF10CiK+O06iWuUcUxTcGp1vv6BHKAEi
MdM4mIdbw2VODBad3FxMnXOegQrnzhnD8a3hbyQZo5vTAj60TPQNJqdaipSs5/wI7qrgJP5Wqlqn
+YxThpOiVv7Sk/TXRpJOCsaXtSwF911YRQtTdCTIBPg2Eduw8As12g8S/kl0t24y+N6S1L1nOypv
o9N0rhEpb5GPtZU1KXtFr7jTWm1Yqr25jxhi7+JgTNbhOFIsg18VW+ae6e5bginAjbp6lUIOWyZt
/JIOw9nJ4/GApunQIIzWJAPXumc36ziWmPQQ7WJ8Dxsw02xIFrqqTLtEfhr6oNvPRLLQ1NuPa/N9
I3kp2z5tdq1lPoRBpG6myNT2qRfq+/nafCHp7Erna7omXvYve0fE6qJ54z+j4EV3rjV3Vgs+UHY8
aZFIiYcgKQi1pVNNyn6+6MdS2acRWX3eRE2BPe80th4tdlgMefIchFTwcZH0e9spsAKz86KdDaNH
Dq+KpQS7MaUOHtAtcVrZRQKLQVpaTyTCdFNMg01a9+CKmAMWufRi1+/AnDYx8fUjgY3R2FAlKq0S
iiv3NOod0Id+ndYUTPBd1odizJuPixby24EXN7mTxQYooFTNoohafeaJbvEmkYIz7ZR8zfrrai+c
xLhNhuMGzAIQUO1blSn2umw7ew976RUH5zJD6gLRhmhVTHKLFrU8rnP9akIbWZFtCklPMuGCGnB7
GgOxUcaBPUXqWyLRzsqME77hZsF+dwkZ082L8QViG9opTvOoYvDgFMjG9pI6E4nERFoO1Xr0WOjo
hv1bIqfNvRytwQJBagM9xfA3qCWOqNh6sSQiZfAcq0BsCEg4Jaa3KD17OxnhLdRdqKcH3Yz/IvhJ
+c9lMr0tZLk6BgjLsJQvOrIw4jCM+jh3Wyt+L+MdHf2nzOqfPHs4EUc/SSOAlvB9sMq/iB35Gv7B
At3B+qjKGsEbusgp//0C3dH7Fo8/5jHPV86jVlArS8xdsjJTxhdB9qAaPQDBkByTMkS9+WU38wcC
OkXkanzo6nY//vE3Q/x5TSPwlVcAkMf6qknrLWvQIq/IXbVhEc9YkwUN/rJi68iXWOkvphbSXdg1
w0NopIdKZ1RjYUsC7vYvXsgX3eDHC7HZV7Foc8T/f/85+FoGxaj2Mld8+bBdLgYrk0SidiXfo/q4
qElzsSh22wAHWgXnZdJehCIno72aJCxYHd0NM31dWM9//srEHu0/PyLHJBrBwsljfc2hQmrdT9Fo
EwTcsoWSs4MWaA9SHWJ1wuK3ILRorcft9/nwxs92CJPxjZXYk1+fcyO6yc7wRueYY10sD21jOvtb
1ZSeiwT1NlOXFkFDGFmGsLaDHw8ha9iKJQgcqm0cGW7ACSBW6TK5mnYyXNIggrwpnyfNQBVdrXsf
qlNeYjTuLlFbrRX9JbHlTcnk59ntNmupU9v1hcKQm+DriUHXKxS6g87bZGa1kWG/lRouzdS/Sv74
Fk/yszno2O7Q/GvV2Vbai1fQ/3Janj66VTkoE1aJgJIp5nDULBKZBLiE/V+aDzHo9O4pqHDG//m3
8EeHB7nWqBlNRSbq+stpoiahk+aqnrmBWm/0XD63TrJPk+/zynq4kgew+/M/qHxNfZyPSF3RxK4d
Le1/ZKs7vQKs3+bM9M3xUCdA5eHcRdo1yvtLzcSHyzC+jQOD2oSXWm67J7a7VHTSvca6PumMnTI9
ovveZflxSruL47TLAfOzhv59gcQqWyTdeNZ6RE62ek/uQNgAvzQz4h5bpo4+u5sYD1uWYuJ5e7vY
aNLC6ExXZwEqdgUJR4ITUCJTh4PTU063JiwT8jI1gCNTuh/TV7MWjod+y/5+q0fJMQu7TVh/txFA
LZS4XTkAjmmuUKaHARuOKnjT3jZ2kQJWTC+khQ+BTYUHVBHTVNkktdheS4cmfgPTtkC38qSWxRqT
wH0WD1e8FE9kpy07tmCswLUXNWF1XOUgubTfEJ9t8yS8iUUr8THbyEhwX9bPVTu+dSrLsSxkyx5c
ymoXhuyU/V3HZwzK6hjL6TGw9Rc1N1ycEKk+3g1S9C6pBfxkcKZ+uxmL5KYk3t4iIlQ7D4XmAt93
R0btrrFfzE45i+0eK5bDiIlrrRvWxz4pN121nRh2yVnIHgaVSYv3QXT3yTF9eHggJq0WFFV36G35
zbP1k6VQJvjzI+2LLPjjOIO5iQLbJsPV/nJoT5aEh1PSaKywfRNbuoGvXblaXvEs3nJmFm72F6Pt
H436hsyS07YtC2SMePyXHPdKHUMr0UcG25gNWc3GNP/rKfUPTlkLp7BOKLECxdb+8kfCoERfKMuZ
i487W/QGPUc1mZ6qId6WxFRblIIeYmgO2DvWo12vYTARqxK/i1V25UyHqCHfRnPgCymi0uJi6DjF
bHs6lahnBkIrS/YRDYEaxn8dRd9twlVJf8CtyooO7SmgR4azdLi2vnrtIoZqBEg0tqY12KJjbTq4
UdqLxvffevFNdcZD0zSHPONlsi+ztOkaOPopLnR30FiS19nRsC6QCV2DjY54kQh39qVpngB0PcFr
55BZd3bxraDCYNMQC4dzrGGA7NsnxTJeME4fbDM6ZpV2BKSzluoRqrl5arC0Q6ZdxQbpJ6pxmLCp
eJQ+auoFsGZhUOnwfLr8WWmtcuEF2RqHE2UCNXw3mC6kkT1JGB+7Id6TC71I+CYh/LqiriD+nFwx
0MARe8nM9imtq3VcWi9yhraJTYkzJFj3/TWpYk9iBNfZr/35wa3IX9LNxOHNIeboNrsinAfGlwpk
phY4hsY0c5WE6TOD65+XEYh66EOkxeg0mmL5kCegOJSA70gawm1fF7tgkB5VZ0kHf+qg+rZvHVvD
VjdPrW7v6+ZKrMCyZIcutm5dd67T4RJI/l1tq3elHf0G0YTWckNJTj5FWvg82vEtUnl+wrMD0Gjt
DhrbJqfwl+FQaFXGvJISQMeZz2pULCraari0nnESo2o5dWRDICmR60Po9W8WI3/KYGZp+VEv+Euj
TUwOrEX8VArFBap3njRcHBvSYEvn1xggqryKTaoVR/sKZIAxEQ5OcaTW2m1qsNqh/oIz+1oG8pkN
3gACQKNYJlZjHphZn83cwieGpNn4Chznqr6kHXnr7UCkUbk2alGy0F4cKBkm2AnTs7Zt3l9Ng3fc
+pwSmvdQUKJroLsa0oW1e7P68y/6D0YxFm7iP4XwOFX58jX3fmklTd9lbm9nqxqSo17gOrV6iHEc
5FqDh9vce4X/F8eXanxJURPHl83ymRlaUUQ495fhs9TBk6pItVwEg9e0So5inoOW2yXtupf5MpKU
CCoSMqmfxVG38jTdrVjwFCOFFyqcKieKRmpVCxQTM/FGLLJjypq01ZZiLaaY300KKTqYQrFesimU
WsNZVDey2H7pnHrTl9AkGDJ6MryISag7c0sz3erZDxHY5Hrp+OZ75gnIyUqnuBchFiqL5Gik8lWM
u7CmTxHtOT9D25cSylqu6yg9jk67qmJcvyx6WE/k5fSmisko49uM9Duzh5jexMcM3HwaTZcBUnBq
MW6Ic9jX4pt4z9okX+FAXiPc9yUQgTr+LlnJcaRf3/K7MTLMgCQFTOHrAVudWOhYg3xoOOxrdq5o
sdoywaO/sg3vhXogZ2xnv4gKBZErC2KhmW71UzGl76IcQr/3PmNl/iMvgQGn4NBI0FX69ypBFtan
R4TS5WKcpjfEq5rHSEQ8NlhiKRxOE4ALPmJWtUZ2m2R6Cj1ZOgG6AFnvUUSWCpEkzqZmuxvFyX6U
9UVgy8cC2eEYWad2iG+CQiCq1lBal6LaNGIukBAPiSIce6838aYdjRVLrJyBSOxli2pa1F7EDB9y
bvSdcfK98SxuF+p4wAUcUi6qSGYjhu/WDSYmPmwowQTWhVDs3AvGZZPorhh9RWUNr+aT3nT3Sr+e
N7Fj+2SP/ZuS4xelOKO08qO0F6NuS5Fcxhqv0jrAqnPTw+ioZC2bzeCm67wqyWCEpvqaQsocvcjA
T3MwDONFVNrSjB/g7M1kAzcxFfiE6YPVZRE8RoSyiQWTkoxXSNUvkR+sc09dK/H01gVMdawmOvzg
UhftRRSN5FQbFdGWb+1DGFai1tY0CeVFQtpyl9XtvijGw3zA0/QQy8iQaXjo+TwZvXSqAnqWrcVu
PCmsk5M0K2qISzXtd2LyIVeMHaRx6upulflvskRdXxxwovoaMakWA3sHTJV7h3amlVNeqK3ummDK
p73MTFoy+E8YRUqqzgzHok44Fd7PPx+1FM36z90du03DcGTDZBD5msScjFpUqhhoXZiJb1nNBzn1
cB++Ueei4IE2fCE2o3ab3lHGpEcDLocTSdSexYFVBw4wtIY9QONQIs775JLE2FkZtucnsNTvZcQC
twrfc2d8i2yJls5wYvJ+dATj27R9XPQgvqgH4Uh4iCUV2TjcxCGUVCxJzDlZJaGAA+/oDO3ogtFB
8NK259Rik+6jA5PpHO9Cm8C2PHwBpKremROnyWAiNMcRcCsqJ1j5EZxti6JGhW0BJhe1TVlDfXXK
KBYszQBhIhzzPgqohLePUTMST8UWsXuXIfMuc05wMb4EE7RpBI99AbGLUd3Um8NaZXASY86jL8kn
uSTJpgqQhrEK6fqrJg+XIdLdBulHQDcdV7+Yw5OwYRyuN7nZrMqepZ6YdwmmcTgixflXW86joj12
9DWSSD6LZxPLJF8VW+NwH99LlbXO6QmIoyKGSiSexKHeT3DCUVQGJNoJsYpGhZ2GXndPRJ25Rj6+
4c9et9TtyTkPKT5t3KpgFZS3F5lccUteKWO/7eKJYQlJZlm/gzh90szhLE7oxvrX0v//++5/1XdX
2O/8cqaubs3tf35mDYTH0y39+Y+/0eBsbtntdy33j9/51QSLBY7ka6Z9Otyc1/9suSuKiQlWUSwW
BVTWFOHD/FfT3fk707xDqcu0DUM3bfYs/2q663/X2BA5lkbWuGGauvJ/ccGqxLf+fmBhOJFNqgeK
KK+x+fm6/SmmPFZh4pL1NtYPnlIBAcYqhjuR+SOV5N2U5dYmSjRocna0Trrw1a7tBtkrFAWa1sAo
ggPBDd0GVnW0arN3mwTlpGiM31S7YQUHm9/qsLmRbKZuFJIArMbBa1Va19rIHzA+3IMRIEABg478
FI/N92lK1rkVTbSeCK+MK+23IB7eMsCypk5BNolH+SFw6ENjv4ulGCmt19oQpCdW7vrAYoN9SF8g
vYnP5TRdJSN91kYp3Obvfk/heayoEIw0SFs92wRVPG1LIGZkHSBh5NdQ9JsGrQD/JQH9sAyt8ceg
B6ihDXuJLt53J8A3so7WbnTGvd/dhkmOH1KcuC1EtQV+hIjtkQXxj7mlJUYIHcDor6YeyWzohD/K
1obNgEjUwZqy6FaKWhNmZ+fbHKj2MnTIUtXreMlPwPiiPUvqlbmXgybcBnREUJrqK8PmnbNCa+8E
fMM3zI0pJSE9r9RG0RevVSNHKKSO5yDZZORV35cI9tUipvOm+6AgNOeRHhUo/ooeI2AmyL1Zs5zi
IEfl/1hzDBAiYODU1ZMXpaqHNc2wm9KauHhCXCmhQ/ctIDEMgqe90aL6NydKaGVOWg4NUd6r4Dvv
ijKgw6CvI2EJSZMq34RmhUyST4CiXtuvB+tVSbqLOekwliM8LJh8xoXdqc2SpRdZ1vZ4X/ZBdQjh
Y0exBPs4RUihj7ugoYQ6knQJoKe6WgUBHqmVkuiQqDfsEoOrkbI+RAHY7TjIVnKSe26CqoEvdjhJ
Gvly0dQTCYJjmOBxSKWDrWxDK91wphzTyfkOp6zdmrH1mk0ECeUBzLEOMt9CPpGZxqyiFTewA9FK
opHJTgvhPiGqK5gh5mbQ7jTV3Es+c5ZTRSg1YMYR+/YOaI+9Ytq+wHyj44ejlBKrth7yCAx7pTLX
mf6hMd06f4ulBhxsphIygxpyy4ZivMMPD5okUB/oYmWrgISWSxBc4dYmB72kdtYIji1Q1ZUU4f5r
a4V+zUAyX3gZamhqqBpL/Y3UaCb8llSqe0vqQdoqRE3AGgxSzm9LWRkWXeUYuWpQEbY12vkzAhIY
Hka8SkNWTJWDeJocyhsG6B+N2KfIkyItq1HdQAOmEABdVh+NnxZJOpos0g5oVSzoojJrhz2Hehdn
y64m/Qj6CuJ8FmadU4hMJ2JX0cH5yB4qRcNXFb2Uhj3srIIeatUXi6HNmlXVlf6aIJB1FToKBQbm
aJwo7FoTl2+N9Azs1Vsm9nph2/Ir1i1iHulS2NqGEXjpWcYPPnGKmY0KFrg/N02+qxTwl11jdRvM
fMuRhJKBY5Z4Fs0zVaR0uXqIw/6WmCpKu5aKSgsuajLrdGnKCIHbMI2XSZf3u0gNXgonOMm5jR3I
tlAp5RxyIbCgFUICIMmEDTk5mt8kymmh1T66CbqyhQPJtSXCTFBsFnny4ufEBPYZGsWy9e7hcgcS
Ce8UJXcD7NxE15cKUqONqks3mxCAOAluRhbeZyB37yWrYt3v1axV/PEhasdj8C0MySZWxpUSNSQh
gRZzwMeVfZ1vZDO0typ+noY+olvpOF7R+0vtrjWS6p6WJmsZYUHKZjdSNrubEuFuCoXbKRHGpV5Y
mIQp9POu+SfqhSdsTx+/8/GY+MVfbqsBYoZxwqfDUhNTFWKq/XxN6bXzJJk/tJhcl0BTPqzTsxH5
0z89m6jjykwxmOrvTTf11Fismj1W7dyTSgDENwYTxWaHc0FYwWo8YbD/O9iu2MRK/GIwj6uVGWAh
Y9UtnQJcZTIos6XQLy9nsSfCM/yBn7pP6CckJQub2iScbPPFrPyshQT38z6lQeCTBXhyyK+wHhSm
UXx8mO7ESBhN1UUL830hbHM+/rkcHx2JHPZpwtQY1GHijnjtZOG8my/ADLC+xpHXCmteJkx6pXHg
uEIGY5hn0/efGy99qAe/gWY3QJLzj3ZjOzvNktnMVYWfuhU2pJnJEBpKyabMfyTHmsrafF8tDKSo
lJHjNt9SWvB76iK2MB36aeiaaoY3BD9igzi4iYB1A8N8z0EzrSWqdtsIF+OnsHRWD8v05oTlUdeE
+3FWl1rqm9OZnmvhkKSbD6yFGgjkIFrg88Vsw29nd+WHI79heKz8vKHjM1quVCUYGUw2BsKi2Quz
ZiFsm+bs4PwQPwtnqSYMnvqDZQyPurB9pthwhQ00FIZQD2eoH5v4N6zuVVbkfJM25i4UNlI5Udw0
69RlKiymqTCbdl6srD+OAJhAw7IRtlRFmFY/oRPztS/3qcLmivyO5sPsfZ1pD6kwxE7CGjsLcasQ
u2yKb3b+bD4vJqHB/bz5cU3YcC1DvnTCmDtfTMKsOwrbbjQJB68uzLxRBdJK700Mvint6k/UxQf+
QliCaa2+0DXAFcrhMEmcvr6uAQDHSawKS/Hot56cedveHsMAem7wBmzJHtHpc3gP4pC3hXr98ybw
pSx150cGa6im9fxQSqU5hu8q1NDWGOf//In5MXaIG72rgRjWI/WIfz9xl3Vg1VUKgvOzaUJwPV/7
eJqPPyFewXztlz8z30a09M3uqaJ8+bn5aT5ezuef+vyZ+b7cM9Y67FgCMyLr9cuD//Xm/MCX5/x4
qR9/bn784475M/vlbfxydf4pWp8TKxDaKcSySfnHx/n51L/8+B++kz9+/A9/9I9etJXq7cIC0aij
OcHgUgcHiATBIR8VIKelrEDEBmo1P+CNSmF+/EzqA3gEoMiPzw8Z6TdOEk75wHi0cJvCSyEA0Cbt
ikn9D6/WxPIspTJSl5niNfAbk35F5BZufIu99l5SCdcG882zzLfnC0CLnQt6hT4g8ly3SGwUIPXQ
LgClZb14EwDRFkWtyiCyACMToSvsAibdUGFKGWGSAy5gIsJKWeC4AdkhrMa5UO9jAM0+bg6hzJH7
eXv+GfIk/ulJ/vIrFFIaTNEsi/6XvfNabpvLtvWrnBfALmQsVO06FyTBICpawZJuULZsIS7khfT0
5wPU/5bbv7u7zv2+UZEKJIWwwpxjfGNxCqxfmh7TzPqIXN8RDAXrgNXsvL5IKamvUErk9YgeCaft
+vZy/e768JfvDsLCjciCxF2ILpPvW4Eo6xcYFgzGMQk1KtVycoipz2Nc8DV0luZj0sffIhPY1mpy
X7+sfuuUxTBkNT8NzCn/XkzmhZ9ajH3ziHGngm1NFmu8WEUMAqS7Hqy9qDqczTRdlmNjdT/kAL9i
fcHVsb0+CttdJ2zv5CbDj3nwb7GDkz+7HNEwgwxbD9m+WAeE9Xsfnm9D90783efnW+3h/YR18vMo
VtJjfZ4tdgwppLMLHYlZY2GMsFJ67g3dwmToa//4FYJNcLBY+TM2bSfQSUKfwWEuQAJtrA+TIHMm
tL6MzQImNEYQpy6QoXw8jotVxlR1MW8TIyoBS5rGbv2UFM6uGyuz9utHWD9X6JK305k3s0V3g2bX
3ccvLj729XyuTwul3lJrSjZjSattKlOKNOu7qGWGWiM6tRVWtD7P5on/0pBYJzOimagm64FBSN52
crpiuFI6ktB8MYrQT4BDsiBbuBbeQYLLj/O7nol2fellNP08MYmwftK2Zz3u48aPMzRttWdt05WJ
RGZtvYuZSysO2Xpm1ss60nsIxWwvQmwn63+z/mz9Mi3D7+fT9acfF/Rysv/0dP3lzwPz+be/vVRX
9CNrj6v1lluvtfXDrE8Bq7MG+3y+Pvr45kxk2UaPYCGub076ETxtfLfrr6xvy16TO3l9OK632sfD
9f5ePw0rv79uwA/UwOdHjqpCAIK1LzWflv8y768wjZiE4zlYbxPKJnT2osl+LZsCGRLK22NJ0KAe
rL/+8TBcjhrIKmQCLJ+WgWG9UtdHn18+vzfN0t5PhompN9n+Ngat/1jXG0z560N/XZ+uDz8+fTWP
N1TVR0Cy+57HbUk8kzv6ksVxjjbKtb+L9YPY2OZpVZ3Wg01UIQDr5Rb/PPaf3/NKfAtFhF3785fX
t/x8+vm366PP0/j5g8/X++1vk+JRZWCc12OxDpwKzSAtsuVQrXceRzzrzuvzjw8/VwaFFG0gRGkZ
vddz+nlt+fO3SNOK03qNkTDj0ZhYzkGsFEuZ9Ur588P1JT6GKrrA7RHn024ldqwgk3Us+QR4rN/7
fPoJ9fj/+r31l4fwbTDIPF7ff/18/XqBrg/Xb8LW4jL+uJjX7/pmoebg8w9++a314e/Pf3nVj9f6
13/6y881o0m2nftgzCDD13FlnUbWR+sr/ul7n7+y/tRcV4Hrw88v6/n4fLo+Wv/uX74q/EeOwOef
rL/421v96Xu/vepv7xQtA/4IikLFij36srSnkmD1NdGX/0PPWR/NwqqIoF7mk99+8vm9WUpu8fV5
3QEtJxyYufRjuF1f/PNXf/nJ+jC0gWcbFnyA9YqmK0Ja9eeN8svzj4frffXLd9fn6++v99k//hKw
AMnCW5XBGG1hno/1GxZr19TtW5wrLpunbu8U5EB0NcU3f3jMxgJfdKv0R4YT+Blj5d1RF14Ybap+
rLL2ZANoR5/uTi8FvV63trRH0wj9294s6x25lPdZWiF9b0Y/0NMsRh9FxcF1vsCkNvkHQ4p6bV6R
voE93Yu69CRteTnjMQ006iRb4pMIquxlfRgQkBg0MvfaOsb9/g9/DCdzMW3Usqma5bj7iPhep9d1
Yv384n/Otr9MuevDP/36b99bp+71ex/v8Ke/+3iHIfMJxzyQFc7Wjylx/SLWe/fzub+s+0ZK55TF
1nlzeT4sA9THN//489/+3HU6ouDQw200oLpUbZY/l8Ir0pv1N/sMYYg51nfrD6b1FvzzQ9rGZG7l
5ZuRkEFilHAB22kAWoBmTkvsaJsO8ZtXXCqt4kSXT0Nqe2hXnzNJvHDSNkcKdt7FoMN1Zh91QfCk
/dRWya3RuJfQlK6tov+WiLR6FZoVmK10XhzlfAlHEBEm5vlleA4Slv5HFIzltp3RYdgJjcu5mFt4
R7G+0yKt3dWtaonvkjn6gY66JnXGQ6epc/PqRrFD3AIrw1pDym+2t1GuR0cUBVmQTwghkpkO9IC6
fJ/k7dEPW51glYyY51kemeKfM5e0MgxfBHlr4ZOr1EsUjzj3c2nuHMvcjdTZqPL1VMEohG9qsVTg
Q3QRvucuiZcjFMBwuu7jiCqFa4Gg1GWJECbaViFFiwlN7nYxKdtIcxfQE6EWS/ZHYZc/NMO/sTVk
RXPfHdxKe5faOAVSIy6pivnkufOUuzbIGgpzdVV6t32cfsOzHh292dpSHAjaMvyq3PpOyJR4gKTe
IkF3aBwkW/O7hYPwWk3EIUPJ3Tu05r0mJBhRFj8w9Z4cra82ZTyOezbJKpiyAniy7t+w73vz/Fi7
0EtP4AkptzM5I1tjyO0TpHh4lcjV2qLa10R/tvOSfhYWEgd93uLbywO2bVTOYWlA43WPgKJp0vfu
Xo56sydBmOUnTQRf5HJvVGRwDd6m6IV2yCLKFgbpLxZmyI1WWPdDWYuzM9U2OpJi19Ttoz+H1s7z
IlLlhH+fjt1EiHKb3KWOeo7j9ICATnso/ZpmuDAetJJgLg8+GA5NPz0rI7wq5oYcusUSWlkEocY4
FIvGIYUCE+ZWDfZB+LhOJDE2hEeYmNdtHNCubC89ox0Orla8KIFXADIgEu8WeYdGodzwHglt+sbu
k12lnZN31fbHkRgp/t2RonNBmUlp5VYa/Xd3yMXWtyEq5Jp7WVvD3vLImVlG/9haRj3qTbsRZEmh
qMnmxWWjgD3YBoiKAZWYdaK7qAHMSF7skVynjAJrrZqjvLFJFWafS6/CN5qX2Wp/SN9pg9xwH+yQ
Nk9b/PAqIwbArn9Pq7G4b3rUXYVDJItbGgDfE+Ma/DWiRHDodjOc/TkR90NuXHoD25PQJsFsiC7H
pmiPJCZtx5IOmzLhyUzqZ+QlZOYN2Q9hDMekFVWQNiXNuQ69IY4E0x3uTaV/n93CvGKkgJJh4S5l
GnrJxkltzIrhv6lr+ucOnjOf0FmNZNq+TU/OxMWWqfjb3LkVkpj8wi/zNGhC+7ncmyU5E5nbvroD
rYR0eo4Gb4KHjapgMF81ofygJDKL4NNAb0FIvxVkC96lumw2FbGB+6gldtmJtW1vNegZBbZ8wx1e
0PtzkVAjnpIk4pL23owwdve9JrMb10Gq6aLI8oDFYkfzHqbIljujNaHwhotCEVy+3zJimDrXbIo6
iKgKh16orLdV5f+QlNrAEhyqcJov87i48wikoBw7Bp53ylz2mkb+lbg9jUK1IESYFPVGuxcR7+E3
x9Kk7lk4BK1a2Z0pcnydyTXTn4uJduPW3iniPAZTfV/qjfkWFZsKLeZQEGBgixjDM56iNudAakZ+
HtKepEDebhdNT6bTf/UHqe3zaQpGk8GfBeatxEYxIH0JLG0uEcnJGKVNBxar5q5V+Jn40M5TT8wp
hNKvM4R9J/cCS7ZPNuudDR4OIDKzeRaNllEECe/MMAnKJkz3QnXQBucKuv1SJNc1DkJpXAmVHIHF
jdf2CFA9sVtmiIl5SUbAQmgAoKam7FH3zTv5de6x7tGyxECmQnIWeyuT7OBt6rRzceqaJmF+VcWp
ttkRuqjuaGhyl0cluKHcRDvRcVKnelgSNdBeCprM+4qmTeJXzTFRhNelCk8LIz93oALYk1PY3Tdl
yujiYUyoR4zCwn/BrEumX0MriHCmdy3q3qIZtlxnEdZheSfch5IbytyPsAdhDUnOXxxdWbP56OgI
iZDQZ2elQQeaAP4R85ODnv8r20dtbZn2J5pymxI1/RZ5yiGvGSwZGggO7cNt30u49Q3clMhDF0i9
/yvj49n1ZbSNdC7UYrI3ymKwMg2tCkjU+kJlfkcyDDk/HLFdBkbtYGXxa2qU16kojU3WDhkvSRYk
tXyEX/0tOd5nn0SpnQrd7+yYD21NsdZPsKNSvXNSFyNrxmxEfOaV6ZrVVtXiOtRJP7KIN9woRPaI
t8Y7JyHbs8oB79vljBecuAfs9PSCSWYbiQB9zA2ObkSZnghn4D9oYfV2EEH+LQzp6muzyqF/srBO
IoUD4KnX3Wrba3d1niUXpuPe4R8m6mBLEpaF/Te0IBNPl0sWw7YWftBOS/dmhOFlNNygIS9U2lI7
hgQbg5R7zKa4uyPEHaxRaR7wHZxUzhEiVm3f+GN6NvTah9QWNNXlMLb+lyhZQkvsDUGeM7pEVDoe
WO+BJCaSJYdjqk8XGR3lHFZQGjm3k5v0DOMW+KO6vjCJUtoOOevx3sFBYSbggfBZBmFiMPTNyb0y
JxSI0l2MpNgTp8InRFZrgYhpGB1b3J+hcevN+TVEROQVr5Y/Q1qxekpbZh1YSP8C3cU36sSOQy8q
rTZOMi2XrbY0LdXZ6bFfVNnZ1p6nIfMOuMK56wk43/ZJ+zIP+qZurPlhnLRbPMIchiIbNlwk5o65
iyDkCgCDcF4mlBqjrM44tg2Y0RqItVHmxwRBFUTuo+EVhNKnJOu5XgbOjTwJr9bo7Mfq5LvTzvEj
FsxJ7G1G7TZeba/LOBkRkFXNX1JwS2QFx4Aa5ki/9rRwvA6Heu9nNJ/MlD1SM32j0hZuyP3+URXz
5QhsJaBfy5FIjH18Kr1o5gT1N7OEK2fdo5IQmzbBMjJ2TKi525Dh0rDArOYLZiU6warmFiSwN5Tt
c4/6Ygca90U4/clXngGiSux8P36XU/aC0gRJG3WJy6bovuBe9fex0ztQ2sT3mMQJB/NJgCAG9akn
un2bjyyTDOc+9sDNkPoTeqLcNXnlBoDHL6VzBa7Pi+L6APXmQk7aWRvm4XJYelWT5u7bknVL1LEU
YzQtiyz+kvTt2Stn7+SFINsysjOSiUG5NmtoRYZH1xdYpkGkbC5vTctKT8OgnsQk3olYJgpauphL
e0Ju4+mqRwaQNYADXdFhwnKAyyNu9DNVnRLt1jfdeju5zMXCbE5Ieys2pwrLzeiezNZ3LtlcsGeA
O+GEFyOn6piL0t5rz8WADK4r/fJsEgZTSHFiNrTvE0YHT5wY0R/lLHYuZaqz3tySROpjJBze0DK+
h0UIxgIJUJIiH5L2VYeHaDcTx5RqvY9bv9y5SuMWdvzpNIThtd4SzxjVJ2/pFYIjCuYEGWiR1s1O
jwlKjgAEBDDRGYEY/Kx2uFUjLCDWQayq8sPcYnHlQHLd+xhbUfoftFH1hNXqxzGV9p2cd4heaIRC
zNPil2Jqrgksbq4xoCMliRvthuD0fVMVe7IDSXhnA20IvbjOknFvd8vWZKgRVItXKU0ahFbWbStX
1Fz94jF2F2OtdxrD6kvq4T4y7IPdd/kOq3NFMbZNd7k7XObFHES0JUEAmU+YgX94cwRgylk8CsRq
7yvHkttcpge2Dc91ibJboTnIdZekvmzwyKJi+jTmGthkcxgVSgI4AiOf/4II38cB0cJFkd4qgOms
0F3gZIX8Vkjv0ksoADl+nW39CZWFMpz+TB2e8GkgeoqrcDDJUPFzeT8q8eYIZ3guhf+1bvIGrkT+
I0k1dxcqyPgsd7GocH3l9jXJ6OYT+dhfW5Q9NEiNoIvc/GIuzF1cWIituxaWIImp8P5J0i3Sp6qz
5X3bDSTsQlgZZ8ROaaI9Fim24hbIRoh5I9CxlLBXm7+6cVMH+pjvkV8fNNdJuXLKdhc10xyEo4r3
LuuBZoKBJhCmAWi7mAygeJqFm2oYNrWVE8Q+AbArRkiaBC8NZm4cIs8HAwahU+UjCA13IVTZLHTM
cRy2kaOTfgtdJOijO5P5Zq95A32YnCk3Q/NlECtPeROxirGZZyKqSSpftNtwF8a6FZuo7VlyxF6G
VRKGGrP/RTNMxyHDRRN1VbKZOorPubjEjITlX3WQq9gupRGtfPKpxNZpCJQPkbDNPZm1Qu/k0Uow
Rje0xcaGjBsC4/odGeX2hnXwTUca15iz+WAky7OWUIKJWEaZh2wTJyJtFjH4HM8uFjl2yb1oD5Js
ilzK6Ti16Z10vTKI/fHETV0GaZjwUTrvBrc/+K+R6E3X1bde1fR3qYRDiiltF3vY13UIaTsdesOO
3Tk3HFfg3kgY/aPCMdB7W/E+nPInPbUY5pm0BiJgD74X0x0ROOSb8ss4tE8i+RLb3RNRaAXcH+DA
mdj3ReqeOBsNqJpNmG41P+Lk2WLeZe2IwEoRo9x51sYi43grYv8prto4oO99B2zFPaAoKw6ejfDZ
QEGtGiTVxmwYN4YpkdOFLGbAkJs7UJ6TF7/nHEuIPpN/qJLsZzK43+nfH5aPeEpd9epQ5SJ8O39s
xoFq2NQdnS46+JKUNQG3djeoZzNs973nXyb+PnLQBGd155zf6xrjehhG/Aee+GKyBYGdnVZ7OwLt
H0bWxpk5pZXT79lXwOFq42tVeqRYj32KL2RGg9copgEFYUE9SyMyr0uO3k03N9f6mCwdgdKjClIg
SFZ5sfcb6z4VSw/W9SKgNEsNYrpRddnsW8PSd0k9VpvCMqLAU2l+Fkb3YSv8X23xf9AWW+Q7YD76
10yvp5+NRF78q7b4H3/zifOyPRJ0XEs3THehcP2Pttiz/su2bE+HZUjAi+G4vNNf2uIlYYdvE8vj
6Su46//8JS02/4uSCK52GykV7mW0yv/3v/8pOKb97fmvmTeLEf4Xx77pOw4+K48PaEOusfXfbJXC
wAiXlMLBluy/CcVlnNzNxoDiKwIX88uB+QMewFpe7Jc3g05GaBD/FYlCUM3+5o4gJ682LdIejxMK
qb0plLnxegowRm0lAfvHRv/RtvoJv3KtT1d+AdlVG0+5RCqW9PIV/ehFmZfOphnaYTd0BOoSNUue
ceSzE08eQUU9sHdxGNMsfPOOj/OmHhgjWhIiMjqFI7u0lLzVMhJH0D1moNHPDnqtuf33/6j3m1p7
/UfRoWJS5Ex5nF4OxC+OWPIB89HKhH+k9nAcO/xjVioYrRKnRduwZUufb8nee0ME956THV6Nza2e
UKMDjw03uMKXF8pjrMv3pfiOxHlA7IUv3m2cICvIlWenQtw0akwgMIvPy/hKCaa8MA+MFvbJFNap
d1Fzz5FtBqR3Xnm49nICxfBpBAYhYGg30Fb5Xvq0IlPyORaIFQpYpaTzQYbKSdJrjHmjeT6f1OZj
d0SSbwePBEZ/YbHQGXiearfdxFF9jIXxiGxQZ3KI5Vb4TOMC4cPCiuBPAIal07Gohtve5QTErKt2
dBqm+SfhNbcZW3I3M1tSkpP7SpEqPozwAEpW8ZOdvZQ1wXeh338jQoE1posC5T+cq78Zi7koPZvz
tJh2uEOXn/9yrvTGrizZzeBNYk1QOAkfUisDXwyKtmDOLQgDJPsJ2m+ESGTXM5dnZTPsZtc5tppX
bkLVHYw8Bn1ria2Xxfqx8cjaGZiEzGS4qOLCDZxaPI+tm8M5IO1Rp+OfxqkkCjM6NFUzksG25NFM
d8bXXs+dHSCldyf1WxS4xCShCKDSUXLd170Gk33wg9n2v+cxnEyroSYXF5c28S90A5iuRaI2tL7P
0qyemCpvZcmF54FSyKb+MjGy19YhFLvFlggXuyfM3HR3ppFfp6F2o8zuksohu6ALi7X6FtEKWCXq
AhvFWbSRYeOT8+90g60nQiNOfgrxyKfRYecPY0uoEPA2ThSgFq6Y/3Ce/jB2CM8Fui2QqtAB++fT
1NrYlCZv8I8JTqNdoyNlFpEz7Q0U+51539nZ879/w98tF+tNjAbZAmvCethf3B2/XhhOb7SyMnhH
a7TOlevezgJKB57kFqyC+lolxbWlIdcBgfecTVzBSckZ9kozC1QhTk0SvbcwrlgY9+rl33+2P12z
PvsvrhbC13yLeePXj2YaQH0kGbZHz7z02zI+eDEfjZms3UjHo1BeupDX5v8UkPaHt7WXODaqWRaJ
UfZv58BnYSXyQRNH6UAfc8SDXjEeiDJ9b9FBBxFe/KwVD//+fyXR5u+n3sF4wzS5TFN/m6PSCCDA
wI171Dtk7wmI3QEmezzklyEZYaxeCcyxezZr9mPYeg9ZStJBPSKWLD393TD8s+wJg/aZlrjtMI6m
5blOGWRCPQNqyMvkhn8gJTfasE0BHax7+bbK3YwNnby1Wxqk+ZR8xTl3V+A6LnoO9eSxqwOAG0AI
6CiqxDDwbILKK2yy+DVci6BTz20VYRmSKgoTQETwos5+rHyNJgR3XhHhvItHslNnSj4lmjpXNG8d
fd0qI+RADTd+CMTIoWS9mWvvtaO+mTl8MipBGatQulQhpr8tVqH3UTlnIzQztlpdT9VgDESWq021
US67yWkZePJxvrQjJgOd7MVx4rRV9V5bDIPQzxzc4dOD1ZePylh+l6l140OdhOWF3lDDnKsS/8HG
LkHZjIPr1NazO1F9JERp60xeuxnqutiZ/l4XcXZs4NWWSpHoYS9qrUZ+hD3+0xrm1zUL1Ie/YwB0
nFpciKYnXN93lgn4l0E7NInbApM1HiMfi+Ng7dOivwEjOR+0sC23vX8H15ake6O6IlcKxHDnXaE/
h9pVR6dptAk/xyQlrE2sF80mFPrREBTX2JiD1kuZiFirgBgdtoOSqJN0FV2WpvGoUlwcpiQUPN8r
BvRdp1KUWPbSeoSxtdGcN1AYFGJQ80ytpPKKrp2dMDso2pdo9Lxta5G5mZVRzCZuAo3nghlJsB84
/vdSPzUx4MeS+lnSG/T+2u5gZnZzVc72DxQ4hCeH08NYQR9jzCLFwIWWit14vrf0+DJ3ii+iRqlO
TdHaoFVzNhVqYpyQA04ECHey8LA5+UTcpRr2pDnczoolVmTIUzcbQMzJ0NaKQgGe1r669ETGJp4O
QlqP7Vy+hKViL946X5sJ7hy8gvuUJKtNDXLdDTW2Xt6lyLNq67badT2r0whmbYdr4473bamkkVWg
mlMnxbSp4+HeSgGu9EkgdJns3Gy4aqZU7QRHyMs5VPZTN+SwqkA80hN6J/SeNO2m2hdVozZG5bMr
9vjcYRrfxSyst57TEfOWGfvMTyusviZ/i6N6DE1mp5kUx9Ld0WzOtrqGTMpOZgXR0T9pEYuvKjuN
VES3Dn9LK2z6xtJMbBazCtbVfFmdQsQ2wh3maWIZjFjsBGl+NCn7G/jmCTIuSoVZ2hB/aJWnkdYs
VwOXBHJHPPuNnewH8l0JOJPVNkN9QT3TPDeFo5+qZXK2EnabOaVBIGjxLjPk88TeMR3r+Ina0T3K
1HOSVuxXYxNk7YQ9IaE8oepjXls7aHv7wXPoQHIxYI3Z6YjBWOSOuIHyY637rJ5Eqbbm5N/5EcV4
qfX3UYsdujIo7XG7gre17uLB01CN0nRvzfkbcTIk+agNU4lLH8x+cmrnmnDALGiNWGMYsg6FzuxS
j5QxMzOC/RsPW+FQLC6TR+Tr59ToiQcodTCcefUIjo20DT+HgjmW5H4r4+BRYSOjiLk0zqRLPLQ3
7uNho0UkHwj6t5thImSjn72bMqnOc2zd4CULKk37BhfqjkUrlc3M2ySWyepplChRwv6lN4svkc75
l42unx0i9VpPP5k9K1SH1UrpVHJfKO3eChmZ54Ih1o6KY5ssfh961AIKayvAMWlYChVwzo2tmZdz
Q6fcNbirO4MY9IwYynozvljcNpsxw9C0ZNlpA2ShNGWIloe6Ll9oNrUUsU1QipSJN2WIR3DMrW8+
oQex+lEz2pxI19EQ8LSH1gmv87q+L2Al3e0HP76qgFBshFZc6SNhJCkKai9+ymT/s/YIn+j18MjI
dt2OZ5QFL2S7P/it+ZrBLa6pkU9mgoexTIOMVEzaRAXiG2/4mtNkUARz13l3cLL6Gtn2zEHwmk3a
0xghGniDYvWxyXuPJoP/LRPYO5xsvM/9GXMgslTXkkSVl0Rc5gz1hQZnqiM9eDf1sRlEWYg9dDQO
mmln2JbaHSqEy74IHxAkE9NXznj3qYFXZv6SFhyd2H6q9EFeyiZBUuwiLWJp+xWwHmCUFLNmpWFA
9Up8875R39mRq+1LdgdZGh+1kTQTNVF0JO6eYqxLhAk909yGYchr4jNoUTpY/Zea6OvU5mauSmA2
td09en5xp3XVTWZRWCtEv0sH5W868Ld1a9WLvOXRY3+Dn1baeNUSxsi5rTaSRgFlI3USXZwDOrSL
jY/SI0wemnbpEpHbHsNxKyLsdnOkwKYcOgypByNOH7yakTRtXJCwdGaTKuwQEvtT0GWkrvW46hzP
9oJeWYQ8COI+huGx8idn05oKrcCsLpSBA2Zp9k3aIRk5V5k/fdeSV+5yuLREzdOj8Z9U69+huWcT
5hPNXjUHezQ4/TqxR3d6I6MThrhDVie0f+Op3MVV3WwraMq61C91dFNb1pGAkFVL7crCJme/CJvG
P8m2omTeTHoaUm5xUVnRG5qbPo/epI0XRNZ4ElhNPXaVRIqYE7FUOVSrw/arrvlv4WJPqsjBnULt
KXPpWHhGuWOv39cBgDcwvPZzD5xRMrzAKhQ3qUfNtvPyo98TJTuwjYTQoXzvPU3BEzii4YMuLXMf
fBmoqIDe+XVpxc9h9Az0LMc6iTPaLrep5R+MirygLjaP698OUxLtAFbu29kPpjEn/cdnaTAQjb6N
ne1cZ9Qho+FrvCRrNBouyz7VKB1Qmzw2an7U6G1ikIyPhZ+T7c7PC4ItwPy/0/ils5hnw9GYjK8l
oO5drVMXrUmcwYR8AYhcUovQ6QEIcR4b/31c3mwWJbdalFPhxLdaV9EGyshjbLJdI0MIoOlLR3YG
U+ezSVPqWWvu0kT/IgcIV5pHSpypzf52sBnii0bKl6zUDgZz7jCl6cHtxRiQGJmCejR+xqlO1u/0
Db3H7TBo6c6jinDSqvG58whioWCLuWfvFxriP0d7nCYDj+VCch+qHpaDzAKDVIkd0wD9Do+Ik+ps
dsXJbsj70ti5tjahKw4O6cWwxAaQFL7lC0VQqB6l7Hed69yxXJ0hDYNYFdkkt2pegmlHwhBASdan
ld/6SXJdn65fIhemq0zBy+mqp7sD5h0RG6qWIhcHd1HcW0sinFuz/u5IAJ7GbL6Il0SKVCbp1s9n
YzmWxKR19MVpCRxqQoGRJ50jIbGl5911vHjcsrp4aoRM9gVAlIskRHptDnBkYi+uN1lqHJRlXlUO
2bqFtaNrRoOtM6+wlHKFykcucaZdMimgAtMEJOh+4zrw6mo0KTvd7M6z6Pd4gNEIa9lP1SS3wyyB
C4vip2PkV14MUIm9xzxFt2E4XrFMGun8xLdD2T4WbXZfZwnW/vJnM4xQ8+2dIcxvQrmv9oVYtp89
Cc5Klj/NPLo1O/Rz5iDZ/nj+NjWSDauMq165zOvqcVT5T9ZQZ4goLFNsaub6zNRHMUzoFc1ageNn
yhhMO95lTiAI4X59Zd83XTi6mi4GSxVB7xE7UroGmj6HaOzOxJPbayS/VNXh00fhmmMYOKTsrs6e
D7U4JzprnXMkuUW1pEx27STCi/VLMeRI2pLsmnV3SEQYl+ysGMbwMh4o0pAsp2c+FhDZuDS+y4c0
697ajrXKenbXR+u1ksyEWNNIZ51NnmWMp/Av19D6SNhI/YwaW2pMFkrb+A+u2YidI+fvZimBw7lo
Yhv9JUqp/oCgeoJSeCiWggZy2feU6BI2TEc7L2nNFc6l2UWPsEKSw+T6fF7dOSYjsxsSQ4r1Cp/m
RH0ngmW1TfpObbkJTqlkEZeU5Jmj0nG2ttWhrymcwDHnHzYWz7WG2aVCbOho0X3Xtog+2LAlxKI1
6pldG8sjfckem69cIqBSfmAxbgaDy/Yk5PA0XfoOspjx0tF+0nLwgdXxD3QmyEfMN9i9cIzbLDEv
PLaXDY1JwO6TGdTue7ZM60vpb90khlVKCxTeP0yHIw1jHN3LlnvueW0jQVUi++5UmXT5xuXtktB6
NIwJTD7UxaWEt5a5NOk/1Hr+CueBdW1GJriep4C2s3d7nAOvy08utD7ckdexrlnbIaIvayLRDZJO
/5KaghrbwC950422hPb5JbOrG2NQV4yHATQt1HY0y8do3qsCuUlnzDvDhVPjmrdhhyV0mFjCESX7
TXThvYNzIZ2IWsY4dPRy9U26E1lfvXnKKZFfmsklXh6i62BC9KIwt7FrDkePemoHupYd1HLFjHPs
7uqljunOZiDjfb/YhptOVoHj4CZrpgRtjyChZSlHA+CDZlDo+WlELUfDd7mwytjn3xrvOq/5gY19
SU6dzpURsV7vKVTQBPxKts3Bmzjcjl4+GWpucZFi3Eqz4dzYZrjLO2btoSGczGLRRM292MkGr3Sm
8aFcrbsd+xN5TQoQarCenpiRJomTbuuG6WvHiQj6uXgydaaylMrg4JQ3qZ8CZNVBL2jh8GW2gdSE
c8XtkVlQGcSdTgdrm9SspgGpfdES0D+jT1Wi46h4KVWM3E1eEpXcaTTGPq66bIwDiR9+E46sTgbQ
0Dx7X8Bddgz0dSmEZA0Xz2whhwupONJ/wFEfioc8tZFwLj9j11ZzQZ2EgweOt7LiZUu9VGI86dw1
jf2WV9SG/LDaUEj6mQAPKuz7uC9TsPD+fj2kSUpMs4XanULlFHGPYskHDcarldk31ra0P+c+vvTk
Usdd+FJuqwOt6LsApfI9cPLrlJTYoMdRuZGg/NFy5eYOxBSNX2lc5VV2LCg2QBu1UDZwwW/GjvO6
FrcLinFUtgfURclWz6jwaK4sgjJTJp1myXphwPI3UhguKzs5EtTTUXTKKBtJ56S6ob4op/Q1sqnC
GNplb1CUaFLaz9L+Eoo6o3+eMx3HpJMNRhwUGhDLtBd7XybtrrWLDlU18NgWPEk4c9Mi7Wf7VaiS
iNC0zPb5wE5hpktsJNNpAYZFtB7YFWA8LkJCDLPvQ5T1p0zViOzE/C71x265gJ2YwprmZ6/JEE7E
mrE9LniTjLqZ0eh3Q+UdpEV1Tk8pK8HcTqkLUbLgwqN+4WyL7Lz2ZHIArJRXOM2DeEhyUnhn566F
ThCwgGpz2f0/9s5rOXIY27JfxA6Anq/pfcq7F4akUtFbkKD5+lmp7tt3bk/EzA/MS4YyVSWXJIBz
zt5rr70a5ZMB4/H3GpvtEj0H0iMZNhO3bmuuRd/cK4VQO65gfs6stH17tlgqFyJBJh5ODt0waR5N
tOIrGvYCKa9pJsFyJDivEIq+mlHvpwzsloh564JKfYdheL51ccPs1DXTQ6yjV1FwU4+uaaxyMmgC
rW59NE7Bkfb36Lrj1cT9zG+ofpo6a9GnxkdHQuGumfHtUpsGaZAOO4M1BcLyLOk/MGorIg1SI6jD
9ZA8ZO742Tb6wBa7CuGoUPCjj4OALLhRFsLjlDhS5ih7CrdmZ1yjYIdScF81uxaaw2okZtketlFd
V2iJgtfE7u5R6O0qOlLSTCN01wnYSsqOrURytmBz7goOYxHhjYP73sqcQUc+Pbuzt5OF94nw+7sl
iWrZSsNempzgGmvvSo6FSZrQinKsZUt9Q0LAa53HGWLQ8cNzBoJDdbbXVn7KCkldU0oNRh4xqHbV
hbxW5uwmuQnl0p8JZm3yCxKx+75C/pMXyWkOiCwM83YXtCI6NpX7Jfv8rYsoFuHMrAMN7p0su33m
IeENxYwxJ3HeZDgTxqyaixHYzZaWbXos5jRYGZg97A6dEBdqdRwnjilud5/Y9DPRZ+xwGUxrQJE/
6GAbfynCZobDwI8aWtV8+H2IRIOG5L+ftwFtzQYYhqEq/9gCltlaRvTQ8hMcZAECzbNZQ/QIMVgh
bWUtaVYW69ICCpE4VLE1FYjWW4EQi+dBHF4xFlWoqP2C7qJVnkIGsjPoS2Z13lrQLFiQHBBBcRZb
d0A7M93IE12WEU7EjikPv/yJ349+H0AhMjFl717nHRbi34ewz2Nq3IzTWpxZ/3zt9xNznJzo+Y/r
KKVP2Fb+Jo2sx6gnkqleRc3QkKVrZJW5tGmL7MqQ+SQtU0pjte/ZjpyjCPhGSM/JFitTcfjvBydA
DmPZ/biOq6Y8krPwT9D+/xcl/L9ECRaJXv/bFOX/AJ49/Yyf6n9IEv75P/4lSQisf6ByYraFfIox
jnWD1P8X7ky4/3At0/SEL01mXiYzoH9JEiz3H3ZwG95j/Q7kTa7wb9yZ6fzDt0Cg+bYQPjA2Isv+
Q4Pwf9MkMD/+j/4+EDaHtkzg0flHKMB09n/29wWRJCxRNMTttNU7V+nHhu4RtRWHR2Kezm7ARmsi
xStQAy+CeTqVfYBUyVnriX9iYmCzwrlCEedv6Bk8WE7x2SrOF4bw6L6QrSj0U2Df5G4BpZeDkaKT
p7ZyiCmfabMDuFyUs/2cGYQcZsJUJ8dqP0vRQ1ai5z2x0Cbm1ZU3vQTp6+kNz1XD5/Hzjder17mk
+W4zl81qzlZh49xDYLjQkPSXVTnQaQ+AMBmNBUQcWGqp5u3gZxtn7MjJIbWHiMxla3ynQRCR7Gx6
i6H1FgW9LBM8yGqoEqpWWayRlbZkWBICJmsmPvO2l/1LIYidlQiBOQ5uDSN5UgEywcGzF0OfcrZq
YPgOyUjLNpqWdV9s/FB9ND7pbK196j0G2mTp7F2Pv8fSQtl6kC1zYm86JHlTHKvB4AcwI6xTGuk5
KjNx9Agk/X1mjw0V8u11vGUWySzi7Hu2vMwTf2d4ksG2yiIam6atTozix6MyLHc1jbgSEM4YV7wu
VL/WHN2hpybPfZhxIVp4SfJuBAbaiLsI/s7apw7+59O+Cps71POZQJ1lmRMVg5PYT55W5qECZ7dw
Ch2fNQ6sKCyNK83wGm8RIZSe4YfQtXgAMmdca7N61NZXEYzkxc5eR+81d+dLEVX9sSzMbU31QywM
WkWDRu4OQWOK9L2osYVlqlpZTmUBPDVlfKxL+qQelzeh3Jl/GkrPO7X08mJjrNFzj95tL29XOV9n
lbAf3o2tl1yYQS6LiaqDtRmhARv5uM2Z3QeuMMhQm/pHxUliO0Wc5nomHY9Youx7KS462Mc2fXwi
KHkQH5E1h4+/T0yHHN2h0nck1CzkkLrPmmZHWhrJm8i9/GgJHBA4c9K3uRaElwIgXKfKeqN2nZ5C
q3vRYaW/0oHO+jjb9j1gIHlgFWctD8WwHHvRHyeuaQ/z30+D9m/wx/qiG2mDSvarNW1H4jjL3nky
XQv+fdoxQBiSVdmaj+jbpz9+Q17WUPfRokJgIQ03fscsBL80IB3NxtZBXMJDPGTphwyJPh9k5T9O
qQNIE8jaRg3uTfOjyf9Ju2jX8D7fz2FJaZL5zoc/R/taZ+HXjVMHOvsajN3wrBBiI/IYDfpVlnqD
ZrXOqbyujFhJHxhaazsaTrgKpiF6yTLf3tRFZa+xSEYvBdqOtXYisfn9LNPoLWBCnHI2BrwM1cqr
p+TrlBnVnbItTmityoigdvAVKqX/FJ+GrMOHbFbWcvShMxU6oHuPLySiTt3mY+KfYmkmS7tU9VPs
9ltO5fY6V9JYk3mmn/ywVQdXm8+BaYMIz6PPwiCErY3s+Y7WAAgxpOUcHUbiErnZjk1teYfRn1sW
imB8rIxhfCxNc9c7DGwHRa8vvb1ObhJnnWSSuLD4Fx610K69kWo1Mh7tFdN91nqYQuxuIOsh4Uz6
Xy/xXmbbSCTHBP3oQo1l/SqQ0WxpaRrr36e0E4iYj28E3yI6toPOXx2ZXYl3U/fO3GfPUzVRGw0f
buPP56GJyydV5pekVNH199kYMTo14zzaZdwT4zRSDza0mBmbRqcpycRrIaKV3zrOE2GL/V3rBC+O
kCtPuPlDJc38HtXpthyUvbRdzAgiBd1ttyNxcwSOkHiGxwkES8ZRxkqOoflkm9ZwqBLf21Re6DzW
ttvSkQ6bnzjYUvjok25IhHCNOljOOahvopzbK+8fInutkWBMxM2IoHqJbEM9GqUsAMwLQSMhqTde
XSe72rWu0DuSP74vr34ujO9xw8B9n3vR9GrYpUOfm+yy36erSsf2qu0bc98q23vLuaryWGavNsz0
ozc7oKCKwn8bAtoCgstrkQw1bi83qt76NVt++0YRHx7zpGmWsu7+aoP7yXTltcYE8OIalrERCRPU
VofOJghuptfICO9L6dBhUWRVhJ3nrXzd2HcMfCECCm7hpqQZ0wdFudJ9G+5cO65fvIo3pfC65Dii
iAmrOrgOc18scdtGB37k9Nlzcpql+YSW9kbktaPksRBVf4+LHGG2iB+bwWatDommcKoqP5lpd8oa
X9/ZGUMgAkD719YxNmlSlQfX6JPnUTEFsL1S7esmSZ7NlslkIviNfj97c/lkBieCYt5T1tAfcr12
vnNcFMTR3B//+drtaanB/NWA08N67s7+7eH3o6Hk54HgHa+7MdPH0TP18fejDPLaMgNuQWhZOK6t
iN13LFmeRIsYgKYXaiDTrFc0uegcBEVzl+O39DL1l9O/3Aa6ZzZtY0SDnME2iJQ+KXH9Sx/FxMwf
gevH31lRESy58K1F0LyDhB1Ig492cS76PZXeZjJSNvaBetakcXeq6d3Jsksv5oGK864AS3lvsMrS
gmYabrg/cuZAZLMpbAtB7Y/UrjnqrEZMmIjHIaRFLtNQ7mZgiisclsGmyuq9ZTXvUVBsZaTpHWkm
G87QfrEIz8wojOAKUQUVVNW/NkQQnLU9ftqMlO2+7pnEsz/0mest6+kx0TlUcB0S49Z1fFt6oZ5t
w6X1vr0pfZpTnEJTRu0N4VC14z1AU+isbfMXkxUj2FasGhfXgOrkndHR6rRM/ccap30OqpmZpEw2
3W9nyE6bnZ96NlpF9Xab3Iv0plagQbPx3LEBps8AFgPyqg7q70hlqGLC8sXo4Kdy1yDavYXKF+sg
CV6sxvyWhXHuPHExRDgueyZhdbzF/k6FStp3mg8/HhaBRdMUoGcT9znq1UvGEF65obtt+gzX1vST
1ejbndxY9t346oT1t76JspilHjlqeNYgV2ISqw4l0xDH99F8m7dvxCD0OtThRxXg0yr/9AkT14xu
RtDWagv7TS9FK7f05jcTE3K4AI7CDRZ9mxmxfYJeWM00s8m/seS8zbazmnNNpgOaiSEpTqHMD82A
IJ0O+WvViccQs2HVB8GGEbyNWGogOHCYXsLJWtfIiaDW7kLTgJ/bXcPZOLRk13I14ZiKaAHfjeoG
2y2wWsfGg7aMT8Z19yISe8WwBj/JbvKqXcZKjCdpfEJQFi0ro1bUubQz4v42Vp+XxHQuCFh9uOWj
mQldMozh8QqMOrpewJOYXL7dIYk3vskt2ab7xqSRbaViSXI4d7aFRzuzcHU3z5UHnzVgr7cOSd1c
m8jWizZWJ85P2ZZVzQPktRjleDHLIVjl9qBW5BTHIS3FgKofcq93VQEW7tZall4ZHk3sdcvbsTu5
SR+K6M3pw/KSB/rdK5pjNZffZSfqrTKmJ8H9uOraIeXPaO0Kcz4N9U291XAjBkQ/UIh5S/yBdyDB
BT8+iNWOtvCCeOBtG/ePU1YcC4F+oPQFbaNbcFvYyg2XOrMkfD4rHFsvorIumcABPgY3vbSTvs+N
RUMamnun/GgZJOl6DsyRg5x+UYX1rm5fB0vte9TSYQFguiS4hFF//NPY3COW0XzrOhkWoBtwKD+D
5/3wfPmV+n/YAe6wWfKjMnVYNMOiVP5fv5i+bNdk5KG6pSiLdhkn/R3jnOGWMrdKjOlTW/4Lw8Mf
7Q4/U9Kc7PqHrhwd36o42WW8dxRvuQO1MHaS+27IgNw79aes3OrkxRPb18RwgL1IJ/WHm3Itsw9s
fWfcVXF85sD8Jgf9GsGnUK578evgHp/wXVXRB5mK8V34/blq1MFujCNHI/MGj/8TSwvvMBdgQcuM
QBvsHH3aLubavbaZe+znaQ062GWccsNUVb66C0u82kNbcpHMDjhli2fGcGfI9I6ogQ9HJCRJ6SWw
gXhRjXO10ao/4dfZNdqK1ze9oEhXaVvcaR3W2372kASUjFmK4hq5PUtWvCE7iGF7fxsUD/Gq9j/s
W1g8A5KfHvHCos2ao3IvRpGuAcUQt6kTBEmzm+2sIbmq3ARGIfWdjzW/ytuPMOj3leGlYBsl0jRF
5MxIekijx3XXSbl1GXxLuxG7qXHWyqiIzXKJrPGYBJV01i/U+zhX6pbzxq3P41IfS9zW1NVjTAAK
UYrQU+5gUzwlVfs3mxRgAW3NkG43oW3739FD+uj31qMblMlTVlmvYcjWHuGVvk0RDtpRxYZTlto7
NPQWZdCPu5noMrvpXsl2yE9Di4gvTKZsk4GcRkdFKYeDbzirJhUPRv6UWGSZmU5tr3Irtpe9vlL5
2djiWU0iPU6rJkgO9q3TL10/XDYkFGENZJRJPMALVO5q7fjl1cumdKPJ3VuJ0DtmvGtHg99UdeRu
Wjpa1yK/GsZgrsAaX4fBVzva4MhvgpRDS4ubQHTzymfpX1rG+OG2HnIQ0hWdOA7Xs++DcHWy9ySt
zENbUMWXSvwhSY5eWW74qyGo0ApZNgqzYtrksmveFNTQrvXXE4X/Y1YkdM9D99O0AF9EFWvfh4OW
BguUPe86n7rZ5c3H8yZudlnvPp5CXAIA0JrWf3ALPhW11oswXbbLFtK3wRww6vwreu/7KWSB93Jx
Vr2h12Ua+sfAOA5srz4m54OPPWJR1pPxrECt4d1MiCgnqjnPczI7h/NQir+kwcIp6hLiY7IiWsvG
prCOCFHp7frQukBR0zy+cUf+/fz3RXwxr5k5e+vf14eiZFKvbsiI//h3v09TkRyoxsjHvn29Fglr
ldCM+I9/+vtJEXIixN17+v2Svy8NjV6NDSarmeyuZcg06Sg8lGQY21iWh62ynP3QYqFn+gq37ycu
OMx2k3ij4XFOyEQWWPCNjpFZB6yj3TMTR9MNS6bs3Tcn0V9ZPf946fTTWKh0esx3KgD3MQw/cxay
ElTxE5vYsYiXTdABoy04KxCWxmDLNn8mQCiZH6/aWp6rCSu5/jPPIPvznF1AO/LU1O4Krg4k8x4D
BvT9eAmmQ7JyokbIbg96yv710ZwzBtRD4y3N3ut3PZi130/+PsRdV2zmwXlGYoLJ0Uw+izgHTt/l
Oz3YDeUqKtARWi4QiQBfQTAAyqf7L8tCHXCkMRBGUqAOv88RoqlD3e/IXruvHCm2ZAmRkqkqxoJ0
k6Ygjg+Zm5dry+F0NpvFa27P8Wb2IEI2syShK04/Zh9RjrYi8yi0Jf/5YP77I8w6RDzDwl41Y5Ed
fW1CNR9ws5npY140FfbUiwEW3HTpwYnHzoxe8iE6MkWCECnPgdN+xyp89pJxFxP1Z46Xwl2BHz4N
lsCJXx5gs2x1Op8tOYDOt81TZDRrGxWo2WOcqzSaqoZ6ZpXHFD1cGxQpTN3NY1iV0VLVzHdtSn0v
ude1pQ9Tv+5cb90FxkcjI3YGr7wkY/Cnnvx9gjD2dkRwHI6zbbjCPHOPE/fole2ha+7HqD/XJfOJ
JNrAkGJSaXyQBbyi98cRn9ytSpPUG38AcztbTcc9MkfIuVHWCwH5JLXFnV8GAMgeSsIgdlY/XAIi
IBFtcZDKN7Oyj3rju8i4MqM+2SLdFmOLF7iR7Pvm1QzTaxahOB/THolASTYJBfUC/gq/pscVXDb5
EyJfFDv5gdkoTbCnabIpDM3wVRp6Gxop9QWGbPNqey3G37z7Cn3onm0aOsiQ8zvzZtTuJKlR9d+s
BuWHogM3u0It1B+wv430bCh+xqC61Cz8i5FTi+NXe7NErJ3Xut4rp1iP4GmgZp3AlD5XtQso1s6u
aeNVy6q+TnbpIwd5n8Lw0cD6AsslPlRYop2Y0YaqPbRcYKvpYqPG6LZFCdk7Uymkn+KVBApyATEl
5UlMhzVOnmp722MrW+iGKoADB5e+QjjfkrEkfUbcnbls3QhTqz09xw6Lt63baGU07zFtBx+TMhXT
omjVt115h87OmnWapN9phSCCxi2dSYzn5nC2s/xjDPv2YCkuzjJq1/ZQ7wj6iZdFDamE9Kc/02T1
l8Tm9GhhBM7YxnIM2ilBfliM+qeUrE3P7Wd6RMNbAz4q7fIfBB+v0p628Eu/uwD2Rc+kZuOYHitD
OOyL+TE3W3MViN5Y2uOEkMB4htIXrGzMYvHUo3PDOiCSbZ4nD4UnrpExLspuutdEs+9l90aA1M7o
XrH/HKy4Xg99sxe5/ZCWU7UUnrwMsscd0SQKJJzztzWssyHDNZF814rJLCf0cx4qrM6kqtFDuagc
CeucoK25s2TzioamXpU180dRAtYZ4OMsHafb6CE+BTqM3iHHfUs321vKOI0Q18PoxedGtMDLwJ2E
1+OH9zIYg1XEUcSV6rFR4tV20qMzlo+RWaxUPrBHZ8e5yZeq9R6LtN3bXfWZNeSiiiSU8JFB+ndZ
/x7bAeCB2f4KU7dYeP40L8FMPcUxs/+5/huzUJhz87c2GmaE3T05tc9E/J5GFXq0ML8IaPwKWRSk
LP76gTx3fX2AF/AxQVbrERyyTt0m8TBEKnr/WlbFZpAsKxlCA8Qy5ntrj+kumOcn5ctH1MZ2aK+5
u54rMdznvv9Rh1myVAlmdxSrkh9wPvvjuAum577o/E00VQfkB1wsdfm3M7qtMHuyCBDktGwBfSSv
dgAiSCDzlVO5gUmxmRJKwXSOzmx9G7pt9zmBFFgYcFJDRuuXXMHvlrz0nN7cqbxURFl1Y3Sf6vnB
tTmUzXSKe9oeTrNyh+zOrrDkJ4lxRZ17UI6VLgL7nEgB2t3yHpvUTbHy7x1rAI0R+nSn5fsgAhIy
EMT7ibn2OBsKaPuLoTHbm5wyIUN85q+dpfRDkPst8rUbceCZUYDf/sR9UT8Ftzm8y4qAbGtjduDQ
qctWU11xzOFXiN9TfPx5oMpVN8lpodLg2RzleXB5AoFgDTib1bOYnb0DgsNPvrVyprOd3MQNjvGW
J/m7lQAESxgk+3P20kYpCt3noawk/y25/t5IXc6lXyPqhDOW4LePxnyVdgyzG/+ugcCImB3hGmlc
5tITkvqjNRaTGF/BWOHgDDmzG5iA6EixTWbz2ZTURW52YjzG19KL3OKKYUdvlibTLlBH4iuEyyaz
+C4Z5Ffu+SzyQXMXyY77Xg1rgAm3OBP+gG1KB/tWblfTLQkskieE1jQEs+DCu7/XZQnBNqIdYoxM
yXGLEhbMLxgxf57YO5au57ZQnZ+dxoW73tDdkc9hTINDD3854770+aPTa2JjJn8VDi4Bfbf3KbSG
iQDTmH0l8Y1VP5JH0zrTISS/YkHR99cZXLFuBp/w+ukhqvn+MCr6Td3bbKim+VX4LgFuhE1MTnh2
UC0O+bgslEC1juVoBzKUsDdxJAAWEpNLoR1AQSj6yaHlyrlU0XwSOE1x8F0cRO5JU23InWF0WKJA
T0z5PsvPYkhf0AIAgsxC+gy3FbJR78ao0QKBM/aHeO0WWmJq4Rya+4W54FIBR1Y5Hetot4Ifx75x
Y1+gKbGozpyJ/ccj4kIuGXtt3B7lZesgpyI7Uq5pcEd02nyEwF1Mkk0cEQMWk0k7oeawo8w/dLG/
GXIINvg7nluwIqxYLUEQwesspq01dN99gyR7tOeJey66enlwr0y6pJ312DXja20FFx0xy4A/9UbH
1hEg6kbCaXaFQYvSjRP2WTa0JJm+yGzaJSiekeK2f2cwpUQxUrMy51tOI/6BzmMjGMCQ018P9mHy
Rdve4xaaaaZ3y9Iy3wF2smXnyZ/RB6ZceLxxcQZMB/1dJL0HxFOd3sRm9RLD9ao6fgAdC2+hW7rK
M/lJsqiik+GQhRTcwKrVbbqpo2bVFISq2NrZdDL45njzHM1UuWo2VlGP0AMd6t8x7r6L1t50CRgJ
EYCtCaVLARlukOZWF8KkX2RA/dSrK2GAvL1HL6KfNFXD1UB8seo1g2CF7D9vs2dvRhIB6iLd9uQx
u8141AI+Vh5V8hQXBeVDFMYvghhe2iBwDZmwFTTIP+0Z4E6k+4MX6nM52gkAt5k/3I0fNqsNyzNu
mIE6nRnUwVe4gYzxSWQ1VmzWvKCiQMviae8F9adtMk6KI7xRI00s/ePXYstc5TWTqbkYZPE8Dtm0
SRpBFz5OCUCq9yUSvXUlp8tUqZ/SaJyNoayNTZ9f1i+yYy7tJh7NvCT5qo+jImbD1xBW6m3spFe3
yExOJv5Pr7CpauZ6Je1q46aTQZfLCHpY86MVm6KBw6c1po+sRJ5ZRwmH8uDVHfmLt2RqEQYPPaNb
BxKEYGfBoGZiv1bKu6egfYrD4dPMfA+FvL+2Sr/bdoLg7gJ2Ttj1EfKY9kPl9LfAiqSreLQRmfeK
zUleHQaFTijqZeyz8mGyPaPw3GhI3zTV8bUwTVmbIVs6R/aaqEUoU3XrcgTN/V09K87oiDALbaiN
6/4ZbEEF46FX7Qk3DaEuwOaR8gYv/NMwMiPHB48GYMaFSSdg2ZYGKztNQL6zyURgpRlzraBmfThh
DAfN4mAsiMEMPB/OUzu/REBJWXtAdQ3Ae8j686dVL8bv3uMlpzDv/J4oDX88RExeVjTGeHV86Bzo
0F6MzCCujsS+7mpCqkGR+BAOJaE7BfaGGrIbwNf5gcAc3Gckt63qpgRT5LvFakjETVTAYdJ5DT3r
3h4jsDIJXUJfAsDyyvcqSpZB/9KnJEzGGE52uQ7l0WoRfnnNxjZ7zrZPXm16wMwAoRWAylgeNglj
ffcS5tzJTJ6sXeoZSJgiW2xCS1vYHtlkarclrCiTPwnFH8g8NtrAgbx3ywfCC1XkyNamUwymYVfk
4Mfwxu6HgC0uLds9Z+n7qmfYA7j2bFhMG5J83CdZwIwuF/sol/Nu9jmGuNCPPBMyf6DCLeI/tIoW
8nwcagu7HQmI7eHRJh1SR5eCfFbGW9USPtqE2aauV6qpjiKqx6WIaKhYrU/WxJSacD01GKJsZi2q
iNuduumLCKH5nAsNbrnKV6J4SKIRl5fhncM+Q9yHyJWhEX7LNDuVYfKIO5eDh3/LDIjp2tkOwDJp
7JI426Q3bXfX9g/UsZteiGAtUya1uvRyPBbVdk4OyizvnJLBQk2dvTD8/GHQUfAadkQHIP90jD90
59bgNLc5aTdyYpuxA3UNTdxKRqqTLd/vM9ZI8IB3sFIjAh7tutpYuvwSZG5WKo1Wc+yxxhoWHg46
InaUXpzSPLCFPtSeu9ceWXNO1yPehRywQJ3ZACOw3SX/i2ab943+hzj3m/d1iFN/Ldmj3EphHzbh
Qzt0fAbmkZEnv0ojQmFcG9cma4+x5z37k2DmHuakagKkaiFe8SvtIgyvUMk8RGC5zfyAdgjSiH3W
wOJ0IWKA/Lyb+vlkeQlEd6ZEolN3BezLbYe6UpqeZneAcevpLmK4RMXUejPJcvGj5QPEbqKy3+ZJ
Le79EOeFY1jPTVA9aHLUKDugP2ptPSdhs5ntGQIHQ8c9/tpq2cIRm+n5b4QqyBAt57vcuNgkxm25
7s5WZlwQFaD8GNuLOSNonKjhEO8kDdYW47OJ02cfNJ845sbLgFbTqij3BqL+lmbA1iN+rEFjQFL5
S1Zmv70gJg79p6D4cgn6w8Ke3aNoB5ua8U7O1sjJ1S/cte1CAGQa/apNn/FbaW0I4WoQt8wo1+t7
PUUm3A3k3lkBatmqXJ8+kn8hYF4D2eK0Z5bxuWhz72Jk3jFKHURQVkZrrX/HSIZVofZHLvOQRsUZ
y8473UEqka6NluhSM7P3F1QUJUzMeM3kw77cIhYHFLXKd3cebLRlwXAZYqOrCRYx6WSz3R41Q7pl
rSDoVjY2AxtDuKXfWNuRZJfyj1Q+bDWPLMTCEv66CPpzsfVDvRramHjzUlHzcv7Ner0N8qrhdLie
+oSSiqZ8YwEcY2ZZrqjpgmWQ2SExxKzYTk9bXdP4dtyA/Rl3NDjr3GPPLo5jLfUGxbJYIjXZ2Z76
G8mUNheugwq/R8074mvXWrtNcuiRxLAPbLzY/poSfKGOcTBlug4nkPZ+grmN2GWwAjBShvQQzsPz
xG9j6u5jSj47p6sB+aWkXwu4aK5XbkgyJh2TXOn1rIfb25Q+dJgnt4DaAin7uzAIViXvGuV+8ZjZ
Y7cgaSffaliIy67K/pgxUx7hVk94gXbIJt57xu/IilmIgkZ9znggOUkLD5FuHmnm3VX1l0HVy6w3
LOV8f7q2izDqXzw5nm/mGmBdtOsGfUtwrJD7Jvmni8eUldM8BqbAgUB038jZn/Ot/0TkeKwtd1Ol
w900NZfgZlxEgbRDWINvmiYu3l5TbQkg+5NJ0mMYB1uLXHjNfd/Yx8RzgnXRZZvGM8JDLqFzEL/D
VIVBIZS6PA5fGUy1G5oVvDcd6tzKTKF/1e0Sd/jKpqOxTMbiw/W9bl3dtiU/Hln3g0PKPr7s83Rb
F1qtDXZMZ6SeBM6BkrlQP4ziMItYCK+ikiESfbpyCkgiJ67QHZlsDwy76GjaS1dzwfGlWRlSZW/b
o+s1dDrs4NGIAbBUWv1B2kURlUPowxLebSfLUqh58HY5prGtEg6bUr7MwvjTRqN9UOitWxFkD/7J
f5JjXB5V5OPySF36ndGja/24sMjuqnS+j/qmW+J8Csd4vIwzGuRbxaWQi1uDQxqNO09L0ZzDudDn
qlPt1rcwx5KpDYbtho9uVPXq+EK8ucp5aC3nq3KyNxwI4dZOJ7FhVdPeg0ODdWsFGRpojX+N0p9p
WNk5Z7dggcxsf0mbCeyih8Uocvz9WL9mah73Ye2Sx+M0X5XSzaGorWUf9nddjUcJ5YC1geuQLOvW
AAfdIQ+OcJ53SCQnVUfrprEXpZFfwsnI9lJP01V66SmPuvYQJq3Yu7O40jigm53O27ZapQ2LsYhx
sne2VNQl5Op0dOiXKgMUHCHlvj2cqiQN/8QFI7axgVvtBpACiYENmS+thGms+2aES5El2xEftYGD
HB4El4Gv08s0uY+yIlQIu9Y+wCqzHSP5mDCL2o3o6TmahofKceW2xCKmGewfpB+cDQ9zjRjls6RD
6Nh63mSgcpdZOciDafmfKUyf5dTa+QYQOcPDDKqH1FQtHWm4dt9xv9flEn1XdgxE8iJnFa9CH/tQ
bgfbmJWmdI1iNbV0yMK422YW6Z8yt9GsZYD+nDJQe3QgRKe4H5B4cbMPpbFh9o5fN2EMxEckBiXi
DuZrRtUtwTiQKP+/GDuv3liZaNv+IiRyeO2mcztnvyCnTYYCiiL8+jPoLV2fu/Vd6b5YdruT21Cs
WmvOMZ3GuDF6tRnKz0h38uciKu7Swvp0CneDN1ejGYt5qoW92gTbPhnuoZssilrZhsTnsPvVwshz
v2UrX7QGMHcKYzvykpKRqensGq7Lumi/3bikMA08vEi4qAdpcqVUx6EW84bgzwPrFLupKnkZQIBu
cwtpXxlEeALZcX6nvqyu7TR9EzXX5ZJ2dQpuYlV05NBzUO8t3z7qKJMOVkNtDZqdBO6NZ1E+TfH8
brEZHj3GriLLN3rNFCOVr5HZphtSoN46s43WES28NRXyz9CKAhRNlawDCcY6SGnaNRUFcj9MOUjs
balxvM5DDwUJIUmht7xZExh9nKaQZaqMMYR3Eiw2Xm3PdIf1F6wpIF2UetTjFlvn0ia2QROEfS0f
yzSQW9m5Ez0nx4Ln208rj8VJZXl0nJxKD7MueapMB3l/TWKDMC21bmet2uoJKx9akmYTQ5fGQPZH
5qNAKOXd1q1u79xgdkAIcneEK895Sgk4YNkC7FTRZO8hh3r1tdIberzmjLFWDI+6UvO+CUsjJKuK
W5qoc4Aq59EhgbTIH2onp0sOyyVp5TeR5f/jNpPdO7D2JUvr8uDfkJjLbYJSaO02iaxORlY1f4N8
LvcRl3Sxy53o4/vTmg4O8tDliaJcoMG7/JxOS5Lh5QH/69vft/n3Nw6Ljekf/p/v4u+b/PuKXO86
wM+Xt/33ltiOcD83dl+c3Nbi+Fjew+XV/76Ry6uZiUsi4u8LCy2nhLjctcHD3v79/P4++eXW32e5
fKd7S9Ci4iA9BOr9Ykr1S7KdqnI0D9IYiW/zU3G8fBehffj73e9t/rxkx/3+nCGyoqv2f+55+S5e
Vurf20isgHaS2SRmcPvfZ7j89u+Df1/r93H/PI2jLbIeI8Yu7dJH36S9YVA3xDe/b6TBgwU4ffkL
/te3dcexuvl9tqoljtQcnae8HNiaq1yftn6v33AWVsfLl2xJdEuWL//c9vvj5btKQrbNq2D7z+2X
x19uuzzJ748zVSh7n0rSbuHFfn/x+2K/t13uUlySZ/7ruS63/fM0lx8DSX6F0TnJmg7I7vf5/v65
l58vL1f1S+bfP0/z907/9bSXx+RzcAy6XuzcJWERzJcMDYw37L740YtSxmjLl39+1MdLKOP//etB
32Yzbp5g6bjoBJNeHvT75Z/b9FpFkMHxq/6+wj8v8/vYf97Jf93PCCLsoL/Phb4QC/dxvtx8eYAt
BmaA/zzp//r9Py9y+fHfX2tBKfaQgzb/+RH81/v6z6e53PH3vV7uc7ktQUG2GTzrByC7Dcs/QUZ4
CbqqBsnowyitVt5i7063f5eLwSLKviui+SoxxdNlNahp4ZFaWdcHMiEg5NKuzOdyY+LSoqXIls21
tOUiBjbOMD4kroMd09/2NCFDOjnLd3TrWpsttov71MgdALXi2oSFv4Lb8ahHrb4HRrLLR/XY9Ckt
R42WJoksjBE71H+9G29FpG46o75yZi4cUU/N3JXT7STUtx1FYY7ZFlGaZO/BHJYeYLPIdadQ9/F7
VqYe7XDsfgfF+GiIALNpgyiiHGvERa2zmmBObEwQa1sYk2UN9LhN9Rr3jEjOLiqoq3iZwyym2WEq
r0sDLQBDbCcM3ApBAKUwU3T8oLmM7kQDNkqfvJU3zPodgD5zccGtLJft6ui9UJqwtZG5gYSdQseE
MbnFzEwlxgxclWz1+UzDmr0KO70b2zTcNTMfbRNpklku/RhMLQj95yfLLg6VEFeodMU67ew3XG7H
up6KLQVUunG4tlOhnJOYiVSW0HZjx16HHYF1SQ+vhlTVKKMNqOkLqzozVrq1ELDlAnpqFjKxtPaR
nySPMTPEWZjDWov8LhRszDt/usnV+Kfz+GB8FbwxU19I0ME5nvJsnWL7vfjnDCHGHbOzs6l0UJxW
xr6lTV4a9QfOVrHWdSqCcXb8XTSvPE3IvTQZf2utv0ttl0/app0uusHeUBs/U0uO267R6zWRON9e
elvCoFh0gTzWpZW8szRgb6aGg68fNCrzYl6T6/neqSDZML4n+FKjQSD6pN36mLN3NtmFPhqNjYm1
eB2ja9zn/t1ILsze73jT44zmM8YKcARrENJesRJIFMwgiXuIfZ2xAeeSNNnZJ9ofgrHnsB2vliPI
zFx5VSTzDyNsyuSO8UBjv0vNi65rs/9qSnNcm5x+a2SAgEkmpHJJ4om1rWc2+ynvzJgCOCTeELvr
RrDq5dayc20357CkXTkxFIE7hcNJvkQp8UGui9O3Qng1lUARfF7LRUkWVhJbc48b+9j2Djo6bQuO
O7qboCrPjf8pigr8lB5/TErbSl/T1oNBXWZYV/QTklNSYeUKErKj+BTqMaGvPc6vQYON3bX3hvYD
gwjxSWqlB0yhZL1n+t0sI39tTUUYJepxMnz8acG596m+a43Oa67gw2j5V94Y/XZuKIxpPIqt5j8n
SwXtZCWZFyQShbaq6IVo9XnmlF7D8aMpbhg38Uh3omT62usfTkO+fTB5atO3D13ePCGmL9YBnUo3
EG+GVNfM0KC4WnJbSPVc65G1truMzniEHR49PPsNYwQDG9cR8inGHRm4dMfWdOpk497N7GctoymK
ba0o2CN14M9J6ADT4oOn1o1+b1gILotieonhukZxAxYnrb+z+XU28wGZWvJF3ASze/PJb5Inhfvg
VKXS2A6nwNjqrgo+5Nj7Ie0qsom8dVZTkLuR+acq0FPr7ls2ONfoMl9UEZxtk7uVxnBl6ejv5Gxn
G4WkRYruHKEPoTU17fIEfGM6V8l++nTVTkXFY17170ZfMReS060NLm8gADpx6SRikmDthoaDyrBC
JEUuF1qYMOaYWLd1jzou+1B8SKtWIITBZnEQJBhBu2LKK9kjkpdWeB5+n64+WWLblk50hxoFyAAR
WPDuvCd3LEOrAhVSQR9Cg/c6xH0RGkGxKONpR3Rd+SIcgxBYIuaKMU/DOB/m0G11GjLwGnRU9ptO
K57dzLxTYDpX3Ytymfo2aY6VEkFEan7XWv5dQiDuGogINFzXkEvg2nsljpmecg3e1Rq4g8PAjalW
MsWvBiqFsUTXOUz1g54110S8rctqOoueRmdHw8oceMOJuQ06rHe6NNvNqJEkNuvihrnVgke1Q8uL
2bfG46E2uCgQtZO75FY1Ge1R6ZJlZxxapupe52EeKurrMqexRUZP07gfHTiCerRvYR2UIeRkGGgk
EMYR4XH9QLSC6w9HyWQ9dsHg4c42Nr2VoWsfFCH0GrMbxH0T+oZqDCNL+/IbBnyRGndWajEZGNAo
ee6OqTeIhXnnydLe1ba5c+bhKk+qJ6AdQAALhOgJ8pCpKd5Sh8NMq18Dvc6Oah0nPnCV5h4N8CN8
1OdpJhzCbrvHpJ2/6tF9MWt0NbSGS7fZuvF4RayGl9NwNTqkrIbrXtUCGU1N5BXNNS907e6QRyhU
Unc3pBruEpRqb0zt34O4eHRFfx5BNGb6gMC12Hd2QVQXx0QmyRXsqQ0sdU5APBYTPje9pamVC/M2
1Yhvazk/c+S08AEXIZ8qmPWlg4vEvp7WnJvvkxzf446ZoFcgCfUhMMuUiW+Zfw1e+mQ14xv5mz8Z
Q1oVW7tZpYfeLh+ZrzKR0+t7gau0TzWm48AMV3weD/aMIKWeU7XJDRj6JYZXsFUfnd8d4h5bzmLo
r/wS6Yf0fjq7m+EaMjjvJRKGymb8pCO30GwSH6rF8b94hGR1l8eAGgyEERtMUbvRDQ5vZFQsDTL/
UI+M6TGpxWttghCcpFybNfPUFD37ZRKvV7Zn7hcddSMi8AxefpLOl15iPNKH1543ddDFSyryZqVP
xXPQaidWvoe0BTDS9x4ffXxtwKSoHXMnITqMdbTt9h0t5I6PhUUCqUSK5Wo1MCZ8TyYGg70nrlN/
US/IjrSzyQ3H4JzX9UPRE0nIUAiTCmfv4Ec/0MOPdT4AyBjbF1QhZzOQtz38ba8f7oSM30FqMgYJ
aENlQ/HmkTmOPqRW4OtoaoHQJWONYyO34ZOxiJHyYQxUNGBhLf3MKbmzQaUeApzJdXmNNwC1DWYg
PDOcLv2LK2nLzYVPhFFc3xQZDRJcPnyaNnpOq4wfwRz/iMW4Ukpw3E3QP6U04vdtwlQFQY+HawGP
AbrzKlYnpFvJCg3jOzaYkCXX3Lpls/U6dWW1wZWsRR42EVr6IsXzxWjd0tAVYKEuc9SpRGZpK2uG
+K4sPmSPj9HzcBCUqKzC3vSCVYeHnT4Lk1ViRwCEcswhZkJDvXK6Nr2XaiMjVz5ygaOSvAu+9bHv
z8Yk1+TEOnsSFR41mxQnI+jf0fyupklLscv2721H3oPymWoQNGQESOYKmjQtU5GiJkcV2TwnD0VY
gyawiRmfMetDkFrm4FxggfgzKV8U9RAVkcoLdODUxqR24utUXAzTs40fS8XDzRhkHC5Nem+w/IRd
v9DOQQ0iWTnHaf0HzhbtcThS69wCbuxfIzj5NEZUKWApKb0xCUUpnBevuurj5uRSLMY02VQQX1OC
wM5xrsw0f6bWfvZdS6ydGLLTbI5fdKUYtvhqvPYDLjXkPOV+/xEDbMg8906LM9rjboN0u+HsGADP
07t1VMm0yS1y6LPUYC75ohmkcsBxtjw5tdGumLtrK2Mcnpx62BimM1JYaVxbPfbBbn+LyXQJK8pv
LXrjzFw/aYlVO8ZsN00zM8WcE7VDl2t1zLcNv3pCQfTJTrlZw6tE9mow8fc4aLQ/ZmR+pHV+iFym
g2kiT8K+LoUOkStBTFyUFKIzwT9hB/U/wJSTzc5V2wePpdb/MNqxAvucwiZD8h5OOKVXWI02UsW3
mbJtRCTNGyH0R4J57meL5owS740NUWMMEI0Rzf4kbCSjYHgBTSKgbXTgwDmmfLSyGMB9tBw6CAHE
KYxX5r2CkpVWzgdZdeBPhokoSdfc2tb0aOqYlzLOwIRPOLdTcJvguhwEJaCdvBV7xMRwUYKM7/N4
ZO7zVJDysyrLoYGnxOdkD/Z1PJZXE1bmZZNkUo51V13uvGgwBmxsZMhV1avZnTRj6+ojYwBHe7CJ
fVI22zEWKbheuo8PdHr2F+/uEG1EnrOwadbJSro3lVifpqtN28hUD/oUbSZpZOspJr0gbakInYCj
vyZdZUNhEnOG5BRUEPBSJH11bv2xGFdAI+5/GGpf1s1V2jjmejL1uxR1/SppvDAPmN1rAUeJ55gf
ju//pMyXsArWB8sc9moyAyYPxn3jBEinjABRsYV1LgeHzwM2aerIEAHWfvRzBuPmtDYQRXqG8qkD
IMEaARIexB2vmdEc2kieNASKxKbY2KbEU1ZUV4nuHlXbhHNN/TzIgBm8YTYrt1gsf1m4qrv5mlbA
q7C/JyRJAqZMyMAKn1jX33nV8OZ1w1cKHm1mqO2axjv6TicU1pBDYG+AXrXY+uaBgQAHj7AfVO7d
9QxDV1NWXikcSxozylWdBW+Zg/4E/dNjJO97W2cQytYdtqMPQMmLCLCqrgrHPtsGk888luDfRowa
uncj2HUowBIhcam3gT08mUp70oO+2sbJdI/DTYWgDe7KKGAQnkUHtlqvfnDv02tHZFJ6xH4thoUl
Q9CgwHQ9fEmZWYfT4ByRja1U2++kl6AfwvVcPDU4QI96Fu05JtctgRGbMQMIhtyOu5opKYMmuWX+
sYsxXRodPr84nTcBKWdm5W2GRn/ViuLot725i0aStMZoW6sC00vjAR9S8itpunByrAP1BZ5wCozB
WzlUley+hhs9P1BJOwdtUZ4oCE5GrQi87FwynAIN30fwWkFsXvt+9k0E0GsiSQ+aMCSDr7HWWWAi
uppeajstNpG5K8CQrCpVlasOV4ubMdqz4SlWTNgjpp1hlPFfC9wWLUwA4rhdIGMeKVW7bBFfufkT
6cLUrjWCVjFQcoCJWwd+R5QfUXmIhIIjKcIigg6XJ+Jagv22cifF9DqeRG5+AoLYRwnQcYcmOM2Q
r3SYnnJUbFutDiDWcsZvYCOzNww4lYahI9t2GxAtOQEzRespGyZfMaPQOoLDHW3sQolVhskuLCJ6
IWn6XUfFWffQNLEFc9jWO2I1p90+GWu58qmzV21tfg8Wpo7iiXChaofw7d1DzQI1m/5JUB5yS3zX
zIC2Xl18ZwVW30EN28ZMrucYoWrDl3W3zO/1+aZNyCS4Hbmacipe41T+SM1oazrqD0iWBfwEN4o1
yvDaTam858AYT1NLXtbcsIuvrfZGtTa6MqZ/HtOrPDB32tIKT8QE3hwgabHwW1MEjC7DZjJih2fO
UdQgRBEuy6G7aWOQ/nmwKuc+DmEFH4xCf8KDqoUp079n20Q7MjTRnUy+g/Gl8a0X9DOPXkmyVQ91
xUFnse6iKF0h6kCRhJbSY7dAwcu5iWa3bnZN626tN9018X9Yz2PZa3yg7X3Nh7eqButOK/IplLb1
quB+GPGgwhmtFv+ZID5jIXiMZ3dvLLo3O046SuEVFYDLkcW/w0Rz1vQExMka16Myb4MkvhM/LLxL
0tTQWOcxUXcgBeOV2wKMyhZQvK2/Jm1nktNRXzvF8DiiU9gSnHybeepsBejIfGayNmPYkE3gecDm
TQjng/GBlPrDw7nc6RyYufPsJe4DGZkh/vyrJJh3ucSCAvazazlbYqzT/rjvLP21l86n5iEJ4e86
YKqCPanTjMm4/ntzSsSMqQ5Nf5037lXHAhDYUPpaabxFy+bV12KI2mg1jPqcmy4JM6r7Es24aAWe
ix66NR1SqIYAdXTdQSwScbRQxfRVHexnHTeVwwS5juRnZas7kfQzfACHPU3/4BX2CZFFt2ZIQU2F
1B6iKc2eTNNCYtp+KAAMhjImSNqs/kqIys2c/NjiLdZz5zvxocszYxQhAdHxdkx35iSucxdOb9sU
B6HGhe4JEK92PnKjO7Ymk9jASTdZjv82k9ZnElV3bepseAunPrkhcfm6m4dzpUG/yV2kGyn4i8G6
j6SGOyP6M1fao7l41nDsPGr5u0Lj4MzmWot1Qc1lou0sRWhJ48vr5cEM0geIOPGBXMlvST4qH1Tx
PhnqJa+wqlQWTuOOKHA/Ha4ncPo1KQZYKD4oIT70ReYMuHvriOm9F/FA7BwXcric5N3OgExn00Pe
3F86leNuZMkMrYnWrJ6aJAWZdBOS9wBL0DJTPZdFfEIFfV/6g73ydO1tjoez3gSkwlVXJks4UBQS
JWskBoOJqobMyyF9TQHhr/80jvhyrOIzEsR29mZ9V2rNCgkbi4uLOybC/OE2J9DsG+B7a5eOXpEb
4mSRW4gYclV5aEgq1C/TgIUpMaKXLEMV6/SQX+bBO6WzbTGmRkyvkXvtNtWw1tdyHrOV56X5do69
U1FXH67dvCMdv1Fl5G9SjlPOkBfcDt5G68Ogqq/SHsCwSailN/REqmnV2srmay2qjlWhZgDC1sbp
If1wydM2DjF1JmcXKkq1dxQK80VPPfpY7JY/SljB/ejRvAHTxK6cio6juLqyimcIMmFS1LdtIl8T
hfZ1OQTnqSGGk/JoG7scKPTyr7H77eiIv0aevKZzexOBRmSXYA6sTsbGycSJGMIHONdv5QgYv5YJ
Ze0gdn4wb4jf48JYpQ+oF7gO6zRlaB6LPbuxBzmVr0JmX+x+HwdfyoOHH8Sq5iiEIPDqiHMrojfK
g/6QJJQoEY36s+bbmxYd1RqxfQ6Kydy3mk1bL5ssSoYmPoO7P9ceKcnsNV/Gkt7u3HvblrScEKXF
wJ4eIQ6GGjrjdgExs72qao0BAU8Aw0r7Yt8Li1492mnk78dZuxbsyg8xyd4xbrGjSgc2jVq7tSa4
uCJDdC8mZzd1pXEEQGzgOmxiJhEeGzUCtXdlZOymKWgOjuYjx58CYsAMq7zXpg5NDWSO3eXHv7eR
uZVxXjK+Cb0izdECC5NrlXTYxpf1riD5Ia7GV99Orxj89FvXw1PVEG5aeyXJEr737tJHNjBQrzyr
1/b8PdvZoFDt7YhOn0HiS+c+z0Xb7RQVejtwDQN+vstT+SDG+qOXIKBSl6vPrA0H21DBzov+eN4E
7KVgNNTQN567Bpgsjk2kr8Wb1k8SCxOlvTsYP7iBOWmosMso+rQyG2wOgOwQqpIdYJEn64S/yWVZ
8psjzpGlea4h2vT3XuR9JYGJ+cVeZWRtMCKKDtacnnWbjpUMzJcgv+6RIuARvmqWl0uXCYzlGg0C
0fch8J99GyKGX+3JjUamPmXnWXfvS3EjMjAMKGseqhiHO0amQytsWpreDR7GVev53+3oeFwMIXk5
xV22jA4CDer8PLYnW48HXBAWZ0RQTZtel8deoXts4mZc1aTBUlwPnNbWoVL2D/le7N7gp6ATb/KE
TqgbERbiiY4jywK1PmG8AyF102bqdSw7yqExw9ZolX+GdO6uZC53Me1t3WGnbMVAHjkomQ8Q2Bsk
+ms6eVdB/AcVVEYU7uJFYMMpUiiNnZY9lMNzZGFLUT57tCRGHltj/R5ljUq4RpkRZOydIWOCsx93
cIuNlzxgtc4lkLqcFgs0KGdnpCcbzu/KVfY1e+xHVy9fuhLkpUaKSKgMEBQxuP3SN0kgRp2Socjk
n0gkiKfvbTqHNKnQadL2xPg7EzfG/9gUQNpnzb0enTzfoQziUebJYha21X33Y8aQWIJXDiPFcEXF
PKpbGG+SQMlasyAswVlf5y6o/WhWj0ZRU6haDc5iSD8ri4aVI77zrLltg2rYF9PiLiJ672DaB1nK
HukOg6lupvnkeflHT5OPq02tYTalY1bUySHOYK46tfnmuPhf6VbGO+7d3uolmqXBRN62jJ6i94YO
C8YljdpVnjEOYBrEUBkX0PQoRu4iMC9A5mh29roW7NS10hYETdmLDZjulpqfsYerBn+hVla0+3vS
RsCobQMrzmFwtCHiOeB3bd7fNSVDoM4hSMgZ6hN9+avYgasAbvo8LpnBA21NaikyWRQWGnZTu6Sx
wQ70qX4lGbvjKGURI7sIj016Vdn6TSBsa2cDqd2SOHiYmwyDRl5tEpP4UkJe0FLHNhm99NtzH0tD
lo/PboUPVJdPTM34/1ckvM50ZKO0y45FTVudfStxiOgLW0ttK91q10NTpWfpMT9tWpr2whq10wVV
WgTAAiVyTzYQr0FQbSpnqT9r6ZxmdXByVtIirZ8rd7ZIFIOZbNj1dLS7ZSbU6tqqN0p8W17eUtcS
m1D3tNXshMNCG2zzxLyxlJxobLNc57lc8p48o4rWvr2uTCgRzgBE3OYU7QQ0Xje6KUZeIp84ha2C
nGHbti1UdM0Zf+2LdPlsI0O6UPZyNDSc9mE5PrcufzHpAz4IWgxmY+yyrDGScX314gSOgRS8PPs0
JU9xDaPaw2rAtBVGRLRJ8g7KI0iETcRrG2LaWg1LqLFUWR6zno3rowTPYrW32bjDUy21jdnb1Y5h
sZU4ZK8iw0wSxes1H7pry/vSjDYqm17AMZyF8hTUhKxGT4m1opoYEc0ABMhw5U7aH9Lr+QSc+FNY
bh96fn8kLmGmcRiYQQvAgra5K75NWfARTdmtWpy6fuQ/F4ny9/iUFAFyQqwkGtTQbJp9X5EcxJHs
RLimOJEgs4gre5IsNyORDp6Js5OywuGYs4XxPcbOh27+UeP83VfN3UJqdZzmdu5c/dilGMu76APt
Ho+2TRdD92MEWSocBUtmQcXjaoO6Hpgxu/inskRtukR7C1rbR6rQ6mvWOyQFtkaO+ex/JbnNTIex
1xplLLXGTC0yUbGyr92Z5I6ty3HKQy7bh8yKpqOLFWeVsvWxq55iNq7HrSa0XSHSB6kV+rb1b01b
ozDUp2c1AqjqdLrC5JFDdHfB4OK7iwmWGocAvM5YzLz7+Crp5FtBik9n/SFc6tZnt88mmKuiUuOL
bbId6PGrrZJAo2bft7WT3MQ1roSaMOuGWmXo0PPWinQfSN9FdJX3uVrZ/ffg09AXGS14FWuPkqZA
TUbOKjYJdwRE/aQitocZQPYNWpAPja17m3gT5LDUPpRZdqfZAgiNA93Gm6Hp1wH9a0Ox54MaR/Nf
VD+6NXxKpVOxuMSIsPbs8qqG9Vl84iiPeCzmEs1nZ2x67T1/UcZRha+oFU6xSywwnnMT5lq2L3XY
Qm1k3TZdkB1rdMlrq4GPhBdwEsGJ46gi0QqvTSKH4VpgzbJbhCwj6Kyk/5im+oYrbEYVbK0wlaQw
USt0IGI7ZXV3xllG1z/IxK0+i++sQwsik+zB1INonTS0XpPagdDX0DjBQNffVO46LbUveu3Duxbv
mb4iY9dskoAYs81j9eV58EE9m61R2103izMnM/R5F0O1u0mXLw7dt1ILvOPlJnwqX8qh8yByl7+2
8x8BF4z7EoH4KkcCQYMo3/paAFmwVVMoGtZhorYfsz4lyDrVXzqRDKFhmt6a4C+fjLPQnoOXOE2A
yrT0tOuuHDZtxEaGmBVqIbKl6ubQjN2j8sS8MzEgbRQwpTEnmJNFDod1WzQ7Th5cxD4WJenj/TWY
xFHCsca6qOzZeeX1xmq7/loJ/76o+ECrGb+qMNprGUixylOQlDweAbwmGW8Ag79po4kmP21GHIWf
Q2/AJPUYy2e98Wy5jYe6410AZ98lIwbrGnRZ692UTMRCLOzIiVHOR0LbKkasRqF1YQ20LMO0FbkK
a3h9zNt+3JZlAzwsugZKdhW77FXYlqGDFfBiNZLcagM9dCAERc74w5ILjM3zbw2rvWv6nDaMC4lj
Yv5pc12KC8lOAG9mpG6zCNd46ljEvlRlvNUK8G+N4f/xHIX3UD6PEqWZ3VJukG6w9rqJ9dki+mIk
Z8eCzpr98chR3sxl8dWMkDR0j7zrXkP1X03xabDEU5sjppAcXGb3OObdKWhR+ODT3KAzfzKA6iO/
tb9s1eKTtwzQcoFprSOTdAeY3wXzF8Lf3UOA5OcosvHJmLHwxUJj2l7zAXj2N9yAXZ9oa5wixXaM
/CwcsuIRQgRzUw8nPzJy5HTTjbKYHjh29JbcokBhVVlHw7zpTRlqqr0CPFbskGUcJhXdkGLuo9XR
SHgj4YieXsbyP72UlfPTzuOVDd6AKjVMouSEIblacXRqCII6eO74tPKlOmOOcuNmCZbuvMOwqax9
48iDATGpL8cHbZqNqx4tkCkcLgPpHi6FQ/Fu/Zi5Bc4YVoRWy5k+V87FgM/NbNZlg+ip9ZOTZJZG
z+3DtKU8o/9ktfdJA5QyCAn/Izwz4WhJ74oaLl/MWl+3u842Dq4iYSgHkLwpDPFO9gPWuhG7kqn9
xE7/kdv5p4SozNFv7oaG/4udDoTg6vnWnTtwtTQhs6zcaFrGBM3Cz2fWIEFsXGx0GJjYOnzMCs0y
widW2GMmsyf+//feZ4tfMozpF9CmpenfBTq+Q7ZVTvwzduN9Z3o/opAv/tQ9MIWAQpppMR+6ZO6M
u6yJ2A7YxqLeYY6q4bl2bfBGekLyRl/ODVt+sm6RHVkn0RifRjSAWarQiS3TrErGCF8KH1hYJQ5q
dE+qPU7WtPM4gyrUeyULd+Rqr6TC/GlNnNiwrMddDah5iHDPtz+V170EIqYbXdU3jU2MAVdO1vQC
ft2+tNXVCFAC7+zA8GTT+ymSOt0W25hCtRFesXEWmwuLz7dn/jDQ9DfJHFyNSNLCyiAJo4zvMAsn
RxhCx9GZL4byKwEgjMK9PLuAAvOqKXeSmMENsjmH6gJiY+XujGGMz50kGTTumnt8YBvdqTn9c/vY
simNZUNgXQ96oAwayQqPkSz7ge2+RGnIg0XsRBiBU7RdujiUt2zC3HijTQMWiCQ40dkge6NaroOp
sRm96jER7a3VW+EI1IG3QXQVPtrQp1u+Jq8G8jFboYZx+ZpsaWPtWfk5c5u7GNbtyhwFE6uRIQYJ
UjSril0jNQAl4kbOugG1WW1xTYBXyynKRLevK1AfPT3htIK8I8dq4yfzVQq/eh0lTbXRhTzGfnaI
Yh2FO4ojAwDjBn7NS8pmsRjxuyhCAxm+w4Gj6AcA8R0z0GsywApBrKWhNpkfrmxubF3uy6Ag382g
3i0k7hDqam1dFTWs7eFWxtansE+xxao5poPHOOxPgMahJu8d607w403yg+aX3fjPTFB2Y0WIUJuf
LDalSUwZMcbmjZeNN8mApHroUXsYBxEX5dagPeCW7u1oYoajPdXuRKMf4cqANmvNl26Ed9PQMHVK
MCtSkY1VudfVbD1EVnZvs6Zsfa/f5e28C4RxjLiS23627msGZC7IpCyjG4kFLsMiYTajFSKj5Cc/
ptgR6GI6eMa6LA8kG+0mZWw9KalKaDYG1YgEQCvO9kjWTaa+845ZRTaTwnRfNH3PSTNhhalf0d1/
p6Pz06uarFQztPRC7HRtZF42ATJs2LW7ySctWQb2GMhonmk3hDQ8Jo73nHnjXjetA6bMJtSkeU7J
HQQvi0an54LoEN63Ov9BS71pdMEFo2vXKrC3TsMVVh8+kazfFvmnbS2AAyKa8uIOS5jJ/69+maMg
bEEfYHUynoK6RY0UvCU90nYmnWcNTMIKoV2PcHY8O6X/gNeKBnfpP/0Pe2ey3LqSZdl/yXEhzOGA
oxnkROx79brSBKbbPPR9j6/PBSgy7osXZRFW85rARIoESZBwuJ+z99qi6s6tl98WlP//Tz34D6kH
ihTDfxd6sPpMwj/yKgs//5x88PWsvwcf6Lr5Nx2dIQZEBnSlTHKD/zf4QJp/M4UStOQs3ZTK/h18
YMq/kbEhXUzP0ga0J4x/BB8Y8m/KwJdkO8JxDJIP9P+X4IMl1iBPCBvKDj//+7+U4G3pyJIdgq4F
qQcmuQx/jjVukBtwhrbDlUYSzvFcbFnSmudOFAORLkH3kptDhtgqRBcbUtmjgFHd0bItdqHXUu7P
0+dUJD/8ND93gxvg2AdOBj20JOZNQVxMhasdPXP8CDWypQKyPg+Da+5xQL/0jjPcsmgcbm7jWNs/
fRH3X5/gz4nNyuSN/+WDmYLsTubzwnTATP/zBzOzsYjdoO2uvoQSzhmzko35Y8KnSjXHz6gY28Fa
T9toR8w2FR0a5OeqH/QZE/arCSbO2AHoo1UM0HGSDPaZxuAiO+tSId0QfdXe2/MknuZ3vNcH1sYV
l9ML0W0/gReHezFkj7nd6nT6iEbSZQ1lNyq6E9U79PICYlIekKo1ayhGs6HcUvYHv8MHBmQtOsUN
Q/9As5RSckyXeNA99BH9vacBdqw9vOXtwMzBtbFWBRvFdeeQjY72ZE2Fsc9Myre+X4X/4Zhac8b1
X4+pZVusYV1FXIf8Sxq7GdqBY7kjPYFphJnVBrSVO2ArPpmOz1ArVqqYxqM2mbzZUAu5DBL6lfc/
HdOvd6FbyhOX+i19YnHraI3vGzTvmwxeCRe1XUVl9QkuQPxI1f+OAy1fXNcBOe+pb8z1u2OXUMzv
ii47+QPoVOAn9KcZ07NQ9DBAafEFVvQ0QGgjGj32QYwFBbNxmeZXgkkDeiheteakQ9eXO8mtg7xP
viOhrOUcpTbKXn82bI6lO93PisvX0VfrjrraulFFcIn1fA4EPtoFZfoQqeU+kOoRfxwO+aBJXyWs
ctWWZ8NInkJW1MffG+iWAxfFKPxPqeRzJsk/fx/E+gibX7nFOWzI+Rz48fkYZn793/+l/x97JMxJ
KxJa9Op7DM/5BFvH4NBFGtI4KOSRJ8NTZyrrMnQmrTTc9ZaXbWikn5oSvZHM1LVtTHEOG3iKgbZz
m7VbluL135+LpLT809u0ddvWHdtgySPmzV+i05UYfLOo/eyKd7Y+wpe7ZBY2VhUAXWkJMfwPLzcH
xvzL67lCChu/hg4V5S+nfsHvfyqrIL+ua00Pbpr+q2xidLiaVBu90s0rCarZJjQm96nkhLoTZr22
3DbHO0uwGjqYR/vRGAlhaAyRHkRvMJzZ36MSzlETaq95gGfWQ5e5yz1BKR5lO3HpkFULCfiiFp51
+Q/H7y/ZNIKjJ4VUkrkAVW+uJn/5nnGkBn6WhldlGh92EgQnO1gafizni8DHtGyR7Guz2t3UXaGd
DUaiUzUrH5m9PoYEOa0xdTA95EkkQe36utDvl01sur90PG8HPK/RDuBLvO4FwPBhwmZR476QbcXI
rvPp7Gzqt31LiQIx67F0KLqG0Koo9BMHJUIWFeDuEsi+HhKkKbLf3DQPyBw7YtcJrnrUsuZhDYMW
FwPHXGjpuqLegqhx7jz6ERcNLa/euGKT6XI40kMxVlrd/tHUIrhq1Yz40MkHbcMQKaJDGaRAhLb3
raSesZlwrU1UiP/+uKt//SE59nx5NCyXuHrb/GsmkNWqTClPu4zOqvEGSWiI6h8cVX3rA42Bt4so
cFe4dGUwgiVwol8GJlgZ5f1nGdv6qopN6xaQLX2Ie2iWjbS9x2hEoxvOjyWvfDC08WfbxldiXA+D
tKKPKHdIy3PG4AYQabwvkzl3D+b6usss85NMePvOLR6ZqSugJTWpwgSWr2Q5wolO+/MUTy2VWFc7
+Jn+1MsYaLsszX1AFixxwxBWNCXKbWYO5j6kkKhpdFAGpJ+soIjC8Fncdl713uEIviVGUb2a9gPr
yeHNqVVzEfrm3x9g6dr/8tM2TIMRwSJDQje5qjDR+fMQZlU0r+hGG+TPeuGq1BP95DotyNZ6IJ7Z
D/VdMlnOfvnHshkcz9NW1CX1U6VpY7n9/Rzd034UU1H96a4/PUTZCPKgdPLE33vr6jRawSAr1l/7
Xf7tJREv8adHThaOGzrkmAmIgaKyxLvU+io9aJJazfKGfj/66yWXNxikwkOqar5+3Wcs7+D3i49u
zJfh2a041AH1m//bZ/r96L/vV/+Z+s54/HoP//gwv19++cfXe1r+/HrRtkhvkb7WgcHsVOOIUz5/
huUBnlk5kFXm28t/ls24HP7lT5NTlvD2gGv8Tu8AGHo1GDXDO4W6dPe4ffK6vXQ6Q1/nDsYm0gpv
23QEqPTMY187Nf0xsSSFevQyav0fXU4Np42Nc2ROf+CgtNbdGD43cfCZkA6/DuLhe5EKtY5aVou9
7cSrYTi1rihevNa+0keMce9bNOyq7E2GTFdzNV2yFu9wpfu7NktPXPDn4MWExJlM2xjSM0j2zK27
glx6dM9ME2JPXqXsYUgMDz0w2pVPgYIQSNZUdEx6D5w67ijtjrIcFi20TdKroDsI4msyhtEWICux
2sBhRfSL2dnMbZqMTRoezcxe1b203mpHXq3wJxEuV8SX0SXElMPX1mxjq7rXO3lrfeLY4wiVoWhg
m6QWxhq71XYpp8E6I8x2J438MTBaLkgWiBWn+zCTDyeFYUFJn+iVzlkpsCKzvaeA00sXeFbvhQ6N
r9QiHUujFRzHBTLh0tog6XZRRenfpmFCnGUc6U1ffb8OTlqDwyrJx42j3HZfWdWmJsnjrGh3c3f8
DQzFXUCwIh3W4SeN7CdpVu06t+Rj5FcXajLOmuyLx8k3OcB1sSvdOgAiddQy79kjX3LtDzA1Rb/J
2u6HPQxrPGPxrtGTZkOZ27gZ5kfcFCsyXAyqQ9RDA+TVDitlfDzZzvEt/UQk2yB1ysljSCN/r5X0
HwOLAoHbnuIWd0kbJOE2cioSY9E9dTbfXjT8CMvkMbUz7SIdRsncNPaFPWx9XROHEfLKGuxitMrm
cHevOZPvRbmyUwe4kUSXYKGu/GavR4rLe1CeSzXuLCqqNHIjGiDYwyFBTKj0B3B5ska7OrURsxuq
HDK2X1CNz2RqkH/Iz1IqOStN1u3Ghr7NwRfIuzp5qGxN3qW9NtKcHv6w+/iYDK+min5aebvNoSZs
aE4+Utyrzo6yj7mIx1Xel8627NtNJLvvhh2cEw0pkBY+NlznZ+/LOSvjJyJvnaio16EJcEjvR0qg
Cbwj/dQk6nWIgvLWF8gIghZOfN3dVyXAzYaV3iTyp8AoJPUXy9pgkb1qSkJShAOM+AJDmw18vStN
/+h6yNqi7NnoKJY4oP7rfO5zCTMHkJ2gMx4ySnwo4JDBJz8nE2m0LBpA+w3mVAGNIrMVs258fzB7
UFGKMzFiAPW0ZCdG66qkqFC6uPAIAsIsYkQ4vT5us8j+3mn+jQELLW8dv47gfFjZFeOeru9x9MZs
o2JxTH1Ji3fWP9EveDBzb+DUItbA+0wtrVkbTDa2KHu2rNaboxiLrWP547UjTDi5GTA4BQMibUT6
ydMElpMyTr9RQwSV1kTn0kLkjFT9XHasB/VJP2s2LdHB5lQmk2o/Mb+8s9z8hcnWNoL92lt+tKUS
d9Yhfh0aWb7zGyoRPTnk7sQp3t2UgNWyJzN+KtU7cDbqbaqLNwVq3S3Ajxn1lxD6E58BbUMnSRD8
UGB6ksxQ77hsZ3sUhiESxFJbR67zqwdDt+IdZmsttE8sh+CxkMw+H2l6n9PGdLRXLSRuabT8t842
dyzFIMNNDWk6047E3MtQOj1dR9Qe44yVzQMWSmC5TypjnExYFU2RGUEIpqchx/q+XrInzENb0eUg
tbnaWbDG1vB8Y1iNRL2ASJgTZPMV7qqPuOv6Ow5kTb0Wd/BbQG4ZHC6Sm224J9VAy99tm+uo5kg+
eRi8GiBmQWZhPw06gJqHZpK0EEcWjU3qnqoRT5TrUtMUCVkriUD0oLd3NorxU3frO0eecFzbbqOe
QpEgNY5LOsaYtExMwOQZpU+ZhwQKK3W7Yl209xIv2+nqo3W7s2zplCKNflbSOdse3/DUBAenC5zV
6Lnxug6nJ1nO+YUNjHOZ68O2Mz45wbpd0oYvMQMnVvEaL70k64VZ9RSH2QoEgb4eYn+X0sgYXNxl
hOUUEM25WdnFaxmLxzsCI98zAlPU7PLI3EhfEVz4rSqHa8DQiSNg13qy3dp2sS1zmvNtiukyDJJ4
28c9ra5Q2w0RHRui6EgrmRVDBBYeekNnBm0gxYVjTgEnZwSQGhHCEGVajKPMbDQ4Llppb93GPTVe
QahFVt5T+32CwbwncOAiOu9Xm8W/9BaVvd4BC5umFILk8E1kuLVwonDemT16rQJtSTS0l7LBF2P2
YKDhqaKjz94sxHmriR85OQQgECtWTYEqD0F6ronrYoAJC8P80Yfufhw9/ZtUREi4wuxPUAu1K1kA
COnmRyyb5WaMDe0mrGA4eURqo77nafPzdQ7MD8fntbtp0h5x8Q77okvsnR/70XPYiD+WfdT9eNHy
rn0DKBVszVTIY+/a2m3UkgzWEfvInIcuhT5PPy5EVqgHV4RWNcHthrc2MOu9d2m1WfZlT0hXbK7h
D1Ib8gNLsRTiO6qeKIBpOtHxsjWwRjLVT1ZYN980TG4bR+KgpuzSX2CiEj0p2vRDg6KwPJRDj08+
9imPBN3I6q2PD8E0VQ8AoeYG37y37hKNdfJD2lqPI1KIm4B/enQCmEgwG3FyFe43LDHVT9HGlw7K
0rexFfVmEH5w7tFXX/yYS0ZhuuMH6qBNT0Pu52Bj1xnbsn1iykOMcRNvRq9z912n6w+ipce6PEyY
b4ZZgLED6o1AI6tuoz/oR4VVYNuLKny1pYNonh2qybxGUOPeWt8ZNqE9mKdUq/1rQGfdzDAcd9pH
lubrvFTVT8en6i8sI3pyq0pDGz3Kvd1Y2oNZSh3gIp/FxONbiaz+PuQuXmhSH26tnbtHC4nDthNV
wwreeV4OkJ6U91yuyrdE1caG86A/lXFZXZXdR+sckepnjmZueWhhhTNpCb1xEXvJ3srNjuDykM6B
gZt3eYjLbNcJHO9TU9hBHIKqr65hxSdNS6j2O7l69dzgaXmo3/qPfTSXDUoghIgn8lPK7+5aGYjN
Uqs1PxtkHV8H0tEQ10xZ90isc713cGnt9b4Rj14Oe2DZGzw9pGkO2H2ffagaKV2rj8W5FqV5xRo/
rgKR5j96802bEvnZeZi/y64S5zzJG4iSLKqXB2TotGimoPRoCJjVKu/caVpwHXmPJFIY2Q83Z33Z
699Ti+abSa7nZTR7cAM5UVnLHlJyzPnBCQvHUuI008Wz7PqCSDpd06Gyv9NK/HorVUt1lWbvxWkq
VKwFYThp7nBNrsnq9rr98iimfDSOeS1s9JpxXh4g3Mj5HLXH5f1YHurZbAzFNU7M5uzWUK/6aao/
u4663/yZ0zkZPs9d7zoWeoQ83IZ42Cjnw+bLWh5BHaLCpJOWNwZPdQpGGW0aNJ0fNTi05VWU22ME
mfkFCcvpU+PaBYjFjmY7v8plH3UF45YDFNxDLCdBax6a5sX9u0Xkz/KIqeHrka5X3xM96xynhFb1
aCbBeza2wI04tuAC1Z3MrX0YaSFrg3JCZJy5G35M47dooOszf56GVjQ2WCt+UGNVHn2uufQ4tegb
Gq3Dsh+CRYe7ICLErgalcRwR5GxVxOnF9OC4PALPVosXMncfprIwDzIFyxHlWG6lnb/mOlEYwzR8
hg5mUyXG8FSiinxUpfiBGmP45OSBsDBr2BzAJBcRUNKw5ycImZypS6qXRBreXlgsbLxA9h86gsL5
iVJF5EBR1zhyPU82hgjgIuOuXP5Z5KQkhWNhXXvlNNehgFG27JVIice+FwRPVDUZRyXY1jwOx0+L
/j1jIQiGCpc3YJQDmZXli6TAt7x9YTXQduEXXzLfG256gqZu2SEKrI9G2fFTWxvGMcydaLPcn2EW
TOqmfy/GnNlJFjX7flCwLG1zv7zF3Bh9qKqjfo6a0LhXPu3f5ZlWjKQbab3zEEaWPHUjY/XXP2jY
yaQNvjlDgwtZo6OJhyv+JkJzvewSlDQM9SmkcCAqzEAjNBdMXhU03tq9LzIdwltd6vdFHRrnqekR
gsyffSiCA2We6TXPFOszfbC30eBO7wU9Yx1L9T1tjhYpgRdvBjquxzBCl9862vvXu5L80LwQCrkI
lYnngL7A8o86mK6xb2cv3WQVh8aNWeMObfzZiLvl3bazxb2sQ3XALYBUT3rUiGX++HV06ha9l1/U
jOWefVVBHXzttdLB5lMYfbL1PjkORtJ/fYGJdpJc6D8cv2y3BoQ+miO59eJUIctTPiSseMxz80+s
9XvvtvzsRoeloYzIlAh+DB2Xbh+J09EFrrExuLYDL7EhF8PJb9qkOFSR9UFYWkGSiSrRTvpMTTKj
21mEpFxQbin6zOPESNhxVW0fkW3nh8g2yKXGqHLUTX3XC3SxldsC7HM75xY10+PYVOYFYPMGMZq7
y1jBcon5bpG5ey9DE4VJb6lVV/eocAa0krRfPmynoD2jhzorOyd/yR33EEb9gKeoNI4D+soqYw0Y
2o19sQ1W1b4JEpsIyI0+4XfVEvODMsY+iRz12krCDKTsun1rwcgO5gyVWhWkIeONPE4NeW0eFrav
jZ9KDCfUk+YvLTtCAICat/w5KJWiYJenaiiDnRN66fH3/X993PLgZWPo4Cm/brZmsPOz6bQ8bdnB
cv/UVbzG8ufvOxnG3VVuK/OuBWHC2smMEX51YH7Mwl6BR6dc4NTjhX3lOAW0ZNPF2Wtmw0cJQ1ZA
gdZMu9xpXsPgW0qHiwlxmkDXIZurnlO+ynkTt4K5LjLYFbwq9GIesQ19E3JwhbZWDt59h0O0TaxP
uxHjQcNheswrLFOTmYOzapOWi8BA0EB3s83W+nrAEmS1hF79jr+KT4Li1N4Y5FOMWVTVQX1sxK8c
4icGwbAg0Gbe4PW4m2bvO90YUCQ9VN42HXH5wCKGZ3CyQxYAKG1qbLsbU5W31DbOto8lYzk8nGU1
aK4enmxckS+psWCIyu5l+XBUR4sjso1UFHPJMZ+I/PkeN+xVY6WyzYBj6F3BvuvmGRI3AQ4xT2j6
imOlCwHmmpD5UM/RHc33Lf/NaqboWPPXQCPjNUqJVWBXKNkzG2vv2S8aY7W8scCI3HVesIrLEfiA
O0fQxJe2Yzr2TN7mLHHW7oPU62B0d1czCtc4E1812zU2S5IXrPH6uMR5geKuiKEXZKRZrQeAMUAv
bNTq6/fxtXdVNflxed001N1VNCBvwEp00L1ojz0m3k/QcTY+QxUtFthKE13rtaUoOURhAv15srEu
gdZddU31gJi63QnIyaeoxfwga/uMqRyseRgj1KYLTUOkcLHKVP1rCETLzktnT7acC38WNYYKj2CD
K6SIojpW3UAREgXwSjkDyqa5t1cUeBLIShg3emBYR23wfvR1/TOyPTBGLdKZpjSukJEK0FbWjUgZ
fy2H/hW0Q/bFsaxnVuDCb6vonFHi1wB5NIEJPALcIx4l43UKXeuClRaRp32vQTk7YVRhfhgVGAp4
6qXuu47oRSQlVamxTo+UuYnsWXZKvsHOs6t93Vo9dAcJAqaLx53SO9IkOr0lD2yKDv7Uvc6hAKcm
MpJTVpvFI4IpLLyjb12wRhjbyMD6MbaBWtGEtLceXNtj14I29obmDkMxcwuUimebSwN8Jw0wi5Fn
N6dVW/zQ3skHjSbIS74T47Nv9t59nJOlgKCHcESRTI9aRpWR1yF4r6VmGwdReNRHOhyRKklZ6XV9
X6SJPAamexmbwkbB5zGckC/PcqjMk11txCcclflx2aSDce/W5HGPuTzDyYP3GDHc/d7Emp7h8yRs
TdjaDz8OcayTfsAEzDtqeftqBSSJxwPNhtlIJ8r6CKq8Ptrdh3JINiam5D4wZHm0a8US3In2gcFC
Z1My8+e8BopNHgkHSOrVrjfyc9qM8O//scmtWT+PBvVOS3PidFIX8wjS6MByvt5/j2iZiwQpzG3R
BesijNrjsqHk1B5DvMt5NxwQaDVHjPO3MEsAtcoBZuN8V/aPvxBTo8Ow1eukcQImwzCCRtON+hjO
Gzka2gZc6DfCmgNIwNV9quMfqknjXCetF1EOroMExNb8Oyd3siIHEHlzdwRxv2r8SRwIjxtPCuVR
TJQf3luPyZHNZbRM3PZrs9wUaFgwVs3/EZTPrbzPD/38SZZNamgK/D3avEEF3nGaN4XfJZs0g7Cu
i4BE3Cm/5p14ditGebJfuq+NA0H66y/vH3+xMwN/D738OGpgMlnoiJe/zIE00N83l79EYa/TiDQI
v4RbumwMFzhqXKYvvimjbaC71XHZkEdSHz1mbF83l/uw2NFZD3xzpZU1Amaj42IQ4aoOHJvQccN6
aX1cxh4JZHiPeWosGUoCA02rSsthpZn2cJg6VpJ6USD6c4gqH1KfoI54oDTqMLZL0VOGpgUqiVXM
X81uolBjigevQSOfekV+6uFCwd5gvPDnHiyqWeQO1dwo5VgtG4vZ+l0uwvTrkLRpDLcgcalSzr+K
5ZPEcPd2Hst10DKZ4bRYkONP0c5hZh06xpEg8XYep5Zhi0gRCh/UDGmEePeU1wiSmPAJ+UE/HJVp
DkeELh7dgJ7op8kVR1S2/iGuEcJpHYN2anOqyQz63Ndtt43QT7fJQfbRrPfvgpWZEn5cusWxrbJN
YhBPQa2AH3srwXqSUZ9tA699TnzJNXc+V5bhYPnrL/f5Fj9EmKl0XPldtE3ubgrUBpdoIt42CciO
ifM4O9MrJIlNd/I7LYDpMwl/2NmpaOjushiTuQmULS63Yoic2wBBpWWZ+0kPBvLPLJ8EAj3xbZB6
15fauaQnfWmHsKUE7HO/4e8tkn7OBiqeo1fW23AIyg83lZeQFiu8rmoA+Wwk6/gpUO7wmNWTe83Q
GOSG1h0jl4agEdBbMmmJ31m+Xu/gL4y3viTkEJsuTCpglRQIXavc1LKnTYPlmlqsVGddoQgmnew+
JZTSYfZO0kSQ+pSUo3m5Yqsripf+QVLhJfkQVh4ojP7BVopllC68fWCNWwkrmjgMqOOWRTCzU2Yk
TNC6wbwOBUUrvumu2dyl5TxaR4PEUdjFZx2dGHE6sCQsmcRnu/AnujMOSQqp7z4nXfSzEl5xWW5R
i2cKiN9vlUSYwmtXmW8DRLsRbfRHa2rWxjB11BcyDd8Gs9ws99tFRxdBBsjAjbh6rdJqR0SKenT7
/L0io2LtxgY1pRIzlxwRwMhJPRdCVW8mff5DEerJusXC85brE54jP6MpNP/XIV4MqxfusMKFp5US
LnCX6IF2EDnXZrsbqzfbgtvuuO730tT5PoxpE6c55kbRBJRytmHak7CDeT+qb8vGqMkPkkxhD1EJ
Wp55Im5arUI8kKpnUtVbFgZMPGqVjPckvlD/dV/REzuvuIzDfdbHZE+X7Yb0KHkP7AnmH0nlmyAc
8j3wUU4d1cRM5wi2CZIKd7+y4FhPY75G+wV8qoNkPyTRCKgKQBOsCu9ok/6Ko3CsDiJQcg/m5Fda
tQJcV1G8ul1MbwOn35MLOW0tDURnjgMplnkDBFOuld/JFCA0BNizIV4HJzzWQxysIssvn205QDcd
OpAl6ol6srjWtaZ4EzCLIt0a0MjVE7K/obmQ1ztsrDghFjuKuRS6Tf1QlWl7GoDm/zJi7Ex1jZRo
o9ct0bll8VrR4Gj9PLmZU4ToazCulps90pmSz2FgNM9WyNAQYa8k1exQDW19y/gUlj2m+8ZoMnhn
nOmh5RinkLSNkVbXyHP41rjUZVhjkvZiyOqy3NJtRHuaKOnc2CUkRT9YGd4U3PbakJhv9pDsqilP
v/cudTavi/xrlwzv5QAqhLYotW8FN9B2lHxQ82bqpjNwPJeYdTNmxWIz/pX8yFxcW/don/D/EPer
V7AcQ3BYDwYokEMX0G3zDCj7OWKRbKShLT3mnl6XGd8kxco77Dcru9CD707NVMKr7uhrt+/orqBs
1LU6emAyn+Gz3SurdD4wh2HvC5ziTIOIML3UtbYEwQhaH+P4gzDpjTMF07vrdiiiEhiYvgMur4Az
uwVT1jyRKcwISoLmj8EP1w5RPr9wTgw4w7reJxQjcY550WwYyIJ3BJD+NnWC9Ni3wn1ox4h10fCm
u77xUioR0kDkQiDJLHlRXvn3m8t/6XDSJFVMFfPaK5+sgcF5GM1vQKNgHwDsJF6cm2U1fMNhg+JO
9n/USkzXDiey37nJbUQMcHIilwmuSQVYkTh2o2pJnmDl0ysNR+omlHeF9cNNad8j8QieTY9GAF2S
kdRtx36cdPyZVQQHxDSm/jnbYaI0/xBN9z2nmfyWZWO3RryT3hKfWVI4I1XTKqSPA0eXZkO1RZsY
vZjh8A4riuwUElU/Ze08lI4sf/VWTmvGI/N2yvcUfzA31DGMoQKmAeI2SqQKTkw8+jUZnpb1TOKL
D+hj8HeaPck1VDp9YwxdfwsT/T0J/elArlBzMScbkGNUvBaM7GlkvnSW1T+lnPOZYTbwz328IKOj
H/gRmXwbTr6pBDnGbd02x9G01Knomqe8TJ71kuSmyJg+EkliHWQY1jV1Ez7WWq2vq7bT9v5UdG88
51tcmWQMlZwYpLdbKwKwvdW4ICDcgiWaaTpvBGY6d4jg49qwvhl0+NPsMJRCvxllvUv8QGwxyrYU
TIO9QSlpT5kpXCmrN/eQkcR8fc03GoiYL7+y4SX48iQGmXo2JZkxEXB5Ju2najQB8pEtf0xig56e
mjNx49Y/UD2adkaiLlEsgvfAx0U1Jdr3QNfo0UUDa1d/1NYjI/KPesAH1tODxeZzMTQzX2Uk1F3r
qH0dNIABTp6qc9TWH1WlV0+JXxQYFahvWk6lPp33IS/8Xd0o/bmHvntym1R/zLh43jGaJsx8M+Nl
mmwSPPS1FmA+sixLbiZP+gcd9M2qjqJoV08U5py8bA6dMhwYei6rs8YhUEIjqlcKfzwjlaGuEOb2
ju5XfjHbOYnG1C4RIu0N/eLisagMYMlNLsnhXL7BRiZrIrCfrRQwsePG9WcdRlvUyNpO9UFycAgX
Y9JjPJVxaBxEnBSngrzMg67Xa6MjMS6YBo1sw2633FIWHjquKfDeQMTnEEegL3jJWtmh8RMe3M9K
6eY25dvf+HU4sIywP3sksdNdzFRsZWdBeW0aGhmQ915wY/YrKP/mu9u9kNg9nq3eAczl1RrcXDM9
jWM9S4nEqU6n/91U+c4Gp0cn476PPISFmsHUIpwG3LTQmgI9egm1EW8t8rk5UsO9jXHr3jgrR8Tf
eg6lukp/DSoBYzBH3NOmmgO/D1VVO8dqtLB8Cu2pNnx+hTUuUFCp0xX4zSVTLMXqgXCPCU8YEU94
f2WAV2NZTNdp25y8RB7wurtPiY6juAvD+zZF9gAitL7OuWW5c016llXF/AnRPwG18JhgkTkV9S+p
GNsLxQvnWkOmYV3RqdcqCHapO053g6cXB5rGxXoCnroJM57bKOA37O4lFv1byKLqVQ5kRnt9thm8
snifO4+fIS6jtRn11masR2ZoKQ0EPk1ygYLfASYO3aPWkzOkiuwHFd5bk4TyAX4pGamUx9ZFHYld
S+wndnrCjhqrPmbklb5aglo6RqRVOp8m4NIIDgvL4SEe1XdRpNa8hO8fkNinJ5OpPWYnHV5wXu+a
jgJvbHgv/ozzIP8q+EFC067Shr2FAHaTh+Yqdx4MA69p1XXdd9z1G6uFCE69KEEepIf3RKLRv/e0
tZBT+6J50YaUi5BLnUdFCZDDymD828LDjs6qNp5Mmy6LFWrTTWrEyfSIsPe+C/0N4NKKFn5NJitN
oLZK/6BGQ1dNt0lxd5gtSSt8LJ0iXCegm/bK6XoySBmwoZwmJzPNIYYavn3QRJLvawfDp9e3yMWg
qBCvJEn7MQNzXdh58kYYCyUW6vXZzJalmOt+F1wsROCnTwX2ysquBRRty72F0mh2hR10pzEP/VOq
+xjkcvqpsqWXZXXvsO59mrdpgs1b39VuwzUsnAkdds8b9lB9a2vAZPUljIxNApTAuSvJ6LuXkWpX
vAX6TzpLIT42b8p48ZsJrF/mP5BvA88AAe6GApb+mJaReOQErsgxb+iMmiYLP7M6L1LxNAuqjRbW
EI6nTmdcCXAEF6ADuX4gi2pldVqyBIqQq3xejQcfAf6OGQdgPlcmG5El1SrmP6fKgbfCWvmqWWiy
vKZ/GarkUsatcWBukq0zU1LmiwLjxDSLq1v9HjRldD+0qjyJWIPaLuOrAwuLK5wZXKh8paBORHCO
k2Rnpk190kPvoItUu/d8PIlDx6mcUA17qyDARln72kDzT8L02jhGctXKST80ioTj+a401pHTEjwn
i2S8FjJ+9kNhP3cCKnipu29dWFl4Ht/+h73zaG6czbL0X+noPWrgzcT0LOiNKG9SuUEoHbz3+PXz
XCirpC+jeip6XxuIBgRBCgTe995zngPNeaR0ch/jQVspdqXv+7FotiXZom5BncTRDm1Y8IMp501v
1MDuFIY6mbXXaVd8NcAdrOLC+mrZXXUfSzA7EGT7m1ppa6MIgocEpsfaaLHRBNHXGJ/8rrLs/ECG
0vjSokuK89FbZxnpAopiNg+A/jYQToKD6wUNGVFWIPRnQ6K98we+DYpSdRueUcKsgukbkUhMd42v
WIvhuYy+fxhmbzxFUXI19YxzsCKTaoyz4q1FVtxj80di5+igxsYZ4wffRDx14wvGk3kVo6egweSM
L4xZEFL69X0HGUsvg+SOOUS+GfIatkdh1weLAobUDoLLsogION1YOTx7L2jXtdk6j8siobQ76aCp
o2x8GQiQ3VVxEO8jInSCwPaw4CjqyQ+79AIMY9yaOQoYbWyTQ9qG6inxB31DmG75lUrVbWv4XxRL
gefb9AytOBXEHdNXF8Lxdf5VnzjdxR1hs6btFruGdg6ClFRBttWn+wn6AP/ZKXlsCVUHim6+9LhS
uUpp1xje4bIoJnP1KHtUvIQAUKq1Me7C25YJjZco0ynqGjiOZV2edYnJiAIVDfkAnqRFtJe3mnaZ
GqaZRUpGKtaNeI/I1uKYZN42DuldBwDkEktegz0SON4Ba5kzGs4KohbHQZuNe5Z0JArfniAckt44
mUnE6NqlR0URE8NqAyEyDb42huM9d6CyTinDETSihf88j/BGnpnk57hb0vwGgcm2d/ThKtxrpHff
BGGVPFmhoIDU4VLp0g3MGu2mDkwY6W7+hSRe7QYdyzlvo+podHb+5OTaKR8raBdqFRA3PZYUK+Lo
2zid2ng/uLr/WA3T8KjPeNvr5Ad9rPaiWEFzxww4o79H9uxIhMYqy4oCs09cXZyBxqvaDAbarI4W
hEokbN440SEpJhjKPjxyjOPADWRhNwREtsYIw1/Nrqykjg+MgbTzCDlzlRUW7eFBtR7Dtr0JcjN7
83SXQE/Irk4dPJQGPKK+S4rXvAxo4DjWT4M2u51DVl4ZFqN4y9tXuRufMgDEF8pU6oWsEvWCHI88
1Vq5anPQlpSlXp0eYS1pg9G5CPyXlprwgQ4e5T6m79ScbyMyjILKyKCv6t2doUBzz3K69IxDM7VW
3zrFRW+n0DPuNBVxG13To+WSYUGl0nhWXaJpo0mh/J9Y+rNuIxcYJyd9GDJClAq3+RHN6ZNTItPp
u2hm+tqUO5ramL8HOsm6f9XArH3InPISJhkYy9k6jQVFsqkmqdviTAejGxBLQprtTqeqczP2asCc
oHmxm8K8WR4Kw8bd5kVfHqyyoGbIVTONVH/LZTVZt6XEDyOzvAJ5/N2kpLUuOuUlq4AL+1013EZm
MN5qVhnsyHt06dx0iIjoJseWi+5/VNNnZnzXWJWqTR11yYF+jLNqEV4e6L4bVD4C+yrWqxsHCUQL
Ee8yYNe6b6ln4GhUnoAY7uYG4BLWtHhnKIZzsbvojMC5vLctfkxiH9cV06K0ldIUmShO5hRVD64W
wnPyC32jpMUTWCt+fHN2W+FM2ZompKbU1Z7sKKoOGOQZMGgFWoaJXOikQ4xYQ7kpfAAXhO/9XpBT
4p2SHJwS56nyLcPUf14WSgOAN8IXSMnFS3ERE2anFdUDYn/tzumK5KBGWJ4xWxMBUDMPRQAB8mse
XfNuiukd1O1dLIsKKrRiokByKnvT0lXdaNoZv3byquVIGyewjVsbXAPJY65GqduIUXEqMZqbDn57
FucHetHaNnUrLOFjqd9ENXgC3H7kaCqUDadBGfbNNDrbmkoqBp7cPcH3c3daVD10tuPCdZrcsxeE
8aaJ4RkoNiAQEi2LKyL35ocmfjTlvBtokbvvs6F+RBrCRL5pdQgkzY/MRmZiTuG8KUF2n+Auxcyw
muyASv3klaKCyd8aPwsuU7+IQafuZiDgfOWrT0bftRc/QXpFuq9yVLTgfpoV53osOvtxavm9RxjF
3ufVPZlXazrS1KjRwLX1V6/q51fg+hzBmNJ3y10EIld2MaMRp0SwIt42POmjZt6UICqRl85gpqzy
i9G0xu0w/BgGrYNvFGBlKFADdZRgL8wld4kGhoUxZ8rs1Ks2wFQOlkkSaWyOZP8NqnrUo+6WHxqd
fJ0oaL9DL2rXvrMnRdm5hKT00tOZT0NfNVu/lwZ25JvncVmM11R9qlNLa5WsAeQ8B/S2J4iS6nU2
RO2mHvLnTB+qNUJj49WuZijxhn1X2RgHyIUqCsP+YRIxvRq7eLwHC3jF6MA7wI1Fblsk8RPtQO86
Ejm5a9Qnq2Zs7ZqeeZ+DdC5ranqJEZ4yylE1rCDHj9FCGmUHjmqkx6/nP6IqYMoTNddpPJjwCsL+
qFFQOTldT16A7t2jm46hq4XmYbmL2KvfOFhzb2dXuxrLHM1aXxvrxOW3YijqBTVzsaVSasP6S9VL
ofbqJR10zugxl0TNCJqHsXvNFD26152meSgYIiuB/prbqvoU2XwVgZL/vrU8pvRuDeHMIHlDQT6J
6erBSL0LZZT+dZ4ocZVTj7BJqyUUwSPiiWSdnYYGCTNqRwsxmL5SGH0whnp8iCpSgPo0wQBgI1ju
hqwGJKTDtk9nYz03vfVkuog1J0LVvvCRaIxFseAX3ac6AJ7BT30fWmSUzmp7Cxa4pe6ABYpQCuA8
Vji638Qlq8cOCu0wSI+piuZJzRHvUI3zH80G7bQe2icIreO1oWI2C6NGnANFesRkW590VfNPyS41
zOEqTvt847ad/9ZaRBN2pf2ljy1nV7Rk1ztUfrUuRfmiI8CqUlW5p4RcrtU5T14RLr4ENCfP+cwm
BmbjR7tFnlB4SnDH+RO5fbJEckSQDktaBSk4nYdlAUAE+83sOSd9yGCfOx7sq9KJrpZF1NHgqELj
banghugsNbIBN2XX/QQ5HR6r4Lbl7HVIlLE7xNRf6af3Lnw12syGomwLOm3IqzVckFEVo2bXsj1K
rAruCnC1pm97+lmkn3Ua6FC3dSASxQr1J1Ox9mDv3INF2Xed1LTxqtBjCkRn8uB+w4Pm3bUUuNZN
6mZQjJxmyynNWBcWBWXNOFtSHq7MQV8tzrh/Exf+BXFBHMIgCP7X//0/38f/HfwsNm/t23/8ZOjY
Ttdv2c//+s/rn/3bj7fPuIXfL/nEW1ANA5e6ZjqmrXp4ov/BW8CvnhPNFP7XfwpggQGSjflOgosX
j3ADRZCnDIunLJtHXVNHIKfZ/xPAgmYJ4eEvdmQb+7Nj67pnGJ4Nq0ns0Z9c2mHL+T6vS+MSIgCI
+9raOrXBEJB2/ipg/kJeI6z+OFNXZfjWdTMX5SS0rupKDAd6/eQXJGKAGRp3tuLvc2bkW/RSpVIX
O/rZKOrrisuZTjqHoo1vWtjTJh2aLUQDYus4L8wqQaC9Mh/STsuxFjlPdeZPWy/21bWn5bd+U8AB
pQKWBM2ln2ykqZazmWsajflMl2qlzqfGCNFXxe2D0Y3VFRDLR9cItH3V+Zhgaiw96tA7Yks6qi3T
Mg2Z8w4VRcMUu360jO65JqbnxfCGnZGP157rN0evG0gG6odxrSox+aFmdRMSg7yaLMCJpIZ8dxQv
AMqMDwdmjcY10jylapfdKi4xQRpUNU/v3HNnM/RR4xTgHXSUJKs3xAe+dCTuxtp89ogcAlRfvhZF
cxup04WMwHDDFVUjsX5AH49uDq+XCOHnu2R4lUDGFYdEsyUehHrhrN17AYaV5RV2APSQIdG81l3I
R47VUZVBK7F2Giqp7Ug8QB2jyfGTW2uGkNEyU9oaDLejvYaOhdApky+7/NV12qkuVBDEbVPicc13
M6JIjKI/bAVjRAM8MEVHcB4SxMwI5TDBzVNj3QywbrY5fY0KVW/FlXZjesMvVGWvI8qCg+IH2yCO
HEh6dJS60UESFIUbjCXhCrFIc5x96DNYTmEn0dgFjkoJmQifcNDNNbHPKPeYVq3MluDzZKu3LsiF
LmPG7SDTMVp6CvFMb6hXUKnWNCiNqUZERzqKDYMVdFVCzSnwkET2J/82EGlzmvQkovDdFIw1H1t/
U6aEddBCAwIx9PwO3KnDkpMn5cbR0/S2rFT8G0V75Ty4ehIw9pMGTvfLqnv/Ar/9Wx6Zyb5R857c
Pq7I8JYHCHJck8wGmBiTar4e/zyrXkHFFGKVEjD56Xvj2kCHMGQBtSnQhMU8GC9J6e6iAF5qbSV0
H6Ug6Rnn2IiZA/jmvNEgiOCjCZ48e4CdCYL42mtVZrKZeq2HY7MPGz2DGTT2l5r/4hB1JG1HOowf
FNAbuzLSg2qkR3ug1+Y3oCXZa/h/xBEEQ2rh2w5wsib5C1njzZVbFLQCjEe6aN1r1eW0GfInlcv4
hpgK6wA/otlQ5qb/E5xrTSmJhawd0ptI3EOlMT8zFwEKF9TKm2KgsR8YjKQqytVS4xziIrLXFOWY
wJK4Zh41EOGoODs3yl50NBuXTHeLTblYDJzY2qd+aFy7GXlxpp4d5HRFsHJm1NsgmJVXNdUurep2
P6uuLK4c1b+aXTDvpAVbK+jo4RkFQg1gKiw2qtLCNVdcdY//9lW3ShRhVTRuh7FBeE4O4ImIcmNl
T4S0zXRYb6Qgi2iCol1Umim8csDccNZd/LlNv7EYpW2tptE3YV9028oO9Y1fE++h9GO/UjVL28Oy
8jdxNgSkTvjPbWvGj11WrBH3MWhEs7tO8MZipVT2TdDMiLmwTBh8E3hLcNTqM5ko2VWYWvb7Io1j
Sv/+saGwW+X8yxUburE2UDfwjPEnYj7rAc6IiZqo3QaMFs8dSW+W1SK+VO2vk1KaWFizM+d+HHmm
T4sTxtdmEUcuCyNHXtSFzYDiSW4u95dbuQHnDtAcUp335yGKozWS+8vzH3ff11weJKmILS1Pfbq5
PDWiD9g1o4aSg00sqyyP/7FFcsGKk5HoT3QuJS+6k9xlb8mGDiXk+f2mIrHQy/3l1rLSsvh4TbLk
Ry9Pu01EnsbHUx+v+XhsefXyhEOCIyxwi46ik2IXWx7853ugLPu1rPD+dstWPt18f9nyLu83DS8+
83MHXyof5s9NL/eXbfzTz/q+iT8+5/KasfaRsjh1vf7Y7sd6Td0/TBbipU+fYnnZ+wdcVvx464/v
5M/VlxU/fbrlNZ/29OMd31/5afPLRp2gaedPe1iWvb4hOLhY1cRXzOvl9cvCXMK4l+1/2onlqY8d
LT3zWKZWvecU+BpYvY5WhS/1fa0RO3jiE9nbomSwkzbH2an7dGOB4q2pa5tIEqJuh3SCOAatOMGk
RcQJyQZ0ee5yuCyPfjzV1nq6p8Fx+uPx5a4lL1628PHs+1YaGEigmz+2CHhvFZeoIEfMX+dB3UKH
rU+Y6ZFQLzeVagJUv9yfImZpIdSHzacHcz/pj0nx8r7K8sTyOj+ctN2oDjd+EnmcB+gEnILMKzQq
gTOnfgTPqethOUOdjU+vOi23wBoTUtoZDSqvNN7o2Skp5uvI80ewT/zel58oGGdOBSXIglbX+X6L
c+2R8pQm/M8YA+dHDCTrpul/Os1PzuQmQu7pawqFAYWyY+SnWRZTQXTosqDeg3zun9z9WG95Gf8N
JLk9flXH6Q7jWJ5RlzhHs6SCrY7f8hCnJo3TjJnsjFjTNIZXP7MfyEnxN5ENGL7UOXfYIpAn56w4
LXersV3DasxJ09gbDHFObtrZJxBh9slz0G77ZOWR2hsMp2XRyC3aKAEC+KwPIP0DgCSqgZVFVSq3
lrtlO2v73i2OCrS+87IYCvSOAYFX64LEjIIcUzc/Nyk5CQzdXBJX3Py0LJwZYtLgO4dewuHHfyy6
SPlVataAOqMsihUZ4tHeHu3bemii82TMhIopuH5HDB92SuuNWFSSPuf8SIGQ+WIuitTOpgDUzww2
WyOuN/gWjRMle+OkBApU4yFWN4ugOK512PIDpGO7r161EsYYIxIuZ3xvVGcyzZyOYRmm+tZIEB7a
FXjRIbT9o0oqiBT1PCXUsLGcHXOA94yiHPiayKJFKrncwqqyqQ0K0KE8Puqks6TU94FvcUxlQadz
xVJ+3/LskEFWYV360ugRF/M/4Miu2kPQEYfHAIBANPn+F5Xv0CIuAbVAz7Q4qQ5GDWeRe/qpcaD5
MOyXfVhEmu/C7UGUm++izTlnaMAwrxORqS7/EavyyX5GfguBIULQ0Ypg3svG7NMimODEro3MvB6U
HOajZYJFxLzLqyc3mteqPvUguXCzy7H3cQAut/54bMI9tAlH9JqunA09SlKMGXfkLXBcGz1mE10+
0qf7JJVFaPRDXNmRnFz+0KAuQtTlI3slWq1sHmhlyDG1fLzlgMtmAXC//x/kGdc/mqGjHhc3wPKB
l1sfi+WxNlH07eAaX/x/CNuZP+Yof3UYBR9q97Eu+1XfNhVFYI6e5RBabn0slu9gucvVhOFqTF1S
9M+LCDr4qyZ6uUu57XUIAuKxJ/W2jQZrXrsWZ673m4aJT6d3LaSbERVJvSb8IRaZ/LL4427RIBEx
An/fYvHlZDZ8Xkyitl8eC3S32nNYnNzBGNNVMug/sfLU21xEwcuCxkOJ1kF0VlXlH0zo+QG0KOBs
JuEYfzdX/GG4+Ljbpvmp0Wvt6Fumve8sG6EjtAwakjqlbqc+252tr8YSAGk8oNpDbykKXK55ywcy
+UnT/WmAZcE2yBfBvBagt9FhsvLLqscTfYVdbNa0TfUb+LLmRu8d+xRNJrFHkw5SJ1Rp4xsxoZvx
44B/CdVMmcIngy+xfIAO7sUMGYUTuqvbh+V4eP8pKCh2c1LX0rlpN0MVBOfOGVc1iqbDcnS0Rpbs
xjB9TFxO/e//abn1cTA41P9P5kM+5kJuB+E9ytzITN+QYRonr86tsyMLOps7pWqTtVU09aldrmre
EJ3Sck24CkZr8c1Earjrw+65E0cN2a60geiKrao+xHCja9ZVJB6cWdw4rfhynKa8qxKlXiNegze9
uHfExzOJo6cWb49CVx+QSwF9hYBuHMLRAVXD0Yj1jgnBQDyjnCxaMZeZvorPbLmv+SQ0euIt8sRl
lIvfyNTcSkhOWDlkgD3KVdXRiVdJO+XZQNGeY11KASBvnca7deOa3xL2psHeG0x7aZvL1s2Ch9PE
dzfL+wwzBcBKvcowTAXinMqwUGlty0jHLohXw11Vy3W+EcdVKN6rCBNWudixlseWZxE2AIJp2sew
41wzz8GTL46uWLxdjfltNukc602gnamxO+ICG8XshqnsyRKHWJDl/qpL25jw7ZmipHwhNCWbfZfo
V4VXiKxk2KrgBlbKr1BsaGApvmhNAOoHh5ovVrXetUMIFILZ4ky5LPLF29aoP00xu7k11LBGfXBR
ax7qU1zgBUF91b7fwj3WojbFXWeLjc7BTie2ujgMu3XOCWWbi+nufQV+vccEQ54Y89p4sFa96m96
Me2pYt9bPlsolj51hAdHl4KvTxY9yZynniIL3hROM9P8Qr/3ORCbYBhhGJwdja/HTp7b0E63U+KT
m+VE0yVuc3dj4Dl0W64Oy7eTAYXgfxnpotIpUE2QqXJispmdllvu4pn8eNCTZ5RmglCgosSSlXU5
9S63PhbLavbHa5f7y1ZhfYT7ki7csvKn9Zabqo5pyLLtX++vXR7L4uEY5Sopntb3RM1A76RptRkK
gk7NyVSwf8YPeZbMF2/Wkvup9umfDfeoBQVzlRMO50gJjfBUwzcIW4XSb03et2DInudyQnSYDu6m
G4muLOeeWKe5srHzlS9Bl+8zV3xMFPzhRuJGkzBKlEPgm3ApDASsfPfHhqzs0vtakGBGEBI1Jb+v
nLXZdMOKQiqaIBWD7iBW3RnPrhbvR7HwNuIhb8XWS8QnMmux+uZi+nVw/85iA9bFEEyJqQNUgUk4
Uc7L84PYh/HxpCfsEv4DnqwnW7znptiNIzEeV2JBzsWMLCWXtxB/ci5G5UAsy/iorWMrNublyUZF
G4LBuRGrcyem51jsz4Dir5et8q1xqEeYpD2xSwN8YZglb9fipQ7FVD2IvRrufrLNxHKtivkaKBMO
OG9+rcSYnYtFG73F/Dzg2l4+xLQYuRss3aWYu5n9CD1ezjQ21m8Q0+ReiR2cFEOa/GIRX/Z2pqYw
i308EyO5I5ZyTczlFi7zZa9IWx83IU3w8yBmdEts6e/fjljVIzGt92Jfz8XIvmxyovvYj5b+PInd
vRDjeyIW+Awv/PLKsKDj2opRvlks83jnl8dVsdNnYqzXxWI/i9nelG9Gw3/vihGfymBxRNAJDlxs
+rhIls9uioE/Eit/L6Z+snXulw0OpZWtewvrfygQAFL7wvd/oAUhQBdUAPLydNsIPkAToe2y/yqR
C4IYmAU2kAh2QBcAwQyJYNnqvMAJFg+5AAuWw255oQnNgGq0fm8K4CAU1MGy+zkKQICMxXOEhFkT
MMJUgUgIBZYQCzbBE1RDDkmBbAD9ZRS4AhPlABADaoNA0AvLGvhJjpatxF+UCH2lKagGRPLJHQ4I
jd8gIIdoNPegzacvnUAeQsE9hFId1dAmeoKCWLaTQYcYBRPBaEvfxoKO0AQiMQlOYtmOBWEiFtRE
ioNqqzjgJ5BOhbe1ICmWNQIoFYHgKhoBVyQlCAsmBtoNZeIMgyafp4Z00QjyIljgF4LBcASIoQoa
Y9kGpiWm7WAzZgFojILSIAjTv04Fr7Gs0dE9h6bTvAGFJIJPcByZgDksQXQs7zJyDhB4Ryqcj1yA
Ho2gPZwGyMeyCa8/2IL/WFZQBQniCBykFUwIlwj/fS0HqqegRPoOqIgneJFEQCOzDXJkEPhI+nuH
BEoyCp6E7mZxSQVZktTAS6hrvu+PYE06AZz4gjqJBHpCdkz6LVPOy/5oAkYB0tVelwJL6QSb4i8A
FfNlWQHlw7RGzgRkRXArpoBXEOGpoN759/RQWSjd1z8YklOKHEC2OAHwFlUwLpkAXWZBu/TCwGmg
vaSCfUH4IyFYbKPi+Dzn7CNQNUAxShvcv28Nhky5wGQEK0M3K0FOCGqGg8lbg2L231z+WcuqiaBp
MoHUWIKrKQRcYwjCphCYzbJKDt8mF9CNKcibUuA3ugYGJ0Eou9UFjaPCyFlW5dfz2Ak+h9JKsmv5
SRByCFwH76zJyAfgjgF5x5RPbAiMxxYsjyaAHgZPyn4WaI8j+J5cQD6ouDaqB9onFsgPOT0L8kfg
P+2CARIgkAkZaPl6bFhBkHuiZ1PwQaOAhHRBCo0CF9IFMzSjv5MvchYAUScoIhJgUC4IngiJ8XkU
YBGCBpBPshrZ4dtCsEaKMPFQiiDOEOjR2IE/6nxEIDNEpOWzeDCSVIElOYJNmgWglAhKSXOAKhEi
nH7X+svyBVXM5Ghmz/Ud/IfkGKGa27cCaIoE1bSs4kNvcmlXffUF6OQK2snRgTwRvAGmLgL8pAkB
Sr5DKnWItYFDtYKJcgQYhU+hOKI5c+9swUmFJbSrDsIUEV7KKwpZfzMIfiq3AFFZgqRiENl+y9w7
Yqet76Ngq3oBWBmCsioFagVDqHup4Vwt2wohXynIKR/pL2ApGMFioTpQOGxRFbLX1ndyrg+jYLQ8
AWrNgtaKBbKF3lqlisj+LIvlLjRL0jcF0KXJqWl5mbx+WcMITv/ujS8d7n/RG/c0gwb2f98a33DQ
1NH39j+KX/+xLtIu+/bXXIL31//ukzv23zwINJ4LI9vQXU2n6/67T+44f9M0x/Uc6aND5VVpWP9u
mxvu3zzPBLtO4j32P4xIH7kE7t9c1TPILHBty9F1nvp7E//2nVne/HH/M75f3v5z09z06MGrpqFZ
RBIYtiGf/HPTfNJy7OnTqB4UT18BPM2CX9aMWjzYqWDttGyA2o1o13U3vvYTMgfOoAfYQPSqf+iY
b6BwbyOEyEEWH4bhduBcHN201RfNJPw3uv30Nf/e+b/srPvP9hZngUaHHwSNpwlI+lOLn5hZu3Td
gL0daX6HRGs1GYllDi0l3/wyeQC6IDqiIVxZzkHJuDxQtCnn68ntD5XSftPRnfSmjrAXRegATYAg
uKhwd4NhHycTztqA4QyBeYfnxrtxjJ9NOa2SkYBVUp7m64osdLxlayLkbmVzk52tfXmMNbgQ7syq
+C7r9NgQ21IKzQ3acM6ZhKipEGHlrdqgW5XGlSvSJh6SVWSTVUmaLXvglsNONkX25qlxu61afjfZ
+t93quLMLvskO7jscDXsCtXa2thZZJ2IzQUVkSuDTWAP6xYKM8Ma5wgkSG5X3G4IqIXDyFsnuwa3
MonEtATrVZgRsm6hDuKlPG3mZH+VvERWRXTnx5Ricbq47Y2ZjEe9y9YV1+Oq7rbyapPzkJr5X+2m
SreyjYh4uSrExEU8U8VrKyqqwbSv2Ksh8zCCovmPz13fHExiLmWNJBruKtYu2ilZy9tygf+lIx4L
km5tmAi9ziaycV4BGfbi8x7LfvHm+Kx3f/+o8n4No0bH0/ZwlirawfKUaYTLX0CK6rcm7vCI0tyU
D8B2TGYaPkEK8vXIZ5c3Xx5X4m2VJzu5LV8hPpqdPEe/fAW5LU4eMXsIpuzZZBao1yGhrKlJHm1A
2h9BsR1ZcgH2W5vbfXEb648+Qyw14nBoT/QfVrbVQoz06fuy0xpxb417mFR4fPREKhQPZtzvOorr
HemQ8rgPoaBnvhjPX9G372W7TdLvIqzPiBiWTejc9tAXgNJby17Zuga08/2lrt6uK5QmUHC2EUZF
n9vyXCWbxUzBJ2NriUnYV6S1D0Cbdhkvlz2Qlw3pzvZeNcAWie0f+mrakeIJqL4v3rJYg7NFf8J2
hC3A4U8iG3IVmP5veBzWdZfcj4r/SKBSu0LB+JWcM5LFbBmU3+K0YS5nQ1QRvIRrUWJ0zg24/6qm
9BDgqYkTBmL64vvf5NC4VwhE6Q9Lv9OFHvBFb6B6KpGPtiwG7D6pw/fcDDYZ7jRM/fxgCCi4RRSB
RC3gOOu2xtDepSoJWEhQumLmGzRuOIkF79ER/9aX/YtrqGbYor/67y+ih7fhLYo+68t+v+Tv+jLL
5Dpnc10CXO98XDQ1W/2bbtqmRkXRtLh0Arr/fdHU9b/phuaQmUIihckAlhiB31ozjeup6qFAQ8Tm
aDzzPwrz0Yy/ht6Ynst0EYq+rduEA+G0lOvUp+uQanvpHFuB/qCWZICkU9odULBPqzjXLkmUKC8p
eMlVORA21nbmkztzxWRIOZ2SDMQZvpPnhsiMDQxcSFUkRm/UGbAHjPANvDHlrKqMDmFR1Hu8Jv6a
ukS2LUlxHzojk7E+pEtXya+MpHmMkNeobXRwzFY5TQl0F9VPhw0KinXrEZuG0qvddlpAybpnIB4M
zWHSRvsrfjJpTTnOOvVKUOA0AA7MkcrVlA/OgVJRvvV6tBtkdefQQQucqCFS3cQlQzmA6I1+FlDH
kKLHamL30nbBdm7spyoPN7rXPFTFeDBtv8TtRhRxgMF47EgJxfd88AKHUj4xl6NRnDUzTnccS6CC
ImRVPqyzje9A1g7Nwbxp+uF7U5crZULhUcfInrNy6PaDYn9rrenFzc36mrzxO92syxt4VO6K1Mrt
AAjibrLalI6tQ/pa7JlcUiLrnrTijYkH5gXl16+qRCBtJ162G3GHMcpJy23U4bImWSIZEMjoXjdt
Va3JD2MM97wfOmJBgkvGLAimXbXRUts8ATP9VRRDcjN0CpUJ9bYp9Pk+s5jFdkkTPNC8Yl4HmiGs
TIAcdYAerkzNY5yrvwY+4zkK1e+wC+xrMj3CjT/SCAnUtj1U8/xYjZTGyzbM92XhVLeQRf5Vso2t
/2X4txzItu06/DhUGEya+0fiSTab8OP8xn7IUfMmqt8dEBHiBh9JufMtSOyWhjmU9w2hKH9VLRxk
ZUZvF7fmyQp1wkW8otwoheZs7KHYD0mPnSIfLaIle4JqV4XtBY9aUaKwnMCLwxW5ixJMjDNW5G06
EnGn5dGeENTrVEuw3+IRIWozo4EwroOhcvYuJAjy4ZxoYyjlfNV7A2gwKMtK01wj+9uHdIe3Nhjo
td2m350yofY9Ny846vfe7Dz3aWfdhyUY9Xn4qmc5VbqGQ9XDr9c1RkFWw3TfmBBzjK4gGYBq/WOd
QibIDeR7SK69h08nuX82hJVB/acBN9+4qRIBRm8Y4SuiWPOPIWzp2m7gq2X+4ODA3IRTi5M+nLZD
H1JWCbh0+9ZLHoTBTXo1JuRYkWNyO5b911aVgNEI/kBF7N+q7OrvVpcTr4zI/GAQHHNFW1AQ2Bew
ZPEudlFcprIIKspWWjDN26YcNPrcA84Tv1srXWzcanFxRPjknqLxGx4t4Phl/9IkinuI0+i2ChN1
pZJGBU0weya+azWQM/CkA1k58y3lV4pu7N0ucE4wbNdGUI23lus/Qw/R9zWR5ScbYdw6yRH2OXQR
gDKXr4OKgyEtKYV3s7I33asGJDoosbrdVt5ISIhbvmKOcG/twTx5Nm1qdTZ+5HZ3NdS6dnA4uU1G
E+3BMVUkd8bF8xQMV6ZvbKxMdbatKeh5o1h17ljuwpjWhIGufm0GhYfZnZEUXp1NFBbGKs1C8xTr
2pHr0HWqkquuTZa3MVprTwX0mEXOWusLe0enl5FV7H1BiPq9mKOrJDT8q9J8Ekv0g2UiVCE8B0Ic
o4fASPZhEd5TznbXMwkUa2WI8VB2zFkyr9vHMn5v8/oqVxty6VMFskYDtzCeIUTYmJ3y+aYzB2BI
ANI20yg5hU007DwKqocoaghWCZ2Mo3k6qzDO1jhb3E1ZVocqTcxrQjCdepJipMuVpOcnPffldK7g
jpE3gHjHLjfuEHRHEyaQ7wl9PqUgWzkKJiMjIQcUbDD0CtN6ACp4KPtuQvgRXPreyvb80H+0GF9Q
GNHV6HQvWvtu8j0PG2pvKUX7SN2kbateOK7oWycbHd8hkQ6EOcbkMnacTPRyzi/DMOW7ScM7R0d1
VzVzcjMCZQkzRLtUblGFWnvi2udtN1nl3qbCelkWTl6uyorO98QnWwWIWQ95ZuUrzwLPkfrTZh7c
r4YeMXOFDLhD3XHgR5AcyCqhOmmhKvQZq+aDPh5i4rPWcGWSk9FY60EPgNmTrbyZZofLUxJchQNX
R90tb3Hjf+/qcDj8/08DmvHXE6+F6F33bI2Zv2YwmUez/tcRhB70PjnvDqaPtLYA2jES1nPGzchz
vA1hLsfZM+u7pHJPE526Te0gG55RMitOdOTHAiw18Ughj6BwUveEN5P3z8g3y7XG5f3YB+OPOVCp
k2VYdzlZdONVYwEDsmj154q9V+rS2mYlPDul7dZZaJCq5pZfiAzEsj2P3XGwOJKVYIrWA2S9Ky9I
IyaZ+/AG6bKz1YN6zb9cuyoi8GJF07Rb5gnK1jTyn7ZvdOcw6FzsUrRhitLvISrCRqz1fGLqfFWF
Y7UDFDqucGmx/TEiul7VNwjQPd3/NjIXOoDyQc/ZQNEvRiqsnntSU0e/VKRhbCnNwzAxrOn/sXdm
y20j27b9ojyBvnllB4KdRHWW/YKwZRf6vk18/Rmg627ZurVdcd9vVASLlEWJIoHEyrXmHPNEijkq
8g7FhuTEOukVQMtOAfmS9GwNSiszvE7YUFimLt8hkUuIgxDmsZbKy5BHX4Yq/maJ0PU0NgWuYi0o
APRUQ6hue1Oax9YekY5b865wa2drG+bCkEXN3iCfS5AsQOoEuWu5GmPigT1sjLd+2TcZ57HQq5Uj
6TKAlqAuM9PwGIfLtmhKRkZLGc1+BfFPwyeqxeO+dav0jLBd24CKK1DujaRQhOn30lYtr5YPsSDy
0YAHxoZKtA9aovSnrLaeyLYPjDI/qYXjlXWVn/rZDvE1cbOfhv6vPx+11nJQ/pqDh5OD4tlWHNgp
Jg7YDwFzY622Ipyb4KENJnfjkhJwDKyK/N9Oa/eKob1UTb4XYp4eBvMtmV15NkyGVVAr9XiuvyqB
7okiSxlhZlTBGmJriJYwdyFUnWCodehCHoRsk8NEo5sYPedK7or87BQYqx1XiR4qkmbWsavEntER
llKzhzQdbVhXJjxclzH6hq7FdK7BHa90u5l3czxlbER7dwVmMUBsAFg4HoloMdN5y6h1mcSdh+la
BLZzmgKrXVtFb69EZygPZgBBgVyNVWc1ygv8BcxUWKNGfe7WVILWCdFax5lznyCc2pQL5Mg2W+I7
e7H78xtvfOh7sVrgzWNvo1qaotvA9H5fLQr8nY0ahfZDZs0k+iTqxDCD1fPV6OfgHjYBGGyDeJzS
IVq7gxlKalrZxv2pMlX0QoZIHkhnLCITan6XyZ2MU4D2afWiBIp5HOpQAAQY3Isgsp7rir4qHdW8
FI1CzyrKjlhbUz8oUSY5LBkkcLT2HtsaewKAOMdM6umTqph3Wep8bgooDPMQRWtmxMXJohMGW7d9
JFkbab2SERofKz4MheBnt/qnPekfKis8yP/30YkVyVZVTSOqkXbm728SVsC4mY1xodSpXDHhnt3F
6rWdlf7QRIPi8TtfLY1OgjVM/UHp54ntSjLQxVINP4dAvBauWXgpyCZq32kkfCSnrDWAylZ2hdc8
ddVNlzBMCN35rLhFv9KDnN5aUVg+CJPhkHbx2a6TTyURPXvGBlE+nBS7omdVRao/4mZZkZGx66zc
9dzW/iaj3NyzKs5PNoDEZtJdH+rbEXRzfGLWBU+OXkajJPOuomLcaE4+bUi0k5fMYJFL40E5QgjZ
CUWyw3FL41AjxzjlClkmLZwUXxYS0UB6SUI4zwJb6L6IPw2ib5AKkVjXp9A8aCERDhkZTwoDt7We
zjim20pfUUiwkBzCMB7WSZyzv9LSYRUN4+hp084QBAXWrUp8W5XQ7KzNV2vktBzZ62ynkVgioufp
IZZtuB9zS90kxRIx5WvqgsRwLbEXFE33zMXirQB0jCM7y89jA0AoAoLQltapBCD9EM/KTnTAD+uu
ti5zGaC4RAd1cs34FT0vy0Y7QfBIv2nT1H11gOvFHZQMIkidfU5NOFKK3xPj+p0QQDnlJEVJUEpF
Ti9S7RvDu12BjKi4R9FYn0qlvsSVuAOJ69w1tYDzBDBra2ibGV/PxTBHH/mmdShd1NV2qR6yEIei
iBfDqDhUkeUrRRO+EDeEqkHGEnBJdGgsZnixVD7lSDifR0iFKYmCy7hWsutEpgFSrd0OQ9Hu4BIW
x8Sx77vqOdfy5K6u2eVooJA00JWAGFh5wtyLtUE/gkkCCzn0x5HOK0Kt8Yet9vZGKZmHVRAPCFrN
0ycdwnIsIqiZYbmr2iyGp81Dh5xY/LdvepmXPhbcNyBfLtteDbqFg1DJSXnbjUw7US0h7B7xowH+
30WSzBu7A+Ajp1DBfK04P/2Y//UsZjH7eBa7OkMJWvumeWvYfNiROgVZwTQhGbBaFAcTUJBNZfb2
oaWjcuGi9IAyYliZTWHc2al41KKAjIcakWI2TrUngxqNWGJRUbC7m3QTJ1JCcm4c3Iu8uEKdLZ5M
NBxaN18VLYn2MQGkNBsiQnCd1lhjYIfJNiiFV2rVUwcg3lNartu3dRZGL534rB19KLl8EmE/3jkp
OcTO8KBkuvsU4j4gAMohjC5IVpBnml1AA2XNNdPZAm6o4EM7k0eFq2zozkB2JR5w145AfmxBRxUC
VbSeIqi2roD2m432roEqdxSz41yCukTCm+PCq6wa+nMaFndmrx+FhINQuwunrAj7z3Y1+wkRD0+W
Wg8YxQjSqyeCuorqOhDTQUOmjJ71ua736QIXysSUPOXBo4UhH5TRLM6QpjPfNdrM72NmQuCzOKzt
8Eo4qXIOXGXewLI5JQFAyJH0+jsqxU+tpWZrcj7Sk1VT5w+RAeBQKsnW7e23vAyLh7BXLIJOwS3Z
wK5XVbkvXJ055lLOhIkh6dy49qYaJlxzlEwPxHqtO3oIHpQYmtEmV6646H09ZUM3qTPVfCzqXZYN
XkGxB/U2Dy5aDScZ9KBJ9krSec6ii+xAuF5ABNLXGMVLPJTDtsDJ5jUSh5xt9WwzKDrKEoFGoT0p
SlQf8eqR5hAg+0f2am57UraB4cCez0cLxIcb7gKk7flqtBoOnbrutg7w9n3mEkQHAe9TlKCjrydF
R0uHXa4IVYRcmcsetiX+JYFAyfuAIyR9G81MfcSpnnpmyfg2ror2zgJDYZcd5tSxzt8WGELVkX9T
tpKpDGdkiFQLZ0SMmt4NjoGRp5cYSihzyuw5U81vNGzUc7086moXTsT8UCMTPWC20p4y0FjbUDWM
nRW/5K3Q7lqlpf0e6fa6alBsOXj+UErlDh+hmz44GnrXtGT7baR/Bc34zcLhdU1eNB19DnaqeTft
gZqX11h8B/VJeGvTOEeMXQuJrdA9ifxog/zdeTZmhu10EeFVJBn0nJF9F5eBF7EIPKJlxE6ICzMm
mIR6xPV3ghYJVTaPnzKpVetuKiD1mcVzFZa91yuFcqiUJzhPlDylHn92hnxfN+duDsvTHJpM2cru
u6onzlHmGpG6HXBVQsF2oRrFF4Uh8XUMO58ZurULDVGwvFbyJQ047CiOoqibX+tJcvDgy9jkJjRz
ySp+yslU3BvF52oigJBBh70H+HVCvV7e21M5rzDI4a00mse+c8IdLApBaqabnee+HjA20J4c4oma
DLXjIeyTT0VMUDK6k2GNuCX38gK6cBFiGTA1NXrNVbtej+MA5sis6DmQ1KRY2iUKK+RCsKNWRRqB
h7IzyzMGEJBdrGK07JynfUFt9EC14gMEIcTXiJ6ToBPbKtxnSdfsa4kuZWiRNVmVpAxk/7TqASDu
c+G0uIxJEdMTlXCkakdCaLlVujbaZAU6UDicwf1k0jiFuZ+RtDl0G+hTASAk/MC5GYeYIkYk+22s
seqMw6arx0egstlZc+Tk6YMkZIHgvVvZLE0imarGZ/P+OAeM/PDikBKPsvsSg35xpVf1yRtYi2yn
ZI5y0mpivYBJwEMIIuAaLXHMMjiJsZ4v45CGBPbWOuNdg2JWUR2CDPTPdmHv1bb9bBP8wXhSTr6r
UiSkBDkyBrJH8pLrLzPN4q2ChAN5/fjADMHlTXPvOVnQ4ir9eMkq5Fx1of+V1SFA4kmVnwxZ3IVN
ROZjVbOmGWnzkDYWfJ0X1W2LV4fe+YYcSLgfUY/Zktr955Xy/0+W/mWypJuOQU3w3ydLn76yfBZh
Vxa/Tpf+ftr/mS6pyDJUHbmAicTCvLEE/kMvMP7HRgnxt1bj79mS4QIr0AyHvq0GZ4Du7X9mS4b5
PzTEljaOqjF3YjD1/yLIgHrw6x6bURI9TfWmBlE5ndWP/eG5JHCDPG7rmipA5oomlX7bhX4HzWwd
9nmxJXpnbQBhWnUcyh5d92OhKOWuXJTTbeXUOxhIdG97SC5Z+i8dAO33DsDt1REgjWQF4IOFmGWp
3n4ZfIUm0kngMcbVUkumxqVxzlzB+ewI04eYey2N4MFEcEnkQtLT1SXXAoKEClma4srOibJMQ7y9
yxg7cszkFMxszRVpg/xSR1LlgniXU6WXszVQ1gfffjkQ/mGP+CGx/u+Xr6MlcxzIFXz+v798wmbT
sSlV4zq7U/WZ0UJyqeeEobFdMQqeKfS5Qrj3EbRuffwsmcTcdyrJlriRTnpkxLQSMjZZTnGBOLl2
BEo4p1OfXVaxuBQOG4sg38Va3fjDQJvG1tpjwMinDPIElbxin3KRXf/lb/q9YF7+Jlsz2Dc5qIU4
Bj/+TZoehwRXZvqVA73wmlYhAKix6YKOod9rbFLtCG9IyvEBkJow1IC8zwN6NnmCujR6sVM/O5Os
j3aus2mu1YvhPGlxjEAiSY0HKyNTgpBz/Atht/3zS19Oml/6SX+/dM4dY+ls4Hb8cDQVVRH0XM60
KxvdtYK490GSEJXXDb15RBE210IIODWyFkmYIu6WLxXXOWfcUQ7iPSO/ZsvcIPYwlk07JjjUZCkQ
iDFiU8+fcBSJdhbDEiRnU4hp9CbuHKGTRTcqx8hwUcParWR3m7oHMODZjmMDEacRzSvdAXikqy3x
arnmbmtyXNYpTeEdtq3YEyP1q63fmSEavQy35H6GT3OtgmBTB7RQerKQ/FqGlziy3PPtJgUANFi5
Z1q4NjCmnOntx74ZL+G2aHYwwCCvCEv5xaUeXDnjsk8v+zNSTlCeljpBYwjYmSQq2melG+5u9xi3
3RO/kXLxooymzVxelDrwS9X1nBqb3UjBOlrpkzUbMOMn4KNCBccok6b2p1ZpNqOovkuLLSkQ5Vet
CMefxLNIhdKVt82/dL21fzpULab51JomvW/jg9jMwVcHLiPSrkLrT4NNizhDyOoFLdYzUEi+Y2uX
UTccv5Ttc4QYBPg/u/kyBIo1a+Q+wOryeleAs2pmMkHV6yg2YQo/VYfgC0rFPdPBcT/9+TDVfm8s
/TxMLZeF2V4qLP7/+6phCYVgVrNRrzMNWGR80UOYWne6Dd9bs3JnVxdawgfPttixneKMc+IQi/Sx
db8ydtWOlhL/xfa72Y8OMMqWPBphROAX62LeyKiPvT+/XPUf3mVUg7pjQ+VhWfi4Rg8u+RE1RcoV
B0l9r8h27cj0Szxmp6gvl0yuoqYd4zAIME4qtKmTGibPMZJv/88v5KNKYlmZdNp0tuEovBrzdvr/
crEIpN1xaeJTAi4B/Fo1Ts2nDDcFUwOy4hXRv+TD57QsjMd4Ts+hBmK1GzXt7vZWyraDujhm8Nc6
XBqyX4droSSaX9UMgppWNTfEOhI3pRCAuYQzU5QDehseBoCmBHzIwxio7i4M1Hbd2NjIhCjkgd3H
a5JGYv3nP/WfDhG0kwYlhWqTPvBxJdMYqLk1zdRrO8VvRo8Fb0SMsqKVam+yxHyQbfqXBXRZiDrZ
VsGUfUks/azC2NtqsU5/LwESC9+1wRihHbUuV8gwErj53EJsagKcVn9+wR9a+bdj2qa44JrBfzbq
z9+PabVKlFjog3bFGucgVIwHj0Xam+3+rWImfYf+RUeBBlqst1Fv9LZCnmqTGH6Lc7NPzXs1mtWt
UU5vMJudkxqlgKGd8ouhqMOaC/DIEqoTn6sld+NM4rFmDbrvGJ8stOh7UoeI6ymxxBT8hj2T+EPk
QifJqzbaNYpOxroKILrPZX5CkqKTtHC0tekhVQiIZlPmbnEQqohACb5Ar1bMzsD4alg2dEQKTsyT
lUK7L9rQRHyNSS6u1Kugh6QDnz2Uifp4C0PIJ8zhqkbb1GxLJkMMDuCcwT4AvGwsf5TWMNT58/tu
LGvF+wjl5/uOY4a3gU2Yy4Ly+/ueZGTxONJVr65bZfPanocHYIzlcQZrsbeENT0IFwY2DL7sJOVM
NtsofauULvacvFnmYsGub40D8D7PKMSl7/VlGoFDPlFChCl1RLJEKY9V+Iy0ch3ojrtjalptLL3H
BNVRGxbSeAwLywWCm9ylorCeHAeHRKEdwQ5pZ6esUE3CFj9rqUEuUrrHG5E9DjWAPbfDVhz1xW7i
OrgaE9wvuclGUyub/l+OUPX3mcfPd0pHW2UoKCYMJqa/v1Ni0vrBQsV/hVH4iSZ8DEY4egU8jW+z
Jl/bIWkOnWtTr4M4z48mW3wsnuMqNWAo0OVtmXnLc6HbcvPnz9D6WLZYEL0Nh40DsBvFwU/6+yvL
u5ABXCrb6whw5pggFrp3zWUSnT4HtXBOjS1OEx6MFZSpZqNaWeEF9RKXaFUC5hiHb6Wnw564WXPV
aUI/N45RruJ+UE7knZ9nrRTrMLCAa2uV2BngzPGQzemm6xGKkKUT9kynQCuRdcGaCDtrNVeWsU/t
7ivjtZEov1UhZiQSjHvxZBSkCWaVJ+t5aVdB4DBQK5jtcvDrJCMo4AeIpKlAAUfEfMZMGgFqAmM0
UhppoVvt2BlPG9p8G11V5SVNvyap7BkhbKuMpZnag/leqb2kOUP9hWK5Gqoq37nhCKjFNcJ1G9JX
NsslyjMGXmsXcfZv6y/i+A8nFsN0pva2zqqmIZh3PixoM4Yzu44leMR0LC+5mAeGFJm9NovIXpfi
ZJr195g8vZ09S8fvkvjgYuqCNS0aht0p7UuylKcmvZiyRwerEeODLJjWL6W3b9uMM5ZJeLcjq6Ql
judb1jIOs5Mh2Ep3xJ/Uxru+S9N7Rf3cdbX6kAbTczdYyCHQ/brpnTII5khZB4ohad5Qmnn5Qhpe
0QePHsZBsx5zFHyka/RMEzS6lMaWMMRp53BKr3QG3WdyUXZ0elRqVZQm9CGVDVccJNRJEm6m7MGG
YLuZI6okIPd7ZEbrxMEZXSEdWVmOLDylqYj8mAyk4IU9nvA5oQq43dP665QbBzuY9G0YB8FJZSSB
zzS9M0lOIIAJMJlomG9mxaYK+3pFKEyxrchp3Iep9uCCX7jCikCkUzBmpeuTfIKI1ZAfAwSjccvt
nGIiambJkYab3ovQlmeIusBeY+uqk2rwwJJgkDEVfRW2SbuBbM5mrMdGkJpQw5VSkmBH0Xups1fZ
qKrfF127mKbDrTVpB0jh8uRW6CSRRrQu9UATjNM1cKqQcUCf4AAAYTAFLnFXU/6GFUkS/hjxd5rG
ZTL6kyBe4y5b533Y3OkkOsBjJ49l0EedHGKLUYvSldtJdda5OfwgFic7KmN7ydHPeJYTTJumJy6M
IMArukWDc5mzl2H1dxV1ndcgUjvPgFHNQBkuIMZxjXYJlt35a+EU0S5JM+vKrG7FNUP1cYvfG03w
2iTRfI9JdseAP940zGC3iSF2omrLfZ1a2Q5WwHdmNJo/2TP57IOjPJHt6ZctOQh8bIwzHSBTrlT3
ugnjI2vpFItp3iYV/ohbDEkmrfuKU2U/VW53rjbsfwLPLZgPlf0PR8Wt4DZtcs5U4jE0S28BHiK7
C+RCm23czZz3jY+okOgkV25pZ9TrLOB669auXM3tmJ+Dqj33sY2IzHCmq91aRB5pYj0U/FkWLMo7
J9Pw9TtRtYtxZtEuBcZrM8ldjbKH8xuwCyOCx1bU9DJmf5UZJ9gEQG6vMqmDZX0OKLnKsJ3OUg+Y
YwKZQFJAT2dVU4GzIDdQhSD8ddaAbLRx8ZKmTXMXzWF7Z2SkMsCh4G1dEBFNVoXb0iT+IwKqNDnK
9GLwrJNQFNg8s3A+TYK/f5j3FYEQq3Q2lPtF7nRPGth4n/hmAUAg7niT2gR2T5/r2ionp2cNwyTE
7hjAEDbMUx5ZX3vgRVvTnhHcTtadmg21l5UtjXdT0BV35mpt2Xq11Rr3jcHsOhv0LwxlhDckTHU3
EyyVlc2Rv50gOx/0OWStjbofdpcs6Dxu7Ioufu3QFGJvZx+DKEg9WtPfZR5C/e3Gzidv574Ef0gW
g/FUFu25gU5xji1dXfVuA8Yual7yOtUerVA7RkICS1I8m97DatA18B0ctt/ief4uA2F75ZyDQOrc
4TRX6opijAkcZI5jZT5HFXuhdI7SdW6oKwNF5v2tlgGfeNdOIr4EdnMJoyDah1UeeGFqFytaGdR3
Q22sWQisbdQO5WFEp1xbgX2PHOhLbUFHWHi3BgySwETAP+jzqxnJepfjpWWwS7hqDdbiCQlxldjk
/dbqHetUtOkrQm41xhN21AY7Ox02upXnwLktnjZMzT4axI+oU3W/p9ONsRO/k4uAG83Bs4hmRttO
UK5kDDpzBd+pOfxyl907j70JlSnRyaCnhhixGtuiJUmZh1o7lbd9LhIsInNYleedsfBgzAJ9+JY5
YXX4+ViJLNLEW4fZOqSveuE73W7IoT9rdmvvphvABWndof/PDeBzJa5M3wZDzsiWVRbso/Y9UCBx
GDp1kWUH3SY1bYISlhs7nCVMR7QusBKJYo0x6FT1ISLs1tO0HN++kFjwh68/vxzFp8jSUq/qCuQU
y02+MGL6ONfomIA3zmq4H7kRbGy29Pt4WtJQpVggeMtNtESiCoWbjjgaCy75jkEX5D23lVutVORu
LLLn0AifG6tvPAdKzMot8mybLEAVBPZcgKIIceagxke74GSZmwGQ6yyZALNQMy0HZzIein4y/WFB
H8ULgOl28+HhvORgzqImncBtk+1oIH8nXedFW6KBidhCJrnczDZYjPeHDQEA+6FN1oS+1mwjueFa
XB1uD2/3wlEvgHQt/5JM5a5RRQsjo7gDMfWIeTv0BVOhtZ3ZwkMBCVg5QtsRae6mt1LCuK3yCcpY
tBpCXNokedwrMSgr4XTHpi7F1lZ/KPCqxjFBxKaYqOnsQQXabY2IL2aCR8IaAhKg3i0jF4SYI1EY
Y1JeMvepw824C22ICkLLvo5u680jrAHWyglfL0KgYKx2RBAI7K/ko0WmhJgADge1QLFiCMkbRb/i
MDZYWV1BigP6WWFzekbscFNk9k0ybpsu3E/kJG6guG5tSpwT6bU49svId2qu/Zmh1vu4+FqIeDc6
Rb/pZvyFrYm5B6bUCZnBba+ekZ0qHi0zTjcRKawemWXmhknYgMmqPdIa2hcLgSXLR3Aj8YJ1Spcb
Ll++G5L0fftSsnCJbt93u3f72vv3/nzuf/3n959gRjQHu0EgZfrwO/OWJXX1/muqGukLOc3HX352
evserSbZRC3sQ3Wjorz/8GqpisDk/UCzqc2Ed/BXlCxPCzS/4xOZ2evdfsLtX96fd3spt4dpWGnU
/OEGbTd57E3Sr7Ji2iUJZwg6MJ2zjw2SwyA0SQJPTLoCQW6csWcExLwirgBjv9ygzWxweCn6mhBF
FnwAe5C9unWxIH0mV9UWMS/bS8w4RwU91yZ1B3YchkYzrNLeoiS2fCQ55qEYavOQjiYhkYXpLrqd
6HF0nCWKZfnn2w0Jh+YBP0KK/a4y1m6hQwu9/QtXQfMgE8CRSTJ7t++7fel2c3uI2NfYCxNvwfJD
bl8nvuDvexWEDGA3iGffn0Aln3ElZvKQVxL0eEBMpiM6PydQFtI+F08ih1ty3GaiG/PZ3CevAFQe
zdx0trSfykNA+ue8vt0tcoHqs60WaOLtC7eb0VIq4IYL/q2sKML6WncxynIFuN3cyGHvD28J2T85
au9fvCHF3h++P+/23e8Pb/emsM22buuwxoxYhjY9OF8oycvhCXXWIYcmnZ7CbiQSlRkABdDvSLei
tqxfvyhN81fi24eHtyffoGjvP+YnFO798T89hXJgYA6c1gTf0+tY374bOIH7991Zn3gV789s45Rw
NC45poGiLtLQwdw4P7fnvX/b+y/F5/fry/6n77tNw96f+8sffvuXD08ZGdVvZ/3s6tV9Q/u0I0hh
eeemngZntb79nArGRPd4o4MFeZqTerow8yoUAvl+Ji6lzW1zf/vM3j/R20P3Ro7Ly4xt2M/7ty+/
f+vt3u3jjcsBFNnPbxoGVQAGt3PyFZN4D96Mun+c3QpiS7mp2YjDbYM1JsHEbW9HwDRrSft6o+C5
t6UD2SoZAzV8vKltUQcVuZ+2FE+3CPPbDYF8WrZ6fxyYKEFFG5mrSrUwj80mOwwOrtsPjZYrKtKE
kL5EcMxEHq9MJHKxgo/g9q7ePpeGwneHEucJgfTgB0sFoy0f8Nw9A+HYvuPV3j+d29d++Yiq22H6
811/vxukpJOws+q/4Dh5s9H/HExQLWS4zdNq7p1q5dZ2ce2n4EioEWDmmWjFMk0RBlTsuBRn54gW
FjWWEBCnGGCmZYZp4PXaQt6MthjsWm9wwRyVlJKrRJubMyOIMx6M+pN5jz5LPznFNVDN0Ed774dK
aK+JwsPlG6nfZrU1LnWpPJnjEPtad+lTpTm6uXGtnUbb02j5RopQa8qLYUPdMViCueYxJWrrZltq
tXWO++hpboRNiWA8JWOdeKhtvpUsVvDHEmUVj0O0FcgU11PsfqmbQgWKMqKGQoDhK1IcsyWwvLWU
L5hF4OxpybxHcfgZ7fm8lagyeg0QShl21V26MHYAvK0DJZh2xciGXhjyKwmPXwoxlEciM1CaK2ye
mDBp1AaE2TZtyg4/taH16eUio5jeZgbAuzEXrheEbXiPvTCyNy2mPMA+8sW0ShsFqv29CHKJn6V3
94E5jitbcR/qIowf7HauvSXKdciNbstwONsgQQ03uiydbZKP5ldoKYKo7DmEIx37IyfDXVjSrUKT
jGM8Ls9uonwypQFWn7gUaFVTuOFtv5CU1q/jpngjiKQArzlhhSqSPX3Qexak+miA2fCzOLskiTX4
GRQhJIn5E8AdnbLI+DZpOASaBSwOMKYUMO5doZTARaTXWwhQEKYlfuCE21GmXAoTQiIB99drPo+3
2dYvg1uZxzjgOhjgmWQ69BdpoEyZldxaKy1oXrMOsxWQXQNRUe8UL6gI10J/mqCnfs3CWGAa77W9
iuLaQwRUdaiGUov1Azhifa+1EtdDS3JTq7qnukRh3YmJOjuYt3U53A2yr/e2OmEbiJq92S/MeLO/
ah3aukmXzChzJz2GXdxyqCVs9LjQCce+zEYQ+kXCEDNBs7aOMq/vrl2fpJt+wKeVDdULjhXVN8rY
R+UH30vSQ1RMyKxNgOncGfBMTKP40u8xI12RlbqEheYwvHKiFmP1mxDwXaCWQmWHj7cy5s5dB1Zt
+hhAPfd+cIlhcATLRXVxaWJvb+FauRvGl8RVX5jfUMGyQ9+p6rjl7C4vEw50RY75WidB/ag29mNU
6dop/zozcn4hAFKr5IOMi+CqxsYXvTam+3AKzEMp5ZkRXn4x7YRFzFUGvymJe5Zl+9JMjfmo1ek5
05rk1CrTW9EsZKg+ss5S5OOmH5kjEYy2pO/0T47ItqMCPQtgXEOcafky6k7lsz/1EUUoxOhNKMQk
84t48AmEZv9bNEccwO5W0xJeHW/wqgmMxUU8PwMDbp7SaZUE2nSf6rvQCturk8frprQOIjYzWsVM
RdWMfJo+09YJ+TleExuKx9BmQsmehatIhMrJiazSKzPmB+QXhEeXZOvC1EEUUBQ0aWdudKQnx252
P00DaC9yw+f1oPUzRmR6hFKZibQNDP1I4YXuONeSvVrrayJk1oFa9GszT17lyCtnty8Q43avooSA
rw3wNIRd/JBd8RpVkPP7pNjpGnwLofTVsQY7/ID04FFrNPoJPIT+VOlMWzDt2fY3XNXqpaicSx+l
rS9tMPjsii9d1cUrGWnrSrfiQ5rN+Ymx65umkL89tU9dKJ1dWGFJMGfiharXUpBNZzaTpwTMWl1y
ortU3QCXlNvEbYLNMn5U9R9K4o8gcL+qrzgV5rOIxLZp/Mru1adYfoltXffLwfgyar2175PhoTOT
v8w0afbYd+5I1qSbm0ebW8YW3EfSvUg993P54MS1sh0my0IjSCLXONBh1As+AN1Cdc2uNbMS8axq
yt62T1oGFCLSnc3EOOBk1lqPF9uFoQAgcgW2RDnKUPHLiNRrU36aDSKqqrDtLuZQJNuyrN2taz8q
I6mhYdHR6IeBNCWDg9mNHaAUdugl9KNAz4WAdEdcR5k4m/3G6PrqUWsdWlp6dReRo7RxYrU/5fO3
cpTN1aFd12vjI6WctR2ZHkzZKEniIo0CnBic3ugRDy3ZhVECYxuPNpbuMXoWejBcbYVG2Owi/5mt
/jrIN1CQzTfRWvWmIuAcVSUHLd1IoLoJgT62vSC/hnCkB5RWV1B+0CQznGz9bVKS0U3o5+vQGf3h
9pVAB6GqT8WPNHGzvUXoWk7ak6eQZQ4xQOxJCKMknknkaANOmKokWaPi94DSqM5hgud4NEfOiz5P
aQ2nybPsLKCuZbSWDpL7Lujhac04LUa34WYq7qbczA5AiJstx8S6hQbYt1wYcFO2m6qT3y2zu8hS
BUMn469CaWw/LJZlO6cXLQsyZBqKSkqvxiXSaqJ1LxE99N2epOz83rY676ArpelPxHpulaHuuPQa
4jFLLYCPxl+F7MeXykxgZCG5JigtfmizENI2kehKmcz3KHW/6pEszy2R3quWOfWhu5L6JY9WDRuX
hd5j7MJW3rC9WhYh/e6caxhdUc3yMbiOz7RWOHyBfa4ak8wlgpkPWMCWWmn8SnNe8bKELbxTj+7Z
SAh9R0y5cqeUbLTxGlaf+ZWzD/m6w9Y5v0ZWs0BFiLJKxYDnR+oSkxotUwiMyIwL+7krU8oLgTMU
Pam9UtP0U5iBM3fIgV5SUtpdY5EBryvMdqsggj8AinKmUn01jOx5wBdcaLRY3aDGOByPFvXA9JSa
hYa4zEh34xjeTQ3dzwRA3Toh4w1Zf7Yfdel4tIVprgBsVqyvDO/Ui2L33v+ydx49jgPotf1FNJjD
lkGicqq8ISoy58xf7yPN2DNeGA9vbzQgqKu7qpRIfuHec3khlTwf35WilTxdC3/Dhs1cyZ7pMk0C
ZWUX7Q3rPIUDFJgiu5UhH+UhJkcNA0zmUcLwqZiXk7RA+7XolcfOaE+LpLWeHk4vMV0zE+QlBv7S
H8Iw0Jxam5f1MluOGRDLllikuE3ZWhw4XDsERF5itEcMMo07zYqXtKrxKqp/VHWZb8mj4RZawcel
r35Z5ly1XhZ/FCFmkGzpr1y9IBLOpNWr6KqqzHiOlnz5jEIdjC1gMT4f0ESnITV3aqrf6fG1sLYM
iVBdbbQ2LbpuLEgvYl18GVXlWTHU2CCWFmhDi8CYLegRWEfWvtLzk6ST77WgHvFiDPikMtJpNNTS
e1rx3kqNi9DeKy8QeX3Qp+tUMi9LXTR+dx+X4LdmyyZhjgK+SmDmhA48VHvGwsByo3xEAJGkqR2k
if6O+/TDjHKoTpleEwM5uOM4hTuxI388TUfRh5phOWOonM0iN89aQfSKwQQjG+MdK0GfUTZzFRV+
qJWXu5qTQcs6xpV6xnClIjEYCbtgW/fKNUEz46CVB8AgtFTLepptWFbx3RMLu4xiP8oUkpSsuyUW
SU+kTqKdPFcG3vhO7DKvMzBILJZ5riYL3Icsvk95VrmZxAWFQOKimIY9pULHI6gUvzKmn1qTMECv
qlHnXJ0bAeEF1hkVKMGfDFukutikC/zwLsctmWvGuU7K90pKd3FfCWtRkomjWozATti+rduRh0NZ
laCJ6IZNJOVX+AHDBjJz6k6C+UfBg2OkaQO7sdRlM0njRufadpJ1a9PUI1XFYBaMcKdPvWUBowp9
/KyJ6SlXgTpPAWWT3gLLaerUS2EMmaWicdCrndNlOv5C8CRm+oGY3vgt2uBTLd9jRZyueiKesl55
xzcFVcuqXgsrJSFTVnNPrjA2JAW+ojrBnyZI/a5Mx8qLYqR+EWagA5mKazJFA+SWQ35Ei7WN7j8z
B/DhyI5eW9LTkFW+IgQ5m7bFBKegsfoSTQTZrZfNvQaroGucZEY7h7gwX4vVIK8ldTI91LZ/zMav
UVTwYpXgA4wWYFClz/4SSu/lGBwojwA0Kzr8kXA5ipje42Y6D+neCPP3Wh2lsxxZlS3VdeVqZbmc
Jt4Ju1KawCNR0cYMbZdSp6xxDJ1hjPabVAu2pXrTwbYeoFlrDrHQ5UGOhkuWkOYBSPJgBdnsVKim
yE+vtqElRY5hmtH6Ic8MY/IJVCHKVpxfHeYlLUsOrWEbpFV2GQ2V29yL8VSYjl+Dwv6mT0LIC1xG
86h0TELajuPcfktmSRrGoO/RvPui2S4bUhRKh1dhZgW8wHfGpPL4jCOTdYmGqDZjPP4hQ1xHUs33
pirbfpY19iSzro5hfiCQ2tV99lsTeO4iwwGfzup4q6Me1QPyziM7fIlMYc+WpjyG04dQIdQ0GUKe
EUQnblijjHjcpIhdD3U+v44pmRhUfjkR4Zqfm+j72effsVgokTKwHZE64zg2tKfWLCks3tpGRSpp
kbONMTlYqehGvHGkB3msnUp52CZjoBySoH7552ggE5RNCAy55IsT/qWSLfuM3HTRKmtf0I9gJpdz
N+Vi46eW+cPG3+dk0O/qNgWvnkq7MNHVVZDMpFUYvOGiJhwAweIeqmXdlSbhqo7zL/116wuzhlGx
IBVbKCJ/jErJpifaZZr2xoLP3Jgpebjg2H7KpRrRBhXCSlShnvV9REiwVUFkKFM2YkJ7X60ErgjO
S77b25RCZS4EwNpXm4xEBhA4dmblNWnls7zBO0kQQjWp6AhmcSsYVszVLS29lkRhJ2HxAf6AawEE
bi7Q9CC7osS7NefLWc9ywb0LbfqG3U0RQ/uUrAkxklegvvLaofdZRCivWvmDb9gz5nLcd3RjG+rw
Vz4z7a5Vrh1TjUuaYi+umNJ0opiv+kiczqRX4c+KyIxSUPeQVqNeNEsAtktxoybFIeuUVRHmiq+L
2OloCaPVUpEKFwWw52Qmr1s5EXoYFi31PLKuVVjknduq8WvLTPGARzBwtBA7NAOu2Msig+SwGew3
OsxxLRjUmXB1sh0/bFZxlBhzPft6q6N2I0THFu4Dkqxrf3D2BoepCs9AG05RHFgvAJmQKBeiRCZm
3NlJBYgwpluE/CJvC1WiJM3U3LcQCnqKkaGT03oYqGl9zMGmQDBVEgemUe4JCpG/cKN0oZOv6pz8
liM71rAtpnUaaP3eylPL11iUkZcs/QmtqBwMPO9L39SncRxbl0Cy7cKn1JkagB2Fzvo8vS+3oyCT
jkLuE6IZ7StWXgghxdxmPzRtS8Maz9GSbHXmM0I0nkbATVUlHHRljqEMSJh6LHGDuGM+dHd4Ukdw
ycEIs5NQN6Kj3xuSsNaSY770r0sfrYwhlX8wKhEeg2EwUHv5eeSUaHV6/DQ0HYvfAYp4K9cfVj6s
GjX7lmUrpB+XbzXuWR+IrrgGkRHbudLnBLFTkZCmsAoI1/FKa8G6a1aQeLPijPxS2QQNR0NWRR7F
GCm6HW5Pg9mDg1qHtOUVPTRa2z4m5cVoZQR0xnCQpxpRVCl7BtRqvyGsm1kWi/OxITKpE/EFPYqS
RJKSbVjRI7C+ZNNe4ZaKEF8u0Gu8ShmfoE7wDFnzszAIZJz4eDG6dBtM4LRlggtUuQ/WSS9hUgOu
77SdGrO/Ez8tKiitbniN0+ptSFNh22tyciWnxkRDZ6oYnx+WBOCWJKuomc7xGhbuEIZfqpYOrBmv
IaeLYyQUf/ksg7+gJTfTCSlPZOWk3CG4hNDOeX/JRKeh1XPYowirIYsBabfQ84ox2ZvzSZijgr5x
Bj0YScvabJ+FBFo2YHNhwwpeQc20kP0dyB2BQOzs21w18LXPlGlpL+OriyUWTuqKI7pAKMmB2rDL
C4STXEysrhqVaESx34n4/rUIdVN2DrspIsGK0+wIsdLpjKhal0N9SzOQC4NxUFjh++i8ISoW6uof
8zWxvSYWFXVTWfNpXmgXGiFLQAUHr3PVVB65JaGtZlV7UsYzV6N4L7TG22MEkxmjSpIvqKD0XSkz
iR0ugqDS6TjcgKyxRBxEF+xlDwPll1DCjHHqqJ6LYfjRcn1nZcHotYmIUj8DlGRM2k1rC8GpSw3Z
RD1THQAuHyyJnIWqoWdVJhjBafXH074odfwMY0p2W0amDuZjOslKozgamKKMdwlHFIgfnZQkLnQP
Edltl7u5MvHZiQr9JPfiPbhkNS1NvK4Qcbv6UiwrIQpqH4I64z+DylpRquwqS9mzOcRXawrVDR79
yVMHChBdHPIVqYwqNmTtOLVGv7uni4pHtQzmrVYpvz0Si72Ua+4kJZ1rWagnYrHh42bpo5PkcDPD
lCscLvreXWLsn3UvpQ5eHQqMAY1jW2nE2A/5LkmD01iIK9Motc+xOshLZO6VnDlSnuA+0ZLlh+yR
0MlFeBpds9TYieOAmrv8fYjhg8n8KqAvvtrMqoi3Bhy1FnmSXsQBf9LH2dXkZ22axr+FVL+Zjglx
HMjtQfqi4IpP3UKWk9JM5Bea5XnQY4aNZaaskhJ5asrR7DBtJnyibw7laO4JOi2uzG1lR4p1w6Wa
eu6SmsDQDA5fHmvmHsHRu1pVza4O8Uj0hhp7TRbIdtJmnTfXLYoHvNuq3Oh7PdBBauK8ZcO+C4Ze
ZLNtsdsnfftpZiWBVBd9SFFKTlITCIWquPdbUdovWaUeAmTREF1Hdb6R7lBttKgJyXUE2f4YPSZh
jZO0O8vpxJRemNOV2iVvNc3wPtGFlyFg/2Ki+QSqV53a+C5eJOtQVtieFqMUbkfrWhmJsXvcZILK
Z67Nr5kRKCg31d+IHhXhMOo5m1inzzk5UiWX+yLVp1cMkehOI6+QIuwNGEifKtW6ZRwIu7C1PJ1Q
B45qIBf2lDHiSqPuhBKuPcmVubYCMeMc74kmY1cBk41hZX+1NRAUXS1cyNrqABZB3LFk6TbzQtAL
mKxuq6H5l1Jh/zAsx1OSXpovua3XRVymz1ydiVaYyYBqiIMX5OSGGTPxcmlmZUNW18EiM1yAjbKe
WjjhQ0uIw2O2IDVXWhTBF8cqXi8xCsOI/YdoNrEv/kwRcJR6oAVNFeFWdPxN7jV37iTrMOfpRiiJ
doX9UG8xwH3EdW960NU4osw6wfHOlDeeZHukqDXUYvLxODDDimQS1OWa6HY19ueEMEyNlE7/7g0m
KDJntpSbpjPoReHSjOiuENQ3rNfTepSiFW5Y41oY81rp0OqBXjnmRfrRLXcFzVC1WHmhuY4j2Zb0
aruKTGz4gQwKpbjsdrUQrctJFk9RUb7wElQeXutfGHHSWYl4+sU9Ww5xe76qTUyvfUFEkkJFvEaj
22xNJizRVCLZ0+X9nAlfwjjo68KslpVRNgUkiZcuzCefpOPZ7gp9YLAaH8DgRk6YDd0+M8PKJk0u
PzbplwXxNzbl/DPhbGrfk9hw/ISHKu1Gr5CVZKVJCWcjPS5dbcLEIYyS8qYNDIfT7jUts2CbtcKT
UnXVsYXZ6hiqFKxBwJIcZi2XhnTnczD9FSzlvSGiu2DkM5/1KEhOE2gn0SjeGrFqtyWWMaR5IjKa
eBnQyBbdoS8q2Rs0+gfZtCUycQ+YjjTAYul3HtZkt5uzcGLZf7MyVh+M65rjBDpFDOyFYdCNaw7M
izqHSit7ATFUtoBL0x+sK3Pv9CYIf9nclWt2hkQh3VudsUr3E5ORQyZmKHHCmE8bIcHwcJRTopbl
yZKM/Ji1z//4i4zPPEOS7Qgxgj1dLYydoCBYFYqRbA9V5UWmOXuK5ZEPiRQOeyB1HSyCmUDcZjH8
h+FCHqmg5JaOklVRuTZF5I2Jbu7rgZWVHMLEH+fktR+Z5ImSeC5ZWLVRr4NhrAXHqKSGSRRo7Hun
yFNA9Qva1Gg73t+E872pdQhsQYDJMRwyQ5wDenSGd1MynbWQjjMMLk0kEV8CrCkKzJnoYTnz0qCc
PDS/65I3y6GmkVzUocZBhwe15NCNpx4JRx1K+kpt0vfwfj4xDOKF6k64hC2kUXGYJx8do+BSRt7j
A2uPpvqSFcp4YG8grOtxilhzsHasWi77o4VmT62gRN4rVmDBPpIYcrx7Lg4Mu0xbwH9hY+6mLG3L
HTwXhk9ch4FbockyCi8J2l1N5jS8RGRzw4DfjOeEJrEbgB0ykCMs4WUoacvq8ZsBZurP6gz4f8xN
R6oakp1j5PyK3JFGA2qqEpfkRJ9c0QrEGoGcGruIoioxi5KH13Sa9MRAH/pyxozV14xxflITNbmE
nLJCAnMH0Zhv8BL4H2JsoiuTnKG6l2ex5AWLvGe4gNEogUIzlzOY9qZHl4OFZpYi+cmApwyg9ZCr
MvYahTHvaFa/upKqG4G6+FiMFXE8qpsKsf6h4FE0YJUaeEo4MRH6Ld1Pnrkh9j6M2lqoZacBGUDx
J6Vuk8SNL5cG87t8N6Dmw0UbwXnFGGSjoLZAhMjbMqyTM2nBmaNPjHrbLum2FXILdpr6sTK72IUa
Swa7Lr8G+scU6t0Lb9ZzPJrjPfhvtMGRoi7QJ/pOMVJXkSo/D0r5pcr1eAzMtZxbLf0zDVAFzxBJ
e35dIgzJU7MmJah6lw3BG/P4lstj4Qm93p2XMt+okBFLLcqcx2YuzTjUK2k0fTJHePdACHLBkaWj
rCY7Y37qVQToMwQPTpDZfIKDi0BLJ8PcBBSQkIQsl4ov0CntM/VLQI67DgExspSouWyC5GGDGToz
aSm7roR+JEhp8JJHUEMi3CMkFbEmrpeRCB9IS2aIgjlbQFe3s1Kti5wRbDfu+nkYz08hYqWdpkZ2
nrxQOtUuYuaEC3Ijer2++GagsCoRdGUjF/kzUulpZ6nTuCOJCJ6Gpmz7Ma0PDYKVtWUuX4YSFjtR
VnKILNwrtaogCV16CeumWgVKCftJ5eZxb1qIEwdYxCwpaw+GwGBbx2jbaegEGimA2iQjGzPjEOV0
X15H7ENsknmbiwFs2pRYol0asD3IUJOeZggTTm1gY29CUyU2NpoODev7h72sYL16W5Lve5JVrQb6
e0u/ElkS0A2jvypZXO0MovjsboQGqQvGTknvpoKYYWBbLgd56MaLknwgS9RuHSHm6mwNCMx60cl3
ZdX2rlTKd/7DXxnnbxGV/5r1A1Nd1OtclBdjRW27ZWVG/ZXH2zic3lQx5zQXkbADFpomMk8+H/qI
KZwZT49xfQA6FoJrhvNujaTF1aZZAZ8ZniIrkfdCxJmSMdRnzwNJ0OrZqCn+pE4DdKNxGDeifter
dDvAFS+5NF2R51lumJTfSbzkaykQ3FnWpK22aAc1IGmn7XDvWmoPCGumMTSHXcO6aGcF+b7qw9Qd
K2y8aknVrXQ9dg2r3LIzfg7xvW8pk3QX2soL01OuDh2xNv+QyDYwN6pZWREhWG8LwYQTGmedQ/hF
61T46Dz03eaqzZmexKMiODP5A7JRPfWZWXuhyVmiEAOM52ynnKQAjpT2OWj6iYF5Y0mMFUeiVIcm
Tbw27+GdpKV2iWM9Q5+qbZIDGsjgWWlrlvGc7R1LR5ESGxmz0WL+RBpeE8u4DQVBPzDKouyXoQG1
ovxsZsZvXqOL4rq5ztm8wI6qUb2b8EMSZrqLpnEdmEsfYdXok1TE3I3Bcz34yiiSIpF/YXQp10MZ
nyIGsjbOktZvW91r9XGd9onxDZuxbLxxGftrKTcnMxobt9GEzB175p+AJXQ7TgfFjYDDUWnL0qke
ukOiYlvOy7eckRohACQCVFJV2XJldKsxoMszEE3MVlF7vpV1+F50Y1pNoTWh6Muzw1T031MiMZcM
0o0yG8+1xIqkhndlT2qCW5wAG6+rNAaqrCuppGVXh3l+oEG5NIHUbOEhvoek0EPqy8+dJq+UeAwP
rSmd5z5aGNRmwAzLfN5GIYb6O05HxLAi0v/dNY/jUVAJSm2W9vrwE3Sq9ISCs9x0HXURxOhb0pSD
vxT6S6caGa21MeNSEX60kStFHqVQfmbLwm4zYtNj6+TooPf3Rdd9hk3d7eJhvgtItX8Yn/+PiPL/
IKIgC5fgdPzvRJTNz2dU/jsM5Z/f8d8wFOk/RFXhj6Qqoq7f8Sr/BUORDJj6QCVUaLXYhP+btf/g
oeBev8fX4MWTpX+x9lWJ7BpM8lw6NBBuhqj8//BQoPP/Tz+7htlSVEQeF6dXZDvkGP5Pu2UqBXWv
Mbc7SnMyEP1Rkskc39kWhNLZVZwhpcsizqSPmyruhpUeRleuDe024/CWvcfdx03SKhQhCdaKfxkn
lruZ4l+OihJCK5LILLrXr7GvNEK9fdw8/B6xQuDuv31N4GIaBg1RiuF/mTsep9B/c3yojVk5gUE0
hYSYZYshBd/D4y4LgtxhbgpMqnxdaibwkdDkXk226w7fiK+X0ZnN+UQJUB8niwuuFUEPuAcGOa1R
8WMefhEQ6+OqM/MDjb5TYApiRJ8nK87+otsXOi4Jy9i0M/0ZBDJATvWwjZBNbGc4GVthwLRZy+1Z
QH37D2OHyj4FSGNdXecQA7Rg8JjCxHzuZ2tjyJzvarHcKDK207QFUQOTj9DUxWLk8bjbNi13ZcI1
too0gSwXGv/xOIW7FvRxL46RBgbdqs7CZfu4kZY6WotjfJqoyf24mf0wQeSbYuRKp5D+IIj9iTVT
VunDSgK32X2C7dgxibLBU2H8Z19S4WNgFkbbphrTRg3VW57HtZuCk+/uUtn+LtiVRkV1hInwU+Uu
bP3XTXhXt/7rr/NdkO8yNL1MptSv0rvE+3EjFiSlPu49zCGPezLQIB8mp23dpd+PR/64Me5/fXxN
WOA7Y7HUCUvJcNneH0+X0P6E6VpG+3Vb7ESyB+a0KDvCxKkvyp5+BHJc/SxrN/a/008juupkIxoo
uxWDNyiIg7DCowgocMVSzhGQuTvm/HlPDxButYz0vb9yD+y4RYn0MmCaYTSpr2bx1A2jPbarQN+R
tJLegXF28Zb+SS4dyWt5IHsb8t1d7JJCgnOZLzjtclKmm1r9lNoKFnlDGdoAsKdBqSKXbNposEen
Rv/nkAHaE0jsSP48bJYvEReYDUxPRbx7JcjTgIUGsUGkr9jp4oZsARFuluwKjQsv3FARMhEft1UL
T/9NzlxGghrAo12zhyBFl2XOrbgxS9BfMBNScvGyMTDTUmdRnX5yY3WbEYYOQwhQbmT59USiMMwY
e2SUaVBxHivrq/oBoc7Ldxqe4ov+IoDdDr1u390GwDGY69ywRVG8VmsH9ksqH2YTBYuNreJSpU57
5evVOwFD3me6obHcCcd8cnB9Vu996bG8ylTqXpuCUSYRRHWYlC1MS2x121IeD+s5PrPbvgc4/fbw
WZpv0nWwrfE79XRT1s7yTYpi2l2xmPDqdogVdJyEjvgJmx0ZDfFK7XGK1o3qMIcKZeLBbSrjaVec
5WflNW8cSeMcYkMdxRfcXvB90H9Ut2C7bIbGw7ermHYarnSOzWtl+kyoKgRbGTJNYra97KbvCzip
rwhAnosXy8tOCeYxTD39zmreWR0a/lwi47St3lkC3H/MSl2TM9LwbQDITp/NdXxgf40zsnbZxxWW
az4pe+FNjxyeDB9b9VP9nZ6wIIU7fVttuo2J+BAOrOwOspv9lO2KxhjPSvKd1zaG4Dhx84OscKbw
1Zd0N6JWRnR9ScvbsK9fprP8QUpA89YApLQcPmzD3qyOvKn9n55tVSALpW21Hh8oLVuhMMIeVxs7
5hqm7oQfzc6LN6LulU+oq2LeCWcivZcsgNyTvO6ikn3wZ21pFYl2go/oGQ4b7T/rO3pSdu2v+qNs
tc/4x6Jdxxfi6bfQo9DT8H4uzwhfpsGWR9zLu+rcKuupc6TXAKucg4iKzAfSLEGLngofZOZpxlDN
5UAnfNluP+XPvCSX2MeDs+SM4bzop25ZV9mV+zMcesUdDhXBF6/qPsK5l6+GA5G1Hovq1lOgieKs
e4sRhXjZgQ5fh5+769zmqQaRuIsBzMOMsHzzj+3C/CIuXtF5SvfWKljX/QDTEAZC/QeGZ2Zctcjj
TrNHLSl/zouDqY5DiksuP46unFiJ5h0FjeInP124JuIVMLFfXkkK5TVvP5enZCV9lb/E4IZMXnym
B+PE7/drFBlv87O2p0XgtDiuQ0/djKuJ5z842nP8jtCdbLM1Z8vxY2D3s6nOJOpKA2pZBthswd0g
OIripnoKtswJi87PzsJ3Xd/f31EgE2TLsVc8TREaPsK7wLXa075/CVC9NK442/PokqOO6BzAFRFY
MIiEaaeBvUpBk244IAP4vk8JH8rGDQUvhC7MlsSWGi9iutNRLbO49PQLh/clPyRfEd7A7/CKkEg7
GSonEOWX+IGVrNkR8pzprRyek/qQSmvrJtSIcVb8mAB9Gvlhwt4QPkgppixYgcJsvqVb9xYw3raN
+ZwyAgrd8GUkUqxEVU+gXePjcAbOUebrTnoB2yzewTMnQ/wDLtVnbhg5nDzi3AvUHXHdefZLPJ+I
oo70mcv0VoHSiJAU28ZtuQXDh9z+tpxkOXprbInGSuEQIvUeZFbClFbPUQF4aginbfLSHlQN4+77
KSNkhRDayX3cxjtDmNFHNLyqg5sn7EPt8i/b8Gewp1UweTwxzv/imtpsG32HsyPZT8QFXMLsLVUP
8rHg4XbOchg3Ds53ECx2zKVvJ4J4FeySCJ7wG6lKwowp3xSdG/crktjku/NmJZeeFJ3LBhQ2Xeph
GNc8vKZAkYdeaoO0hun5cuLBSv2mc1GmhfYzoiosmgmnMVdtLwaKa6nape/WVtkmV303++pROS2n
4Nnc3kOLbWknvBkElHCKSdnkik71xkPAwNi0JyF2I2lVKEfwynSd3n3sHx8L+Ya1U9W2wEODKxrx
p3KFQmZlcXnYSMXqHtsev8TdEQbDqB7mxJl3hZeuXjqiSzJX+5Gi73uaqOyjQFQAspcuDC+TTV2M
VipE5RXvdEjndgxiTnTqry68j4sdoaKI9CfNSUvmnuta8tiUyoSlJU+YNXrtILFCoyvLDjpz98KR
WaZmF5T1cCfua1Y+XVdORM/3HzXa+YkVr0l1a0Mm/y1rt3kWzmq9lnSH+AbWCbxLd1fdb5xe5MTh
Ljvf4p7R6lVgjFpnrD3UximBE8wYa6+uPfRnVvpijD5jmLIgccQGmPRaHaz33LSLC1+dIYLtot1E
1CmVhmO+stjkIV3l3YAMcT+tzS/1lajbfQZWyZ3vp9PuTzBcnOTWBqPKmtRhPMyutVa84qO7YJy/
LF54FqRtv2lP4055r/2LjiD6t/mYjt3imaeKn7F40U71CzC1GNfcZDyg+nljtRc8NaUjSo654zWq
C7SttgEX/zaUTnsf/vkxut5xUxArnL4QetShJnZ6GV68OxZ2sxa/rHfxtW9fccY2z0PqDpecbbrb
3uYdtRKPYk3Nrt29JWtywrJtdkAtnlzUXXZBAvXaPPP688tilrkXJGVkXhHsPXkOaeBP4xNwCj6x
lbtUKywAS3YstsaL9Lz8RhO8FT8vDstzs6UNGCvSxWxCr8Pv/lx9qlh6uLTCwuYzhJSIGEqbWXZ0
7TfhTXgyfvjgNGvpWexeiXrRXiRlTUAh2HeaCF18NZcb9g2RR/Ip0c+8oMSIKxuRVDNcxwig8Vpz
FKiCykoCT56ugsHeQ8JmTzNwhreD4iO54LOrg1XbeyhExVVJ2mV6jXWvH9b6YLeoM0jt0FcKlhib
vB7p02vrU/nDddpiVJOvlBfg+2y/fhZPWOO46jaD5TBIoquqT92z+JWjxHxDxiyu0mIlUXpOTtse
KsRhyyofqW7Pw7W5NvIB9/twVcq1lW7S93jE0cWnvkagBGZlhVThmydfK9544hfMOkcMQSDb+kzy
RDcxK8KW5SBxkUVXiLdQ7RD/EgJKoa57leQXV7XbQKIpMs8UAUzayQdMtuCYnoJXHlE/Q92LHSJ/
ByZRhZtABGTW+KdRnmOGyZ1KvaQjLo+bURGO4vc/NaCM8Y1wilRxgfwDAUaSfRoxW6/zylb3ALfg
y3cKNWdkEhHVKFhFacvMrdYn5lYZ53pb9ZuklMzt48aICmsrCAmtZfOBO3jYgn/GGdz3/7z3+Nrj
JlT5V0tk7GObTWhnDBN3Va87ShckbtPKIxajtKbap10GPV/R8d3vjRIQg8e9u7Ehs5P7v2Rqm6zT
bNhNJHqI3uOfJ03pCv9//W4W9L2r6Sh4O803EtOpU+GtbsIBLRCVIiCvexoZfWZ//4WyCV4hVnip
0TGv2RvjUc46X11mvAFFs2UAx2X/cVep6PNn/NuOfAYBT95dV76Gv+VvLO9SDv8DLRogOcafxNk3
a61Z57D/B5cVWN/aE7+VIxnqBhTHX3NT7FimqZvB2CJ4K750yTaxXiBVsoUjoEeUz+I7M9XAkY09
ASgtepDRpsE8DAzKJ0dIVpa+5oeq+rE/YKZ1IHHclAMz9jLZCeZKM2AHMYD18t/idT4LXkctapEN
SK3vVa9mZAd7NrSH/l1+p0Fadjz7Y+IKKAucztdt6zJHbr9S3/tD/UHXGY5okFwmg2Clc9OjHkNf
P7zWiau/h1vxLH3ot+5LmN3wl7kxL7T6Xq6NcQUKgPcet2SmeXBB5N/hJznTpKJQ0b5MV4MqRFaV
n0ZXjWB7e/oqVgVWKxtafLXv9mDfgYq1f4LsdG+s0X5BT32AYx3fjYvq6rx0pj0fkx+KYjo9hP7B
e/tbftRQr2AwsWY01tKOF6/+vY/w+baQ2QdhSECbXpobManoLKLKvStn9sqXzPXv0q7vEkTq4UOO
e48qNlrxdldAMc9oewpfu3TbEMyCrRwZUsKHIKlQwdxCVsMP8nYsT4AH1FOX+BMKDBvlCiYErPxk
WvFN/Ch46277FmBccLrS7WTELxUp0siP7XEV7vlUVolTfCXRvacaXhF2It0aXgXve3ImzmPxPnjC
sOCkG32ziHZ6CFbN7LWreKv4QNYUuvo1Qca8BT/8VExZCyt1v9tZrWN9IUoQbl3k4RhLfb5wFa5I
P4ldB6JncH2/0j8rO+Yo0k7ixHJLTqFqw5HQFrccPYI8VMwctnEV8ektNnQ99afys1c8UyQ5EQTJ
/0jlVcaF/LlUbclVt+EOxRfxOS6heeO6RknNSI40VYYwNl9CVKSsIYJxsrUO4oY4OgLQn5MT7inj
td5KOyQ12an8iG53xFTpzj/ktV2CwTMSJ3xmZxDiYuI194avCZwG7/LrPNJa6rEn/+CsIY2GDBI6
fJ4HtH+iCYObvMGi9cq7Ua9h350CBkLvMpm3z8QA5ge6F5YLhFHGH2q1+k+izmK5cXWLwk+kKjFM
RWaKY8fJRBUUM+vp7+c+gzs51SedTmzrh73XXmDRCKScwaUPP016oTi/wBNrQ/cZUFm6GbbfmgPh
l8GEhuH6WpXAu+yuhR+I7clLD/zExZk7AGaCdOl7J7iWkZd8Ggfagdz8m+AZIrhqNoQ9WN8Uf7Sn
+qraPMEyydZ6HEA8jQ7lOSl7tl0qXrV38c/MV8OePlIMnfFj2QfDZxSQUuHE3BMtLwJpsIPbLc3Q
3Pr9p/aVr43cQd2xgE4mvgFJIbwW2av25ov3aVOdYmAmZAvSmlF5JLpjiBqNyZs9gIO9Fe8KkwS4
/6mL+G+pvelLqlxpNzOcA29pnfbjuYo+zF9QBCLUrk/bxdRmGz4TDHGIvIAKCA+ab+2LRRI9ls6e
oMx9KIurfbXzJc+OUeKT0Js8+l+OuOi9gtuWumVGrbYbzohd4NCgzHmr5HXScEjyugAnNvqFHGtQ
ruQ8fpC5ApShh7hHYR7wllYgk0xOPfEXYVb7MVd+z4c2HrCfWLi+Q0ePHfOvBf/KfANq6QcZYpGj
5isB2CeMt+PBoplGsPwVEKHKUj9A1c/vi0tK38mA1UsS3lv+Yb3M2jFPvZHRoeRk2SVLXwNOpreQ
qVbKTGsVjod2esIsHKF6coQPCLnK8MJ9IPgyjgFEJ9skTNjPxgHQAZyA4Va9X96Gc7kd1sF1xjAN
P3t7uQBrkfbq8XSbn/TCJgmVq6FxcR4WZa2Yfj6v8mhrwdLVbcVtb7JH9wKStq5hhN/yCzKe+lCN
d1AvbqJAQxtGqeBx5TRfhmccQdDinfLG3iUZez5UJ/08n0sLLijGNU6xbykWSJ7dKr5C5A1TT7u+
xNULz7EeN/PteVIkTnTlybPlhLf+kJmXGEcaTliTzfjFrdHOqwTBoUKuTc/Juytv6WE8Gx+YVVhO
Frri76Sue7ZcuhO+4F2hchUjOP7bvEKgv85if8KxiTLCOpMYxTbk7AJHLIXff583D0b1xMvAIWC+
u6JIQBtGeqW2o88OVjDiKlhGTjw5HD6WQZLGNirX0LEa2ZNoPgn5wxlWnFdAWOYvVy3eBfG8ErKH
nuy4oThFWVjxeDAw1yEA4nV8kX87HvOV7Yaik7kbkDjYXQLnTvYDzZVHj1+oqq5k4K9i4zpGRCKH
fXQsGT/aWDm1PdvaLj4jkluYBDzIe8wf88d4YKdxYItgXTD4iTOTDllyE5GrKA6mOhvFrWacqlhO
5YYOlc9KUG5UC6PhLWt2reAEUPmEF2w+rReF/pbXzuetXttxzb7Qy33WgU4qH9rkGfCLco9omLrH
NGhVT76Zn3pW40/s0R77GoGJIW7Lni696rOHdd+sce95BNSJWI5tquvzPXOy1B5YJ8vRZolF/M9a
+0LeBPjJAw+GQ1StQ+OcxoQ0shToKrm2SarACjMgnx5hgoN4BTHyc6GowCl+l13w8WsxdOrHA9dG
U3sxfXLg6IVvHTl+7dHT72RiRNRQ8u7pEsT851dqr8959EB3eRRvXIqAgj1d0k95acMNTCw/1s48
FOVNvYWX8Kb+aJT/x2E3dECbk906VG3h2jpJT+zXlb6Tc0ikkjOUuMPAryQu/rnwSow7UZLY4q1k
YxKnyZJ4G3+pvWpM7xkOOQS1WC94XDYn6WsePIDJ5Wvio6Ccu3SvGlG599mLR3cJ3eCCYSC6jBQn
8Q3PlKhff3xpb/o2/0xfRE//qEtXj3yae3KDAPR7rDzfCHT7s5o1tHDJjxzGOsVGmL7xH29X4dr8
5PhVWZY3LslF9cUrH2wAc5eP95daHPpURxdXMRk4CJ9c6em2ddSteageT7nqH2Htc+Mv5q0juRAV
o4nUcwC/C9F5b1OAML6kPoFVEcgSIdNffqTn/zAMJm5Ue3LvNpVb9+54G73wnrMDKPBg3XJSFWtJ
g3MBOVL/Q6tETUb4lKjZYKRUag3facvbaS//cerCiokXRziFO1ZZdy1+VEJ67AL5IyvBrvbzpTO8
4BciKCe4jlM/OFCyXRh+jL+KO2+Tc/0Srlmt37zIoPbbbg9YWlUnHnK9DTYqpdtKSw8ybfuHea+P
eGvu4lXm447fwlaSWZ6AOv0f17KVOdmrfKP00nYpTck220snbTnPM6IOvklxKc5fOKMaZS1LPkYU
Qol4+1lmBJByzX1U0ff4neSI5Z7WbviyvticQk6Rx2KRf+Sn1N2228N4D7bFid3b3qa3OXHZUC4f
389H9rrsm2t741BMwE/Ab15jygRP3qjvy5f1hoHmfEuhVn9wL2kq0rpjNH9z0VD+B3vlI8B5R9+Z
31QnT/MqXLSSTfSSUz68apcKQOeayrxkO2O57eGIsSbfhnX/i5aLpuyUHqaL+NAau9xksBj2xU41
vClgdmITLEewZtcwb7Fx4vasQ3hGEhSt4Z+fyoIKXPOIB/IVj72zjz1lbfnF2dpN6+llfEgrvHE5
kmiWjnP3rBy6E5A4g4rI52k0doCwIcMJhLbVlr5gmw9Xzsj2eW7Y2Rdk33lYU76HxHU/MWcTH1K6
MU4+qsnKgyTMClcJiNxjJ7F65lO9ijEKLFckUMh0Edmbi48ziNw75bSbydbyUmtF2FFJ8tG17+1i
Zyo2lrj8glRxjIEQGlc+LY65xjx6Vm4VB2sKFgXaAJnKEeQ12h4KxMobv6Vts+0+xteh9bXRlR+T
A6HoaThlI5vQaA5PdH0Upi+l4kgfmqdvyhsd346BwIbGAo4HJ9EhO1Y4k6Dg0DG4e7Ya7Ttq+pBD
P4TD4rF2hM9gPT6mP5G3V9rCoX4QIdB/d3eo6ta4zi7ox/vCTkkRups78QvgCuqg+iZsGwgqL9N9
bDyU2kAX5U9ChcSrAs3XaciQ0Spb0k4TzD6heAM0tTxwr9KBQzwYqC1jPELtJ0fedyINPnDKhxY5
4h7cBy77sof0vTKv9SMEUWIERTFuYCEIGANM8qKmHwPvCBuXRzySmuxjBzWzdMDm9yDp32vYryBC
Lzw2pDqIugDe7D6wTcnF+x3VjU58vC38dI7xp9wZehAXn4crjRGbtI7PynKQMrdlWZCS4tTmrYXh
3PoLK582GFs57F+Y7M1c0C6x0+sxdcQCDZdL7hCI4jcKTid8EGcvqs4CMv30brdxb05Le3qRZtzo
qDRgtNB20uLNp+zY6U9Qqjyb32Oz5pvpC7IZXZKXHji1M7od+r0fiDFsamaL5/pIThBeRJ7sV9uc
zUOpzEUSHjSv8svP/q59dftkQETlhp8iUDJ2IpDK/8rZzv+6dxN2Wegy69NX7bbdRQdmrOGf8pqs
rNd2S5IzDf/8of5NcIBjOJ3P2ShXSLQmDYudRkj1SyCcF9p+YrMzewlgnp2X5chPjPrt9AiK3UQO
lM5msjmsE/QxwdZMt+WCvfheBe5ZSHG1s8GRFp/BZvy8s27Sl7g4hbkmcYKhpRKiu3bxkhDM1dI+
1HRTLwzdHMZEDcTAVRGu5GcdwUwUxRo2IjzrF5WinDRGZnQPZdgyNc1Dv5zcVvC4FtrJNT8pjoOj
jlsiuX+bcUtBwLyQxs8d2ADfxTtpXLjkc1oW1kXTVnF219YNHu/+bFLA2Mk3FgLPK8tN1/lnB3qO
eA/2ONPg7MSAY7QApZl+rmlc4BazF4+J39B8HcIPmXOM6t6TcRNf8/SogFMS7N0FEi7zCtPOL4hx
wT/RmeU+15nXH6JTouHFsDE8uMBYeQwgMSuO7CNvl8o4eVAt59W+mJgRlWtqNOvTuOWKU9zTn1D3
WOr5PnXgG7+DBBgoPWm9gJnyy7QPj4xPu1dCS00D8c5qeKWHZ6BovTewhQFMkrcal19AKAwoK0/4
Hb/Ndy45WXOfF9Kwtig2PhaCoCObG47sNQ7X4Toe1d/8UlPibIxvwntqtB0+wlGMoDuag5X2UFzW
RMENy05KfWb9KNbjwsOhoJh9Fu3zrObhU/a+ujWeYPBHPpkJG5LdfXOBKk7yM9+wdSLukjKtPOSp
K95HbzoJHEcyk6mF2qYebQu7A8E2FLekD2Onsa6xpbzFfntFeyJKXtruzGIdfWSVU5+rW0kOC1mi
Ksi2h4S4K31r2EjJeR7vVoKBELUzBwXFBi/F779ScJ7V00XTZSzIWle99oBH/EazhTXQEWuByq5y
hxu47By7FQXT1TjDs9NO8pbrUb0rfuO3bwphmgIJr85wk5ELJOC2+KFjRgAsNXgdtdg1vC9XSbF7
5QPSdscLZAzBKGv9lIrmHu4ESAdjoXxOqgx9EyJthWYIISX60I/wD7cpn1TiNI8YskFyq5+vNf6c
MidwcNMJFDjnq2E+MzBnYDT2PpomIEvKDZWhr7pneLrcQS48xliPnjHlTToLm/xUv2YvXOoW2sid
4CYr5YeBUUI/2tjKhoED7M11ehXVU7IdTzqeHYGT/QZv4ttM70vhvanfi1WyJRDVA9VRPgG7uw/w
/2oLE7iXHHnXfBRe4Amb7hZfeTsqdogeUw5lE21iCAYc17jKH3DoOBSwt5/zlOQ5oYsjh0VDbZe9
4oDEEP6VRcaBJ9e+dlUeJgf3aULysrE66J/7oXwXgTDuOmAMXPXJmwo/w/AncYzOZdxd/RbKrkk9
E0yIWRlXNJ895U6+bud1RH/VMXPxYeZqHC+ja6Q+QvXE3BjVQQrdyNj01SoyvF5dLROzDB8WWR74
+HgwRSB6l/nDJCMGIDXBs9I3tKhgisi+jtKBi6WZt4y++PQIq35+vJorhnZqMI+2lXdEh9f8ayLn
/peB8IUfz4p5fte2jbC+5qhz0C/vmt9GZIlwpdvGHoMJRBsvpvh8dwraayZLz1gHmxHgkHAo2cIr
T4f32NJ/UIa9ofp3EVmcoAk54s58YXY4NZ7xoyUelkvMuxF8ACjZWrLTd8Pn/I1BkkIj+secY9Md
m8nuINEnq3G8h/1RQsZMkZZ6xSV8DLWNfudiHIyVyGwElQnbDzLn0rtK71Ju4KtjEtkp2fNX/EZT
8c+XwYUJ0TI88fotZsH8cPnLJKTCITXplpGq6gsbTgfRR53WlHur9JcR6a0teWyD2n3qdl7Vc/gr
vczMm79NSKcOtIhb9iuA3qK2Slz5jd83+Lx3MKtD+yaulRsjRcEtr8K7/jK9h5hYbWRthWb+G11w
/NO73BQAcTch3HSOtWK2eEOFxZHRXpttRD79W3jlUNDFJxFNU70Ks9pTeDQP45o5Q6U71jPl1al9
HAxW43d67hi+CeceFx5YdzflXWXIE18z1a1u5tfc2Rrgz65/ZXiy1M/Ps1mZyDZe+RndpbmIX+ou
PVm81wYyu0uFBx9lui8fzQr/dkatLUADuOiVITP+vYEH+01+yG5+jT5YduFVBGx2zBMjn2p28/3n
J201BnXiGjk5NdivMdrdrQYUciJ+Ea8xvqoceNfktlzhBhRUtZzgpU3QKtYSBGDWXxb/xtr/ZXyg
6BtWIa6/bg93gdnoNUf5mrwyuIU35WW/81X3o0u7e1bIExcvRAAbCskNwHLXHfOTfiTKhtv/o2Jj
7WK/eaku1kY7Y9Z9Rlj5hSBAGW1oITt5rZ1Ny+se8RtbN9qSg3fJjqPLdBGTXTH24L0Ay1N2Xlxp
U6wQTshIJe3ZWMPDA2YBmH8h15rkUN5E/9Z9oFvj3TK+/XlCtiGPminl4kY7QcPOm5k6zhl2cVPX
2Yseenvtr4527C99/QzmgG6f2D9gMVHoCe2q12zoHRDdWL4Qb0AdGCIa2+WiyBv9RImZ1q+Yce9y
jk+unnrPuqy22a2MXeNT/+JrvWQrvxwRLBTpPYFOQ2X/1hxkF6OPPqYicmv5PHZewqRmxowKPp3D
kc07VLEqorMlngAJYvRcIpj+X+B9Cozc6KixMkg+qd4r5XWgSFo8SV4p9O6aLX7Xe34SZFlTcUQy
yO7jlQwXfk5cPCfB+AHhFO9qn/1r/prsWJ8Mr4lDE0C2IWJeuwPpFK/9BhYVamGm/HSNL/I+mt1x
Q6VecfTxErkxaRCjtfnGCLtOneIgvYPr/uIDZOzDe7F/UsRC15w+gnljnerPaMPWWsBTH3BCmNtU
zoCP8V7guoc+51XWKYARCx/u3jywY8Z/T81czu3pUTPdBZ3ahncYHQRBYXbkdADwH9x0r2m6NS8Q
yy7QXC/de/0mug11dOZXn5zYxBElmE6wfJQTNwg3jb6FNaTW0NAAwnEjw8/lENbOfKHKNs7SjLGa
U1IeN5f5tb1q53HXrLJ0g3mxQWV7b1YcMCcy1dFhvGbhRj+KEEi4mYE/lm8hXoUupJhdMjmcfIIP
5xGYhap3jhzFXM0ry+UkeDSGO92ZdTf35G7daEo7E8Tftm4hbRDll0fCwfaBxV4RuQZ1LYgxX7UQ
2tuMVOc/csCtR/JKw9DxIMNVRtPk1efmiGSAV0pNELR4jVIpe/lP90mnGg+r5Gh9BFf87DkSxWaD
EC4S1wgxqCeDcVdUx0Rc69/6dyrbHDoRH+LeMFyNVKDQjh/0VP1DnRmHeDqDK/FkUOzmTnoef8Ru
XV6TdXFU2JgoBj+FMzddrpzy8L2Gw6KwuFT6Kdxn5n03rq3iJc4uo7IOIr9m1Eph+lsz/3ujhiCG
ijKjBMZya7CVW/g9pZ4cAHM4bB9WY2aiV1zjG1RLzpSu+uYN22muSa6mGjhNgi27ZpU1Jegyc1fA
K2ZNoQ0IJh/KXbdysg9+1kxZxdc5WgYETlvjHRlktRq/4mLTkqK21nea7kTTs6FWCkYJzwN5wSCG
1IacICTbIi6A6OPrvO5+p5W8wz+9HJ6zBe21fUuhqIbrqNyTu6CBfqhYT63L7BDDzAhtTj5yiEtI
fAZNmyN9o83Ykx4RL88Slu4G3JIkndqLuKtqiDJkl1PkTt3J2OCLAqtHUaCh7rmnGUtjh7jNwvU4
v4SoPaZtDQlC38q9T0XCC86zhxRAGUWCK1CIDhschSUuFYYR1Nby8+OvMVM7VeMmF3bDdOnKlzg9
yfkhx2iphMiOe4a7CHdh3IzDGT9Mk2kXM8iSwcR2Gg5K9jXrW9WELHafsdARC9QiTxoitRBFAgk6
DWAIJTtlt+yZhH5SmFO6JHD19pawCiDVISqb18Hg6hiDAR4+1BfrDD2pR1uEowID63ItCDaFUVH5
UvmJD0I77bUJDsedgxlT8uGmfw3nf4P9/jnt//+c/9//Sgqnup5Lwn9cgH/fF5nhEx1p4MPxDyYd
kwZkacGIPXW0+fe1OcDsx+iM8xDk1sY0RY8QFFhwLTuhEgDl9IVYhDgccVd//smoiEoYZ0nb1M3e
FDCws/996d9fyksBYbMD2v73NcL4+GsyQ/r//pmF6tysa2vVqVDs80RGXj/FP9L45Nr/+1rz/Is6
hWr/7z9zi3rr35/+/xf/vu+/f2KqPQkFQjx07qAy3vr3TXlmKpx4zx/071u7sKQxSeR0O2hZcyJT
bKroxtUZokofrBVerKTH5qoZ29IPwm6FEQImRF3nTKM+u3rhxbe0nw9NOF+moO2II+OplaTWnvQi
PmVZ9Gkp+YuiCp+yOHS+mqn4wDPeiEm6jYXEa9ivfXCaiklZYXmSgPY+AsFqbSPJJgyxSFQJB5Lx
ujb08+TpEguCYJGlqGEx5s5KIrqGINHSmAZtcg9PNFOSoxCnj3wox80QU5+iOOHq07k39T5mcNX2
0zrXmWzH42cplvIO5SG863A9m6rHU0Fvz2ekiYPfSqbGGgQaHc95J0s7S2P6gGKCdG5m8abiV2SY
zGnrms38gSqktbOFgoMss5y0ixXJ6RRGWczIMobfqcG2aAdMquYeWmM7chES9UX7Kk6brIweQ4KG
FnbqhLokYDzQW1WFFq4DmEt6nw+kcDS8HaF81xAvrRpj4BiS16ImkOmGAbs2+bcVoTPraNaxN/SX
hXl5FY0iFpnGT5Jrn4UFnpHFWoAklgw/A2bCZMJ9aYBvEtgUqsFob1AkfF8EjwNPECsTwyLCMpbm
hI6V7Vyv5uLHnNCZji2zt/iFSI2uhS3WDLQByRySTLGMrlY//3lkZbs4uscIUV+CMoXwRCCoJHJx
aIo2742oLNC9LiBxbUaisfY1zWutELaLwBk4lwmuZFjgthMUdynOiE7I+0eA3ST2NX8o2AAGGwjr
BoalRL5rW4tZwIDoIZbAHAiLTY5Jl3t99zxrsuIzrlFbSMekqiEplCakhaWjI0+Nj8gwupUc6F9W
tBxmOQOU+pe5J+J4F0OvTXlHoQq2KUf6dMy1GlZLGay1yKToZattDKX3ymGa1t28wOYmvUTAON5W
9PJesxI9aZTAIesNiijIkSmHWWJmf80YNbsKp55lARMxY7SUGPRMXMYRqW2LypAno3Y1PjgCqz81
D38SvQFaI6fXTyUgKpkli2OTj9adRB6TpBcMVIC1qAbQDr4LJndBBYJWdwyIGlUXPAxuOQzIBtHq
HKirSR5GLFPIoSTEveMqprQEg1CAKw9MVUVwQ/J76NsV69qrIbAfvsZuw1GWVLl2kuj+5fEcsJDc
YACMkEPTrasQdi55U37xNwppv5dSTm5VVlyrr6nI4zxe6Raj7p6SJgnCaRUsZYpKuKNgUeEZigXs
eWyisFXTuFDLISPdSNN3Oh/AUIMe5j3LbFhAwcMxUtemDMV/wZOrjylU8paqr6jSyxh+xu20lVR4
XyIkA45YPNM0EwcwxhBxOv7k2cCINA4fqCoxAcW9yy7JvSF+5GkpTlKL3KuF35pYT04wVcOhAPxv
FhWjkT59a5blrpJRVTGa6pghTnjdelLPCo4a084EQKySwWeMZUuezuLFUPPuVMq0MOn0LRq4RU48
61IjTwvrFw9a9ldb0ttvg4jEb3lWTqYK5Cio90KXuKv/UYBmBi6JCNk2L+Dgas3LhLP4ewrcKCvM
Kg2w4DDCS1AVtiNFhIzxvW20ZrdNh/gj682nf6eyU9rIgBW5MLUeGJBOIbKEAJZIPNcXS+pshJzZ
DrfM0EtqKgdCkvD3q8vGL4T5JHfE+OiEkaRmQNvTKNeM7A3I72CGxlQalAzx4vdLg/zGiE6FFMpH
Ue4fjdzfyI70yn4pvW4SaeMN8AlkqdExr2hANYb2iybaqpgCttPNGWNV8XM532QheBGCkDlFLaRb
uIh1p+0iDAPcxGJIbu3JIsO15SE+jVRJ4GaAj0IBC5Ju3U6jJ+jZzZqecgW9/+jMCBN9g3J41L8y
PcfBWrdW2jQOji6CwedepBsyLoBQS2QZ22fkb9KpL6GaI29OXVOlX0K6TnRSqK+WsL/gXxl5VmTd
VUT/IM3gFGwzmHItrljIg92QVQ7Tj3RE9D1MnMci0fE09IcQvmGBTbzDbXQX+5d5bO9t+fJ8idvA
iFhUEQ5pGLnbUqJorJPsHltK5EcFMnE5ZkbTFPPIGAeOh2SBjJgdWzErCS+0eoppPPHtQSeqTg9F
p5VmwVmiMPCHQTulAdUoCSWlZzUYQkpRhetPdsnznLg8xjyjiYO1KmMTHi0QG5YxY1yBo3ycZ2CM
xqz5eUr4MWMNzt8BtpyLdc6pCFnyRtIO7vyEqXE+hRDBM7XELkeWAHdFIDhMbwCXq2UwscYD+5ID
kSFEp70R7ILjgblfOmFBSA97ohxbzE9Mktiw3t2WU7UltyLzSpzOye1A2ofnMR2pFvT2gEu/H9CF
YXARM0GjhYF4MkJZCE1QQ2VuUt9oLopUCV6kiQwJcZxyEhXUo9Xp/QZuWMLWAL8Ma0aBmDHDJCGB
+SFaiWGwa72tVmEBhc/QteM8gRmXW2semMX2zPdjYpJkjn4/ahDKpELZuqGhJWs8HiFTZ34cQJAn
BOpNMkGXBda31wGolQlGfAgnb1bW4uhhklDWjRrwh5pf5SK5C3W4liYOZLKiRnB4mhGxIJY3RPRS
tAm6JS6TvDHe2lST77l6nBXspVSjWgu4eUFgT1FsdeUPnzgtu2m96aY2Pube/A6y/DrJ3XJEpd/u
SJBXJuYBsh6PO03GQ1q3aOrJawCZxm7DKvJPLcA6cRCZ4pfJeYpMg0S6/kbAFb7BBmUN1V01kviI
CrTFP4PDHZPJnNoLHteC9ob5U66rKOUZZAmQ2BKDZIEuBsNCpU6eZS39KKl2Jz9BcqeK0Ltx3scB
pM+B/sXVhi5zK0nF5gjqQtS+LIaxibHGkGJIDbJUE4QeAhWGaH6UEIuTdqzpvjovI1ozyoXiWGkT
S29BMMbwoMploh4k4dTz+t1OC5tjOTfHQIje58mM1jquJIuLv5N6UTtxHc6gSeTDL6vaGLyhgf8j
tky2VTFbTVNLRkS8bNV2PNcZqfGFEq2iGPRKimDxl0mNDCnuESs+WyChybyIWqAduKZj6xiO0rwx
etCXJsF+VRgsX6wY0pOf7RbqQRfyxCGria5TR8goSn/a2H1j+cO3hWdo0POO+o4PrLoF+WJu6r01
dep1wfE7wJCxypGkLRQnq+VOgJPqowBf1pa0rWKGOSruiLK0aPsx0him1IItGXCFDLnZxBoo/dTi
dKUv5yrEFDbEmsRuccozuxluLVZXy2LAuxoPk8UtMTL7aWtdcqwZNuTY3xVFSTZYxpwhIkxyg+AS
Qn0t8ahJQ1Q8UWi8ArWvPRg19pQGYR2TGr5UpFCEcuS0DVRFU1FxC6q7DyxRx31uWbvZol2xtIqY
w49CO8hVvG+RCnuCgWFGQQIEgcpvkaRdu2zKnZ7XyseUwCbMSUWjIXidQ/Mr1gZtrcyK5bdF9yLh
QLnPn/bOxZwSoiL8YngMawKc1NKwVtaq94YUDGq69pHLMXMNsTzGQa1BAp5wYctaN9cbe+46PoVY
E2hK8CirlauYiy6WoqewAtuTVnVoYqKHD6vVUTmRCb8ftejHGHMcSMOvIAXZCdJZ8yjG/KKr5qNi
4A8WCSomcbAUfFWqoBxXgGo9XS+Hv1VfRMy3+aVlu6qezN6k7jeWURMqrMD/QrCpLQMgRkjt2aIQ
wVrvruJSvZ7MuEN8jAm6pdW7Wsy9sjXfS5l7eMwE/LvBjsoihSnUAr7Ns3BukBa8igzNxrh9z6cE
y2ZlhDeJb+9Kg5if7vRBpoWWh52ucH90pDsxFcn50wx3TgyVxsUUafI0pfHiGKpGE6scMN/ismCR
2hW800tXo4EekZRF0kzaq4Y4lIwdaIpzmPhBQKu3KOk1iHRMP3pmtTyN0um11COctcW7jYkRXTR4
vklwHW3HRhH0s2TU4F2tn4qEwsObmHLGQyZDCpJ6gE/jHNdICGo08ht2svXSVvsm86O5fyJucAXZ
PHCcqty1onGjlDLOjg1j5TnqLmAKNyGT0G3kwppY0ic1uAEDmfqPtC9SR1dNj2pewB1U3BOmihhA
y2FBAjfOkKU1/aLTDW0l7TKKDMSS+Z6E/dpKE6CDSMr8PBT4wNjsMjE545smCSqGWxK0Whx/eU93
xN3TTq7gW53UorB2WrmscZvuYcRq0UrRp8swSHTeDcVMoCRAobV5VHSw11AID0vwLJYlFid1KYSc
9sA6Jx4iJOZntr7Mpm9Ao5KdJAxnks8OvPHFxj+aWNCxRcM+1EcSID5SJU1XrcYn1OccfjheuSQf
vchYB5LX2UEtmfl8xedzD+CTKlKwkwMrexP1AJgRP5yke+oUc+zhiH8kgBef+qzTmPWJzF0mC2ya
R6kSp+3ggIRnyhPnayvh2ERfhEBum7lLd5bZsjpMlbFOE6LygdJq0laEON0kw4LadlSMTZS8lBk0
hjDqviMRTkUDOIDnP4wE5uqTSpq8gba/wDsc7lLR+yEuhGwvBt5CSXOh16i25pn0UG4BBNCNAk8X
PqJe6+MhwiCrsrTxCWWg8ZYhxcWY6Hv6pEBYJUKGpFH4db26FHTbqjMqsMnFAEfFHo5LA/GR4Gwd
UVXzN3P0alY0ExlE6FsyN7j5tbCPRksLXDUIxmObRuthWA6LKKe7woT3Ny3Vzuo7ciqaAO5gQO5s
ElzSBvK1sMg7ArWx2CLiy1bz9q5nBiM40dXHtyUMRaxptfugKpC5htaweVG6zfOM1qqwwIqZGLkX
Wr5Tih6hVAd3ep5Z17ngKxq6hvmuZDpSVBHrUwJxd2bLdRCy6selFH1Mn8ghGso3qBmV2MhkSV0j
GUez56lv8EARmDptfJQxCUI8EF9KiB2VDMOwmmuSBjLs2oTgKjYoRBbmwryxTMreMl3xh2WjtGgr
BCXeURZeQEwWyBbjqhDlPw7Kn2ipa/xw6e4wm5LYAbkbtKqAFZvCeE3OiAwnfAhDURpa03otZo1N
qLNQDYaFIz38SeawQZxlfC9xDCcE4nvfinQ7mIKhoOp4iE2znzXebASjuq6IZRTqhDkHkYiXWf8y
wxckDhWYlB1aGM0Zo/whdgxTxuf0aH4YI51LprcfskhbV/ltoD6CEm0pEqyt2MHzyProsxMBhRI8
A5IyIfV4pKxKGFK2df1gywEwBRJ6EVF9b/BQsyUF4qmoFzI0d/FL0cfr0jDTwIYtbUqoAK0JnU+C
QDamP5ERF+cFqr5cMiorn32sRgsnUcNVY7gXEE6YIxAIAWb7YInNq9YwEBkZXs2AX6ESS0ejxOVO
Q0bVDlA102rC1UsRv8xKir7obX400rFySX8tLFIyyIX94X57z3WwF60LqbJOZd03a+BMbQonP6zj
dxWXKyTi/ciFGquIedseWI2jYZ/DcJkLdPud7MZKXq+0kCLGwKuhUUafq4vRhFpujTEzSbUcvgI5
qbD0g3UVUJ3MQROguh7IcsgkfzI53or/sXcmzY1rV7b+Kw6PCzcODvqK5xqIYC9RvVLSBKEWfd8c
AL/+fWBeO69ddrhq8GZvkAxCJEUmhebsvdf61qS/ZYH3WMwJ/hUY4JysGD4F4ykesxdXb9V2tvP2
sh5Nl3kXBFk7Jh/M8+o30kmgG3OUlw25fJNtzkcP8FefsG4pZ4iagx5ccaJLjq70zIuwKmhuuPpD
5dXUhvmoIfXEFGf1z1y84tt07KaV5Xr3rhN64P4CVP91++jCEbWn2vTHssaWWhr3JsTbi0I3Gz8L
q62jCW2LRlVW2J8CN8u5ztHjGTn3FaNooI4M9gao6aEpC3vnoDwwMqffBqSZRC5OTiMAJc1CBT8C
qyQRl/jkKfUG8lT4lmEHmj3x4iERL1DedgZri0NYmh8xWXDXBOzdzAJTp5LGuPFyqr2ZRKw8L1jI
m/baTqxNUIvNMJGtaRK2eDLeFcKTnBP/ioqQnDQWe7nTMnUIfhhFsXZnIt+mgXlGlLw1VencuLSj
qRqmC3twnjzEdzlWPzwv5rS2Ku2bCOStsl2byk27dvrmM6Txti4btBKqMmZyFExmjjTr64Bl99K1
L0VekpFrpBcqCp2dCqaTO47GReAwI7WCiYVczeLA0VAUB8CtLibJGUOnfxXOjUTKOoLQ7PuXMNSe
ktKx/IwsGz+qimc5zflOWukxCFoSxhT2Q6NfRJZdtzACmeoqTqSlTrPZaG8aAn/XRkjUiRNG1qZ9
7bX+2LQT06RZYeqwG3gFbd9ysdLgm+p4eUQxt74VF8z2Z9oRZNQDitWJRkqkcNa15FvVRvFh99ad
0ebWiwecN3GT6jWxxzfRaaeFaMy19kbxl32qiEcbhZGtoqJFsdJyDMKy3yTF80hVvAsaODIaaobi
MlUY+ROk77ni5N9hy+JCMl5Qj3B9tuuPLCxYkOou8uJyIe/887sRYVOqWwxVSxbp6Fllcn1+elg7
ZIcKGt4XrGcmn8KfHMrzk5abX5t5vYSanrd/3j2//J8+/uvl89DwuX5tOy4TRrXVNfXNW0Z4JIid
jpeb873zDTnF5G0OuFl/bZ7vnX92fvTXk//hZ/+weX5eAG2mGj50kkImYj/W3hI5+jPl8px9+fPu
+afn7Z+5qRoJJhvplffUJ+XhfMPeheP217Y2B3/dNhefLT6a+JkgUWuXknRLlGErV8BW50OWEoQb
u0TiAq29yJaQ3GA0oOUsob35AFI6WpJ7Z3CuvueypDlvkjf9+wPp8hTHhizKTrX79YLz086bGk2h
ra2i4/lHsWWah1G6ONl6kZr4l+H2nJ93fuR8U+YNb07ReZeQHbNJ7QJDV3IOEF5e3UnL2pfyYzrn
DyfnKOIllDiGInZk4QBla6EVOTXD/CDjWlxXTH9Nko27hAHN0EzNyi7t7nC+kWOHICIqmxl944xC
BOqMQ2LyuEQnFy4hynFCnHLKBdxsmJhFbcu4UNNWKbCxXbxQnJIFFFWcd/Bl8/wzwqSQbvcOJN0m
7PxSB0SM2I+HBwC48zqoiq9M0ZX/9bqsXSKlYZCTyY4tLj3/hvPvrkJtIY9ow5H/Trz99X4/3+X8
a38+5/zQCGB/pZNRiFNwOeqWd03/9snOm+cH/vC7/+XDv35D5Sbt1uvb/a/n/uE9y9jdxWlzzHQW
wDCzOP25OSAFizyGKPTulYlwUer47Jypu0xpPYOTgp5B1hDDMBLBo+KNOBlSK5eocJPMcCclPNxe
YsS1XjFVSpnjk24yRMM6IXGciEN5UZegvECs+AGp5EMjvu0lpnxYAsubJbq8WULMCQOiyoZUoNk2
PTFmlqQRWr5XEIY4KRhEA3noAbMP8l3pty9R6XDPWYCVp1RxSvNqgXRWiHXYpYFfhQPQ5JZh/VA0
CD9dahFzBGrQwvAo8q+B7M51Q+pJylrA70lx72nR+djlURfZ5UO3RL3XEWQQHSXFsMTAs+hm3t3h
V4yXkPiatHhJajzL23Y1ZgIhQpzsMi7Bu8HWGxjcMHh06jIREGVWu/i5yv4mIyp0VcdBfxrJxtR7
Jpi6wZiuX9TgWegdhnKcfAJIRoxraImtGcB3ikEydNAqw/0g+u7CrbTmhpgDeM/kh8zZKp89JDR6
9wnfmaykpHZ86enHMlI98tMAMXobHEIXA4hwvB8pssqOOYhPHAEOoh5FT9HSvNfe+j7NNk3Rvgvw
qhlYURbzTPTT9KatKbYTCza3GeHXDVCDSoZrR9N6dSzjTaY95tmWZpo56TvLRjselQgDyushRW7o
ZPUPXAYER7hwTpouDGGv0ifVUzjLid7OADkGtJEmebW1Q+0QMoMFX9+AkNVOzAmaoXuoBetincq0
K2CYTG28Yhh8AoR7qQzXQj/WJ+vOLa+0zqhJDgyuNWm+F/XSt+XjaOzCNEekdqElJKFkBcaYNCi+
nSwmj1dhHA9r7Soq6KFxOYMpFGt8J5k8hVBGDDE0q6alHVAjgSH6Vq6KVH8WnfFlp9quCDFX8NIr
2gEcMNF8k2v2/WATP0XvEaA3VgMLBZhtOd7OgUdT0ww5aKaYcE2l6V53qYIKAnWc4D41B+u2y+S3
JXHxx9ljyAIFRz2h84yKBliqvtfNP6KdFhL3IEiS3pnpouu1uw+GgUvhp7S1W1PrdSUmPqMn9w5A
7crI9ZnhCmtWo2CkjQS2LRzhM8aS6zJ1PsKhiZ5K2ltB4FU+GP5NrQC3BfR1N0EeHEQa72lmPkpg
v/uab0jzDFKPgNw/6iV8+dxDA+dyEjVzha3OtHaDEUFqroKrNoqbg2kWnEdK8sBHDOaYsMZ2eKmz
5lVUfIK8QgSbB7dVqd+00Ujpx/c9aJDgWQoa/fSpp7Z21cT4BGRLC0+LdNQ06LDSGBl4YgUgghFV
z4WAqRPlLDrxAHdRcFXONr1ejg/oEdoH5RqKCrEvPAy+YX80UdgpjD1tA1KJ0/nGUND4Kg0k7pjk
9Xtu0zZoIST6hg18z0TfptPaQ/ySthsHnPB93jWoDBOEMny3S6RbpBF9pgHw0xHdTsWxc+Lwxum5
JoeMhUgdCDejob+6oJZRwxToL2X6OJlxv21TynA9cqwTLOaPjhZar1sgMSTyrrHnc9V9chN3FfjA
2cA9G/Qc3eMwIIuZLryBzpQVIpoaVLCx5lGuYdiqh75UjC3VQ922Am1p9CWN3ljVNAs2nYXmd9Ql
sRoOv5QpMRqXfnEiKs9bNXimszYnnC9M5FobrvmI0pdt0KEYpfVBQgvpDzAqGeOjhB1Jzi1C1YHO
Q02KkGM7a5q1VgmmCmhAeYrS2G6tfE+8gHG0tOi6zFiJRuNCQmB6Ry6X2+27UFwTZJtuGVY99nOG
qWm4VW1LTqhL72OqdOyFgtRL5fYfCaRUGm3F55iAJFRNVLBKE0+aqFu+dYDbmgUps+6mo7BcjG29
QwxaTwu/NGjwEPd0QZcPs0U93o+dRA9uxnSLNX+W1QwB3FplVphfLSIz9lynHOLLtJrzdZPnl/RJ
rzVxFqDH5rpMbCjutdNs+w79vxrn9DA1/KG9uT2ZYQycphoC2gjji5OiAcnG8Tqlb39QFYOVHAKx
JIsO03Dp7cWYvigEr844vmQ2w3RhJ1f9rKGPJj/dtyUWJtEYq9BCCj8N02XfJNkBlLLKb7NK55xa
eG9V0dLM77D42s1T6ooYzUx1bzPUKuYYiqjNlTnXnE97OVRtyQgnzS8bxQFEz47V3jy+B6I+KTER
Vmbzv09wvOvkNNRujgW5jh50r7V0pLrekhbDkYIQAQoovy4/KBu4HWNmbFDLz84PzC5svNoxH8q2
C49eZD3HGWTDpBH9oV8INmq50VWKmSIsHgn+iA5R3niHyRyfIw1QRVsY00FntYe8hJtGs8K1lSMn
SNBBHdO6IKHdm325dA+DVm7HpQYQDnVBTR3ptqW+FQvk83wj/3bvvPnzIy4vaOOYwdz6/IOhkyzn
xuWTu0p/0NIMyI+jhO/iLUcX+SMfu2NVTMWW5eNMw2lKu4MryXVipgokoLQLw9c9DQBJ420LmIh5
82KEaP91D53neUl/vjFddgW53Jw3I82lg07BRvZv0x/S4DU0+3H++aGMtlXzupva22jZw1OT60GX
pPOFzdFCcUkRUUvQJeVyc773Dz8bXI/rpo3BqCF3fpUslZNGfBcNLqNHfZlap7Ane53VIX/LXzcE
tQFmja1wJZg4r8yaYedOX8isZ0RqmIbULIXYjm0HK2G5SRzA/ZzluRsvUNa5phvjZYTEkSyOrt4Z
KhQvQXnIm7uhc/W97UAscpebOUPIq3V1tlJCLaQqYLGHvsJ11pSkGhE+tEUEJg9TXxqH871GaJK8
ArukmUErNlwYsbVhLGsxi5KDrfNnON+zKXV920TCFcWXlVXDGQe4fUDHPkR2sLdqaCYyRfQbVhEm
+IwAm31k3DEWKQ+F7tbbKHGBsrUvs2KdZ4x2vmJsUPMnLIUfhBqWHac1DpUkNKxdwlV6rqEXnY36
wCE87WJBJ8O69BwCQxeeWBZAU6gQlFZM66bWlCtjoJZhjnlTBQHJR7nD7uRR8q67WPtWSx1zvumX
e7oKENOD/f+FxHWKmKT3jIZI07jFsRh07EsaFzSoXsSzJWMSo3Dmhv7qvuxmfTsyHz3My835+z9v
GrQUs5xmDl93CEBv+Ruwcvv9xhthqLhoBYhD01DgZhREMjIQlapt2aN4qVnwegtI+NcOeN6cEjzl
5TQHft+694ahXqoKT90wL1rJZE7aDYmD7wb2eM77zl6N1fE/cgJAIrMjKFMCI5y9Pc0d4JshV156
1sAn0y15VGQN4Q4Tr/NnRAGR0CZcI6+G57j2Hup37YEEKLBoiFRRai9rQZjLCQtiQolXzmX0OL+A
F/scr5lYBI/RQ47WYwsuHZV5/g1EcTkoxy1tTyaIFb4kRgHThWGuGYJAt04ARzINfy4W4BgIkg0n
9fkennSjAL1uerGF6hgNO3E3X3cfJZsTskGS0dYliCNmgC+Sw1f3EeZ0z7yVzSwO+VdzIe4wozEk
zHGDI7yxL+N3MlIQL1ceL5qRM+A31o54pzoClzC7j1scIZIADusDMQywmgrQ6IP+cgvAah3f9Izj
LrAZI7R40OiUahts58kCmiJY6yO8kZeo0wAXrPHHQiTIGL1+VlzOyAW5tz+tk7zXXo1DcE8/nrVe
ix3LgL17EUSXrBk4rciX5Md0HXyOeMN/KBjY3Ta81OO9iYG/J/kXUwKF5MasfY0pFnLyS+Czc0XR
fQGF38Cit5+ZTjA1usyOyTuOy2pVBGvd3IQNjgIcsegtMPYCeOi1izpmhLVCHgcoSt2wEuO8gSTe
u71EbbEd30OyG+6+vG7TTUjlLyd83m7NxXBn1jvi2LXsJ9n+Y/xPCGI3rEjCsvhT0ec3ZUway1/+
LF147qwLl5/vP//yZ4QnwhIsJyzHRZqqW5bN4x9vdzHSmb/8Wf+Pqh4VETI6Rk1xqDQkK+v0m8zS
XfreH8I7KKcZuoWNCG7IrpryLW1F59K9mj/YQ1jXotEjtJ0eJnmkmyZg2bTXsoWTmoTbyN0HxQ3M
TkXcCO4ybat55HK6rBu2EsnfM0QTlIFP8zd0v02+yV+gcFzhAd1VT8Ntcpc/VE8dHYeV9Juv5ACx
9jl7IzjQ2A6n7MC1Hx2mYIfFWL8zthMTia1zy8kMrcEO2Qx2auTT+PaJxAynrVQr0+foIP3WR1k6
m7ijuifnCgzzSDf70h7WXr/5aoZP+yG/BMcbfWNMwNDgfOOAskgaOFKl+QDTXpJ3xJDik7418ld1
z2DhoeaPjtUGVjGPcFTDa9CQ9SMl22OYDS6tW3bZjvHjHWKz+gcSC/dUbk4YJfDq0hvO+P4OSKJe
nJhF9i57R6u/0W6NJyiYG7Jrv+Z3G2O3sY0fSHBsTvLZNdbxZb8Xu2hrnvCFmq8E22OfWmO9727B
ACJ4zn+UkEVwvaBsWiN3xhzJcergBnhP1qt4X1jgWi84wsie4dM/GGL1BZgsdtasDvxuFfs7YJbA
PplgRxgIj/1ivDjiUwCnvtbvGFYSMtYWl7TIoYsv9AZ2W2R8p8lnleFr9Q4iw57/YrgxbvTPPN/X
u/GNEpyPygV8ax3ql+novVBXblm5bVib74igpekGaOH0Yr2iJEQhuj4kW3f9h6CCf7bnL3D//7bj
21Lopu3YnifNv9/xAdm3KLqkOkl3OOFZiojYXDxtxqPjPctFYXoRQ+t6xTaDsgmj0SOOJPIuO3TV
+urffBiCEP7bh9FNE8WzMMk++Mej0Eq60W68QZ1iSa+Qf50gHXw98RWBaMNhw/XDx2eXQMdgDnZd
ddchA1xslo/4R+Lr88f5/3kX/ybvQpICQUbEv867uIqL4qstu7c/Zl78/qrfMy9c7zfTNQzHskzP
0G1TcEL9PfPCWyIvXE8wHxKGpVs271WUTRf95c+kXhiuaViOaUnDk5yN//yntuzPDxm/mZ5nWB6y
V9ci2df636Re8Db/sKuR/4aAg9M9SzddUNX//X5vkCeTd2YhjrQeSGrrV5UzNAZ0Jwby64kOanC0
KxpFJM+iZK9YX7kGZOw+ch7qRObht6MbyvoUkV1qj7gZavdJVU3XfoeTmZVvs2MM2ueQuEHD6qht
DrMxQ8IZq4GZdO26Nqqaksy1xC8rO8MOazmT9IXVtk+xLIZ0jeEl6nfjEi29i8JGx3jvZkPwYUX9
CB3MlqE8Eu8NTUZzDWaQSkNdPJRaB2hN9GN02dMhLY/0/3AICDeaquuwrwNja2euJRFZD3Qf+J+E
sS9QEr8K10XT2DlharMGtWwiC2kvw48tQjNG+qd1+pec6J/QntWIEBojxGkQqsaOeOnAZGJmx31r
E+HV065A32fKkWiwLvPalndLJtFCCrEoSvMks2L9zYmalHasXYI3w4nA5aKmjkz2KsoVgOLIJNYb
9G5izPQ/y9LR8aVPkmtzUwbpu2xVj6DT9LLoqguHPGa84gRU2QIHUL7N52gcL5D6eMFLkVMEcele
ZLGtZbBYmWJIpZ4ayWMbvHwRPzNF8W76OXLUo6FcRGQ80as+7WiMHkNPZeilxrml1VO3qZ80DZVt
Z5kWv8oyulc7SkEAGJ4KToihypWUgfFQ6LBbYt0qwnWdOABo+0KU7oq3lYfUlOZtYWc493RRE0lQ
0VIi+aAOnMfeIWdjUwxVN956PYLYVaQlBNpKOQkYOA3/VQyuiH/g5bWSWHJzRrBwM49khUD+mjgx
NnVb2Th1JHJolJzltIlIJWKdEmtEPHpZrbnflqPAbmoeUrLqAqkJS+u8ZBZ24cSNQ90wxLTaj3lo
GzidpQ0o0UTn4UKKZiTMssVrlXMxSMd0twmTKwskaUbjKBBtHp7Cqp8ADcYtck9b2q04oSTW7xOz
kljeU0vVZI+3YXilIT5wngqLJdFuqj3XRWlsEaSzQmrbz0gHRcVfBV5w2qqTrXrcE1OdrG05xAdy
uLVnNGDT/eAYxp3etLiHAzrTDDPUDaF+4SVHANf7zrKu9UrAPMfhEH9mpmQN3VDVqgK6sSVV/F4P
drgdNWmxIncrwBNmsPaWEYuswAU6CDLWs2uXTNpFAZ+e4PSj2ej1VRySgzsXhXGtMfrzvVgbH7LG
llsVu+UxR2xzOUYiJb0VaEuoO0yfajPfN2gD721CVzDMWDQ9E+g5YW/IvSAd6klMNQZKMnitUwvk
nsbs9Na3GclQ2mDelr0KbtUw08vW9eK2KgY0e7KF+RUN7a1bhv37kOnVvhexcR+liBzolznRlZuN
PDGrwduMSn/OmT3tjDoBgzpxqKB3STeGxxQkdZO8RQ9eBLs2DtOd5oFHbTQ7vAzLAI98jWXsLuMM
ed3MSfFaEJi1rnsvvLHtxsEYmgToeIjhiqlm1/Oi2qJL2+7MvipuPYOzS+x0zZXBrgivo503Jiai
m8EMsKvFeDnQT7LujavuBj9Ez1RDI+jSSYbrOQmzPWqJjHODTbyCFZs3GLVYSluRmZ9SVyv8KEnE
N6qK4r4hWO2kIykGr6JzdbroRQ7eq521H6Ka26tucGCPqmlC3SuitLqJEGjcepgONyjNcLYbOSkl
hoehdqjg12CSgT04QOxjqNBhb+Yw7/VuvJvtGjhIYNCQQ9TAimWqcFWSn72SmfKYM7JCdVuL7lFe
4x2Ne9KIlDUXH70uE/YQClu6aRGw88YGC2G1p7KOsBPx99nJuLL2QZ6OxO90FF8pgeNVZBiHGiXn
LiU/m6aWHK80RFVcrWhpuV3Y81rP8YvAcj4ahaQnnSmhhJFMCFJQ4TuS3EPllrZvxAQIuo7dnNBU
SV9NVfRIaut0FdFIWkuJOoWmLsVzwiLaw2F4sFway1jASEA1baJEOJSQ0ZnOVZZP7pPb9sl2dBPr
2EUjSRjpQOo8qorbIBfNie/A4ZRcsI5OVQkKXMAOSyrdxkU7y7UXuHI7NTUVpIS0LnJ8aAUhOBsG
JsW+luXk63bQnZypwoOXTf0hSpHwRplFNhPnzfWIuoQgkEHfzfYQXPV6OGwmAzs8FwSX/pYZbMyQ
PJW6AmcRYHe56qZGfmahak5WgnSkcqBHoEzLt65AGliltPK0fMaXjJNhr6V0jJMZZAxSo5qoUWAs
9gQ4M9KUtStyQrFRXuuXGiajPTMt74fj5PZj2rjyWgucHiBO6GyVl6Av7TrzEGgphPoZavCAVHeN
8jJaVVY0bejxu9+RKcKjHot0o81ac+e6E4xEq9fRo7aQMAe99kOmCX46M9fMJ5sAm9xLMHfNjZ8M
vbp2tQw8UZ8PJ50zx3YOknSdOUQSzCOyysQ0MuIRyGLNxdxvaOsnsOeMeNzFoUGcI7MDmoEVKHcv
i/1cZ5QX0WL1R7ITfZIr2R36AdfpnKkZdRTRdlxwxbp2CNjL7aFcW7qNvSVRmFZmzMxOlxF96iUN
6aUcGbm5QI3ypvVH5GkkITbNhrAmDMwFRWZFvv02UvlyAVHlceJ65+sh9D1MX+ylOaE72RhA7kpm
sLjKooGSDIh7q0Zkl/HU93eQ1rWVlc+YovXS3ndT3G00ixRmZBsQjxtOM63hEb5LN3xtecRnxIXd
b+fUHoiLwVv6VjYAdBMx4HsoRwOC29gj/9PqKrod7KzCRoRZ6CJw2+ZHheCb+RMGBzNLFG0O05SO
n4RKyU2btm1wNcZmp2NFCLN+E+lYQXajPqr50uVLylZjPdvdA/7NKqJ10DdM4ppKXXFRhzhj6BGL
OIRYkM/yWvbxJjE9HWV10QyTFWC4D3ttEpe945rv4TxgHSr8/ydV0ParPL3lX+3/Wcqrj7JaBiVR
919/v9n+3KYp4791b3+3sS66uJtu+69muvtq+4yX/mzfLM/8nz74p6/zb/k39Y1hCEk58K/rm4ev
pb5pv77+WN/8/qq/1jf6b4x9HeFQ9hgsSWzy+f5a34jf6CAZjk3v3zGYHFDl/l7fGPZvtqtT+ZhS
mLqg9vlbfWOYv5G/RwXueO4SbOua/5v6RgrJB/hjLW0ib/Rs3TOFbjDPYen09wUOgmxDi5RV7CPd
wYE2Eo2nLzfKNBjYiae+tppDaciKBYyA0qvVeB2ROzeH8yPnGy2fBpzwuvr9h79S/M4Pnx84/6zo
gdyPfYb5AIDwuXXcLvIpEYYME87bP++6RrOXmddtCzv4Gel2nlU4y2Tn19SijwXqsZ6qAV0vgd7L
tEOn7khx8HJXBaU3o7FbpkRnuZiZ5Ig2jEri7NSajV3HXB6Utq9NcNZyDNO16aagiApiznK80xY8
ZoKa0IKvx5xhjS4YX4DsU0zSZIFI2i6O8UyJlrck9nCZBKnnyU0ahW/6CHh3GqvHhvrvomMCr10b
pnjhJBydJpkcLKSKnATmYIeHBDBsb8KTqbLrTgw3yoRJxPy0XE065rmJ+Wfc42roQ2MVDSExw6DO
BDXZzjKbJRw3Pnads/FUHyBDjJ4rKlRWJ8mG2ltHxzNfOSFCCM3ob8es3XKewYW25YwCQVA9ptEQ
bXILqqQa8UAobJ25+UPY2UOrCGOx6dZyUpervBgRH+c57bKYIsSBH2tqFSl0qGJDoM7JDNBz1t3n
YpYI9BvMEQFzz0l4l9Mg8EDmcKXFVNIya+m+lb2nb1RDlYIme91126QU86MW3akuecHux4VnBiOK
CrYOSL1OmZowce1pKnrmKkE8jgtS01F3qUsZWve5g4tb0FJHgYp/EgaMo2faRRiTiKRjApIupUsS
uVdmW40709S/tUKz/SKWHoFm1Y2RNvUttAULReJ6oo4lYAQRAZYDEM3MNEKUpj5LaToA2nzHJaHZ
RBg0NLAakA69Y9gt6VINBWZvjC8syaCyl0xj0YHWrLLsd7X8Fnu6SpPxuQgYe2E+wubizq9xIOlj
MjQ6HyjzfZuV2HrkeCMK5iQM5YiEiBWi+Mj8CDsAjIPhgApw2G2CpNoXccGSKG+2bR+A3pE2tup0
2+QZYiuh7jwBRWysA1LLaheuwWJWa43NGHXMpFIiBMOBpWdnNwcxxBurUfuZtICqscfLWMNDH9x6
Mt1b7uAXLkpJu7HuZTy8Zz1NiWmGrtwJuAfzeKExfGfYKTZVI5eR2owASAB5qWrY+7Awnbi9KxpF
VuEYY9zEW6BZlp8sQhy+jcIuWoymgFxHZvNpVZP1FKYPjUDPEtMhFnhnTPMzpliFbJZbO7sUZK7j
hWxNfB8jYbYY0sp39g5afr2K1yK2QQuFJTTfekIuANXIQNjCXrzYj54Hqw+PZrY9x2HqNCmCtDCP
Or3wHhHtRu96nX4CJmELvFEhyVlkYLxutXAbz94ug8GJjRTgkICFzQ50WwI2qqbpuQULgp/fkOtp
+WB1UVKmGkxTcPe2+9x8QG7/mjoBtBTg2GQA1Pmr3ULVL3QqWC/ADW9s1BVNs6+eAmlHf2zmzxEU
dFzN0m/S9kfGbrajc4T8WMEHmJkgaLSoAjxQ6zbHNuVdUczw50GSNXRM6i2GQKIEped5ra8hR9h6
DZ5hR+mf9bQP8+Y5DXtrpVcG+WRFtMWiziAtwvcdFdf28iZlnW/nQWnQ+Gxi18WV0DUCoMfGuumF
+Un0+wUl5aaPx5txiLvTlCENH5om3LfefTB64VPrWJiBJxaPMyv1hn1M9HAI5myiPyTJip9iBg9D
4kB8LTDYpJ6vBvEhU7ZyEb4xIsCUFoIViv0AWqMLIcAPorspDLStjDhzDqgAKwubfZetw/YsZqNz
UgfxyjPtJ2MUHAexBu01JDhodHHqkvB64YZQvbTCCYHyOOV6xo1now3Aj8AgIEYJcIwkMkPaGJbC
Ijko98scOb0M9pTtJo/jnCJ6GtLXzC72THSpDZr82TK/UQgvqRgWxLcs3gcliTVl9e2WBY2dYNhp
jd7vQpU9jDms01FrGsyzQ+YnWWSDusSBW7R00LVgDypkJ/rPqg7nXTAbT94EEnlMdSaHrSqwAqKw
Yq8eNpLTVGXq5CLhWXXukiVdTgsY5Oo6RayFnle6oILIBYfToOdgKZL3uTL4PQaW/QB2kC1fMY69
Gk2yDLKRTNa9gfo7ZeTqJcU74bdvEEcrmkurXhuvKXqhDQrvkESocgzvWjhoNqYizUioDV6aUih0
XD1XGQRdKKi2liXNldkVDtK1Odtp2RRsmyzaKcsUAMnm/EarEMMIevWBkAEjz5J+4IRSLerICRqP
LbLiZShPSyRKbqcRBGv71DDHhjvHl1fNgFmVMW3BN4w0iWrYUCQsGgkQZPpn6Wxgg4e6QlJC9IBm
MVnPWBq3mciB9hecNFT6jWuFgkehvcds4qwoM+S+/TGY1c4byGroK040E2rqOfvBfAKkJeD1zERv
hPj/G1Mi0m6rwT0b1S6laX0bttP1lM4Pjd12iD2T6XIAc86yoabvZ5h3oU7KqzZbxzSaj5ynTzGy
tI1l1E8NI3W4PgD7ks3QwtXUWoGvA79QN0D0ZYSPeZEGzZYym2rG2uEXhfJPNsGyfDmUEAHsMD+i
7Tk5hXXPkfMs3Gw6UNuO2yaNDt4ixzjfpCwk0jZxqfvvKoupo5nWvhUxB0axiOEhQl2UUFDktQLN
P3sCIDE3RiRfcU8kPn3hq7EvnLWVclKf0+w2qsA00lh5HaKcyANy8MbQMrZBKODyFyZIsTi3HsRA
KEEUTC/ChVGiTOAsboS/iz4cAWlu8YYTGhGRyeprSDVE4l2ek15LYu/UMqlM7HBP92NXoz+bnbLe
BN5nMIHnspAJgfcgUGxULsSPsSCcXnvnnN8yoa3JIRws7EwIGGwNmaCtFrMBLiEkPdRQTY15w5wS
dlN4SzSctonV3hYAeoJcy/bMSoUF108s5+9E0e9rFkEODfl6U7fNHQ0yFtCpxCmaD7SBgpieA2Y0
AouNO3w3oY8enzGBWdVkoQThvuA9ca6JQ46qM2cg2reottV1jCjLMTKdbhuLWCKPH4xkyfxr4ivl
xePBMeRAzyI5hDYuFTVG16NRKmRVkCv1qathumdyVzJv7SKnJr8kqzcyc++KtsOdF99P0VPY0EER
PSyF88excemyn6D89vIYqj65C3o9+tEYwGVFRlkswpxiovGRazprQg8gj9ZVD8nZF4sVyt70o3Y1
e6lFe0MqznuwfBRiI+Q20YWYQOXrif5VW1pHzoUd0dovVrWzRFzVOkDkAEYins6aQrh1wH1jeJ/i
HtuwIetDHryabfCYzCyWW5g7PgeJMNy7vDMaXEniyaCLvEHYMERIklSbIUOZwEekjtntEr1fz0MX
bbrGfnbDVhyQyCqgZuaAUJ0E7FIIe+244Pzjpt3OWYEYrW8PDuso7FAEABSv9XCfJ+6XijlfRBjN
i/9L3Xktx41sXfqJ8AeATCSA2/KOniIl3iAoSoK3Cf/086HUJ9StPtMdMxFzMTdFVhVZFkiz91rf
SixjX9rZya/FpzGsYE6mz3FNkFa/6Jk6TbdaJOqdii+KEQeJqO/xzZsT2QAxEiVZcjpZYfYy+4s8
K5QQ7PzPrAMjopiTC64wdPD4NDO7/96nAeqY4hSEKWFMZvSjHbMzGnO0SOZz5dniGLao6OSyiZAl
zW2lETl6VUOs0tSzGkUMU/iQgziMkE6G28JkDWZWFVXAMX0wagfHXk6Uh2fWBwMd2CnIQCuz6CPp
odDTMfcfm0m5p2q5GMKPDCn1cQ5Q0Nl1AVDAEjlaXBDkEXKxGL0j1rSIsMza0XvBxk0Okdi5WfWF
FQW0RJBbrguQuZWLN5P4lQZCwiYci081g+1OCXxbU3+O4/qpH6IM3ZHbn1HPracZOdnUHdwZzZ6O
23dWDy9ZDdfTUPrs+CMZGYkEgbIzhwgGsPLJ7/Kp1HSRI0/dBJq8zsaDdugTFC5RYlWe2ScjLbG8
lq+xocYtrSf6I8tJLVFe2oR4L15nhBrLUWgvcjAlkSWNGUbRICytndu/uUnN4b6onXLTIGKxyy4Z
tkHkN4bPsGITKJ6PnN1eUtBB4yMKFvKTP2HaaMAG5B3sJXZWN8BI4tN0n8NRWw8tD+eKEJhkqCh+
tdG5y2dqVcgQjSIxT4FK8p0fuS+UNWkBLQ2kcdGNAQ5Q2CZPNYDjLOa5OzhPbTclxzC4OsH8F6rD
rBcsoX8e5lMEj4aBJ936i7DCfqPcDftxqi4JeDUloGiJZj5nyLKcwSEutFqKiDMepMZkSe06I2bh
4VITJHiM5FtegIqzy7zf1N6PvOuM0/XCNCNWYIEjHoZ85hhd9q4yLP+4yKrupS/1uBsM54+bamXC
6op65BzLRaDcZlVkYXcxTfu6SN/OwnpgItUnC8TISaSUPxEXvjsChJWPb3k9GlgGzdnB6Ieg+RQr
dMPZjMES5BCwSkoSKpftLsrqcZ0Zdb9rX0GXWKdgNuUpxsfy87d0IKc6rRmtmYcA+jq62YKciVeF
gShEjJGxwTLbHXSNMm1A3Yr36d7HPbA3Ve0e5lpt3NrHA7Lc9+vieluWoI+BJ4D3d/mTukSSr5Lk
sbCUC9QTKLaIH2yaWDxjMH1I6irkOnkOuZEpE2ip/NvaCFERKZOZ2SesqK1tcgibtj3JxvO2Mi0/
DxYS1kmCWxxK5N/Ujb9XhyoQX6qOWgEabkzgWUOIrut5D2zF6hMlqOrnRbDMknCIQvDwmNWuFybe
/UOBbByfd86wUbKMhRp1ul4Y80MN4OF4ndZ+3YyUqXI4hyb6qSdzuZi76rloJcoiD8I0GIb3QCMe
tgJ7OM8uB1UyM/jODMWHMCfLaU7BoaoenygCP/JoARmwVUd3VfTHEEtYYPs7xgDIlXlEOleUy/vr
RW6YX82ufHJaV69b3yLoQyDaUsE2bvCRpggm8QrT0bTbak+CJlJHR+51kuHirWfwChBBpRUWG5Fa
khhuF5Fv8pJOIvwyFo+EdhYdtiJWXwu33IrfZd/Bn84ccoHn4CEqGvepIsLLJ3KhiipOdVov94Ef
M65G2be2wX3k994prgjlquUMJH1MoLmmUKhaVhHPXYSw3gVBm0o2BiOW8HNjv81mfvRSv/sCb6gH
x7Yqq0S86ioBX7Ogm0YRo582az6sMF0PiR7WnQfUkK7097bLniMz9w9OZ4KOFS7ldLZnQVTSr4rj
Iw3L9yDPrY+iRt8LjWCyc/GI8jTcOEkhoZnZEVL9fsXmabyt4vqb6QPUime2lmUrl0J40p8HZO9O
a7s3vbnEAuQox3Nv8Ekr+WoN8M6quzHL5SM7EJRrZT7sGoLRZcSIiIy0OiY2O9+wIiYRmle/DUPW
ExP2+V0z4JRmd7tp6qImArxpLsBJgksok0dneJ/GKH2zJQBEjPrbZBTPylfv3msWWv4ts2K49FSt
ZxwBq7z1beiaC28kKmDgZjOBJYbvoA/V/gWnEyx/TW5Dk4PJC3N330fjqarQc/ZVOu1d8QNzwnxU
ToIfneUIGxDP2GY6eC7niVWsyQIjceV4U2s9bUWr0Ip6w9fMiPUdYLbXCN7hOrKWCdcwKaH6IY0B
j8n0OgkbrChPU5zmhxBOSoCMex0ACAC1yfCPf3w+gQJpd6WRPF9vYi00nSAdobi/XkyL7jcZBLZ2
ezY33VKlxS9KSs5yYZRYSmlvpJ6vd2Ka03VpcQBmlkkutwxBiDJyNz1klhC02dVc6y9S+slu7tnV
Dz9vsq9F18pWn1p4kDt7EX9fL8zlN0/Vu3KRe6MxYaqP7nVcTsfr/YKZflFRIw4uItYKuTlWWBY0
i2vIrKQgLdLy64U9anjTHL6m2etVp6IGnC8VhNN10RNo3vT1t8yidZYW1st1p1OyrXHzCAn0iGh5
5EBRlvXNqr1oD1vmmPfKPxiq8s92qIn+Q4wb+pRVAsum3DIVhNWEfHn9mClWuX534O1RFOn2nDBA
uIKI8cO4Hy1Sinp4TpuZegGiZfW9n8Ylt9E7e15iUf6bwdIO5CuXj0j/T5E19CceHXZ0kD6j7iao
wqV6HNuYa0Rgkf9Y1ndJzXP1NRpOvq770A6DbR8ovXamIbjhaK02Ga4cdj343jHPx9vGm6M7fOvV
UPT7ktDn0KM35KFrp3w0bPxqGWrC+064EKBluu1SWmS1bR/dxH1Mw+QHRS2YzfDFx5EGstlssxn1
9FT1n9IkP7Bng4/qkRtCWwNMB1/BqlnoiPFUYLuBYLdrkk9ZLL53UwEJLUaMOITRO/v4uw6SZOoj
IYlwGO0aQg5tiosMj/1urJmiXT2C0SMLwiKqyiBqieoicGcnAP7fjcPJt/C+CW8qQDYtkVAz4CNX
p4ikBYY7EC5y8C7YJRRqfPdrkfrH1s8ueY0HaeZchQj26gz46FOM+GN6V/vQ6RuFn6bSUb2CGVFR
5N3wzCxuUsV/d8sYNs/nbrLSvdvNT6OFiYLFK13EmOq1Fqina1Fd7BTUKQIt666csFrZBgeoF18E
Hw6KAoZyZQ872hmrMPUXCyH+ICP5PprUdAeY9CP9gLVo8rcYfMzBzlFbXXFroN8sbZwngZysbo0n
Cv1P2zqg/1JZn3tN2XdZxhbDu8nuegViQD/mc/w5ZFUEI4m3rWvyo2SbU3BmORhn4RMbgUTQzc4H
quLREzonYy0DZrzZAZNX5c+IxW5c1sQ9KOQbABwo0CZZX4iAHUvwjlLZH25NdJfbvhQ+wtosdz/R
+nlxJKiqCMLcngbuzeBSCvFx8bLwq27BahEfBa2FKYNgmChwjzqy7EMRWKQsMpsVRhrgQt95zfja
JbF7NKzp2fOynaUmf1MxZjGrNbBjnQ2+heGQirGlmG8RMwqlH81TcECG9mjbNATi3g+2JiHKs6Ww
cAQrXHG0TfKqOeWapj10xIeUnv9ECuxsN9bWpGuCWREgopJEUBk1hYABlKMDzchESSZpz65yX/gI
Pb4bfvtN2NGtXZQLoanMWBh/CaP7qAuD4wTqhKohemaWB0hNBgpYjkvxWKHb0cPFyoW9tvSwdXPQ
iyykaz4sk0GFcCejeXMaEqM+CrqEK3gNN/RqnUseRq9F8sFOFdGOA5yiJeV5hrNnKjrHRXU/xYKc
Y5+qlTR2Y66rZ02wo+HOTzVKdvZLYiNDWZy7+A3xJGfasDT21efEwlFtwV5q9SRWSYr0vsvUqUJ0
Y1aowPqBkoCMLED3iOA3tMKTpuat5MmmsT8jxOs3SSo+ydb+GosC1vtAQlQ0ly/ggru1BUGa1JHo
DKCq3LUj4MaUaiIsl2c4V3WDqjzgnKs6+RzEJCoGbn/Jy/Q5lR0A6oTGNMqAjcrJlYySKWKgKN5D
GMZ9hbcAfCteVzona6t+hAl7wIG40i14GVVguIiZsCTtobiCc172G881Hk0zaJ8iab+Wk/+lgIBD
1S2C5c2QriN1awfxD9xYCUiQUOC9RnnoIaODb81sFLGCSkIYtRoAFmc/aw9NvpXO6CkQtG1AwaFu
7E+gHpUo47VREtc3WD4c+Z5U5Cw2vmqSKmAzAkeEk03cegWH1ZJbryGLFM4p64+PuQVR0gAklMUI
19602VzDLHLtO5Gfe4szrSZ5iP3ZSkFd2cNIQaEYWi9uBodgoQqit7uEhXOU8bgU8NJyI8vmkvoz
kTzA0orpTsMoAzKp1qaINA9zM7O744NIn+pK/LCb+UBnjdfvDl8GqOoYPvzumNfZTUSEA/vG4ayc
gg5QjQ7K9XkIEDT1TWCAHDSyNzOFp2zE7StNBGJ2hX2H5sKEh2ScawewpFxoogI0K6bzuzGC6MUE
TzpBDpRr3lYOELlK2saGs75p4P+3biFIEkK4Wdflrs/8jzYg+DOaK3UTJvOxX04oTY0oMMgH8zFZ
4O7ddU7FKcI8oRWl3oL5cgUrk/DwkT3o1Gn2QIBYPOVthgLyF9tyjsIC+wWM6VJ/1GXR7OB0rMbh
6Fq++RyXLu2gDIPoskgMxQcM6HM6lcRnz5haxvyoTHpEvhtuvW/u3ipykxwiFz9DspSMCEXLkfxH
pnmX2ck7HTbyadp2SUdhLJNG8tSUKYZuLO89wPiVOdKwKzilN+08FdusItkjLZBvKj0+SxcjXd4k
O68eRzRCdCCjytzkgBI4u8hJ0hAWdyAWYrIqZvpGp7BxEcQhK5YT60qT5Xo95gdWv5/rzOHQtJfI
9N66AY0Kmql4lx+Jk4lbu+q/GB0ktAbeGWY5MJKDq7ZIEkgbKTSSnRGeT+fpH4wx7ro2XVhOY39u
Q7oLI2PG3uqpvEZzR+aT/7WkROXOtIKxhVHt8W7p5aqdtZQOy16WKK7aXkaku7LG/XUBNqk5JXby
t9t+/YkxWwScsB2DtwBPfX21/hWtCIkwvfoBzRJFAVUEUvaGYMmfybmLma08XZ10f/r7JrDpf+fZ
p+r679e/+dOvPx9uecxyKSYom9Pj6oz0RHdnzaTw/fqL6//+ugqMihfx6/n+9NDXP/r15z+fbxoA
q4bWzFAdXIlX+C+vVsCr4XFwEpQN16e2VGQd8tkE9hban8xZxHs3hHwmw/aDoth06Noq3dcl2Qx4
hRMQAUSHTOmh719jUNGnXMTraIrKW9dtTlldfEnmYXqLYN8WkYtjye6cg2FDl2OzRNtlQNr8t1+L
OtcEWrDBabvuLVjqhayf/rhIPIUi5Hod1YEPyXK5K7LBeCzgG0IgTDc5QQjJgl4ey/z8+/3Xx3MB
SP3xKNnybNc/ul4oO/nPI/28EV0UGc94MCvm4F9/9+tl/XysX9f/29/8t9uk0XpHV0MLoYDu6Kk+
DZQaV66cxOZ6NVqOU5jdf9x7/e162/Xe69XrxfUBfl39b//73x4qx+LPuo3volmaIzTaqCvRNwh5
txzgy/X/eqOoGvYcv+4vl3+Kf/3T9fr1blWz++m8IyCc4dR0HNL0q/k1KF3S5q6/Xu+6XjjAPY3a
OP7699+e4npVmINY/T/Rl93EH02pyx/tXxVlV5XYL7nZ/08qNIUM7J9UaK+x/ihp8hV/UaH9/K//
qNDU/3gsCnG32I7nLp6aXyo0+388BISIwNCLSlctUrP/uGzc/zE9YSPZ4B7bdQUv4z8uGxuXjXBN
31FI1Lz/QxWa9VdXpfR83wEjY9pS8HCWEryGP7sqcd3gjHAidfbDsjm4QTveyfbRYQl2cGr6zWB5
o1sHO29lzeJYhKzhCpM4b1eY+04ON3/6+P6L1+3q6fnldfv5clwbNZy0WCezS/vry6HXZld2lTtn
4djeBrlztUvsj35yqzuzePcrppNF4YzOu7pbhsbTPz//XxV5fzw9VhLUeL7wPPs3y5GfqFn7OCbO
zRh8Kb2+e3LG4KBaXZwHM8i2gyIcCt/HRTt9/C8OV2v5qH977xwqHCt4W5Egy9/eexPB3esocJ4h
XznvZTCle8UmIafYjKElxqCdhGfcuTRLZgae5JvKM1yHCV1mLdu90CiwQiBj63zQ8+GfP5jfzFjX
T4ZjFcwieT6W715f/J/ct0Od9hOtFfIxA2rvia6/OFld7eo6sHa5xmPc6YjcJ0l/FXboxojzPZo5
8mZ7+ykrjemIxKgeRm/3z69LLhrJ3z40zgZaOI4C5uMt5+ufj19CYXTuIt89R1ic9mEdENTTsjwr
Av8Ha+PwE2KcvbAz8J5AZTZUPRxmXfoK2N3ifXrQibShDhKxkNXTeZrYlRomug02F8kdbh7IlRs0
J82TKGnBT65kJxDG1nlQI96jRj105RdVaxc4sTzEM5brKA7LN9X6n9D8y0cD4wInWXrjW8XGbBPr
QSHap6xWUWxEbBsGP3Qhm4eghCQQa0/A4nW/GMp+Ne3Cv/zzp2X91b25fIs0ITylTHSvypX2b4rT
xKKpm4WBPMclnc0Q5utGOVZLxDNaP1q2+L/HOlnHJW5ar2g+SraL6//bF2JZjDzIXy1OqN9OtDCB
bB9Nkzw7XguAwoxucjMQj3M3grhtSdJO9041aUKI5LFt82PrYdv55w/j70eOwlLrSQcsHn1VB4/j
n48ccD9YZspOnvsg+kGOuXQJOBq76YjJ8V7GyY7v6N+Gt7+Ptjynsq3le7CYEn47Ws0+kW5rZ/Is
TCTmIDc2hrafytC7L1E37BLfnM+5k9zaLeCpdHZvTNKwwP6Ll6Zx/uXUsf8+3uDutF3KdwIfnPW7
/NjDEdPPhoWjMm0vZTqIi/BbTEiIK5LMfzS96cNxDcwFhUtYXwxJaO4JMxzL+ajnIt6IqLJucIZS
SwTOSDdiyuhfZo/CZD9cTpRY6yYNjqQsXDASTDTTGbytHuma7rufS5T/PR7g7yO3MiXzmLkMntL+
/cgObAuonUrleZBUZou5Cu5QwImVA7NqP0JwrQPSGiqDiPXayeQxowW9DSb1JsqqftTIXdkADJRG
0gLChCvWYmhSnJ8RyXCDOPdAw24z7GvELKHdRMG1NWHboUENl70eFUkaUBOIMBRBCQLVfxl+3b+N
crwpKXwKKByurvnb6ZJmvhpz4oLO5EBgTDcq0LQmL3coOgyk/WdqvOW/2M4XP/FvI6tiNgLwhg3X
Evbv58dYeU3ZuLU4x7T0HvMwnO6ruLm3KnROqKx8+kmU8tm4eOfrhYePR32DF5T/y6T829zDRC+l
idfcx5axWIJ/fyVV1JZZXVfGqQ1SgxQr80lmPr1BsunAXMUjyIQE6SuWXfZkhrihJcJMqBtx8Gzd
QcYJAfI14RPg4+ZfJm3nryPq8tpcj9UYe3BOaXwGy0n2p3mxSmdpK8ulb+yTpGaAD7ewu6zTng2W
Cv1p03fQYXhtNxgV9Blp66bKA+9umVdQINpbu3bNFTpg4zw4hIiqEWV5H4qd5dfnNHB8soA5jIvC
cQ/IqZZYgpFam/a3o80/JhNyPXsKzqPVOZexzsIbP6mtW48u+mFqPX8zyuDBDL1VFYLhKbRzahsk
bsjNIApRIEGDybovjRBA4GLb1bQBtyyPUvTFsb1JCJcDcu8fZFiZ98Mhtsry/M/DMF/hX480h6Wv
yxzOieubQmA2/e3oLjy4umMu5CkMLQwOjmJbHc27MlYGtcX8TozBwKTdIfgyAFHPvPZ1qVSyZoWG
UDZo0uGUJMwjtYl2PfYIAzXLemKrPUEGJ2gkayf7BMUu2bHsesuxd84JQp5oJNo2qkZxmhIlEOOp
h3EwY1JNAaFIGm4brATrNLXdU+FpbLFqoKieYOcKe5sv29WnSIYTOTDoN+dZwl66+jeSfCFUykWJ
dr0+wi3ZaKhEK7MRTDIVTf5dMDdrgaMIDAnRwTCZSyLhUDZjtfJPA63gbphui2HeBVmXn+0Buhn6
cqQSCU61akjPbQ2ndoZXy7gRP6gWbAn2RQwDxWtWpf1xjorH0nMeGdcimLYb3WT9GxpgFPaRhjRf
V1QSTWx9tTGuK6WCu9Rx8bDRtG8ZQ+8G0mA2aB2jrTKr4cj6f18nkb7kFGRJFgrdbSrQzl0btW1I
MbCkHM63Z48nWXTBup4zomHp7W5MQmZOgkoRKsbPrgkhOUahA4tpfNdMwk9Z9pYUyWfhHLIZQabV
UWh3+3i8UFMvKYKZr2UfhmQxkcxL43xbaVrsZOGhK7WCcq/drNiMLmhAmvXitCsLsrJlFVND62/j
Tqgb7QPNg1t2Lhq9zlr4NEOIQqVUwQ71Yrv350Cdpnn6lBTxcIEYB63ajI5mrr4Xo0fiYeTXePM0
UhMKUTvUuXjloja873tLr8gWPAjgtW8p1V7pFYc8iPtHFzC2HgQL+bZ7VGmfXoKsUJCVggK3OaXN
tIyeUXq6D5EVoNQKWXhQZtwPo2qPsVcTBlNkP7TS4aPRBz+uklx0xDkorczfj6QhbbSTzTdF+JJW
FIBKxhqyT6LbNsinlT173mdoB0BRips6GVyCjWW1Z6FKslvgAkjNesDd09Q8d31H1FVF8zFYC09P
j94iFi6j8dZwFHDL2NnOFZxG1E7F0SLbgRqxYW1pMNn1XGzNzKGCHUFkI8SM9YzFd4N3ClyvXXic
ShmZ1WFX/TzCm8IkmA/ReO3zm1UHP3z0fudyLr+hQJ5Jm5jLe5yvt4xk9qaKZn8figSqjTbBAXTK
2mj9FVn18CkQX5ICh0Ua25cZGehasJPeV5FMzrRgb4wuw3Mx1U80C/ehHIL7Fu18Mmn4kUlubXz1
PS7o1zo5xkYN85LQih51bTifdebSSE6SCHBrEj5MSf0uxagPDekNBx1maGSSFQOGf9tLVEa8QRRe
SeMeAzt4l34wndu8/GHIfrgJOwtuWSm8tcm3ukJJGz+HDkdYEZ+0FU8vkthhm3gHwHDut/ZCKE30
WNpLcrrHwlu6SKY1Eb6Q9vNTZhaIZesf/mAZN2hb3nXW1nfSJX6pm79SghxORTdpVMCi3Ke4LGKT
kKHafdVl8xZbwUaXTnSnSvr95K6BGPL89CYIBxJAXHzDNGPpNZI+BUWfIL+aAkDaZbfIf6e9icVh
i1qlJq+MCMaCnuulrI2Xhu3w3hncmnA3jWTbLz9ylhRo41NE7lZ1D2BeH3svpcsUBzekREKFmYsn
c4yCnfLFsTfmN+jE0NhraJCW4WZHBIiboO7fGmLScYjvfSDsNHdWUKRXFGb5SCF1edZhwraZ+KN+
IKyowJm8Uy2phdJpEk67Um8b3bINLW3ruXAPOITC584SPb7k/FMjk/FiWGnwgq3lO6JoVOXzlLKN
5pX0RSfgPUIOzlEmv3R+Wt6KgBEpQbC9KSLa1EzWxYHiPZ6jbF5ZQf06skJbWTIEdt114yXv/edo
qmPOt34v6DndGZHajjInBXIk/E4UzvQcXkZcP5tcmuS6huZtXPrpWx/W68FK0GBJ9tT56By1puTX
t9Y9aGD+XXaXQGvvxphvmt4bdtfNWcHOeGe3LR8ZTZxqZXlxuW+QhK8HG6n/aDzNGh3iOEpy3Bmd
6MSu2oWQii/MOSOQvy/aho8MFTXVeIJZzUQ/U+Zyz2EOG61OycfOVUmb2y/WSZsMW3q1NHXtUSDO
x39WJeN2NBicxJwyQ9j6+zxpmESD6I8F6WjIqi0HI3DdbYtyP7BnwOJCUkGp0pGDxH4IDcIllMNe
widZhFM3dba4XeS2KrJn1xizi9BY2RrjgIq226x0FU7nbq7YLVbjvabR3UgEckgcnEtlkxrXWHSB
DVIcAes5+xFM6EamDXN+46IP6hhTVOMhTyTYnXhIcWcPaYdWWe/sevA/13r63JNQSyYSOQqUzr/Q
Dus/A44hfNPKFZ3uNKclZwawGbGQVMvmwpOD/jbBa2GAjM1zWtIW70aqRrUsfuD7ijae4YgLxegH
GlL5HbINrB1tNe7yzrsgVm8eWIeTrun7IWZ7Z5dVTXTONES30GrKk+HsKncEKhmxfxHT1qH5sFNl
REAauWoapYO5HaJUHYdpZHcpsCn7IBxwSRI2Q8vRGOmL2nSFL32TYPtLMHuroXNYBxHRqyX1G9Q5
9Ps9g8gR6IBxTxJMM/fDiXHYLNgS++7ksh/vh40i1ySzfHXXlJgp+jIBYi2j9jgpyzzbfXbrd823
GtfXW4x+IWvtfRNNxg0mf3qBSXerA7KqkNv4WxROtwlyDkyMdFhpPZKz2VLysqmlMvnbCY3sotmk
E8Ni2Kfw+UsiWhEhkn+t7WZj+OCwEpEHO1oryQ3uJwsweg3p5PqMSR11+0oRIp86X+jBDZck8M01
lTwJjzZxLtFM4j0zr32R2UlAHFoDGHeOUVSQUdWp9GZkBt8LfGKc7x4JS5mBVV1Z22H2v7stJICy
H47ak299AdGvStjuSnNbBEmL9Nj8io0oZktCYOZAXFSft87Ob5D105HBrkemDuFRwB/6WwzubFQk
wEIDFcx4NtDg7XOr+i4d6w0WE2eXrUhMwkJGlChzh6TqPkRb2eefO0w1hz6NGaZLuMqWehxzlEQB
IohNXURvSp2XYtgYEcDnAkJnl/JjLOhs9Hb+1XO7V0enR0gXOxWPSD/KPGQR5+zmgXCfZtZPI6fs
VoO/XA/VGzk5YEJHKP4TrfkQwNAx84nPbBByNGj+10G0EJ2bYN0n+sawQQTTICuAcey8536wIliK
4sXj52TxtQ3t9OaMKfnE0Xj0HEKNM4debdiX72YOVwXyClKgD2cLUwHDipk99QgG6DYl+JkqCfz1
xehAAecQ52lGAuhtnG925hRgZsg2Sax6XnUZwFm+jFICW/F8u0asCYanGp3bqY/K9VC3FQvj1EHh
oHFqJgZfCwkSw4SFMAqLh97EMuRO3dYSLRlE5N2AoEzNiW7tEo3ZxOmWPhRxON64SRMavHpA21Fk
mClytSk18fKZKfVmiMvbMpHtFlEIznWPj6J96iqiw5CD9UcCdGKMxBAEiCUF0SeH7B6/TEak03hA
lsO6t6/Ye4QOWZ0Vm51WHyY7ZZIlTMjoSXyrDCiceThgc6qIb7OStlnXY7CxYrKr2fSRNjmwls2i
deKTdafmuzq9NUT6pUvNtzyCjSkVUoi2M9bCKe6Mhb0cmO2akICQdLhkwxrR2/k67kh8xQNcx9/Z
8R5kEYGvlghG+0a+MDHcsxb9JueFGxsxc4cuBCx3GOi+uw8eSaR7W8sdmZz1rpjrx6xA8kLQTY0a
EpeI7y7Ao2NeosTsRkY51zxURv19cthiCNT/DJuvCOskJktYIyJnWRniSC5D+wlefLPJ885fXEln
fOd6nROOx67iNA900cmZR10UkLAdAk4iA+PgdxWcE02IOZMWVP7OzfdB+g0z1PdhdJgzBNR+PSX7
aXSfiWqbtmkNRj2Ao5PnkcDoFV5MCza+aAHi9R4BCezxH/IqvY294bFiEcz40RLrYPgfvcFQ2TeU
6Wn7IGCBSOoZHyMKddE7T2IAYmMOwaehEd9ElZdn0VE4z10yb+oYMYW9G/2UJETiJOeSXFKIPxxr
LVR/q/sqiKzKonE1+IazSd1taCiyxkBapo4oN3kPPaUsEb9OeLnAah5S+1vaDxpyTE87GNIFcuut
NRX6UtLKHVrrS287hIW02SVkIUjkR38oXB+6qgNVfsrG6HXet7W+9QKslsHggz2T+sG2eUwjqKLl
hRydgHehid1a9T2BjjwcTfZUVs1trjJ26+5D0Ud6owRyONPKTo764jSWCTOwHO+m/hDggViJxMGV
2eOFHFw+Yw5dj88/vbX7MN82FttxZDfuVuby5LGbYKj4ivJqxAchx/E9Q0o5Gj4rZc9eUpyhlCO7
a9GlSZRVa7OBoeoR7QBV5VEq7P5VKghUmyJ7q0N1wfWnd7nl7NPMfRVWAxBk3wN8O9gollzVvzfO
58xuvxl+yvKkPS1TmI1ibhNqedYiXsi1jdiXs3WJm25GZkTwkdGliyvn4ObhS2FWP6yQ4bkbKxa5
Ptth8rhbL7sNmeUCwpbXqa/uDchFuyXDjIiJ5OCqGXKC6T8OixxVF/2FEujwFPqltWVvMW9tnyoR
bLYGf0BRMvukyRZRzYEcezJi8GMjZpZvVDzNUxOIfke7IICk22UHK/RcSlijuetw6qN1Dcghr0H2
ukO8AMDr747vWTdKlZeeYfhkxSy0Nz6Cvr4hKtckyceTY3LL4yS3198wASa3UZjfiymacV3953bd
ygH06UQ+jSpjdlSmt7Jszovr1esFm5KKMGXFjFsJjIedxNs36r7d91kd3VZCpDCdyn46odE8tstt
zfW2qY2+RQVhfeXYhLeDbSwqbvPk1lF4e71AYvPHb0oE5noMJ/JYQw++nPosM0HUrBopOmXYygHj
GRd6Plx1hxpcPekdBPdUvkWfoI6JBIiz6i3blXhUF10Wkt24H9gmTh4SfSRY3aK1tHPzjV3xuHGt
edj5KKBSxVdInnicV990kSCASxOCLoL+wRsOZAuTNV3KdFcB/itxVK7SyETcjJTdMjGC8ZZ6AkY6
J51AI+ibBtJS1LdI6GgeMnDmcuMq45vjNJdZohxLQ+pjDtMM4WpPSRLekaVr7gmbgQxt3VGUIYFl
ZjdH9GW2WtGlTXdxAoMYks2zrsX7FGu1YXvyo5shMyu5KK6XGmOEZMyoo03uUKXG6ct3WjVuc9Ry
jh49q79oW0T3uL1SK45uBkmQfUxFFO9Kf1lGSiBfxJsBWzgCnxLABwaHgog2j4hB5aYkJ2dN0cM7
j1XXQrwl5m3uijs9x/NtFWblnklq3MeCkydIYuMRCtNB2oO9YRONf9gcnXOWz98mUUZPdC9uXLuN
/hd757Edt5J22XfpOWrBRgCDnqR3JJNWJCdYEiXBu4AL4On/jSyjW7Xq7yfoweUlmaLJZGbgM+fs
c/H9xjhA26IumMLgQfSrElfRI7nQwUFRWqzmwpLPwAEJTo+sYWMAszq3XvHQegSc5FE+HtJiKg5Z
BtjAHDu9l2VARUM0uxM30clMrPSogdsZho90sUOAORDXsVf2UF1NRmUYdqq1LIKWkHYY9DY469jA
3iHQn7ZlCXyuefCSNLtUYJzaRoq7sU7inW/zK5eR7e+5bo570VwJSpdb8qmsRw9qb+432zFMom9D
W9z7NVmDVb3rSHJbJQIyct14DhiCblgUzR+VkQPPz7sZly7huHLK1aGSr6nsON5JW7jjZ+UZZEuw
Z4utLlHPOdHFwBDOXlx9qUa1D7A0k8M8+KQjT1xdbU9/BoN8m20b77KyijN3Hck/wQ5braNTNTrY
iRG7K98VdCiuOOuy3KFu3qAfje7G6WrD3OLVCNKalSRGslr066S1wjUbwSVoWU1PNeU9ILXmXEXV
N7sqzDWxhN5Bysy4ENHyHEwZXmNMyb7g+t91eXGpCuYnEU7nDvPEN1WH3w3fTgjB8omXd9UFwcWr
lXvW2dIInwUzulM9G68mWq0ny3GOtNv+pmoIKL01n3aFHa0bxB2TIoT9LZTboiQHPHOiZl8wP7yr
zcG8y93UumtNBLLsY4Mdquh5Wt0+efs3Y+kNd/5zOVO9uaJ9hCoWP48jGSh4IZm/T5QAYAOpTMqi
exwCtztyKUQfr/MKU2XlepcqJDO6EOAWAqhdi2OCTQBxl0xHymgv/ReC3QmJIc0JJRPBQWU1IRsW
3WEcxQu0sODQqGLaSIDZgrHovh4hvPkEtJIEarHXskfzWKM7dvPQXscexHSex0/xTEqPfk/HEApB
nrRr18kurWkO/A0QmU61NrCghvHGKSk9ObBM+tAt+cBOwquR35ZDjjSLiCz0Q+0niIkFOWhV/DNx
SDOS08Z2yzvW+eBNE6/cFQiwevUQ0JCtRj1hIWiy+MtBi7e9pVakyAP7GEeJ3xJX4Nq9OJrRWz1g
Urm94XX0NLvpl2v4nKS+bjh2GbXMPjP6fsQdfnuv0ssMHwNXC+6KKKVbAoZJ078JHOwQWgpUWa3H
o5L7jDTRXY+nITfWVGOn2WqT8zAsS7mFjwNiqSdTdPBRpI8kMIlIQz4YypQGg/mJ71xEyWvD5Gg2
MR/iI7WOhRPLFeaJ/NgqmhB7Es/TKL7aSJLlJG7nq/UyNtrbD1b9OCqcxZrjeqs9DZogYiY14OfH
EKAcsn2qPsG95XJ+tc5I999jfnFaajySh7EM/CoaVx+l256NeWRXRam+EYV3zLBzrZuo+u2pzDhz
+h+YwtUrp3cnrPD7pKblm4RDlmyv8pNfB6/1LJPHRIbI1KNfvdsI6Af8xtqDSTh0nI60ZDgrVHRn
CWJK6yIgTNYgC7YuU4S6VejgHwecIRMMSnR/dRJOp7gBiBQrPA28GjAL4LQwGUWszCx4cwbDPpNp
+qxB1DABWUkjIjtQMtz3IyLS9AgNg+iyVUAI0kAveUwTButWzhE18OROJ5DZvbslI5lo5BaEX49R
AWLkEk6ZwRHAh1pM9oRfGQbDlM5Xxzoao273TPn3kXCfalZaoNb7BoAfwhI8qGitg22fmvjVXBHv
SXSjxa7dTUpNYk6g5i05M9g0nI/Ess29kas7zNfFMdcWvusq3Md1vmel4K/johZbW38xmsPfTusE
rJSDMGBISL/jz1j9GBIVMIg2U7OMfHTRbeP6u8wwSMT6cY4n9zBn5tWK6m6PcqZlTezfJ4XrkBpI
5jB5mvBzRlLTKsUa20KjaqsIGgd6/jIpNvFsVudB9Nw3P6aqQwxd1uJX4xb9TgbZo0OfTeOT4qap
vgkuDLtopOuBARV64UcRmIS4WAE+edAgcPZnb1VxLq3nWidb3Mp6oq/mm7FMyWxAF3X1iL0+3Fn1
j5Zh+EFgeKviAES/eMIBlm86O/yphPHLi0AiDkS5rij8PhP0PCsjoLh2c1ZpjaQPSmJ5Mpva3XFA
vMZW8WxiC9niM/0YCzGDXfTLnVZMCcYWXUPGsb9XJXuarpDkyzlbIvHewij6CAjNXdfOBCtf+BEx
7wlJvkHCqUC3GiOZz7OQZaqD1RfPMkoZnW9n+va2dWzwlylpAA4bj0w9par/mjURAMHvMaFaaFg7
2dAHzmFZS06KnZ8yFEmgI5jvs0oY4ScNWv0l8r72p90cDMnWAAQK7zc708ALPX4F9TLiYCO9GQmK
TxV4IAMcyYYAWeCrezbCXPFyjTjLmi4WI4odMrJXT5f5BizDm4eTYQluoRvyKJox58PaKUSzyXLx
OBvu52QOgvPAt1FdQ3bHbb8NbEetmTuP+ABdDgtneXobv710MjdKNflWTK63ZzjNyMM6k2Pm7Fm+
csZPzU8kYrw8/PYnfGd7ozsNky0lk9eGupBZDIFG+nFs00DuBgYZpr9rRmBkRfUYzP4eXXB3aLvR
PDX10Gxrd9LXwYSrQiHJ8AtPY5KwI2WqzSJOKyRgVvqsaeExv24ctHObidL75AQpNakIoOJbgC45
VomEFY1LhoriGdTMHzLqutc0ib0HEQ8P/RBEj0RygXUZs5d87bNYVSEpsWPOmRAadbq3DfbJo0kR
X7iwEkZqO1tGeCFI4rJEfVlCvALvtfT973Ai64M/yUOTdfKhrnqMEyrezQmuAjOnsShs2icwoA/J
PJyL3tHPBSvDVV52LyCUwSC5pX9xe6izvOpHJwj3c+8G+1pSKNVFmzJycuiDbbqjAvgSXsht1QrW
+RPOWvYGPP9665U0PrCabrbBinMCVBw9e3Pyq0clvqFpLu+KSt97vT/uJxt+qlkXX+U80GKkbXtw
DP87ki0bypFjvtlgWtdd4sD4z1poaqCzMx9GiKOvJQXXKS6ZvLjBN3gCmCrt6NPR1TcgbBYI8DE6
UJV+2RX3phr6Ye0XBSujGXh3l8I7rbrOYTVrXc2oNvelLDT2ScqVBLC4NWzzOEt25UIa80F2FCWx
OwGjpnWYkP3S8ldcDfygF4ghPyvZf7kNbOcOx5tXCf/iJMMhQ01yVH4NBg/OUB5Xzt628hHHI1do
dkj+po1rUi0w3C++SyKlMz9flwsAcDR9nLrotPfoYn6wj4ZUlzaPPmfx3vFzjEwC3ovZKvSHJVEX
qZjui9wI1hl5XVvM0hgkajZc2n2MrGIvHPrPooHuQpSRl3C69S7FzxRCbmC1iH05AGNVT9a+T4Kn
XuHYD7ECryJ8IJhBwnXbFHelNxJQPmUntDrRdjBksaqIKMxy9uFWXNirIOKiG8aT3DmJ/REO/OVi
xBG5rWt0BtnR5ORc+wlLUQa6mUeA2TzwbAfc62rFFJIamongpk3bQ9gY8cnZIn43c/aZqW7it7pv
8HlTilRsbtYmutTtMGfMC+QwcakRzhG+urWzTdWvhxl5VDCL+hzE6TmT3bEc1LuSULwJiMrA4o/+
GnLh7ymZMAiNzg/tZeah9+eTm0906E1Eik877ZuoyS8qc1EpalcCRI+jo2FkxnPY7P3M26hELqJ9
tCMCm8W6/CWNch3p2r1UnSbBRNou7kf0n8KzD/iXsCcaDwaJ4pajuHijnoH4pw5GLxO2Z9gS4zHY
TmzWuraF7CNqnqEx1jHGoKDxjQ59hYXWrKG9bkV4cCq/P6ZkikqDtiiyWYkb6JTARiyTHBknu6Sg
+Yyku7VVFpx8BsZXRFQvJqq0VZXY9zlY6J3fUcGldhPuLcI9xbutC2vLfKa4wMpcYqc+6LJ9rq4E
HobK+934gDFTH8mgRS5dUkRsQJLlsoF9uw7GExfQ+yHv9i5t6YPXDuxHrfZiK6VIK4iQ0Pb1ZcCg
NjQYhZ1qOrtDld83M6ki7Uw+IBo49oZoyVfweQe8grqhKGljLl74b8OheZUTLxXAxq+12de7OMR3
bZnteW5je1Ohy9h4gzff9zxy6GnAY5Dvtq7bQa3mhV4QThFLtaQ/oos5RHZ3cILGpsM1rDUDCcXq
gd41VVm3ki6wR7z6wWlRza/ilA3KpABkWEW1hR01XUfPpOgMW38L2uKCaqHblu58NUAdbh26MBIA
aoQNktipAJzRvaotCHgLd1LZUpP81tGCOn6Izf8tXYvWtB8kPv+NBp+/kxoFSTxI+KeNs7Ndxu6T
ZpNTD+xMsCs+RUgFnwE0nTPF49ZYaYgPLFjXuodiiBGIh29tRt68uoFcouA86uDVAwln9fGBurDn
0pv+9c3tc8O/33D7nJGbDVcEB1iimRlbnCbf/gTDpbeguFs+2+2TtzeN9NN12wIB7FWpiPcKjzdv
18309Xdv1x+v1+2TN09Yw7ULbOFiILp9sg15nsUdS/ZCSvrvkdMCjqMiY3dxlBXlfA4BYuyzmxHr
9pMJ4MSTdXvXLMriiPeAC0gJr+Bfb5phgsby52MJf26biPTr5m25uW9mz3xS49TsXK/y9obd7v/Y
YG7/wGxCIozs2icwFmvQ7be1ohmf3+3d25ub3Uf2w2VokpSyXnQnMO28WR72kZd/XmQTlCM4CKxV
n5vMKXbe8lGQod0TglHo8tHtUyPsy10buc9ukRacoBGBQaBDjgkT1o4h/EwYlTMlhyFkzdoU0Xcx
ez9vX54tiIXa9RUORgzEDtMTyLBrI0DycFPZ/f+gnJep/vV//8/3nwVHYYLlMvnq/mrGsV3bQU74
v4OkHyjX/8sX/NO9Y/7Nszg+0RVLzwpQSf/LveO7f0NED1uakBWMIs6in/2ne8f6WyA92FYOKnv+
5yED/4d7x/H/5gTStHwgpMKSi+j6nxTtf9hjAHD/r6pn99/15J4rg8DyMYxIfEIWdqH/0JMTKRMN
cUkcfBkjmfNd8uGQxKwGj3iIIvJ+OP20Tv0f/mA91UGFRzag+hta/50gj3JHmDyAzBG4hXKHYxMB
UVXcHjgpydj+cIWFC5h01OGpkhLcEDRdL1CPtUXLXdNLrSwK1/Uckj/uwAmCbBAgrLyvOjtbTznK
OM/8yDIz3kqK4FX7gvQjn+b4UFhoJFCkAIyGW/uXv94/HqJ/y4n7Lw+JbfKY86jY9EA3WfNfBLlB
76vQGgP3OBtMciM7YeiXo92uIQlWhrGHX2ODwqjDrZ6dezOKD/acfRqWgIdbF+yvuaddTaPQByX3
hoQS5njrlorIziqx8wfkFlEg3icp6uP/+3dHFvzvMnYPKLTj0SnjBTOlL/CF/bucOIztnGln0hzD
KHwvCAOiDS0eCy3MFaicaj/N1kM5fiMYgNKzZpYBvm88gpkiQM0Y99YiedcEWyPqgs0EnwSFx2JJ
zegcUwsUjkfQcEJqcPNjWOhzzkJ/Zdm3riL2hggKz/C1lgCgeW/ZM2yvhvxuQ/0qvKxF5dKdmzxB
gFnp8zRE32DZ32UjlJZY+++s4l5ljXwC9PLRRNm6GsTRWthOwr9GceUh2un7XRJkr/MFuuF8MAb7
WBhhsEn8WayNdguRBvs+CQVQENfm7P5QMbO0WAxfExGpDaiegq9jHkp4gqXYzS0heoJEANH9tOOY
7SN1kZ+G0zHKI4ZcNq5rV3xrRi5NVttQWmXpShhvdbNEItnGV9dnxiqWnfcQ5/1B2hLg6hAUqy5E
Vxz15qUZebZwqSft0JTHyRUvpd2RoK0LuI58ExpvdAG9++gW5RfjTgQ247CX6ZJWOVnfs+lFDzCM
Mu1+9+Oj5VO9w5++Jp5/dk2wcLPqoUoVLZ4vfxfl6cc8M8kK83hVKZe1gTvhKy/aO6hUzs6MWYd7
s82mofw+Z5OPYoor74wlvqeOrj1QERXbwHXTa2JaKrtfuf6mQ0RUBDNhmx0FrpcKYEAkZT0w4W3W
xDUAvblEU9M/Uj77DlDqXCEKTtG/zQhp8kGfCtn9CBUTzRiJZjeTgAkXwhCF5luOEiLxUO7man6E
GZox+Z0+iuGVlVGzxt78Vk/up+raHzJvtqnbv0tf+wRqlD/bFKxajG7YSpIHijpG+P3wjQbqY6Y3
d6GxdOwj1rMxAyPtN54bnusZTp42XTKRGSVV9l1jMvqpUnufTOgfMmUwPbQYetcwq8y5h6hU+WCI
iZk142YHBXqVdQNLZdIr7A68lNp3Bs0P2AGkIl/SRkwIOTIoXtk2ADI29XfD8gi8ISwYK/eMJrHy
R94ww9fUKToC6Uhf/0l3lbMh6o8eDSk7dvDspvvNz+RLniUn15gvKVCfbaxTxmtpZNJYMq8upoch
qZ5SQZqF3X7E+bB3o3zHgi7CDN5/dv7BKVt+nBRL7MmhtSw0akFo0XIsYR0hB6t4mQnbgo/xo/X9
3yG/i4IyW7rOd4M2dm13HOiSrWmrg2syeO8pf08rjcG0J2Q7p/tONa9M5E5Q+q9I9L9CjztQut/d
iYgvCQ4pLMMnP63ZJhgVNSsTW8N7yl217Sh32NWy84pCQDpzMeyLyPoFIJBcxJis18HNX/HI7IS5
xLgKBsQeYCIEoGwakPTjdjOhUcjqCXTNzsoyvgchJJwaE/ry3HmAwLmpegS7xfA4Sf+a6Ixwyuk+
cIxDLeE61owCJ7CyW5SZHNfBthrbe3Bd5GyCKkMnwvIvpBFjfY/Z/YftFRejjNkNIYkhUum1JqNt
M4dwQ8LRvP7952b0JqEAnkI8bzSn3/MMWQCv76kFscfQ5ky61zHMyRJLETCzMJ7d6GNoqglhjv6V
FxH5BSH8CYMBYGddw9p6XG5IA/mewfIWOvhhd+FTRCB9i8ZjlYQtqmv/09fOJfLPISqsNoh2KGDf
5+MErHTFLJVeONxX+UwKCtK1uEESMi6kJhNGcWUz+ZJCFaTtIqaBzvUSjp5FMkt/xCaFeqkTBFNb
i6R0fAAVcCw765vjbd1UYc+U8l5A3owCdc4S773LOcL8Gcmh+G4i99o0yPDnBP9vGcBVZkEcA/Lf
yJKVQN2z2Ow7+dKqoV55IIEAJpAOF/hApbi8rT1Ev1y/3pwkPuS5NcIVAcjkuM4Dysa3MNZXIQdJ
LLl8sxD3pVn7M04kIuMe7UsLWrErkTbyjgpp94aCPnG5aQqap9oNLmUAKbyGPowG59PWEYInjACp
AgIYoGUxXGNc6wIuH27ClSD8C7HT8Fs7/aNIAvaLxQ9havOkVYqxRYgLO1ku7YlWu8oZSGKYPFDF
rkDkVhyrvH/RDM1JJSDqkuzZdrK4z5n1VTSKKIGw2sgMfLx0vI9Mt7Spof29NsJvKu7vnBAxUulU
DJ8jc++4gpmceVdIBsm2Dd9kUJOxBtyF/H1y72o724+T/5x6GiCzfC98Vih9EcSbz7ROvk/FvO2F
53z3KESAku4U29xViEd1XSdduc2UvGd2C1qKwUxTd+I6+9xB04kEqdGcLCNphUmnsDiCFWGxwvQk
HKHvON1DbMPIgh1S34kSBSv5bz9n33xp9DCvuA96tTzhDdxVawkZrYfdZXoBU2VR/SIGDtyTVZmr
iQSuArFUZKFijBr+PJ0Tbn3vpYuS6DKER6lJ8lCFvJruyB/bHX/OCYqZxp729mS/xqot964R9Rwu
zbqX8mUUXEEj/8TW+p4ZnRvXbG09hzEsvy3nVjh333Mh5r3HU+Ju5+XpHWvJbzPeLc7iQqwM+zJ2
7nOuvY3ssu5jeei6kECl5e8xet571PQ/Z4MXcRGb7yP6f88oR2bg8htzuueCvA2e6Na2rax3qex6
x/xh1bn5z6EczE1Ntd0lHvpqLFtBblzHfviEIjmj03FWY1i+ipI4xiFXFbrU6s2PZjr2/D4WzREM
/5Nhjw9preZVQubCJE9Gr1/COAGHxjx9Fc4BrgsoSBEU48h7vd07Lo8wslme5VN+XH4s7v6dnQXP
TJJ+tSnMVaRqbzV7OSJL9sJtWUa4Bz+8F1PzQFwcvzhm6JhlYMhiqVN+gqwsyK/98GMeWIVFGRRs
hfjeFM5W1AQreS3ammJR/2oBcQ8yr1NB8Oaot8CQNGX9iozzY24kxPDRYmgGfw17kL2yvaki8j6R
a5q3E/ILfA2JkYL+o/IJwFTVwlVYLkEw1UV3xkR0zaVts/VAJ9eUdrupbedkMcnakqux8fqhhjaX
v1gdxhwc1tCVXefLx1l9HslGZLkECTIpXm2jp1YwiMSKXf8lzWKxKgmnxUDUrcPMRA+4LonvIGU8
3fcw1i6AHdHZlz2ym+BXEqlwW85mxOSfB55lYnKZ7NneZK0isblOmPqH6h6Rl/lUlpoLYZQ8NkVm
7LMArU7N4JgDq2/XNZnieXvUUcu0DZNEGyoH6SpOFm0zbzXJPy9yNuyNNM65Cyd3whOBvgNjdh4W
d7JonuOYyBE1591miGEQ57axbz1eHkbDKlagsFznYZwfumSBnjNoKJCbgiOCg1ufYN3WJ6B4NTHU
//zw9p41iTNBEMn+diPaMGRYyC83txv//gXONVezpjIy//otbrdNJho+ORjXpgciWY1mwC7S5Nru
7OMIRjKDU2teDwmElLheNDA2Njn2WIjYlzf28gvdvtHtw1rbV0LnBgDuSXnSg4KSfHs3M0P6ixDk
m+9/aM8rTmXshGtG3qC8Uts41jZbc2XEK0fKZp/o0j1KRSQqDRxKk658loyIySgKX1As8rAs3375
Nrf3bj8isnx+2u2TwFXKE5pWZt0hB1NkZE1xmASCYasgBUc34yVhF38csE8xxmF/nZKmESjTJP6j
RxMQ+/N9Giwdk+PVe8doD37izmeeMvGDMiwI8T6EX2OCU9U0BNjkJK2sI6tFGRdG+VaPqNnriPUk
JN9nVA7GWsOpfpJkZmxU2sc7KhiqubyBxTpOgKxEVW8sw/UePdtKTnaRsUtmb7AGc1UjLbJI3iZ8
sagQ3leh31C3j4soOjUfsphd4gCnQAfV0Y2C5JLE6q0rDE2ViEEtt3dos5s7s3MYmhYUD0RtIniY
gp1hETyUWfz81tPRZRy8D+YLX7OaEewWVKmtCk+9sctbUtjIGYC0btTuU2ylp4Dot5XH0ukiWs6H
Ej0fdrCaKpDcgc+ZC5KfwnDN60Gdm+WcdX0CcppIPRauq862hcTTGtUzCn99N840UwjEgc73LB0F
o45YqOgBbTy9OhZ0enz32A5h+tgFHUpZXjKUGuWPobvMmRGcKpcLWGsU5bm0qMTSJmpfI4LoVrER
UF1KcohC4nvfpYweESlIBgCpxpU6RC+Ian87Def3CI8Sj2d3JFkWG+kwfjRZgRRslPMdTxF/49tM
mMcxig4kolJjSh90hCHPw6oJvPRpAhaFfqZ8ZwpDu1cHOAjFcCVll2DKPvrhVagX6sr9kWsZ4wcm
dliLttnUXZLi9OsSpNuoAsJIAxIkfmiam+nFEMjTs5LVuZfbTx7JYy/4a8qjMaDNr+zF5tGKq56U
s/azGlHFkFKxlqlvX+rlzWC612lE0RsHVrb15s5+TaS4ZvVYHJJe37WTUV+DILwfU4uwe/Qk50iP
r4jKqxN1eTjP8kr+RtmnT0RwgRvOxSEG0I+cY3qaphKNhPKs01i774lAMGoW2bAbPcc/xpr93Sgi
QlUCrqpm805SZr3hIuYcWy8NjjnJhS4hmffo2PIVMQTuUeRgBT3nGo2sioy2j2mR8u6Qt+DoxhcL
1xs1OkzKKo4ebBt0dJTb+EyG6JS4CM/iIvzZDVn9ZGn8xeUg91PskpuI8g8e5vwxKJ0dkm5vaLM6
9mV2dgbkER7PXNVCpjWd1yIZTnHsOUeJRGQn4/JbyMrkSZbE/4a4G0dSSxqzSDa15AkxzABc+yI6
R0xl5IpHGI9SGY73nmZe4gv9mExWsKs8Yi0bN/MO5kwfj5bEY/Nls3E1YuMMwaMbSADt8XIjy+t/
pXkXP/Ta/wgL520IqGT0rJByTepR8cxFVlOcrKjazD0UHws5cz3EPbGUM8WRG+IqUMknuOrhiQ0b
CHe2iUUZPSI/uw8dcgmSsitpQJBhzjmKLuOMOIF75xQp2cZv85LDFGAP3SeI5piWMnrppGaggDwd
cJ+Lt+rMWqtUj15SXBNKGkDK6ILh27BOQ49NPJImRSk2pgfq6XRXqdI/YhOdsx4pj1kPXKtzYxvJ
6T7MZvukchc9UGEH+6QLxL0nljwHVU570wyJ2hDlq2eM791gmXfqW6OM5KXXPYKPpr+GuBGY9H/P
C9N7MiMSlucod1kOWVv4tFjAqM47yAcU2WO2KZzWRl8VFptW+z+jopj284jsUOcz2H0y3OoOpT2V
CPZ6RmvCfZ2CojsM3kB7xARO52lwYBk2rFVXsrF8ZUd/J4cQVUo3hic2BH5XnwsYFKc5b8921ZqP
zCxXfsuTk8imEVPCDUsvFzb97b0kudQNl2RQYDjK1fKuVhda4JCrY2yckDiS1zoUhzSoJ3gVzJIM
pQPyKIyyX09Oz9jGAKaQx83vEuLrtjWRzKXMi1eWGbBtyVhA4yaonNPf300WhzwFTX4qmqNfAkJ6
sHMc7bM/Lf4RXmt9hxJCZ2xpAxr4blmD5J5ExAVfJl5SHugw/PXtU7c3OEXfNHSgHbv4kTT0xJ5P
g7SHf7ybVU1yNMkGMBdI/R9cPdJS8EfDIga53dJNRJ/CKimQroDrcxWEwdt7JX04FT7g/ZPQkUO/
g9J6+Sd9Evnkn6VipZbCBaQmyyesvKTSIrK9fS68lS5/bhZc+4m0yj455sXay7Cm/Lnx9g1ub/7j
c38+NM2FsD2q1F6riB70z5c0kno2Kpf0jX/9MrdbLd/kS/7yrlUzsvWQz2/+fPVf/tHtk74hBiy4
oL7/8x7cbv6PH4F8v6YFBvt9uyH++8qMkME/P+A/vuK/fZc//8TSvHITqLr1Ui1yEGJdclFFEb3l
sNDC2blqqxil2XJz4/o87GPAnUzVUxJJ84gNp6Op440MSYZkeMoy7vaxv3xStyGjOzJRtsS80bzh
h172zz1X0Ql+QOm/iAChrL08A3hdfQWMfLZeNVX48AyrOrHW4IZI0eCHSleIqPPngCyFIsTKYThF
POGzVAwFWCwwAgDbnbrmJwY5VL/jz7ioxp0d47oCYGzXpxI7zorCggvkRPhaJsE28CxaJTl1uje8
unCpVyqrn5NE4g6sH4B2LEnV18pi+VfB5raGjERj8Vv1m3ZIrg2+gpXuF3m2SI603e/EaxO9gQkE
ePEP0Rp4ehBCIYE08MNx/2fJspstudHor2zRz6Cuw1NowPGVkc9P76Y7pzJ+h4ICOLCey9F9BXnx
gvKj3va2f71tEMowYcKbj18OOdURm3QQm/iq3F++ZpJL7uBDgaDXLo6DyQTIVCMU6bj75ZYGnih9
lnF2Lgjls63oc2FxM/Rim++ssbWdpZeih/Niftq46aj/0l7vdE++YBSVz0YGUE2zHkXWCQIB6b37
YHv9GzpiJ2aYnjdvhOc+eRVG8gq4dZcYP3FYmovg4sFu9LNvza9ZNeCJw3i2UkF1wcCMRQykJrUb
GtbsVHdhdCgCtOKRGO5BKMiFEp41GfzNkQYZORu4WueuQVa4SURH3ZmTI7xwWxW+BVjCdANB/ooK
IAJdhlTvrCi21nWG44GQC87lGRw6ZxJCacr/yGieuuZ1Qlb426Y1ZZEGzu5zMsYd/ruj1Yf3jYep
YwjuurLhmHSW8vze9NMXF5/oSlbBM8qDdLprPBd30nDXkEMskmkTdJ+4tFzGm8bXAi7PBsDoVeS+
1elbbaffdIgOLgp7Z+/X6ZncpGIbjGNK9Zo8+bYdbnxR/8BKx6+MI2jgINk7KcqxqXcSrNYCn2eN
Km+0G4tvA0ciZJm0rLzWfc0SosA3sXJrT+Mc4lUI03DnVhTy0dLIiKoKN03xU6GPXc94G9ZoxXI3
oIiGdFJkLT7ElAcQMD7zJ+LK1nTqJ38I1tNTYCRkes8QfPsckIHbEQSL0ygEMI+t7dFWpCcXZRat
GSm+gMGdtuQYvsIG3mN5eKMpO9JLwPwZ+NtBEAKZ6nrXxOEO4+tMeaXPZyCwvypynOLsucqD3/5o
NtuhqlnjkzCIWZ3zILA/W/g+K7fVhKfV6ZrwjpZo+HI9S0GsrOnqjWR+D8U6Jw+xIu102+YJG4kW
04ipGyQjusoOWY0qnf2TdntoO3NzHiWPWxBl7xNA5p7gTQZF9WrmIahL/Hm6/My5yO3s5bVWi4Km
5VR71v3yX5hOILcoXRlwOtus4/pqeOqFJzwnjYh5aqluWGVo1cj5I8OL5AV8qFwcK/R+rtLY3aBN
r5NUrKt4RoWbVxtUpz3bG6HXykZ2xqqAq5mUVAjRxcGqJAJILZNhb/OIK3c+lgyKP1rGPecWc/Fu
9h34+BrncpW1Aevbcav87F0xHtk6hcI4q5rnMJclYWb5QwaB0A+N9wIuCyZuXldCMrATn3YVgIZZ
HkiLIAT498U93QpbrfB5cKdPEgO/FPMQ/hrWp7+PlLa3ISHy6ax/dewhVZY9JQEySCTN61BEr8tC
mm1Xg8Mm7vY+OedqbJKtKBZQbIYsbWyIrQpDSnorm/VKLoa/aUyPjh8TX18UWEi75e7j2d/4DZW6
ItJAB3KfA1zYxS79oHbIJqM/Wbeeee0MY9wOovmym7jdp/YUbRvz2LJIUzma5sh22fm5v4FeAPH2
zt5gPOj/Ye88eiNHsyj7X2bPBr1ZzIYMkuGNvGJDSMoUvff89XOo6p4sFHowmP0AhayQC0Pzmffu
PXct2HfrHVn05M2RUkNMuO7gFrEjS/iSo+SYZrhp1nq6PCTgBCgVHk4mdkoNrL5dIbeFdrW1pq6C
MjJ/EZBkNpSdoSq8DDGlG/LT34PpexKQLKegWEB+nEeJ9q5A6Zvoh0WkdCrq3yklA6+qaB1QkUEk
XGwjjQx2dk4Q19nMELpl4hFZIgK8VGqwdh9rCNbpGifpl5LJmQtyhopggkCSBJLb0phfKWModpxn
I5UO+cLdIEvyRciHye0l9aNre2DrPeqtruU94RXakOEUO0GhX5I07wmUx1hvEizA3c7R183YYYmQ
1D+nQn2isUbUrtXkK86FCyIQGy+3hAeT29LOK6JhOqJ8S3CP/qSAreqEbSb8bjI0yXVIZ6fXoBtJ
0MuAadQvaXbJCKYGbjXKEEUchUDqEyIuvB0VPKP+LIpYkKt+Rtzdnyy8P5BgWCTVC4sDOQv/wrr9
f1XO/0WVI6mwVf+mjdgQIP/vYPg1of5//o9d8Sv+KD7+Lsz599/8R5ij/gsenKIZwDA41YA//whz
zH+ttDiYcZKpEfu+/uiPMMfQkN+IBmoeFQk7epn/CHOMf61cPcCMwImgiRr/T8IcyHyr9OYPmBQl
hwRSkadD/SPrzLL/UHL0Mma/JZqE3Ry4i9r7eJ5WPH2cX/AV04+ikZdFvXGmWs9wlaBQUPGKalTd
btjDaMtPqq9mBVV6EQaD0BU6hfXMz3u4Z23DfZXTGU3lT92o5o1aSDdsIurqrPuojSjyRvToTqma
VNRLsBJZ3k82SazMpXokHrE/uEtJ+wSAe0tJ/63DQ3oUU9xfvTIcwCvsY5NqZIoExc6pZNhKXh6t
rMApOg/HYcYZKpYjHR9TPGkWbVQBJTge4eRzlsm+pPpPqZsebxGwwa8gYAkNiBZLpVUZDzpRnhp4
a/paLIIYx+V+tiOcKbNm3EthirwZNXJYNdmhFlSbX6lZ7ow+fjLSaQapPElUXyCiVIla/NJ07Z09
IPVOsXLTpfoeXi1RQtzUZoe+TMxNrKaEiEQaogYCpGYUyrDbajorIStLdaJ3PUjaFnG6m1mjQkOA
YlhZ5exAP6Le+p0ORGfIxjHPUn8opItI/civCYbG5lq/aDW5OFW67SnAnAJp6s4sBo8NUC0il6Jr
zmToytTvQuAolwjhD7MSaL4yFB+FR9KRQi9u1QLMFqsImg97KsTuLBfW2Qom8Vb330l3sWQ5fIWd
i4V/TCkXGvJXrxrkQOKLVGqoP5OFExZ7DokUxsMcA4iYc1W/1NktTXjBgfQXHU6V27JtuIKNMnZ5
JzwISiE5dZn+0tda2rD0Dem5Vo03C0V5bOQP5QBLJJKkhQ10shZIg5ayqHJrwQuhGE5EUMjZV1Ba
2T4xKpRVGUnzI77b1qD2HZvCc1wEmGoa5Rahr+HU5bMXz2FxGGiokQi1uO1LOZX6TqYw2CmDtFFo
4e8CQyI0HgsFW27XagOTjQXinamlwkIC02EWx/BcYFJ2+wAiRyfqjyNw0VcAunObEmURQsgjMMQL
RPyrQwi0p+honywIIhbmIsAVM8mo/bjthBh6WrkG8hSbAMvpTm5bD4ojC0BR0/EizUTHpNh+YmrN
GkWnQhH6fZSrmZdEy1nX7gbC16eevqoV0N9bQhm3GTtUsxdEguRp1YRj7eZkSiHPw69XAJbqqXE5
UL+PUpl6Gjl1FDrApI1iHh2Jnf2IF/21b9G74zBxDKu/48y6JLOCwy5mdZB21YNghtoxq2/GmJhn
UiiIs0pAnGgD0eOD8TsNYxrx7JGDZZB9CZDYRujCTyGLvJQUFTT4+ZeQpudIEWa/mJqtzPl25T5i
pBFmNp6NZhOWF7MyTdMKh5MkgQOREiBWqxsSTRkl0F6/zgVswVKlxDqUne4B5xg7FOlL3b0lc31I
MJBRiIWPZi5fRWaqSCnWGJEqIPYUo/QYdrde63+nYkhqh4x2LGO7Y6xTdmCQHdvRwM10Q32oTzR4
jmpXBsSB0xRdlJAN1FGW23MIYq0I53OHggVji+aJ+bIl4x3CVLmk0D4YgFQtNF3JXLZ4408CQUKO
oleRmw39XhKx7FVSiVs1J1SjJ92Eq2M3FdM2CSu2tKE+UhauSRFEHDaYrPGpZ2GxVU5YEggwRI2y
+pk2g6Q8iJXxrgX0NSkUHkbhNWOd5+V9+iqoiOa1OKJCM85sLFL1JlhYHTtlDt9SmhPWVFHu7grG
CL0kGdB6i0CPuBBLKyhFg+lPTf0R1vKZnhrLz5Qu8lwZ23bQhE2UFttmBMNSluPNsvDCqIv5lJN0
7a0JCo9lvKZO5aNPaDW98v5hivPFDnURtmcDNdNiHJd6en/phO29XzrbMr9DKUb2KffPVZerlG1/
m93U+ToBVtWooeQScKEmyLkWdvAtwUZWlZxKMXugTP7QifUv1cQUGUM7ghlhgj5kyovnngzM6YIj
wDMlFnlhNUGwEKrBNc2pdOA0hQtmzARHXiWexzauLr1kPBeRtJxMqUViU0WCr9TvhajGWMCEI1ZE
Aa7w8jHVSeUvUvQbj/N0TIxvaQl1qES7QgDJbeJCmSvJJTK4vxkKyWz1clGw3T+oAWOonAZ4QXuZ
o5DM22YprLX9WPrxqF0Sa6YRb5CcSDbYSJ3cbN1Ws5VQ7Z0JGwCNuJ0sEDSjdwGqJm2tRfbVRugF
+h3iUh9bc/kI1CLZp1X6ohvieLYqbRdWlEu0aqoecoCvKQ4jXyXV1tOxwZlxqJ0wC91GmUCevMVS
3Fs0yYpGyCjWVr8rqxCpJcuM/rEcsCHsP2ijkFSooWXLKTBTzWP7a8q9r/WkeGQktSRd0HrIRmZH
CiyoMuL4uSjaWUzA+Ck61W7V+hzIknQ7qg4IGGm+aTm8sKIsrtCuaB4w38bWAjCm/0zmnnhONUHO
DivrwKC0T7BHBYBKDoWpPc6A+TZCADRS7Zkq+kXCONjVTyKaRVvIdYKOFcKHJDQOExL9jVwsT3WF
fQHy57XKmQuFmeaKXIoB6LOnqLJkagcMZ101Jad160uCkL6bGtqh6JGAX6St6iwJcP5J+panpqIS
op9I+dqGvaFvZsw50dIREZ0zQddba5EwMyuwDzG2svqC7+MnkKzB56NCyzrzUqzVC2l+axuKrmu2
aBKH6QlI4obcbPEwG+I1nNey3zKoZ/hM884Y5A+cDyEb3d44hQPeBrUVJF8zUssR1e6XFGrTsSaC
jK5cHtkanyR5KmuLBmLZ/JqMvvRKqXyGqnHvKgWfGhgRKhrsPTtrP5dd9ohqR9kwGprSaG4qIX+N
4lqlDV8Rap1ht0HUgTpyWnd8k+DKwvIZt7CtpKQ4gxqn/KKxXZJi8EydJNO6IC8AsJTVvFRXkWZL
aSKViTtYPFIlqZ7ZofBOBkxpYQCTqFy+ojFBz8FKz87KHms4GYYVCY9b8pJo5qW1X81oAJCNvgt9
17KIo7dnpZiDzSyDnc+Ok8hVaEJBDUSPcU2qdbsU8OH1A0FNU+1loDJtpoh+N2jxyNZQZqQlgxi0
07Itl+TFVGrxkuQnOrSPcdoJBKl3FIJpYsAiyfByH4gIX/Zsh4fNsgwbAIqUYOaXhYF++lHoUMk1
M9MbJCl0Cgj9XkOti5QLVoHGVO+QQ8q7LjhFZV6dU2rA0VoMpjbCIJCPloO5O55hqZLXPQlkgBrF
o2xg/5gKk9qystafjXm1icgieUIV2d3ulEe/CGynFcGuHsB88BSrERipiRrk0AybLExDCkdqU7pd
SU67uRbA9fUfLIvdnl05dqCfr3/+YY0t7XAWKz/182YtpddrUZ2/TWiQ8XmFn5q7tpbfzbUQ//Pj
Yi3Oa714+VFs/Cgzfh79ty//2/emQWbLn8bQH1ZVR0aiGc5TfdUar42U9Z//9qRBjYzc0Sdwv6yI
hr/9Nihb1H1//rpb+zgEQ9Po+POTvz388xKhrix2baJe/PPXgiDTbAxL2RH/ap78n97Qnz/584RS
GLHzqkaKZWZ+n2tIQ39++Ncn+PlsKawkqqFEiv/5MZ1K3SbWG7PR2mOwoM7VXalstZ9LoVlDsX5+
UK5XwM+jNlvrmwHT2Z8fNA3DjbFeZZka5I7UdZTipYVLKrJSVD3NGof+80+QFAeomZkvZZz0daj7
2z8/37OIw6atlMrUTpHxA0zeyj+9r1XekhKLbnfo/1ijyyvpv6gjLyOAS15PaJRzhXarSsbKp3wP
az//69E/vqeq5lZMUFHPBuuWg1xrKPYsOnA05MhLrGaKMiEX/HrvyFqKpQnwNV3oQgY2SZ9miOOe
gPJwcH5e588/5Aggzhmlf7/szw9K3YKwv2g+4M0C/RAJuCG2ZC8YU0CwSrH/8/1hmCxvLuVjlAT5
vjew2AtgVlAe8UdWpCNCKchB1lQLixZwEUyU608UiNqKPDQU23nD1Xqsfx7940uZOF9vUQ9c0Udt
hXuv7yBriRH5yQlOZcKofh6Zq0nu58uoGmTE0GQ66mt8VbP60Ro8evufL//6HtfdJuhtP91dMfzv
r2VsXzE5IpvcC6r3Klq2n9EkhbnSuKOXHgvbOL1O+8IOd7NXb9oNOBCauMYWokOieddl/zp6fufS
JQJt5JJENSdHtOLSsgse/SHd58fMdHzIw652y+zeO+o28ukNVqDZ9pc9KDa7cd/XFzsyOFNHvabN
5jUxnePkpLvXwti8moDZL/MX3+g3vCBV9EeNMkf5i1wEIX3kxvbz42vw2GWUD8AL9E5kOss+3rEK
vvHeJJ8lwI2UNJtr+7vdFHa9AaHi0CqygYuCOimRQlmPOaHIEccCPBSfbnyL65MKk1D18NS1y7XU
vjg8cyqSUb6ztDcCy6Y7ncjCIoc07raRvK9RGAUuyZqi4LU4kGmNzJd6uerwmkMsQDtRRhhYnnnt
4JR1oQvcyB6vo8cpkQJ3VJw6OWbEtzX28E3NmZoFUn+0zijCzPGV95Eee9PnbcCQa0D70Ov1dCaF
XTLysZbGpiGG/BcOBQ/40lK9atkts0ORHihpl7vqJSp8cTxYxJWWlHIBHjm6dTLZMH9Ri5YFjyqQ
rG+l+4COFgFV5VQjUKpNkz6OHSJfxVFbYmY9oziz+F9fbDpLGfBJu3zDrcH4kfYOrw4VWdA38Y4Q
8ZmKDmmml4V57YSC3op3XBZYXpxidmFBhEFHgoJrPpoXev7mJQuQbUwu/1NfS1f2Ge/kG90TGptB
tlk6P30B9xC/KBdctxRsHXSN6kNxkiVnOEV7eI/2XjVtGpCr+sgZzU/xS+y3Gsfa9KNP8ZphJx83
w29SD4s7R4ds2+CBUREe8DmLPgBkeNHTsIlxln1u2yfRcydG1iMuS0Aqgmvlv6tygyKQdJGH1Mk+
i/yUjLqXpy9S4zUhwg7EbA+AFzZIBqBxBF8sFlFJMgaeq1MkH7pz8ZxVR2H3Ta+Cft/7sJuyWydv
Da/MdxojRhU4eIK5oskg32CRdnMCI1niaGBjv6dv+i10h45YBripNMHDL6RKQEfc/nE457+q2Gle
QIKZnZ/TJkW7A4jmRa9uFsbUtHqCBxDWt7Z4589Jlgxh2gLLvFAchyPKWYefzMU7TXch21QYRxqb
U9Y7r8te/PL5Yf9GreQOK3VwgDmKmZPCdaycDN/eNxptmnPtAz3/vLjw2snMBbnJvjn9pFlzE/Kb
lBDV6sTFFUaINtaX1DizK5vqFL3w4XhKboiIE2u0Dx0MKXW9okmEngWPC38BRY8TjJYYT0qcZzse
sLAzGMzyt4Cyo+s/uJLbBjgGYc/HKDxxUWa0KAiFQbssbXq05VVxMNs9iDGOUpHuU/O5rp6s6gvV
P3hy38rdutmVzY70RYPCVuPxlHFyFJrPFt0PT6CZjwoNAjRsLO4HQo0KyZdwwEn9hxJcBwWR9kJf
5oYUyGGsIH5RhG2alVe5AsO1SPu6k1C4cxND7OL+loqZyspuYC9OkjlPEZW/XpHklC9t64YNC7EN
9x61QM1uuCdTz7Q57z0KaUf9gv1E6k2z65erdTcvnGG52XJcB+cjdsxLZ5/j6EHz6ecAdicsdS0Z
siFyxmaLat6geX0ZVfdDuSl+ZWOFYihPj0vO6MkjTofhD/vBXcduxth3LiVew5f2PXmqjPzrNbb6
p/bFt8YXLm/lWLxQZ5o9sM50TPmkofVREfP7SMeEQt2dWwW16/yFjMMFY9hsQQ9m5Xn21Ef9Ypyi
n6EpBoZMwSB3lT0XIe9k2s9viCbPHAPqblQx/EV96yWwqG5wmT06LeETI2cMyG4HBJSjZfTPvAWV
X9YMZ3A7Ll5z8maPOIn5i9GHoXTiXkOxZTItBltpL/nrzEG6GFo0BwxD7hYvDJb9hs09Smj2Z+i7
+QyGTwC4fjFTZlKueuGZYLTiW7iTcUKYyLDnZFHGkS/or9XQzXeWwboUu+P9XX0UTr8nMqy/OHQk
v9bsGjfcSdyO69Mnr1RSGHa1eLeAfeWqlzYM1T8vrwDgMZzyaFTOh3HHeGcLzzC+7fENnPnduDH9
cR4NnwMUfYxfPPDHDXc1swhBI2nmdXbBPMzELnKi15lQ3TA6SHvheYg4U1wbkF0rCO7mJTE2TGbL
jRQRl0uL9wpUxMmPbOy5HBrb5HQgl/dZSqa79SM74tcHVx7TheFAb9gTKk4B9MJZsm7c9Qszcest
Tno0bjnPx3zgvxp3tmHHiieORvTGMJocxRcvwkl4lvacJP57TV4m54uDoD9OZHVvOEzaiSPOQz4/
H4uLnyl02K/3qXYAloaVx5ZuTC9rlnT5kr3Ij5xGhBuBGzwap87lilYYo3wrYcjiWBknZj/txl0G
8CLcJB9RcZA5f46MRHHGUWQvPlMZzfaZNz1aXDNcLOxJ+UuGSuqsHqNo+/bOH7NGybmkrfzAUBnu
imUbHznxDD7ZC8OgtOfOo19y5JMxBrwxuWundz6FcufThLDNqeiiErc7txU8Xsq4vzctcnBXuPMP
Fc8Z9NgmfOKyz3e0hI0bCuiZ24jzUtgKlsmPQju0zJO7zkXbz1oBAzI+OHTaPkc4bzbKjfGfvyI+
pUW25nGZZd+8LSb/lTxFC3zbN9squLZf3NaB4XNWECgxZc8oijq6rRvrNLhCvGMVJRz5y1nfTubj
epWqbib5yEi5TkQSf3cUjScWC8QPX7NvavEmq73wASH8gsN4eqR+EFF47Z+ZN7F9mvW9wSasaeOV
Q1Ae42sC2mn0UTUiDcKa4xYHfHZrTZ+rvrM2qsyZRB7v5EZjz/1JeADHAkmFQ4zutwJ5SfFjoFYS
tYhwqqb31EE/ZBEcSYUt/I4QPppaNeKQ9gohpNOfKtoHGUHaieRopw/zkU26XcFC30prng2KIxuo
13QOjefrXL8VhA+iKrxDCV9EqgFExkMYwr8Yaw5iih36+uN68InkW5doXjw+vmY5lUWPZVPlMq2a
w0F+lKWjnl8YogzKEuMXxsmZCsZaBKgcOiLvTKers3iM0YzATmuY1abaDbzSOlXli3bSrT0284yG
iOQDOCuKszVBa18vA7M8Vc1aG3aew1ayF/McNd48X1mZi6Mvl6eIy5UVsXpQN4DJSgZ/Vq6cn4cQ
khGCi0OU/zbZ678wtRrP2Eq5SOPQVbhPww2tH9Y06wV2rBlHWOujG1qnc9bZXLv5Fsb7eG1Ur30f
ZgcdW6eh/fQzzavf5n4n7gKPE93320T1JtVjDiyKQ2SeO768TeZZEh1EBwNBaIrr+z6DXNc8CM9E
qXCllW+MV1wBk4hpCMWI11snsu14W3F1UuON5SJeGh1wg+uwgtiAApi8oynIDoPVyuSIv8zYB2wn
iE/jcOANs+Pg2vIj1Prsd5heWbvZcmWbT+AUqTuySGfGaPutdM4a4ngwe7oRC2HgjGQsnaZ5K4eb
/Nh+Te13XtD8u9HdK5CFP3TaXn6S7theXNXw0WOkGfuNQ4fKiaUxA7K6VwByB1TZM3G61lSku0Dd
Gp9WAwhSjd5rWXeTj3CwSZLKYgs66l7rXlKfPwzZosL5eViaA4fC3OX3qtxNxl5FTNEAYASe4mDa
zA5Leolvgsva0tW4uLYsbBuXC7BrMjZPkMVpf53a947bPfeZSFm1dg/6lpYFPn8w7aTFnMErfHHL
lYnLTZwgKxd5boDaCfcjbQYWchaC/B2Vr8m2Xqk3zdTj0T9QHfrqvpmmjINVuABehBODCSc3QnSX
nspkEyKokJz8NJ4oPtLsbG9ijNn3TnMXzfI2pXsSeSIFRJYuueAgNhIHF9dk5MzES9ASGynX6rsZ
0fto42jBOwiXVrmK7zXOR/LJuJUR9fa/TJzE11rwI9XLBcqx8NevmMKL/mWk063tEwEHLTsoZ1JO
Qn3gOzM77xc8mTD8Cy9QNiojf2vH09ukyTifnXYjwtuxfus6o9B7D8ui8hMULvyE7hGstMIDEqT2
N7TzlvhBQ52Posd+VWxDVs9Q90pXF73UMZ8esNB60flnYYI8m83R3Tpz4xgPlubnv8Pn+cqEZy10
6A4qeDoqu2QMpOF2oBDArAsP0u6LI8lSuuALzvwrpEj/0Kub9FAwDdrFq9ATqGcHT8GWTffUe30E
sr3Us72YYIkVupFmz017aCkMQ5UEMdtxJ3UiZOC7wfhT36Fuca7ZOUVoCFnDYq5ztIfgBhpe+ZUp
Tv4S3FWsUkJuN6adPIYn6rvaw+pcqj7BVA3Frqp9yMt44xZbGSAenqR7cLRQNUpO2SFta9xhmwDS
U+6cZpAhsY9bJOgYX6Y94w+XgoGR1OZcZ8q2No5adwYRbDfAIm6xhkPjacne1MEto9mPoneFN0BF
145rO1drW9ERHRyl1mku2deibPpb8T7eEfIs8YYZmFHyACx/gxEPCqEN+unIrCwXztDZzSf/jy7Z
RX7urjRiEKilGASQWQwXazgjewjUjYodmPEicYVTLm/izq2ptCE8+GDEaDH1kew62jUl2tYpIG46
JMnsdB9SGiNMjcX2vnjTkbwQRje3O4YSIyGBQCwPPkz/FG6Xp9RNUa5ZUeGGHJFh1xqbUL+jXtjU
tRsb+21SsVZmv4fA6qMVzKtorGbAHciMu+XBSOO8O2ysXkJ8Qyf9mSKLi5EXiYWqscPYy1y1r+RG
ELlb0GmncEcf1fJQcyEWptqBScsm6UEX7CY7xZCbvfQQsqC3LsLhMOc72hj6LTzUfvgs99saaqCf
JhuNwtyF0VR9J+rkoIm2ss1TV9kqm/zBEhs7OkYMZxsUhsJBu0gbKt6MCim/Nh3RXfHxcbETe4Dw
7w3NIM2fTfBe+yISV9Uv4aHtK1899jtky/X1MThrm+hoXARKCrZxAQF4EDGrPMbbXnAjVqHyMf+e
2N5d6mkzPcVu5kGqCpc3/T2898+duBGjfbKpn1WO+JZ33KKDPoroETpiLmym1VfpQQt5MKfnUj6U
Jj6dR040bFhGD5sUgQLKqUdrawTBVqLEYLHllyccf+uYWDoWY/65wiSyM9z2LXldYwne6ZCFvsRR
VnZxwvh9KFV0GDZOvL6+V/ETYTbcxdJDrV5niBYGlqOdKX2z6jIJEWJSamDQkpzN5h8ZLtVQ0X5n
68T0xwpBGNZNTF4i+mgmh0jRt/X/pUbMNYuiTXI03WIPBSN32h2C/ZQx8wCtJaOuwnsJd8Cf2c7b
MFQ6pz+ObwYSBNa05mt+jP0cEXkP+6Z5RaNQhq6aOQNBOuSEHGhmsauipUOrzUQYRPyF3d9Ahswn
2XJCGjMYMrBnFS4JLxhjscc0hj9K3K3JM8tNdujzWwpCAZsJXF/XsK6LdKPUL+6Kdc+OksSNeRF8
ymTbjhvhNHsfXAXQ8FZ7ok/bZk7uBcHDDgTbc7Qdf9H6Y9cEysOgb2KHzxmxBI+G271a+h6JhR2/
9IYH6Vg9lXbwvo7e4XNHa8hWvOkt/Y5f+8+UKgzl9w2JMVRPNtY2nRH5OkBhxPaYIjH9Jt3LJt8B
f3FnnRCf5rXDffGtY2aGmk+Jzi6OElS1hoQrW26PlANkyiiRC5l1R5sJfRDlAxRArBAY5VF0VMRL
v1WPUeq0PpQHbWvuWOQ/LvWe8JEH4AXEBATVR3mDIEIQip4e0D9RHLLO0QVYvlRss1eTuWp0TA0W
qh38SkD5oSA1+2OroDzlMGInm/bxe78RqBQp6+4lehlAQ8obbXGSBwEZE9tnq36vXiipfnXJjZWW
4Ofqte+whZ6tEt4SJWG4FOWyZehI9yRiBPBPht14ll7N916w/dpnew9MjwM6PHav+nvEKEpL3CtD
zWFWQgUeJte0R72m+UgF+t8cAXaB3/lZLn9rGsdUPSoPE+uJZ+Th8nBKP2T2vfCFuURwPnik0zgB
rDxQ5LSXX6tPtOlf1knbN+zsqWtckAugFlDqx4wbGrfSYE8uSxUYGmt9ZIyv1lk5cHXEW406hq9d
pgr0jBPvu70ofQfH7jN+rl4rd12VXYKnQtmG3SWs7UCxpSnd6MHvukV5rK+DAVNSBk5UfjbR+f7u
yBlxli3ePDc3XNlwAeoxuNmsABiAt7E/fHb2YpN5hD50G9F0O0zbbjuhRXDW47hlJAlvLG9P1hmM
71PllefUeFsoo3kicVPQ2RFvPD5YZwwTK3iIvuq7+EiN7eWDBpC+jrYv0StLqISzzMsaJSOdecVe
B2gGOS7D/vBqnLVyQ138ojCSk8VL8dNOPPD6rZ+ftNeJ7CO7vCsP5XOw6zE0vGK7f+JK/F0n16Go
KWi/qOHeeHhSBT7bF/yiZ8k2zkAgsBwK53QvnEFH5FwKwRX68rIh7cTuSye850gWbbzD24HcWoDF
B93R9yzOqG6k8g3jzTYdd531ZJTCsRPC64+TJswn9v4/D0dl7QU1M2tI0bC8cCwVB2VySs+Ivg+g
XgOB10DrY6QD9PM9q44PFToeolewb0XzUtAKXVVdckNJMlnG+S9j189P8vV3/vyiGg7oHsSnTixI
NVy7cz+/9edXOzXhmeZUg1I/4X34x9+nciPtwnEfizR2OmjBf/0Trl/+fC+oRpbokal9WGiG8FOz
3+2jv/3qP/7y5zm0Ejrin2crm6D0srR91DQT8V8TEekkAlqlW/TzT1ivr/HzUKNhL7k/D/Gsg3k3
xKLw2yk6/Pn14X+/zT/fs3Cm/Pspfr758zt51sRbphpIM/95qZ/v//nyr0cRRAznHz9J1UhBIcPU
9OcHuIB5kZ+vy5F1mVRVOIHX5/7by/98bBShZIoJM7dVG7KA5J7OK2twUUZR/FpruHExe0NlUdCr
810y1FtNMyKPzr7oAyY+hTk9rzihdrUoT1IqsB4dH1sJUD26eTtVVIzOuDJ75BMNmOeuY2rXIxOj
mfBppt2pVeW7ZXT+XKCj7ETKaIKFrlZ5jRQCAhVaFpZgIRhRqf/MAohttLyFI1pQ8eLE9IdckqgY
D6o3DNJWbJAVkKhqbUnLYkhOX7MxmQCGartubtDgiU/Vj9aHOB2ecnpWLIlRsEwex5Gs94DlGZaU
AlZuIm3lxHInlbVlnV6T/C0MWadQ5SBobqOZ1k5oJ5aKxElHY9Z4VhOzX4kvUZuTSGswdinhdfkQ
TXVv9DC9tUTYY5V+rmLhQ9SXW6GlXhB+jgM+BgUaLr483ZIvS1MQQ5LC0hFKDVxc352MXqIAulDU
CYz7hFzUmcziitQMTFxTaWyOUEeyA6D7yiyiWe9Y60E2qRR0ynEQTlF2HgPj99xN8DIq+RdKkpMY
Gm9hioRV7hd/Sr8kaU/89VcxNjkAcOIv2oio7rz/JnbvkzZycehFZfBLkqD9iMzdStguNdJETWM7
3cnIdLvi1ZgTeuXSvoFnjJgE/AB9liU4TrH8AJToOsMficcGdVSxn1M6QthOQN54eZc6zaizFmO4
h+rNQZefe8sf8BGqxLmVhuz2Ggg83TyE1Dw77c5h+mwR/QGivUhy8klcgpNNIHEW0ntkFTYtVY+c
Y6Yk0u8q6T/bUAxoNqis9pjjoZT1HLFZN46dIQHRabToEC2mHXQEVc5IZ7GTKTrGpVsdVurXgkut
CbSHvJvf8qqhDmrhuBqUDJ1R8VsKYfRFPZHhbbkhxLrYYqLzp5wymAb1xFTXPjULyyQR5l1UJ7/K
3FFlQ9yE+fhMtCyDXqeB+RraaTekyXFCD7TSHDatAI8tF7PqDJzrfQFFtKllU9gMwCzsXH6Zeqnc
tflyT/H92gH0DWRlzQYZgEB4xPjOXp/uU+hIGcrLlW5uKepvriRXkroXPMAf3axfArrSRLNBjhSn
52kaDiRtuo1eo9wd8nCDZ3s2wkd89HsIFnCBLMofyig/TC8NCCgYlmADE3qZldzJThirz0pvEjWj
yR/1l6hY3xAYSDgqOVwTcP7ImA+yJhEzCLNjY80zk9cQHDqNsAzckws5enspEs6LGHgofIMz4teD
lXS/gUjKG/z7jxAZn1GTNwgxUd/OdXhaBu1DL5AvTBhSYcGDKCMgWmhEuhZz+SuZc3cOlP6SiqVJ
HNIZ8fNFgiFrSw0ADTUkzlkZk+PYvwEdpdkoTnsNgJErKXS3o1kyUaOTtJrl340BZ90amcVN89aQ
POwMpIgXw7faLo+onWN0DGwLgwC6dFImB11vX+Oe3UUujySdoeilY02zg1QgogFfMinX/A4EcyUI
LxH35kqhAMJgVZ4kUJGJxR1B1PQqdYjufXKfR+l1iJB/yU0X+iLEmZUyhjlhVigPzRGZAOOOGKcT
UMuDHsstOxrxnEcZK9UxvJa/h6b6FXT0eTQakPleIVtiU6vAgCIMrAbA8F43Wpe8UGptmrwuCem4
BHO8t8z+TvATVUtS1UDOCeG2yQIqZlMMKbu+a1X7XBfjmWN+Xhp5W7OgnfqErqkgvoYmRa/UAoRW
X/Nl8YWqusYquBChYGJojEW0gzz+VqdHhcgXO1T+F3vnsRy3smbrV7nR44sdmfAY9ITlq1h0ImX2
BCFRErz3ePr7ZXIfcR/dc7qj5z1BACiaqoLL/P+1vuVijqjiB5MQG6TBORV5QbJCIAkzQ2G6MZwR
RZcrIDJl/UaM+atREY0Bd+qnTezwTZM3p8jOvoF57De9FX/zCYU8IQ3GIxsy5ef+nTcV0FT8V4jC
bxav/4Av6ifInuVB9pz9a4Ra3Q5gTqmnILKHal/4Y0J5cEh3add8zuZ62nR9eW8RRnKzGjUKluKH
Q3DA5rtrK9R//CXvv7nxyqUuzOmmWjAGSmBhCPVBwzwa4Iqimaw+1NVKVUpBXVYLM5uwPYZTTrem
Lz6CMPwGVrXeEkfFM1bV6ux2OxZ5vpmqEvP6Mr0k7toxOg2InOHrVui/mr4nqILtBLUpB0wwe95B
VDZtYAgQU0XFvO4pggCo3s919WCV9L6Q4pY3djh9EnOw3CS2f2rhGG7KGXhEEjifRCsYsYuSs3bo
KYS02TMgjNdqjHeEaSLmwb1OsbZ2GD0B3gFIlqEgWFyij1Iq6T2zz5iK2K4qUvRGYU4OsV1Jgj/w
fEHYuvWskHaToM2A4xWtyUzqXeaE14iSY1Ag+vSs5TXIqU6JjpIRqciPxkhBP/PvigHLKzl5Ae+W
Pgn4J8W8lhTa6/Jp6JpuP9qY+kHcoJwwzyIkp08m2LOTEARdK9NNgjhs1w31q8zc/7WU/Sj7pF/+
G0uZJW2Jxerfg54/YF+P/8/2a1b1/+Qr++sX//KVBe4fiNckSOfA+od5bPrR9f/5H4YU9h8Cz5hl
O4Htma7jvvvKnD8wgAnfC3xTeuR2vvvKbPMP24cF7eErk66Q/NZvgOf/CvgsLQ969d99ZVjbpGMK
IaVLdI9wpMfrr1+fEvI6//M/5P8NRFf2IUEMl9QgcaaOw3oHXXlgkOp2lC6zE0lkxGx23WffCcHZ
LuE5nTt0+sYDfgVvkzZi2aTUNmi5ecwacboTpg7APrcrepjTA+YZopigYCLpDFvKDDwZEWCV69aw
cxIOmcrDcsKRENCIGCjakxb8hBX6s0WCRyTWCZxFeQfP5dA0/oO06CcgHnZOFi0T1PbhhtjoL6L1
PgRB9ZKu6x0Gmle/LgFoMW4Binqxy+Xsh/MxyMpbEIuUxmLvmgWIwISZPVV98s1KuaYoydSGenp2
T5nDVNpsEo+7RUyAs1Nt2jRHyzU7txIUS5dg7i0m1AdG+TPO8wPu0UtC7gPeg7UbHoY5p1YBp22c
ffL+qp9TzA8neYLUwLZfhonUlSH7aHiRhQOIz+yEHl2S7nElfw51VYO4OjJfV2nvFjXdyBrzqcmz
s+86H/pJEIJS91jJh2Drt8afvTM+1035FaDbiAqpW9KTTOlzmhaKRNwMO2NuXwh47LeCVu5K7KMz
jJjWkEQPkXs1PAb7cv6IAvM6Vg3yh4l5f8HHzfgWOqOmz16ODzXxTJvaDEu4kPExg7GR1k89vhZ/
pdonB6QkICapioZ0fUxsg0vMiGiBNLL62fcqf8gi5x7O3Ad7iPauih7MhppE8yRpudOLLY+J9IYp
Nv0mwwDLkzE2cOZvaPJvQRTRacyprATrU5481e6rmF3yC/Pp3PMlLACkn5a5PKYLQKuAWVlyMeqW
fi/qaIAKDzHH2iTR5TAl48kRGVTnufFO0s4otBBj2srFA18YvwzW5B/jtr8ylqkvtTc+Vz60Q0Vz
lisTntHr+fbwdHUczJuxI/h+SeWnIp8tmpddcxP52a1bNemeWNfanh+7uMyP6PzvrFFSJfRCl+dI
CYSz/pzFVBJL8dH2sk81bn8SUhE8mZ78mJXl6zJeRYDgDee0j52DnvuKoQQzACjGfd1XH6rJfVoL
/1ThKYeSPJ3bSGw7lxawFYUPrtPdmeUdSWYJeXnOEwPkGe3l0VkZ/jhWO+wEKY1EH18IUJIbq7ey
6/uicxNyMks+YuFHwCKzjOCmfFo+Bz4NdknVwO9/DBkpERkZITdr3iSbpSle6ppDZI5YDCKeUav9
pQGAjD54RDjFABwXHcXy0XrM+9E+RsIYqfRb3xvy47flMkIhiE+h05f7VpTijBllPU/01t/W3vcZ
1FYoJeeqPKMXgyrG6DUtgVY3Y6Zg/ue/XlRVmUYjfMh6/bVurCCwioH54ttrf/tz8MMAVIgeVKQ9
nOepl0dOzLetrOVrIhA3XdD4Vor9FLocHUIroI70AdLJeDz7Q/JK+vnM7UM07bGLIDstOaR69JTg
UYNjnFb0LwIlyAek36NAhk+j1yarZp6Zyf37Lr0/bc27ZE5QMvz6+UT9kv6xhWfJFvZBgQD5HzzE
2iLVbfXMQ6tBjr8xEvXPlVGIdYj0uH9BUkw8JRRPqgUtqS3Pmq749pfewJB6x5ikT1EwwttsObsx
ujIMdcJ9Vib281QYl2WBGZalXylpe7nZcbvxrS8ThcR1oLvZJD6SXa95kF2oIg5n+1KM42Fo+vQy
jdUzMa4tgJzYPLqyvHNVQMbQq2IPGsNTSlcNMbQJH/LrHI9PCRALyPvUMAwSUwvkJXOT3q1FaN/O
y/hcJEZFWaRS4vrV2Jpr7pNwZDa08quXzgft61kCfXKN/xMawS5PCPaM+8uwfp5lwBx4QREYrp9b
y1JqzC+r5ZMaa7QUH+a0v4NhccpMgdp77b42nfSORml1x2KpvtmzRRGbbOBj3I3+SwKvonC9DL6m
4TLb84sT5ssvzTL8gNHdPbkiRD0Ixtjyxx3MwOF5LYfkvOKbGsKZAd/cq5S8DCZu/FSkcbg3OrpJ
deymiLbF57GP10MWNf45C3jgdpRe4u9DPbd3ZvzYcnbtJ+jtDOeb7owakeyyckB0G/WQIJVmiTsJ
FtciOtmkMR1cM7zY6jpLHVXvbLuGXona9sdNao3BaZ7wRxxHpfHXC2Lr7keIlntGE8V5ToRHF7nv
pnVHFcG6qUcH0mzXcRV63ihP6BtARhboxZTyfgVjsXXm4J8MCjUndPruWgjV9lILE2s5XV+o7SuY
l3/YFmik+zC4OOPbN038DO/cNQx60UomH2Vx8yaY12t6n9bP601vrT8aJVYngQfqTHp8fV4IwkDw
Xk67hLHCUeZQxxNDokdSr9qKRZqYlgLXKy6VS0ZFXS7JKYfVdtYLh6SNdaNXfcevz77lfHLd0d8t
ydCcHUYFpk2nXDYRcfJqkUiLA/NrU8YT7Y3IoxbsuyPiSHA857fVWAbtWW8bZCbs0qx+tXUsjWsQ
Fcb3yRnJ15CH+Kg3+eItx2klBVx5BqplQqORjuSAquOK6RJfSaxWHUw4uNGpKqijTBDSlm+4Po6q
Uv5+lAfl/ejUQq/pF/Il++EsmEDfXBaq5K6dF/pE0Gvvi7WBron5DsGiOu7aNaEX2oCh99WFx+iF
Ylq0L9wGzh0uCvTPWFj0qmTcQBfA6D6HZefsYDHUJ5FQJat7opHozmcRrXT9ja7qK9OL3rOy3aA4
Ke/79PcdpR3OupncLWW1eF8Y8M3/tqlf0PtW90tTpT26YlVO19+pdl/otUwZ1bLQ9zf6tHpfvJ+D
ep8+87zcJkwANvJoKEpblPv3WVlBh9JZQWqRq1QfxxiRx+udU1LX3J+aH1OHPezt2L1dozoaSa8C
WOTWli3b9wPnRQbtyH91DC2mnunkDUd9gEZ9zb5duW/rTlq/4uDsdvrAvB8ifcR+2+eVAa6sHHjD
m71IXa1v5hd97PTVq1+BOxnumlh8fDcegdziG9DbXepx3SWjR6Ipo5CkzOkG6EtGX0qxZf51fb3v
kxExep1pH0hRaM8d3blsKDeO182HDsgrOD+jOevX3n5A7asipRVyBm8bCO6HwojRg/5a+22f0TYR
RlyKZ7bvU65MmDnsvRyaxhwjyoKZcDD1jWNkpqPXCPAmTzho/9SHUKpbhj6CerOwQx6wehv8s3vs
Ujp46hLUl2TVxQQ8RJHkTulk/m7ICBBoNVz47T57F0xN+nZJWq4HF3xNCfBTlySFAuZgtFN2+uKk
jsqQT/9SbSGYTQuA9OrqLBsXBce7WSr0eebTIyHtKhsyZiDa5aTNTfpI/227812DAGfBwLNU3bjf
7E1C7yzGHnw1qCnx6/asbU56U6/phb55630hvv+wbILj++0yD4HwEwTMnfNtFTfVlzKI4hQ/gr0P
1ENGd/dcRKvF0dcfYbZm9cH0a2bUrjv9E7NkfHTUq/olxmF//a7ejEzhoeR2jW9jXcfxt7DP6Isr
A9coufW8tR7V5r/dVxoGd9G//eB7o/K3PzEzV9kVa/xT78/174WRuDiOlRz+1t/8t//q/e9lMcLH
tbM4HX+9OZF7X+FLTSQo8X6rGe9fp8jOLabhST2OSsnlY0c8gPRi7Hhave+j3cbFZmJwEq1JG2DK
ofINyFlddSz0b0RAQdBfqz+jf/lf/Rn9wt9+J1hI/EutW9j1kJ9b65OMEeDqn3r7c28/O9YzeZA+
34a0Rggp6r3phave79ur42rfiIITxbBrbhOdQpHXkBdWnm4N2SsuVoVxqMr2CNkO7qPh4WeKfYYF
NDhXdY1KtZj1w722FFCzr2R2Xj9UapTwng0XQU/gkIbF51bYDvRJ3H1L3Id7v55uG+VJDGsUVWR4
hOXtQkmURiRXYP9roTd9fefVO9OgkNwuMPCRmIsBXi/0bVuv1r0yeMJBRTVDX2myhu+FXbc73jeA
c7XQOW9609ZPhLR88T1ifBYmeFtb3XlGERF/yWhVfxa96z3QLkqlS8cxP/SBM9fHTg0GdHZdoh6N
fkDKEgm57ZmwBcyHPBiY6qlnoIAGshnmEia2n3Dvi9UoZVEPVr3W9UV8HjgR1Q3UycUXZ1rJw24c
bsRqodekQwxpgqy2V7feWf2oXmtde9NK8psGdeOGt9ecs8nkFJTqjq23JzunqGSKjd07ogIazUnh
qZsCbkybu2QIm3edAIOqx82qbjdva8KJzjE148IiLD5VoyG/oV2u1xo+2D5dh2vaODH6g2uonrP6
g+uFO8TDtgwdZCZqUFEAVkVNogZmxHmgWG5iwPr+AMo3VXF/U2zsY/BRhzWfIrFz1KW3oFlonGre
6xMnUH5T8GjcjfUqLHYeyHaIpjrCwackC4J6FgpmtTqoIXVpCngqQwoCkdEYcSiYS9Uax4jnwvtO
McbGdmiRyOkIwPdF4afYQzpv/75LZwz2EQyHvgspkdgEbs+G8aj/2qiGFHrtfRGpk7SX3Sco0/5O
/yFcxTy79Ko7F3zxdkqjox0dwiaZjF3CMRqOsUW+m7Kp6kWjTzUljUjz+Ui2JAdYv2BUsBv8vlG0
AwZb6mzzgwLMhN52SpvVuLcGDq711RzNS1lE9Bn0yacXCTVC5Mll9JNiX7MzKXPyp83gZi3h/jZ1
OaMZmOazEDYizvdtsnWmY1b7NOWyicxc0CWVP8aIq5oYiZXem5AGTdZI+UqWwXiGZTmeo5CF3vz/
9qXtxghoCRTT7WiW1X0zFtPdELaQ2M0d4xoKRSPyycwOMZwCt+ld48Porynyj9Dbx6brbvygKsnj
KsJdvRbNnmAEujnCXx9k8UQHxjva8MvzuvlQd6t/SefqebXD8NglaBR7y/1iyiW+nXA9ttUqHgb6
q7dg5urQvzLcTq/DItA6SSRWqccFEcW7SS79LpGgchBRB1RzP/oArk7ZCMGoG70nQnlVFaa3bkYB
Igppws2cjuGxDdfHjM7asem8/lJPULwsomqnRpmgJ2efRAL+pWtcB5pfgITT5uh6RKoZE91EQgWt
E0CtuzIkhJx8SvzeC2e028Bq6DEKBABmNlHjOFgwCLtKBoNS8PJpsgLEsx4qndKbaH8asHdNR9A2
Nqd7KlvNpU0ttNxqbciaHx2w8b3TdPWtBXqLQS5Gq8xQfnbqnDgFMGA0QwsN3GnkuYR2sDFAO26c
3E7u8ryg8MlsHKXIZlUIUmHZ1THNY3Kc2/ZuHb17bmfTszUk/n4xQYZJL0CkWorpEGGxvs+WdROb
rSqDREhMUtFsWg9fmhUNt6ZfooOph3Fr2cRs11VSbQ3fv1plW+69BmloTG3GTmna+vWjUxvPeWDh
8/AISu8ppBbW8OokgFcCc9pRaj0MOWkk9sAi7OMCAVKws8PxeyVxIy9y469TjcnUenbKYr6GdZIe
bWd5mYWJDDEtgVIOvnOukRDs0oFWqY3IdChlvmmprC+p+OZ2FHHL8XsdkRdWw9XZLcFxnZOVBudw
LTsbzA9d9X1rCSrBefrUuLLFAhP3+7CzEAcQh/3Y2TwsJ4LjCV4zt2QtEAbNk2KTocwbe9xVeeAQ
94y+em4W5+BAD7UNcwDhFBGDJhZrnxXVehstZC+4DP331lJMp3ql01tAplin5PtIcgkKbitTBWkj
/SGgMUDIosYpZOkhC8GI6BXV1bIMgloa/jEpwAjMFxnfzUa9MJZVoYZWRdLdQDMj8ZsfvaPGm1aM
j4MJ5o3Po3bIOh72ZsTTvMfxac7FIbH6/hhhEA2JSIA8ltPuT+TOalCNIjEBDtP596EoLoHhZreN
3x8RRhSnLGu+1YguNhXqhK1uSf0vEPK/6d6ZtuMSrfrvu3f37Y+oKv/Og/zrV/7q29EO+8N2gSZa
Lj0V01I4xn/07Uz7DxiADmwl6b514H7xIN0/VB/PCSyL5AeHDt0vHqRNhmtAnw9rFzFPtiuC/1Hf
LnB/40EiHbF4C8SSChNuN4Gy/9y3y7phzaYhSB7K8E9fTVnB3+HzI9QNK91yXHKkeNXwkYdweCYN
u9/Ybfbiz8n3SMRo14kD2OhRyPvCV6PbkBH67DooPGaLWMl/jFFbi0ZBU+WHtwhoPYaAHuvt5Wxc
4eOZVClYVB4ws7UAN9mTeEBhuDm5UgKiiUHipkhSDu6MSKmIYm/fZeO0q7siOypEZGjZr2luhA8N
5MN9bwUfS58hxupsGjf0HkDqt6CxHrhgk8eMmmnY23dy9v1bs6NZNWBdpa/wLXFjLHKrcYls5OeN
MZX7Rs+Z9ZBKD8bfB1euOX/kuaUMpu69NZb1wcmdu2wU2cWIU3wgXfc9nMNXYjLd85wTj1HVFZL+
wp3Otj/Lm2mEutuGOG3lhCVVLYKRbAMr/zoR1nJpmNNtW3IkNhGfxsDKpQaFllp0au6gN/UapYHn
OesR1KljUEaucSTw4mYkPeOSrR2owQEZRwnQsFQzd/0ZAtd1jwszoT4jy2ujP5zgv6EFq/PdOCED
iar8ebLS2zQWOQ8hbqRL5VMzbzOPFkWMppEY8gRFBqE/RPC0OBIN5CQiMnGQdjFsulHQupGj220n
hO1vA/TePUWh3x1Kp6T2JXumlrD7QCtNXnsJV8skuo5RAIPFvVlESDdUodcC5/L+1f92JN6PTpVk
NsKn4SfKpQNqCgyZQUsalo/MXPMs9WKeyYv0K+eH8JTkZJi6c+SmLbdz5hquuhj02vtCTzbMvAoZ
Zjh7S80r9EJ/oN829YSjXRkGtCYijJiZBOVpNeN4W11Jl5pytCKJNL/YituiJxx67X0T1CQveC0p
aUW+0Ue6UiVMvfa+0CeD3lyXGae2041vkwN9MXp6shCrEunbjEGdHVPqfLaKxNp1aoagv7r3xfs+
KyYGIUvfJg16CJ+vCxVVPa6Xv6YT+TrBc68nMjXU9Od9mqBj1fV1XiQq56DLYjqfHrFppppltnrW
rKfRf9vOIc6pyWunC/6qwBLbA5q4Nv8aZWI49yM+l8RAXlcQjHkmhHo9I/UiOEFt6oUZgIGzo9q4
KeCwyuIoZXioxzI7MguztoD9Khgeqv42L8zt4Vaz2pS0qcq5v7RT+Mmv5t1Q0VH2GDZScLeeF3+F
96ynW756U/itqB6fhfo69Q6ppmZ6Yf1a05sBEX2HoBUHOKVM/dUvQHM3D0WaXHlAIMMqoWf1UXVx
C3S4TMvwklvVyudmIYBfErIyJcgn589J0QbnxIjjs72+8M3Se47snFmFxWKMg4G8p4a7dux8rrs+
urSe/Ux+VbHXbxGCIPX4gt7/7Jpw6dQcUb9AD65oPnsiaE7LxKDrTk7p87L0ZG5L0W2z9bELGkju
k012wtjdpev8rW8Ne2MZ04S58pZsuvZGPek2sP2/J4HMT2C35b4p+i1qrg8weRM0usNHYYO683HH
wpP9WtTS2a7k9gUYctv8nBTidiqgxpQNP9FAy4mILNwOE0nX3ZJfa98rD/48f5mndYtv4ktkV8HJ
mlPo4oW/4iNZtzkRdudinu+tNkNsNogv4QIjpJLEgs/DcJfAeNqD4M3OZjnAlhsTFCJ8OnyKtb1r
F9z7pTliKChvc6ZP3CLG5NZG27p6nE1RcVV5EcKs10uCA3fO7OS09OZVqgCIuEPN5aBdEIUX3Ewp
SeIL3iDp+POxcabLmk7DufZVauscd5cgWz7ObVxultSApxKX3xGKk5XtD6+GiOwzcwtvZ4GGAzPb
rZtmfAx9I2ZyOr4ka5Md6nS5N1K/P0XLNO6TmS56nS8w6gx8GFZqXbzOwVSc+ajQLLoCKzSYonB3
TpiR1odSgqhC6JdwU40WcXnF9HTjzF1z6AaEE1YHTsZJ8PJE030VpebOsZt+YyE+n1tCVP15RfmJ
MH47WDh+89QHUEBCD6x9y9pbFmo3v8h+LHIVhyhYnod8uc+J93vObcvckTi1h0mGparqrb1YVgTH
gu69xAVopmG9b2r+6NLlD70yPXPg5ws4Z4N4w5hfjr7HS+7e+TnkmSash0MZFi9z3c+7zEvlXlb2
n1VaR/tpNc6ltarA7j56gEh4sXpf7Fc464bRYipxM4xnk09buQCsMTrZ/GFK2w5U84AMryD3zh/k
1a+deltIxOSScdK33CUTXKVx3STWkBPDMpkb37c+Tf4mHoiLFNDtSxNVxbgVIvmeRfFA/QjJauwx
lx3B9y4N4Fae50eUE/RKy/hLV4BVpQrhbce6kSeyPvE75cHOzJj/8ma+e/ZCELHJXFeilrfX77K0
HrwifCxrlEg53yn01D/7oPviN9NNOAfXqeI25XHdZmbT0oeL7iYr9iGvUQFQl2qccXXGRDkiHcLT
VUjnZfVCGBEgbU0nMk4uEZoZSiCa1eehneXetQ2UWAJnT5piRosnJOR2/BEc2mtupjxORCTRVDpI
l4E/FFV68BaXaxLNJwYBAao/xks/LMNDsJrGbgwcl5HB9BqVNqWgPEyPa+5km/4Uu/LT1AlzWxv2
l9nlieUFJn3rlz4h5Yokz59Z6zmPZfvcUqsgWXHeebSfT23mLsC1S/NcViNvN6WsYdE7D6H27Wr/
2Brm/IB+9gNv9CFJAFV0xtRcUxVMsUTIyN0fQI0/r3VkbtxGgKYI/Z0tkHhHKFCT2L4j6qbfjy6l
ob7AnNYWAutuOOHTy5OLsJqfdUVFrh1FvK9ybK+pRHdkofNdC7PZMRP+RnTXfQpqdz+L5krwWLpD
Qepu5kze9sN8Z6GgxgaePZpe9tQKaqbd2D/b4OA63MR90l5i7NOtV3g3EXXB05SN8iaT3cqpAkui
9cnN4dYfAVtt5K6pEaeMc/dpylZIOPdJlYG7dAmoWexFHt0uPzDNNa6+Su91/iSqM7y0YYMLO8Ya
L7jq+wYaU5FlD5PHUEbYUU+NYt+V3bdxgBODEuLrWmJEH8rPcZQwEl8BKuSxpSoZn2IfVsmQUEmm
xIQycBqOQy0uxkyEdWAH5BsYzfdyDfoTXwT5yOl9jcU0IDTnYfWR5xDq46XONUf77a41jyMD2iMh
mGQPVUhcrTwKzjqAxEIeYvLEvixkOnN7Gu54lkaItx5anzKNDBMEG6XJF0tBZaKsgKUgqY4eNYyF
yJNdRhUoTOnsx8SbUfpT4xO9rdd0q1VvTiq3HAcOijXaqnqhO/3vmzwSy/3UlR9nu2b4DfBwxwL8
1ZSSBK1mQ3qhG6+/bVbDjJYGjp7JeM/iabJt1uWDZbVY7FIkdO3UJRdQrpBWGwzquqNWj8R0BiMO
U/SOLaSC6GUu8xeLSseeohjW7YyRVyPrdj/k8Wukiu66X/3evk7nmRGwzzCIDPhwWzQFHUzbSbdm
l0BsJJaee2jYYzpnQQU+OyRxcqs7zyiuvmaRsewsEpmSCeWN3t3KZBMRnnYshItADCuMG60IKNUi
EU6/dSyozboLjhz5+0LdaefrKq1MIBGP4jyo+v77olejcjMqPDWtu/7WKixqCBSBC14oaqjdW2o8
3VOZoveptgPE+9R8vHvdAiwyZjRv3UBL4SpTNSrXr0gFaIRPrUb2U9aTA0TdrTlz78JuJhgYDtMh
n6v1bulIV01s+cGxqo9hnuGxzATh07OIgOw219Uu7GccFahbfIJKK07uShpgkpLvEBSyQzNV3mXp
gOv6tSiptaXzHWHB8x05gD/W3M33OpEOCSVx7i3zo5XC47TNRwmJIhR/JiXDJ+m+JhHBWfYyQlCj
3rShxY6VKKmawzIV7r0cl2NYMl4oY/frgPSdZlNIwl6iOPU1U9PCIifMQE3nuhNixNaEWI2kBv/O
0y2PhvqDAXigMNpPsk+jZ9c3vJu+Tpwts3HjxnZK52UM3ezswp6Q9vhzycPq2ssevFFeR7tMzReF
Zdo726GWFuAwuo+HqL2fXIfxp6iGQ5s6F8480hBibpluIkuuyopeZOI60RYuxIzne3mc8+5KT+aO
AxEcq9xJH2z5w+ra7M6GGlSu9K3j2iUCMoV7wyP+plndYl90XrXvgkUFjifLfbrG01664WZEvEsW
zTw/Yq8TN+bcXEmOZv7PCXPjTASs1o3O+J53NAOLixEpBBUhmWFpt3fBknR3Q0WmZp0QQB7PSXrt
MPLtxdSiXKFoEEThgVzpZu2vfWfBjlnshy7xqbIqYiaMclrJHW/dsaKNHXALjjBBu4zvN3Un1gu9
E/JhfUHIDKYvJzdNcui67w1iMyDkWXU0JtRaYwzThg7DFqgwV7lcHqbA++z59kM8zPIELwkBruM8
pjOxG342f22D6E+jXKyHfmlGIEtwW7zSuDrCCg/BYH9P+jU/ED6L74s51qOFayhZMF8VjFoODB/u
Rlnml9IZGc/5ihlQ7RbPLW8mS5XQMX5yZ/PrzWDJ5p6iu+sl9wjob51lsO9S07iIIVuO9ly8Eq5B
er2KZIz9NL0zCUYAp5ITzNlgoQeRRTWl2DFrXm69GaMCI4rdWPYdkBUpT23+efFTpidIz25ycNXb
eIDSMUyhuY27tNvS2oM7kHYeJ1c9AvTwA6z0vJuEEXzJbQZEp9JsZyTbLkS04REGB0vR4Tg06afK
ZSK7Zj300drIQthu4omoJnnkzxJATPOYp3zJmdkS91VlWDibaUdYanZvgsOKkzC8RSNu7ZYCv6Ps
HjMxT7ctbYZbvcYUxaR1QEYF9JfykDOjprCeIjUrog3KWPya1Xo14ijfLvkToUsYz0KRXsaAGpBR
pSp6CRlltQAgqJLhSqcFkYaLUC6FdpBO4040AWpSLCF20bgfsmyInyS8rE9N5hyCvnrN/VwcMjXH
MaL0nhzTGSX4VcjxJZ5D8STKL0PP9VVV8Z6+k7gb3YomUuljgmm/SYEX23bbfl8GwgPRV6ynqVMZ
YePAmGyS+X2XR8W9X8fZXd59m0gl2cy91Z7i3oue6zU6G3njn5qWP5Gn1fdJ3uaj726iMvY2BQj1
fQ7R/U7YYPzHRZLN2/SXqu+/erm0boMhXTfB0EKakQ5HNcdlQK0DYGdlIE70lj0BJHAeSvdj1lYj
HM/0w9AH7Z2Mneo02PJZ32i7tXuKHOoaRuSAGEgLpvdLdpiVRrgv242oiuVsC6xb6xCv296XDza+
sevgmHur6oqH2BKE5rVfulC259KfHz0/kNek4gzsQU4MNbhrpy+m3aJg9K2H32jJ53rvecELN5r8
RDj9iSnwa+2ARFkisPS9S0snxNR6OK0BYU8kl/jbajLPph8P+9wnoq1AncuRTVQr5nNmM9ltx/6a
dKa8T7JAHtJsRD1ue9DLAXvv6Q4U2yCecBGZ7f28TsOTqqbOyGJS77V3p0PfuTuuKTJRXLqoOKLU
OVwdovKbPQnB5TAeoyqW51l+Y4hBk7NcqqNwHMCEcXlaXZ/QLIxF+zIjUdZI5kOJMjzIvR8pw/YX
m9H9gOlxExuGe5UOketFc1zK5SuiLEd5Lrh4xgVMX4ctuMcS8JJdi8CBSOLmd2RJOI8Mr0lKa1HW
J1MfblQQ2MY3g5/dmgIdcKFRt8SlQagGhhYZBLKE4I0gzpXPDQipZV2MjR9PGTNa09/3hWvv5oQs
x85kALu6jOYx3EAJn1prP6GL1kMx0eNWQIINQ6LqPva5727jtpIgtK2Xhvu0Taw3oMCB/mUdAeYZ
IsAnooLsmUS3zjRfsoTGbshgve+pWzsh5mJ3da4rbk+KPsY2S6DzRkP+OuO6pHk1Pnm9+TF3zf5i
GTYez6En5w58RQGW1yNn7OQTWvk8iIEkzemrPa3xZcph1NeLBKOYEd00rshyosC+BsXCoN70GXPG
7VYQLUfy9aUUVXuV3V09Vh4D35Bepj8uHyLLO2RdOh0pRZHwFngQkLoQuGKSx3e5w9jbs9dsHzB9
xYF502JH3Qw15k+REnPiB9NXp60RTIOAcxqk7okLndefw+d1Ab+aSOSjGTFl18DzKDgE4nZIgAcK
z4hPK8MfqBkBs1bzAzOpnyOm21sPaDVPfyTZVWX+DHqTsolpnUg135EAmED3AQwT+xXNsJ5Cx2A6
1q62k/kywCcM2jYCneeXL60Q8/1ghfcuOW9pOnyyh5Qn24oLv/e7Vz/LYSVxl7wzkPkcg9JxLmW3
7C1hj49Niw3JcEqfO4wdHhxM+PC7WsqfnXwqedBFTRHcRmP8ackDxogNZJHJYOGFVXMpSFfoRhuo
Fs8ZcWVyxPNw/n/sndlu40q6pV+l0fcskBEkg3HRNxI1WfIgp53O9A1hZzo5zzOfvj+qqqv2KeAc
nEbfdgFbcO7aaYlUMIb/X+tbxMNG6MtJ9smMS+iYxERoIKa5NR4JNKDStQ5Y2WBKt6dd4VbTva1b
JG9F9cOEJ38BXBCdFZ9+MhSpFS6UqIGy2TFbgo88rKrXmQcxHjwmWUdPz0Y9HpbKCL8lARF6JBf6
eUH/w0osDqCtVx4AJ25i3fX+mGMgyjja7nITjErHQrOLCKKlZUE8a4ol/zjqYjiDusYNL0fDDzop
7uP1XVoqtyi3FhZSiEC+J+dNmicD1XXHepExsF53WrkxNGs4PtT9HRL/0i30ruBNt97QCtKb2KGm
dfnghQ9T1jjnJiWNC15DdurS7GoZ8bgnBMbwlcYeO4YGR6BeswBwxN56aDZOMQ73KIyyewoTh9HW
xnGoRXuWY9Ht7RaZM0jkhFaQorPvlr+Ew6bIGoD4BoYTPJDNi6S6tujD0xGWIw6zcWnjXbx4lI7F
UJ2c0uO8VjZ4rEtiG9RoSD8ig+Nwu9EWXB1pWfODQRqZKwPzrEjmsTieDaxEy43mVHvHzs0vQaya
q2UK/PgV0+3oUOp6N2xdbwuvfDEzIJpOKA3iSvRmIKrsvsS1PmSLxSwLwSyYbCqKeb+IPXtlCqRt
+sPGJH5w8kVegjzXh3rOP7s8Bek0a0Waq5lRjyzonMjiErtsLgLKqz7t+ORcjiW26goOxUTH8pSq
ysTMRNOpTB5Zk8Oz1wXZvZvbO22k5QN96b3kyg7VFHMwdMJnms/qvjC5U6DPi3i8gK+oNm4g653t
de5dpjSHtNJ4dpJEnW8vXjMk/Lom2aJ+AF5JNtneHmHueyFbyDr3GmJtlLoXsVvcc9leHxuPduL+
dJxen4L1T51Kfk6MhzOHeshUE3PBKN23XBnFQ92b5UMiBaG6U3NOSN/YzpxZoQ7inRHz+FysL5Nu
d1nRP+PUpyY6Jc1jbX+vlO7PtlPWeH8bcTFUBwetRkKaZgkSkBg2dqlToOmZ9SQiY/oG+oGxPi+J
H0+LPGAARW/AF7eN2kqdjB5eZGxCU3doWA5LEx9ij72rZu5CJBIQuJMvj1PL81uW06c91PERT4/3
UITk0+VzfK/D3tvakWXxW/tfxC3Z14RhqFmSvw1Ez0aZ+WCEpfXAmfe0mIpDnZtu7WFhc56d7NJp
H7XlZfumUuamaPtHCoSkvobxTH3bTs9uwbbRoXCbzbq/x1dYG5LFgKPpJqvSNauqOVU5k3CeGd29
nlZaY9w8eR2DSA5Nyjbz0jdFfa8oHcYOGNGski+jI85VU3sHIwnjU+gFoDBrsGgExKcoWIZHMt6G
u4xyYJviJ7d1CSc8L6jTgIcabSJpE1TDrUUCGg1MvZmZPLdTTounEwlilbKQEHrLgflD81wP7p84
ab7MxK0PGjRHNCMqaof8gUAaPEAJ0GpyUvud0ywPDUHB2wVVyTaiOL2p6A8f5mnqDjb5DeDMGawI
etaCW13tY4OQnlpZfiTC/nvuNJfeIKZJKvrNy0ycHBmAsFGyMTo7Wfdsen21JWSMzzqxTa+8/qUK
tHehgPtCBNi8xTZBrzcmFM7t1UkZm7Kt4ffNjjxx5mZw9JzeZgfGiENt11rgEvYCYCV5R9duojw1
OimAAMOw/blFnFXgwaGU037JcCrPRa12oekgZUyKnTRZZNq+fSvc8qc5lx1wsfGj79nZehO89/U6
eq92DnJRb2NUMIDjMDuOVv8aeUO/I5PHoO32uATf3ckO94NRL0yB+D0jTedW0Xi6Kzv7pUrPlm1O
P2yHdWdsbBJanR5FIsWwW7fv1vz7V9/vX/+OLOiXqC6KPdVcir35Wkuq1nTBvi3JzKMIgwlxuyCe
29J8KnxD9xkzAVqom0bVKkxIT2rVIPxds9q2RAljMaJ4aAIwxAQjSfHxrTFi+27b013S6WwX2yA1
PDO8hr1G3LaKZm+iyJuQlj3UeLSaCCRnjDTBzD9y6fWUZY2jbh6TBqlCuGpYx1WjamYrAy2sgG66
1ngXioLke4mO6Sb6u71EWfIQdGv2BqWau3bGUGNPDO6cLtY5wPQHMF9ceVjIbXDr786C1Km3Y9RE
nGXKc5KR/0PTP/dN7VHGcK2qglI5b8g0n0+Z7KcVkFNub8pTtSps9cLKKxasWNRBX62EfK8wyaFs
Spa/YJVCxlFI+npqgERcr+T2chPnEvhCw/uf/86QItmnc/n6b33oQLJLWvWNzhSMd7crv/1UrorI
f/3x9pOqcII1qOsgvSp2wasi8vaT98+fbn+MbipJIV6Wrn6IauR0OagDOIDkOs1OFEDZ4kWjjATZ
SSj1YBM2dHtxWL1OC/xWT9HuXDzOe0Rb8WOV0fm8vdz+uAg2o0lSEoCRT5fBS+cz9kmTfQA3Y/1s
y1rTpJ6/yjDSm0ghZXamqk7TmG4FG95ENpz7vOjQVuYPa5aAINfKqWHykt7qpexB2jutnO+9TiLi
HFZ9r8BMefspXX/Ctuvs2y55vP0rGonTKVLfu/Vyyjj5x0tXDZE/DhnayFU3e5PLhK53l+OapPpW
IUF168/Bo2hWuODjsm5GKPPPF+IDLr1AJTdEKaoRB22oe6sI0xy0dlom6RFGBGVEKpnxZD/ZHrbQ
/y8Q++/gHSwIaiim/nOB2P1HXHz9VR/2j7/xD32Y6/5NSxc5txSOi2dP/0sfpqy/kQnlWZ6lXMo1
jkQE9n/ygtXfmFuVAOxgCk8KU/5LHyb/ZjpKOSaqMm3aHNr+r/RhsCP+SnWwPSoSEraDrT0Jj+em
HvsL1YEtl2l0k4GmnsLoBj4luFuB/5+YpF/wrd77F+MEzJwq5WkMN3+5UU9/zyT+H0WfkxxE8Q5I
BBf4b2++Ei/QbWjN1TjWKl37y5uXBZsyBHDLUU7EHEJ37s7Z+JCXe7c7YBmaOAS4X9b4//q2zn98
294mabchUvDY/OjrbZQ/IhreQQ9F0RS0Z6fa03r7r690zVz++/Wffv+v/0kms/qPF7p+C3+50NTV
TeANvGNHJs9yBdNKKTEECQC9Nfn+X7+XjVLw39/OswgLVUpgRbItS/zbfW0zo0roUTTwJ8fgLnIh
/duSMiD8CFl49CPR6OwQrrYbV4edP8s0obAwprSugc6WImXnVyxkbQYos1wNb2ZmAh/rqqRCmzu+
5UExla0J7UuZbwGyLQDglknwHhzXxP491GQi8MXDx1PFsQhT4mpkTgZBwR1OayDpyfgYGDXK3mS8
t10Qv/HSQgSe2oIADFLy+J/fmtQUS5MNr3hGf8W+YdW0TIQcNAsTpXRzFuI4uguIbKJs/5bqFkl5
PL1Krxqg2apvk8qCb/d9DD9WVPER8J25CxRA+JB8YYvW29FtPtp5YuTJD/CMrE/F/OqY7nYsejYh
mcPyh8OaReFejeVWOM5dEfWnUXS/JNRcEYC+1oX8cvL+Pq7qd8K8XuEo+W3b3hvO+DZTdd6qjju7
JJZiUwG2Dt5DPxpk/bSEkC7OACfpk+Yp0UszmIRloNTt9ePr1AIarKrm3QTKt4lEuS1iuvYzuNUc
Kzxtcm9CO3ysQdoV4ovCErtiyTdBg9h3Bb9KhBQnPA+1ebFcSXjEYZ/Nu4Y6Oqqm6GjU84/CuHNL
muZdR0OGfa6Vw2MqYgutcxnvCAZ9VyF7kRioWj9/pcv0GrnSd0IaB830Oo8xoZVBRTo1HCsYIF9S
5q9h9bvI2w/KhlS4PSoR6LQoK6HzSJN8p8bqPZiKjaFg/xaevZfu8IqX+MscSwiUAOPX35PL6dWc
nce5fHJrTbRpaxNTs2zpG0Ko7tgbuBEFXqarqsE8UBj8J2W5s2Hm4isvoEcRN0MSKiU2HPDsMKCK
0yvizlbCH13zDyXVaXMi2Rr5YWl/GcojrbiLt3YOdTY1ngIxgiZN4j9tyhXkLZ2EyOguqcTPg0eI
+nvW/EikveK72t+6hLthRAo5WUrM2dp3MBb5Za4YlwyPTyCA9mmiUZG4Emzm8UFqmzbVUgDNModw
l9CDv2fveayh0W2jms+s2uKqrebZXhgmmWVdykSHADHZ70qT5mZGka3LzF0hiMwccS5s67QDn0+r
DwIXyCeaslFar+EO/IWhPty+aO0x6dTBh6e9J34XXMWOOZ748M0omgM6DJN37wiIGe/DSlxnRe11
Hb6FoOcQ1OUvopgHf/KyazjDpBvCdtl0tvdMXYc2QMbVBQaAB8CpENmchQKji0WEcTPNxUuKyWVG
c7KVWfcONjFEl0FFsqycra20sTE0cU6DQCE0kWhTkM+cGaAt58g8Dj26PLiVSiiUKihoNhUtpiFt
nuKCyhBnIuQ73atRQCxMem7fbeTBb/GZd2l+htW7EFwHbuj8kCTEJzeksDnrE1dCM90iPiWPkKJK
hFqQZ7bGa3EcIGz2gribkC2Z11FaWkDT4Nwzv3Kr+ybG5CEVFnHsPKnW+gIwGVQ2mqjeJpJCu+Pr
oLjHrdO8q7hoKHP111V8RnlwPnjUAzAnRWiEvgdDs4IfR9RnXU4QVg1vk/lza6HnIqMP8gPDySvh
dc+CySzsYp96zWsmvze1sPemB5XNyd0rXZJ94vJARikFqHL+3lVQGgKTRxyYHhUrpvzb95muThuL
TLO8o+lBuiSyAXBHAReFSs5E8bxJQvura5mohplvJPOY/CeKJCJ49ipuBerAV3sRX002MhdrLB6S
mEM5HyD2vCJ4YieryytHs2szjAfKCa+GSElEi+Gv6ri5/f1p6faOKt+0GF/rYX5tNIRVI3g0XYaz
GU/U/JPpFTfZPlTxt34Bdeisg3G0v0TJ5+zHdY5p8vcmdoDy7YaQHADdyK8ymV+Fw2hkLjuZk7zi
C6Q6l1/BJf7RC/Ir6OOhWJ9jm290mbhdoCb29gC90fTyeesAbSTrZj7YBnqBpb3vTW4F4ZTUe5ML
5pCR2hoDBSfIplJeyW3lbO6kCaez0aX8yvoDcHi6b1Ya0qLDBjW1+IoVEeNxEr9k3ePQH2ggf5/T
4zQwf2IIA61HW5Mq8HxqMYOvt2SuWWKEPUA84mnK0wzu8LDcLtAyMofuBFT6dcA7Vfdet8ldoSlh
aALueU+yolhH45Jc5bZDYcWjl2PjaRK+cB0QIm62+VXZLQz66j2S4Y8mpXAeK/vgqiW9zCzjPZRE
C9/zQWPf9jv4p32TfS6WW3FEZVZzApOkDWC4mDBR4GVLRz7cGO+CEdnYOKZXb2zmY1lxku+qIMGT
1V6TuRi2pYYp7DXugc7dBVALj1DUEBKNULQpeCjEND5RNMIV197XhYM3E41Etq58UZfdywTxsFFS
/imjb6zRZ77CwE8GwkpT4n49aKOTAk/riGWTJmWx7Sb9By/jIW9YAVDH0k6Bad16XAKppKUfOdXO
WKBtGzyx6GUhN7vd/KppgSZubO6YZY1DVVGZ9zhu+/Ec7Of23BAsEeZ0PNLHTjSEUbn1QuHS+9HU
OO17sdJ8CVKsabzkFsd1NcMa78I225kQFH0W1d+tQyA1rHSYhhYL4HRJ+afskCfNQXesxCCo5Bi+
5xAtNLCtCZL+PCYdMchuzSh19kNB6txiuDiue5xxcWwTc+j8dBVDuS5H3moS7yPVjLakwxtV9F6a
pSf3pt6VY6jh8E7XaImorPf2xxRAlUyzEOXI2EJMy4pbUsZCUdzjdmZoLhKdvuC8qmlULgEQ7OzT
KNOeFXlhrcCtsPJhTSZt2h21TRRTmaN2BTN514oVjTp2p6RG26INYm9D4qrc4NOeEcCRqvxudIK9
jjFzN+bhCK2zDGvgcjkQEia+Z2PwTo3uaN0IZ0PDFNCjMe1VwgaOS0G82aCnNPvFw+/dXMRSP8rR
Lc7tkn4PDSafYaJjKdHiVfZ2cgbzSFM331OC8QEF0eGE7MO2LFjLbwTbwfGKj4M3/loUOdPUCjbe
4Fi7gVyDuRtevA7GuScMn9WB8NrI9ED8enezZE1v7NGA7/ab2W48u8N0oaZj7TrSiDfe2L8kFlTz
2Ak+ypoF6O8fIsaKOczO0Z4fCdC+6Cl+t3IdE0Y1oiFBV8LzQTsiKktIkjG55GUc7hOYowaRmdu4
q46unMzjUlHdRptabDCtb0TSNYeSQ+gmjeyXWcbPMlIgJknJvWuEXfhNB6NL6qDwLSAV22qQzWGa
vAebUkURS4JjzWNSB6RdJlG1c9RpKtVn4BEllBFwe6hwhCzT70HxUAWRVd3HSXZiAmZT0AXd3kM9
v4nCyjx2onwu8EJsyKn91fJo7srqd5wzIKIh+mULlG0Y04k8RK1Fp42AAna8fjKT0TZVoJ6n34s5
WDtEb6DiopJ5G8QmkeHECBmasrbkw99GFBNFrKhawiCkXe8mvqbprnBuoo/LwvlijRVs1b4otp4t
iiN3Qq4nCXQIFnFeSRjElwlzUeb8DjO+7NYl2cgpinsnXbIdFoV42yLumUon3s1eUO9kHH+m5LCT
GhFzAqG8ZGvX2FF+HzYcbtnZeKDfggJb7FK7zV6FOHx7q5W+IczXGENhH4p0l3H62uoMmHI6Oh85
ifNstk4LTZWnPJ6ZBhxSlRAdBSzh+6R12V2N3Z+pYSEep/STU9GwtUQBN6m22QvnzWH15HN+CFnR
EUMyjBO/k1h1w9IhxEV8dwQCqA5/B34pLyYK/kHFqYEgkZYzMs1hi8DjGbTZGsUevEA1jg7agvnX
9GxbRFuX+yFhPoKErCOiOLx8SPzSkRc7Tj+jYgTCuJx6JfJtnwl4xbb94JbO754D61bVmT40Dt0b
j+NWY6vfeSj+FLSi74CaZ5w9SMioBd+ra7f6MLmYw5wWiayZ0F1K+7fMpaVeEblklYr7EkS0I4CS
Z1QECbqAZaPQh6IppYvS/3EawhWh9nKwnZNXaWbR3hDjeGKP+uAUCLsz+JWwamiZiaE+t2wtOrQV
Jsk704QwgT0lLLAK1T89Bw4bCI0jt8f3BFXWRSl2CFWAU2gatlnr/ehS3A6NbXyLK/UsqgFEipG3
h0wu7mZU4d6mEDyE4J/qpmUTO1ftAUG0RmJP6GDwjShgutXPbVoSih2khG8MGM5tyLoYEgJa8EOY
0NEocZ46S1ec+NOnWroIY5a7H/UA40B3tR/NQMmm4SDtN0Qo3ceU6W+unLsTOyvywiY3QA0ekXym
wTwz4i5shPPDMPFc65Hwz4X2P9xitHw4qN0WY1oqPQQWpnhxhP2IL+fTbrLZVwCu+ix8oMUyngoC
YoIM1QmV3k/PcTSTIs+Z1YJ6GoOCs7vXRj53l+HejbsySQi6skN96mgTrjn07aZzAVvbbQcYfH3c
kmY8uistIh8Q/kIzXk+bDE8gX1B4m/2oHOMwjOtIo8mNKcrERyyw4Tv7MeLE2Fi65VAMBxiEHxtK
Q971xCMtBnv9qPbmPV9VVKJCdK1jgaJ96ypqDy31BvC/xlAy1yTI/AA6YGdJaatW911GUqN254MI
2PPFtNMie0GIEe0r+kO+W8ifhYUFzSLvGnzGJ1qI9zHZpfGvxlzubHY12Ijrj9I2OBdM1l1q2Xe1
GVDezXeLNx2MoaYDkeZXc6m/0nk+2SzBW90UtAUTuk1RyfilXoiomwjZOYy2JcaiuayuJbj9CvEs
TE0OXzke8mG2Qd9ZrGlsc1AOE6gVDa3/aJUuYoim+W2OtP2LKqNWUFjQBOJ6v6Sq9pEoaxQazyD6
bJSrNNdEmX4mMiRWryDNarYrEBoi/VbYVA7TBQ1qsBs8b82XlNYlUN65KczD4HwHyQxIxXUisqMI
avEogcUz4zPosl1exM7OqHEXxMvervqvvK2ekbV8U0XwvUCBsnUzwkywzLj4WphUlXGW2A78PLKb
U+yUb1UHEjyjGbZHwC+oRxGfjDBLK6BSqbecK8QLWcgn4O6SuyivbWzfS7fBrG7Sp0zwLvWZnE62
zafJXO9oO/ZFL85COFNybwRUUhK+Nna18oluOp8ynFHF0jBtUIcfEKYoLIzIULP61aRvtwXYQiuf
vIYUkYgfVvkTjCVmZqpJO3h5aGuHQvvIrnCPj0yCQWXs3Hp46iTxdK3LJN6b7neXTdLeKgzkcj0k
bLt3z0AET/GTYXrDcY46XHFJT3wmWbGYL4qSAl3F7RJtyB5J9Z6fLR5SmSw5cDhCQVRbaIKDCcFT
4Gd5WhzdEnUO1efXao4Jrud8lzp1s5vrN0EFY+sm0TYqmN6SxDsE6A3oVnMFdfXQKx7HCELlhdY1
6krbuCtN8ZyN7Q9V0Ay26ZojOp5Jn2mINZh6AHgxWWYqJUbbIV3Wsort2LYzolamsAgxUlrYrS8j
tMHpNNxP3TRxaotA2VISPM75PO5nq5yOhmy2WvKnkmb0GwK3S1+P434xEFnaNr23EiWAmyx6I83K
OA1O8gzILD+VwrnKWspzwSYoWKf6FDzFSmswpqTlmUvYsaqAVMWZyq8Mw3xboxo8oo5t/XmRn1Hb
vIxt9SgU4dQyaPQWlv85Q7q+F0oRPedgwkHJderH7DQI8QhxHcnzInw7RKhT5ayu+WxumyGi4FSf
mXA42K9rtdtr8OYc05KIU5PWLNgAYNnqkupBOc2kZbTUbyVisry32WtGzOy4oln2GlRzwvXYyang
SZPXl49EYmN2WPaVyC4NrKNyWuZHfEdvQUJKlStMQi5nTM/aYLOs0GuiRl7nxeR1WD+8tqgUuy1V
16YMD2MwdFs0FNmusSm11s5bUC5yB8J027jN7yo3fmYp46xNp+xuSVkVMkfvxvUGCsQFMMU8NpQe
CFJy79IZiLGO9aFQcE8G5l4LZAXmEv3dc1pj49jc0yIl19ohPhmhiJ9M9l02N2fXya+RQdWw1ayY
41SyY0n9hEobdwb/hat4fFIUPzMuwFK3pHKZBtzcZN6jLmh9ex1fENnjg2l7M9HRZPqNjBxAWi3H
t19uYFOuc8R3FBn3cVbs2pC8q7QJORqRvGaNl9DnxD0dpqY5lblFpOtI8bFYyNGcrexPAaBxm0ZJ
v3cctuVB3xHTazHmGdwT2Uzqt9PXFAUzPhlGyns6nY8DlHh3mi5FYeVbLMLpk10Zn0XqxyF2GWFW
H7hIiWsKm+zIUkRaybtr/BFLpQkHYAIO25nM6zLSBycJSVgcaCqoDUcgccjmObq3mvxYtow5LoVd
Vj9eYwRCELTHrV4sXPI6/Q0+XhPPUCeH4rVcJjKniJgfHFKgaoUdoJ7YsYEl3Ew9nGZpDbTDVX5x
NLIYTj+4oAz3wVG1xFtYGC+qGFD3yxF9mRnh2wuIJFUNTJTGpRIEDI4JKByp0tqb2282O++lBV21
m8DkpSL9NY6TD2U7v8bzB8kLCeGA1b1rgP2PLM1skn3Ghs63usBN0i6knfRIg4Vai4A4JDGs1o+j
8IAmjy45DWP5OnYkTIUN7YDAYpUAOc3emrC5xnIfR4MCdGeeMo3vYchfjN9OEJyXhbCZPFsUqiLn
Ws/xvqskQHHs7s6ATrqqEBfXH7Vzmps0pEbKkbx1gk83iHEUeQ9srvYar/miwUApxCCb0PXe5CTP
LlnwqMVQnHbWxXApY8Ppz2GC6JGr8MrmI20E2hjNdEptlETIXdkMv3EuQ2qzsgc3jbYOjEof9CRg
gefJvUh3JvVEwB/tHEI3C8Wa1zXBvnLbS1gFSK5668WosLZ4LcHl6yEjMizfdKIrKuyTg9iVygBi
EDOVb0GK+qKuPzwx07TpjSs71I+KaI+5n9+S0LvQJ7i2BLSL0birYprxi2g+pnQmg7gqj27MpTVT
+UFh8C2e5Mti2C8jlrG4G+8Neo6bVCLnCauk8hnxH627fLON4qeNdN9PDWiIbW/6M9RKCmDVzjWq
56yKMtAUcM4Xx9jNk9VRx/rR1R1xk7G+5IyFTSnLX9LAj4NBmcAaycv8nXyk93r2uC02gRAd651I
bQqeODn8HiVgXWOwLxq1va07TcwZOFPbjPMVHFBWkRpvgZdj4Ain6H7Qwc7iWJvRH/LzjNQQx0bf
aOtviFqA93EINJhdiqA2ce566aGp2HMjCTu4SeNuh07EfnOaeSS3OgiGg2k2ZDl7udpWJJleS9Kl
lJrescH6HLQfW+pLu8T27G3lTk8cJBX18yOGV2pNwr1PW0wDc6veFsf9YbpD7CMhoncZlePOBnrf
jQNrNOKTIeHkboY9m07Ae27KMhO5CGxuh7wspIoAOpzxn+wjI/5s0nl6aGEJ4LWPVxIDmR82Z78F
6K/fKVURYFh+swbpXZ2Uit4c4sYo3Lk6CVHVe+TA+jrmBzP/Ggf9WQCGMgSPuUMY4DQwW3Sk+pBt
ZDQT75fAZ8g0GignJAaXjRH5xia50yMOzY1MZmrK68G2k0cnwM8I6v8hk5bcqPzqZR1fYcIEOUUY
8lKcgrpnW6Is9TJY4XNT9xRQhzGC8A4ZjP+nrikRWUguzo5xbRH++UatnqakKC8jHYera54GaX4H
9xPv28Z075wpfkv6GvuClbWoZOTeKM3oXNKrIzaTIJ56tI+Z/URZID40gRucc/YuUAA3dV2JY5On
z4Ma6gfX609I1BpgamFysBHte8uabSxfonn6DXeT3hBF/zObvebsYEk1ppyIZIMWTMBpHggCqwnW
pU0d8kWIwGWm4p6BEtIUALHCOq9k+oYn0iLCo/FWE4IEWQPBjAdikPpVve5Tb2thaPALEvGMAoDV
YHIfQocl2+vTB2lQAMauaOwy576WXuDfBNFGpV6gyeBnwFHEl6j3MTFhLFK0EU2+vNtEj2IBF+IY
XAlySjbYkz5vQ5cUQo74ZkaMa1qvO9CIst9oEERqsxGS+mLmxM5aRefDTH+IlxBqQIt8cwwANFXD
uz2pB28wKSiszznnlT+y4Xsn8KqJoZBldfWnB0KG6hDlUQtlKalK6QfwrG6jYcj0i14/Y7lut+p0
9XRQuqjLdUdEHbFOSkKNC6jeKMfaEvy6W9HuRbhxRILHr6xYzaKkav1ELvve8lzk7Y64E4n+QHZm
3MWBvatAuxyTlB1AovJoY1qEj5USGVtgU+/IhuDa298khcU7VWICKrMd0w/MtKxfc4w4qpneTi+s
ykuL4Z5iJUd2408yjISIwagiJ3vxXaV4BmW+sD/hQwrOG2IhMLbDYKxrjk+cvdg5msbOm8w/sVWh
/4m0uhvUndW5v5c20neSCLANqgCkzKqbHm4/9S1MGAYqYb/uBHs/iDO/90hgI0sMNStLRBcO49EG
MrYZ2R1vK0KSfWOuXp0uTU9WelTTVRg8s0mX48FECrspphl0ocdsHVpvAk8x/crszhoMnmSA0BgO
TOuxMmV4Ip0tJF6U9BpktAdgV/rYGNMTuCLUjTqPHzsz+8psVpnJbYgUYfvoBiL7USfy0Jj6IDP7
Z5lG03VxZo6SJDFRmQF8n/wuTEWbFD8EQhuCuPvg3RnwMAo+/rbKyZHC/T1AYfETBM2Rvyy93hhu
lzxoDfyvXgaMbHH9VqRwEDwOU8adGbetT9DIDwh4+KuXPjk7DWe7KtR+nHJoZdG+lA6VBVFLDPA4
Dw+qdH+NNOAdkfHMVoT5Ol64LwCk/lRl/TSuC9riPEqiJljwsLZEEiU9bTDAcfH8p++Gc0J8EyNw
fBo4RxBF2P5EG3eg9P8bBtu9gR3CzyTRRCLCi5BDsIfDQia5CoO3sDOMdzXsFVgwTkAvZT30m0m1
X5q+vG8AcbKp91adavCoU2qxMV7tZ1qrvo0TZ98p512sEQrmGgGiY477BaVzK64vVQGIb86HFjpi
ihy5FodC4LR20nYP3LI/WMHwgRUaKFFPKVan2YG61msxkzg/xmShs2PdThKziKnpf8bSBDSPF4jC
2IMCOnDEIDkDoac45OlpuNiVDYx43BWVHbwKjmfVQJqTEUQvlt0EPgsfHuBitk8B/5RN8UB3/C5w
zZDaWqLvwsK7B0XRnavc+si6ngpeRhIy7ooEZAh7uSANl12phuaQGzQ/7SK9yHT+I2iI+D0E7DtB
belgp8WPIqLZqcVEcYgu/z6a9vhgx7OoNTk34IFcp2N3JMRhSgwG34JrLgEBS8eWtOPE6E3UJjG4
PszyO2VB1VAUSsHDf6vQ7eJKYgllY6O35FGePLXUz8reRX3tHvpSP42QF7DCTxzCPfdYGDLddwm4
Enu0yA3IAVCkYlcskFBjzkNh7Xh7gPOPlQotjh06auHg83JD90urAFqK0qC9+8ePwmSAWXD4YHpW
truvC4xDt79K/5D/6/bf1l2zyB+33xCbL0mAAh6xAicL4DKdjQCx4XukHs+vTWDa72USvJohtu6l
uH8pYq95zEaJtbEI5YGTDWj6QWgUKIu+ap6ArQSpCN+20kdLY/gHMjol4aOOGuPj2V3KZtO2OniY
FYOlEJ9Fp77S6xwa1inuspzQr+CxasdzGunliWuI78yqZ1zDd/diOKzmoB/Bt1Rb7YW7ORTxtQCm
ssv6KEUA80UAExm8pk0UBjD8Xcr7fbNY0BfP+BaQ6plm+gIq/4RJrNwnVfWTBJaOSsL4M8ktAIIB
kStuNBxGz85RB8QR+xp5HzZ2h3uD71DGC5ySsd/T1y+2YB/Tc55Ph/9N2XvtuK11UZfv0vcEmMMt
RUlUlkpSpRuiInPOfPp/0N1Af6ds2PgvjuHjJJHc3GGtOce0Qu5IWsxmylTrDnDhMxQtg1vknPVk
tkxplK0Ib9uBNojZWccPaZpXKywa9wGkbTBb12c9LHMzUlopbZ+a3NvrcXEdY4E2rdyciStr7F7v
0ZzU1Y6aVIberOuWTdJpWwGUOkeqWN0o6P4WmjjMJywwSYTHxUb+TWmRTbqWPFl56uA2X4G5wTuf
onZtqZSWdi5FOzGd33QVeZ6lDOFDpuTHDl+HHVA5XEpAdrZ08TdkPXnLXs5XTYVwOet9J0pTWu5I
q0x9ZBW2kIL1YW/imFQwW0/soPy6OSqinK4nSOhzGc1a17TVqD5o7R2VDm6kaVwFoVxsKACSPypa
bk+CNyfSbS6MXyMW1icEFTZJM2CS/GGT1Wg/woBuM9ynYTFq1PKyrumWuiW3hI8w2H9lvyZpuWvr
gNZXEftL3YNR1gq8/3FRfE6BQpQKKa5FgdESvzGrxkhrGiRPjvtIi3bqoK0SSP7bUdZTB9DntxwR
mJQDi7bo3RlT/h0p2qPWjx9tQCKNEap7zcAM1UiYA0WKkRIAXCpLT8jygqXfZjcGsXYE3YFZqkoq
l6QO9aqfTSFsL+2sW5bBQaSiFDmKOEFfzT0dw35vbLJUp4GdpsuE7ta2Qo/Kq9IZB89S+7VmJBTN
OJC7VZOau4hy0SaoBdganWdtSsgjiLK5DIZ/uvEtXdnlYl5zBrHkPbhhAkxiWTmA7TFXsdJpx9yj
w477ry4Jr0QPJePojsSzIXnZMiuVzJ3o9qBwwVbf5LX/IFGHdDRJ6x6owOLEEjThQenNOcs3xCWU
DtdGpbVeCU14K1W4U3D0xVtrQdHxVSO9I9mpFqWRswEOdJqcNMo3kseBSuUNW+iZVz32HGMWaRRX
j5gFGeEA0x79OWl8ENvssSlpIhWDnjxKJm5ncMTxowgDD1t2HT3W8z8qj1XwSC0U0ZwU+4/eSH+p
YZMKbgMRQRJZ5p2JiYI8TqA78qp8ISFaP3uxtQzHXKbCjTzKrFAk/vrfKJjko+bl4nIIn9vZKVf0
9NY9S6C1WArnINK0TajX/dHz1e6IraA/9lmh7NuAPub8603ZN8vCgk4rJ4Z2qCXQZZHhSq1uPsLz
uzd47Ziw35Ohx/UQz+0FQSLzhaSYaGo0crOhIKl+bTg4PiTuUjQA9Q+rZd2m1NY7HgRsXMlB6/ZB
v3JchVWlUabGSVvm9EYrURoPMvsSCiOxsoyb9E0Ypz05cfk50qPZiHjseyVfJ2VsnCe+sRDp+8yP
thjXk4cUttTcAQZP5FnMZ12GLorvj1HC2AHv9liI6AiqBUoJNdNmwQ5whpxgLQxsWIcCHV2A0QFu
6Oie9J65RbSjOFmF1dmPdg3w4nVZ93RrtPhchaHbVn20HWbNlzcxyXcd/eRBSfZebvYL0HFeiVWV
wj47O7ZTLALNK+bZyaXJVpOUU32aXkTBLT7K86ztJ+DldLKfnBYnCElhGr3R+VxLl2TRIwdlcmcS
ybp6X1YsDXpQ0vUD7e0jxEIIBgJWBiJkBoq1REU5Y1KIz7aSTmRUmdNe0XT9ELHZ5NBkrUxlbDHe
kBuRUQI+GXm0p/O1qyHXQf8281VhhjJ4hGpwGX4aX+wkEDWLiHVagZikeG6M+IfgadmqMbFLSwLN
bXWdM/2QOeLIPiSYOk4OEY1FNbpj6CjP/jjItkJRjGl7WiszxoWjkOyHj9PUTQ8+ZYS9UaJtycAk
HeqgDxZKFSxaS7S2SOIWWa6o9P4TphK/An9YGs44UBPgIqdNEjTT2ZjwzxXTwcStfKxNfTX2rbpP
QqiemWGYW7XTQ/BBASQgIOadj20R0uqJriBCVUV5EqLia0yqe4CQmZE1nnSiotBvSMpBmJhxg7rr
7JpZywW2QNEyp1bbVtFe9GqKAtGIj9vqTwgtBoPp2BJ10hxE1VuOOlQ2ceye8oH+yCha4yJsoZOo
g9rv4JYrpHScGrXNnTqgYdMWcroVgg6PatDuB+RlG3PsoJWaeblnZ3b0J3zXLeON1jq+UTHIbxzr
8Jml+q4arGFLblVF7b6r14XaLmnHtquZD7nVDKFa9iNKvNx/gZeD7J2S8Xpsy/M4pCwNlaS6rKHP
sswxKFDMufjjVgakElkAdV8nETA9M1l7MQZNy0Nc1ej+tjVTFs+iutQKJ+BuzktOW0BkQhYozkSC
KNA+EQhMMzIYuz3hfqsel+5uqPXTr4Mjd9KuUh0eTTm5BrlolAtQEHTaGk2qfhH0SsbwqCXLlutZ
JbJx0AzkuEmGFyUWOUeXoowyXPCPUyoX+xqLLcxDMorx6VPW8SyqhIjxsEOhG4eE8UgeXbKNp2yj
i7K+s/RmP0Za46pRdNZyrPRZ4usLpVTbjRH2nIUaP5F2ft5Ku6mjP1jMi/+vX/v1Aw4ZCcyohSxN
q0aK1WlNjptuKG6l1+6Mh9ghYzOFhU5etOoR+a4Mowjxj9/49TMZZomTWWQ6lgOuMxMr5Uq9dM1a
I0Lad1Aq6NtwslGJmpfuuUfufoMRuyFH75w9m6/dh7WfITrBkySsgKJS2E0d9ZHjgooL3Saysb+Y
48F7w2fd9BeQfBZaQgH7IjsM4G+rwLKlF79bFevIFd1knS31D37hlF91/ioyeqjbsCTTR/kCsGZ6
MSKbFwORnXbOLDhSdnU39iAlD4K4EtxHLFWkULErmU6Ayq0bLULx3dhARVAWyjV+J5VTzZ2psMX1
4BCKnX0WN9LALXygxQn/kn7xH9XUrTEqFQcmBEB5CusIrcxsJ9XE/tkQXYlsBPvSHlBGp75N2Zph
ZpnrEN90Bdxm75EowfTyUL7not26aXIwjZsgfHDpiPNWyp2cY6Q91Jj6z3KDsKShFfnW4GQ+qsi0
yErcFusyvqVXdt1qtsH/JCJXZO644CFpN9lj9Ci8IiWglITtYZmvW22pPKrvibyTRZsErin4ag7K
3SKd1EncltRiw/VpJtrdrtyjb8NdGr12b2lnK5fAMc9c3LhQP4Z1/1QM2+45uLWPEvTyBVLbAwSE
AqrhlVUNCdGaE6e0RC7SHVXDLhZVggrDzu5i7qAmEW6RABLfHrpl12C0P06nuneiPaFxARpKHAk9
uJtFD3uMgJHexf6SEyjMFLaku7UzMPcX9rjN9umjdNJuWb9Q9UsruwkK34O6lTHNkkFIH+IqXoyb
PDoyA0fYiIzr0nnGXUf+IrXhaCHs0515oHDMQfIWbZJhHgE+J47R9Z9o2HWr7Ks6lC/CZdgmKPTX
6WZaqrs7wsllcEi5mKeZsQExYCF91Gx53/CdH8Wj9DlQ7rc1YI1OfCJVs3nFDvHEBJwqmxyQS4iF
f40So2FRPVqbAPF1vTA2YwoxfxPdTXHRcpIdtgZFZl5Vp72BHjlyDkdLALRB3AaPyayrdngiJHT7
lVPvCd7e+tfhLqyjo7YON8a9ys5auAF/4/nOk3SRz96GvSkgn+wJ5kf8Ve3SBdMgsOS5trryVdYd
u36pnfwZLDFlwKd2pTrCQ2hHGTo2u3HhK6EmCY7DW7KtDsa5WJMkuKj3yrpYosolYdoZnuJXDCFX
44LGJX9W7ZxatL9UY/INlgFpat/Rd9LYiCfI/kSEeBTBNLnSjqJP/8pUprzT55sF9SjA11S/E2R5
R4Ubg1LTza7WO8TE8jW/CwtaJsVavTU7EzYJ1tb3+hXGPo1Waykcyo1I/gXq3gUBq8/lxrxKwaL/
ABjjQD0+pdfZ0YMUd7JFN74mvSvcqBVFDY+UcpB4U1fyR/0cvXm0qZbGWrtMhl09FYljXjknTt8S
ATiJm+7Fq3KxLkG0oQzmbSYKyEfuEId13O+mXb9jZm7WbDeyJW0ifRts85P+3K+MV29f7fx15hbf
0ASBp70TRTK2tpXuDLon/ON2odotMem5S59u1xoPySWh1oVX2U7u1O2fRZIZTpFKTIId47QhOpEC
MnP4qv/2xYOKXrdlSbQNkNz2OGKAOfZIa5QF5JHqhmehZK1h0MjIwWyMl0gfNfaexHgoG+68XTwG
b4KB12hRf3BiHZYNLIDMphlLusiydqVzgPoYFI+j79o9kbT5M4MpA9HL0jRrH2zzVFxEOCm547Fk
hTuhXwNuQwCNvE5f1lvvDplLJSG5ekAQOUxn4SrTd3yI7ui5BUrBdpKua3UpHUYX453q0o1tFsy6
H/7RPBSRA3B02eyF63C29tNJoInKjuEAtEQ7eF/gSaO9sOKUiA9DubEiSuzdnrWbcTZe/CtLwoux
UT6Ffe3y/kUc6ikYpPjRFoFbPVZbxEAhStGFeLKWmBkWwYv+7e+Qifs0X235hRRxtbfpSHT0SF3p
iOM6XNPItba1j05hgQBYVBzLWprXKnWqb9BeUC9eRR7pg7SRTmX7Fu3TJ+gBVO3ATIe93Sw4tSGT
yR3+J29OCVMZQO+S+VDs1+qmLh1/k46rCGLM45yl42hgqBv1MPBdZtuI42sObxaOc9NpX9JNXbi0
lNBU4P6HAXWgBYvKGpIkYhkaIO50CYCGy3a29J0GaMDSQJp9UbBZr5pH6yCJ62KHCVIz7HI97PU1
+VE36SQ8x8vGZesun8Mv/xDljvkpdhudOfUMyArtAvkTpF+xaRoc9SNzmx09zpRLLO/A8WD2ytli
2CHzJUr+mL1Yz+zRpX0pwABa0AYU3qjzI8f1PoHL97Z8jlW7gifLMaV5t0R0egiMD5XHtOAIF/3q
dxd92E67xAF4tvAxAK3Lg29379mTfBufU9oo75R+gq25y46wPuqX4JG8q/qDV07CJ79T3oUH7u5K
2noEndC37k/ciKlchLUT3uLAtaxL1NuttJFpo2G2FnhKvNO28iSGW91cDhst3sNEdKX1hEjjuXEb
lLumTTiU/gnPJB6ceqHDUYQScei+G9H1qH3J1ILW2WONYHDR3UlI5U53y57D2MnchQr9pmU2PiS7
JNt5rsXZ3y73gau+q9alPSFMhAm6GFf1h7dRhIUVrtqHSIOYt6rvAg6M1IYjhUQ15ebtMCiOS9CF
fuH2J63d6wERtgt5b3znjG0w5ZptHOjJa5eW5V64juw3woX2WF16ZPLvGZrLpYDT4yysfCQ1KGsN
lMm2mi95MbM1IAk3bdxqOjHC6nNabKTMCcQFDSvkD+0uAZuDFQkU+AN/3hAwdy+oPo0PQ7cz4tWs
rSTXCc9kauvBSslWJKtwZg/1CzuFKL/r6qFpnNq8cZAUIHn4dvFVPTTWtYlcj23oa5RupAsTFPIn
ObxTFMwe6lN4yvBUQi5a+tf2KS7XMY0XjTkK45BjbEw2LsWHaCwCFv1H7TQAcx5XnIpRBujgwI5l
DJsUnJmNCik8+m/mq3xgkki+okv3CnsscLul8prvy02wbXfNi/pQJOuRjjCa0iskDrBaNh6oYHKJ
lymWJbCa1yZdQ3Xo0h3o6DE7ZYaDBTBYmN7JJ0vts3gtApwbNke/0GRr/uVroODt7BtvV6p+4S0b
n/Euzs54HXAI2nksjAv2jM3KOFUEEWwpk94yWBu7+kq303sSBHs6TN/5Xr/mzwBbPNe8+Wy/ttkj
HtSF0iwGvHkHkp0LHhbWEX1R8rLylBhsl1JaVChQFsmdfVyTvZEMQ3hBdhio6z3xPTGHYh5g+drG
6LoJCX+g4+YVT1p3Ec7pFafMoNpsx+leR0hF3xF7Tl8sbCXGiJ3PVsI2vZ34hG7lWnPq2AoK/h3b
O5pujWCauuK00C7aAR199DiuPPao7wx8YdslW/atGH4cCubZa1g61RdQZzDpSwwjKJ9HBPmPJNoL
W89l3+Kkl3inVI62Ih10ZW7Cg7kH5sV+BEy4cQhO7Bz8V96ZZNcRSYwFRl03ol1c9WlbzHmM9gB4
xlxW1s3DGsNo07ba0UjtYUddnTqF6no4+IpVzBshL4or7V//VWLCYkcVORhLsl1srpNHTwKw9Pki
vBbDq5hfOoDez1SdwU/PCVesIEgUEFKzPRuq26CWa/OhLZaez7a+yWi7Lbhz1icPg1U1ZhvPgWYj
20CZb8PdDO3u1TIckjsDmyr756jZ2g1DC91JSXWmc0XLb1U+iS6P0XvwkBT1rHe7gI2fvKIQbEKq
uvOC5ijHV+o2vfhrRLYm8+c22ST7/K0zbX+X3PxjwRHKYq/UItj5ohDwoL7Tn+EgyobVXOL9sfYo
liFrIRbfkrjywNeWzuKreFFuFDP4WNxRnBFI38JHsmAvLu5I43v3hV3ySu2Og0LyVQNn1kEc2vXN
/2Q2Bl6Ioqo5mk8Ydt+j78oF3WNuoMJ+gKLErOlx5mOPbOcHC7rjgrpese+3ab2AEb0MPtOIHhbn
IbeZU5ufSbVbskYxXtpnSgWs1+0zpY+GzCmMLQ4k+JP6ILykK/EDujAM9JpX9RwzHyL85JY3bxH1
pY/qm1WrL51mWuSEfmzAoCtL78Pb1U9+tYsQ825gLTnGNsXmFjhlZ7fmRlyVL5bOTMQbys3+RkIv
aLa1xQdioJVwvGEFw/JSXZo7Ys4nc3RIBqDqy5vOsSxejfvgjV119M3sJyWODoP6faTA59tfHYBc
VgV1iT6bVb55ai+Bsk8+yUhYxQ/hm7dOXctzIFxZO+Mo4S/8pLeA6MKaHsFB50tDQQpvq6/CXnRB
bipLa7RDh9lf39E6cYIDw2qol9GGKEMs8GfpOk82s0iMM5yxkc7FfIiF2Zitqef5x/EuPT+TFiY1
DmUfmrZ4zlkYy1dQ/6QUrNQjA4eHFFzkXfCF/dV8SHI7/I5u3QeLgHCVVtlLdhvTdc46cfHWw8a4
MkfxUhifdN32yn7cRhiFX2LQDSCtrvxjw0vjO+20UQlyVdilLYINO2LvC+X4zLXPFtEX4LeUnZGK
ctIODtirxAdmed8esFscIjwwt/yYvyFHt/ZzfVOg67P0HvxrwPtke0/JF2O4e2YLPW7RY4qX8MR0
JDPlYDmzaXfVT/WT9lI/MT0GD+IOI8G5XPVPnF3VQ7aXVsZuE1/EpfFc8baVCErzFZMnk6X2wt76
3r32Lt2Yp+I+04qcER3ptmMrvRqfObB7oV3vC3SSpVOvRFp+NPserS2j6b26lAJlmUWMKCxz+pv5
PA47y+mOHoitp6heCelaE+Hfcra0UfW7xpFsFo5+s8OHQ1yPjdEWX+YXaDiW/a749laa7E7qCor1
0K7E0vXX/EHwervxWJyYBdEcWtuRL1utqwdtO6y5A+Dkl0SJJ3c8xoEdUw8CEq7hBdqELJQ0t47z
9hkv4XvGtixYQiD+BKoVAy7j5Ckwkc/CBbtwjUPxVj9jp5A5eEoX4Q733deajlepVdcGIuge6PVW
oDWz/fWzeNA7HKiF5dSTGDlGxSuNeB9D06tPAF9OX7OfKDSEAOzwygbEF4W/fj1GhEWkSslQseJd
LRE6DhcJBVDMwS6MMEwpU/IsJEq9MhqN69ZrAWqvlvFT34y3OA7p+BFyLYbsvVApoxDt23MsRuU6
yfg+QdFhdR55Gfr5hwjZzaKls4HHe1KQwdV7VRrYLg35//fDYFaHVi30dawHyXaA+6Q2MyAvqUBI
WV/WV15b3d4SWpPMhTynCIs+YZkWAieVXz/o0z0xBH9Nc4EiJgLjYtkAIrOTwHxCZFm5oEp52csS
CyKFZxXvKUoOSrTj9Clq0U2Izz4Vi74gm4j8FazP1bFX5U85Fms7izjM6ebF43q3YUn7r0xbJ58R
mgR/twsLd3fpj19K4R28xpPZwvot5rHnSJdrXhUR/zEPolVlF71yCsV5YnmEMUskx3rCakFlhsaZ
Vzyq9dOool6dfx6aA2mMYf0pRNHNSoprNdQPjTDFzJHqIh/IktILSqjj01gIyrpRRZfK+koajXM8
kuwoyEeFg6fVeQ+ZpF4Nj8ORIUPB00dOLJVCZIR38WjuLPvGfCzaSSMLFDWQN0z3fpJPPA42MLnq
UScqPk3w1LbRtU4lDh+mTHaE5QU4+gLXU6p9nQ31psVlxTwD7LEy2Loag9uLY3CsBEwnmDHGNfi2
dSf64SJU5y5mbRzMxBp2XcYm0+ooBkINpA00qWvLkj9GisZLUzY8Qr6DwfElD//o09Rq3yp4V0Qi
vHUxQR1awnYBliqoRbDUZcBpGJr1//P/I37+RK6ZQ9P+A3QBQgt4T7dU3Jl86A+giz4kctYJZuX2
KnyI3AJT0LFeyF5IvERjp2m5rtRoWyhQXotqvP/943/nu8yfbkmKaOp0iNQffBdjIIFey+FZi3H/
DTrSEWuf0kFEFUOYBUpepVPtEvFK//1zJbBDv122JCuGZWo0t1R5/mL/w7ERCUwe5EGq6LSknl3h
FKv0dWj051HHCz+JqOnT6oAN76Bb6DlpJ3OyzZWNavXbf3yV+Rp/PgFJNuBXqpbFN/rxBKRYE0fk
oZXriWARolIACyF8BbmJKvIUnPyC/uQMhGH4DnTPurvmlZBF2Ql3/viP4WD84bvIElpUxVQ12fr5
XbTQk2QhD+mVlzOBPGKBn7ECyVi8BXjRPMFU//EklD8NQBmLh4HFRNRV/ceTiOnYTQUJGq6eUe4z
+vRuKBo6SXZa7dQg3uT2G1LzWhQewJiMKKCFWg5s7ZED4DJJyJ7zIiTGkS1ipSU8hr2+qvGXvBjQ
eIPjqqoeCUlfwc+D0JjyeAuCspFWUtbN3hCHLaFeXv7+UP/0TGVFMbDIkqQjiz/G9eirBauSXxOF
xkKog4exga//4+X5NUh/jhxF5t3RRPhbhiH/dxAPOJ3HxpIrt6u0G2yaS5cau96g+N3wxhSUYI0+
u0xFB47B4ie9uRkiDWArNwIp4UUPGFFJXZz7vaeae579ujDVL6uZmSXFa1JWh2kEoFFArhRr7yy2
wXdepdXq7zdL/o2exRykyLomQwqULEn9Eexoaeog+bLCccBia+obObQCHY0TrZYx5ZlCJiXG3lA2
A7QncS4rmyuC+B59qUfgGEMY0Ycv35K/zLi61zNzQfGhFUy9f/ZSs/rHO/LHuUNRadzNzDFZ//X7
/zN3KLWl50bI12VkLVoJqg2Gq8U0Y6ektLvHtNRnT//roO0ihdqljwCOmowNDrf513f509tD6KYp
qijqEYb+GAI+whJJMMfKjTW6J0YZkycEbWQMqAmVcrn2Nd6nhqwo3aeN0Qfp59+f3R9fX8XSZMIW
NOZw8eezw2/y/47BAUGRU0kyReYuRCQ63sFhRras5HY9v3n4smKAIPPD6eRrZFJXmnEyAzY5bOzD
lzcDUSbE/osmkr4aI6bg6h+KpIDdk3DKthrs/eOtC7x3OBE7bJQUTKNuO1OWmhlD9fcLk/58Z03d
YDWWVfO3eQkNKgNIrNw638FipTav4ApEtbYaQM00EVriSbI2CYXzCPLL3z/9T+siI2wmnokA95Qf
a4I6AGVXU9aEceb0CJQmegxuvLTRWvKNe6RlFEj65h/X/KdZSxUhJhG0CujG+IGTi4c268akr9xp
4FkiuHnVzfz171f2r8/4cWWh1sj4RBmwiPwOk16tVTP9x+T7xzHJyyApFu8FTe6fY9KKYLXIDS9F
KQHLpgUwMotYAwNMy7PL8AsTpIZLrWwP+GUumJpoxqMfTpJ9AoA4rLpDJ+IPNWXJ6cloWasGFYNg
DF5DUtqaGgVwpzCSW2G8BwVr8zgDo3zjoQi99xk4ZnqoNP5+46T5Vf7vbK+IomYqJnOPhWT/x5qi
akWrCMCCXB9xut2wjNtqki5lRFCLKOU1M+rkjrublgO4G18o6ZoUbH0LK3P+/lWsP30TciLYrGqy
ZPycdErdEM2xUEq3zL4Fn2Z7IFO/NhqJPi4BOFXj7RSAFYGy+/vn/r47QTVpIqwzdFMmKXO+Q/8z
8Vq+1ExVnJTuNAWOIfNO1tzsRV50+NGYdCvvX/uhecT/uOdcn6kRXyxpivpzd2zVYTiNo4k7TDXh
R6DMZiv7XFTR49+v7I+fo8qixANmNlfnK/+fK9M5wylWZeSuSe1m8uS10GNmIMf47x9j/r7tVSTj
fz7nx2ZLUBLdQzhC9AUxFoJFOAnOtmWt28KALIAcQvqKD0mYb/I6Gpi3ixc12hhldOPyqTV0MwHa
mjVXSrpU0GNJSiAS9KNQOw5IHwyz0eT3IB/0KNhKFcBN61MzUq0B+z3pUWv4ocJy0EQUvdB9WstE
VOH5Vz/FByZ7HPMjZUN6vb+aulWeBum+n3MEpY40ActXEcDnDfDniWCeQdj0HCjxTPbII+nlF+0H
SUTIC+LA50CMXwygyBsJhRxPabX5Q4NezXyRDJQSYB8LzE194+QbZEjSDR8jeV/BC1FU5HC10HW0
Qb34RfAtwsRzYo8OtkEawSKdiJOrNO1ZXMnRdObQXK49Kqy5RQO8I1p7EcWIB8wheAyn6eaHp78/
QukPCxMbSkNjMhBRhmk/d0tJMglEC7e5G6UAAeSgv3ZJdlF6+WpW1jvViM4Wx/iCnefJSqNzbZG+
JGo9Vv99HmrbMVOvmNefNalcSkFxn4TkVdKVhJW6qWwi3NfTGFDYKQm2Ev3HqgN6PwVeu8CUuCZ2
57MiHk834gu2NrpUKnmKJP7YAkBQxXpP+v6qNRaBiu1Vjim5dkSURXDFhdQ6VmVAAFiwaFT+QpSE
C2VoyQnByxldUlnd4yW5yE13xTLnV5/RmG0URfocffLlBeMID4YsX3K/WgLni4HWY8ht9zy6WETb
UmpaltWEuALPwmL+nrLax05ttNdAlz5//b1O39d5fUF969QdhAoZOV+TWNtB8VyNtmBbiW911Lne
wJwmqc+KnG3wWWyTENB/IJ99TT35MWyIoLoLU37A7QJzJwjuQR+/VEEx7ZsAJo/nCw9NVhODaXwS
GUk136yecuyI57iz8G5lZ6xx+QNnUMaUh+HqHyPkDwuFbEFLpfikoco0fkwmXgq1VK7Iv6nAkOV+
NZIU5MNCsKhDppW2ClPrM0TAjiSjQs4i8tjjeqAJ6im9+4/vMi/nPyZQRTZUcBMWLA/r5xGFKkvX
9UVKEBiFsxJNnCCEs1GNpFr0cq0udYT15eJCKPq3wWg+pFy81hXKGrKwCA3rCrqJpuBv+mb4xyIm
/X7qUDihibouSyZUzJ9ze+WPnRC0ekbQr0E9WChMpLI0XhCX+ztvqF68dIJOaMiJWxtwtgKh37St
6P1jUZvhyD9vEXxb1jPT1Pjv51mxGWOz98YWvKx5hwiQrvH/pcLyFzcEU4c9RMNIXALiRCXfVDNN
o5k952pnIStOIhyN+oeW7hLsBJTlhzO8v+mQewLyJ4wlMgG4soVy1qvIVNeFM7B1riVsCMjNYWsR
2rzyWt3GspH83x9OFM5HCkgGjdqGLP/Yh9VEbSQxnioIre2xkS1a79UbDCq7S6pb2We3pB2R/igT
sJj87e8j7/cdtDqvppIBEtqwNO3HPjPuCtxNUoQdxaTdhF/JGcbxRrVuRYLUvpfTh0lAPPT3D/3D
mGLXDu7aMNgYKaL+44qLOs9bv2sTN4+RfKIlLOL6bdJboB/RSfPQSWd45Ia3NDIuqKg///7xv7aA
/33bVFHhsmWSPHRd+7kx88OkIK2gTNxJa1R6ix2jQyeIBYMUpdVTlOiXDnMA7W2NnrQA2qKnOlF2
qj2I5lPVKrd2/m0zjE9jjZe/GEwqJvnbOD4o7QGM3zbKsegb1b+e1u/TBF+cQwebdk3j6//Y2ZUa
dWu9TfnimO4DBTfwZH5GmPBBUP7jdPCngaFQ9NO5TeyEtB8fFSAV9szGit04hmtg4PDwjXWqtQfI
/BOWMU6UjfX09wfz+4aZy4OYrgA5nyebn9sutQCsKZgxSiD+eat4y0fpBpLBEQvp/uuWx166VGXj
H+Px922lKnIkV8R5s84H/3gJtJoiRuMZsSu07XZMOldV41Ooi/u/X570p3tKVCHsbROyoPyzjMu2
i7Ay/m3Xz7SLTvgrZEZlLrixVOYvpaDsY1VeRaJGhGgEFotZtlJwWrXjJkQUCKRKgwNH1Ifg/Wtk
/WG7xD2QRPbvpizqnAj/u7UeBHnIogjbb4UPaAqDq6INzAHensTHXdu9SATl2noEI0r611DT5pX2
5/s4T32GBiSMlebHZ7OANBaUo9i1NOASKkY/KiCwFkQjZ17P+00D041YTspYM4kkI2STK0BVnPqn
ABO83XfetAA+ePgFvDUljIAmL7Ui4T0e0hhiDSsBqUu89hTMJLlycMYhCinabOXV2UOiYiIfZoLM
L+hYQwQZPRw4UABkZkfb7RfLQCjNpdYDL/r1xwHiWbCTgD5hIqfUCg6u71+bWttWc+7DlIuzKd5f
BSbZVrCPQXKE79T1UL4NwP2I+XUBcVkLWSrfADyvivkY8I8BN7+kv91Y05pLM5JpEZDy34c6kRSa
BCoT3dgLr16EXi7Qlvq4TSvUaETfLTxiXvIMEgmmqU/cOUulqM9//xJ/fLmIHKB9Yclg8X9MJKla
snkgndfF04mkissWY+lmGs0/Dm1/qDcygi2dcy+Tuk6t778Xi9tNyYoyI/5GoemENtFsQXYwT9dl
t2ULdYN5gB6cZ9Mo2iVo5X3ldfvenP71RX7fqcwVeok2kUnxk7v/3y8yRSI2YtCsrlTDvWj5wRmq
de2/xen4rM1WzrpO3qtSO85G+NR8/7+/4dwFlQVdNUXxZ0WO10Dv4oDZbIy9z/l+V+jL0sr7x2Qt
/35IpgjGzEifgfK9/POtHeqYsLicGUOPaTFYcP7tpEhQZxmXeJSgPDBnRUrjhp1u2X3DKIc8b3do
TOT/w96ZNcepZPv+q3Tsd/owQ944ux9qHiTZGjy+EPKWzDzPfPr7S+TeJZerrXPivt4IBQEFRSEg
M1eu9R8qVMRjCA/MHHaTIOSV5bvQFJ9SNHN0D7OBAXhgrQFwersbvtTb4M5gMsMXF9Iyrl25SPh1
McjO9qD0zUEpikdu5TLT9atRfbPXv3ifdAOtO2Qv3F8qNwk3ybHJfu3G4Z2itUgix8VjS9oUSUgX
ZE0SfmuTbybCL72CXFVPRGpj65IBgPn9i+HIFnDeHfCgKPKamoE5ydk4J1odgSe/jHeQjGHpIPTv
IvyAAiXWk3EI9guSVN7U7wOiCUKCW+HWW9X94rjmQwq2Jn8efKgrYdrtasKliAESqekAKwcWncCM
sB+sa0t412OjP7gDyYyCl0E1ikeziT8Ko7lPi/xRDOpVgVD9ogY5aVZfKtfChVcBXUu8RKqaFKR4
mLTyzkCtqRChFB5+DnOK7YGbGutct6/gGN91WCehxF0dg9ZA3kLdUOFfeY6D4Kn9KQuZ5vLaqyBO
BxVZS/0q4HVYxFaI1s7Xed2x0/V8lwt8xdBZ/Bapb42q5sVn75Bhpf+D23ce2ldeLVMKKSNbia0s
Yktu3B16ipwr2SCqvgcfFIw7S2vxgoy+2dzpSGgPUZU9Rn71VxvU+MGZD0pIlNn0dNhlVd6jxfF+
MquesFQs4yr4K/qmCSRH2gBQgj2+h+G1y9Eii6XOlJPYIKMV+6nj5XILq152uKSmsi82HHapKOAj
L1XA1ulgEuT+XVNTz3KUN4aBSwGGpppMIyF4CzmN+7lXTJx2iEIERHZKoy20IbvzB++APaXmlx/y
anxUC7A6XnIr8vGNOY5+YQjS6Axl0Eyx1jiP93WNVo2NYb6bPO0JubbPiP1/dLRgXYrsPiq+tpqx
M3bjsy2JZRbAneCzmjtXuWc8ul1zjwcuibGCql8hM1XbegBAoXvZhnwPlCrR3AdVsv99W73Uu5LT
0mzifeKxX6bdHWqrQ+XnuMVFINqcbF+25HfS/r6K8Qgs4oPaOxsjgKEFSnPMuDhwJItebe+TBnSE
E0CdCd5hh/dXNJifU1d9wjG0jNwPWjo+xrX6xpzq4uPVNMqS1GKY052PvqYiorBya3zrLHJQdl8B
GvroN8VRVcNbn2ArS4b1GPnb0cXz7vc361JgzW/LzLOuWYK++ud3iy6vb2oTq2IF85SlztusDeYV
rWZr5StLie5h1h+CSX0qEvWJPPUGxbZt1ns3lt7eQ81fxI0LjBnxaUPNrt+4uAvhABfHdAarWgq3
2lmvm3qVieA8T3Jq8s/IjW3GyfocWXSXfuAsmJ9eqRm5Jd+ybmwfk+/B//jGFVyYV/FkVGG4NhMs
9zwMLBwzbNKM7FI5dvfy+fS22Pk1IubNZ1N096oaf8xT+2qI3ZsQPhk4jzwyPkf19ITH962SmZ8z
RPYVE9aso73ROi8Mx5oBqkYYJmPSL9X5Dn3LbCIPDRK6ZV6dP1tW+ZDUvEChX966bfZWMfjCLIwO
WdVxZ9Z1pntnLwtvBp7S9ZTtyA5sKh80PHomC5RXV4Ud3EfByIfDG81ZPuOzkZd6vWoZWA6bpi5k
D/WqcFFM/VCpHskrGMufJnCMA9xwp7n28+ytxLdz6Wm//q2z900oURyZpkyUCfSx6tCDYKqh1MUM
RwsfyyFHgM0F1mga20Atb6YidyDhuEd3FDRaewVl/UEq+qams/Gp51XFuFdz8xNC9SmVfNxJkFtK
pm2htTgl47leK8UDlNgACX0Da9wFKhJH51i01cOsfAxEM6X8iDZf8Wxm2m40iAutDtmVaNrXgbYv
M2ed5d27MXzydWct6gwknXNw4WCTctGHfNfk41YtxbGouhuRIvqijNtqqm+UvnyIEfBpFaimEECT
7jrtxr3RwlIr2+/4Nz50NVfpZzcD7rbg/qd7K6FSogssjXJI2svQQcImGaZF8c3dBzHTs9wUaL54
6mesbL7Etb2rkCxTRmNcIqSNr3unYpJjoEizKeGjzQqXOPKhFQxKEjaeebDBBDmRX27SAaQ0BpQF
0CwyizU+WM1x8scELdSMccQucfLJeQORF9iaxqQjiuSHB1owTFBKLdvI7wFuNj3adAhF9WOEQUQb
37UpQaIhTIRBEjXhFFJ1H1giWgnWTTA4wRZlISDjZLAXmDB89kpw1pEwthm2QK5S3CKjB0eHt35y
s1ukzldGQTzmqMO+zhgKLVTjYvjCHd5BIn4W0IOcsH5wPfdoudVzF+a3fpXdKnUDlsID82RCac//
ql3tk57AW8zi/GM07NEyXDg2crcUDj45iCN5BSRvRIpFsAsszhV71yqmVi3CAUZgbRplL1+JwS5v
xegcXXuERMpFyn4AkfQt+NatEaN76AVXfdh+zh1/wK5+3P6+u7zYfjTH0egcDGArZxNWu6zLZrTp
kPTaW1U2PXLQvx8LHC9ACZmjvW4nDNjjt2LFS0EK+Q9mr4ApwCqd/awVjGio+CMsMso/mipusjgl
n5+90RNdyr1SGabWSMWWMqI4+x0TcBDi9QIj8VHs2r6FE4USfApbl2xKDpwO0c3gVlS4gmOLU2pv
RwqXenwGVcfmHpOFPZ84iiIt06K3qCjA4UhKEKct+Pdesa/4+AagAJM+F1fW6Y7Ofx2EIF6RRLxS
KwSSXZKPLYY8TVO9j3UstVz76KU6FSwLsWQPI5oe5cxFqmU0wdrb+Un2lPvNXRv4OHfy+o0dYgq4
TXVWBUMhI5vvYxTiQyBO+3Y15vaD0SIDF9NdtqOsESbKUq9QKw1GyXRSx0cjm3bZhOFO4Cw14dyk
gQqQ/0mvY4A5HQR86SnrGOFdWdxWbg6G3YQ0oDbTo3yaOcpg8L+GeOVG9kemUnFqI9owIp8V3Vbo
LaHcSyTy1VN6gAuyYhfQbxjo6K00PyRR00XXLkEqXgURcgpkoerUaVZ61PlkGZBx1JAQTrxwi+UH
LgQA1JukeIZIhTCpijb30CHLDzCi900sDaT379CXmxHMv1M0PvIOAoa2hg4FtUensw+1CokyqfxF
O8Cx7aKPU1ygvpFKkDicz9DjB6Ss4O/b4KXx0jaYogvwbryqso2+Gi9DtbbSLO4y1A+pMekfUjs5
jr26jTXsav6ffup8itYV6A3nSD7uAgclxQx94YwcOzKJy75R3vi3LkbJNvMqcCnA0ZjO/fx/qaVe
5KVZ8X/FuzrATc/P1sGQb2TcHmnjF83HXgwmO3LDb/ybl6IesjSkpAi1mIedRT12BawgS+heBsq+
KKCnKZSXprlxAnHUCp4v27+/sZd/0SKTL41Nf8k2IE4NugUdw10VVRDAqgdUZR41b/yUJ9VzwxiC
qtP69z85dx3ncZbEx5LrBK3snIN/prpA1R8HhV00JMHSxOSwA+MI2VJgNKpWi6mx72u0mfCC65N7
130oY1Qcq5EYoeplqS+HY97cKgxUNWRXeKZpQ0QaTlsxAm2wlBzVCZxHnNQ6xoDeSHR5kOKmvV04
9nKqpq3vFc3ScWlvPaw0vAbIbR87dHRXtJVjGKIvRfG2XmrefZVAjGvQhEuFsctT/cMgyveZko0L
j0wsgOZV0ASoCQslXun4J5Cb7WEdS/Z5WSOaBAAQk7B8yewzW6Lj/yVyUZ2wEMf7/V29+NbyzhqU
gihNg0H9+a3tBw+vtECku74snpPxo0BtJPamPfJ1N7q5btpVBN9xeiuReekFQg+IRCYJXfOXmUHd
KWNQ6Ha6Q6H6OZp4fGKqH8ekwdGbCdNQFbfo/jz8/p+9NPpTeQLxrsrFHF2/6nlUUcUAklE+jBlC
cuRqlgKclhz6q9w6RK72LsnLBxmf/P53L/V4r373fP4cTWbS5ZaaQmwetm7COxa59U2va5+qvLv5
/W+JS1NSUqCAxJiW0iucpcqb3sXQA1OmnZFFd8PQ9asQ2Dru5zu9ShpsXIrvuHLDdKPmPKoBXHYX
zQzyhhoP2vNqZ2HVO8N/SnLUj2x7eBf5xi1alUPqIXBqJID8FO3Jt+Fi1SZieZ71JQIjudZ1YHkD
tns1GoPStl2zpg9Ni6TJFN/TN6Ldi/LUJsj2xLTQomGb1LC1cW77NJNLbDdSsX2Cdidu4hw2Uqkw
39CQv14w8yJhnBPrK9kDNhs1lBDyzp629TsLj7umxk0PY0igVOvM6r90k9ljAse0R2usLXCvG8/2
UXLuEb/E04QhuEFjIl76OhrCsTHcmklwkHFzWRmfXCLioebdwFJh7QfDJ9OfsMFqHqK8vcHuoVjj
zn4cYmvdIz8bKsF3ZarGtRU0BzxmmxurCnCLgvyKQ+8bQ8ylRiOkATWFB1rrOagzSYoa3GVBXr1g
dpUbnzrkKBrV/GQV1pGC76cGi7I3enr90ssrwGTAhnAoFZ+/T8wvfXwL6SDsxLnREbwHduvpK61e
lijhhtIdSpMluDoUO9uLsDRMvZshjKIdzvb3VUtZs9Ap+6a4dujR98wrPoO3x9yqm6S0RHxEixe9
hBZBdWSz1kkHBVizUIP4fbu4wBQw4ViA89DpbshVnrULXxkTMJUJmkdeugE/BcNdJeM9VNqNmfJf
4b9VLEJIfcqI/nqsBJjtCQEwe8zJkPsQERXRbLuWXrjJ7nHVA78F1WmLawFMXPTbsfRIPnbGxrMN
xOMLFC8bBQOKRJXW0Cq+r2EX7H7/T835pbMxkWjf0mQw5ZL+kW/Mqx5N2KObNrqR7AY9Wpck1ZFS
cx+aHCuLSh82mvCKVZ4iHZ7q2kOAvgJz+Ax6r483SJPF2zBmGoBqpRu4b/RDl4AYgLYpHckowfkl
MesP1lR4HZ1t4QZXbZg8Kkl5G+QQoy0TInKDx0mFjndtDQ+IP74LhubaovS16Dxmnk3tfOw3aZA9
NzEPCpV6YG7p84hbgdNzijZzj5jWgPYxle9v3FP1Qg8KNgKoAAA3CjvnVU018nybtFEKPrvCSCmG
79eOdBueesD5GYwId3eY8nDfBwfRIz2QR/F0LVS0G/rgSR1L/R0FNKrbCYpBhif9OdsS1Js2PvoT
zWVMvuEPma37rHmHOiq6JzgrioIcR2bTWqywU1YRuqr4dtLYRlTHLTe8o7NCoDLLnV0SCxO33Yy5
lGscch2HHCMgLywrX+imBAcE1BDpS0hQdJ3UNfWe4SnefapLIwBrKJS1WhYgTxXjzrXCTxkwpIXR
mtqiL4iVXMW9isVfTk8XbEftk2+pK88imsm6HUC2VWl/RbH02ff8w+Cj/eRH1so38ls5nnTOB2ww
v8qgsEmMT3VVPWht+6RT66Nu/qkLdY3qPyc21OYhIObv+24vioYCeXC0Mrdb+WH//dpTjRvBaOCb
UbwlWwglvSqxTBHOLXbITB9RBKSL7dD8KprdlEjd0VH9muXjX2+8C5deBQBphgpohUnteVVtpJiQ
1I2R7oYoT5CFNBbI+96lfj1smc9xf0Jx25kKJp6y/4JnE6faG8iSC0ELBEEXnLklR/TzBC9212WZ
ygBN5Dy+Pik+2g4Sw50ouTfASXdiLNcTPNJFiNbyW634Qu9PqoSaDmlcIsTz7HtGjb3t0zDbxS0m
kkUW7cwcDTMHofuVUUKvyiEjXbnWvUUb2KRegHhovfOKHN/noHG3ehbdeG2p741RWgB2AhFCfLlU
a9+1g3eNWuYKw6SH0MU4lNhiS1RDTFhVL6PYf/01/B//OX//0iXW//pvtv/KC4xX/aA52/zXQ57y
99/yO38f8/M3/nWNc1te59+b3x61fc5vHtPn+vygn87Mr/+4utVj8/jTxjoDVzPets/VePdct0kz
XwX/hzzyf7rzH8/zWR7G4vnPPx6feASoEUN7/qv548eu/dOff+jwGIno/+v1L/zYLf+FP/+4ee7/
cf08oAd74WvPj3Xz5x+Kphr/pIjGZJ1SJ9G6ykvSP//YJf5J5pvyKvEBFRqbXVleNcGffxiO/BK6
23yLYJu56R//qPN23qX9ExgYU2Qm/45E6rl//PsCf3qUp0f7j6xN3+dh1tR//sEcl1Hu1SjIMKya
YJvA+gIPgSp3NrSXgF/gKWVYOZdge0obNz/gP9M2ToarCBFftJsVtToEuihV0EU1XaWjLRUF2msQ
oo1WBtZfZhqg5GZd5X01HJAPxmJXLgx84Q6eDhBXScevqaaXB6NQ4K0zTaPKKlczV+BmOq+2Xla9
7J830eopEXATCLDhpUtPPaDLYpTAU9t+E7kGRrRyAZQE2ue8WgiqgWH65OZddhBa+mPh/L02f9am
BootGnJgXihlxMnyHbJeSw85I7G01Ga1mUxUGFNnXDVKmR3acWIxC77/vTnvgJOGOeWI+rwV5wdf
LozEzV4tLBDB29ZkUswQdBjq5scilJtS+HkzhfXV/Hnh4TE1+tK1AxYVGoZZwNJWOhg5HR6EiVZX
6Kgb6JWYnYm7y7zqEP/v4+HOKtBvXhj1WB4wG/6xmDejMMpQHFS+V4rb9kefF2Ux1Q4O6hQAhyPI
QuBYeFzh/oTmZffUpON7pTX6lT0Bta1Fet0E7bsqUn2cOLqtm+HA6CgowVVt2GyToXvwAmhlXqXu
NDelUkUBrwhQCYCZjN9duVaLyH8fLO2yqY5TFldHU65hZp5vO0179GKMAfAtWle92W2MOIaXF6Oi
lfdTEhoI1CV1jr0nz2p+Nrg9f8Bcu/Sm60w3P87Pz5+mEKdBcPINVtk9soh2g95U30Y4zpqYP+aq
/dzkWY2keQi2Ra3aw7wm/l47fWYUPZnG0/Z8zGnz9L35M1V4cB/KpFuTLCmos/771G+c5nz3fFof
TwseubzGl/3xscJi7dW1WvPFnV3DvPm//6wqhIXp4OS9/OJ8grQC+3M63+mzLomAWVtikzu4HXGB
p9vycgtO22e7500wlKR6Wyk1Kb8c9FqxlUSQRDYXnLN+LLK/N+Ma11e0eX7aXWUMlHhx8+G85+Wg
+evztkk+amxwKg/0Buf5C6c9++z088U4Sg2+C185HXO6mqyRMqb60KBuzrXPOy4ddzofBrxiU8Xi
6vTR6aunz07/2+mzuNbfVTaK5C//LkV9cCEZ2YDCzg9KzgLceKWuoRLj+q4r7bQ8X9XdsDgoo49C
jSaNb8paXasyp2orPvVreY7T2c4253PFTozY0bxH0NjAS8ofH4FO7hpEyeZjLn1v/uzly/Mx84W8
nOG0ffr22Wd5Ouj7uFLxUOmD7lB4X5EKTrPi0NhdcQhFMqgv22FiDyQd5K5Xq9boofaVyG70fFfR
7lLcEBvZqYeO7CyA+FP0DDHtwpoqO3RyTzUPCa8OQpiLQ+d9qhw4TofOmy2zos0YWzdRizxLIhfE
ZMXLotZCemhNqaQWX30775iPm9esekBG+bQ9f/m0eToNBb4fZw1AfS6wj7CWk7w7aQacc16bF1Yu
cHtwJ7Kopx0Nws9MW5Fc0eLmQA/9enHpswZgOa4Xi1bek0G+6/OaLpvgvIbnLe1m3oPnyq4wO1he
TYzTXWibgMaZIODgGt6cH/zyvflTZW7qzYSft54E0NIIHeZF23lcfeGj+hk4JaacDG7zItRlpyg3
5x1arJTSLPuTivn0XlVwfJkXuqP28BQiHXiy8D8P8lYZNYJvRW0oB18t+zVOzOECUCBSWT2dkyXx
lr1JH35azJ8FufVNzQZtbUp/oAFj9kMnF5nF/4vqPV44RXOgKN6g/sla1HjU6PNiP7ZIGfZyoQ3N
uMXE+RCoaa9KGxjKa+Z0V3k5/rFRjsiefGHm5zvKh5x4Ey/M/GE7vzuWHAST45T4Id83dGZMGYqv
zPkloVfeovnGoMWwM7XMwSNdNQ+YqZqHeS2wqh9ro93m67glKZimmSQvC7oHfTKJNIgA84NKCvmg
BwhT9yYCSi4meDsd70BrMKf+nhuVHywDvbKqQPrMspi9rpmK++swxZwrDlQcLRXE++opFIckbRUU
MpR+ObgOHl4ZkLFB6deVjOrMOXqLZSA3b1Ob+/eH8/a8Z15kE9l+kmEJPrr5QG1h3j7tf3XQfJJ5
O0kwA9chir/8zkRkCF00qhdQIO9drU83AySeCTw93YlBYPOyGEKIpEVv7DQSd5pv7XW5f14YMvKa
12ojQkF83p6/eTqmUVT2nB1+OqYC3YCVmeot7bDID/NiailoAgxmm7cs4GWW4e7F/aONSBjl6Gh1
dsx89P/gs/mQl1+Zv+KF/ZMv/Gp9+rl57fSvdgMlG3OEoDv/U/PdOv27Z5vzPxorW2u6beSAdFpo
chA6bfpyBPHk0KM1s2+8zQsrhxYmmYxmpwPntcHBPG55+s5p98tpQ0Duu7MPHejX9Lg//+x8zH/8
zCaGXxqJsbFV9AD1ijd9XjQ+XLmX7Ver8y4cC38cdH5kbVk8yv+8/9WZzg99tf2y+urcg45Ch6VA
uptP/cv++dAJZN2+1p5e/cbl1cu/dLpoKnkPo0AD89UVzKunQ16dYt5zvj1/+OrrL/tfXY6RbM2a
eVekxPqrRfL3Zoo0nVkqmA7Kj06fn75A8dNb42T49fSRZzb6QbeS1FjOq/MeHPXQXZNnyUdmiGm4
HYlcD/NiAOh1mOQCoFiLALBcnT+cdyeN9Dw6HTmvwSPRViNIcbTD/96NnzWT5Xn/q9PpWVof9L6Q
frRydd7/8kvzdlRND7gbA4JqW6GtT1+f116d83RJ89nn3TzuOwVXyY2WDsq6q/SPc1s5tYh50/Rt
Ldu9tAvJs4KrLlvhfJSaIifohUQhDKfZoe8qpsPBHAH1MtY5LdwMLwIo5OrSGTDAwsVHk8y+5sdC
6SadUEZuo75jqQhfsSqeKWeEh0HI+Wwi24wpw7NBxmynzRQ8VnSA50qmV2nrQ+0GX4l9yCCMBn4t
dfs8tuaTx0Ce5EhSx7m/sjTo/3mFdGb32QkW6TFEL2bTaObXYDTFep5bx5wmF0dBNnJdyf9unr6f
FvMMfwor+OU+w4wC/uWoYk2JxTEBLn4/B9tgMLfxRo7LqGJ22KLgb3/AtASY0HCsMTwDMN4deGHw
nQZQDlJiUqxVVMUoNf977jqnIuZZbDpY/bq0kaAUfae91KX/f8LujYQdqVapWPGfE3ZXeRvW4WMG
EvclAyjTfD++9SNf57r/lAVgAScFGQ1E5cgA/sjXCfOfoOHR8iH9pmrsAan273wdST4QJCp8HyDp
gvri3/k6nROS+iUJDqgWLiU15/9Fvg5kwc/5OhDTOI+CAAIoppnQhM+QMiG6PQRuWoUnX0cRI6jF
1q3Gh3KK8eoleURVCfI3gM3tWA1LawBXTbSOJjpi+djXXOOYuBmdQFsIO75yNWvcZuX10LQWugbp
BxjPK8EbuspNV0HvArfhpnHdrVeUpLCHYJ9qvPJmsy3bnESBXn1J0Lzc1BXS/CEJvVVbIX1ffXLf
1QE5dqeqJSaqITj/nNhY0GaRQaUGIfWoU7BmsNoedSLnahJ4BA6oN7pFWqPi3wK0bFVyTTkznIqL
KNPHMjFbdFSqhwqQx4uNM9oDaBibqI9SiJL17IUHdQivRaVFAapT9y1650mA8YRDBh4LK6TzAYUt
gix5LKQ/LhDew1CO6QbJm3w5DuVw1FzAvkyphdu/q8Z6h7+XuhwEvQ8+TbvIxrrY/RJoVbES6Gou
zQh1bDfXDZSfkaVMQ/Szew17Qx9ZSGHixpCiPoKbl46ImuJO2FB5a9d3anKW5lfmisZbZc1fXxDT
pE4LzEfqJUCu+bmsGY1u1SF8UOwLQzyojYbrvFwkbp0tLbtGT2xsxXJK2nf0cEh/Ivw6hSB355v5
qnX9yDa/zi6f5ZZ5V6m2GyrKhLDtwDSeVVh1suODH8fFvleo/oRF9sVA46fa5Ur73tfTD4rInkMz
eesOyCbwKqUtfxZRIQ1OpWtheXteeJpaW8P+104AYIdXKppmC15sD7g1bNV10+gVYwsYi6ifwHRW
mAAoNZVFD8Yb/4a9h9Xy8ff34Vyhbr4iaLzgdWiwcA/PYO4QH2syEHWCsCw3Isrw9KtFg3Jw32yH
HNtlRVblbDOx13YUH/sM62oliQ+YB4NKM2yUU3vx3A2FQKtu0rYiJ2KSp7K9eD0Yur6svej+9xdt
nAFv54uGEAcuDEUh+xfWuU8LCDNkHfamwFeNUXXXRO64bqStcBXZ2gqVmXBl9OUXuPLkGnzaYeih
C0LBI19X+hMuetnWEI1C+iC/teeKAclbz1gDDqcoHaw8PRbLpIy+NTnyZAlQ0UPnSTyBMn4TbX1T
WvJG6OHToAzNhkoqBfBAv9PBc61bnK7f+I9l0zh7ceBaS7QRRUtZwP656Qyxj1t3jBtk1vR7Q0lw
TijDdOv3HwJ30q9gMa5Fhv0mFPbooJlYoygKOLdkwret6B1/gx/poupQbHVslLNVKZbSGijq6bhY
DOKhKzF4jLyb1oux3izoBETRIqefeI8C1sDCarEcsGJN3WRW+1jmw7SrFOb2uZqtS89Zhr6Jbof3
Vns5wx3zoKUApNTPpArs/KJSRWHBGdPWiPYNjO5cUF9R9Old5SXflNZDtPx7hlNvpuNDONRjDY/Q
qtbV2qn9aSNq/K8G+9jUuL6kmmW+UUM1Ll0b1wc+k6APhshZeYrSdWI0lR3ty3GnVrFzmJL8c+5S
1i5r+6FQHBjlCh4Jsm6idypChbgLZL6NHkDSdsu+WzPDp5m3+tfaCb6Z04h3iW/f8lrWAOxLF7ig
FS21qfpObcxdZPrDJMaDlR2RW3lf+mjoKTousnmEiQsImPcI/OCJhFZvoRXpIYzCr6Hp2W9xo37t
wiwVZCG0MdtGrPJc1CX2oz707SLaTxTkVlYSvTfrSSxVGylrZ8LFt8TjO2u2fWMchcfGRF13oZXB
XZSa6S4LsRH4feOYkRuvGoeJ1JCKwqymEspYMBbPAg8zVHqtAwazDzxBW1Wnd2pgm1g0Zfssccw9
FWsEHDr1qCOau8Jj+wY9XAV3LO2tK5HN8PxK4CjxOrgOAn3nxDFslm2lUmimTegtLfOpDhDzShO/
3YRRj7kM/VA8gmufdHDEhbrK86DYNSmmZWOfYE7UOB8SFyRp0E72xtKtdQ7k4/d36xcNQXm3LHhb
wmbkozeRo/QrcFFrJ3Vl5wNdSW3diEbDDRi0qinyj4ru1l8xIpt8Fa8nRNp2RfDN6QBQWb2u3lhh
ekNA+RRHZCbd4im2RHQ/aPggVD3egG76XlcSLL1CiGe5MDOEkLDGjHTlQ4up7jIf9fo6GYj23Cpa
KU7x5t0/Gxbke6AhImEyMlCzVs9bZDdqcVhaTbhXzVFZlPiyBBQsj6Hr4iFUU500pNUbuNxFo1FS
zpM2WnuYHR6sOif/5/QHMOWUE5Q32ox1Fm3IC9Mppts2EofE4ucY8g5YZT55DtAi4GNOA5upjvKI
sX58sFTM5IYo7pdhPN2hrojDgqQOByw3ZrUZ9DYlCPUZ2BwM1+rBU/aWCFd5YTh7Ux81gDL1ZsLc
CkZl8k7t0nIDCcBfdaGL4ZFi78IkbB+MQQUgOUXKY44FjmV09TIZm6chNvGomLSWPESLIh2Gz7mV
3rZlHkAwkL5POY5YJUifpaCEfhW4zZPXpdMxbtubTI+1d1nHc0QHpLSK5tGdoutBP3CrIaUHyU5Q
32iFL7aUTaMV+LXppbTtcSG3v3+tZ72ts6Zn8TIj7skMCUmSs+6YcNXr4UArO5PwY4fXKqM3APlp
4h9PWst+b6TdrSck/8Trsk2JGedmSstiY2vSP8HXgd0gNCHiwdojB7OyAiTmRlddjR3z6yrPnnFR
LTdMjD95iah3tGd36YvKWiEPZi560Yd7tzEB22KjuynV4l3RVeaXwnvA2qdm5nSVW0myqSbxOfID
m/k3pkdG5nn7sTPyw1RLPzrsDxMFKwkvlv3DcOyRci7a/ntfQxixepTcfNNBpg1pqEUPFU2nLT8G
9fgOtNSIOQjzBQPJLyy+/V0TG1QalQALF68KdkaJFZgL0aagcA/gSHy1fEW/BV31jituUDbIN5OS
RwdzGg6wzsUbSE3tbLykEUgoI5rOTFBd5D7OHpAqMiymE+6SEjYtAtX1u9jL1F0xgLcdtXGLjSiV
dXIcpdsQyAzZg53AzwEFcBsgF7hOHP06VvJkacQmAv81ALrfv0K/wC7lFTKOS0arhJKfTwpCRecl
UurwJRYue/T6PN9f5ypjO1DaRU8zW4TQbXsPbbGkIv7xy/zrGBImO6NRY0Dk78zJoWQzMQF74+rI
F5yNLVIJG2FW17IEtOSz+ze6tVWbEPL3bqWb2zBU8d1q+69JhE2Vpxf+ElrQCBepQVMtxaPLinbp
hIfey6AX4P/2+wsCaXwWC8hHCkgbITI0Gw0u7SwqTSocC7pS93bYN+t49NXYR0OBX2nuPusy5TO7
Nk0QZld+GAbbtHgWiV4gKoJDHWIhuWGgl+DKUDWAqDC5wdHMnwln2qOHvPcq9OwEL3kDqWv8xvqg
dDcW3SKUUVpFp+EX2KGU3ZKq64Jm3cWD/75yQqZUtOo9j/I6GuqnvMija0SQil2Nz7Gn57Rzv/MO
DndyE/g+NkuiM7Z2FX6roiC4GizYbXFeddg1EgWjo3IwIud9S4RxCATX2VWrETzHXypWAlhYm9Sj
TGMQKMb6xzbhVJHI6w2UMfKuqn8n7Mnd5wGDfwp9Cw2CNMS2yeupFU3DNujq7zxuQNcREGN9dJ8M
gODrJKn4p3CAbVwosBmO0DuksJZ66lrH3Mev2AnM6EF3v3Czg2sj6+881fQ2Th9MK7+JUURkAs0g
52pXdtFYay/x+4+ek2xQtjH3ApHfcGv7OirARXVkQP2qOP10a+CBYjqkJKxpTLBeD6xDIjMX/hiF
Wy1PvjiaMhzDBGelPkyJZ6EOAEo1v6QZMCLhhasYi6ciVuzraXCHI2o+4E8YfXeixQYob/EtFIEX
bPPKsz9P+hbprC2w+nHfpPp3hIz1uzaJHp1phHDv4L/i1ua4GJADaslube0eF+vPdII3qabgABhZ
+7pvvJtkovDdZPhxRUPPk3TxYReRvjO8tFhVgYc3uyOopzaYtZqTErwv9BTDZjPbebqJ3ibqEttG
p1VPqH3sJxNDQEPBDi/IHXTYVXs1FtlN3Q8YNgIBB1c94Mdj2V/cZsKJx88AG4SiXdm9+1dgJsUm
c/r4iqAflkOZVIs0GqoHps3pxm5jh2+O8C2UHM+Sjnc5yPJmb1f9U+907dZXbG3pApgigh5x782L
dyQvrk2r9lehU2N5HAMYHfsP5lSiwCPbtD21q67UGpgU+BJ2umOBnrWPpqhJC/W1DR3D2epmda1G
SXAd2yJe6BE2iHgSrDStgS1hYXlvFumws0PzVjc6/Noy0M9xO0jTuhbQ8hBilAA1mJR4+X5q5U9g
8+1AJblVS+0YdEwbUV18CbqrzIO43E6rUsObE+KsgzenhstL8H+5OrPlOJWu2z4REfTNbQHVlySr
tXxDWPY2Sd8mJDz9PyhHnL3Pd+EKSyqVqoFk5VpzjmmemnIDvvRGnGoEILS9Q42ITCzuPUsdvKTw
9/RcPhImxPEwJEUIVTR7KssR4v3A5cvyIbJ2GZ5LLdnJojT2SaNPt8BYjHcr4YQU5pupperdHGjz
20O17kwKpkgTgpTQKTX3jTsciiRNrlJDttoSdF5aHfta9TLViwvX9NrmVXIMNGc9uMp+DDQ3venV
r0mf3d1qJ06kiiC9eduTzobg0Sg9AnobIlcHz6AEY5e8Lyzm+JNIO2IICXNp1QGBdvpgLr/cioFM
1xm3YloJnc4JOOxtAlm1vN6IEg2RQtJID9k6vdoVgWdNnl8nZQG51biUB7o4joMfljUUn8lQt8Sd
x9ishf5NgzZrbC+cDIP5YEx+H9u5VO9+OxZxkq9vhQE6y6s14v7q/tE3eXJFmiUfYlxJ69QDZHOB
cVv9ToaCvExpZs6hmlfrvfVygQpHTJfJYpfL1TATRDJxWu3bwamvrtWnoZcV9ge4CUAEsHkvi4k/
vtEG/bNjurXLC/cJ440NlXblffLpTxj2cAQSOcSgSQgoVv6vZrYmAvPsjXwP05Gmz3OfGsGLq9m0
OpbcvBhO/qMtx/RApTZSSj4sXhZTaLD179bvds/S08kpKoE3Yf//p5roGrBr/G023bDvHEuerEGb
HrOVCLWyQt+NJIKjTxEbODrscOr0KANlRPWClV/UR8cTrxUMiEe9aYgHyywCnkerPRTzzUse+SjL
kzH3X16gHBqURnsq5SbA0SbrgTbJd4NCpnLG4TzjGb1VNVmZsE1WzBKO4ByEIqhFpA8o1voBVwdx
RedyxuiZyYPVzz/rxn4fZ8gmRd6aEQOvDjE9KoqCMGs64w/3R1WDRzodIuu4UHMf6761hSD/sFXP
WoVbOxSlfjCXnjTdWm9v64Be26qI/UW7qOHSO7cmKgiQxTd9wiqM7KDet+Ky5gj9O5grZD1Y59XA
kDXK6YWY+XxfpqDxqqB394tB1tfauM/oto1HQTvcI+opZEpRnucVVBY5EvrJCBoy/eC1Mpiayeks
N/t3kITl5g7O2lA6NF2RmQShrLvlNjc9oVAIRwpr+l7Kn2NF84Ydi7Xr/eJBCTJ88p4POKuIfKgc
N6QH1aPi8TC+lXlGVZk/Nr1zrV03v5IJAZEkm819Ytk8TIGxqeIi2FWN9SL+UEYaFy1Y4kDv+lOu
NTg3Kv86gG00LO8ImyZBDEG6oDC/rxgJwFHpTViIs+6NAKYrSkALDHXYBpC7AaCNx6DG9uS/BoLd
Q7AwY9QGA0M4l1uYbw6QdaKw2IJ6MQ5mxCKV7C+6WyO26LU4EZgoatjzIOjISJ0Lz9gHq/8Gcvu3
J0V9C2wcIBVNLpm3kgBKkttJBrusM9AJbcpjvRAEHOWOyz5Gho2bqsfSroNDQExqNf0ZRj1/KlYN
cCKzxKFihrIUootKrEKtNxXnfnDMXaXWPPQgOthl0Bw8ZjgkhUqCFitIRYY+t6cg78mcmX/M2oeq
XEWyMIh1id3IT5yXYht4sI6fOAv8XRZQGTp98tbOYW9EWu15x8HivmZqw4wDlOxnL5mkzcgpB9CC
JblZ0mob66wHa24PbjH+1DMmsVyJ1VI9ahvViZ0fbaeNhlZigveJa1UWA5LBfU+JTou7gRRMY02+
eV1wLiowZ+6oaWGi0IItKt3LsX2wPOxePbXTvjfsMLcd+OJmZGbufJW1tkszMq2WaZW0YcgujJNa
frUpMUmb/2YZrM/Uw9mjkvLo28UrJmR9p2vyu5yhlU1cBk5zCZJhGrsttrouw2FxhxA4phGZqGb1
Nouq1TsU2UrA4Uq6c79gzlWFTGKmAs4RuFSGnz/W1QqjTZ+i9mOeWlLq6G5E8CdpZafm67x+N+VY
xdiYsg1MP+2MwrZCHKJjPHfLb0RCkDZK97dht+/53AsGblAJEi3faz7lBAAH9IBNTHTLZyYswCjD
HJf9cMgzggrpsLa4njAqm+qqB4rUvln7bo+EH7rLT/b22JhJxBMD2+1SnfzahLZQFGUka7Mnpnt4
E2zgKCu8mPvtpwlWXCraL3DsFyBuA9Y5TE0NFclU07LL3UNukTU6dIIpOFkEdeBeMNGG2ZqSr6q0
x6KOg7X1Qm2GceBVWUgUDW+7LJwQB+vTTGjxiDE7zMdyjooVoXdO5x+ghHi00oPydslCJqxi4ySF
dy23ZlDQmj8z2d66RSvBuTTXXit/mfVyCdIrQWY1ZyMyA0MnrIvK7QFRyMjlmqwZcloKv3x2veql
dfsjgs+3kX7DbqWtEXUBm3S7fugLFHJ1pR+DlIWPqLRul5ScLnOX/ypGM6pwZ62rfBOk/4FxIVjT
SnD+pFpwcovUiH4MTVV/q/zgKFgKIrcgfzPfuoH6ZE6HvhUvbb8IEuic/sYIkFOiU0Qxrv0PiiMu
2ZND+rkI3txM59Jp1AB3EBf8qwr1ayIlsqqmVNn0pPcf3O9y//LvzV1y/FdXev/vTFrL6Ds/7/dz
q5nr2P2OAeND/rvd5/710umgctjG3b/6e8cNdrUP4Aj+/fI/f2r7tbnw0xXnaZIcDcAdsiEOpu0q
Por//5HNsTXX+L8PC805ohEPeXt7Gf8+h7+/+feP/edR0sB8qVcwHI05ZaiRtzdFdxAt5ik+6X9/
/X+e3/3B//Mw96/v9/mfN+7+vf+8NX8fZ3uJqazfgoFm1JLesBsznx316uQMw/TIVPg45agDZk/9
DEp5pFaVB6WldojLcj1rvScPy0Rnf9WbhVHpqO3zwYaDYkzzE+Tig5lX8/dKyL0osp9TUd/Knjbo
0CJxqcZ9bxdWhLvnHdY86daF9GN9LIia7dIxNtT0kYo6uHkVWUT6nJyGUdRc2mwXbmRHVlrRDjjE
pyd9LXpKK+B1fSLQv7T1tWH27nrt1fWr6skKAAH5RVxbbMHYgIjYF4mxA7H4ZxBB+pzrX/2Mi8As
CJCuewJzk8BWRB6vNfW5ptafKNm+FeQfpFh1Db1V6A7hJ9Ltiyyf1TQv1a108vlUGiSk9DPJpb31
rUesEzlJAz1JEVOAxSMr9WMzQeHvlpKtlD/KA+a6g7Dd14Rj5aYvKvScvIkHexLQlZ6kKUnJFXVU
w5DHL4lYB75D6mjacxr37NiI4LWTsNM8j2kXb9qQaEw35UKlWj6V+ktGqzvqV++XP0kzHK0ANS8e
fHc+uRwqO8/8XVKzYeviaiTmveG0XZx7ZcrIbbwhnLBCz9Syg6plf6MxQd0zJTh8tYdKdcGj5p+6
ar7R1/ipG9Oh0WWUFr4imZZ9kJidBS7ZW24l/hVD4T7refcIlPpsjeAJ8xehYrlBJ7fS9tMM+IFS
sY8TmWf0aItvrYWtyksD76iS5ckuWVDtMr0Is9lPLlaZ2ilPdTIzx7I+TICUmP0oRDqvaHi2tNOt
fLj27Kgf/Wbep92DpyfZ1V4sZ2dw1IOC9kkRqWx1TociUuuS87vByWQB3WetAui86G+FCbbIX8lP
WKsGlEDHJGeTaBfkBBv0HhJj9g845OGsLP3Jl7Q8BJPMhfgfr87dXSW5BiLKmna+rmEh3epFVyNp
VQNUH5Vmk0TOmmbH1sh+F6qu95Vu/U6WXBzUMhtHY3T9B2EVoTHxjNGZrJHpwWDDNfPESxtuFdOE
mrnyg5brNDS8f4YSgYuWIOE2M0mOtOPIoxR5XM4xWapmlGiATjF4noxMXeqAA8vv0vzFU79tfdBP
/BJsUFUVUYXaGYDRj2kizbb3vvL1pV/X8ggknga+NdwWkmanrI/XdORyaq4/HQx9uzqbH8s6eUUD
9pspkt17ayi85VSQ8ZkIgr27qkyOk+drobBRhxKRykA3cawQcTIxq0XznUQsDn0r86mZ3YSuUfdo
5abcOkeQZoqCzLwmFj0TAZzgXIj7gJWr60ldgDuUr1++TuusxiBXIWLozaLe66X3YQ6Eo6uSRhJj
utdhKL5t44FFziQdem62t2CSFUNKavGXbomErqn21K/oWkSVknYODZpERowOuk6mTZZOj305LGFp
goHwIcofu875UUuPRcMmDtlwUrBtGZoRc64kXr3xu1GIy+gZ6iAtUmJJ+qFkfjHb+ZD9kQmuEqXc
8wQwKXY94w8H4BzOqqSGyO13w5v3CXX+IRntKpaaB1bRMiGxrguBqSYHIFIUHBthbdHgZ5sMCHYx
aM+ZZFWVX9QYakyzS1Pa59UFQZWNAcQJ9i+p2T8Hdd6QULy8l45V7YvsPdBhJZgoDAc9yQ9Zbtwa
Tx3QJ55NO6CLak8nZ8nAyGo9Vhh6ql6XkD+t2dWh/+1kc+witN5kSmuEjYAY5sryYllNr7BDH60u
/1Np/jd/BBU7JrYC9WLH2fNQdd2+7EBcN0v5rSoqArNNPWZYYHkIcnH7x8M4Xqu0+wiWqtnlKWoA
OcP0RRR+yKvcj7SZHniQjG6s1nY/e2D8vGalnsFr1ts0E4wxdg3+TLEMzROKtfSm6Q+Znr8DXWc6
Yc0/E2QT4AgNMnPlwuh6Td/zwv7H7ODzkUrbUhe557ympBhK03u2RrH3SDoDehU7nWddB84A0Wtf
Q876MHvftb5mw9KbzW0aMVc5DqBYeda7HzBku9Ayk4nFbzmlg/akdxk4PQPHf5HQmls95PQeszOR
9PKg1f67SFV26fTq06XQ60Z9C5/3KOET2mWzcl/XdT4aieXiICA7ae1QvWh52GQNySPBzH62Yk7a
5Oqo51PkliMoDZlA2xM6RJJxOsqyuWXS+SFp4O4D3Ci7xQOul3yfjDG7FCQ9uor7SkuEa8MmMUuC
cGjzjvqbvrCfcWQKkPuE7KLrRZDXHitzTwpnuvOzRd/Pcqj3k3cek64mbUs0EWV+57e08zDXXOdk
nXcG/MI46cZn06Wn0dnl6yD3mqsR+MPqyVY1A6U19acSmsGlF9sWbxjM89iMoJ3Z1/uyUKFsnSm2
3Ek/ZDYVP5eqsz6A1cgzCAdaD90wr71I06fy6IzpH4KMTwhVvAOlCMvyzGR7HXo2EaMtQ51u4m7r
UM02DI+g4cKpi+Wi8urYpNOpraedraodCyeudTcCsoffo8jeEhqZEMCVH5qZejLt5bWuJ5rCVjbv
sVXebJbvGaiD1k1F6KXWGTsPhlXglL0bQF8AcbkrJhFN20mKVbCM+YsYxwgAh+lIv43QaaJqi1xU
vLFAnyTe3NhfzGxzqDlx5dABoVnRM4bBRC/na5f+U2elHa2kKce52WYxPaHnHKzFQRrtEnnqZW2s
+jd98bKD7YbMoj1jLMg+0iL9kDaZrnk+UBwZ3UVTjNHr9pSszsaQLg9OEqyP5ciq42qwIDXzt9Ok
PnMRNMBLTTZsZ5ngNSsRJ2nH0jCZ31Mj2/vndK3sI7sdGnVkd1aDUkTrtQ9Z4OQPneee8MdMO6r5
eT94en1yO2vv50c04/k5YuNGWGCle5fAzG8LUWjHRV+eVXJAPafFoCAObt5PbGcEF4kfZjYnOxjd
7cLbYwDyaDRGQmMwRb0l27Bs7fcumJ+XZnjvBOPsTrgfkrzivbY+Sjux0C+NN11QkthEUSLhu+ip
9aQNPe/A7IGkF48upz8Zwe4DQFLwXk6XRP7W7xyGD9J+FCubF9nKNkJWEj3q2I9xjBgqHNUaOwOi
Nc8gCcVIr40aX5kTECSjBVVE3/95NZ7GvtokmyieuhGcHkLwaMp5OrL1SHAhZ0yTdjwpOKdesG6l
ePeQ6K24OdVMzMZE77OhH8nk3dAe1Ri8VJvvqs5yeaZ1S1O6ztw0zlu6KX+/KSfG6z3iINNrGCyV
QFAqTWu5xLbWW2oyo5IpcaAEEphMZOaFq1FTR9JuEMMHbOaPrvDiZg308/3GSzWF/I7SKR/nvzdu
skIl86wVDRcWMm+7gTB69lbdOg6wy3aNBMzZWEBna888z6VGsTi2RjTOQ3aZ3bcxI+gj1Mr1E3Vu
XFjSOxpFoM6t6lGgWc2VRPX+fL/RgHH9/R+XK1wgNITC+/cK5HGqy8/F5o/7jyHsbhAz5nQ8NIZz
sjfjXEpbCpPb9gr//dqSlRdhQWfiSlyuvDibgXpqiWYDpIIfaWUKWGebE8aaR/ygo59+mEWZxLSE
lrxNTve/WVsCe/+/fz6j+zZUSfDX2UfLOq+wLa79Xq7aiy0VtIBPBs0wBv6f808pFG+KLJLdamGU
C8dB8wnGm6Gq1E7otuw/Uk9viSwBOODXAjM6CUBI75ZlpwmHnLesDmvYBlGdcTDW+jSGy91P/6+D
qRiq8rw++NuLquyEl7MGdF5aksuDxFsOtIOOf3+47d/5IBkUqq/Vt1pmYJvVvxutlNdZ8UoYdn+7
eyDvNzmXikjRtsIwBOPgbuar8jxC7fuQuxUa1HbMI6o4gD0pzgW13RRQY0t6FP4IF3CFQLmYGKOp
tmfNNz8LZx1P5CqRTe87Z7A6Pzu3g7lQc/yOI0ymBSvn/YZ+dmRIj1J57gjyLXH255v/4v7D+//K
7cveb5mkbJitWjL0FNrCRXzrrXmTeh/KllFOt0uNrYNjipbi8q1xIf3q6/jJNe6TFfBXDanY9RHR
TCXZjp6JXKDwdtqk/0kbvr1O87fSvxSJ/m6XJPbQ16DLq7+v7Gt3SFafTGV9GKbx7kzZEI7JFAaV
+5xk035ZlaB1Lk/UxP80KXXzj9SR37uKcSh8BcEYoX70tPkbCsz3AWAycp035VKBeNNPfQr420Y3
Rlr3RbLcT8SXZIq6bDZbXYVolk6VX180mvyhP9MyN02rulgjAnZKM1J2BkZ9mynlbk9pvOVaiJVN
3fatf28G+lEMHaQ41cu4u3+/9LruoOXs2bef/c9ds7sL+f6Q9x/rcvTiXtkf/3O/6W6PuX/zfr91
cPy93tk3IkKYCtUVcNjFKkNGDX86Z77ZJWqXLsi+Jwzxoi3AtGoX7c2jAoDFGIznqdcjX7tUOYzi
XmrITkv9pgjxDJkLQir2H5Pe3SGyMImDsUbwp3wg1QxceEqebWubhAGpSIuAPazO6mbxo8FntDFl
HWPjsfVeOOUM/Y+cmvGxVWFWqxleZH8j0SO5ut6ZLM8y8gn9XIIpf7awclHRU9zUTZGfXZVf1FCp
B4f4w7DfeneQaZljtONXh8zz0CD57MzqSCPBPGoQBtn2e9R03cFxbJa7kRxNNMoRjJc1dqXxYuSd
OtoypehOuBb71BgLl+uD5T5YfXBUohvITywPWODHs0jMU+8ILyJWFaq0r46CLQulIoprgcj8QCeS
vf5o/PE8xTlqL9FQMEnKrfx7q4jTS+w19rjmL/OHbvjT2WsKIuHLcQ/t5ddQ+jfPHb6NXfnkjulv
26n1iy60KE2vLZfyt7kwD3oxOCf4JeGsU/wuw2F0/OnEdvat6n2T2TCDOqIJfjeD/96ZVrrvtkHA
0HgPnB1vWSDQGxjpuKssf++P4isf5u9IZniJzYn4I/YSQrwSoPrkOYicmPevQL3DquA8G+d2PzXd
zMxllQckX/9ov9lnzRv35dVw0zlGhOpFeCdecZyMZ8fGK6yNAETd1PvTNnNyGNZbUg/I1nrrzByz
go/lDX2yd4r1BSYRwznTOBjVh+Xav7wa7JtDX5Ac8WzB/cQkiWms8ng+VpJtWqoWuDBDJIzf7SHr
qydavVS5bM4tEc+aeZSDvNbgw/aOVrNE2CC79OxJs4wfniWe5nR6yhEDOCUbytkWQZQkaY9orKN1
XZB3oMfkfLPTjLvCvSyt+7haDK8KlCSmI9knm+o1NRgC1734rW3YcavTLsBqECbJm6rUp11Qrgpr
fgKy+A0mw4M2Os/6PH2IcvpeC3HzHHXM6dk7eRvs8qX64Xvoz9aJLGU8zxyxzZUAz598+oDN7PSb
W4pf1Fpr6NTiZC7FlYWesD33tzs0V+nO/yjD/kcykmeB/qlKBG2DMzM7kU9rXfWhMcI7xR5w9arl
qxr8Py1C8xYhQdD3Omen8WQNv9HAfE0G5LHXUQ457R0WyrVrfi06jEgl/lF+QfOM/PQwVfmDqKxP
8Cu0AkxmFsP0vgSmYk+UIxbwU05RoJcd4WsI3D85LrM41z2a7I31sKT6++i7IsrRCdOH1/fd9jjo
RbaY+zRnMlRcLL9/MXxcDwPTRFonVeiQBbNDq7PJAPG1uoAs9dpkdotfoDSJPPQshvQ8ccI52ki3
59e8G9tDvdaM+ruLkOPnWOoAV5ePzIclI7msVgamT29KgkuvTKJgWgCEDpg8qzsYpBntIA4qhYbc
APoQzYZ6sCYoeQgM8kUWh6nvrq5isMHm+lGkJh7Qx3azDdndW0+T102d67jQu/K2NcsEO5cm4qQL
e+cyk6K1Zv+adWQ4Zt5Fi2+IyEwlta8uX/0hf56B1XZ0XlXL+ESSoVlrtH5x8rBacQDmBgUsL+yo
9f6Rs3TTCZ/yefgmLe1nEvjPvMMLlQjX9ulpgd6xgCjXFjeSIjlrcnyURXIGtXlsgH9XsHuban6n
wUSU6R/Ez7UMmBB4xXPTLC/TuH60xKvuAqM8T1l1hbwL0p+PZ3LQPxo0sAygWWzgSuubVWBR8cbg
CzfBEGaTBLMCgH/IdBQ1zhS2dTYcCGNF5TogJfmZoqXbBVPyY531KTZ4HiVnpdCenKTbFfqKoIZ5
pbS+aE2QLoNFyU7aX+MINJS+Tt4OLruMf8D662HvJsyuPOegjcO7yNw3phY00SQd5KycIfuAf5gM
/5uepQfZfZLQqEJ2WQ/koN5yY/3lZ8G7ShmFMilEEBcno7NSNNTvGnHgRC+3v1KR0wpsEy48fbef
/MTYDzT28fCyPbWH7wyT7HDO/faIVQGb1zShazN1qge1nExz+p2M7F8KuT71rj7uElEB/sM45qv6
j05bdMtaIxsg4aRETbDk3Z5t8us6/NIybEeyIMbPHMeLMSUcRAj692X1UvUGxrEOUVsjSomVgRK4
mn4uqZfdsqD/SGtjIExGD3CYlmTyBc2XwVAAZMGagWJoqhPJLqENHTRGmFBFGk63aNV4P/PEWFGD
0gJdTevarPRZdW/poknoD8Emo9fb5Jz6zoOvXPulW16sqUCp1yCvMFDjOcmYM6dwY17lRh+lvSQ9
91dCUXPp1oG3eMYrIpP5sMq0O1psxOC+ZmJXWqBAkxb5euOyvySh2mD8PPwpjPlYBsiesqJifTXN
llwF7r9CuSXIoBrP2ejbe+VDXnSM4DXxy/ZlzAtaKDZIKsrNLA6kpAE9FtmldpZvHfO8a2CP3tXN
OnOPtwQAfOc0V6MK2ig1zFtgll/p5K3XBB/FSTETmwOvu8rtxm8yEBYGHy/ePRcCAEXIosoLAE7/
oLdrfcksNohFsXWWUEue+xK6z2bDXMrKONI/e4TwHaCI5MYngUozq6jqnOBQON5yzgYLTRBt/dQF
rLBILqKGLSvkCAP9MS4lD/cbY0G5pwUozYl+9hncu5iFN1cios+dMQbXpEzQirgKZ2FeieOE6tck
MfmquBiGLaDHnd2oJVRy0F+oVacX79QKfX3xHehdJbzaCxwQUgZGpl9TNfevo6GqPa4IqsQ8Nw9+
ziGXjo72zWreUtl4T/cv3NRY9sY2w280CJm2M29hJEgKbBNFdzEM64NYBddVl2qm1S2udCNvj2vW
RHRP9T+DPWYH6CXuFfLcmzD67Ai6cwAQNoDiEIh/vASGpaeQzclEi90CW0RJJzi0vdmO19kcD6bJ
dm/MV3eHT92mtNQYrlcjjzYxGF4bpvyLTs+FKHHlH2ZSSV54FNIARmJWOibdeWdEsGpIPKonFbqz
y2MekiwzrsSQoPMzC8SMBCbxIStAncTGXDSxntZF6kfIayctwGIkKCfKnGwCqcAW9+4xD7rncSXJ
vciMvdh8lpjoGGKs2k31jox8Qe3uSpR3yGPGiNPMZklNjpoiJ4V4eAAxaTx2XJmygV+2YK65vGWH
1qURr5GWQ4+CNMx5Qn2BeAATJUSXDEHlYA3Uit45Le2nZspPBo0/KihtwL307us4BO6GXrkFeOrp
EM4rO7/ZkvjzuIDGtk/emJ2SKzL3t1R13k0Aij+sY//YrvZ1Hap6r7z+s5i034E922hJq51MN3lL
U7IhqHgj0OuwdU2KS1ljPqYIrAC9sMKs8stelod1ql+aegLqGoBvaYbUjwQ1nNVw2awxtWSeFjt9
msV+taS7crL/FMncH0e6eUic1IOXJ5ft3+pw9c29OUy6oPsQiMQYa4p+Li9+Yr62S7Y8+rO2BU7o
D1brgyYSn1rZPDeDtlNGmiBkKVB4LWAOYArT82z8KMtYqu3GxvDv04NZ6pW5sbSjyU+/ynxAUGvB
TMqWZr3l2a+ydoITYzcaqO4AS6Zf2oNdI8PMEkxomuvcirpjR9xjySa3iiz64kzjdUCrlY9br9lg
BdWZkbkfuGTypzGdv3cJ5YeQ8linbNjWOb8G+VDFU2VfFiU3yzQBOwElk2sQ15YWFgGvahRHS7Gz
ziuIO/D09mY3J2fLLTkr9XJ8tgzzmENLKAJBDY7iGnwsPc1cPEln0k4JM+kxNbqQmT4+JWFchlz5
EUknCLDKqYoreoTbMQ5azKI1vAZFd1lGY98BPIoW5Z+EbPuTjvkqd2yGPdP6rTTKJ9FVLhlLQ0rN
YWTX2mm1XaG8R66Hb7pqPzmF9JPQ0Hr6ax+cPIMI2IZOnmk27yZTKCBJ4xeZu/MZYMQzquLNbaKu
S27fXJn57IKpL4Z6fu8LggvcGdUJMw/l0px105bHGqfQzZmQrOuPbuolbUXnOujYB+yWHZUJVHTH
FDnBSpmfOb4yenntk9Ovoeok5h+vxX1e2ye5IqVJv9XtZOMfdy5+q4VgjwBSrs5HiSLCciYfh8mE
obu2v4zV0PZ1QYLUwEQizlQbJcH4dbfG39+xqh6nuMgeBcakZMAWur61zpGMsXnX+t5l4K2N6h7w
cGNTIpYGoOeCygqFOe5PIGX0gWlS+DaozsD5NsmFimnzAN/Nfvo8OheXA5zoWiV3nuOsRwdF/0Nr
P9/v1Y89Cs0ATyuYAsTeNTXIJAYUUGLjK/tJxmYaIYLpHzxi0A7YMKgKcv/BsIYmCmAWdXad3wCr
72TnIhwpfCMMEMfdmgAoqMNqJsZuf7dm6qn2lS7VK3t9ZmYrmF2RXAqjoNjETdMUX2JOoUW6NIOH
1YgJn/yqbUSsSFrEX6+9MZEANTPArTcAd8IZ0ELnCN11rA8CzrktwmpDCWAAx6SJTE+zHTwLP8Am
YvNGNho3S7GjDhz5bDDPpd5nSTMuZIf5CnkcO7zVTuBOk1NJrFeELupMWI6xG3DAShfNbFa+2h3Z
xaS3MmpD6mC30xP8+2FXDvz6PV056dt4CBK5u9/TK9jQ3pfUwukq+MvJZz4lr+m4sNIxQ0K+xm5X
LmUERfqPNU1BWHV1FU4rE5oCA3WPNQSdVbgiMdI68zfr6WZhK56Mll6cOdcWLCP+BgSSSAikELPZ
RFk+XTPH+unBfqGq7h8aQUWtkxWUmqzzgvkxckbOBedRm20+JNN57jhIFp6VP2ivqsRT3ubL5yjZ
i7ktUx8t48O2YcOIJacw0lCZDUO0vTMMI/MdnzsjCaURm4bCgwbnwUNcaFWlH0lDfN2vJ2vnnaC8
n5b8aTKdX6Jl69AG/Mq9fQcvjA2h+FLUkqqevouVz85oNA2nZo0dGhFKxsf3YOaPtmHVB7dV1SUP
coPE3gU6zqj2lWCT65uU8345a2+uGNV5Nuxjp+sP6+AOt76T461h5l4xMz15Ra1OWw3slnP3VFos
mtlif8p0tp8mykhdmT2GvzLWLHN6KsZtwrNGzNrqaJ5Vfqyl+zmkfXm532iT/CGElp6JB3Xissmu
0B3hedGZmyKDTcilXr0PMWvIZ53FvC1Kz47JihOcdfSZYft0WE39uXVGd89a4lwsmVwQo1APAVlr
2eIfO7/7ERDIHXaDQSQzh+j/sXdey21rWxb9InQhh1cEZlI5vqAkW0LOGV/fA5DPldt9zu267112
sUCQBCkS2NhYa84x20nwBp2T5LJTiQvRIezUZ8GgmRi3y/dHee2gTTjTSCOcVYqg/JWn0drT7LHI
ceBqdmwNG4GTuG/NnVGl1pYiP6R09H0OOj93CYLZTwmOp1V2K3W94kgydISOX4+JQW9bTBOG5UpN
ruXAI9YM5yKtPw7EYF+I0XPcowRNDNwMzB9vtKS8GGOApWx2a9w95DGhNq0j9qVBuBTMZJA4MGlK
9eRObbUcGc7HyiPXFQTYElfrtoF2iM9WTk5Rgxoe9Me2BBROj3zeBKh78qZ6rJkZO9XIGLQORJRX
CuAKimWXDadjPxVgBSnvc75cjXYG1/4R4dIVR79BX4LePZPbyq4IXbBRRuwzg64/lbXeM7KrTARZ
MvhTtROhRDBTRC8iA/SlC8x8z2I07pr+SRIwXPtMy1S4MEz1aRm3pdOm9QHXC2rbnpPq+j3p+rMw
oE1TJTzzMo6h9QMTODLbAbMtcQgeZiaCLlNXzvUwUCQ4cqR8+ZuQXQBhivRBWNXocky6QqHixuoQ
S5iDz6QVUCaiMagiHcdqJGrYE/OYmgEDliwx1CTIfdq275j10HQIS3qmxr5IaONFZXiojfB9Mf+3
5G9nOXsTQlrE3pLwlfsumv1dILWP8JSYSRSQVH7tgmJN0zvG8x2o3b3k9gkjVjIxPuabOq8uiTVx
fjT3kRQ+46Jv3HzAiAYVgmkJTypaYztlGpe+fm051NY+RAzsVMtMF4wuY+8lmyfGZH04U7qeHAMc
jBOh/NQCRCboAxp7KXs7JlYXKbvlOv4iBBgEDQnB3DJe9c2mRxSBZp+RvCE6gDo2MfM1Uz4MIpQq
5fjdaqbzWlLHRqIQhIgeI1ELSnDx5AqqfjKWOiVD+7zxl5SBKsmuS6M7RwwytpC9t1JXYSPmrynF
zJtzlV7/vMv8JnQ1yue2sPyOX2NiNxwEKRk21hC/w88MnUrBLJNKbiT3CokMCCi0wSJgi6PdnK64
JgkvFV0oO6Nu+9T3YYVbpAg2qRFMTxmeQ3Ewl3JG9xFR0NmRcyhem4X4MY53gVXIrxQqUDyTyHaK
VD3eacpcOwFmdZfc0h+FKKaHoir2EVGvZwVuZtZz8WdJqnzumeNk6YzOupj8raVbHCc+hJQc+Sba
fnbnEuSBXRF/BpckdaO6IcFDyN+1XALgkXI8LntILXU/Wmt6kOX8DFPgMhTgQPy6B7bPeVes1T21
by5yOom2HnXmYdl7NLFikGKWKC7JBKOVKLbPoKKkAmmQKUecGpivczcdjBSfs64mT8t4yHGC6sDw
yjB6Dw3/vkiqG8JTn9sp/Jmm+i4ccka1WOtsqhoOohlCSnTjrmJ6rQxUCJVoqeyDwbbV5SCqRt6o
KSjszdpihczKq6AMHay+7N4l0w58t0C0J4pvIiOyRSqRmxq79YRNwpwiykdMc7EdBFrq4kG3u/jY
H+XafC9Fc5+oFu5AeR9KEfastvzhNyb7LDuX2Gn3o0mfXM0c/My5lU32kkGukzZpzzknX7Nn11Zp
pHDyIxYbMzVJV9ZuOXZlYmk3GR9nFMz7sWW4q8UYlpnQXkjnY6haphMkTm7UCreyWVz5ZIg7Yo5b
uqHUrQXqpUCHZ6+fvCZyAsH4dFWZwl1HSgPteOxvzCLK2brIizd4mjkRKAb2zdZikCOYTR1JOE7Y
/VcQ1Xq4BLFlY5A4C2inqS3y+waYELoujh2tZFjyEcdj2HjUl9UcD6Pd14qLsYTRAX+tmwH+KCTL
mSb1AuSVb0E1agYw0f+MlgCZZb04IbVi6mq6aY9UCMlQTbAnZTs6ptNZHfzOXd9reW7DAAceyS6C
EmbOcrlTAtl3ZIUjqYvOOKKWKj0nnTBvEttUSNmUKYfkAt0SncG27NgpTDxNqV7z42Wcw7osfZcz
5VAnJvaxhZMVE/mQGlQU/WAR2On82bMVT96ULTGhzAaXa/tMmM9Jof3QSq5U/Izzc0gJ2ghLa5sK
ou4x83nsLd8Tai7u2PvtNMUysFpzTeCy7EBLpXDMPT8J7KrhUjxLmSIYpuUawI9o7mDIICuR+CiN
EDd2Wc7i9VKuCBG4cSmwnDbZOQo86fMWi4bgzRXuswTXRl69FvxyXpxYD4QmudDjb6IGgBLBqXRN
1Y5LRshbfq2KW6mK+EOb5k4dusd2ucpKa+PY9iB1o4DTtCnSLg+H6xhvt5vO0fsgc9DXqr7trJkr
toRpbYWLAwNSvQuQ+KOxnJGUzCAQ1/1xWPlIRa/yaT/XsRsvHYUGCQX7WOz6Np+YN/KTjYpyZ1Zl
fDEm9SPN3sGYjc+0QcXJOOGiQ4ifounFybxXkmg6VFKd4H5WLVcz4tJB1pBcxdQenDQuKcLoBugi
cmIDqTDvaOc4+RDKLpvYYBRGHoT7TuII2qtx6g3W+JB0U+gSkoYIZ2po8ZMi61A8HFwkPZ44SP5Z
mBmxZGO6NxU0URz8uDV6WiuVNe/6prmW+IzH2EDINmn1Xo2In6ynq4aK14xuyYx98uWkel9iy0GH
o2/7ANfgXMLTgBkhRVGC1dSqN63ScY4NmABhbihIJ8rnzVi112CPMLVMSXorKShvCoZvjDREzKpy
F58bruAdhSJeLoj59cjV4u2MgLNDT/KF9Pl/OuH/QSdUoLIBnPpnOuFD+xb+Dib89YJ/BYksaSEi
vGxxTclc+Du/wISSBJkQEoulofcFWaAChfgFJlTl/xIles0msAodmpBKSM9fQSIGGSOiqIiatDCv
JFn7T8CEMlCC/4lOALhiwSlQYL3B2bD+V94Pk4koLCaGXFgf1PqTAG2RoYE//21RNzokJX0E3vpr
8c8nqOlWQW7cbYaGLqRTGPN1FGqm3eD/2+ZG56ARsh5JBBw2HaVu4tWibY6+OTToIdSdeaprYTio
vmp6gjR/joUQXYO4plU6TdhlxiTeFLWApVHF96WPgeEotQwWwwiYbA4dmo74JRTmZ8J1DOzYA3p2
FZNpMoxbOeuIrjbIj4Id1mzTSl+k5QnxethAZ7wOC+k9s/Lial0EcWrOd+uims1pfzTnYnBJ6Frq
xiUt3/WhaGF+f30Vv21mfei3b2l91roSQt2WoVjadnHYi56xqJekpNL753XR74Z0A5vlXlseWFet
N2v8CEGn5d+uU1c11/rEdFVCrYvqGj2yvnK9v778++667vtt8vWF6/3/tfjv333d0Pd2g6jU9lNU
j3tka+VBXPHNy1K/3Kzrvh9oEvHXuu/n4fuh3r0+5/sl3w+vL1nvIjMPcfamovN3TwawAhp8feS3
LX6tXV+uBQbvsy5Ght3PFabV5cP+8Zm+32/d1h9vtd4Fn8CVgqwSLPevv6ccFxz7ep90FhmRKqnj
XykV+XdWxaDG7J1rVsQaHUHjGJxEXWzXVV9P/I6tWJ/ytY118etJC8v/++5vD3/lTXQqWrevxfVZ
f2xuvfvPD69v8dunDFqfcq8VQfKzVmry4g3jkvFXAEi1WtEo+QKVoMbBaXaxphWL62x9Urw8fb0L
YyI+DLfr2nXF+tB6d9ZbXrTeT5fnr0vfr8xXT933a8wFpd1lVDrqULhaw4couTKzpnBNwsC6uIYT
fScYjTm2Eug90GqWAA1NQhXAxbjqMunq3US9yTRN20sL5dk3uwbRZHMypl7YGC0Q6zkaHZqIzOmJ
vsUfvi5KS0yRxrdJ2XIJMPpaXNeGrXFUwRlt13vrzfrC9Xnfd3/b5LpyfXh94vfr1nVQF5lex3m4
qYIZsWefFe/9VIXu7JPQ0xUKEHrqxLqGdsVP2wXA/CvDQllTKop1aNeXtVKGYagg1MpZhZyDReKT
avjU/5nDJVN1mdXqHiTT5MorT9rKxuyga6c6a6Z9uICRzeXvXpe+b9Z1ua6Qv8jsm9gRvo+5Jl+c
imnMwI5LSo2rlPOExLVdXSnbIByImgq4SfFFbKJZuo+yEb2oGTQiUUn+vaVrN03kd05ZI39sIwrn
zLDw+i53s7qy1Za/Qu472vNjMh9ieWgzG7wXzZA+Rm2wwPlLGaK9AZRwG1jdpo2qYS91j4C+3hSz
kzZZE1THKO/Ko9UQkWphPXBxQfmbUZrv/NSkvkr7sKJHTnwOsiJNMH4tNWat7gycQSs+31xI1JqO
p43SLREmS1hUU5robtfF75VRL14p8Gg23+JT1K94uZcD6vumngRpA5Pggk3ul3s0CXEhY8rYW0Y6
0XPXRfEgBFeV2ArU6PTSFcolVWLKGmSiAd1ZXAZ0J7pr2eqBXyw/mrLcfO9+3+sAsnAl05Ojnhri
UUBjvDWXo6CcFP7m2sLR9X1/XarkblzQ6vW0M5XUFRChHpLSWH5hpUTFnWP7itb7oclDY+Xzqwxc
pOeq0aoYBXEWTiLREh29PwmVKla4r8W2govTcLE9U8AZCMAIai7TghJMaRBwAOLJPCREf33dVN1e
HZaUkS42DzRMzEOjzCpRkTnui1XuO85K40L6BOYXjp7CgQzxk6vWaCdNN028me5EAiHDfXM3vprh
FlUZhAfEyPNjuhM+ixApNzBjR6Tt3jnJT6qOyXXUb8vgucvYlluLu6l79n4o5aXCkdHs5JDGClff
suMZfeTJjadh4pqMXW5i3L4E4rWEnk39iQGmz5ZNxzW+RMIuvXR028chdOEeiCHR0ASJEqh0gBnU
mbt00Sm5seXqxXM47bP5Q5a9GG0Z1UCcHVqw77Fr0DAhmjFxerymg/qgqztVg25x7IMn40Mn3UR7
0Cyv6Lya2nxMvf0xVLZVevJxcMA5mI5qcsrDM4iKUtyZNbmpHn5zKqjzbM9d65bKlnIlrkx6ZvQc
+FjRmYZkZ+3Re9MlED7HctFG5fbQPdejK80eW/TLq3AJLcYe5gjdaTJv83Q7dE+QIGhKX5ftTx3z
9sE8Gvj5S2omW8DzhOsai1efzqPmQEvC+dhmyOBvuQzqVMcXL0F/0M0d1jrf3ClvA574vNii4y8T
nJSnrNn34BXFS4hXiIt1vl/lPlIeoa1k6LC2EwJaaysWdvspp474XD+awmEUd8on3kmJ+dqVdF6a
K+nO1zw99JCPFVzqz07/iATW8oargNjnB4yq2HC9oHUo+3IxnbT7Sd+PyraEvU35hIR4A3jzMSjO
tKqlaFf4G30+mTKuRuaRDJMd/UloAjcF7RQdNvgWdUdtXCfdMY4O/cxxoZCuCg4g+SyCR7U5c1k/
H+kC8X3HkB+CLXlxKf6iT+SaUIgYwwR20zE8YKcOFNq8jkoDozxqnxyzqvYznD2K0hWgq/YgfRb1
TZ7sEcYp4vKF8T0JVM18lMgZhk8aG0BAvCxzIJzgHWVj7WuB0wDh8Lgp8s3U4iQCCObQa4w6j7Ld
oKLiPYpw9UZXPJW3moBU4d5Cu09TLnSbfdbu/BoTIBa5Yzp7Q83U4QRqixKwW+r062wUDPgnvfF1
fECXEu8ky0u1m1YmhFaw+/6kQWmINyMGQSQ5aFTTXdfuh/moY1T9iF8hfOv9aA/NFgnJIN8O2cnQ
N+K9LLiq8AI+JjKuomfq2KS46rhedGbgTvZiKYeGQyHYZtL10gATo9t5aaNjyeaorQHngGYJQldS
Nyod24k6I92mowxVEpC5ZCMbYFmanElxOhySwimu39tsix8V7sJ9Z161KY2VHUUKTDL6z0XH92C2
juYpF+TuqOyxTUGM8XFWkI1BQ/WFVjN1jXii/bshrZnLouJZQN7AwIlCVXfFymUrjbClsmClLt/5
hZ3ZOFsX5Zht813RgNPdAGyAsWK3qNr4whYcBqVZNxIQc3g9HmnDViDuHrtnTXmuup2Reu2uu5V/
An7G285HM+AjonxJzUu9oH5sv9ma2UnGTwwa0gkeyqcGgzSFVOuYHsXO80VIAne576CFhquGue7U
DyedUsx7F11mi4LiXnhL+bkqbLlonJvoQreqlkFTONFD/pSdq0N4pd4LXjvfhtFmNmy5elWUq9B3
OySPdII0OuFoAKutkp6l8SSo59o/Bkj9yoepwN3nGcLRSm8o/aBLym4W8JhK3J+NtnRKd+219YQk
xvpRPBrHVN0hQffqO/QtpboPbiB5qngSvPHJwj8/bUXaionXm3bGsQz661lUMNcgbEBWb+0axAPA
eSLHIgEb7RizYI6+Uynca4LTzffqfJimm4GL0ubNEk8tKGaKZrGtaPzIMClsLd4EtTPhZSju7rvw
fpoPwIxtgtuj+NClnqFv8+4uiD+H6aXHKMD1pB2FT1kDwqg9y8FVH46OyB1xQ61bTLepeYv2P612
CYr+cUfEcgFfT3Sj6m0oT5JwbJIt31DCqdC0K3iYAGBNOw1RPaL9smeWsbr8NN/4lFfhc6Qe2Xpy
5IImxA/ZoxSzw3vdqbYDMh1bkt259XIYwx0Aym3qKrT+Rrt9lwy72Ib1Nunce7GydQdpniPY8cZw
ONR/gHEun/D/6deJR/0Mwepm3sQuqKxrvfaUV38HuqTQHMNjTzM8YLDiz5Lh4DG4B2ok3tGhiD0+
uYTv0g6fxkU+vrMQ9z6o1+bPcgdR4vxRP3WCjY2ntZGt1D6uIkdgj+WO4AkOralb6OWOv6ONb0d2
6Eh2uNFuf9gfdNx+NBvd3WM8la+VS76TrycGBSYADxgZOGLyp/hJpMef2fWTdtvj2jdsOFJj6fn3
OonYpRemlLOBx26aniwSN9kqhetf+6CO5IcUE2JMoB16akfDsmfQU3SoSDKFKty236Dm36fsceGO
6n/xijLvKgKugAl8GzS3XC4Vdu6TsFRvJi86oH1yiE4iZ6VWN31+mQ+KAd/bfbdsXLK7WPY6eSM9
7dXOHV7xWSinyQt2QFGbi/BDfKRHCKqleQPU6ZGseqPtshvxITgkZ+rHuLWwn/jxBale8VBgu7Cz
bXRjvkBk4jHpKUu8qnDmd4NP7QEnjXNEPfvC4UorNJm2OazD+upGN9ToaQcizdaeRI4wykRcPT1I
9zgy+jv5sbkAm9j019oJQxF9/SPwZ5edfUP9HYOh7GgnjM6X/rre+9tXxIzzaT5VF5yZlRPsEJGd
rNA7c3jDuEtoBp2Q+aGSxBPX25sFmjPldzyjsOEgX+aTtglf2r1G4sUb3uGDf3ht3sZTdhld2rHm
ltnHST7kJ/Rq84Ymk4PUzCNuw0YVYsdn30GN7+ZucU431kZ2EIbtdcAE98mlvBeeo9vR7d7ie2wF
94aN++dx8GAM2yXUGrt9CZ4oLmuuda+QI2AwBLjcErxB8X7DWeOJkYxdh29YXdjdjLLssZhtGMOH
azLoTiaK0X1yEXaaa5y0ewS4ru/kW+s6d6KNgd/LFgA9n/XamV86R3ZGG+89Sn1HC2z9RVB2VJo5
ubxk/FXbYMukZI9e1m4e4/v2NHwmF3Pbn6q3lFkPla9n8fM5u0S3YJ8+w5f8Z7YT+SYWf9FRO3Zn
CxISlr67/K4j5NXZdK/iQ3SjF0hE+eEbDqrIvhc/cpcn4umaHmgSj/a99d69tjK/bHKsbrKd+aY+
1C/ThYGQAVJ9q1/iH4i4LzHd97vkmBzlB93pr6sb9SHxyDKywbiduXVmV+AN3svEYfTZNE7uUivU
TsZOd8jJfF52uh1gLsJxwUMu6la7elVZPNNnYeVoZzfSLr/ilHioPthXi4c0t/fzMd40D/MxYIxp
n5BEF2fOTsnHut+3T/FViJWOswtHkQvWk98LmHNrt6BRfQdCSynaxCFyPEcf7ey2TzzGwRTBxJSO
JtcofDWqzcuo+etIczlnvM/v8Z3gOxi4fRzp/UYSbXXaaiLGTQ4T4V08My7rjrYZ94us7ZJf64dg
N+5HfpDpMv6sXyquQG0FtJSd3w9MyX8Euo0Y41G4mjfSJtgVnJHQ5TS1LT4OynOyFffBPtqPHufi
vtrMHn7ws3IGv+QZt9nHxNSucUPrJzy0KrAzmVPmeJ08mQa9rE14M92KW+NqPnXTTXKuj0wptDHh
WBFfCsfy+p1//RHdDHzVIw4mW5rdganyIb6KbuancR0A11HCZ3bLiYgoz4fiAzEpg4poa+906vkP
4gNjcMRp8H046wwEj+0+d8c9QQ7mW3tFPPU7AU40z4ZbK3HMN5bql/BZO/VX+rh86vlEG7y5xVLa
1Q6/O7rqJ/GhvkpKJ5m32c0yP3iV3qtXPiKY0wgD9kc/neYnToj9+8zPiKYmXwZjBjamCMOZzos7
ecDRa3s6TN57v2OGh4frVrmYLo44xgpI1V59xVjKafJ1zs7DtG0e0iuGvPRqOPO9JjtQCp5w7CB2
XMkHdHQ2UyBHehX3WKL0k+WZew58gq3Re3mVm+9Ghht9a12JW/FS7OC4a/fBU70BFEe9ClcnB2+w
ew/d0tO2Y8g5bbzRT+heOOHFV3zuET4fgyTpOBuuxp7o2wfvxs/5pR0c7af0ol2ZnLvhL1zyp/Ko
79tjiFHslm7YAEMj9jilyddMB6nDsNM+jDuF4bneQ7FzhaN0Z26RO2xntry9Nl3tljnF8GEuf31w
6I/FliSdD2zdaC12gH0daRdv4rvoJrnRjvlmuN3UsiM90SPlaEVPJz+gNWtuOGb9R2qL/IDqhxLh
DvbEx+ltegNicI+H/tKeckZB44d1Fd4bdxJkFGfe+wd9C5T/RvTQWr28g9W/Hennxxtlt/zTR/BA
dkSL9VF+S69Jo4jBuoGXoTMOF+FZTHdKZCdMoRzge89meOZMIz42/slsN8yLD/oh8aItSefgLU/+
TbyRLkwz2WvlB7TC6YZxuhj2eNMOYIUXEsmGRNPZ+BAntC/BDTp7fsW5dY379t6y3OCgsx/VHLHF
rfXEh3gPtkzw47jfrKCspGdipcuL9guIrb2W3YSlEIlt49fN17rGtxVTRqC11J9WK/S6JC1thHXp
qxplSt0GlNgNVyFUndSlnLzerJWo77vrUjANJlJGRf0Coq2fB3n6oQuxZQyGdJcM87gPAyxSPhxE
5JyLx80AAspcsI+OjfDaL8qJud/QUvGqXo5AJRQBJnC+Iz4+KRU7CW4SutrgSqYmv63TgAvg5YZL
F10U9H2wZJzWSylvXWoapd7NBJ7LS+xpAzGKmU+69BVqLOJfi0krRpwFBobLJY48D3WgRAigY/Mh
MGuEP4FChSTPb4uZzBobeE17mGP6SbgNrmuV2uAahwuRuzuMWD8PYSgtmr7kXWp1qi/QDeOQGXU5
BjSoxnGZlMP4SdIzNkWmQWsq6xrQKuK3cwBzgOLzy2iLGfIiKwoDLq4GCrW7epEpwrPJPCVQ8EIW
T2NPSmuXTFjtlpzX1ljaI+tiN+qUNCL4udla0l0LvWtdd10y1mbdUFVHCO0Z8EC5Oqw3q6MdOe2v
u+u6UuiiXR0GmyCfwHt1YFsPbaXVh365We+uN2JJ4aonRIALBeqg600poHf11kXd929aCDubtS77
VauVlzxBuYq4HUJd2JGjjJoWtR7MSirD07+WtC5YOJasW2/+uLs+b31ZIpSAKom+fYXVT6G7+UjE
5kOEcUJvlQEAHxf1Ts4zrVQcpVaWyfW7fMU/fmcvVhI45biYL5m/H7oAQ3+nMBIB56RixN4zNnT2
1qXEtAi+DxM3nsdrmCkAnfyKKmNWdUZ/lJTuqsMKt+kFvSKzpKwOFVV1aqT6Iwj9DirZcm99wBJN
BHsLoOG3levrvu6vi2gKrNwoj8pMzVVjwP930ZvrY2uU5xrC+H13XVpvgH1Sce3T7fq07/VfAZ5K
V6Oc/35IH/IbszPaDQID2PFiJAH8EzUca3RBIUVPCVWG3vZHVefr5RhcI2Cx8sqeJY0vRaph+rZw
mPzrsXVpzak013zY9QUKbqHfQ2Ireck9Vxu8D0XZAwdbgmXXF1G9bmfnO/H1K0n2a1Pfa7/ury9Y
X7q+KdD/hXLxr0/y24dYV36//Ps1X5v/fvuvDY9agCSy7vG+/hWC+/2UwahrZyAH2vnezPfz/vxk
v93/20/2vd1KS9ItlHY6z0uu7rrJr8U//7qvP3R95VcG77r42zt9La5rv/5Aq+M6U0+p2q4r1w3+
43eyvvNX6uj67N++1++/848/5u8/wfdbzK9zqz7QpntplqbGmqqJljo7rDd/rPvj7t89hR4Ada0/
NiOtTavvp69L389ZN1tUOldg38/5fvjv1v35Nusm/tjs13OAydy29Ns23fL3mU3IkBXEUwG5ANvK
0tdcU0vXR/+4a6wdTsbnX0Gn5tpFXZ/+tbg+v6DWROxWt/27TazPWG++N/P1Lt+f5h9f98cH+8fN
rM/7fqd1e9/rxqULtgpq/l979H9oj2QZ3ve/0x5dPt7rtyb5H8Gov170S39kaf+lEOeoakvOkqip
y/b+0h+J6I/II9UVZEQGU0ISSv7SHxGMKkKZQBNk6aqpKjz0S3+kiv+J3kiSjT/yntAbaWiXVHgf
oqIjyvwjkCxVOkGc/LA/5b3aYvNzKr8+r0efv8xm16Xvm/983Zrba5nRX8PCP266VkNhUwRFhxNV
UrJ4s77X17iwvqhXqcr0BiLjcsG6pjd+OtCrsBZOljxQOsUsixDkPhweC7OQ9/nMJVKvMKyYkvSS
CfKeMQahvZZ2hzyvnzJ67MYmLiu8rm9dJ+TAqexRwyCs6F2/FcMRblI/bwerxCsdPpcdQuAa/Gcr
KA8txv2sqbprraQThBY+4NxTTAc/78+I0B/pde6JRtEp1cGOa61YO5SDsZcVePehL5RkuYqehNnA
FiE+uEH2aFj62zAswmQA4C6hF0450YrSxEF0Ell4yZY8DPhk0r5TBvzOyk8mvbDQKCrwPnanyMlG
HYUcZ2pB7cekt4u7wfZNg4zSwkd6G3HVrM8YgCcAcbHU4NLbGOiGKW1wAd6W+aMcB7tG1+jfCv0n
7A/VDYb8LgEQaJOm3bl+QjYItcIQR75dKkTa8EOhloXp4stuoQzmDisSEsod12ilJmibfMgveZ8S
QAvKLY8waOTTTz8cLPAAgKLUWCXaSgtOyLIerSCzsAyYldfX96iXf7YBpTFVFNvzFFGhGor0ug65
GAEUCBNjgPNqPfWxdDfrhUa3qNw2RnYzl+YLPJYGz37ClCqoqIF1NJ4s7Bm0AZr9mAhnM1b2SoXx
XLGUHwuExxtQd9oRedexlSQul00x4P9HcVAKGmr0uVURqXJnDFzTG4UTd0ssXEDlQbr4tXhqUkTQ
2DEylO3W7ICBSmJKg3AQK9F663WJP74MofvjgK3L1sfg9KPoe3rH2ptghM0mFTOKHDpO+DrBOt/T
xVI5ICGlUwzr0oRfryCmK7Ow8psxdE0prBBFq1fzmOuHTOuOhkLrJGuVfRcNpd0PZuEFevGYF0a5
65gPb7q+HzZlKuz1TPGaKvPUCvaePGu34yRREQahLqf4iBUNLqICqKesasxsxoBKHYY/HH+fPAV9
cYLI4SUL5oX1ISwGxM7ho9KCq4z3tM7ew6rDfcn0tFeNWyjnH6KI7yTU9l1e6p6uTeVBUN9yg6Yv
0xmNEvJ0sgZoiNP8M+5H31PaG7VX6ErEFPGS1LzB8GHLQfqahNQYJUpyaf8SjlW9g5BToP7P38xy
opzUqragKA9mCVi/G/it8BFRSGjJTngfpfJuGV9tEwMOPxoN0Z6ogmoYd22n482QF9ojWux89Mtj
60efepLdMjx6IBbjbcFVESk1FtZkvYW9Ixf24KlAfQCj3tdJjv1cxBRhcj31dUOuMY2HpyibOjeO
5Ou41m+SVrDc2CdhELwf9TQSpQ66vI199JVG0m8H1ZJtSRePMzE9wBpVLsE4Jox4TNw6p/uUd+dY
Se7brPsRc3SpAs6qnl9MuhVowEGeczJZUo8VULM5egJ3BqSmpVYfV0MKfg70RAZmOoKzKHcbTQGc
IMbDdIrnYcvf8nMOevWsAJIaI59dQ652XaUCLxivqzQAbxM0xs7IFJj/yQO2PVKQjRILrqWdA8N8
x/42nGptBwon3ol+Y+B9MG+LCH5ygCPZHirDAwKLRVa5EqORyl1Pvw48NFU7DSuMOjfTTdQP+ZVf
wbVA2CCiaNfl+AWvxgFSMn5QATadmOHQaicNuBSknswExWpSW5bmjzLTYNx3AxJVI/dkVX0tF4hJ
d64nL67wRJRqUrrl5KfYW7VrNeIKm7CEqJZ8uLxg4ppEyyBcRbcS0fPkiiiO2dUauGzhvVPNyJ5L
3ISyiqYoBXOAHAuac2lS3/ddv8fLmBZzbbcKYX6GOtoSRBm6+hnyBMisdghlaw5bV+lIP5jiJQSr
ATEFjDPV9MlL4p9yJu59TT3US+impOf4TQrhA/vSMwMSayk+WZ10KsLiJ+CoK04GJzJbAe6EDLqh
mt5gSm69oMD3TthsPXxGMpf7MI4+Qh2xR0uWlyG3n5M/AVZMwvu4bcpdj+yHUMEZb0b7GY/t6Agm
XjvTUPHEls85Pd3EiMgdEJYyObJqxrZ09ATf/JzbDOd0qKFuwbzYAI2NMw0qJEFBkoVhoku1K7w9
+kXhmgJFWFicQ1V6xyx0W0/TCc9+tw/7KT/1hK8FAd5COX2UWlU65InSb9vcYqiNpmvTzx8qEVaG
DxvC0WIK4LNOAjtpazZuW9hk/rmtaJQQ0Y7JylUSbQQZTnyJn31YWN1JQ0ejYMirquloUafxcnOk
yJqImKmUN6wuaO/YdmB0n6WV0dlWo1PRIgqZm+hmyh5NOZAOnIDAiBAeK6b01Cb9U0tHY2Mqks3V
cu/6IZXOVjNu2STZ7pTnw4Eok0ikzivJwSkZKuEE8ucolhZd9iy0dipRcDZBbzyZ7Iaqmo5mewtM
iPYA3di+tGgYphZSGI4nG2M9ltuCDKvJwuIqSR9Vb3mWKpfOoJfPsFFwS8T5p9VLTjOI1bZlSufM
WgW2rw0WewT+rKwfiLOhVUtQj63Wfc3sojYd/JdQRyQgcxW+Lp2BLciiYxQU5PMkNaUuVFN8YBIN
+2vmkcTNjWFEyn04IdigiIjuetea4xsInxG1VmNsemX4CDDrFUSpALNwi1l4kWMY6VCrOhxjJqWL
lEzPvqbcWkpK61YjnsE0qd4lwrf2NRBHX9CTk0DEK+C2q6klgQnYGEqFANG2LgA+ynCeqNa8nQIE
LPAVthOeEafhx7L7hIaKqUK7gqoJNQdW73+zdybNbSTLlv4rbW/deS3n4Zm9RZOYBwIkRYnUJo0S
dXOe5/z1/UVAVaBYqrrW+14wLMIjMgECiRjc/ZzD54fuhlv96DomDMMAwuhEZOcwl6HFN2lABeEm
IOZCpNw0FCLBTlYc27Ak9yh3bjpb5QEaYyIQRvYDGcXkMEZEHduNOkRvOd9kNesT+6ts2Dq491ZD
SljLha3+gHeCgKgFs4IFJ+PCVvTlVE0WBAGsrGXgLOM40UkOYJ8yzOZtPjXVSoXBC5RvTgqJmd0U
1oh6VgMEXkDPVrWt1es+Dh/ysk4OllKiGAYnzI1pd0eeAfYg6baaVYLAAVkwEBO/OU3yNsfqt6Z2
Hv1wTG9L1JdgW+q+VuHsLqcOTsw6BgA/sb4vLWt6UsoI1tY8G8niMD558DqDEZo0RJvh3ujfTBKu
lDbMFkzq5DmkFOh8rFnDoPyOin1udN/1NrBOHvJXmWe0a5v0iyxzy3uyDCLf2roVcXozr3MoPtwj
0IcC2jMW8jko+wVoMqKIRtAdGljU7RiC7Kpx6kVaRco+hUQvTIfsBBvgsLYcG2I0RJRuoaRwVsGs
9J+U0UJfqb5L0jDYaIaJMxv9qJucdU31oe4PiRu1fhvdIVViwmBNlN5RQm1nKxnpGiUZQ2GBxlgS
srMx7NC4jeHLZ1KOyoMKC/GqT6ofqiDzaGKj2stapw8nw1K1ra7gcSicgRwxZ5jYLUBnHxTDF2XK
lPUAu7VpddZd6PDDtiLIdCBM2w4smwTc0nwdq72yZJN+N2aJsXVcsW13PPhzDLZyeiHy9QL/OGnd
uIj70loNFpE6WDE3LBQHNPTafepP0abx5/sJXOdmTHz4iFEGHZ2WXDg0yHZt7zykfUnsNzKTrR9X
6ufMNc4xGkOjNrXLRA/CpR47y0kjNDepxh7q4/hY+e4xYyLptOLQFLN6Hqvw1tCm8NAZ9ksbEcZW
TfI9krH4BA+Ru8/K6tEiKDGrubPRs4dGdefzrEKtBatdtXLzzF96XpGvI+A3t7HqO6sBZd5dZyuP
KgSaQBsRiyRmAQm7qn1Bua9n53ZTQ7SERgUgkXw4BP7QgFdkc1rkFfsEUcwiOiCLDzY3Sb/j+iVk
rjr9rnR7lkX4kYIMJvBk2EmrWjqLDEXhTVnm484e/WGnQseD5N2f7T6Loq2ti/ODDg9In03A6PPg
37EKTxvZSPiMZVFkECGRnKOTBGW8RqDKbu3chFNbqaDq9bxMVAUR8aXdVq9BaUDB2eDY1hKwmpyQ
0nETWSSghg4ptaJDFhHi10ofwFBrjmG/ZyK3oPeEg2BEDO9WxpQufLyy2mfQb3da8+V34aRBpEfL
wNKkKPeVCTSua3z1tgvyALIQIDDXOJXKxM4BxFlfTZcXqMlP1MCvLmTCtLwbNMvAKmT1avRMsi11
dVrLLGpV+BrZa0G5Kqu1F8zbQDtkhUjhlwE0r9X/qPoiV7pKyHGcwBi00P7uOHgo8xIPn010VVkh
lNfuvM5H4QT8EUfUXoP4E+0YTvwq540qKNtd4QNhdrqwg1GEj14WiojO2YekskJ9mczsGH1EgCQF
tCe+KlkbM4P8M5Gix6p9iX0ZIhgko2ClaqHrCXoXdS0UDAwR+5JRoKLs5mIzuaQF+R6JyQK2FYoo
UJKnfMHXMBD7k3ljANGWVMYy7CNrZp10G8sBdSnCQY0oZA3hHHPZ6uOLDA756gIOY/KOoZq5PHyy
FrkR/3c/gtxELoRkGfG0QTQAMFT+45IL2/MEjaJjEEHV/yC97lD8KzdDlq7DWLPhUIfqWhZWbxKc
MYmwDMQ0BjXI19I0z+RceBxDEdF8siTs6ZKHL9FVItwpm7lZ1svR6N5QOG5XaM/dVzInXLJBxyos
fbhoyL6XxRTGQqo1025kkPMia9RIt+2fhWzOCiIJVp17+aHLOIZH4iCmzt2BQ5y/kg+OwpFhGfrZ
cxjagOpq8R/If0j+L+NDV4C7r4yYaOVHlutYzyFQ6exLoM0RgIM68tIaVTUQyb7+YJkDvJcf2KET
fiiLuogRy5POdVHwm8bNLmqTxNdc29KoSiP0xehwTZyR/7zOViF7hKmDC9tOz+pnWb1ePTdGtm2g
LYBQl8dcxM8uVRO2ImZxEhqkMe6B52d1xDx/HdmLIJuMtMmaHNiPrMN4b6bbQOWR0ONuWVp2tpEt
NL15iITdM2qyU6Fhli3Q2yi7qgHZ+8NcWotSySOg+z3EmWxnL1dYovahaSP65dnMKoPLIfXmenvD
aBSQQKAX5GcrSbc9l49fNmUx/Ena/bshYTFbmz5nRrcE0kai/4xC8yGxDWp74+Dw5JhtZqciZPIc
tYp8xiDgGWzE7OIQ/PxZraCgiZzYRhjsXExWv3VFhBQtWSYnT8xLrqzixq0Wc8Wa0Bb3ivw2pUP+
XVXGKdyak3QU9mtPTpIs4UyVhZebm8Qkn0ngGQ27d5elon5h6St317cvmxLLKGuyCMvqBeClsdTF
fAQwkpmRKYuA759tf5jUtduR1iv+s0oUspYzf44iAwA3cb3QLUR1pF0WVgMso8QHtRiCiRPehO9P
zC/8gFCul9VRQdMQn3Z7m4rJN9PHdheLmmyOQc0JNJOqAukrof9+25t1x7xNYbDqMzeJ6qApdzrZ
MOJJfPcQiqYddARzxRNt4X9babANvXu+ZbWNcIUmA4l+slkaYbJONW3/bpy8KYw/d5oFy+G7h1+O
ub5GpZXqbZ5BVCFtUSgAuPnIDjYy3Z9vUF7S2AJ+OiIpht7PMMMpLGJLsQThiR95KGofmpHoMKA9
vgiu//+IzH+IyIDURlr+78Hg/yf9GI65XPEHGlz3/uUR/beZMgzVtF3iKpdojObo/zJNVVM93dI9
cNiETX4GYxztX4bpMtwxXQvPmgUc/WcwxqLLUj16DQiiVN0w/1+CM4bD/1IW6RQU+fbtf/5LvB+Y
+y1TszXg6Kpr8Erl99eHKA+a//kv7X+7Tj9lWaeaP+am/Xc9TsFBkHzd9V1Kwivasq8RqJhEa+O3
Ku/0G5vf430dNxBXOg7aa3VxO4Louw/Cfl52XUZGg2UVjwTQ4UGOwE4JAlhZBF2LwzTNrHUYTOVj
UJXmsbPcs+NocDa0PadYMLQ9MEyuIAw67dh1kso7B+mtSx4JYll9cJxLMAiIBl0Lp+xB2HCCGtnm
KEB+hgpR7d+Mkba+d5QDbg7ZkJfmuv+5drJuZQbKsGjCSntOHe3Oquruh5aMe9a17mWqx3zRj8is
pEGS7hLVQOrDaqNHU+1n+HV0WKjmHIUPFT79TPero0nSD0q+/tPVJO2yuNoqN8VPbnnMaVwEc2xz
GLp7pjsbUeCqRC5NFE0SjHvZ5ElLN16d/cXu6klFwnmZVnyMjJbFpV2MCX3yRpE7bOt0AOohx1uX
q3I413IkoWHCBDAFsWFzHwxkbyPBQAQqNbM9RGpkRodJn+2TCZf/X6p+lGV7s1TSLe4bh7T+3CVn
Ux7rRW0eYLCCjqWJ96JXduBMC9a51SKbEENDAEdk9RLNxHj8vieBzgvcZxJ7ideUL55folpaaLeO
1413eDsRupqc8kXTIvBHtdns3bhDsgzhL2dgmRp1O984Boq2ctgQqfcQjxgPrK3Du8srXNG3igFe
t3Q6y4FRQ4sAYFTnS9NHx/vO9hWSHn1wanauKjrQt5Nt6z4/ENwH/VgpCwQZ3ZOjFd7JEgXsDlCd
Cwf5n3b0iv0d4gOcexgqi26evRPygv0iyoaf90AUcobvBnKnJo8HtHcpenb8hznryXMlCAOZ5i8d
csjV1kT4Ko2wKZbolMNTCa/cWmuqL7LVzWZb38jqx3aopHTBtgkiJsUvmeM8hm6HW8girzOwjVav
/2xLY9SyKa0CdE5ZGEmxpcAvvK7ZuN5ledc+dKXW7us8uq+gonnrteZuUsPs1SgjMiVLL3iCCxS/
fuHoJ70Mhb68lkF5OpR7JwrGtVV43T5QSwXi4bbzkWjU0X8MG7Z9CjpzaIJO0flScG4+5Km2e2cS
nYqLh99KAo+txx9jI1jIzm/6OIY/rxU9WYwScAyQ+hbluExw3KBWBXm1pGaVhanzPXd2CBRB0LXK
IvIBHcSKccy6sX2ozbQ7qK5yuciP4mDrICd7MxW6efC6OT8k+A1FI4rnCIq/azWcGvMweSUJ0jUQ
G9kziO4YWR2QpaE/LicDSE3dqOGdixcSQUPzGHfMe+zhwrtW2C2I1UhYRggQod7EXF/GdYieXfqz
Rn0zMm039WELO7upPkBJNT0gSibql2LQSyAmE0KhVUK0R3TAvgp7q18fCmEagyw/tE7yfL2oDWvI
13+9KdKgYjRqZacq0Ay+xjA/u0QNZhUKM3+mdTElXbOKB3L+ZTPVmvzsTXp2HXu1ozrarNCCgsmK
3/Qum8l8ns3ePw6x7t2Go5V9d4uFgizTN7W18Vt0WXJ0UdU5DtbPVeE/DwCMUZQ4mN7tB86XxfR/
QW5+LqK8Faum+nGRRczX0DXb5c8yDf3jIls0tlYQIrN+2LAFksBtqofRqBH9trzeXjmEZtaCE1vR
NXbGGUeRJYH0Yl2KT7Fz0TEedesUdHwfWm8VW3VCE7IWndIWwvh344w5guhDZB01qLgyzvPuFmre
b+lsIX+s1utyDl4TnScU7q3xvpxyPA+0ZDEg+GN32c9GGR3UcI7OSLOCZGvJklU9rzvIkWUWDLdk
NtRb2SR4Busf0EVi/OAoUKDZGTPkVmWqxl/mtDoHYRa/wbT5TKqmhjJRZKzyKHFWRIMPWQhyuRxi
9RzFJlp4qRHt/KbXjuQflkvbV/MnLScAGEIGs55SIkNxpwO1HPAfh31vPiBxaj6Q6dLfMGv522mM
RbNPIYhBs1q05DCXHf4iLXnpqXHMh8uwbadFeH90g6/Vbcz1aMfK2msj58ly1JNdB/03P0i0G54u
vIkwb+07D4EjNxuLb/4dCdDdUssaZzGnJdufNrEv5Evfx/8OfhS/eWh0/desGdJ2HMfTLMe0XPJ1
XE/7sDNzYn3MOMcGb4OjajCm1clDH2jzvUFYKNbR8CMwQ/pIW51td0L+1QezbcRj9gn6VGC1Ocfx
IYjHvVFBnqLMpr9nPlH27EVBmmYENqqi9/fXDlmTNjlONj/Yrtd+6Pjd4KuNHSZ4yRGm2UjPl2Vk
WkeCpMpWs1x/nfRmfyac5xJqVcznyekePfSt/l0jbV42RvC9CzONBIXAsA5S3M9yGmM31KpLtFeI
/YVsEcDOCeulKq12a4ECDqPDZbgYKO0EDkaoNbv0MMRwLVZIQ2xLH95AL4bPAGe49+yijzRphf8j
UvK11lfllpSI7FbzBtjt9Q7gctw3QMvRtkwRFQNOLqpjWp3i0k52cpw0Tb5dLC3ojxc88hlLg/Vt
JCHkgIs2+zQXSBM2RY/IRawm9xALJ/dq2arYBDWZWST3Rq8k964ZgiSOkOaUNjnOVCplk7nA8mRT
FoNbKbsunp6vJnPss6Mzk4bCR77Q60Hf8Cox1AGJ8YTWym022vZeFqZRDUsflbabXKz71w5Zk7Ym
IoH4t91dTVxp1HHMfriuhdkYSEtjvEIXWx9sL/hhpqMG03+HKmkKgtgIok/aHAyP4VQss9hSHkrY
lw+lh8iK1obaN9sxN37g6l+cOQO21wfpdghC9ZHF5bscgKzdj9KymkeCwdXWnEx1VSqG8qXu3DWx
e+2b5wMiMXRvONmJWx5YfeaF7EjXQZ6sSVPIYKcwgIz5c3BM8MsdJ1uH2hM37XYgzHfH1jh8rPz2
HBEYOVamHT5CgoxMnoPUgeyURa/U56nW1KNsXUdURsTl4qo/7yFH4PDzL/doY5Dig56RWu9XJG24
ie/uLtWYHNOdYrhY31XH8zyAnnYQRl1WVqd89vtwXnCMszZG6CqfVQPCZZIJrKPsteuRVCIIIsMk
V0DFd2tLjOrzuVr/81qn67+eJ8nwE8dJD3Iz9D2IToj+d+dJP0zGSEnS/EcC/8i50HsQNrHfgNEL
931C7O4mudOirCa+GfSHuHX0Jxd+sF0bK4cwRTf8NjJGJFnKtFjJ1Y1oirFrpjDdRT20squ4HSZg
4VAuwUg4XNJO/3bWNWBZe38cdlQLJTxLsyC8B2BgiaP/+7evaIHiFKkDfM5Q9nZNiOCmjJJ+kxBR
vLm0vSgMz01FeHqMofi/GF1UZY/jDMIbqIgLPNAIRQzKXkwwuizkJW1CBkhdEHnllxhzDMgET4s+
LQzFjk/SJgs79Wxw8apQoqLDEoUDjfO6B9kzDf9hcyL8D7/+xzgSyMmEVUdzWWbcD/8xOijQGhKA
elMGgm+Qon0egUp3qWs8EwjutvmAAIRtGOZzrHJGF9LcqIZY0acK3ZrZL81nwzWiTVRAhiGbfle8
pUZTnw2XUI9jBaREiauR01yRwkVqnbh35RX3jXo0IxIlh6/RCMIkyMpmr/KJkPMjqpd26/ysJVZV
khlYTs2+LUiZgqS2J1ZcxP0pJJOpsYD6xB1Kur7ZbRPX6uubsU/cfZSipSCLeGyGGkAhbRSC8KGW
OiH8jMQxud6bPsJ9bes+o1DZrEa9GLdeUdaPzBpvckDNfAZLpeI+IErubP2iBvI4es1LarmwIHjJ
a9OEySoZmdTJi9KfECJVV3lTGku1t983zQn2ithQHjPHDFA+isKjrMkixLUK747brT50RHOQ7f75
92qL3Nt3/h9+rwanfENlrTUcm9TfXx94zQgm1Rtj+61v3Nq+s8g1CFC6R0RNPTVRND0YXksBmd4i
jHQg8qIpO1IFWnAd5lnZCprBBw4mAGsDUpQaYEaAyLp7j9PZv0/q0IMfIoMP0PVRgxz8+0krk7UV
eKBO0gJ8rZoPBly/5G7IK+TAOQi+sERZe3mFtCOtI+4qDXlguvKusiWvkHfNtBBUtnhdaQunmsi6
Bf+gHBcJRdCgWRlGZREAbRPz9lIVbVmTxeCG1m6wOfHcyGoH37daG9amS1B3/+dvQdP/+jXg6jM1
zzDx4JAo/WHa1KM8TZCD09/SEnXfyK+SU1anDyQ1pzunDJKTLPpJS04x6iS3RemWK2mTY2Wtbh1j
OWgehOniimvHWA3ttg+n5w/2aayBrA+PH8yJeHU9iA9tMYX7623ksEaJDQLlBgxpf76tS01IT0H5
r1xe/drbKPm80duMn86vV+RNkBwDTnRX+/XFFK1cIwih7GWntEcmPEChi/bzu/g7muH4/mU8/mNV
xuZ9yDbBZA3E6t9V5+vYEFZ5DT1xEcy/WmW7VUoI8kvyKbt6dI62ikykrDkZCXrdeLTi7jEag0cD
rqpDVYAyd4cOzcOwhXaeLAr3IHtsHK8H2ZzwyEH4C442iUVQRwmHp0bXvsDgGjzgc0M9p3DUGwfi
3Jc0g4NE6xPtMAdu/qlM9b204z6IV0Prlhu0FbQX3X6Y9L5+tvHLbUutVhZy1G/uquXVvPjnB1e3
/7p8eJqhq65t6awhzGe/zh9xQURz6PXsDTcP37Dtw5Hfdbp7TAYYbv062ctWEeuhugh1ANv4mAFk
iyHveoZ4M/ppdTG1kxqpkPS75MIgYgRpzB+DxznwLmOaMslQmvGRL/Y7GPmZt/SkW0fa2N5p8+De
ezYKXDaASs/JvXtpytu82ZkWmgVm7rr3uijK2a5XWUxmmrTJcUlLwrpq2x1qQQwZ0mAPC164desc
zLI2oDAjatdC2uwwzOGzQ/9Jdjg67GqX6u+ue9dtJcO0UTyO75Acf7z/377c9dWrhiVxImn7N+/M
a1tnh0o6ckzqqBwKJ1cOshZFzec+sZT1B/sohl1tRs2e3ytMsRnDc369/sO4wQxQfh9sa/Ghoygq
oWIp7toEOcJavFt4CP80yjvaOAU3Hp7DsLPMvZ8MJjq4+Ipnbx80CXI4qHeaeFUp3DGJ6hvyg63L
uOsV+BvvfZ+sj6vpepm8Z2iuI/8Rf7Z6cHkvS1Vph8+tbr0YwtmPzBM439x8tfu4J6MRFn8fX+15
DNJlDWLgq0t+xSKdas5UXeUcwoasPgV+/RcP15R0dCASWt4ooZo+omWcbJyKtL08DhdDWvkn3Z83
peuUn5WmCU5l2r6gYVB9joOkPHRVT3KgaHZR6GyzBFD8ZWzW6eu6m+NlInqHeqs4hywqBF9XN5yN
MUYJRLXnNUiI6HFAY4ATWuq8qd4LIrkNMQSNIIwSzQ9uNbvbHigGnnZDrOjd/FCCTrmx41rZSJsF
Mf15itzLBdJEeKNb5SLbPoAj/EHeyQ+Me68swqMc0Y8F/yBOvWXgE9m2vRi/+AS4eXGZ8UYLLhbH
x+9FnhfOC2ZKWcje68x47UhYWywdT/zVNMibXCfU6ytdbXI0El4/b+9vtK1ct4N5Zh1vPZT05Lp+
aYvFfdIsojjwfV9N1+Ufddm/7AbkuOvm4MPtrtfyEcAJINumNoT/YbNg/OWIRdaKQHZBJO1aRBbF
lPzuiGWgS1N7cdJ8N+tgq4tkQUQc9FVXxT/G2pvVlVU15eFSDbwvbakgihj76vdAQXCBWfyzFhrq
0h8tb994TnNkg2susrpAVS2pwr3TaYDmG7s/zqPhfbIzfRWFqvucwyew6R3TXo5O6D23Zvda+o19
TosgvQ+84AW3/v0/ry8iBvrr9tRyNcszoTw3NVX7C1W15iWuPuoqCrLxaN7W8YjweOLfzEloQ8xG
S1VdfZ3jubhNUUbPAY8U94HGYUz2ZoNd78AF1De+55grBJkQh/Bnfz9OFUJXolYaw6lXZxxRokXE
E04GWZWFNTULe57U3RBYPkEJ299VSl/vW3gG1j367KcwgrXCwQvxyQ3Ra+q80rzpakRDQqj+eV0r
Cg6BTYEnVdnLmrTNph5vO8dfX03XYXJsR8I7pFbiWiRmuVcU9XfBFFVPbMKsleNG+WqOK+VzO2Uq
Aps+OVmiaRraF0XxrJNsqTo5z3P72RtV49xV8z37sXjzz1+T9jGMzLnZ44Fke6Cyt9W1j85KH2Hx
sawt5VukWOW6y5WvRtrn97JA5ywlQBOfeZsebp0oU4/kq2+6yc7vIyvO7+suyE7AIm49pYKjCuZh
+xxBPhD1yE933as1KP5J3ksTd0XXgFCCWd9dX8OK+E5dNlzyftKuRPVToOXQIurzfVeilppU6Ax3
vqXti7idV6lv6w8pgpy30dAPr0OrbbK0MP+NUNU6T233VUde7SawvOBxiud21Wu5v1cT9N36GnEI
0y7uruEgUvZ5q4YGW9w1RFTbD55nGQcZIpo8kDWpVv32oqhr1RSQiI2MHhfIeyju2CF0Udy1IWp9
QPWS969gKaiwWmjOllXRPmRQFBzrqL6LErV9kCZ+FPCNhiTcyabWewU5jWkwFotqcuyD6dc/8qQs
zoMRefej4T4O/Kqeaxt1kg71dX5Vnf1cheR69178OGZheqqFkA2CpfZzn40RCcRuus2RKIOjMo0W
eO6KvTmlK7sdlOO1CFX7Z7Nuxyc/6fGxP4Z6b+zxY/8sdN9EWqezvOrGDxpzi4bGQtrkkAkQCKw0
obZOVE7OdVx0X/TvtdMbX9S2mo5ZhQi0bCpKOa5qY7JXCFgZX2oWyJuhz4O7n9cUQWU+aEFor8Mh
rO5cA/BRyr/xvbGPs1qqX9HjvRlspT/0dVc82nCWzmqcfyWRflpYkWLunKGdnkh+2CCwk381iL4g
RpZk26KLENYSiE4xPgs1h19nabLBoulZoBsU8yUnP3GDI7e7ZOf8reNK03T1o++KX51jSa+VB7L3
EoV6ty5YwVDWWVcX39yGEw2SmvZJE0U1wxLYZio0OKI5oAVJMFHVN7XLOnEdF7rlsEeq9lANRrt3
cYUARhy1dYA86pceWrq41+fX2IMcdVDd4GAW/rQzpnwbKHp9zi2bBSm3t04YNWdpas3YQ6C60VBL
+cMmOywkiWc17Y++z5VV7cHHlRXaylJ1QTFE6uuecMGw10L4sqyePBLZDIISWI5dT8P+UpVW2250
//bdAFktS2I+cTxuZasVd7uMFlcjug5ezUdbHsEcHKWKXz6S4kw+e4IsMy5g9YHMPeRVZgeWztiZ
VnFThAdZ+Aw8TGVeIXRoAq4UHdIma67o/VubkQzJ3rc/XUfJocTIpltX7b1FWDYqIcjOgdaqUuE+
SgHQdLavby1xEvHFUcYu21Xja6SoCNPkpMVJQQPPEC1panrIgwlMIEmm+/FZdwaWfY5lJEROLxUE
OxszMMBqlvb0EkYhPKZ+9clPE5Own1HdymF8MSAB0Zu/G3LfeOhr80HayYYBEzs5wVY24cFy4zl7
sWIY/UAHIj2d7GNL8FNOYfgJVafwUw+dJtk9jxdLCJorSMdyF9q1dUrIgtuHVrvXx67mK6BQTL6b
NBzi3azZ9WMTBiqQEdTRZC+SLmQ3qFMJ77AGqCYOojvSVEhZHtMCMFcCTdOsejccWP1vQwWRZmv6
P2y7+kJIuv4yNIOFViYXVaGCkHFgo8scRB0MTkI6+lJ1cs5Ml0IhDo+aGW1D9f11GZOqiA+7Mkhi
NF2iUN4mMFsAXmWQIzeEvpyM7YBGrggfBNNaBn5UgMRCwg1uCPRh2ESkt+PspUc/RHcCh+ZdLg7y
gZ9bS9Cb48Kc3XhnjbNzDk3Uo8km3MpWVaLsLGuuCs2aWth3bhoRlXDHVQLCHqCamHiF6N2m1aMX
Oe9auQ9rrOyQbaRGF/NU6vsP8zPalA9DNwKti6OSNQrUROgVw72DNOiCDMvoCd1yuIySLHwxC/vN
gTrn+wgcvXchHQJSdA8WGjBhQsNue/9OFm5lZ4fYt5eq01vQxooOBSTmXZFrz9FsEMyWHUrn6Xdl
Ra5qDlOqP80UbqYdZNNt07kjt4F2jZrbpnLK82WcMF16ZZufh3q5RI7jETvLW5HyeYrqtFhoYQwO
B/DLoyw0XPOkfT3YBREoECooftpJvZZ9AQjIY6n1T7KFrED/WNXxNysFG6MZuABL1/JPsvCqGCE4
0lCWV1tnJ8pp8L1VkDX24Wp3Ekec4fofvBJKuoioOQCtVYFctLSVNMrBao44NFCpu8Qp2i2JIOnz
ZHib1sqIfeFiPXdd/E2aY+A16yRru5VsAiwjRZTJ7GTnvvvJa5EgFFe3rlPsiKInC11z0+dkDLXb
KYFB3NUCjn12oX0tFNBHRclEkMOedC5zSArxJ9avfkIYnvSd4J7cJ9IWjAE+1RGotzn1kVA5bPey
SHQb7Ni1PSpzjvBcBVGyGJPJ7iAuu31i6+1egyh+26W6sqxiJT+DP8rgh1WiN2iAHECi34nxjrcm
utmngnRfIqsda1iSOp/HbLyXIyNd/RwPnvtkIRuzUlI/3Xkhuki/3CtwzQTXcnmGa1rbD6nmINUu
quaYGNWNrI6wGJdlF2xV09X2dv+9c/hmGs/ut05gV09VprVClDTa9IR5nlQf4fmBFWTFtrV+Qk2H
DzJEpFf2etnAuu9bKCuIXsetk20DKOdWNpuMKc3URsSWRS/qMAAKevYpspnzhTmpaT8EcKLhqOrD
H55HdhYIJJBPPq4L13W+xj64mUhz88e5adDj9jWf30Zf7BQXKNqg3aJQoKUJMm9TGSJ7VeifzLyF
JcIpp9emVfddbShfE93cEiEIPtlN6J5nY1qajho3t4WSvPh2kx11JQ4/IRjaA6o2A8BPZr4lBDvt
C4sVZsoOstCI911qstlpTnYYRHEdovj2uEQ3S2DFA0TpcxD+pHfuZYEfuN2bYUzgp3VtwjuZq6wV
yNg2BsfnkywKL4u2fd6+Xk2yNisQcplRAR1ElrWLyDSmr5nunUjEAcPuRNVe2gNhj1XlpCTT44h0
3X4gZWdRB4l/G05hcYd7tbiTNdWpi7u0n372TqIpbbLXS0mFGfx6fjabsLzVYcy6M+yxOdYEgG6V
sqm+9cgXz6WdvUxBV68aPeu3Vlnpj6URvOozO2DSRTeh1yIBPMU1NPXUdLxfCw7Z9i2eI74nxcUo
e1zBfdAEVs10jO3aIS+eGqu6MRz0GmWHtF3uYOnRo8MWbW3qzcFjGSNDNzqRX0fMugJ0LptTEwyX
po/j+sZWysNQj/4OiPm0b8uhwj/iJOe57Af8sSpvnePyjd2N3blpnXiRaKj7guA0nmAOqPDQAc2u
f20qtT3ASYGTK3v1XeTkASUbn1S9iF56w4QeNCej2GxTW2ifmfsiVZu91yEBlSKOfE+6hnE7Vzbu
YDSr1vxy01PvmZ/zKFe3hmhJE+nM6Sl1kARBEKJe5RahcD4WurMwqZauJj7Yujq6pR0+aAOMK63t
qCtSmruXMEtJJ7ORRY1651CqKRwVWdW/tE6KEH0XjUcgBPNjq5tHL3O7FyCBiJgDYtrIy8nfgfID
CdcKLK8M3OOgcHcyWC8LRyhXyJrsgOGCWP51jJn64SK3oOhUOvNRN+NVn/btl5TfJ9DGDAVoM4R0
1hjK1RAq7qWXrxIm3Wpw2HrSq+Zw3xqZ+8lsK/+cV+T1xZN6LFQ/JhWr8M8EKYXoA9Fc0ZImWeT5
yzTaxskkUfA8Kx7Mwql3VhMgNZWeFVu/aprPemaZN21Wo0gvmqk+vrbTYN3JVu7rMDhW8YNsIW4Y
OGMHrhIt1riqFkZp24dmGuyDiFhBkC6qsi2LaBj9m6qGSP06UHZ8aHYOWjd+g3r1n/e73uSD7Xf3
bCsigioy5exD4Avo9CDaQMEAGwuOlQSNAaHRYcbZUk2+TICw3tqen5VpRP+Xr/PacltXtvYTcQzm
cKuc1erkbt9w2Ms2c04gn/7/CHlba/s/59xgEIUCJHVLJFA1a040BqrmWkWp8omWO5zKhhE8D/O3
tR/U8TimJXFo+Cw32qgmO18Q9RWoCR0tqqFXNXeRr4EVX+tAKV+lPQqj3/ZcS68W26Fnvf/WZlH4
VAnCbmUpIIG2qgt8HMG75Tds1nPOYA1ybe818QfpoNjpfPc3xTUaY+1kT+h6m1HQfEcReCHApn3N
FBte+9hFc4wS5mdbxOh6z2u7cfwj0LPyRQSNASu4A28y3/HPCbkP6QB7kL8U7VSSmjOdS2kAqs7n
mQNs+SElq5SakkFRYrDgEhAuG4n/llBxefUY+Mvvr650rqIQ+l4k3laPpeTVX+s9XoNC3gpk3jTT
2ajJxipGsWuqsf10603Rd8nXxjaAwCIoSwrdTb4S5Fn2vjMSCzUmEA1VhboJblnRnjyCKK++nUaH
3EAlIGrH+igGB05jRG+Pj24/2xIkqNjgzJeyf3f8M+VhKwsxwF5c+6v/yTlsayg4rQhQWYHoTGLw
LdA9lCKaGAl2Kz+bc68eXXgwBmvatYpvIIfNIytcFC1aBDKgxJ/HWll25P8r5OSK6FhF6BHLCJLr
EXmLm+jLPYL0mHDvx0pwbGZndYLRlJ90eFB6pNDToIMDQp9+X802BRmnX6aB+mY0eieDWvET0Qjv
JLuPpggAvrfaz4flL6/JFNZyatMBmFu3KOuieU5mbNwIlgg4X9sdZFdrFbQ2RhgdPLhaX+3azcFd
KZ/xACCnMibUpYtUOytaoiKw7eWfaUWRbeLbP0bhvBt2MLzngW2tzbrRj3HmqOcuQji9oTBmAfOF
ctCdDIS2ryG0Y9jK1Tb7340wTYR0OLVsbS0NnuRAqwztVe02sjPGJqXuzlgPG4J2hwZq7xyCTXQB
1OSn1h7K0Et/9VH4M1Jdcj1KwqkgnKZzSGoKepUBqmR3KJ+BJqIJygP6eypSPJjEHumpLT37Q21g
FPdya7x2NkByQ5hrLarh9IKRg5Lj9nvVbyTiOapcZymyKrrYM6pPoyxnLKbiZiopZEZmrn9vJ+Ua
ton/prWRubVUKqPJKNdvpus/N7ldfhWO9TapWfEMN1D+rDouG4XKSLeyKweUukEmu+8v0qQ4Gbls
0mKt8YWDMygArfyhJc2XOvMpdnGadmN4gaAuNpmuHA0F5Coi/8cs4LZMqh9Zj+AvnDLJLfWVas9b
b7Ye6ePXsI2jhXRpRntrtNrwSSmHvQoqxz9Nnu6eBh53q66f2k+rz3bydQmI80Vlj/qM1qq9bnJ/
uAh7+t0UgJ2OGTQKD7vniphgUgzCv+LYRGndf5wfPuNAugAKCh/KeOsW+Wq8jUUVvrPVm2l/w2x3
77qNu0xDPoTsTtpMeOan6JHNzlZiqIu+Ub0jwTS6s85dBdHWWY5Grf9BQNq5cCuN3jkGX0rhdE/3
hUg7BxlyR3KiBvezj77ZrRtRsJIP7wzQ2ZAo2kI+tKWtG2JyiLV9fpikHZAcbG+nvrWDPQe+uH2m
DhKi5UT/prU98NFqTKt9kU7/AByedp3aUKRa8UOpCoNU5KiheYHy9w9EHhf6CNEAv73m0hFJ/hrl
FjRwU9U9+/58EFSA2tpojx89ghfbUsvbG1F1FVKZJEZN2PVXtj+CbKnAWpeeFT/LxuvSvQou6HLv
RQ1xWhv2sClN7g6uYk1bI+7h30MAOej0g2Il4iwbX2/TcSEvR++jn+LN1AT+e+E74XFoKCozk8l7
j/QRkYbcCTf63PUGHyXRVkMPeO7WRvqjzE33IqdaKSR0KuEyAh/ls5FadyfbLfVTaSDxIucUgZ3u
8iwP1mobrH2Trck0mPVpKEZP24ylU60pkNYWRty4GqdCJAXVuKAqTQ4VXqEtpL8h/wXZWGqrIM1Q
uWYjdNU6t4e7ObvJXmEF7fW/7ao+jBZ7P3z1NB2krxHqzd0NzOq/1pB2aRLROJwIVb0VaraWhyGy
WDBddGSUHT2LvogpvdszVehrG6XAvTfb/9tf2vu6KF5rSvIV2/CPXd+BIp+v4O5RjnpKrY6SECwX
ozLtimrixvRn02mZJDemoTpKk4sG9pP8ytb+oSXDt6/KSqlJrwxf/tftnRzQW+tn2Wgh+6L/2k8+
toJdMmjEnuG+aOwPgibDJxFwdAks1LKduRtGw5X4KBuhNNbPQUOqR9qNxOOLXU882yCAfu3Z59ec
NwLdeFNC6IrM0qS6JFOVTxgTv9Z+b90g+EsukYekjrTbLhs5juYlAS2vX+tFb0Nh4MFj4KPT+Kjb
aDQnhYpobHfBXNrBfkN58nU07+aerP0oY7XeTIMuVtKWOZa+nuKuWWtVvwaaAS2/qK2XOHXKleXV
1ZY/r/VC0Fw9VrYBC22pmC/S5c8EAbiRo3IMYNFTs1eBTN2kO9FNn3tJzT2xyOLXWBlQ5WqcA+xp
hO3yVviXzMl8yoyyJ2HBY0HW/5CnaXvsEZpg/wB/4gxOk40+H7wSy4FRDC5EaYrnA1o4N6ib50vw
jwkJGpPz7AQ/5aQEo7fKi05DQkOc710ZK4RL7RyVNtT7c+QQzjJuqC66gOQJt2yC/BfZAHD8Ygi7
oqzA81+mBPU5Nu/Oup67EH94J7NUvppJ69TLoCw37K7GJ+lbRJ6HmFqn3Fczojnu7MQWtaSV8mLo
vf4y/SMGFTkVZSwgyTGj/iDawdp4tWejKf6eg1b5pUIeBhtZ+xGEZbBycvuHHTXmSo8zjtdRgmJD
b9oXVYubW52b9U2DGESa8rznPD57tKJ1LnJQus0m14cqyB1L1NNmQBnlwC56ZkUIu54Wvai1WuzY
0ExAzWbYgxy+e1baNK2EAcv5v2ZKJysIfiRDpywFYbXnujFumWmOH5PKUZ/wUb+RXeoFvqbcvJ6a
aLp7aS0xNbcFdh5xUJwb9jR8GaceGO0fWx7k4Z4MaUUZY2vCO5pOi14F6SpitqVDEx19YYdH2ZUN
zFQ5aSW4wKuiZCssjTA+huFGXiYgUuDsmafLmS1EYWq5axu72qVh3zwH8EpRDef0PwAKcaH331VY
fJYcn5tri8jyIdB4PPmDDdCuV76Smuh/6LF+8BPtlqWqesiCrAu2XW+RQo/I9sOqinpObrKh6rvp
yRjUYa3XufHWU8GQpZb6BB2U8SboJXNPjg1U3Mgxdfacx8o60e5j//88OabNiOA/80wvBVsdJuGy
SUpURkRORm30uz2Y62HLY6B8KQwkrooZ3GPP6kDEBGO7XXdZZH4fQAlBoJnpT8pUF8chqYq1BoL9
a8XerJyM710w/8shRCSXGyUXQJeIbswDmgEJgcZRqB740dRNaBwiq+ULWjk8Cue103i4ikCJ3kON
sIk+aMVOaxPlBKQnYdNrWoe4yiwE9PrfV8Iu4FQbwp1RZDMMZnZ5jMqrxzToFaFCyNGYYruOUIlh
fwQOMt9lkoit8FL/Q0DMEuZm9o3HVLvWtSw52NyeX/kzPdnc+CAV9WEjiaf+1a9DoFpJp0L5MrNz
xQlyOWGTL+VorzbUIxKOMHLHb4mBNcuhM5Jni/LaV+rkCQSr5nR8rNQ4oLeLeWH8F5Sn1cfaT7pT
5nlQbfWxskScgG7j8M+fm961jXYhL++OszFR4neNb9L24Sevqim4gT2j1L6s37ntN7/qOeZAZcMP
trwQm0L+8lraKJhaYVeeGhGpRzOKkU5TxCWpHXHrnWy8iRRiJwuggDTJxhLVUg+b7ip7RLDF7T4q
J4Q1O4QeArvHGrXH7RteuMNjjch0x6MX1u/SlHEruWjlAEhoLgUGru0c+7lcuJ2bRzdTgi+R2kbb
QFYUywFQ7nDwmHP1sOzLpkn8hGKlCjlCFvh71X/14yh4rnTTpSDdynYakNqV5ijqu6kDw7ARnt76
Qau991o1i5EK61BNWrof5+B6oINUCvOo2KR5mL3BhDZt087WVqGdp29xXul7G23d5Tio6VtvJeHJ
ztHhuHdDqpR0r3iTvUoBy+pVqA5PMxlbHUPGJq8ejRK5pEhkPyaX5d49G2hFjnHbxouo7LS1rXSv
vofmWxa0w1vUxFD8wMi2lN3YttJjrufWolIz8VaEUDH4JnqTctQRinvqBXogqW0Nb0PkWmcoJf7J
515OuOMSx+O7HGur1Lh6UfkkJyaBbzyNQXiUY6kZWbfKUTZyrChLeCQDmAbmVbycJ16b/5RDwgyT
N427UQA3JuTNu9zJzFfpl4/QEdZEROVrO4O5Is3ursKugaOhs/M3WGD2iUWqEux88QYb6Re18JqL
HHNjQLF6LJKTHORnDp2sV8cHOao4sPOZ7Kh3slv0xAlyIdSNCcGRXZfuMUdK5Vz+dzOOq14dtJM0
T10NYattTr/dYo36KSgc4HOMdAgt56lqjGYyiYhp2qV6ffvdlRPluJwN/bK68UNYEYnIeIfSHtQD
2wFiTjyygfRYqXEyOhcmU5Lpq9Y3PP5Vs3Goan/WwJmd3AhcsToRXBz06fxoJhGoZx1i6oNr6Xtt
7slBaU9G4t/UgXv1FpavcCGNuUYVO0LYLHOfXETRuqkRtmKT96svQbeR8gW3OmjJqhB2epJNGACT
7u/VSrJ1uza7D2VV/hyNzszH8cdHXipKjG4qf+zCGcU1QQ59qUdBCT9O3LxHFU934VkB8Ri6tV49
T5B3Q5dDD9a51WT04wu7F44axSkJKqga6gr1Q50EeTQpxnzHMm9hlYybMcoClI1jCDPZ6uQroy+K
TWLynVtmDpn2QCVvdu9rNUJPmTudMlM3b3IdKB55vhhP07xeEUftxRp9ANi8hDRRfoT+ZtL+kqa7
HRbRbRGazVK+CWnr3YKy3j7o1mGvFRvNQ8bWnE9RyRQ012CiWtT0Dahf6+Zaz420K1BQhJpqnKWr
WQ3QHPOXutsebnLWH19pz9yxOmk63/uujMavvg+hgVaoHyJy2p3ovHYTU9sn7YFvTx9uPbU7S626
jWfCectGJTyZVTws26oyt13W988jMhLPobYL3da8SQs7FH1HnFNBwdWDiTjOVZWcktXslcDpn01A
fE8a5//7KIAgSnEimFfl5DBLfvYAa1c2bFfvnaj2Is/0mwFFOIWFNmUc3Ci0LHLfwm/S2ERu91L3
DskXJuSCcEVht0c5ZrPfv3rK+EWOBYRrz7rewDfeRvqz21vvwVT/0P2if42rwH4p7U2jtF67ZLk3
xfOVszmPoeXkLN2kaHfStXcR8IWspOFmwWg2+d7pzzr62Mh14oT96hDNQn+aDmcmJ6NqPi2VufGC
vJNxlr1AbYkFtWJYKwWHJS/y68vsLweL2V9trL/9id8OaznoG1N9cUbz6mQhoKUUxbjJFe7BLq1k
UQ6l+cxDynyGrsCCt8kr9m0dWs85TL3XsYx2clC6hZowV01AOP4xyxpeCkq3bnKOXhrdFnVka/mY
JLT6GVLx+Czn+ErhHtz5hc35Nf96YdkN4viU1NGbbfdIpll1s1KT0H+HLuWXVxvTz9B4LRQjpfKa
ymPN1dGIi4IOtIoB+IjHzKaqLTRyC5/AmsIhqAAheYsctKAHx7Xe/RLyNhil4bbNXpq5qYOBCgwF
hExepNmL57KR0CPrJHvSw6kg8fY8s93LWV6fxad69L47pmMVLFtwZE6qDqSWM+ypBkYlCYr2S+8K
fZ85/RVEhEDcV7aR7wVnTf2UHncThYjJRfYrskwg49SjNpuk3Z44nORxhV510fXXwmg4gkAO/AnV
Xb2qVG08oDnmfxnqVzfTS+jPVH839G23tqKkIgaZUiKSTA23UAVRP68sn4u5Mf1WXYRTWO6lzdA0
Ar4cgzo3eKYsrXj2CcKC7ijgVZ/HpFcJ0QNlCtXZGnrjasyNlVv9crDaeCNtjZYYV8gkjKsTOjcO
LvrhYaqg/L5E2k1v2Bcs5PQSqDg/+GzJL5oCkx+TnVgn2SiuR6hLXhZ9xWVhBuMq43S0fDg1ovvt
Tr7XYgf6n24YdHtBZnZv+vE/3Dd+Csh6iHtO00nzEW1ulKJ/oeDXIZ2v+t9ylKw13VB+Wb23UQK1
+j7aiAlmbWa9jGHirSfFsU+x0WiHCD6lGVaNEjMB/dgKwGlZK0M0zmeYZu5Giy2x1eauQvIOliTr
i2v4zj7utWBdJCTZixBKinTyjZ2VKsYXL8jfKLiznnSRx68T2VVphpg8PiphLpayGxi+t8r6zPw/
Jxllgvr0BP+2IDhdauF3O7T0Vdm2Br+GMbjCZbqgU35wrvw0VVA1vWlZz1Xln6S51qgkHuu6WXdR
Wn3kCYKEpRhsEswieicTc58tdJ0wopN1T6mbHQTJGJSTHBg8wAlt0nIMPo0xfPIHMHkKt9ErYfwK
Sh3ssN1oK34Yc3AzCD8rmPtj6NXDXLPZaEzxKiyEz9HF1NbgLU8qKiAvPSfGc6/p0VKZs9v1QAho
7I34DHI2eeXxcpRp7hoiwc3kttZWJsep9loOZHneW1Dvx7Gsg5V0M6iFoQqszq8mTB63cbQ+5LJV
kWRrKJCAMs2v0q3dzq8+mxQ+Ksdu47XMrPeT/0lmeyD22TTcUadqIRedSiVaWaADIAf8bvUqsuia
Mb7ESWjsSnKTaE3rbrjLqQA6TRZ5hKRrva3ahiZlDW3fXtqeEgYRD0eCq5rGN0/aiujcQr1YzD3L
7PsN++Fkr9ijcqxLZFmbIfNeo2pUrpaXnmQvMczpdeY8mYfcfuiORYF2LwEKamsoWDsVNXn6qKOa
z9dMNHfTIvzIXO+fsreUH77fLElWRCHEjcXGHerxH3hGUugoBusd7phoBhhVQHNFvx4iUb9Mihih
0qqgnJi7PXW6T54arkZNawlvG6A1cwoW1qHh+5dSd/uXAGgVN/LnSAx0hqxaJQYkB3JMCUsBN35F
ySKDYZPgkWg/Em9MTgklBRtel6RWYrTLsud8MVWZeS07VbuDwHRR/crVMYM/gKSawwZ3JcFhWi82
OYf+L1oN079hWmDeBFTNdUHItWm+8SsW6zSkuJpb6y/dD+HldSGlhcsBtYTGGLkDJ8hoaMI5yIby
DQCZ8hJHLotZpKaam7/H/+X6mG+0HRqij76cfu/WLfGCKtdvbkfcSJRJ/81RgYU4cMIukD6u4JYA
qB1eI08Jv+kBOu9Vb3qvdUX9M0gY9Up4XNt6VIrCwFY3RwVKxoWh2umhziz/BuVUvw29kB2zaP2b
tA1driz5LiPOO4u8UMHA9zCFfycvp2rbAXn+GGv7mwvD0lNNCcNLnhnbkBsEp1WU8pLJBonMfc9e
d4IgESiG7uTrzeCiOAmMwQuHlTWSgMzBfjy3gCR2aqgXO3A3ynM48Bsq2Te9GQn6K5rRZOTW/PrL
VAqx0G0rOVtzV4H6u3KL6A3KHyCmvfMszW0uvH1SZuHKZ6/whWe8Dyjf6Hdy1PWsXxSpInQyD0qT
7LbFcDSpf38TYph23pC4a3PotE8iYueu960XPdeCM4o0r4lwUYpX+3gGOfDiuhZvugLKd33ugrGr
d7WfJ5Rm0qUwQTkoPplwCK6iNyMqg4sWEtdXrM+8CL+o1mi9Nk0OSb2XFeuGP8Cr4c9IWqcOUTFV
rFeX5MTFLOO3dGi8hd4OYqPUxqmD+PilnxGeOQQ1AHzj5DjOIFHYpIL9lKoJ6AFGpV/cRsuaDeBN
9oZRhx0hA3LpVt4NkHB5AGdnP4VAAfjeNuIfDekLt8+zr74Zh2v29mxvdFe9dKWlL6VHCaucUsT/
tEStlo1LPt6fQHU4taOvJg/apqaDW12ZLnYVnfy6yT+cWAtBiyXdwTIgGx5MdznwGHrrHLu/DGVI
DoE/xEefWv6anai+NeqxXoQB8RFIvxBG1oC4FH24Tiu+5pEOMYVjGsolBtkJpy+PGX7/1isKB8HC
qMryZqZhvMsMRTl7sKjeGzWtni04OfYPewvyMjVFux/zQacCQYhPZSquHRjnX36Gvoytpv/kERE9
uwbsRA1isuk7zomqUIejPfHCqp7Zz22p+9DK+sgUozkQ69b4ywj8w0g05mujF/VSHQPvZFnoHylJ
3S1Uio3fIyOPD1DzQPM9d+vQtrdgVsjSzV09gZ8izHxrAz6tfidxW6wczXF34zxq6wSMbBMBVTnK
Zogq3pb/hEJw4n0C81pUZXKTK5UdNQhFM7wC0xlfRwO1pXlF3dDznV8W9rUT4huAru6X7+5NtW1+
kgxGMT7Ryjebcpp1M5r5OdMI7lthlm9H4rw3Fbjkcgyt4lvi1jtq9NpfWWXtBwItX+MwqJd5VE+3
RI8ocVYyqMbLcDybalJAd9Hpb8acqnUp3fyJpgz7v/YXt4AfmZ2o722aOoAJvIJvHBXiKaWoWwGP
wZPlgQCGf39jNfwdgfH3ByV/BTSqRfvKaesjbDUNMa3RiUmRmEl9lI0cenRtPQJU5cJb9q85eUpV
hVZ5yo7HR3Gp56YBc7LS6qFfwVRZXIgvAWGTw1rjIuf1ZyTiTMeOHR85SlXLm8dJohX7wuVZfG+s
ImB3NLQbRIfAq84DQ+UDzMgb/RPCLH/fyW4dxy4shABWZxfVmmadab8n+aJFRzLidbGQl2OgzZdT
3mzRMbvcR6rej45971fhRl7+yz9EKoQAy80zm01EdOTLpBr5mZwikLK5G7VBszMMbg6a3wdf1E43
VgRNpp0c5UldLaaiG85ylKQ6zF2K+mKNVfUyLylaTXmXS0bd1C5kVy45kP1ayW7A9ua+pOzClbC1
zMrZ8RtUD01LtCqgHAuSMjVaPGzyanD86WANtUCuZ/Z+NHLeoyuvHjY2LLvGa89keExK699atMKe
hNG7T13guE8utVypXUynh90UQl9kKZgJ6cH51n1KZ1RiSySWDNV/puo1fxrd7oeF9BMHdPj0M/fn
ZDuEnXuu5yvNjX9fSRtHpd+jf/n9T6OAEtz7ekUanH3YXJNEdw6toJ4QJiIqZF0P4cKlvDTNiV2H
vLw7SF+SefoidHuEfuapsqnlfHn5r0mkS5xDqVntagydjEIBpd5FPUBdhLGCpykLAmo2NLaVNTCd
KvdIPv4ZGBMnuFBMvpRuD7uXwDHL/QK4PaFqdyGHW1M/gyoejg8/JdajQxONH8KynH2LGsDGaVRx
0BNPHHrLzKFKm/uTm46HCNE+c/0YN8uccekqjXf/e183Ax1cICDQWZMiVq+5m0/fgsKu1yhXtIcw
ioYXXWs/pN2vUaEZR9HoFKqzzUv1ILhljaY85S4ManzZ21Xd2ArbjtBodqQeVdjqBKSzU9XaR1CW
d285hc2ld03KV9kh98eswVI2Himus7TJxkjBFgPh5a6iQkDfu80cPJ2rZBdDk5sEeRKPX1auHPoh
oTQ1GN98I2tvpapXt7RM3s2yHD9gEICdcFOh8f3WvtW+0781fm9wrSd9/yaxzr+vbQPiSTTqrpRp
u8vYLvTNYJQ65ytok4As/ayNzjnpUSpeoxqEZqhyeopiX7yy1Q12HTvwlRxVmiI9N5P3XQ6mlaGx
RTqCS0i7ZTTVG80IrsbYg2iEaf8sm6wjyY1Czthue8WLF/f+Y1xeOVW3U81UP3RdonZbxLX8VZkT
XfXisj9aPbGKhe8r3VH2ndkor/6yuakO+RWRSTZiBoQaugnexzWiEwovwbVzh9+NhbbNUsRTtflr
gIIBWJ8qV108BojvBdfMzOMz35flX3a5ph8WLyPMFXvZE7aO8JtPIHmuDZLVPpM2FHvLhEL/T9mP
tFsc0ihFexQS4bNHnOfwMN2vXKqHHstJm1zzj680/bW6HgZHza6anSmmRKGaGeoKy+92XpLFJZUI
3UiabiiKfe8m8yV9eZXDlLow0uikh2jiJI5vXCC0Mi+mjiQ96KqV1ivlxR59iIi1KNdWsRLngO7n
UZP9w9B7i2biiwJWmU9Xj9GXUedrlJt9tpbd3LeKFVQm1R7ccPzF0OKf+gxtkoOJ9cyvxHnDx38i
wfhUaUr0BSyjd7B76AylU4DeIberSgfdwPr8rNMleMjmKJ1F6J9r0tE317bJp/GdkOYms2poae3o
/qZ0FO8U5esd+lDmn1ViJ08S0sAepblhoYIHkc0ZBiHNYND/shTaZ5z0yRNg4eaOl/jf17m/TmN9
PNYYBMVilCsfunwEU0CgOTzWqj/aiCQpQMPmhsrGdpVPKfeJvOwoV1S6+JRRsHqSV600ThPSAYne
hpzcZic5HjV6+9v/7iUnJBkZdYi/gOb+tYgcvk+KnTA5dYeCE9Ex8bpm23feKwFe5RiawqrP8jIa
8oAKK4wjP0huGhQ1gPZzejB2FDryPYh8oiHoOR4joiOLIr8I70fr+vFqDiOWC5l0lJnI/zkpKYcA
BKAqNTeKEW6QtM0PpiegC6FAtdJnNGnN+fxOSnbv/xlu1EEZLn+6IoKTeiGZyjTYgJpVmiCjWlnJ
UWhxG2wfvGatMd5fILbIslz+dO8rwOcjII/JBoo6p+GmfdqWZdxkU9s6mpRmCNw+5O7Vh42yj5w6
43/XGbe8Sc1bUgVUjCgoCj1sHvfgVZM4JF7npeRA4dT+YtTJMD5sqmp/eMnUHuVK0s59ddWAH6eM
iJmGVsRPilPfX0+aatfMSc92z3JO7FBw27f6HikHQfF+KU5Gy/2q972eHSqyRTmEHR0vPMS0am2R
7JodRj9YKWUsDsE8sZRO8tIPSDxqsdusH7ux+r/3an9tzh5+jw3b/+3SJE27ANDVbUTPwWcC3xB0
QX31gTPDNjw39vAUjJY4dDzmLYBp2KrCeScCa+5lz0nq+pobWnV1vOqHsCpQ1X9M0mPUDVRrYPTd
jRZUxElfKmdYVqMFgtDjl3SinFJ0fvsshsxep6Xin72213am1qQHHQLnE8KbwdYo2vpJMa1hFWdR
9jZNFYfmHkHftBP9UelU8FEkSFxgmjRBJrJTWR21PPJOuh8w2PXm70HpoetjfDJRA1E5GKupFT8V
c2IxjmLn4tr9WvZko3AXOKRG+6MfgyQGhhoN29JD+5cKY3vV2Kl5aAKKzYMoVLbmOLmvvVJzaM31
Y2uBKSSl/eRFF8eyEsgQaVDDS24t1L2Z67RX2bvbA+/AWVA5kYCY5lq75qtvR9ZBeqhpmt5cyJcX
pK6tnekEaoBSqQkkoanD7WN1NYMIFD2/Yf2wFU2KwqyB3q9cRi7YVd24Ja3OJ5rflDU3Ik/afRmG
xeL+FjzVYG9ga69mM43IdMFMcQ7bfvt4z51t5E8F4dP//nSDGCGQyQDNz29busPDfv90D9OfT/h4
B7HpkhKJA3t3f8mc4wZAFbYPj9eMHQfOzJwM3ONV+0jx15TC/f6EcsE6yn9/wvtfKwpdqH7nT3df
W7cC9jt8Oukt15efsIFG7PEmh/kTZu39/3f/swwlReCJ+P3p5GzVsQ5K4IKKmv8QcnaR5V9jvbYQ
+MF0f/ukHReiVuIVMLzqBdzRXO+qlufS7txnUmUvDeLqnxTfwDiX+wAsNb/6UmjIdKMYeCl0z1x7
E1ICrVNcuTFZL7lORC6cUN6uooSsZ2rqJ0UzvslB2VSAMQzLG+/+dU/RfEsAdCPzoUMcdie3TH48
/D2N+CHPfDacrrrqDIW9XjXTtGdCrJrY1Z5Rq9GfYZQ6uaJVzvHcGytnOIQxf1o5KN1sH8p6dtsh
rJC4+G0IHYUL5fG8hmz0thTrrHfKf9n8pNl4ttNc768yxg0xf19fyJeRs1ozQhUERdaD7AptbC6A
m+89OUu00BlVdgU555/3G+oD6APNfZKmGMKHHWQSxfLxfuEM/1WoaYPWIm8wbePw7OjN/Z1KE9zu
xEFFEpLt4wNJm/GZBH13/5MA9i+3apwB4ze+Cu9s+Hl+aRSNAtYxiK7yykozSqeGutzJrmOlMLlX
OgiEyGzj1V/eXqKKfU2142MB6SEbXsHPx9+v8DDbSRlTjP+fV3gMpFX3+1UKilDgj2c/pPZwJKth
hhajQmibTcdGR7qIkvog2bOdh8x68sSRrLNLur2uLp6HVIJQw/ZmgC5Ykc+xX5UQYfreyMWH1QyI
0Apj/B4X7bl2e/+XNyt456FgT9iTVWZrFixSVwc+pYb/OKb2s3UC5SPMPBe+rC5/06nrWWWwjd4o
XeJoahjqhberbe2wd46O0rt7L3frvVD45hqFI2VY2Hlp/j/8uMYTUK0ScSnZamz5W6PP9nJEGN5c
cZSTS17ofTae7lbH8BaCB8EaREXOv6Dlv5wvI2S+V5qipZtOY3uyrPI5na3d8qQxnyv4h7ZRU+6j
WkPaU/eCq+qBBwFfjPqs3aeo3Wbt+f+xdl5Lbutcm74iVjGHU+UcOrp9wmrbbeacefX/Q8jb8t+z
9xdm5oRFAAsQWy2JxFpvGCtTfgjl6ln0216kLcKxrHf8uitwKrUFjmHSG3hWZeWorkkhmel9d8zU
BgnaTve3fDWUpehmh7jvil5+Cq/G6NvQwMwYOyrMHc1gxWMiSUgqvvG+6/V4X1V5DUd5Oh1VVCts
Q9l1ipeRX/QXgd3my3FIk2cHw9FN02OOYFtm/JxL2CqYGfgO0WwbKFdhJv8UrVGqbRTSnaOYieaL
8YBK+hylYO7F08FONyBL6ifR6KJ8jXJ7fRVzk3B81r1APokWfwm6vK4fHkRo3AECbEjVb0kfSE8J
+88tX4Vcnul5FZCr56D1ClbCVqotxyD41Tcm8LlQuK4AChuk/URg2Kt/DU+BZjPmO3fIwBv/7s+N
KdHQ4lnrjONLhNsKsOoifm2lQUX+nzu/aGo5OU8t1L2dB0jrlWeAF9kowgt09fGlMRYiSEmd+Kzl
LZ9jVrDVED6TqfAkME2JbYNyvuSCEphG8f1FVsga7aMYHal/g0PyngfQVVdDq09lHSevumIH+7EO
StLxTMraMVuZYCxWYpKRyxIo34DNAw4re9T73ZUXQcMUh1D48jgBPjzxZNkjOjWwhGRHkYIZvbJ8
DElrDVGjXptIK9EeDqJlxju8EoPdYLtn6oy3lugqm86bp/HAV2ia7lDS3is1BtFan1OARBb0WWq8
kG0CK5EIdrYh5AIQzD8Vo/qGsgOwHwztFpFu5ZdIL4y16Y4TZ65HpU/ilu00ZvVYq5NnLsmI98qC
PqVMZXSlwSwK6NJ30y3yWZRk8nPum5RadFUlka07mw6FqK0jjROeJA+WKKtmz1XM1owPZfed/Bo2
v9NKRRpt867V3yMdpoIJMfyxqcl61XGQHDU5o3KH0+YmkC337FtatrCVKHkNTOlHYlnGR9xfb+tg
enWVsFp5a4yuBnzVSlcH1YeFO464NPXx84it1RNGmPlTW+EEFVnpg+gKK32cwdoAWT0NFg2mtBnp
9KUY5bcxOrR6B0R0Gs1RF36q9/e1qMdNWa2oPohxy0mSZWPxIZPeUqdpn4Y2WRTIGb/ipaUAvwi0
mWhquWGtTL8pELKuq1d2Ylg5RT30iSlYw7CSwkf7qLhJ+QC16tbdm4m/T7MJHT1FxRnfOegj/XqQ
G2PfSTVesYbUHSd9ioVc+d1cN8f+KPrEAShCf4ynwxjW5gJLJ0KmGZjyYQAlRkRblREsvQ+LPjGK
HBzoqdTcy1UczrE5dU+V6VnHOrP6+aCN9jspuJ3Xu+NLPmLgkLlVsYaTGXzx9BFvidh+lyA0L1J1
xGunVcJLSvkGWq9qvafh8KpgPuFR2Zj5btqBa+yCy/1g1e6x4kFnD5mxsGeR7UTbUTL9mQiJA+tX
sBegQazL6TEyoTbNTFJ1s8KoK77/os3uYoX1ejcPjHS4VAia7cYOKI9gB7RD/L0cUVYSzIGaFpAe
HzUnWAWDE3yXzSY4CXbANFZPkf8X88QqutFvbaUMzvIIVUCqKMS7RuQ8+EbnPNgV8BHbvIqeQSbp
g0xOvRBjos+061Xv1ONZtGIjijZVh3KZjwlcOjfd6oJobX8Mp8UyV7VXIy5SgWqYDz4eK4jeJ2xM
tNp8ULPRvsYWMBfGRE9lGtLShc++iLMK1cYwCpcaBJCjAirbLksc1MOofFEyrLTFmeiDZtU8Dn0+
B0MRfHW6n5qZlV+s3Ey3FgS3peh2vWDvWI1OsZdfK6xjkDLA5flrOMrfoey3Vz9qstOgDdZMxFep
hlQERtonR5OTq6vqH6LfcHKX54DCRLaG75ljFwfRz29rjXZm0mxDI/G+hPihi36pk+J1jATbWjS5
OuP31XWd3S+z6SpQmNkXjfXr6loepead6q4qpFTCoss+Cks5k5HNvoxhZizMqJePbu0Ue3zL01XX
BdHz2AJRIE+TfcAGn0d1r58bTU0Wja65SF16mIBMZ/dD0kjD2myjg4MH8h/9IlaX9RcP08nnttX3
SmyqX9y+QIcsjfxjoTTQ4zEyX6qJa732anx2A1v5EWrZA6i45FXz+LO6MpP2oTZ2R9QpYI7qfvUG
Vn7r8Rj9Q3Hzr1hz6c9yKaUrOyf5rgW1fOq8MZhEM92vkeQtRShySDg6OXn1lMH+XrV64+1kqOxn
1KP6uaoMfIkHvUWKe3BBtY26tdVCZ8MGYzKkrvvXMS1rLGGH+KuRB9/ypHK/kUk4ZQh0fBTquJT5
2fdnTntE9CQLZ42J/A2MkRnUj5WeJeWH48sXzNSab1obfIytb2wk0+lWMs4jjy7gvSx/RC4ie2zL
gg3o4Cor0deOenmGOLZJsy67RSBX6M2dWCeNgcPckAUPfho65zwwQDFPZzDxq0UTZ8GytpETWfoo
jPEfcPalSlGa2yv7RqOIHm6jtQsvKbTrYBlZiBdR7m5Y568ptz7e1dsUsb6vZMoy7IN6FdutNAul
WDq7dqfiaQ9QLvKy8r0NX8AfW9/isnHnSG8rR/5h5lFHdnheTgPN8D2Bh/weml249Er2AeYARCWX
O+TVotD6Nuo5jIzG/5J3UbsK7FDeSrkhP9gh3rYiom/NJw0O5nOQ6t4GfVAb8J5ZPjeJ8igCkCTC
8jwsgJxVVblWpUDlLaBeBBQTeF31xQKTvZHiJF+VGMFYTeS/oH+vbmPd6ZZ2LxtfzaFZBFY6vLpl
r29sFd8Q0V/K3+o+iN8a7NzWDfCjteIE5tc4SYyvmk1GoY9la100Xfw2xN/EWATHecW2Wttg2TK+
Dlq1EP2KwUY1rBKVnFfvv5BQ3oiXIL9jLQIpWGtmLM1Lw8fqjL3EXpzlU/PeJwZ0v/w/Qjrd0eFT
NPri09wepP0OVXccLZH4E4cyBKdcBLn2R1+adNmZiwjXVArwIvodHE8DqPXbqE4bPz71qzWUW9+r
j5/6XYxDjw2I/zYyh3kFa3nedd1ralTltZhS9jYaPvvfXbDeqyvmNLcuqmwlSSRYsRLbWl8flEWO
o97VywxtWes9giet46xyTc+PDju9DazYfi/X/D8pi7tbz3TyfZL57aZC5fNouCjq1FFOBUPCxS9C
C/nihxWaAG7pPSZKi0JsyMNoqMonYADZuTQ1eWUqrTtLU8NlY317L+Rhg0YCO1PTTM+iT5y5sWPs
YAadREtzQg8po8QvjhUFqSDu0vOtLywTLAQTOV74wyA/Qgb3dvVYAmB19aFgr+fPAUB3VzFqxHWx
sALsQUVTi+zukA/Zt6xM5MdKL5sTYouH2HNR7VXDgIquEW1EU9eVbpbmoXsbDbpxrTuR+0D11Huq
1WYhouyR55dS5zlehq0I8AutmcEYqRN2bnjwS71+CfRyHg0acswWmcJRb5ulaDZ19ANu/HCxkza6
puw9jToGJOro2jI3ixrdSyYluFVlVEw2coa/q2Ua1UNpkwXW4+DYTMq2UW0Ex5abvxgTB6+ry2Wj
+uXSNJUxBgjdXHTDlNceCJJtGrjJWRwUvYgWcmFiaKdl6a0vqMcEtpLn4wJqAmecgkWfOIPBWW7k
hgLnvc+VfHeB2osyA3mYj8s27qmNTBo8idMkuxBS0zqmfWEecnZt0/AD5Tw7qub+DOIdNwz7Iyzc
n2rTyy9JKY3Akir/XGeVvUEfPUBr0dRPnQJ/N9fy4kUJ84D6RtF+gOU1NM35qZXhU/iUlrLOHWow
b4c6sVCoa5NrEWVYmv7v/nYa/NRHbgP/kWYWG/7PwvAq9eSAZ4aSgQm7DrDgmI0atu5h+IEl0YCq
yzDsxdn9YBlKslaiBhY19m7OdPB5DoH1OJ2GWvnUqlSI70Zvol+V4OmLvlvw7zgxeg/uS6VYxrLu
biTYaGvMVgfQRmbwqiqShHagbGzDygte/Sh5D0ynOnPjDl71qQoeVy+ea+FiXiePYspYVOqOkmE3
F0ExO1iQX7A9yMJyTxm4bYwdzCKjt7RnM9SVRRIN1TlW1HijyEUCfkEzD0UYxyu/7JUHC5LYvINO
8taN1gNJ9gnIz+MXRauZC5M9cHkM8XWtnEN3rB/0ijtIUijyQUGrdpfakrcZC3k85346LAaMTF+6
jl1y/oXfnOSgGzklgLDqZiS45GgBvDU+eBNNymmgQuLVTVscgOSFIByaEY/G6K8RsYYIFzG3OaKt
Sii2du3bUOnJ1Z+kr5W+yw59WpxFVzh1gUAwjmFXr0WXOHS62pzJFczEnHu/OFMnTexbHxG30N/r
Iw22vi0oJ+Tpkqg6236aHUS8PAbSyjXGCiCW5qwNElv7sQiLXZ11Din4xj/alaatwLdFF5ys7AUb
l+ERb/qagrFWTPdcrMltzVvYDbwzPdKVPYotiBgkk1qIUtbRSnSGSmoXt1PbQ6HZJZs27OVBBYKm
sJ/OvKZ6bLsYJLjukqxO5GQtNx3CiH2ub4ekLLbplJkMUWRcjU4ZX3JJpLJV70mXs2RuylXxBR9h
H51QUostwqSwOVMelYe1O22iZgALl21XIDXmZtbasoeZMQE+2kIKdmzA8XubmpbfuDP4EtIhjJP2
5XdYY4EutHsYM5mv/QpzK9PFtIwwh9VEv1jNnMLAtfwZxlOICU5gjA9RXZdrKbYp7keD+hiYZnn1
+QU3a98o5q4KKaBFkWBXOrH6aJmpusk8Ayb/FGxj9fKYQu2ZQvU8yeYKWLeNCFXkOt41EnBt0dSt
GsNLp1A3nUVJCNkg+THxUdY0HCN6yT12Pc2oml/qkIdh/v3KezQiJeHXyg8pbXnmihHaJlcxs0lz
hTOvXLPNwHQVPM2yipLiKkmVPq8aqOZl2KLR1CSkDikCvEMiP2Z+Q94itDdemdk/qc89u31YvOWJ
kc8tqdAfNFByqxod1aMZRtq2GRJtg2laexIrIvWTIsrloprd9v57mfF0yr1ryh3fViwS0DvTinrr
5PNhEinUgUVtxR7n73ZBn/qoiBU7PyG1PRobH5JimOl9it/MkCwT9IdQ6Za0PLkGdZ49F03xnHWa
ehrcNn3mKjPAjQYZmWlwlDKk7myt3IlRq6lC9DuNdiNGqXoUqDu5Jv6czCUNa6wqct191ZzA0BTg
37X4zQ7kgzF5kJgW2xPPdb6kujnJjQbNyQkrgJmt4rI9ryGERUU7qzSr/hhXriflH2Uc9wBEkMSS
8+4NaodzcKXy16FuqmEZZ7E2+zTwqWmWFbstyJGifwwytEMcLASTUXcOfk0aGvF1Nq2hwQ6/CPof
PJEhyNx3P1E+fMFQ3P/iJOgEwyvqzmHcG5sKXg5cFzs/JxSEF8hsm2tTH5w5tzfe9unQQDDYm4qN
jlyvYS8uOjNcUTGWHiIq04bL/WsMZoHu6Yeuqtwn1+umL4paY8xIM2mdclk2BpYXUzAuAeZ61HTk
Nqam3zjoOGOGfFvKyp3m5EvNs5g6sit+QPBobk2hZt10cx59glXMfgJepDdGizxm45lpUq+9Ngk/
P9WCfUPvz4Ak9zg/BIgOGIs8GroPOVceU6qM725rVjPVMp0X/LyGOZ67yaPcyMES4em9k1joBPoD
mq3hmG17kDgonyhSNq/Ldsejhg2enVHF0uO1ZNjxIovc9DGZDgOVBSoNV9Eju97BscatzNDR903n
qCqZMeLbDX1aNt1kAUSokxdivBzICGctesVV4x5D8vLzQu/tWerLT5EF+8pEkmE9UH5amW5azoWy
kBAOCicCbJ3lk3U8sFZ5rHBEjNUXS+fPsyP1LFoyKXSQ1094qlYXBc3hXZml5cJLLeNtaLMfVmIk
19yppBPy0BS9jY7vET4PUzbySjW5+pb4zQ+D9+yNm0uD9yWwgFBrgjmKzRfc5rtTBolpGdg2SGLH
wjJT6apt6UG3dtGbHPDOwW5HHg98W74qIz+Q+IDg/1a33sp0QFii9xb8cPjHaKWkbCIllDYkAL8N
JcLmiY4AeYEe+i8uCwqRqZpbr/iIumusTtK1WeTN1TfzY+wOKqZcGlv/Mvku1yi7kHT2L1ZYXDvJ
D7d9H5h7RLxRhJwORnz28ves8Gtv5nXwRbOg/dmpK1mT131QOF/8zO2WtSaXe5sNxNnjEudhw0OW
hoLDCtdt/VyOjTfvyEXCFipClKIdP5rVTWRB+5TPmtKM78pksYp4CpqiVp7ziRpWmWy/+mjtfrPt
AGWVDsIZN5RwbZYoo7iy0b06JnCtUvfb754xrEuvoHDXaE9tqjuw9KSrZ6abWkdsYbAQHRkidV7X
mEx3iW+vIzTJ91lf9RvTlnbumKVLZXD2Y1y1M5mkB4mYpl+1gWauMrf54ltpjcO7HcyqdAi+oct0
sY3C+sj58iDljAcsMugrR6rrHdKvOwd+84mAycwchsIpHcClR8BAes8Pr+KAQJmylyJU6aeuSJKQ
FUtsY0ltRzl21qAc5S7/0tv5pTBTsvFZ+QR9PD4j7Cw/Z5LygkqhdVLDvDoORnnpQqA8eRKG+8D5
COUmPciITjhhP2w9CwUU4P2ZfpBObgNT0TeTtw5UxhpsOtJMU1MazPOU2Xow1bY7NWYNcV0C1KZL
YbAo5cbfq05zVOrGRrN+QhxOwETf4YxHhB9R7oORGpAvEP3iABkLPL0IEW3Hr77y0J8uWnd47vEW
Ohdx+FwrWXUi0co3aeyo8HVV+yLbaTiDZJGsy6D9YVMJuWITrB373oLaqPvBnKeN7MDZVQwiGt9d
294CrjxG30jrE9EpxrB1giif3dqBavWzoVJjQHVpu8x7u3gptLBZYgqZr0XT1ExuP46Cvqw3wn9z
8mHe1dBAybJp6f52arFr3bs6TL/5BKrYR57+QClYmvsdJoS+s0ur4VIMoXG2E1CtXb3UHe0H+7pi
Jof1t0432stYJ5SdMmQ+y+BtLPkehpI6H5qw+tnpj51tofIT+c6hoMw0Q4WqXfQR5JkmxIo8kBp3
g1EcCSe+zpcEJc9LOp1Rhr4kalxA4qRLDLYZRKmu47dSNGVVT06SUn6LQPVk+H49lZHccg9CFko0
rcAbj4NNsoz73BOYz+4habI5NAjzKc/kZBYAE6Bw3v/prTZOzTjSuOv65vvfWauJCDHgcHvYagOv
/tvBzUIpewjin4Wb27u+QPvRbvC3gXWTbAIdhhX8TJjJJdpkbLmHlZZrxXm0SwuypdyQw/EuTl1k
m4xH9X1qU5fz+fpvuIdQnMuQUkDwcDwjypwt3SCQH5oxsnAZ6uSnPL6WJQ+gk13vtW3DcNPqOMKH
nlOfh2Aqvjhx+aa66VEu+KZHcY/bOnAmslza3LSwXNcaQ9807ihvwErjZJ6p8VIxrGKrmKwGuHu6
ZXQFlWmeS2EtL1W5ND/sPHlUBmyCqkyWsa2Rlp0R5j/Z5Z18fgvfvJYr7PwoQ6IpaDblUJ9svkrr
SLW7dW/Yw0W2bG+BBrT6KlOgVM0k/JmaRypZQMf5Ml/MvrbeLB+d06JVqgcKTM2qiOsMrEsJNpo0
Fs9c1SWr9GaeVlb0rcj6uZ+V8Yfsl5ggpEH8bAINXLVIn+zHUUOlxQDL6zudQk1/OKq1bj/ZjqPw
k70iy1W8B74BvdOWi52rdxZ4wu5D8SJ+KG0LKL5RmQDhm3CPFHG4JHMznBLHzGetYXwLldx7goo4
bBSEU9eInjrP7NGRiky978hYACBMk+FhSPQO2k8pr8q0bV7RRd2JiMCsR1hr5OfUrsrWTV9tZMuL
t2hCmFuF+sOB/2VE6a82z0hPOIsAIf9l05N0H9RgOKSkfWd94LhPhq6TDir73YQ96TQUgosetGBf
x8cAoB6MmrJelgY21R7v5cLE/3LLzUV6acLRn9mtTfl7Gq0aG8cZQ3+S5UmL1M14KKq5kZZAKjS9
7bZNQ/Z6tJX0zYmtjw6k6aVwQv2Saf4PzNpTCNDOLAdHPYfHh8KCI5tbTKSGdd9G6YOnTpnrrKm+
m4hnJUGjfLDL+SjkwHoukH5aKkr0Zg9lvqDu6VyS6QBmGSVVakcb15RUCX2PSlmMJZgl3y2diwh0
HBNofkgR+96XS71J9pcflmkVERaTV7rYt7Vvi8Um5jrNuW87ks2S5y/tLE+PkldhQDDGCD+1WnwA
dfHVAjB5DDRjmfnVIxLUwVwd1cNYOXs9IY9rObZyzDF1n4+DryyMuu43TlypW3xIhnM+HYJNOpBy
AWUQbHLPCRa62aiv5oCeftn3PyHDjX7Hjh1Zq+eSfPusqp1s2SGQxM9l7I07KghzX5cMjKJybSMP
gNjiwlTI1XjWxo2kdM5Hnu+rEn/xHRUZGBsTGE3Oh8MIWXWeaJSjQ1PrF50RkaGXBwtKXdO0s6hu
HhELSjai736AFfZXSGWr3bKzOm3G08hRp1TwalcdaRhLD14mNcpFmxjaJXJ8Z+VDznYTY01FajxA
MEo3noHjTacWKP4E9bErteQRRQWeq3HZA3ul91vRpyRAX1CXBQ4q2Re2AtaHopKGGic7MvvB03hK
xm3iXZakYefr2bgDj82741LBCCD1HxqwRzwIRl+kirJDBwl32SLAvEmK3r7K2HvKltqy6cFpHt4r
udKAPY4fNPPYS4IDmOF0G4wkLGxgHovCGtWF5jsu4i7dg0c23DFMSvhjKJnHGoSiC1/tKmVeduVZ
emI7Yxsxmjw1eaB3n02MALAj93nIi+vyGZcvkuiR/sTnxwSjM0fhPb3YzeQr3DxbkJEvZD6T26Gg
Lr0oUAhbDlOUGAiLyj3V+XfRwOhUXlIwjRaWVY4XFKacmabUPVUWbbzc+mTDXKuxrYN/JUQMsFvQ
zwYQyakn78JoLhsYuNdSUx56xyoOTRP/OouRWkChGxlGRK8BKYuY2ym/RHyuYrldxdwJj6WBu68k
G/k6URwXViUHPgbOtqkt8vfpeDRKkxtAEl7rQor4+vOzyBOshSMsCt0Ym0AhKQ3rKvpqOyPRWCFb
Gtoq26TKpUhHVhfU33qU03SRFcOpQQ7oIqNsMNdc37v6XPWa1FxMtbBDNd8bLzZgogNfuqpTFugK
6tymXX3v5GqyrkP9rfXb6Oi3P0iCl6e4GfKVY7uoxQQ4EFUuopviDE1lZHLE6f1QW6e+6AdSp9iP
9KZsYjRhoVctxW8uqihfDewtZoYu1S/83ivzOnS9x8IucWoLS/dsynwoggjRniDamw3evGpjcGuZ
muLQIeoBC9LJ+mwmhtSevHXaLaQuVi9a9RAIcSbZjLHn4Q2+aTfJpOO2sMIoX4yQStj1qlOqDwM3
IbAkDoWv8Fjgm81K8WTtJuBU1g1mpL2KvtAk4STiOnyt0Is2D1GGjkAeevGisRR9Vwfw9R3AXE+K
b1YPbKdncp9kTyg/LoFJStfpQd1tKuVVi53iUCaBe2saeZLMw6ELVwi44LGStr20xLxUWsfAdB8q
PfsOdQKMWNp1O75rwayjUnU1sgi8nBOPa8NxAVyV0ouPt9VDNyRzvSmrJ28YyqcssS85YsKn3JPK
J0frjHk7DA2/sDRtW3HXlCjChVu7JyPLu2ObD+4pxWwdfc7w1UvCchvIfg5xw4tezYjcJHnIYCNG
I3jUYOQplYlRV8K4Ko2kR9nW5QfuHxvR3Vtteoj9DGQTG00AkqOPeAMVTEOr4gV8CPPZiCMEvFW0
w2FUmc9JRe4boJm8sKemMcjKOs+4vUuRZTwnsJSAhCrxUsxVndZbo/DdLG9zG5DD3O01FH4J5gmv
WmWj66GTxlJR2weItsP/Ek0Vk8olyvzySgSnHZh0HdnR26jsRSmpGz9f3+b2vbtA8Edei2ANMsWi
9G33NhqbVbOwoNlvRLAcdICe2qkMK1539KW5XtfRGtzoxrCc9tx6g7VKgjE/2NE+I0P3hNtXq8jd
08SkeUrK/oX6nHPMUBbYoPCAur7Wd+emjrdQ2p29pUmosYi+WnkvRphZt65W66KTDlLBlXM1QLo0
1fdUR3Z2h9u0iE/LIF6wfw6wL8fdxEo7HvEC6sRyGGNbR+0iUfrvaW6073nuq9iEa8YZXnq4CdCN
qimHXRojem5krMJMJ1V35NTbeej03mtJ6niloXOwEqNKhe1HXcS4i0yjmQ6kr8raixfY2kvzXhWJ
t1H9DNHyjrRdmJjlopKKcg1ymfuW7Y3DzsGmwliGhvXXaTyd6kpSqPM/Av441RMlX0UT28szHtyh
815M/jxIy8NCQgboRePTdnVjjIimlmR0+jn0hgfRCsc0OxWg80QLjJVx0HDomQWTYvpYIvJk9z16
59OqGHRqq0ldaxGaknYeXPnXQZe2lgTl8N7NA3++i13AlFPQvT/W0Vz0h8CcfxrIvFCeFW4yrO/B
IoR8BHsdE6353y/ntmwYjVJRnjEmWMHvHt7s0XQXY+10h0FJ5aOsku5qVICDIXtkf0BsIpgchcSh
mGyFxFmsGZMOBsawo4WjkOhTfp/F2VRkbrGn/TQggsUoqr2Yfkwri2l4/nroKCBksRwBUd9Wrcgt
A3uiKNXMQDIvomFMd1kV/DrADUx3ZL7TnTi7D9zj7gOf4v6DkPvywM0QvBfr3+eJ5j3m/kr/Qcin
pe5z//Eq//HV7ldwD/m0fOVJf13+P77SfZl7yKdl7iH/3fvxj8v861cS08T7obQD/o5+8CC67pdx
b/7jS/xjyH3g01v+3y91/zM+LfV3V/op5O9e7VPf/8cr/cel/vWV2p5f8nSoZZj2DjzaBdPXUBz+
RfuPoajymZVSI7zNurUbPcr+bN8m/DHtb19BdIqlbqv8u/j7q96vWu5woVneR/5c6d+t9+9en80M
W+9OD3k6v7/ibdXP78Ofvf+vr3t7xT//EvHq9TBejKJrV/e/9n5Vn/ruzc8X+o9TxMAfl35fQozE
07/8U58Y+A/6/oOQ/34p2ymRzi2190Eygn0jtZNCImCzffz7IEaiYSh2qnYR3aJHnFViwj3WdMtw
L4ZLCkhbJ8aWTeu8h0xr9LlXGXCrakO6ZkGMgFrdP7ELRsh2asU5TMIWfMs0LuaMgW7uqL7/FOOi
30UnajWWKGKJPnGoetQyTB0QWI3Y/gG56DOiHvG5sKV429kOhs8dPF/bjG4HFCrjY56iQDpFaVGE
k5wYDSwJOJsnH259YliN9A/s6EiIWA3SMmKp3O/hOeeqvLwFuqhKLiojsNFJNuCXZCMWO+zswWFi
prryI7xcbfRuDPjzXXHWSRpQtw9h90zNIbCKc6HExVlRGm3t6QXQdTG71aph4xYgG/6YbfUOwOS0
eUNckBXFxMrMsSUy6ut9LbG032kVSU1vf1svSIrmEKYxsrx/vaQIS/uuP6o8WNzC9JEtmqVuHLns
ITHjF+RNDvU3s3rkkaGo/2Fc38jwr8ahWxv83/aAcr2DX01e9q7BJNEppt+HC3AijuTou6RrQFXY
eQHpNEXpI7O2eWH5t4ajBA5omKk/B46LwBXJq9sM0XmfJlljNKfoUS//mHOLrIZy2cVJuv88cVQG
f9uE0vXTWqJpZOaRTLexVSoDr/oYo7VR7rxT0CTeSZwB9vLwbS29tQtklro2o/cBEdc5Y3QcYZZO
ofeZt4W09sG2o5i8aaDvxGEkdbbDGVnfiTMM04ZtIiUzMZj8DhNNV9e9FMIJMzLI0ZjNSrPWkYGX
4TbmIzzWFOqplSTlJHpbzOSWYGq1uRi4jU7h4qwbZVLeqncQsfcIKk7mSsqR9ACv8Sv2Phop/iMm
QyoJ2/81qI2ZvkEm8f3eb4InVNHTSjOqPK68FiP3F3PwMARV1yFhMl317+u6NVOoelAN7aW4CMPy
VN6RMkFhy3Z34mBkGY71t+O9t4tMejM4IWQLp9gEZAvG1wPOd2PcSX8soBc5CYO4i6XbgrdJfyxY
9mi9Sig0LFSU0ff6dAjDvNmLpji7Hz71wdNDNpaN2Pw+8F8tcJ92ew21d1YZ0nYpG5+yPyRsEXFA
VpOLL/vpJTRSdlchhhJigHxbhAc1JrUZGuno0to7qACYU4o22NNfnZbhP2G0IK9EP+gxZ3efcY8t
hbGlWEbMvcd8auZeDxvDqbejHL1JTUolIzdQctPD6DEAoLa1LZIGMp+w16LVNiICApfDntvxL9YE
Y08z2HW5GZdAqiwk/Cc4STvBSZoBUE8+5ialx+lUdNbTiDi7x4gpVb+yeuyb7qGi+++agYCo3FeK
5fHktvVwHR3jotdJ91Sw4d7lulouhzJO3z3doKQEwIrU2YDI21SCkiP3S2EAXI0K5NfCunZnUj1s
BdhYoJDFoa5sd24YTrK89wnYcgqrbpmA35qLgRs82XXccK3ZfPT/AD17dRttUV78dgtsYHFXAYq5
GFy5O6dwnB07Vz2diVNxQIvdAEJQ4Wl/6y1hQfeFaqy0e+T/kHZeTW7rwLb+RaxiDq/KefKM7ReW
7W0z58xffz5A9mjss/c9D9cPKKC7AckaiQTRq9eC7NRHhlPEkDdCJlY0crpbtREAS44FSrsZYQzN
IVRX56BFNidqLnUJ77PsyaacMqptcxNUh9/8ciTvvTQA5ACTs7mVwaphIAedhHCitk5zN+bpa+x7
DuTDKZBTJZ3QDflti0ll3UlHKHr/Zc/G/DV9XyPpnzm2LE+tVyZnuP+Tc1c7q8bj6BNSr18m6Zyr
YQZP0mjlHhLakzq707CQMc0Agpq8J8rwuZdQHyjWyvq2ibaym3bWDzfSi+0Hm3yp+GcJL/hJ9hWO
TMfRyCC6M71DJprR1mCkvI1lD51gdEnsZve3Xem9w7/ZRiv0DwqiT2i6i5jrqtIqx3KObPqJ0pOl
9FTVpO7IKveWrd2bZli+tpw3hypAdjsNzRdOPVq7K1+DIFdRUB/A9avFq4aE/J012E9yRly66bku
2TSWJqe1dseFxqTk+hjmoX+UvWwov0yBa2/kaJgq/xg0QJK5uf8Oid97N9sAzBQ1HB/1CeG9Oa6T
5Tpyxb9erqVaZ5W3meDE/2PeLfjX3EhFhcKJNmoYFdtqNoMHRa1hoa+89BOnd5+t0dR+Iq7tWSap
XzeIn1InaT97fUJKJ+7DxzB2uWZasXK0Wzs9/rVOB+nXMRxq+G74Ep80tXH2g1Jy/gTtwKJFPOcU
IS8xnTtYATd9DPQSLIJdv8WJ4q1T2LoWDgflJEyzZA3vWHfqREOy7mNzs8kQTdXWSe0q+5tdTrgN
ZZi05aVh7+bEQ6vtjyWtcv74Crf5Rkw6os2ye9+yKIRKEXdwYCXfymGqltnFy9ILANukXHY5ahZB
iNpWaLTwfI0ocGlGNC4g1RpInP/RFOj1ovdqwe29kK540OCxlt0yyFCBrThW+2D0q8JeG0MMys1r
uk2kJZooOQifZNOZEEigdf8gR0EFAc4tYhBhAxGRM/+OYNcE/lFD3lur8mZF2jE415IkqWpTtu1+
Ma6lEerM8DxJQqRUBEnjf8fc5txiGkG7JB1xbAQ7FaweDEKl8QJXSOJr5UvfoET3e/DbUymVssmp
jqIYRlz3jKBYx1A5LOVl8HZVLCaYcUPhuNmu11HhMCefg3RxWZXNbamb4zbtttQtuECwifPaLOe6
3s5P1PqPC5eM+2FO0IvRMycg10pJUer4XbVs4CoJO/1xFE6IMdxlp4HMlrGjYlvHqBF6t4XRV6RV
oqNb69Gd9EYlf5E8g8ZcDh0y8xczGIWQkPpUT+ue+pgGJB2QBSF37hbGyu/scJ8jdHHKHFi4eCYq
k5XsQiw+NQu3ANlJGWq9aad8bBaVof4KvfpvU2VviAQHw8Szihxyyk410wgIL1GKR5dq44vfGtrz
RNJzaSSOuQc1pT2HtePCdh/4KE6XUIWp5rC0RfbVQvJ1bxnV92pWXR5XhQ1MYwAIrKv3s8jDysYM
NHMfte13OepEzlbGRpTu/GusWPM2Xfbkulqh1HtYutLjmAwV9evspzQ+hzuzBjAjbb1GtWbr+d52
rgrlUlKnu57aHrW5MSiXY5Nph1k2aQPAqRByggtp+OAS/gKuj0OQ9b96MuRDtJFEn/JCrXegd+qD
rkIs+a42KCUH5bCIiiNpkfAoTa1UJWwyUme2mgsK/t/6hDK4tqmcU0Yd6DGShR9mjFp5tGwnOF4X
kJ7bKnMO3fXq/W1MfUOifA7SpRWVP0illk9koKonRUm/kOvvT6YYaao17oBMImUlIspKr56KqFtB
fT7fy3itmhEiHimRkk7FspsHveXoXkyXk3w/1QAcofV9fQE3zc5ZblHbb5TlcuCoZGEnXnGUwaAI
5r0+USkkXx+FCHU/uaQlIa52euOta2rj7CjAY+XQCSBVnluqcuSw8pxmoZqJc84DRX37NafvNeOs
ZPCM+5VnvN3msImN73Udtb8QTsvISb9lYHDuCtGQwtTuQj2z1qNQL73ZpCMzC3QSElR+5FA2MiQ0
o6cRdOLhZpI9akZHm8OZ2zrkDt2Dn0P5+/5y10idWnN/9MC6ircgm9ExYVDPw+3gK+3R4tmzhG1A
b4/6WO/sIZh2rta20NNiSnXboGpFjmVXWq9z5HS7IYkIFLdq1uEM/rlri3+ZUKjUfCaRstM6HiFk
k/aBD+pKjBtV0a9Gyl1+uW+Bf9lmMaOzO+/XZOk2jVTfauDy/17aSj03Q9vzj2VLSl92xgR/I7wg
6SpBceaT1nkDd1oTkU47KD5p7gukyM4rRGf1uYmRDHTGNP+U+1O5dgPKy3nEhui5VhdOoWorTyDz
kYLOj5ZAbsqetM0A0YEVC49siveeHEKThtuzUmh5BnHjLYa9yp75BC91d6+FWX+va5a/GgYUb242
W62Cc1P6W2kaKLqEZVZQuhqTO+6lUTYxxBBbG0CH4Lnu7m+N/RS3fnEPOtPhUdGiiLNoag/APS9Y
xbZ6zizQbJSYrmLoNXcl2erXruETamILyWGhxEz9L9XVftceTTEcWhCsVAj7J+m13fDrMHnTRU4F
AXuX1Xp1L32uWW47004fpS9S2gUInPRZ8zTvZUB+GIYXz1aeI5jy7gFsNsfCB5EqRhnUBtde56WI
EGh9s5eO0Qrqe692ux1MWuxHRPDN0YXKXtXMDsELwmQsOLZg0wUAU26xcnVE5KokDK+zr76wBo6h
GNpaCQJ/4w0hPARpUNzJRrWQhppbBHTlEEHjX46mbKCmUdVgcwvOhRfJiWEVJiXUc++rJKNW3AWh
7q2HrkQg6N0hZ1gDp3ax4kDGZCobG6btPa9j73MN1RjBS6kKqT1kudAKlrSWt/HNjXAhhJdyPLVt
tWtMipfDZN4W5P9heQr6e9/Q+b6JnpGcYzQA78gp/7LEfjGIUx/+QDJAOPqyralgAEzKafHaV1Lq
9GMPnkAIaPeD1zr3k2ioykUFuOZ0LNUi5z7MLOfe0nxn246Js7jZTE3RTlQ4HaVJTpWx0Ngs2lwP
wSiymnRqQRBdX+Zmu72M11Nx3MNNc/RCp99TmE1xelrObzZb7lVmdpxHiqELGxVl++bD2CvNU2I6
20DVZ7AmfXBMQZguIzk0nWSddkGzk96oGr/GvkjVg855qfj2yii4VSC+54EQ0QqWrhot30DLEW3l
cI4rUJRa6J3lUKtBfCr5W26E3YU7VXqdhD4LzMMwNaxlVGlYyqKuwfPLYe5A2KkjuG1WfG3tskBp
ATqgfVM6+ZaLrvFEsoErOUQC/0Q29NsQ4n+DI3BcOkh93/0Va8ITgBYLsXmKyjvbxxXFu96qVWfj
2ItG9mQTIUV1dKrQr+BAx6MAt1r0RtJCuMkwqZtHw2vjtyFpvfi5zLv2rVS7H1oXbVynqh7KQdWf
KUsHHlk37BSj0HgeQXusAmvwt9IbmTzvo1piAMAgeEL5+5j4wKQSEVxzhnhPCfhBOuX8uPqeujwN
SUtYxp+DWoHhWkQrJcT+M8TyqmWpq5Sf2qNsKL5SrfBxsPrykWLOmbMkFbLL2U/SpZvyuJqbJsSo
7/FtX2yN0LIuuqP/8DMEycZBS++Ggisl20nY8UEj3nWikY4xz+19MGYvrV39NokJee6W59qOl9f4
zg4OcTifO0lRKsjnZe/WtP9imzLr/4q7TYtjvv+F0o4rMw0SsNI+jDuTScWwqDnVm1CHMYhG9vqS
PMlCjv9ygwWNdmHkn6T9uoKc8lfczfYhpoSrY8Pv4YemVjqbDF74wyvdpsje3+8mNzkbGtnWLf4z
UK54W1vGGaFirSuuKjB1oxGwHFxYpfnWJuXGEtzScgy1SQR4GEDjzTaMBhpGH8ZiYieNcs6tqV0n
PpTloDwAHLSe+ib/rhTWcJIjjlz1Dc9m1qrne/OEcMguSorxlHeuhkoOlRqTHevom+b6nbTJps8t
SC5dvVjLYanMYHerft5zZsv3v6vDV9DQERVqWodWYJFvTG/qzknSeNSpRMFBEcyvLMrBNQChcK4D
MOhBeCd7ls7dptA62JH/dKAyxumxb71Juz1nMTQUIkRLfzYDiSS5Rla4IeQQo85lTrFRkKU29Lqw
jK0nEgb+9xRhkmPWpsXRGeOHyLSybfxukvbKrsNy8Xd3pKIdKx/0dbb0fwh6X03a/nvJ0vd+r96W
wRaQk7vWBi8/N2nUQ7RApUFJjckisvvwRw7MkyKin/xlPhlwY73NWtGufM1N74oCJkHI/fTdZFfa
nc0ebWX3XbmkdN8j+dDOp9AEnr2pQ0qJnMYZVx+MsisbIwCg3reGD1wLzDbYbn0+3dwTFPfdovP5
mNBN/npzRNDDosSG5qWaFY/cbbkcQ0cqR1RKmMemmD/LkWyG0hRfmqFe681UPEqbGkEEU88uP25M
PqLZpGqjtfSZwgT9ib6dFaNb3mxZ1rqLqQesfltoTL75Gtrl11UpBztQJhcv5BrSlntwy/rpGG+k
jc1RtKz0qN3BM3JXlBMSH8gsPfaePZ7hzTzHYkSZfPU4wcK/gTRtXsmhbDjD/wFQPuZ0krC0sbw7
n4y3nCRNLdXWW5gN+mUNMTR1wuMEksxHmnEs9bsUdLxZztGlFSNp10PbPLJ3OMiRq84mKEV9qrYO
klsLabw2jarf+TpSYUYH05y0hYNqXMwpXjRZHa9tT6kuUWmRnYWad5c6mnHh/+0CeHa0l94mgaL2
ZvjPVGrLDDIUirl785CbUfE1rChcdWGlguxIUdbJXDknE4aSg9eo5tbhUOS+px5yBQWL+mYV0Tcy
XPVPJ96iqBFsuM7UW4fqufvO0+1lUQXY7K7zFgV781PXegfptZUExvt04iuO1qi9U8FC7lMkblaG
XtsnyuZ/QKkQUkChIektTLfmZrPhaN8Vake9ORHSroxT2cNl/XsatZv/P8v926tKm3iHPHfp6wCk
fC3Sl61oOpF5lQ3FRqsYwO/pZpIRgT5pm05X+YOKWGmT8+WQQtBH8O7WXo5u61Ilk8MFsi0olzp0
wMqFzHL2XPUpxaLOF6jsvbuGDNvU5NWu0NXokg8t1b+WYT9wGoTylOdDroQO6QJZDOvLaHVPQ8I3
WBmbpTWQ4+Qp/3jlV/1AtSq7k5fp67oyKZURzKq6YdHInmhkyCzYWTtxah3N2c9ZL6c7rmjQXI9h
/41ilUNFWeVbALnRlvryfldFfoyMjfrN4ju2y10H+p3CKV5HCpC2njtPazlsxrZfI9SUb+XQn4d4
pVpGvJdDTxfkVwhdHCcula8BTFaUG0G9Vamqckb/GVxzDv1apbr6y6jlv4a1OG+VQy/xfKjI+l9e
OczuS3M9BeqPfp49mF9tFdWh1ATr2+YJ6OiBJxhbQ7GE/8wqU3r1LEeyycJMEFnoP+LByLP16Ox1
m4N+jg0MymFU49oTm3UKY6qBJBCFZtJh6rl59fJTMylREtFpbenrUh/gnn13e5VllCu54nVZKmsX
U+4r6xapmGWf9sXBSjJ0ApGLXc3gz7+pFiQMuvdFmQdrPWthdOhqN38yEuMbIp7ZtgwCcDpdUJxl
4/pjexrcOzmYmqrqVjenoQTa0qqRWBq7athBaPjq5xXFhF6tLzzdUS6tEAwhGxDc5SlsS5ZmfLCX
VR6Yi8GFfDJqO84NCJOzYKDt93OP0iXpi/hzp8NRaVvu13YIuNElJTzxPXUZ3dD2cEYU3ldogr5q
ZV8/mcaUHNgqaWsonoevCdvj1PC+mpzUkaktVbCwuvZozu4POY/nAG7flJ08jFQ8ko/oTO67kXWl
JFPHJ1OztS9UlKLdCURkLx8dZZPxKBQ6Jbcp8TQpm6ii7FNtKwTCc8eFabicnXPp2Sv5EOrGQq4t
D5aa36p3TRKrd0Xjf66jQNvLkWykM078xUBt3PlmN3TdPHWlMVdIVaqN92rPxny2/Wha9CqigjMk
c2tPH92tHGaK9YKq8xI1VjQxBG2NqcUhn5oenmQvmcOsWchuELhJs7i5VLfloaXWQIYz5UPgry6y
fwuztT3YHOfxFIsm4BQmX9XG8Mkp7G4rHahv+UifRMWbbeZUHJZ12PC3HkAPyW4oaHdiIWohbjin
ayOYfK7ja1BHyk1D6wtCLIGZlqjoBj43jcfP0EFjFF5qhaNi9FxnfdcK7Z4GuDx39djYtZmuv6i9
/8sL9V18mAaU4dgnuAtq6YJvs5Ns69g0f8Kwv2/ijkM+SBp4fPT3duMU9/IgP9WreaEGeXiUw0AL
w3WlQk3mJs5LM87oIyXzF9t3y03ajhw+ek79SdiLSp++UDILLStfYdI7ywqE1KFQx+iT6SaQGXvN
czfBAplF/Q9pdrMh3JbGuLCync0z2gHmbpiaRc/8czgp4yDkC3Ffu9fwELgV0uGQ577P+Wuda7SG
vEC+uK0ZeM6DQx3Ets6d4aQExYDgPVJW1qDddWiZm4j5YpPeRB2Hk2yKOn9WxsDZJk1s+2dpgxoE
DI1e1gs5A5BJxPG0WLXK52Snkf8pEX9F65uapDIdNsl7MRd/QGdeSK8VxZ+LRu12c6vpVDWIGVHY
kgkq7YgqvfdAWQUGpY8NwOwrj7FJArVlz4amZBNStyQxtkqd2JsSPjPYrnVNXQVB+7MsOcpX0gqd
QOpeqKz4LfbO/xXZ92745ZAC8FebYMj4y+HmDsWvt2VktFSJvwrH/7n+vy1zs13l499n5BbMKvx2
eTeReDeRkIeW0bf3aoX6Y2DmxkJTmmrFGUNxj8JYfu+IHvgCCpjsO2mRzRyiIlcPtvMh1Evbieeh
3XXK+wpjNWVcxvxuLWfKpU1X7S8TZ1nSZGZ9iOKFZXKMHIXxZo6twFto3FfPpTusNTmU87IyLUhn
quZGDSgbp8yv704RiNDbO5OvTr2vwwV/7rc3h9d2/bHh0PH6NkxViIApK4ScnYeMY6fO46BUtyr3
IW088wzu5SB9qjAVgwNRhzGxOxJD6WjLbljXmuet9Jh9+JInOH/R4Bdq0M41hj/qnQ15z0muwlWh
e0DN5uYH+9fuYXU5O26yc6POurRWkXJ/zUiBao0KRAdmg0s8m9ZF9tygNvZB2z5d4+SUYEj/yf18
3mX8Mzj4ZobDT2LXNka0sMWqMu62lMCFTk5ZHK4vqcGVEVGVtRpEtnHou4ASvLLcySFa5wgBW5Qi
yaGbQfVRd08IBrhH9CWca/PXUDqkrffiaFNOYQzzINg/Ix7SBfo29QMac/VDFJPzMkudiq9hqvmY
aagz+WiTwdwF21U6wNYhhzJOzm1j9h4mB8zXuX+t1zRhuy0barE1VM+PZtH/arzOOQ5sGiiBh2mJ
YqrfDiFZXiGEAB2nFTdFvYG7HM4JaAYrrQpWcoUPXbmsjJYeHwYRfmhII80q4lGIbyKJWWZowrex
d6JkmkO2wUItvRwydXUdU4Xqnq5RkxfAYGGH3z54LDmpEPNhPefxmzpBtuEp+xWz9pXjTFUh+ysa
KykVZJjJ+kHoo2uHZCyjU0SdK+zzxiHO0k3AGecudiirmsvKOpCztXeBOTwqxkCVNazIC2Pu2w0P
UNOXhFME6k+nT3oAJwLfkHZTp/3Vntv1fLUPmf7BLuNn4CTXeDPtlDOqilCyjNAnDVV1qYW6bprw
eNyWU3SYhfbu4CAtoCGgt2mE2K7Bg8uOX1S4kt4AataTbyfcoMTcKp/se1WJdp2IRfrAPbiB/wqF
6fzQ2L2xaGpYe+CCW8DYbXw1tA55jKCPoDM3KXHVG32Rxl5y6aMyfUJx6a6CTfwzMKt8YweNAsGa
V372qGTm/Kik2A+NdhL+qCZmZ0o06zPU1QgIVYgADW59NQV2CEERmfz6rNUKZ2kZ8GwZLGOkQw5l
UzrUsfsBijxBKDhfboGypwhK52L4fltemuUiN9sQRl8653M6FvOmNppA21SzTdGiwuPaCiHSasl1
tGEbJVxWnFSnsTO4imdenG44QMoW/2sWWKr4YHjG6rqIXO8aZCb9m6YY9S424uhya+wCFPUwLW8W
6JGiCzyWaCXMkfXMkWSwl7ZbiOw1pTsvfU1TVjeHNrlM49Q02Fp9Rt2heLGrUXaLGmQH7E0rIzU/
vgvD4SiuK7uvbp0Mh8Cf+oOnOr8aaZND6bgNP4TElZIuPozfl1Fm31z6yGotpfc2+T/XcsQLK20Z
7tBs3kPtMW+j0QkXtaDQamH2hwrALVel4hnHPPSg3pJUWwmkUeeE/M5ysiIOe/16UlG5ZI5a8EeZ
Zv0oQ6AfiGBWQoApCEprN6aOw+6xVj4Pg7ancg42bjUcSX4J7nJhr+bqh5HA1BHFoX4pW/PQhN1m
UPpD3FjFtzBzG+6ShvISxWa1GhtluLdVK9o6cGscXaQnll06lUjb6ZDft+3XrHHiF6NUnPuCQuIc
urcXn3zMcxEcpEs2UD8AaVYbdAOJZl/x0DTmAs3d7xVawc+JoXP/NJSlHFmIGT07Iz8yN+lWE3vt
lWMsbCVKnoKw65+SMYtXbua32zSz+ye1KOIzV8BX6ZTNGPhfXHaLJzmCjsPZNia1m7HKsdCSxVyx
mOeEvxabm7TbchB8nrqWhN9csIcRJD49DNlgTsQQ5pO10+rbKoUNKIqUgZvwbyUeKYyjpQ3Ezhb4
0pujasqvyLw4UCxzCqBkIVmmMbmXSCtQhndVmyX3EoQlfI0YSV8Qx3eNmqqLqWXX4VhtSbowURdg
9ctHpzCLR/bSFEvkc76VQ+kwCuqE49i5SFNj9fVJb53na7yYFChCLjXgoSed+jhdDmb7LfaC7ihD
yGS4d+1sL28TNLVdqlwkT41mLhKHTXBSRr0FVXDq771MuYvrQOFhCeDnBcmy/pINDfl/NaVoxYfK
c2s41CygUVRvfV8z+BD9ZllZISkycTNN9QRu4xjZHzGSjXQWIuIW9v+2TT0qfGNDcW+irAvbhZ2Q
Z2oXupH1FGfucRzD6g6NkmqJSmv2/f+OyFhj/HONTqvQJDGKYFclafvUTMonn/d4KsSozrtwNw+j
tlQUs3kyirF9StJPupkmj9JioTGCkqE1bKQvmjznYo7wJAVN+5DGOrDmyrzwbIoyd9b33wZu2aGl
xJ9axzM2jWdE+yJR7UvHxcAeXP9Yc5urKdelO86esnZLAJCovrvQYc6ILc2t/jJBvXQd6r2tv3S9
73wY3rwy+N/m5pz97eC8zWa9PcnGU2E+4KZbQOX42yZ7agfjBUfBPlmQXAA8pwxZXRVmydXV2Ak0
adw5u8w25sNcwo4tSdk7FJC4JznPvTYru6nvgOrnevRZrYwlpJ/hN4CTwMEi90V3YiQSSzA4SQ+x
qxFdrEHRLwkMMhQ38TM5ZUG5vjrtuHX2dqC+hZQ0kOrxX4uGS4Rnz922R8BmVXiz8VyFZnMk/dEv
5FCHHPw+ahJEemqlWxrGm6aX3ZP01RAsJEoVXuRIK6dy6V7miEv5PRw47nFKlGQJAAB5kcmezn01
G0vklsJvjuFs2ClZb31bwiqiw5BlT0r4WgpBMBEgZyZCmKQeYXSSM9laR9/mytrkk2O9DcNQbvtk
HQZQf88ghut/ogqdw6nVlFe7H77VVp3cyZGqvzZdq74AqeseSK6d07RA+bvzyWTqabCUQz0fsi1Q
YHsNTu9TRn38vqrtfAZlr8y7EtS1nnI0pIrGCkc4p957YwZTBg8Dw0Y6ZKOVqX2NcyD8OEIatrzN
TxuSKMgfdQ0MEH64cXJUtEa348m4npKL16k6V8xUe4SpeVgmZePyoc/BonFqEzouY1yWblAc7a6q
3Gs388viqLkWR9BOCSOj8r0zYOfmwK1AamgEBj5xlyqMAVmcrh2edF9ohmdm/D31/SVHj93PLO7v
TcioPs8TPxjTqMr71kvKXT/YnBFqmX4x4kpdhRoJezi7v8pJk7svYSH64VhDtgjVvH7Je4TWa8fv
F3WAAjj5wR5GUX5zzWTWuzaxu2fOJITWGNh26a2LMCDJY36XTqcIvCc+GOmSDXLnr+h3e2c5MuzG
XRruAOJMLA118b+uJZ2VMrt/rhUheGIamnc2xWS5Vqw/B2lmruSxW291KepGUfvrvO7DuB8Vd5l1
MA41Ym/d6nB/zPDB7OCKsJ5TLXY2VZ8n61bstfu4hvpW4Qrci6E6GvOFU2vyvowUrdSfxuRBTpSL
OVa5R8Fj4J6HH4GgimqtzDvKtVRj/PdXCl7KIOLWYwT+tQn01gI6GibRpuubbiE9Xl/9csvhNUbN
Gm0PzmN/mxyXPFkE8ActtMngMlqDcTvqNtpmwFjJBaZcX4XJF7TnaqhNEbJMdK/RWQS4VtHiwwxF
nupqny01BGbcdv5mCIrpizHDPfXb3FUw7Uqz6vyr+Y9ouUguzvT+iJbmMI7/8Qq4jUfV7Xc8OVnb
BDb6Z3MKvvd2PX2HJORRgYDo1dRji+IqS6Vys+bxp5vnhYyAZnEz9B7VnH5YAmjv3oxYG5cGGfgz
u0mYV1WlLc5y3IEbHwQvlDd8Z2uNbFdh/syD8oKujPt50GvUjipOtR3OU7c1PDsHp+mUU997+nou
huYZYvMBXrlm/F7UhrjwmD85GNrCOrzocm9+7gG2wE+igvESn5pVA/f4FzsaaufWLNXnwIULdrCs
X/ERQlG3+JtdxPci3neIl+vLD/TP+NvrBqzzV7x8P3/G/8v68v3X4v07U7EeSaA8G571IzS64XsH
C/ScpOjDuAsq6SII/618x5GB/h399H/G2HQOkNz2bDgtawd7ULzxXX/6Al8bVGy18ubocB5Xwo54
8fQFRp6l+W7PKbS72kX87Jr9jtOTdpEhuHJszKSuF2mm2MdqMBwEPHp9JT2ykY7bUPbqxmDKX+4i
7g5dOI67m33SBouTslB9QtYZXqYs0T+XffPiklX9Cd9upjjwjXXzsBvRqFmO0LBs0tKrofajQU+r
Psmh7MlGGUiXB2bbwITCLUmhRKuc27NsktJrz5Fo5NC3RmsJxUu7utlqs+McW44DZY43hhnMCzlP
TpGOqYRVlprOGnp/R/3czwZSb3XwUrhWdOoHR7vapxiKkzG1kdNUUSTh2cC89AP0L0maHSqnQ0U9
Bc219XKEu+FuV04c9FI351CKPBuC/y6fn8aIxxuv4HHLmZ5QB5mfXLQLKCntEV8UNspuJoRd2XBE
NmV+tn5Pcdv01I4eFLjAMmA+9upqGYwuFQWpfpFeOxJ1VqDE1poRzk8dRFziaZjNZLs0VMP7FIfT
mwYv4c80uXdgMgwWtg0+YhZ1gtDqr7uUfYteADvo1e6LToXbsEV5LrxAASUeMY0BKV+YuMad6oQg
AzSI3dSqPMjRyNHInexVd01fjde+wj12Zekpn9kIEIgafqqGsoDS84rKxHOdl2OxrfuJLTOEekuS
k+PZomwrhwsKph+j/+Y3xXIsJxO+21JZB2oWHRJtmB8bK4ZyFmK53aha3tptw2bjjijGakowvraJ
IHxs83Cvx934OrmxtuABMEeHAe9cJdxREMAzs2hEpaTijvHeIAL5a8jzUXxQvAo+eriALpRB9S+N
0y3Zi5A1iTUuG0mAJo4YUmcP6V2fr+LR4L9kOIJdswBLzBH82i4b/VOpCA3xJvHuSLjVRxN0CdpQ
Sk+9ZBhuWLxdVC3VEbnr6g+yYXN/Z6gaVIYB3GVXO7QDplLeNyC3H4qUwpRIn6Hd/j3FjKqBc8Pw
0800Q9K5Uw0OtG/LkCdF2IY743VqAzHlMp27fKX5CCHXgHHOyawbb1DxV4HavhWWHlxcyDwX0qwm
Ogoapv1Jg9WSfL+7QYId3FTCgeJK0QVcWc33dVJ7yqqLa56RitzczL2W3blJkF+bDKkThKGhwLaB
olwKkJVb1UCHzWq66S4LepvqG835AkXzpjSD4kcxtJ+KWhtfTUcd1ooeNycU3oZT0RbVatC79rmv
Mn9FijzaNVo0v3K+AIwmqCm+GLTpNXS7LwpYE8oEGamBxf4mG57MvDWfVbBT/Hnn1xxlnvtw9h5l
UCW+MtQ8aAsngmlZz7utoo7JpjLh76P2ZXwxeu+kcN/9arvwYBoj4JwoQnWSkkx46cah/VpNlNAV
Tuo+jDCLHQcNHMAEUvtrxeGb4TnlG8z76S5wgmjbtFb7WaSMZAAqvXDgTnl/qHtdf9Kj6rXj3HUb
cBawqwXxa+tp2rNAHG2S2okOiP5SBAmZ1RKxL/3bqPysdGX6B0ApVz/qxR9Dz4l2RhkZO7fx1Yc2
gNsb4rH5H/BDEGgp3+vATcHdNPp94CBb3fQOkrNAHfKiiY+eYJCWjT/N6gnsT7aZBLTiZrv2XEim
3ZYv1NVjicBQ4yN2DBOj874On42NECryalWZj4dgdjha/Lsrx7LRTXM8qJSR/O8gtVVU0s7BMB6s
uGIVAIwhGCGoElRAZkak9ZegjqyHsh77+9j7GpsGsuppFuanYPIfpc/xWushLHt1V+dgUgdKCuJl
YoXmui9sjRyWGAewzC65NBfQvhHumXA8lu42q2D5m0pd2801KWmK2R32wRoZn2YG/42AZd/dN00E
7F8dLnIE4W13X9ouJ8x5oq+lTTaCTwGtAu2CkAlLSVvr658yTWkP1wjrk54FB04oZrhEe2q3CrAW
aMcI/GOlOw9k7+O7VPUQmQndh8yonIc8s9oDmtrRQg4DZ9TvUFPkCK9356+NNhxGHaSL4iXzrlVM
c8OmQ/38P4SdWZPcuNWm/4rD18MYEtwnxnOR+1aZWXuVbhhSq5r7vvPXz0NkWyXpc7R9QRMHALOV
WSSBc94FACLyp8q+HpR7Mk/d/WCX8cExhbvwPf9Po4jnJd/sYW0+WiVrk4a62WJAQflZxFGyqr2y
5vMTjABACd7ZNQsW24ayrqaVc2wDtaZim3cXb7YrQCJ2fGxbUIKjoaRvvo9ts20jVGdZqAvA874v
vDr+houfv+hSA2OPHkm12KkFZhAR0Ay7S5+Qi8ULq43s+5bE33ocgB9CG9c2TVnDxgB4sLMyoR87
Fr17v+NrdNT5GaFazc6Y+vgO+jePImuIL1gt8lpkF3A/zmYmpV9Mj9ibqaRHMGQbbMdEe2XQ3vBP
iGEcclPbCNk2gV1+N9RxX2SzCL9nwhhuJywO0mBcWJ1mP08W9rhhW7Gp9isY0iJeubVfvYFAwhlC
zxEf1u3qrUgW7IX8t1G18hNSIslSjkpsON964mA7Mk9C8mXlJBmyqKLuzmbtVdzTVoUVaqm8OIEL
KdIlO5GL7tH0laU6ngLz3CVFiGfNkB0EFkp/6EX23VTN6F3VgC+GkYOvrGZRd02SCaCshdRF6ldn
adcjEO23Lacs9IXa193FmWlkkkkrGbdgMTvk8LsHZ6bjylAf+6izJJ04uE5SPE5wFw+YTHeLsoq7
3QAmboM9knqJmzBEv0I7yxZIWYAp8wHlwmYbo0/MG9I3onWp92KhFKn1gByLWIyD5X3p2vKCC4Tj
L3jVWrOgLZ96F2YxzJEyCzeZnvOm7PVYARyV4OkqIhtiRmPfkabSp5UP4Yp1Ynu6NcvOE5vGRJDJ
oSzNzxBFGyfWVPWgxjU+W8iMLhLhlXfykM7Fm4pvfrgF42yHeo1xkp1qaqA+Qo5sXZqYeSQOqJDG
8KNzoqcbS0H6fgQHxm2cG9eoc/VrkHflGYIhqq7/DtXzWYPCpDeM9vEzPsSKsbTqrthoYeyjE41h
5+52OZ6IYHdG83YpeWEsR9tTXfV/avWEtv4Q5B/pue6d5kOJzXZhOOX46FSTy7/U6A/sbN1V3+Tf
WAFYuGhQQu7ULKASBsVONj87bk2KV7FbZ3e/xQejVVcRutorOezzkOekMIzsKiOGkxbOahi1dikM
N1sP3kEVfvcgD4HDV+uJTt3LJkrlGoq/KPEMdfeg8Ff4gMxltvUdB3f5eZaMoaYJe12L3IMc1zcQ
X+LJ29wmzMNyEWSbevLGlZzVV0b3UFXqC5ak+UmGBgev2a6OznIS2L0ct5FgV1ChOGs9ibhRw7lS
r3qSscjy8/QU74qf+hvD0v0DaWXtQZuQd5UjBrv+RnZLfaxVp9pXZt1vvAavYDWP9nVemDomL8I7
lw18/9Y1T6iSIOGKl8DKNGaRKqwJV8jAVnvyls6bxcslLGzjJQi16NSDQVsWnuW86UHNo1CtInbZ
uflietifpE6wbHIQ85rmxPs61bUT+LRwG0VRf8mbplijNqo+kK23lkZdRy9lGWroy6To0lvjFwVD
iD/qLtoXsa7zbnPGbehNHrwSDm3Aw9nNRsHuhmy85SGsn4zvnpk4y2Zyp2MZd/ZzmFjroJiIo7+y
1SZ0U81MH94zQVa6Q9bVIxOBC7lOCWSePubAwoJiKC5tMVX3XtB/ldMLR1ir1ESWXVC9jsP0jmSz
vnddoOZtMXRn3bazdYDb7pNZaiYU1iz8Wlu4R8stT9Xvw663/kTk4Nm04vw9zPNyqdaaeMiG0d/I
K/ZsPW5XtNFtPStpj/nUYOVP5TCYQPu18KsZdHciFmyiuGIGquK7RsVr/GP2ntFF4Lxboc7v0Vv6
SU8D4zHogWH0if3e60BZFNQH9gYq0o+qn7CLRKBgKtQMQ6/shqLzM6M98uRolxJFB6q1XY7ZN88p
QwyoPGdZaZXY+S7NvksQS+p7XJPJ14ChboxtqGARLnuHmB1aACR7KXv1ElK7DbUQbz/zqLjCWaFZ
7H9LgjUvf+1b2WoNpl2pejLDOrmMipHNVLXhaUaYFbnYV7U1PrPXLw6+iIK1BJb9Gg/nuASi/Rov
WC/8p7gcrwxFRUUyNXdqEvmb1NUCLOj16DnodGXbxugf2F4UP/dCKQ6WwPxS9uZaorDvGHkjzb2u
K3BTH5K7SZuLOE39TcI9DKVLDn2PTMEn+kPGqHdSjv+B/lAGIznImASIyI7apC5QAw61dYSOXRza
7pxJp4ysROK9dHiy18LC8qR4b3C8fqlmAX2SgCiczUOTDzPetDmoRpkpMMbWOMszMZ8h6H8ZlCk5
yNBnPM+sZtv/mCU7KIj/NdVrzJ9miWD6Xk21sROaFl3aNLZXOXSflVmgsi5j8uBDbdiJwsXVChLP
pa66lgUu3D94Xsaym+KOf+GPKbiDbd2ydY63cfJangdpspmJKz8FFdWzVvYE3qE161BZdUZe7SqE
bheJWwcYbs6fEPMJ8tryOrfZ8ycYRWevUk8j76S37r01aTDttKH67uofRR4N38wi05d8DemF0rJ5
CDAI2wjsdi+BFpt4pNX2WklddpZal71Yagc7pxTtbpibmVkhvRw71UH2IubQAWUK+tOohtmL2aZf
3Ki3znC6sxcjYivPXXVoAv5s1IRPrSe1eAfDh7xRYETnSHHTR5hDFxk3nTwHoQFpeMJR6d3ui9Xo
WtkLtu/GsejDv6Z7KRJjISrqZ91K/uN0H1DLuzXlt+mIsBtH33bF0k510Bh66C1jl2xPrI/sBZw2
eq3bNxdRo+emqpWrn1BIT53otdUD50CKp8HTpohfB3atG9WuQUvxmyxcxaq3YvRwmNOr4Dw0uLMP
6EPv6hGLJMUfu1UTFObLFFp/FgnuFGVyDzWZJfZMwoCvsYis/OzoxnCSTrvSj3cO8feOHYf5b4ve
H6GqxLOwTyMPCGvV7qukfIhQp1a3cAKan5p4x7R7rKIeylbNz0FcwTD03HSlGwYKiPMhTdsvCXIp
+7ErMQ4cmyi9aCiOLyPbbjeyKcepc0c6CoqIlZ7dLlAN1crVE1B4nT4+DR5ZhEiv33AgLKmQj+YK
NNKcUEBwG03u5G7gpfZiNskiNuPmzdAt9eANjrKUs3xftMvUxCZa9qpvI/J+byRawlOa4KQGx7th
9R6lq7H2ikMdqtaKtGaw6RLe4GgMdBY8RnZgtnE7zRHqrgHknsAPkSXpqP7HQZ3u9VkmZ8Xa21k0
fcX7HY2yJdnH6NlpYpBZeKV+pDVIPc/6HgFDIG1sT496hg3tMBj+0TDhsyEVEa4VG869WeX4FU2k
m6mmo49ofut5ClMa9JG2xDZhO3iFvYe7bZ3r0C1X7piIt0qYF/lBRhjsYriQWMPxIi3UCahB7kUX
eWbV5XdFCWwKgb/Ey6pxMbDHXTwl9bkbFDacnWp2p86q+5M8a7PorzO7N5WjGgIVZ8Bn+LehuKP3
t962m3VVrILEZEzZLG6DdOdiZXUrm/X8QHeliN5kZzHDRfJwMSZO8iSLX7ZifGWplN3JLvwDspXA
32IrO1mCJLdrlaGrHNKBcnIQC/+KiZ25wqgJaFMIm13GvPmMvPtaUQXlYlwKb/HSE/Wuo3q7kCM+
JyQh0lKuPZSgNP99kTDlP8UJEfmZP0bG5ay4c4yVG2NHLjt+ujofaFzCSC3u2Uq0z3Xm3IVjBxJk
bjla+qyooXuWLbvOv3vprMkxpt2zjaM7XpPFdDLnZgGeeVEaTg90gpkqojVL4bvdoa2n7jnugnGZ
4pO3l3PJeGMtGRnTTs4dVB7YYx8Y29t/g4bCiNfhmiDnOhS5Nq2uJhvZ28eeCfRx9tcrseCsUgsL
xa4vXjwr2k2qsL9YhmKtEsAPkIeC4gn+4PUWR5VjFbOfP6lD1jw4hvgq4/I64Vijzuk209XK4F53
zeR8GVpD42nbVJcgjN2zJUyLNISGhmCTDqt6wFaydIL+CguzvyozPb/iNTmpLpCzH3FTmMGKwqXJ
Co0RssM3NcwqMhRY5pBfqIqLsOt4yTArOcpYasTRgiemuSr3TQT4W2MVvy5dMe5jCptPfT7dN1WP
T1BDLnC06+7JsiEj4hBw6ufWLRSgZlKhOStbEXw1vMyT/iiboxdlaz8Jxo0Xg0F02tbaZJK5owZe
uyjmU8zjN0bVBfMShlg7s3s0cL3FqokCQDgzDleb4m3qToessJX3hkeqmbIiZ2u9Q2SUvy4Qke9N
6u4wUcufeUnURxRiZ4dd4mgE/THieqNqj2af5cFqvAZlqR1DltlHHZ6M05IhFzy0F2Y/VA+Zkrm7
YIyG7RAl41Mqhj9I/Vt/RBbPEfQSXvPCSDYOyIsDyfTwigQucjJWbP3hZA+WOrTfGoHFr+1ZydnV
AAXUNahXxU6NI9oI9cJj3cNjjqY8eHFvHOfEDHD/OfjTqSujelumG+rDaD7O/Y2pxUt33mqyvF9i
SOCdyF8bzqq31XAVKoq9atPGPuPg3bLnibhbgqLcdbpug6+hwzdrAKOdOUBS5GG9k0EqWs6t2wwC
yCau1S0GlLpWrYbeiapb0wPeueZ2NpbCwmtsUp7GwwfmLhU2DdH04LtsOBFZOcuWnED1UF0N81ZV
VYo2ZWHbLsukrq5yiMc7bD/lmrXQUQN+MOeDLxDf8LPY3cum3vnJOVB3MJ6vUO5J61cvJuoL/gLi
/IPKf/J74Mcxdklh/qjCXVmrKRYDBaose9ubgj27Jf+cuCF+SOReHgO/VBbc+M2Xrkz+uqKgBvLv
K9boZm3dKVPXWIWKnaHFaFpUlfeGEPNHZenVNYBJgN2j+yLDo66SXkknd+vMowpb35oi1J7YbU+Y
vguT35p4hz7uagDLfcCZqn7L0pX8/zA59YOls+WFTmfnBVzsZPi5ibulsqAIZS3TccJoqTeqU6RA
ON2M82k3WwHJQ62VNt4hjCkQQGkWMvg5Rke5d2sWqboMM9KO0hlYE+MuayhURdyTCxOM5vNoJ4I6
0AQP2M/9dV81zktjzX9B+SvGYu7Z78M/by1Am7ua1d4qMNr8dSzThkerl+19TwlXjud1G6UEdy1c
nLrSjjeV13db/mTztwzRk3ZO3BpQYFZxEWP/iRDtvenb8QJrs+lrC5KUN1ia3Is4Tiif+rAVf0g1
yjMpuHhTZbz1sNFmlettPsd1UZ8uQyvVlxnefH2b9ddxPiSlQx7dLz7aFA0Q2ZJx3Q9hkZYja1H0
l2/D3KQqL4X5Jkd9hpuRBY4p8nT32VEWJLAiGwCjvJr8vFrtNPCuehZ/LXp/bfBoOCf1gM9VO4YP
GViepbBAoY4VAIY+yMsvmta8YHoZfmQ61VDR8tR1tW3WagVbQMM/CKfGVEoxP/Qx0N/ccgzI4KTD
k+jjYZUVpXHtkIDZiDqq71oBo0T0xkzo7LvVJ16+C4Z26RQuFD0KZlRY+qC+k901fFCcYfqPmg3i
tiQdjBRPHmMTl99PrYWPjgaMK1MKcu+xwPwNo0l+7bA5tODx3mDmyeEReZZ93NXBsqr7fMdTCtnF
OjJWwfzAlYemiYrg1o7NKqsWeg2T/J//+N//7//+Mfwf/yO/kkrx8+wfWZte8zBr6n/903L++Y/i
Ft5//9c/DVtjtUl92NVVV9imZqj0//H1IQR0+K9/av/LYWXcezjafks0VjdDxvNJHkwHaUWh1Hs/
r4Y7xdSNfqXl2nCn5dG5drNm/zlWxtVCPPOHSu7e8fhdzFKFeDbYT3iiJDsKyMlKNlvNFMcK8x2+
cnpBJngX3YtOstXXnv0E7R280a1XZ2WJ5OVFduRigFpV5uiaOQh1GV2ybhu9ePOd0Nk7U9KsZBOt
wWxZOWl0GoyieGtXIKrTt1inGJRMWrKUg9S461YuqdC9kYXPmZOdp2aorprhFTvXz7uFpufQx2Uw
Kx3oaoF3ki1SqtW10pRxndVuvHLKtLrmdvf1738X+b3//rs4yHw6jqEJx7bFr7/LWKCGQmq2+dag
nAOmLr8vxqq775X8WZrC6xmYomwyrY20mI869UWOYjeRsJlmR+Br2Ucxc2bkwey0Fk+f+ANoXnXP
T048itvDj1HmnCn5EVJ9y0CVV22XhR8NLwm6FZNHuUC2wAZDRglfgiZpH7LJgczLGF/x6nNkGmRF
rv/ly9B//yPVdaFqhqupuqHBwzN+/TKGyksbv7fNr4PnrfVZDVubD+yfWhZvnJlIFHkgDP4dLJ0h
WFUUOX6KydEtNf5jnCsGnPF5tmzLs2BAHFidUlKIk45AVNNuyGEkLASs+FwFSXI7dEMWoXouA5Bj
VRU5BUbJtl+5YMP97ijnyPhtCIXgZ1RJfHQRak1d5GYGK0HHrvTvvyfL/v17Yq/mCOHqjiY0R1fn
m/2nm1kADp06ttTfpqpuNprRphuDNfSedG/yHPX5xTEi9WvmpBSiWjMk7x9El8BNlIXsKBzjGQ1i
7xFadnToUndcx0OJHWHVPGLSirXnlAQPXRMl+1szmEssss6ikrjetkqEQU+QtHBVf/TIWsyI7n3c
Y+n2WZmRZ0LR7bvPuXLW50V/Gsx8+blyxGfcG4D9IrHIcwHIy7HIRv9ow8jPb+1Ax+6Tb2sre615
yOc4hASD2wxXzvjsTqI0s5a9Lvz/8rQVYn6c/npbu7qt6aaw5ySDo1u//kK1qtXovkOC75Sw3PSp
6uKyhE6S40I8JR3D/h0LuXPkVd2paFzEDLq8ebNrER71pMvuQzPK7rUEl9Skd429jN0OHQwZPygw
bp3HyRgiwCk5nq7dymY7Wtl9XwiHZHPSbEb54Z5XUPzOy24NdcZDLgQ6d2zoWbMYKgX9aj3mtIR5
QCrZqZexrRUnNyngC/102iDMvIsm7+qpNayAKOMb7xNzxzPMOk1DGW+HXg8veZSINfDa/j7iybHC
sDJ+8jtSeWQzvBel6KHiDZPyngTBN0UFpK8I54Qu9/QEZ+2hMrRmNwEgIx3cxldBTvgqz+AUfecC
KFj+COUNYpBRk74Y7jQ4twlF6cNgTcHPfs5vOuiXHunKUOGplc/CeJOVl/FX0k8QuG3EqHy1tJeG
2eOHLEzo0fNZbE9I2svTegrdW1A2AeQbh+ZPM6ZG7i/BtMdz2jRZu00A1Fse/HhnOKOypwgco/St
1PpScwKsEhAbOGEV4J0SpemO5OURCqAl45Zfsdf46RTw9xrV+unwOSZ3WdyuZNsS1rfI8Outlzf7
UC2C50Bti5VJjeKUT4ZzdqmjL/W5KNCms/FmYr7xKs43VFmNPcbl1JG9lrpuZY03OoNkMAyej5Wh
A+V1JjyMnUs+ugaWJTsBKUeXvkIXwfSmYmlU6bgY1QibsHmw3riUo7Pwi63bzWlye/UMqvSvQ5Zh
1ENOwN6yn5/Eou5S9RxpwBeRt9/IcZb2oY5NcLGb2LkbMyzsB88Kvrg97Jh4NNmWdbV5tQf07txc
D79UXQ5By3MScESG8kg57mx0nvdM7qpbuNGBWtp4VrxK9dcdHpuUf4HbuWVx0RX4FUj3YjGeTuVR
xjIwr2iCasWFjM5zX6CxUbFT99dshUmAgYHdjYg5++vCZHGrZOBH5Dw5RZ65QQThKOFf83mtyUE4
P+FmWSdBwhcbgcFbG5MXrGy2FWutEaxwUNc/wwbJj6ZXWZfaFtZljEAd/v2bQy4nfnku6Zatu45p
Oa4mDEcuE396c5hlhLuxYhVfFSPKljZZoW1eFniLAmR670wU7NC1e8kdpz2ST0a/YI47EUqJamFO
l2RSvKtvGt/7whrxqWX/wnKiPphiUF+jsljIeODp4Y5saLGRTS3DIhQExxNZO/1kBEN1u2ypFSzI
GzU9T2aQbhKh9RgvJOFGOL7DMyW2X3vkjeIZFPtbPPWXRtHmX/wxdtY9xkD7BN3F11DNbwDjCK3S
Wxw38/Y1IZ8sgb6/jc+IS8CwGyoROg7HsHLyx7kuuSqy0NjIpjI2+QVW6i4m31UgvCxgeAddvo/a
vHjEIJsKS1N/jKOirf/+13L+x3ued4hNIczk9zIFZYxf3yJVWesOVczgaxe0OEFr+etk1d59lJb2
uc+rftGYbf8+tAH4Ad+1YCs72jMaORsssft3sxuSrdOKcGsaabOuA5AuOviSozYfHCprR9mUZzIW
mIJajW0fIhFnV97jSLqoLLhKvJCviAViFztw0/SlWpw8bexPBWYZz81oXoIqmi6IEuXPrjA/qHc0
d7IVzEnKpgjqo2ymbdgvK9fu99U8s/TZqvmTbm9lbwhufK2nVb3xXZEeghlyBgayPXUzn8iatePb
ZVP39QnUHlBLGZF9n6PKXiAj7rBbyGqUptqo/87DzJrre6mwqI+R23zg+Vzs4qgmmZKopDBilaF6
3M1D68bf2R7kzNod7TsbKbdpYRq5fZdXxrnKzXFfzh2yV8a1xrL/yw8vf9ifb1NBjtLUVFtXDTZr
2u8LvB4p6q53ff3LKPxqlVsFiFpT6W+HmD941Ejcl7yKrA1biujOKh3rPp0Q3rURWJQt6uDJxewM
4KBsgWdTqW6de0a4yGpwNWOPlJk8oBWVnR2bZ5rfGAqLLDzHHVSnSLUM546l3v7v/6iN3xf5wtRV
/px1FSasruvab0uj2DBLR9ci7Yutea81pOa7hqfMT4ehR50PvqPGAmWyFyni0negRvqVkXnutUxF
vonZ3mOkhAapmeXeoXRC66ACodl1yTTded1QbQqsma/Qz/pFr4/NsQg1cvFGUe8AXYMSSqa146Xe
3gC/d5BnhRp1t7Psx9l/6v2MfY6jsBb/l0f1/7j5helawtEMRzfdefP+22aIhcnEnn2svkRp+pFl
F9Lz3t0QRdY5nLE8Ep9jijReoXhkrj5j8ixuHXHSMNi6TSjRqFnI02iaQcR6OW7kBeRg2YGSzZz9
8I4jRevxL6h3h8JAGYwBWitOf3eDf8tTdahnqaYxWffkQMEdQBgVAHrghon6Yksdkzlmh612dxsC
6uvW1OchPporC7RmR2Rg6+xa1emTcEzjIM2GcCLOrr5qNjsTEV0IWDTlQY7N0/g2NgXv7yzMMmh3
vjJs+kjU0H2dVlu0Q3kHUt75EqgJ9vQOYDwyJDabWPPNaHz3i9XbzRLmAuoiWu9cqwQxVjF3IDZE
OjgPsgvIGv9STB6im3NHNrJ2abwRM3AzyO/aQZ3TQ3REU/FqAIj8+9vElvfBL88Ai92wC7DVth1A
iPrvmQEkKxMNLdsv1gByvKxDkl+4C6wjpbdfSsPrV2ZdW7tgbio9GG5Vb7I72curG/dessJjYZpP
GUsnGR4tsFO83L6hBmq/tBr4Dyc31KXsdAU2LB63Coe518nvg75/wp2oPJulad+ZfiiWLcrK34C5
w6jSx7epLkD94Zqyz0K/eKqU6lUO6JSsXljt2Nwj9xgfA39K1ok3KF+bcCEH5CJzV4UbjEevyFx8
4j1e/fOl8dN7Yn1rPbGK0XeDruBGJomXTmqR9vN7fl9kjraqFtX343yA/vNXrMqM6l4ekEr5OSYH
f85Voq6+jfuMiQilJNYUv1zr9+uXNqggtkmC6vmjbavnAE7Ie6JjLxSXQ7bPa8V+6yN042v7vWvg
0CWdWqHW5FnvdokdOJRFFqYduBIMRhA5Iw69EmpCnVnXLhvQvE6ghrpuue8KCn8IhSTcJrqPXTR0
/wj6XDX2RxYeffDi5s2jI8C+iLx+cSEI3E1G4zwCZ9PXvYu4W4gb8ePoVx02d/geRUhXLFm4gDAf
2oscO0w4eCWV4sFaZayvUQyr8ilZyN7bIW+WhhtN9wkbopM5aPpW/BBKkXonv8mffIqsYKQ9bbFi
vn6G5ITf5v/W/O1yLYy+VWkKayHnSpmVz+ulWI4d1AJLo9xu1l2f61ez0BoKHHysPp8Nc0z2qoUr
bmd/Py5HM3zjqtTYvBnjbkm4uzz1c+9Zby3j1kFuWju5EiEve515tDwrBh9wCuNiakSTDgliYi0G
ilqN7uUh9xrEDLwwXc5omlusMY1pb2czXHge184HtWnht8Ti8jk1slvlLKZ22UejWKNu9Gw47nhv
q1O91Pqu3sqmPAyZ1i76zkn3XVNM9zKmpcCDFUhPsiXjxejuc6cY7z5DrRmhn99G10w3m6uZfXga
peI6wdGIVOv4hq3XB/VG/+oqmvEwaMG5Ge3hzSwtHTQN6k04pPw8qo950kCtPI9pAS4fxuAyGvW0
XCb+2UPa7MFVleGx9iN20ZQMt343DY+iHPXTzD903C4ryU/iAQXOBaQgY7tccSCj8HLS4kfBOwJd
/vGebWDxqA5pu7a0Xqxlc3Tj8D4by6Vs3UaMpbY0fKFsYSyTOvPZIyPsZVcb3TP0Yyg6Vn99tsMm
0t6ZhtXXe9khD0kP7HPjmvqsZdVXCzla9jS2ehckRfmguYhnl43Z38W2o529FkASINLyW4IAWYqs
42ueptk2Q09xZ6p58Yz1170c8CUUvn0I7FoJUaOD1+E2xt3gOAM5lXG4QIFNz5ABFrcRGiuZoxIb
p88RcphfZLioWQ3IZEN1WCxXDrvjAGvywRzm7yypjpqPiHyQ0kysxttnWa+vUWsoUdYkUWEPXvpN
R0CnjK3hO0ZFAIux1HzoJh95nLSxdl6kjjx7Hfs2JOGecy37D4uismRXXLMsHfe8j1MUK15bmF6Y
9A0IANb5Xwd3bn7GitTgZ5yJlhsQbu4ioJb7hlXfUioHpJWN7p4KEDMqc/sSqLyWpWLANCYPdlqK
U9HzLU9Fj+Izqo1fJmemLGnKcE5VUlUGZiLCYJMK8ntZNFr5Bd4Q6KPAzeHStO071FwrycovEyD/
rVdPxVY2E3EoBg942DCWu2k06o2cjCTkMofn9torCvJOXjyuZTyow10TaeZzMandIekNcyUvo1X2
WU1Ig3lZj3RAi+5kYloGbEFveDewMV6UtjQomsZ7jNy/yLjmg90G3y2NDYa3eDgG83DRKOrOxbBv
LUcVqnkxaouSLwjoO90qFBQ7++F9NBskAMpFjN/aso8d89lSW3sxNPX01vh1jNtTOH41Ix/eeiW+
61G2o0ziA8JU/szhRkYkKi4lO/ZgQZl70+dp9RH76b0ydPr95IcZjGlzuGbA5pcQJrxNHItZ21dp
vd0ompy13hDUay9KFhX6iRfXVDJvoWswBCu+0k2c+ajkR+8iUF12WGWl3Hm9ptwNNjpgsSiPMvQZ
l2dq7/X8o1hw/tZhBLqynviwbTVYOHRN8cVJQmR7DMV7HjM9AdHsKlc3L/x7djjOQofCQSWWmOX3
2dkUwT0lylOk6v1RHzTjoja+ecEvJJ5l2dYyJA8pQBtsWob2QCmSzGzLksFVteC5jwHcAn2JQZG0
4TNKHfYl7kqeV3RaXjw8+vpHXobhc6GKauWMKZ5H7tDcDfOhEBHyDlm1U72suVMdm8N8JjvlsNLQ
i6UJiW8tY7+NK5MB20vrCdKOdqqEOh17Ny0x0Kmjp2mgDO4DvvgI8c1oDO+jM4Nw4SE9Rb3Vn9Y+
iLHbJAh85SZKtIUJVPpoC4RjNRhpHYKVerdTjOZ6a6Iqb5zGGnWYhb024Ns9NxkGBlXBbRKZafVc
QhRcYwwWbB3fKp8zHTlLnuo2bjE0RWlgJOrkiF7OzdC27V2AlvRSNp22Kw8sMKNbE0VF9wgvEfzR
PDidLPVOFP73RDx58aR+BQr+RwRE832oS2/hV6b9lFSiXuWOFdzD/ss3UT+od4NSDiSvR/WQjPxI
iVUgsYKfz9JSRXuFYRvvVP63t7SxOUPKM1d+NWpssrvvmhb0f3JrKFWS/BmxslvEWCO8lOEYrKsC
iPCfTibSVWwl3AFqZLmnvhQ7bBa5AQrDesnKTD8U3jhe51bZFHxTfpA9gwJOFoqmT4iYqumz7RtA
on2lOsheV8vQXETXHkg8vaIbelTu3Gkjm1SNo21PQm89jVn6jB6VsUhbJT65eR1chND+5GHYvYZB
mu8KeDZrC2HKVz93NdJ+hYoqC71uF5xE0OQPTcYTxPQRtpnDdmlUR9jM8oHavTbo3a6LoVa3spc/
FlTukyoBn8Ul+35VAVN6MZDRu9i98dPnQgpM13KO3g4bgT2jpXb1A45jOdDkEsuu2ArPPlKLK6dK
61fk0l9hJvH3GfVLKt7uN2fyAGrNk0y4J9shMLEKnycFDkgtHVvj1ylIbpMsp186VeF88/sUgQo7
qh/8+ZNSEfz8SYDg6tes8l8txVc+0vL/c3Zeu3Fzada+lUGfs4dpMwDTc0BWjsqyfEI4SMw58+r/
h5S73ZYb/n4MYBSYiipXIPd+37We1f3bX8LVu5skw+FaKlCJzs34pUW/PFRps/mLSd5c68iXZv17
V572kKrLBoUzBEi/13nazCsCScZPYUaBBvizjY9qlalPqRq9TH5UXwH/qU+BFqNgrauHoWTo04/e
ajkILzaxxkit358SNOMh0lEVLauzYHILhU7jg+MU1iD1K9gk2m45I4hIVBZFTPNp3juG0TUmguZG
YVZ+oPoTXvLcy3ZBQs4CozXAH2IKT76d5E4QMaXMwwF3aTqQjJUYD8sR/vAM8627X/YHxI7wt5vL
shYq3IrSUU4Oox08WbVtAEzRmI3LxtarNGkWElonvKXYg+bVWsqiXRxHEXojVu2kHMBr2uZuWdUb
A2do0ajHwBrvuRA/qZaR3Zlxl93FTDlQYlKh7wp+C64f8eMNs/S47EUx0p7//Akq2m/lLDp8ti0L
ajUGLiHxoZwVmVxNytrqmeEN45YC4aTRlZy4MHopcKyGMO3o3ApZPxpVxpeK/ytGO48GqjGKGy/7
qspWdFdUeXxXEmK9t2LR0B6LMJbbsERlwMTbWg6l9ZgX3Se548bcplpz9WsL2kox7RNJ7T5NXT/t
JoGMMwAO96nUIG9MlMAuhk5CDvrw96djD2n2Vs1Pp5/PVrQ4ZG3LKM898SRPI/Ls5el1MeWHgu4w
AVwcVs5yikxPq1OK+vTZ+vE3bbuOj5ad6e5ylC8A+ilcHY/LOWAi0awbV5IVDe5AJfBGhTB3UxC+
4HN5u/zcZAs0MdoAtG3Ztjx4RPFsdOi6708F56yc9NJ4lgnRPfnkK+5yLYX3Ni/93Paflv58nBnZ
P85n/2vpw1ni0BZbpNP0EOXbupO8bRSEocsEbZpnadOtkgbJRrRdvvq5zVfaadW1irZenrbs6HS1
dPXU7LY/t5nCApg2quVG9NN3dODgMWtF8Mvz5b3QKGNNoodUXYfWHfz33DWyoH1RO/GAfixAhCOt
2YCBSbbKi1Z29ec/f79/a2RrGnMEBBkGLnTKtsv+f2sYZQaTnFBtghdANWF8MMxdrWUPGLyaV8Nq
t2Kslc+ybwk3UE3tWsLU31fBZGwx++enHPq9kyMcdFBY8SWfHySw/isjRgm6rKp1c/nzS9Y+dk00
0xamRnHT0Czd0sWHwpmhyH4Y0JX6PI3DKrKnGukDD3pSkPlsms2OaXLs9LL3Y5s8mER8k2fnqKne
vZhZfcTah9xcwWJFGwHzVJr2Lz56fScVqXzuYYbdS2N6NVK5fykqPiCVSJldGqywTRd+pp7HpqK0
Oejka+cJN3nDthRiE9mzLC0Py4F04Htyq8L8LyQImvXhwsR/3DINIMqGqaOnQaHya/MIFz0Kg2yO
HzC4YIqkzE/0Z/w5yJtFc35IVT8/eQWecwrY+w/bl9XliJ/HLtsSkcNqTXSy/uaTfDju5+rP5+Y2
xh1cTRFMWL2/04CbHwNhv2AcoAZS6yMBDaYvNpZes3c+BCeoO+Ccv1k2odYa9lxJJ9i07FxO0svE
ONVWqO/A0Q13clH2wDRuRJRzSqnju+lXLdSW+QnLSSSvDBxkAf5xOQkOs/ESEx237BR1G6+9oteX
RskxoUbIkJP2fDw/LEtNrecOmOV2/WFHlsJqd5YDDX4qrqoAkq3awgSnF09uoIXdg5kY44U35K5N
O+he80M5vOCYiu/f9xuURhkk16dlH+IMNcuaU56QeWOUDSxXP1DIbNDkU6KUP5aWbctDPO/9cPCy
bdlbN7q5Fz50mn7yi6NstxQfxuRWKEVBXfyfD8vOyQJ4v8n1sTgu6z93yxFIY5oGA01am7xdaZI2
2nznVeYHGV1GpLTpxZrvw8hD4vPUZNf+/TaMSH5DWGtL/33eO6f5gODM6CSiFlhO0pWpfCvazbJv
OSpMp2oPdXVkoDLfy//TX1W6cR96+o+/GqWD7FqDQIqQThMEXQIaE5B7LzVKFlxphX3FuGldl9Ve
HaUXtaeKrwFgOHWDml3TrPlCvrB2gSqvX5Ylw9OZAZKSYZSFzjRxQlyy7IiY5xMjUZfrZfXnw/KM
Cq7rz00yzQenVWIwKU0vnRG4AGNTM2sTyIZ0Xrb9fAgMP3D9IkwOVI/jIwwvEgDnpeWhlrwxd5ZF
ulbJBjbqNWqD5BT5GQQsq8jWFh/DqoqKap2C2YAqAQ+aIteA8a1988scfkbfZfd1Q926H1V5/b5a
t+2tTWyQqule7oqsovRSFh15dBwc2H17yaLpRPEnOfv08MCeCsvxGl17HgbVWLeinrbLak44oKNP
Y3wtg9p/qhixKHaiPyfT2GFY/uVZRneTYpJhuNlE1AXU+iu/5sOIaO3ZM/Jqm/dMf/I8KCBahnfL
AZDeRscMPONmCO3uKIochPBgF19Rg84nsArJWmUIgo6AhdSbdtQnZ9mBBOqWSknz2Hl+AV0GoGyc
oV4PLfWwHCBKmNQSRZfOIk+1cOPU07uH3mbS6sFoY+ZcbWYTzpdhBTgR8VCMgY0hs7bzQlV/0msk
R/PuyIpRcxvMV9K+MtZWIIbDLC7G9wV6TgqkY7kQ5wZ5lZnAsxZjhl/E+6AuUny5dnMccv+HYUMd
uu/0E4pbMtDGS1WWtKeQYL7U+rRWwka6wlsY70abulKBhnQXZ+pwp0JZvG3107Jv2VIpZoHqJjDc
ZZXaxa2u68aBTMVgX4eatollJf80ZvVmeS+Moe3coJnqS5qUtPBGId7fXkDMqyzLsxdF40dNKo+8
H4KhvBcEPi3PzJQYBFoh8CTUCHAk3bfX9jAGn/FqvH8Qqgdkr7dgdGpkdVzlpMxcowKMIHUgLzMd
tmld4pPD3Fra7wvjskCS0PvCv3aN8v/lmN//BOfJ6raahwU//4Tkq+Ivbsvq73dlkqk0GfGmbmqG
/fGuLITf2KnRDo+6PlnXOGmvxHeUL0pLPmYHo2W7rGZgO4xKpWBW0Rl0+5YS5NivvNyXupi3xyzc
DCAeJkEpQhL/zyVJN21GGWO0XZbe95bGX7QmwZT8Om2dR1a0JQ2TgFwkRNrHOQ9zh7os0FA/6FUP
eBPqrlxpys7UgXEuSz+32f9h23KcnV9JDXVGKaUrBTMm2YcUpw/dVFJ5TGzv0KnFfsymSNsqg2du
xpY7z/s66TQbeMYwUYbkpWubZKXVlXkobYCior6PTClhVGZk+zAIUy7PrEZj9530ReUGK5OG6S/8
vhxFBSBdaxZJZstq5T2YSFqeC+SCm662KuOSDFkJay4sntWW8UcdNOQ/zqthka98zase/HTSb/n9
MeabBTqjSfJSbpO4GTDTs2Iv2QaQnK49Xd6T6Q2bZW2MW/u6LFWtJUMZI08vNsFPO8tGyUhfIGh5
+58HL8+nSrWR56e+H7s8N2m5Gy8bu4HU8dDXcMlqirf1Q7lkrNIXz5SATZQARXJY/ieRbd/RudQp
3obdY9dkVHj5HxnkFbh4ygeIW5kpXoo0/BJEU/otnKIXvcp1hv2DxxfUQtlIOOTDfEDIfeIxFCWX
ut5GbD0Pl94XlzGUOsZ8ssrY1q6u8SJ+DqwqpS089+dQCkIpmQu447ZTq6cbK5zKPeNx64E28a2m
hdqXQngxxERfu2haUFz8suYmNO9og+lS8MN6tOXM35th1W3KngtOHX1b9tN6DtZTQiS93shzNoPX
rzWG/5ckYVzRK3bxRbWjZ1xeHVg/VRxo5EqrZTvvuhsRD/xpZqlu+9ast2ZhS58C4DXLAQn5UWu1
16oDfPXoIQsp0MwnlH29cq1xss64h7VrXXS0ZOYdrUfDF5KVdKt6tXec0rRcGamwb6Iehwtc0qe6
ymvwZYX/KJgbFL4yPnemWZzGSoefNGbjMzaPcNOEWoYin71hAVhVIvrpsuyt8DyZevYMZWm4VMQm
MCXhqDicpu3oS8CQ2nB6bqI2dmXib47Lk0zbX7eg2x6kupduzIwk2eUP43vZm3bQrZYnEbqYrBrP
MvYgzepzFcFmmcYJYUc9z5rCSHv8uUpO1I/VsvCqI6Wlf19d9oYVJYfluc2crhSWPiXdlN6jrdP4
F4F3CP1O/Fjk1tfN+dSld1CwcUvr3/Ytz5A8sdZiQ0YTso8zzxOfyqGuQHYAnEOASck+pkHTqcY+
yWc0nVfI5EqZ0bEYPXEfT9bd+/bENqi6oZC1msG7ZTT9umyvGZK4aQ0QANNScpM2ReMEs9REGolr
SQNLvxpT2V/Qf5IHEYHV7VqENcB512bWmIf3RfJqzMOy7tGM2RK7CSOHmywwHP2cjWAs65Konvdt
ZWmcQ3mSDv8mrpm3+crtiFTb42LB8BWVWxeFX6vevzMjL3zt+nJLUnEeOEX6NSUgPHKK9srMWARO
HkcQLfzptR69q1FZ/VfSd75PVa68qJM+QAUDcDdQ9nagxIPZ9UwTpGDCDAIDm819SPbgaXYWRa55
cTloWaq1hqwoy0rdZZtUYZlxpIBzpMs56CCEW/idb8vun8+zeqLHgmDK152XDo4N5hyvaeyvJaPU
L8xxZdysirLP7Kg9o9sCEyeC+l4KGCtbU9V9hhR39XzUio608rOue3c3hbOpaXE2LS4m30+VYzCh
/Jn9T81INIWhpbnTVYOJAI0Hin3YHwoy62w/YiCCmVXl9DcQ1LqDH9SflDmfbXmwZydx66dnAuKl
47JpOdQIgEJ6cE5XP481A5IHFRHskqgSK1Ud/auaNhPpVcZIMl2in5tI7taqnWcP5GKpeG81/6s2
IIGpGUM7XVysYrA+3/Ihngl8iv5oh8APlzNVvvLjTPkc0KoZkro1pEqcKW3lIgzO1rySMAw9p/2U
AHbry3BTm9Kci8AeM9EjfIjkc7ooIamaRM2OhfQ0zEuRUqYnv6iaXU4C4ftS8K9tH/bmft2vZaz8
qAPkg01tFFfJvBgYsnyQBA/L6vIgNCsz1u8HQTYUKkEbHGrFhuLmShHedKA3E0tLnpH8qAdLb+uV
amB1hpcBGSygOoBdLb2xEo0c1nkHPLRi1dutdSj9wH6qktZNDH0gIwXpf9Z342ZZRfe1J0lOPJDt
E9EuxgCWQN9uyXPlrWb0nYe195nQ9tBN8xlQJmnVJkvC7ASWFy0z2N1tOfndrWJPoxsEuNflhOaD
NleY/LnW1PShvrey6vnnpmXJKnt9Fc5phjKBP0qcWicSyS0m/fjmIM0JV51Xl23Lw1QwcnHwHBIR
aQHngxh0W1EAcxX6YYB0C1AKy/o0rw+1j4ppWecu/s91P62edTmD+ZXJn2T0w2klZ29MEIF2ZoL5
EkKDINaNO7TCxiawivBomKl/bq254SQ11WObZ9AvIPu+tl+TJM7fMhUNaVWp1qPEZQ/hQNKc/b5S
D7mZxtukbMs7Zp0gPtIy+doRuLk8S+mKqz9ytUK457lcWrd/rvyp4lfbDV1C3TZVmbKwLYQm83X6
teZFjTLoLLnwvol8xh9Mmn9MqfXh7XhTa7/+msbT+pNowVxHBKy7cXgeVaLxlBpbsSSU8Nqqw54k
JCL/Sk9jRJZfwqiq96290swi3KZFHtwF2V0SN9dc8/WDLAntQLWAQJe8SNywa1HA6JgNmDXpq1we
oX4Nicylg9PhoIXxuWmfFV3SV80Iv426XbPFVkE5WauwijQBsRbKwZjFN6aMKwig9CdVAa6VaZ+i
V5Sz2s2UPxJGZ6P0gWCs0t8kOcrKTrLiKdu0ah8leyKoyKeBidde7Oimpi7GSuloRvcUPaB6q319
FSNJXF6HzSaEIn2UZJOWO4RUJyOndZOiTF31HvlUVpC4nlDyDRYuedN7ibaZxLdWV7N9R6llbVIf
dwUg0w0V8ME1q4Kxt2j33hQmO7y4aGUmdEOxyB0QvRg6yVCTQl5yndPjiQUM57R0Bjmc7nug0ZFE
euMYcM/H3gtTRI3NNTomaY3wrtiMmqU6cdDTuo+bciUDZCP5AZaM1Ktf4hxkX2dk5TrzvcyRpDJd
pb5a3EWoAZEUqGcg1uq5weMUK2FLIkPgQrgZDgiO7SMJhoDPawxS9AyD+xjTpJsMKiVHct0QIZbV
Hg7fCh4mzfyo2U9w7IE1FI4xUDGIpvZbKpfaCfnMVz/QtmbAmMko8yhzvG4sD1TD/cZPT6mmPw2R
oR38RjZXsQDfy6jFdyPFbsiONGp6LA/M6tITZv70VHKRHgOgry2OjCryivtALx6EaNKDCGlVe/qR
8vUVLJbxiWvvPrAIdyd33Aqyc64Z0XMlJVvF7HtCrcLazWlH3uqI6bpKd5LARP1QBATAkaCHUzZy
uq5rzq1xmJBBrGea54ZQ33ObWNM5yBGoSCZdcaxZp8IjZVbGkbUxB10cijJ6ylOvP3sjRdkYZoal
VN6uHdVbi/mowyXZ2oMtBQqtDvdKVLWX5UE1IScOZUYEX1Ahuipl7aiNNVI5zTwVdGOvPUqU1WgE
4PtNYmgR27q9NzmNfPZLSzxhP3SsIDiWVLEPUioN+9HuXlL842ddHdBGa3yMGgJXV9UIFmZGj7gR
/eSqqwAkeJOlbgdGsqtUNd1Q0r7JfblWQ5XbyzgMZzlLbxo8eaTTo6/FJA8eY9SaVZy1BKGnwZqC
hb1NfDNfAVFeGYP/xVC17i8ua8qv022uakIRpsDuSdWACJiPSmBIZJlpV3b2HdmR+pyP6KnIjjE7
CUNOY0pMujAtw5BaF16Etb4TxRu5GeY24I5GTkpMfHocH2K67G3YjbiG+W3/xZX310Y2L9HUqQYg
V1ZUOhGm/sGposhqUqVlEb0OJEOB9CZzsJfz2zJRcjJrx36nmqSoFNSB3IK54yZRakfrUVotGOFi
gsoRjUDFtWSjKUa9oeHCtCVs0ttczuy1PAXqZpqvtVnch65tJNpaTwUZQHnw3IzyX73jv1Zplncc
4bUikN9jCvnNvkkt085jnG3fU4BmB5iLxhHFzooc+YhQpgQeFmEtnpPhd3Uo13oknydEmqsWzkNh
uX9+c23ll3LL8mrIZQeRa9sKzeaP3v0Bkb/acUH5bjMLgXvSVgR456+dFcympbFZTbodO0YEqcUa
rDdNir+1TTOc2t6e9rlubUvZZM5C2XDH2HA4eFKA4KwJzY0SlHDlJ2iSbRd8QgMmX+opuMS1qSDu
6MJz2qrJtiWJQ6yX8gdRlc9SHnqOWkQPYVvecxez137RpySaJWJbydpzmBD0GOlQ23Qjhho3Nxii
1m55u4AQtaUhrxW/26dprbqBkDt39JWKrC4TG9G8WhlGsq578+hj/SL3IXXSgTRIQJ1vdhMGWxE2
L2o2gVYs8rvc0u2D6iuHPpTuYYNFTzG/Wkex7K9pDixQG1v5iC5H32U+N5BcSqKt8NTqyC+lmnXN
bfsmRv3K9QAXXJWsxx5+bOXF7UmVmwZNrU1og1wcm7JtzklKHLPh560Lrzh2YtkKqRMpN4QnSPRv
QpJK63F6+/Pnr/w2quGbSAtP8MvXVdO0PoxqckipZin87HtmysNNV9kF8Vqe3rv0de7rQGVaVFBV
V+dvZ1Hmwa3gWvDn16D+9h2ce79oVPgiarRUP/aBFcmsB+ys03clT76R6tacUG8k0OVSH5UqpJil
Oa3G1Rmhx5YZmL8PRmVYU9JG/tzn1iYU6leCCdrzQFguaJhROiYwBaIxk1d936mnqScW9M8vW/lQ
qlwuTMQM6LalKvbcC/0gz1BippPomszvYcWXT47FF7vt1RXBg0BCPL/cZ6aBRGZqnkSwpni/B56u
fc6tYc+tG7MqOYQMQor+InWFQ/XVPtTmmDiRRTYBYQauwmfGUNhSHsJSkddjkO/gQ8mrpvaPigV7
wiPC0KjTFfkpxn7wp3pF5dTa9ha1vr5J4Kyk5IUSzjRjvpNnTxqyjdlDYw7oVR9L5KPr0vMgsfhh
dzKNkX4ObWSsuESStnlUO2U0fs10epsBjkg3lsZ2PfqDucmFFTAPzbtVHXUlbsjR3vittglyUd1q
fZPinU/M9UBu18bT9YgRic1oVfg91b2pwe+mlatK9xvXKxi42tEXjIFBXX6VdF2cubKLlSQR36tY
BIeW2NQdMwpHamHeA1Y5e9/r4VvLuA/X0jJ2HsY9CN5iV9QNamKqLltGDMoBhm4INPibrBHrCyBE
qzpytfIm2Btzr01nuk36ZUjCZKDv694f1j0IM24BIru3obLv7K59FaAUUwY1qrJTMMTdFDUj1SsC
JOZ3MrrZgzeebLWId0HZK87Y6eFEtSRzRZm4I9HnN5opEStbwrLsZTvIHDoX0m2Yfcp0BAwkUSjp
kbxNxoaZsvL7N2Dj6X2d68ZO7+rJbShBy0K5AXA/xxzhJsynpv6L28AHQ9D7V1kH+2BSfrfB7n0w
hLWyZ/O7NL3vRhUGjKa6zIlNyd7EKJA2ihy2NJ277mIYorvovkK+Z+Qf8wRrO4OHzaB3990cOIhz
8SHlQ/nzL+33CwQjAFvYCA4UQzV/A8xoaj9N8dDHr33YXpENK/eKjdy9QmHsely3V2NbJTcNNDR0
Ep2rqCOONMVS3EYwhJE0Ur3rWsk/D1aLgjY2NUSQUXdv9g92bn0d/bF48On5/5VYxP54b2Wsoql0
YjTNsnV+eb/OGA0lrNOayIJXyQd8M4FU7HPzsUkiblzgSzfGoA5OIHn5Hs8O7SFksffQhm/MxD5k
iiH2y2Sqk7WzVA/o9bK92pOWlbfMdxTyKRwfdaXZ9PVZU4p9ROFwq1j+DOLAWAMxzT5U/SQ7mldv
iQb6NqIUe9FiC+FKU52j1Ku21Ibjh7SrKJtx9Wna4fnPn9wHBdvyvbJ0Jm+WLFS0rvYHvcyUthAB
hjh6tVK1Xtux4XM/8bB919atFhbx0RgUY41X6nWUCIpqh4M01uKYDtUa9xIA4j44a4NcnUQaFPCt
lU8mwfU3miXtSSzspEZ/wuxLGiRmjRXqxdAp66RzKarA9Ij88jJl3udWbrmoeUyq8Lk+evh6jlUL
i/zP/1e+P7993uh/uIWqFl9SQzE+/IiqPhW15WfZayKEvEJJ219wA9sEbXe+uQ8Z9FzTMF6hk8nO
9uTf603w5pWT6sayKjaJbvvn5SG3Ke1C7gFiIFBWYreK2ja+5VLl7QurfiGCeThJlHutJl2HUnUh
UHkAwEB5FHfjRee13egAh0K+Wztb98m0TyT9ZqDdd4mzl9DcE6mRkGZJjgM8nMzWHFFY2F1l7bE0
2rVHj16LdeVIKDla/qaTIe2SEtaim8mwxxcm9xLqXjvPjwK3JTTEqf1sbn4wxZruRJo5o25IhJqk
IEAw6FzBGWSnZqYe+aldEmEPEBwtDS9MtNKTNCblihbFFf1iflGHh6aZwh1TTp86vYGpO80KUoa7
xEUIrrqT9sgABYln3b+2Rnu0y4osH67WwMAdmorxNWFQ50wIWtcRiSdOOnP4DVERVVxmF0aQ9tEy
8vBIEyt3mlgXOyXwhsNojW9D2Kp0HTLl4M2Jrp6avQZtCcKBOqZDaMBwKkjp8EpyKRvYfgOXwo1g
mIJFjoKHDLRmLoXqYq7AdZ3pED1zHLoKqFiUPBl6RablnMCrWtTc0AzhjVGOdTDWZ717o0HfXBNG
Dw54jD2st36re1X8hND/4FXUiPPxq5VI/olJT7kZfKjeFdI6JxqhDlEbl49ifsAh7ZDQWpx8r/gK
e+e1wge+U3JxAeys3+ltO+xMaKo9XNqrGiKpHET6LWurs25ApW8s/6YnZ+sGWKpbK+kdyRH5m+lz
LzQu1PbN50yZDGek9XDMZPUyCEW9H5VgO1pFfNMz44F5NjY7LkvUt/ugJ0IowEmLXm9nhJT+wZNy
My5Sex1xKz+ieB/PfkuparLs+sYn/+wvxpfmb2Nc01CEJpg/mraC3vDDdbgjmZJvnd6+GsTHuHEw
MuxJ8WVZdss1lCHD1bJKvpD1RiXLvXAiH5CHofirgGDGrRFO39IhFNskBjgfCcDjn6l6mA6YLHsf
R3OFinE8978TCZGYQUDhcYnzz3gznNjIetJfPMNRNWzSfj9aK8Ufwfen/XiS689xku00RJ93IAJy
AgSz9gy9SmyiXHlbaDC4RrZkl2h7MdADAl8Wv6R1l6ywjnEXaQMm5vytPg3FBk+MusU8gDfUD/Nj
D1QrnvM+s7pq79tIVdype0jpfMFdG6K1nIEGCqbsdbBQGhlD12x9j4ZSPH+FvSq8dFE3nkND3DRT
Ub3P6v/7F2pcvVDkvuVgxRCDNR9W//chT/n3P/Nz/nXMr8/433P4jY5k/tb88ajta375kr7WHw/6
5cz89R+vbvWl+fLLyjprwma8bV+r8e61bpPmn/S7+cj/353/9bqc5WEsXv/xty/f0zBbhXVThd+a
v/3YNevyGQ7Mg6t/8fXmv/Bj9/xf+MffLnnVBP+1oqLYwHt7P+e/PfH1S93842+SbfxdMFITJkZ3
TeATZOwBLnDepcj632UdCAs3Dczdtsy0JJtPCqrP/jsuE5QhIBBVStgmv4Sa8NJ5l/i7rTERNHka
gxZZU/72zzfhBwLw/dP7z0hABeLOLzdD/Jy0s0xDU3mFAv7cx8ISs6aiNgZTPWmQNeXisDwkNJYZ
0sKVDmVT3ap2WBwkbuCHLlYxc/1cXzY2ss/AW8qMVd35+WEE3T0BBoAqpiv7nDYeTpuKLNYYWzIc
jXaY1kmeWDG/zDQ7VHE48JOQriQaZYfloe8tOd2FZHLt45GWipVhBapL3Jh0QQ7LulA9PFplsKX7
Rri8jXfcTe+QusLYCtKnJMf3P2p3pDLIu6y7EKU6HeI8XBujIvZed42ljMlfROkbUd9j7U8P6Hjb
U9+ne+rIjIBC2TFGCqlRQKXMJIzS9XXrtg+jo+5ROjFniT/hm0dIIM2KcLuWoBN91yhKuvJHRNo5
ugqEHOU3jQApSvTmTaEZn0orvqtL/3aUm+dElESOi7Lgf0gRx5p81wRusCXsRHUMKLZlVhduE9pv
xrBKqzRhJhrlbLAUJyuas81klsvTWW8E/OpJPJfpeBVxdqvARBKFkaySPr0FELzKVILJJvnOkJFr
We3nzobdqOlqvxr8nspKNG3nExK99wxJ9MCViVAZujuC+owT9wO5Ob49blICFremGIiqyokZ6LM7
NJ2K6+UK9Cjab5F2Cprsc+Hzrg6mzyXcSGa7H5W9sHqB0/DgjeW9UlY3Vm0+2oHyVFtmycU22qGH
OoMG5n0n2sQsb1WgyVJNTJ3eudOADrWvohW02u8l+hOCpLPvuBaGvMqcZPLWCTqfpu+/9X39zdK8
BBNUs4GSHMBanuoEuKE4tH64GaRio8nhwIzcY95k7CuZRnetBJBWM4EEWqdHpBo2LCt0EkFLHIV/
S7eJEqvyKpI5IL5gGE6JoslGhV61eEv9xBWUBqPGL53WRJ9k9AWmPv7TUiRWdqLwXpotX7wq+Bz2
JbJFMx83ldpoGzN3wjIxXVQzX6GsJauqr65Z9qmXtdSxi7ByFb4PjK3ye+UZsQDaGCW157DzjQw/
TBvszfx9QodIdcq6RatRO4kMZlSdkpsw2We9REyOvupS4yCZxlXtkApo+NAdPZTIpVjq9OP3SQHD
SpuCaQrBE5Ysb3HmMF4UPFNJb6thpFIox08VrBbyKi9Na0hkJ45rH5Ka06ctqsZC/Y6u5kZqD2aj
ZG4ZK5NbWNEOpEXs6laQ84VQNlZRPIre+N7mNWXblOynDuhDUCX3oE+mjYijPQy3q4Z2wMl70gBV
jTC8rndROpgQElArmV7hlAASkJjvKGs/Ix7uAeLvKjqyRGIhFFPDc2U1D32MRgOkB85EvsmGSks/
M5KnovEtp3ZTmuOrJMdi1hTRrrpHxzDX0U1qDSixRnEWU0kWRszouBf+bTMwYE7kY9C6gjeVwHJE
xrFaOEkxvvEHXgjfuJEopDpxFX7V02Ev43rz6uqeofJXlkOn7o2dJYEcHyJe7x7XZIzVPDqhd7mj
eAy4jxnYRDA5/59a+HxQqtXzI40HYpSwydPsXKVjgMg8i671XFbyy7eokciOuRAi+tBU8p2NgNRt
FH7THQq3NjgnlZk4YVLfGlr4BIJlI9V46cqm3fdSj8WNHG01G+8IB0y4S/D1ij53GhXEtDbeaguH
JOk+c8lroHwq39sRX2bQPqSywcSVGaja427wEVMnIXiAQXGKpL9rCKfgRTYPSq5R5BnnTDRG5FQB
kcFSZ+F35d13Qfet1nIk+93ngXkKov7soqtj5zaSveV/vrLQpgV2tu+ZcKzNNv0iDdWj0murTtUf
86Q8IH613Lh0SoV0eqJz7jxuAmY3vilq9kAex1YPo7fBz44QnDeSWjTr1udu0jQ6gZSzNdlemQmm
WEVj7lQi4MovUkmIhCo6t26zR5nTq5bJ+MtTCJPQ5F2SGuvq/7F3HsuRY1mafiKUQYstlCuS7tQM
bmBUAa01nn4+gNnJ6Jyqbpv9LAIB4YpX33N+EfTk/R3rQ08YK/rokpjaB6TwyZvImpM3iq/xRps9
rWD8QzkQ+wdg5PGAIQgryDRRn4NY/DIC0uSlKnjRovYeyLyrQB58axpPxiwFzpAvlzjoUcRrPPiT
Nb+pcsR8cgY5e4uA/4khYPsUJE53pSiHKc0vao4tl2mwW+4rzWt66xgjiid30g4CyG02ZF9holwj
HUYudpjeTDbrLoLAlwEZhHjtXdMCxlEARQGF82vB9XQgxga2G6WBxGrYs4MqEV71NjHttLX2NZwl
dFoHNyUR5rBeucGu+WMoloLNSGXaxYLoe/g0TfFdaEKUH5Lc7vpa2cd6hryFIb4UAXaXCJt1tmDO
h6lW4JAbw0Gum6tJSC9zxHJiDBzNYJAvhMCN9HEnaqiu5z2aBMmwL4OaPMHE56YqabrJJF6S7sZE
31e4aNSaASi9iRBh6A/E/aRdawaKGyaoHk3yr3CMQydslfdcaW4HdrBhnOys/KVAXd2Ypy/42HjS
GNfZqDxWknZfTBIWhlP/KzHAjC/meGxht/W9Xtil0N7VIdLTDA2HzgJJgEfXNJW3ONXdqUsEPw62
MLE4Ra5T32r0iyQ3SF3zIrN4sGrLb6v0TR1h1Opx8gTv7kaAaGFXen5qBbF3Da1ivMOwCtBvvStR
oLbzRcSWVKPdDIDHm6AbHFy/sZ/O6hdtJJkuatyvRFpuQT72iiWFg98hsxstRFEJJBXZXq/Uoy6q
x0HnB1fx8mhN+akZ0ctNrF/AE+NDsuifeFfsdKNG03kU3kE0m06FOWkSEd1Nlesui3S7rbPXbtSI
5lbJzmwVNjMjeFQxBSwQ1tkOoXP5ROwfAKFcktIrHvSKLq7n9ZuiApjE1hckSY2Kd5v6Zv2opCK7
zgp/wiLL0EZlPRSUAt1BeSwHumtUmU/kWwmGPMaDjua3ETynqY4iQNT8kk3srvSywgkwudPzAN2s
RvQEi+WTAcapmZ/1zjzizAnyVIwZb8bOhkf4rlSAN+RQvKmU96WUELvIHgBrKrbxK78ZVDQQ0MZZ
EXCMiLnaPpjEy/EdFZ8FQWT8AnRgB2JIKoi3iKX5PFUllEYi/CISKzYj5hHXU7zQibTB+8zR6B/u
JbP6APapWOLrqJmfbVTSfXBXSSF22paaXM9R7so4OASYCdh9JF5gAaDktOBSqeCPIHf6uMrgu0I6
ybhkACmL9r2aHUjbsz5Kw1+YWL8ndfhWp8tNpCR3nZzcSIGIm4huOQg3gGQijkFuollKGqIsYcYc
YbRcWPiLL/X9YiqviEWeSk2zbCnL7vtMvwKZpdgtbgjky/08GS9jGT5r5YRONjq7Wq0w7gJ6YPhz
hUJ9wEkYpUxdXZNtrQs89kVDQJbBq7oELKz5U3rU6PSmc0d8bK0oPONTPCIzuLPkvZaln4UkIV6w
HMPcYNIy549ELxwxJGbcGAXOE/NCnEM7sSIX1BwJM630135ek4aISVM55gr5DaL4Ggne3l4i4PTG
cLuCd5ykZYCbo+wuEDS+uwv5Aq3AVXwI3qDiP8ALYplSgNzRUCK11bZ8TqUy9PX6o2jVu0SoZTvL
orfJHF+IRH0CUf+SF91lpf0eW+A/kZNS7ChI7nqBJFHW50dYDrtB7SDCBf2dJOc7/LmvgEqcsDoJ
SIQ2rz3EXtYdjR+Xu7R0CHYk+yQ2XlCoOgV1/TvqmGJnKXsdsX3TJHPfkd+yFzm9lfoKAYXG/Ig6
kpFiMV6T9z9bEiEuI9LfO1wBg8LovWVFLAPVYR4ve9F0AG61dqznB5Ps8G4GK9Wa/b1K1F1JECmV
M3PHgDvliy1LRkLSU2X9j6C2PZvTBwPOnUL8zgpukRx20nB0ig7idhkRBI8R9DHS+nYkNe0oFrZi
yPWwZH6c1OJhDkOmfweDLSxR8wWHrBFtgkgUaC9YcLEgIJ+haYgST4fYXFSn7OXzEgF2CcSzXFU4
MNftoasnNkGt7sRm7g9yf1WX473cAIMDm7HvF9k1RetDDee7VkGpuOlrZA+lJ7EyfwVVciUkOuOL
SAcDd+fqiHtlLfohC34JoyAfBqAgcNX1T2iut6mAPvzUsx6ACx8VjFC19SRLQeiXLQlXJRZFRzTU
c6PETtpJT6kReQgh7upgmOxhzLFEyE9T8JAgC2Pr2bqqxeADgAsTYDzacCGv+7aJ/FjBk0App72C
zZljWZi5Br/QRukOPVFMCeEIL3oQRMyMC6Pr7HY2g6OeXyljbsA5Nx4VFZJ9MDjlaNxUlGtYoZpZ
Zl+9LO6kergq5GdVHr7iKPgMl/HFMrT3PtKfQpX1tmUe2X9f1Mr4XacVgkpkIoy4QngBxF672mxZ
peZI2kcC/osc6lUTnyeJ+TKE7WSWFnJCwU5S+j0OTqtYaFbY/QhCMNaLxA7L6gHiyLFLdA0aEpta
S6wbh+zLW16ziVzIorPji35FzVlNWw0WHNO8JUTwmNI7eVHITszRV2Kqfh8+aMx78M4++lHKj5Ma
G3s0jZEnCFAOXQ/pFmbYTpNu1QAl1+Ntl0Dud1FFW8ceas73RYXYRDAv+16oi+OwRiKs8BzF9Xjo
CjKnVlV9bu/LJkSTyIWGrtXJhDC2m+X69QhTJp6m4+b9c2+q5H6XYFozO0OPfeP6m7B34hsGXAUQ
H8wmT5Sbt2C9tx1GelrfFC2O7gTZ7bwedcDNtUGOMjJxyYn5hNCKCSlEYvg6jJXoYdCHlICuJrnf
pe39MKOHpqcYKfTD5C/fwZgxTg+om6wE9vKYGXOH8FPcue3ff22x/l2a1oYkMbX82K0lsJ1VCB6k
jInctPIJyFkkB3v8Z5FeHigkbYWdCNvpeiiFsAC9uKsl7OYKtMsXZ/uzslaAq/bH6fZuY4biQa9V
iuP36ZINnl7o8X77vqltJydo12Xd8zKB/v0ppVio7FLLZncr0q1U0o45v+0koi5rMW91sr1jO9vu
fTeH7Xo7KJmVsdaP9rVqud3Y320VH5OgSXEKpiH8tIbtSTORpq+tbHG3oth+pDwgS8VSuJRZbRPu
ACD43k2tZ7ZZ9F2+amEMiyeoCm6YgUarIwSCp0YIlbZApcjt5PmOAbY4qushT3Rjt4SLH4ZoStki
e6A9iIFeJyFalP/XF//xG7ZTA51jW5Ij+fuV37UXRyJr6EGRseWlcURrFK1vhHKvtyQ57gDmxt+F
OxHuA9Ly02vIoAXAm//Rob4Lr45uynhnCkvrY7ghLR45lVcUtdEYX/vDdqCLHGWQqcxx/9WAEAi5
5Njs+ttvGYL6nME68iuc4xYHa23yT7LgbwW8fcT2zu3sP96z+mqxI6YbJGOpenhhxBLKgPgPV/KE
YIEa4LX1d/NZX6DXCy9QWRZX4bzfWvDUa4h7F5qz9LVXGISlAnPtaf/xe/UyOwSAMR2rUCAdrN/9
0/aW5Npk6cbSsNRXsNY6rqylv7Wk7fLnXmmo3joiwS02vMCoRz8ysosRCjTE7fXb4ae3/tFEv0+3
5wth0L21xkHWwv5+SxdpO+Gpawv/u1aLGqoJgsKHnx7+05a3e9tluLZCcRj8tkspJsC72zN1a+zb
K37e/88muF1vtbadfb9nu/4+/cfz7fIf976bbVXrEJe2R2XOKkqDuBNWSG9lMnmybHbEQQfGug5V
2P/hkyW3tjzLfgJbwtRadkNrjY9AFTzdOBdLd0uelHCleSVnLAPXpOKY3hamsh8bfEUGtToSa7xF
KqZsJwS+LBmJtjIVm70iiG5VC/1emKeO1DeHEu3NI1B8XXS2ayMzwZVWIhACgxQvq7FAcswCbH6q
1zzZXv/vTwszQCYdKZc0W7Vc9IdZTaLTuB6CeDW42K4DWS91Zzvt5abZx424G5VpDBEi1MPT9iAM
mSjQ5PD1nBE6X7vhdrDWpvlz+XNvUiaKeHv8fbo9Mrdm//P6/+H5zyfHk1Hu1UZOJiRCm8X/efsf
H/d9aqw/54+731/9x42fH/jzKf/u3s+3b08nXXstgsYMd0qref94+PP+76+T18bxj49fmiL0gZw+
fn/cT+H843V//NSfj+kIgdmjzF7q56sSGpeUib+iIqtZNMJvPP5xShYbKat8tvY9Wobi3+kXaWqq
43bY7m1nW15mu2wnrIgDEZpwH8esn9a8TC1Pfx3m7WaYgr5tpzD0CJozjUTrHMuPYfD/uU5zcHkE
qliEbuM+5qMsY9aDtTWAcB0+salt/FKRbrfMjJaPzPfdOpihi8eGu12Rb9vYtuATS5pDIU5LhzTH
OjlO3zmdeltCdOkQ7tEi8NgvkxEq2igSvS2hE67zkdgDRIgLfW8sAUsUVFMor1Auj9u1WBTVcbuc
reY1J3fgScZAtmrttNsZK4ndGC0NkUqMAaHKxT4YTXbmTSFiMQCdF5n/pT2aYt0eq7/P/nGvaUDk
E3LMiWmQweqk8a8D1gENfLz1XiJOuzQvHRHO4/aCQbXUXVSzllzrMybMc9zOJArm+2y7F48ybQCG
iT3PSXFo0bvmUjMrfD0sTrca3q71Rn4KUN/ytvTalm2LyYxk9lbNP9m3uWpSh901EeN1XVevh+1s
q+l/3MNbuCUwWH8k2/T+nYH7Pt8qeiiIqXUmfkdrdW5V/JOR07ep6Pt6W18uLL2Krt5vyTjwGVjj
bqcoGobwhNquPKZx/TXEVeVtNYhPN+Z1PzW63UyKktgsa9VeECmBJWrI4zPKC0lUH9W1biGMwjva
ruG0J36dZ49aC5kiG7pyPGEv3R1m/VeACezREsQ/D//uHhGYvRAj0hBJSnuchf6vQ4fjOlFJJfV+
7s112B2R1CjZogQqan1Vd1zidyW0qgMxSA1FpuFFk+C4kP+gD4ZbFW2nPUNIIIeRL7Utbf2nJraK
+amdqJHYpBrzjEoZfe3nYKyD08/ld6fs9NJLZ2y91g62VdC/q6p+rZ+xlKs9LpTuVimVbvlqleu7
rad9V9HW88wENm0xj6REIqOGeE9EfTZmbC4QDHcSOYHSzKBx0IQEBWpSafAMqg84+6iGrGUXInN7
zEx9yOzt+vvUCo3BESP2z1sRims5fpf3erZdSurA3jEmAbb2ljiRTa9NzedtgNz6jjVP1uJsp999
qdThupTEzyqT1LSem5OjUPurRg4bK0GSMVMCjh+Jcoq13eiRvyTQvD1d1pEiKCbB05fqaWtLtVrB
x1kPP5fb2XZPEwQSDywgtpYWrcUgrJ+x4QX+P7Tif4FWALBcoT3/GVpxyOBRwq/8E1bx15v+glWY
xr+wWFCUDTYha39jKizpXxpSiiuowgRSpf6JqZDXR9wHVgfeE1ONvzEViv4vdIkNk7eg4AcQQ/5/
wVRAEPnv1BFNxZLNAPQhioTDNaAaK+biD8G0GPwU+qktmfQerXfLOswBQN25XRLnZVZXP/tclV09
nlFONhrioqLOhrEWkehJ4099qn4vNZk9otk1i8u4IbIiOmNsXUBzsXDKWmsHuQPIhXWcKzW/MuWW
NH7cC4hpnypcj5/QzDOlj1AZjfup1q4WYTKdSTOWu7FdQI8DzCCQJwYXDRFja5KjHSTNjj0ROj0N
8vL7bOkGXOcRgc1ekPrAaR0QQAVAf8pS0SsaCGUjagmzJbupGc5ullWE+TS19kIxexMaFrxSFIc7
odK0qxZMnTmHy0lUUDcHuD6F+5FAtFfoc/gykpzuayZF4vQXOS+cWVOsK8NYDnnQkdEbMzikClH/
cBqPSG/JVx1w9UvHqvmmQjFzIQVCcHYoELsY7dRKmmdxgtpWTmiuIV0s7pQKHbZeU+JDFONmQ0rP
BBp4sx06XT6YdY37ndisE7NjZfKI0IgEMzGH/T8ICaLYiSLsoPKiGB4LdyoSdjca39c2FYL+ErNQ
Q44qnkewsKARgKWXnlGFrU3eo7Knvh88jEVW4RJpn6rzVzPOBxEosUdUxDfMrNzp5XRmapqdTF4c
1UinS5MRsiXj4kwDIOF6EBSnTdTdkkIGnBLFOuK6FMTwV2TV8AiEPuQg3VKIAycV5Wc7btjiRnph
wbDCHGWxzqZ0RBQU9QWx7b28xFhe1fR9slpk1d1iUoMCynZJjlpsiG4yzMUSnbBJMF7If57SsVVv
hRFKZqTCGhjKQLnoMr4EmPi+Bho5yUIRHLnP8E+yjNiry1ykRSY9nnzj5Oh6lbmwPdrrtEzsDuyV
W/SK26G0YRt9l18Vk559H/jTNOLx9wNuwGkFoAEpDLcKYQ3Lxa+AaFCJLrmjyfWy5g0bewyqfY75
y96Eu+cpEby9Qu7xSx06DVkJkQA52zhkKUiHpPV1KEp3ht6QfVu6s5mmpH8BDKSp4rehInlyD7yE
lNBDbcxIadSggVZ+aqYQCSenTXQ4uWLV3N6he8wKyMpDLzZcpSZMXEvJF4m06yKQ3tWo1IDnkkwB
UTuca0RnhFoCulhMM1blpDvISFhOj0WviwluOOogyfP4VkL/3pt6vcYKXfow8zB3hZaIcqoF1+WU
7QWLVKwh9LOrWEjcLerVEp6mldMJDgde7nCociBC8bCk3tL1iqMmjZ/OunZlSikJnSwynZrsyByS
PI6Ib1vDcRxib1nkDw1pcjBohF5EwOtLI9Ywe8znZGDZWJfIrkQq1qtJtNhqvTyXiYQrXoEz0VyV
F3FMfGIgtTutIjZliql0SYAbAKWxC3MWuLJXo10kxbkfTLGjq2A/jFQ4R/rKhZnHx6EsBHtpyMAJ
LX+iDvbFBJ4Ek7JyDWl8l5XyCfCNREAUQ5iatCaslt7WhUl3UJ5qb1BMvlHy26nOjhExUVVTCxTP
yY7ViH86kfneRL8gVUz+l47KiDPKn4WQk/ifbfXSIVKXTUSA07Z+mc0l8TJziJ1sSUs/ViVSRyXJ
gaEtVD/qifEW0XIRi+x3HY73tY74vaq7UJ8gNy8B9r8TW4B+wm8dS7Jeid6zSYW6o6bvTVYTv5iQ
V+vG37jMxnCRyo8uqzqnagKRkXc69oyaLspLxDVq/ISWGPtQC+ZekSdgboPJhoyros1xzzL79zAo
vEudsf6RsEZZyuZSAFwSxvqSWQ+R2RGL1pZnSxVWaEbgzo28r2lvc9vf6FX7GGf1azHFlzaDXBSi
hbzXBbZ31QLsOwAnBiA3PlYJFnlQtRxlIJI/6AZTlUzu1AidGA9vR40WNMyGY4cOQr6CoJrqEzT2
GF5QWpmO8ize6J1GRwZDk+TmtWxMhwg9ZkcFrZNgN+aaGex0mdDJzhDJFKI29Qxg7TXDHcMxwvmz
isVDNc6/5kqp/HpQXsK0wrmgjp8nUbqJoLjupBdQ/KlXN6HsoiUZOTmuRnYdG6Kt6e1zXCanANUd
ZwyXBDBTFdtKu9wvxfAbBcI6wBxLCQLEENkqCrKAkOnvconA2o2Wua+6pDxbbUgUKVuO0hgZdmm+
yOjjX5VGSBGXGtSaqFRIXY5n0boxu850UI5AzAwI81A1n4upTk6RJI3X8V0AIbxYTgdniM23GMQI
MCtwF8HUuIwtj0LT3ssjM2uQdF+q1pzMJhFuYCf5EzmJUDsGNQjKCqdAHC+04BQJy35EzNrFPC7w
kQU8LQKeTQn9o0rzAQglPzL+Hbfam4qeA3Iu6mMtdyTqytbLrUE+tFBLHOslEdW7OazV6z4igDXM
QDmF+J6hx2z59Fav4VIzb3TZdCqsBXt0Yt6weaE76mdrNN80YXjSxdILFPXLZAby5SyFqYUAfz46
sTz/qkdFcKt0blwBwiJhX5AgivTKMqI89MmzESfUGRBlr6ixepgN+VceDNUNPw91DWXG2YyJw9DS
K0MRSQiSPQeCzxg+9vMj0TKYJXAWwvyTrrochGhkLlaJhVHFcy6zlKmNndVg6jG1pctq6aRZoFKQ
VfgaleyAe3hPIGTAo14XX9pAuxMRwWLXp37U021QK7q76OxF+1xT7ZhVVNhq0ak3AD8uOkz1njSb
BmQvOs+oP5ARgAKWKQxdifTV50yllY4AJDlQCSx4HDHw9IYT1fm7bGXnTlOuxQYh6E57DdunaUAk
cDV7MmQPTxjknsFOpnuCuY9DNiO0aCVOQYS26FJADB2KEmTb0/warMwxGZu3ZYaTUk8XJBfvpDq8
ls3yU671Q1vPRzBBR3MGhKZVz9JsKh6Mi5NYC4BqhD2tkUj8Eu1gMw27hXX6KS7M96L/DTi035Ut
IBUEDXM7zMqPKTjO6YfSA+lKzRK8vPHSFsF1G2qfuiGTbAiMrzi7QTxSuO6WAS2kBLROplm/2AEH
riJSYhGShU2l7ZGBDZ3ZLC4zMDwEGI3XuKhOhaIDf+kRFqlg15jpqnLWFACFLPkcsQ1sWfrRYB15
eF+szF/05dZowvdw6B71RDia67pSrGGMf6pKeNEkmjVcLx/tt/NkxuTAgEOFBhNpIquO1AqglQO3
BNUoCORg8xcBqsSC5WBeEIsx9+UwuxKpgaCN7WlcTlqb3RvJyvIKxcdOwsXVyhlaplx86Gc8QdDI
Skekr7vpeUGVY12cBis9G/SZIe+nSFb5yRoArM7aSRCRfdnCOqVOLWqVnYANgoT1rSk6Et4sThBJ
zxg1WbtgkLzaUj+mFBlpVX610u46CYV3IzLviEeQeJNI8xPDwtdBczNkfYcqa+y2NPdLei+nKwRI
1x6kpkBIAcf6YGiv8QeUdl1G9Q96sy/UAtdTBjoVSx0fAKGtQ11DOTeB3CxmaDu24Y4mg4FEsU4y
IjvkHpmmI9zKhi6ynmomiikq6V87WR9DeCP6tT3ZruO6Riq5z4gXrq/+eSBT9qLzc/Pnyc89Q458
zCfj/fZRP/f/+Prt5vbD/vEaROVPioz8bdoXneRtr2OGbf86ZdwnzPHzkbUm7U0Ft5GsDY5a2d8D
564QbeVP2g4wHP86+7mng2/9frrd6xslOtaiowXB7CGD8ZZv37G9Sv3vL/2+h6YM61S2yeQDERoi
WbceIOlJIMSAY2hEf1OQA9zcXrMdtIaY26Q3iCkjxx+BJv/H+38uh1Sanb4zAMdla7ju54lU6uga
UULlGmOa1jxSVE+skuG14//LPWOY0MvLOpRxpjjw27m9nZQUSGSEGuIRNyEigdtpL4SXoiMYDmBy
jK6E6xbtXMTu4KxIpyR5NL0EIdLODjxm6qOZONOv8Va5B8t5Lp0aQewTKxe8OB/zXRE41fPyzIpU
Tuzyo7DZOjJauMsxfpDQilTze4hAwi7Rj0B46Tx2/IXbzE0AnuC5h2xu3GYP5gV9efsDRxHMI5v5
CkhR7mQuHu0Dyj2j33/Rf9mrQD1FFih/bTonPgHhEox9/LbC2XJPzHf6Ll/FIGxOuw9Shdgk5rOT
oPMDkDVwBPKQTC2u8t5eA49qnXanPDOU2MXok3NqHewNnqqH9ASSTIpcJBPQfJYzV7iv7aRnSrvG
rhUm74OKDaK0A1bhqgBIhhvofJfsbF6WFa5ppzt4bKIEdp7NbHQm2XoXdn55J0BNyq44alcFmGsQ
gQdZfsG/Gm0d20SMXLjmCCbNFOwW8Qhmrh7AnR0O04F9j36Ew7/DKhCnW8tBWWgeHabkYjV6tkUw
KKmwh0jL1voo93gxM6s76gMwE/VhukvER+Ht0pZ+F7jLXgPAfMru81cGaMDotrQvney+uK9vCXja
mg9In61ZuDdsiIKxjcXnm+W/GNYZVEQFW3iGD4xjsp/3rqUfO3EVv7ZTGeVM8O8OW0y3yt3kTbWL
fePNL+q58j7YmIZX1nU3uvNLYTrCK/HmqxXWcPsMiPpM8PKqg5lwrDxAZ6risj0EquJc6tFu9qZ7
SR2Q8dDNq/VYJq7gqJfg0zwMtul2e/VX8GAioW3v9Et8rR/0z+Kd/0faWvOMkOB7/CjVu+BT6P3u
WU1cmio+yd5iLzbLLwpAITdLuwKev4oX2rr7JV6K59xBxHiFu9v6QfDgNrAZdePX4NeH9WhezAuS
cBrCHd6kHoLwaJVuKgMHvmxO6rbhR5Wb2TuSfQYgH698rL/S105wUAh1Ffe1vDmHdy8aJGu3yZyT
IdnSGdZBBrRe2+uTU8Y2bjXw203ZlZzJIQS/k+5mBE4ekTi9+VLu7uLhIDhfXeU171Vng7pMzrEn
4OMuOf3jA1oemiudkMtjS0vHu52iXfYLl1UE/JjKiOa0o2N5K2euFr7wXTrPXndVncvaXvbp4whS
HWX1Xb1bTvFESZXXmTudhNg/4ClMMOlVWtz/uktAww+POV7tHbGUu76kB/g1UsQg1+zwuCxu/cjn
4li1q/F0sWnLTgdlyCnguTjVU3vFDkW2ntQdcRZiPc7yQWP7uE6uJr9xB1/W7Pimv27O3X1H9iye
z+b1hMJG/BTvp0PtRP6Xemj2iC9nlgt4xvC+W8pX6uwsJ2OPahuz2zx/pLtmLzjmAzEf5m/wZG3C
T8mBIbqz6qbXwk3gYrO7UkUYgujOVCatDMKIEx7Xwmy/DhKPx8fUSwPLLs5VcR2gakqMAwzkSTxq
H0gdTE56WG4hmyCyBF5N30/1Ib6JLuCULcMpr5FwfCVIkjjLM34bduanr7GXHmuiQ0f2OeUtCyZK
rtwB1x7yW3+sbeM9YZXiidfLAUElv9Qhqrj5zWtZXeTb/jdIb0qlEXyUbes9wFs9B9NJqZWWU7+1
N/EdSEzs2gN3bF7lTyzvRemJlS6hLDS14h3xycWVKkx9Zb/SgV5dCZJjqW/DpwYutLuuO1+FnGO/
Lq64OObvWDyDg36XbLQYZUCumJD66WPgTs81MvIxdwZi9MUBh2AiUWhwnmGwlg59Iv8qd4iXs7ZS
3sevQjssstePHkNY7ME9v6axlDtKxQuPGq3pMXrpb8fdYJwpneVUO4hoqHbzbrrGYrM3kvF/MP2M
bby5tvRovsIkorxGzvURG8OXFLQWLo82u3GSOF4ZOlBAs+WKPhJD37xT9u2uf5Rcpk/VvOpkT7hD
OB6QOs6dQIJ5fb5D9nKi6sevxGV5tc4Y9+CQEXAM7dqZTpmL55c9hofyFVO7FAkujzKod+EtOHYk
4N9nVqqiO1Uu4R8GaGete0I15Vt+RO1xj5uX+KmA1qehXEf+sFfXtle1jtA/oW4SrNUes8RL5DsC
l9nDK1CK8i28ze7hSp/v+IniV3PPH7z+0dckWqYAaeU9/e2QgE08ILYRustNtx/s73/heFjegSqe
Qs9vH2EbxHgOu8RZb6BdOMFtcSkfy8cQZqu6X0lAhO3wAiidOfUmfZd9iD1eX1+LetZY7O4Sn1+Q
LjtQySzAW5KvM1PSgI+esAP1MT7mX8wMDCPPfW1LgsN8PkKAP9POmd6CI4B4T/TCPc0q+TR/oy6l
yWw1maN8mlBLXwFYTzkyk/IHouF6K70XfqtSKtK7/JUfDYbzzPowcmdCo5L4XDbayX1nIYR3jo8H
4LCFjwoHGaMjx6Ne71xI9YmDTplu3CA0BEnSDm6XQ/ylITSYYAtUAs2E+TKIT9GD1TFY7pab9IGN
93v3LD7SUb8iV2BUPyqn+jVxa4fBkzEDc0PZ0d4NvBlIp9p+eOrf9GN1oBu8hG/Bq3BSDvUp9AWX
AIDpDD5TLGrGiH6wH7ezi/wWnlDmQnewxZ3H2wYml8HJRS8GukT2dOlsEy4+yWYbqPINldM+mtKO
InRmb61EhSmDlLr7sDbTGmAwLKnqZCp2nHiMjq0PVaGbD9lbwRKNsS6kbNqdmaB645gX7CoZC9k0
CBLBCpZDS/kKMJQFD0donzNkliE7qcxfKDOniKyhM4ujhuJL+d7o7w0TO4L7iNBvDAIeszYYWyIA
Wk09JbEv3aWO4XztTMQc9ydX3CGneyXcoyI6A2PIvQ4Uuw9RAsGbENbia3OO/MS6VHvD2wU+0Sw3
8HGVd2jldwoynXbpjbcTMuXnEO9Ow8k/auGhyUJn+kSp0ZYVBNhPVYG6aeGQWHaN8AIG+7jUuSc8
JVA5dIe2nO/NN6y87CmbdsK+M94yk8bRHyq3g+AXLA9qlXniAQ4e0xVhqsm4J8QJBbTQbNUDTykU
H/JDA3tJB5XvyxiWmYCWx+Aa4YjhVXWJJMBPODLsSPvML86Ju6h75Z2xjfmEhbRk5DZDG92/p+Zg
hZrUrc9ypX5MmX4nAmMHFqp0vDMjT2SP0bH/qp36EVtGyalQS8R6k4EdcamBweOuVV3tDi1H4vGF
doTWGw7ex3IaAtIx6Jqg/+dK2m5AmZhQsvwIJpGVderp9DG3K25h6bZOc7+gBOSrX+qXgBeDo3+N
O8VkGfGrOtPPjefU6w4ifqAHIiaySTLZIehPdMXO7ySNJuxEHVJDbtMdCZWsIpOscwlBh64+M1Y4
6ATEjGL0+NEWHP2+79f1jjyeNHIRRIJKDxSGTG9FDm1Sz4RUluy6iX3hLkhuwskhWfFqvJD5N9Ub
nKgovuFTkMDbr+XB2JcxpaQekg40SASWywOlnZ0FNh4n3LBBeS4u4UdxPNQq9FIKzlHWuvTo/j1q
EUfQDPRnhKRIPDH3PqjjXguvVhEvR7+ej6I39F6FhUl6mU6lk4CzsfyuPubZKRK/BPUqib28cF9j
AGjS/2HvvJZb17b0/Cr9AuhCDrdEYqYoUvEGpYicM57eH3S63aePy2X73lW71l7SYgAmZhjhD65I
WITbrY+nI9gazufXJLf7c/MwP5WjO8qeWD6CY65Tv08diiriUxtvBdrpXIFOkLZT9JPS3maM2KY3
M7ZLsPjEDFAB3zvsEJLNS0eFmRA8Qn/Blh+XyxRvLM+wvKx2CTBmP+wRX94vh9wHppZpFwqNxr7n
FBAJMRIHwEx9CtbRYyqVT9lNSO80dfZzvTHHnfbZchKMD5k3Q50GMUES1jskZtJ2qLZNftWj/VRt
leCeJV7BblDahTPRdIMLzG4mQ0ZDsKn8bNBIEbODQbYFAVLCFmXD+dhVeza78cf8GbFgpiTbONBD
LMOvVS/tKUmV9yiktSV4lWbXgS1WrsrQXGjShoOfGOxtsKdQAfUKNBSbLRh+AOD5at/9S54wss/e
qIVgRkSpUYa7oGwUzR41it9wzB0R143UCyywJceiJZJ3WzjZoX9Zp9/WuhR0wyyfdkyaO9pXFT3i
pW5sJU+X9tAT5nmzBmGcI4i52uV8xZ0zi46Uo1f/dLhC4E+CVtxk82Oehk5PQiLUGFqirpNv+C/J
rh3NzCcewPJJNBhDxdmnKedynWK84iNPm0X0kmmXoMCIgcOHaTw0oleLe45scBWV+jm+w5OGpCwg
iU2+w6kka/bPCgQv3bnfig+aq9P8OqohZzlB7FTtqXzPP2w28NeoBI+KxzFN61iEDRZvZ+Jl4Unz
sCeOrK2O9tlLI7l59B0IG2J3G6pjUu7i6c5Fs+dk5kap9iG1EI4iAib2uiW7ToIz3DkeOJ823YV1
Y+4VWtjeBT0P4lfYw3SaUWG75VvqVzZM0XP4kX50x/dqV27eq29lO718LWRib5Zgd9+Vyg6+QduL
fD9mY5pPPIQXg5iGKfpMWaDdNA/kslskEa/IjwjU2KnMkt59IDsYOtNNZ5A+YKheJt1Nvgi7DFvh
GDOO98qrBCdL2VDNXfM5vLCXFk59jZl7EpN4avx2IDWim0QXmSiVP7EiOqV7bmjT3bTtWjzwcdpY
D16q7p+J4LHdkOml++JSVNvxcfruG5uQBjNqxI7hWW7wHyIoimo3b98nZmUFJccD1Lohh5oW2gsO
uysDSlWCn8ZNp0KyOab0cx8itOpO60GyenBv+CYyd79+Yhsrr73PgkOt5FKHtsmedcRHKFxXZObR
K6dewJ4+sQdtZMKncYsYNU3wnXREEZJZNv/EbvW9SvE4RB9G4OR77F1IZO36V3ySrix3viUnaXjo
IGB/p5AgfuJrfjUOpW+4hHf66e96wuGSfInucrQ8jr3yRJBfVdvsEvSXAudMY9/KHjcVbmCi5blj
JueSEgJh8dow7Z8UAirrJXklJ0cDE33trfxDgUn4xAMs/zIqp7/KLpEOG2ThmeyZlFWnB6ZWdyFT
lV4IL3W7e1NER6Vc4F3EHU/c8JsLtRLYeVSeYg8ZYjR0ZgYHFfHYlr4oHMVtSyxKsZqOfhaQuKBP
iXc9UEJxE7/rb23lsWpC9j9hk54ImjTr/mMMXuji4jZ6JO2I1paFY76VvuSYvlHuSDNE7InTS6Nf
4vxX2lgvfHk3ehYzmuN49VhHoMAVByQUXPEueKVoE8Iv2rF7WNGfjyNqS568C6CVEc2qykMZbMU3
ndqH/gALvf1hAu0Cn3uQYQDZbFlYjC472L8fDabBG+SII1/4CiqQGnYOcGFwgSU/DDRxVDug8lI7
4VEvvJf6S/PH43gH2fzSPI0cmCSdI5JqdmhuoquN0uCtMV5K0ZFK+2PaJ82GcuIm9xxM0AZCCKew
s9ThsK8Rh/gIfodbaR1Lple1pcyVxrcx3dS6w0os9ftK8UazHofT4XX84Dzja95zXyMW6t5eqt+8
o/lBvYmcTRV+q5amqp2+Z7c7ulrhsb0SjfTvOsc1VmzyAV1u3lkAcmbeIhlFHEt1oP1BdSGyWbOj
5uBGL/4oB996JDY/IPpFftmhq08NU36T3xKPBymm5/A8jzu0zmb5kNLRXY5ARWSPZILjubgRC+Tv
8uzfDbphzFQceNeEjqBj3ac3MdVnPJ2d+idp/MzLnPY0pz6/FWUUvDcx4uU0NNqTuFBrdpNjm7ZM
bjhhePyN6gMaA9ULNd/KAA0DZZRgvz3kz2Z3mZpHnvpJpAHcH9KBW71YDZFA9llyENTU4JKw2lS8
2jiK8ysVukLfi1CQC09bPvmPiowFBGf931kJDrmCOkT1ZBnXqT3oaxyqo+e/UbZVub2nyDpF31nu
DMKB7+ip+PvBb3Fh1n9RGwFQO21bpJYNGPcOG9qRHH+tjyDZuA28WGdjDdBb37aPRnDAehL+RaDA
kaNORwhfUPMg4iVbomCJdE1g7xhoWNg1fsuUz+3upXvhf2vFbau9WI81WiZUnAPN1t96YUvidWbe
dwQr/iDZZG8vA9vPUrmEYewaFzINTL5EqLwcVWjDlL0zZSd2VL6G8jVZG4s5Ylcn/I29Zpt4CTEj
eiDjMx/2SXKJUAMQnv4Skq9T0JUPWmLnZJub6UU4cwyVDpuqDuKExg9BFHTNcJtTtfHl9Iw4Hf42
03YdkHeuCMMFI6ARtuGsJIvmRAQdFlPDMN2/HTA/sd3eyNWrG0xNNNjO0yejNbwQa7GtQZTAAmGd
fWx6xKXBW/8UfZG6EBdTy2WDjKGoe8ZWTg4kFoefrHKCt1i9EWJCqIjpCbX0Hz/Z3abXXPKRMz/o
ECwOI02nUzWTKFPUYGmdidqzXRue5plqDEaQu+gFWv30iSOHAJyT0kwgeam/I7XfTDFYEV9EhATH
V1baFUiFYW2Su0ibMoUJd2nBkp8Z5Li2E2qF2NjSwzmNT6o77+t6Q1ztsciUz+4GluxIwaOmWkMA
ar4R3WfUhSWb6j+pECGFRM2KGEHnGTyH5IqgOlyCEQn4PqIooKY2QMJ/M8sjokp1m5K7uh9HVwuo
wRCWgIxIhs1AVeln1F4w8QFpFe6T3atwoybKluGn0Z6SEpfFA1L9YfwJKef8qhyK9ezTkcD1jLBq
THxGFGBKSoqU7kmSgrd5PCkvxSV1OdveGDYxeQmIs8i/TSo0qUO5SxA/Ya++xe9puGNr4Gryp+mT
T2Jb0UjYReQdCFMvGeipu05Sa5sIAZVH5VOVDzIb3Ht0G88xYndUHJ8xLF2dME9JejGQU0Njp72x
a8mMDLnFTdkOt/yZTjJi6rU9PuNU+M7rKwTvmNSfaWhbt+nAQqZYDRLsbJ6Y4FSaTA6fsqKi6DIg
7F05IVbqkqiv6QjYjdG1TJQHaCn5qM1ozUs++7TaaIaSv6Z3Xkthpya4SF2E13juPI0Bai1YX0pC
pNU4XRkPERFf7fK+sXcI0Lclr+4d3Bx4Ax+FokhIcVR7oTtjYiXzVgq/HegYtHCoMMV7au2T/l5Y
nh5uK3VH5Nwqh1x7Edj6uWZ0KIoGB6Vt1viTOK+TJ14zD7ZsUmvAL0AkmJUFvV+X5wAVq7ssA2mb
GwmIPjoc7dmNwEQNbeybABly9avIVLPehiIxn6mn83RrCqT1Ojbcb6c88YXsZIxHxZYy3fnX1TFN
Q9jJpZrI30m5yidxslXpnsClRsOPxnrJ8o6+q+mbQe1HHDd8vmdNVxwGuiM9x/TrwLByR9xXRbgz
8EQcQdlySWhhbmiB8c8L8Jq1n2MMD5yFjDjjpQpbxihBQwQsNvkVCpiOYQJpoNhDXlzxFClRvjM7
+Ux9unLuBQIqRa/cdUaxsU6fKfuvDlYgw8jj13BklYSXqVuzU3LykVJLFQfuepukKLge93gO2dwr
2WCQrpEjD5VznlFFYkagoCFt+EDGj0/hBnjqsIO5K+ZWQ8gcOFw918gjYldgKgUaO9xVaG+ZQ4vy
3UJQ2Eu+Ig98ArRxUfhVKdufzHArUUMbPOoklCp7010nrenq0itzhR8puWIRuEYJf9/MN1jdjktA
Zoaahrr5A6U7pCeVsmmYqKPLhXKvM4igjmTYn6odw8/Xc/AXt3nZM6y8n874+kBDmzdx70mMj7HH
7TDpFZerYhHxL7yExzFCzqY1vN42dytPNpeWYaGgrUPANcYrOd9ZKoeP4855E9fLJFgfUgVs0ylA
tm3WB0gOilfT2r4R5/YY7Ek2woyzhyiJQott9s58Gt/54uFGl0AgY/L4Xm6H/5b2xgfqlHm0M4+H
unBK1qyqN1TdWRWaumPJ58qh03Y9XQFN3Kg0gUUH/BsPkQ9bF0Zss1BrDY14mnV346CS/5geD5YF
wnfwQh47d8htqtibO4Pu19dQ3grsDYu75PgNbHkREp+FTPTrDOtStiVrm1f2EngTXV3Lke56dqB4
IqQUE27Meb48APUsAOV0Z+Mh6exMdErjgfsZmUrEg/CSjjwGXmstawElAJhC+Vlep9QKfaXiTrjD
XAXW+TSiRu2DG2WUuQpex2OQzD2PATECIu7GOEUgJpUn3hCJx9HCesNhfvAopwE5BPjTPt9Ezx3n
lTbeJwJLnSagdRjX1WeQ9nFVXPZypLHBskgRioPCyLJ+gMWs2mFjr2sxsbt7BsQTs9LOjWrCFlA6
Pi02k2K2B1VbiT7EAi9yOObIY6J4Y0+916J5ZNlVLtlGsXtcLIftxOqvQ/eWABPDwAPaa66egLSJ
smci/yJjqIKUkTcXfinuaI1bigtiLJVcPBRF7YVnzGUOwZ21Z2DOKLLfg3vdxZUNhoO4PMA4EmkV
wZEG5i1trnVgw4MFREdGUwlIOJN39zf8m9ylglOgVkj2WT+p0+4fI8xeKnRbMJWMT4p0V2OnjY10
lPmMbTQzATKK4PJIOB8YH61F7AerF7pOdvOgPlPDYzTaxS3TrSQ7zEIwBYbsyAI+BX7RbqPc49Ex
UHStlcgFq5MB+GRg2YH4udHcNZEqXPQvGHXen8KBW2wJM2mI4X8Lst1U1cajJvfN/fFcmZYBfTs0
SEiAsoP1WV8D7onEickIIRt52L9L4v5XQBDqJABZdTegmI+Mwpqbgo+M1X2TPy3Lga9fJ8FAKdMe
eJ6TTfVcC3yVKidZ2YbOhVy4EwJ+DSW1TT/Mm9GqbZ/d065b6v1ggR5j/ZXFaB2iL1Cq+eM6XwWb
Tx7QudW9pHgne2CSkeCSA6tkbeV4Ty1bnY7iFLi18IKwME+OZYc+gz6sI60wAvjXcEBeOTMJLZQW
KJxTrbqm2H36bQ2iwl0HXHdUOlLItD5H5A7s5cC76DCCnnLQBQvmw6BcgfTXd+psIDks8yAJBdAo
KkRXA8kJlsG6flS7Rl9Zdirgdw9Nvy/RA8EMuHWQB25qkgrU/wAf2+M5eGZERfkEsgtdGp42K6Bk
D0F6p93qGvyHbWN+rvNaufIsKbSKNERpe9bIBlGoB/QiZN4qLNZ6AC6p5LIDFZRJgXPl1jpu82zu
2Ydl2WL3J8Wvzwb4frj5lo0WVT5sNdXP8ZIJXbbnUt0zDbmLIfRJoAUCdRZo4yYkJe+kuzXqeNG5
CwGA48HN4nG7xIdKwUoDkWkmu3L8EL5ArLCNqT8wm6ztZD7mpdsypoQ31qvRXKvWAYO4zqR+B7Ic
VSONIOVkCU7L8CwHJTzT2QvrwxAd5sLRhtehu69dL0oJaLjFxAh21uzZq2RKTt160LAWU9FWPygj
WLRp/KrGC3l9FExZEP+UpIrYn8+sQI1aH0GWsWGJFOETh5FZou2xNvFG88A/sbWvMQduxFfhk5/N
aMdHhcjwcAvVjqfGSY5XhGDuhRTFYzuf17vglWVlrz/qToVYNcDI6BABtkbWzNqukTTrXgD7+UZF
hK83WoeVxyfTceLczjhO7VJmNtL0n9cNZD2zcfKSMY+EPuAsMXbHHtOm164sS8DpQftcs9G3XjXs
ZT5qcbvYbbsvJjw9kEC5snTRu+eLmFBR8jhxQ4AdWBVC6yz4hyDDApGcdbkMPDAwMP1B0bb4Lgiz
J1I6D/FSufJ0xsythoO6bCnkMNxCcQ2IuNhY/jYjFmv1kL0xZ1hSXBk70TKsD5sXMZnZjNg5eESh
6IvZjofGzpMDWtEhr9JeAqjltB8AQtigOO8EbcfLESIkbyZeRl4OzFqOD9+FbaxfZRXBGRObO6GI
LAtzZ419OPsolvEjY0hwxmqBHiunD3RwNIuy/dpk4LHyrjyEmANmHKFPDjsoOcmEhpn6LIAl0z7X
eI+PIgRJfbaQbGnhdwAQTpDbKlDmBmxvi/2ONUM9LVM+HsEE0JIhEuPujS82+QdqoyTr5Kvr8Q3y
hPInyCL0OVeYQdeC+tuBtKCYzOHcUGEKiMgbBMAk0zMn5IfsVsVy1BLZPLRV8TasYXUqdTcxmH8K
uE1Bt2jQ8PTNCjbYemUR900tgxLG4WDSx/Ni4i1jrh6fmkqxSUkGJ09Bcs6jGPuVrl7jasIsri+V
vVVLwMgSQFSFiu6SqL4nHTSKvJvlfSowp8Q63YljRKMbii/iTE3hCk067vEhx4eyD8IctrnMShoV
0R6gNTPZKZw1ujSiwZteqlgXPGnhibSj+jTqY4bETWtArJjYuTpVcYfoXuPRg3sVPGtz5V0bi/bd
5OHHGHDIVAqnc7Tkfm+4CXFNGOKNgpkH5sydlbmpId0mUyk9fX3n39sDvCy9AD7v36+aVMkJcsTb
37/leTpvJyo3xUoLwgOs2yMz2e0xomTI+uEYrzzL9H/+If/xTf9+7lZyai9Xpi3VLNxm5W2GafSf
fyitr2klR8mI3jpyyo//9YJET77MGa18ZaWJ/v3RDDPE0P/6+e9vA2RPKLf5bl6Zy7GhgWL8+2v2
R20WVmG7okDTtQbZKaTN7EzqhEq8YbBGYvD+OOKqwM3WqzdXGnJTp10GzI6//v3yH29c3w2yk3/5
r19WabAbGnKwrqXW0xggIf+++e+PZH0y6d/l/P3175daVb9YIp1ELC0B+eA5R17JSVetA/v3x7j+
+C+/+/uHv98hW7lVEj32FWM85jhOe1j1IOq5oII5IlprRCGWVmn93IgySup1ZDgd/Q0ZpX9HHDCB
l3VQ5taxT0zdRRa39FuhehqpzCyAxTRzLW8nVAaK6bfNxIbML/iEeYzmygDpFiMQd6w1GiMLmLaE
ElpiDAAIBmzgCwGgjKIupH4rkQ7jICdDRpaQvIXZZIDjr2H0p3NvboR5fKg6DuRB1Oy+yCowzTMp
UXZukNJCl0xNkaM2l601mZ95e2s0CoJaIxV3kVZITLouxvnohWaNGRR68htaaJPa6NdZlh5qcS59
RQX4iobcpkNZyp7BHPpao8MGh6BFSkB9DiFfJUK7OVY50sqhf2zBVVZUrcw0C05V3u+0YSfGkkIT
rqmdYOrpGprkWpY2bNtspA5V4WILuc/NJ0Y6nL226Dqn6bGYaYxjiikWGXn9PfWYUbchYZBOtQ2r
LfpjQkq3nkMI7qFh01WIHCkhKxToyiyYkCINnDOoKJqNA/VRS1S8agQRkktkGHkZP5ditwNPH+vY
3ZcJ+TNeQ/FOWsAglVSZEcukkJgGtIkQjC4ZtKYeVSqvz4pF7lBMRJuipRNJTQgMw2ib3uEH9kAz
BxD/SN4p0Ws9BwKJJdaGRl+qPnq7nxYVIE1Kte2kCBxeGcFjVNCA6SlW6QH9qIXaDkaQI5i2BE27
si9OeS3f5DXrggqxMykhAvWCQWuAPLIukzWyagYBuZpofCt7rlgQUkCBApaq6OKdRc4uo4/2KFwt
BPaAPasofTM6olFR+7QSSzuGPQccGnSrCmb4IulkhuCY+50gz4c+GianRn/iYCkDRAkRkwhDK51M
WsN7CZGGcCyyE3SwsRyHY4un4KmQq+sy9iCkaPRCQVkOkqG91rJCWDwIftXHJQvIdPD+yOQwvGKp
0WJP84Ji+LAgXDIqJtYqxS6JSwTfKm2T4uV30ITmZBhIFKV1966HmuShcgtWhcVr14Jx7aWYcy+e
YycLzXidROQ5sTFQzTG+i2oZN8sIty1R1e9aIJwLc8XrdOIRYSgKe1X8cNW8LXaIgRwiA5n0ESRt
ssw5SKUR8l7Sv6WxQBdo6VIvkTh/Z/XbCI0R+RyIfdA+zgr68HslRamxzIj+5+BDU3ToHOl4QgMh
9HEdqg1vUCXr2FT1ET5Nd4C3csBN4xfxTwg0FYUzNlF6DQCSOu2gaVLiC8kgs1zdLpfqvbg8djrk
2bZtZKwAHzAu0XfmYKweXTNJUpVkdpPp7R6GFMq0gfYt4uDr56XuI+TLSdC0T2NTvI96BqWtl/xF
yc7rTIepa4muJmTy0YjmTzOtYkeOI9eMoLyNUFRqxNkn4m/V2gqKtB1jPAtFHapNYYH1aJYxPiSc
I1Y3xM4SQPYeyYpX0CIwEKOGAYsm7U7oibc0uRQ9OTT2eTVwsKCx5aR9VNuQhneSKCy7USnmqxpF
26TSDkyR/DML5JNZAF7vyukJGXDfQJ7c1kc6a2NL2RDlU7WdtqrZCYcFN0ikMFntuJqFnmK2T7OY
TTtFVI41j4aSI+jvMLLsuVd+NGT5rzCuRmoCREWSNJ8n+rtjmJAIxdpy0VTlpbGklsrHEu+aWCEm
LClENXhOJQUkLL1KwZs1A4ZpEgLKZUQXWfAgwipOqUDTEWv9NsN/3eOAMvoxYqb2jDLDfiGQwZfv
2MeVcu3r5B5IVr2ae6Q7OXnSw1I8d0F1tMJFOcj0s/Q0lu/dPNDUAYrVNsJqffM+zdY3GuXxNh/j
XwRT0dlVoqfSCaGc7vABEOJlOFpVeQrqOfMTSMewB8SPbIVIiAH9LLNqjmJVxcdUip4LfSDPo5Mx
Z9JJEha2TXMYESlByVHKq2dmqY0UVHXS8470fBiJmy0tc+NWoAsYajdVaNxs0XQXSulPMgXHpJUV
4LR5ZmPPQVVpjLtjRrabpbRdapU2kJlK+qEPhnuXyO0uhKFD42EtkcAdDpskPsVp7alG/tsaEvwA
6SuApA4JdBx3rRKnqA7KL10ejihJa5M/DpXu5Ugp19rMUati6KyNpEdGo3q5mD1LgwJGo52vghHS
FFMQp8vN3LFKxGcj2eqO8qQQ27K19Ooge6OIoqZc5Q/juLxNZXdp8pYaQTopWAoMRzWuQh9LRrQm
9fGmUjW8JIbN4JW+IKN7nneh4Rg4tVHqnIG4CArMaDnYyRM+QaUkNHvsC2gx6xQV6k7O7tB/Ljiv
HtGLOSPNaSEfk8OCIKCvq7rmRAU7LyVUULAJ/i6S0s0SzSV+Vz8CEe4zk/2xUCVK5Ya5i4nQkYkH
1qFH/VGYrUcJGnJYNBYtE7MAwO0IZZtsq6F9snSJrV2gqijpJFtLaH7FC9FmafZAZdAkTBs53Oki
Jc20MDQMB1zc9NKJ5FAagJp0EUjTsqM2Z9asGVHqfdUoQZknwwnW45QWvxD38QjQtY9qea2bAdnV
GJPiYuD+dRgvy2LFKP5eTIzmQS69oSoOmHUmG5AP85JgP9kgtilMIrjh71DTCczDpnuOhEc8gKgi
WG3tBcnwHc9qcLPoLIlYLSInYJqnMBy+wtYIfGGnaNUWkzodIuBEGWApd3VOSL/a20VNrl61tP2S
usFvVjX22qQI3pjLaxwAxMAoNKzmmWX8brStq4ZL52rSQLsZ0fJaWNKzNJ1mJY6OfUUL1UwUb5Qs
GoQGSQ5peFdqJLxppNhTWUZQJY23JkZHWu7fOHAesZ9MN+WqKFEh491NWOYEGi5KWGBJSwfbfK0x
ieVtsuJyl4CDQz6Tm5Qh+GoU6HFNpT2I+jTS9rXb1EctlpeLgSbTCWECyvoIxuEz4ZjR0LrSVF0U
qdOPqUXrdYKIk0aYaI2rMDGS9Z9miTY/Yu+gg5LUx0+PkuukofCApe12NBwEFsmRtIM0Ca2HaPuL
gp/V0o/6ScqaZ2jrnJMm6M0EQross+VMM8U9ZJUfUp1HiVAEqCYZTbs5os8pjhixS1cqZl2WtyQU
2FYvYnEq1Ba/kbqjVqcj656F7T4Zhvq5BbboVfTXUXd41NEcRQGg4pFlBHSDSJceUXxKw41aQN4r
b13Skw5rEO5gdO2wzpJ3qmU9YLUcb/ukXePEgsqZ0Q53UtPKb6FhAwfmx9zMOjdLtffZAu4Wqc0B
yWEWhyq9N2p9yUvFAgG1dPa6ePR0dkkeGVwNsWcwuYSkQu4V+jR7atcg4xsTRqCks8t6FOVL6iBB
or6XxL6ukos/eYNr6ySOOZCQJjrE9dawWKSVHLKNrZbLAe3abOwlDFxyE3lcNF91tslihGmhmHBl
g/auiJl5qgcqu6WML0a80hAAfBaSJiG8u5xFcZC2MuIQW/JpZVzWqADoehqK3qQuwBkBhJFQ76W0
Sa99bCX4FdBcT1daZFkaMfj5WTmivu9L+YBEfR0HtoU8sT5CPzINpIFN1BDg5Q0o/yKOj39YulGl
RSE88U0FawCY0OGzqQ3gTdMC7lgpvYavaBd1dkJQ7+jGkh5bi3JKPRacebIYnGcjXfkCtE8CLXsS
ReoiuipJD5UJGVYltMG3Il/cqTVhyitoQahG6AEDTHxcp4pt1OFTo0k/9WzEe2spYyon7XuvV7tF
KDBa7rLRW0q81BqQ25bRYspDGa0IuVkRTfFO4eG2aI7X4kJiqCE9j0AwMLIZbIaQiJpXFu2rIMQz
R+9gEbMkza6ZgaOTRVBywhE07RbEs+C/tN1ZkHEQNMXkIqujcCfdVTg7v5amrW21PQx6TMXGpNfY
C49lYeyCgkTB6OlqigHHd9bRRS+MM8mQU6TK14jtObhm7HoSNS9oOyAzm3evQzA9U3bQSJ9Mdjmt
3ZZGU0OgsKpj0CsjDYlsl5Lc742qYW+po31Lp19oxMBP6xQN44zHCaXZFxZ88lC3X7NQcdjPrQJw
MqRn2BM6FxnIUEmBfSLhHISPnvKgjsNuoDwyhEF8imaUs1Srrs/MT7bTRFmcRBPZO3HXcDHf+8aY
KTmYUvw6xRyrYsRqZLawoAlhoQ/hBNtIpdcCe20lttFZR6G8ClWTFzRvpTIqbjc37yJq4TQVY5Zo
VVH6W16lWHyKElqFy0Bb3rTGAPg/rf5gnhGjLep3xI0lV5lCmpRgzdsK+H9U0/3AtJ60K0/PU6zc
BGMcfNHCCE00l435OYar1nqEqFss6DgvKLglN9E1W+bnZZmhkFkUgPsyPxdt+7RExVbIwvCWaS/t
MHxNiQWINiKVrChzOFxutZGp3cqtuG/RFndmECRSOYFXMPeDmZ6i5qhI4nuzIMmQK9bBQG1gY2m6
CfZ2eGytfLim4vijjNBIEPykch5bGjJuaXrT4uxVH5+rstS+F/VWxOkVs8p61xcLbaBkWpvOdIIw
QqVjqp6wa6BOrne/Q22hgmfRy0O3ZuCkXywfBSVkWCUQjei3fAgLnQVJH91hhnsmgOFzpfSFDWvw
+iQAKVmwv1dD/BWX2XdlhDVV3fqhQewd1W2II5yqxmJ+W60oufoqDRJ3y/NHb+LCgwaia+UMEroV
pV8rATgAt8li+UFqhq2R5uQ0Y+cV7OB2L03HYQiVnRziTRNHpyUvB2oJBq2LatlOqGugLz1DO+gR
joj1XS6vNZeVmDg2FDHmrqIg3tdONC4EU3J1geNL66Jm7Ua1+lpY1o+S4xeV9O1nofPE5Tio/HnR
L0omUZFODK8ViIoMcrvKhEqjCrAB+6KGog9gfFJRArHgbfHUWT4qYsiTAdYj1SgVDJHMhg1VQEjn
4DxY1XdMm7Lr8l8tGEMQ8nBQGwDM7DSBJX4IOXAiKVxmd87oI8c04wRVp0vTfBYSLKjA9Oa2LneN
WrK9qqRywRC99G37Og3Lcsm0ByuHaZz2Quaj+VGAXURUScDulWeOmQufIWTttUtRXo9GBGb/v9Db
/52Hnmghffa/F3o7/4z/tv3IqzaKm59/VnuTlb93/ofamyH+uy5h46qj5/ZPYm8Gim6aubrryTpV
BMlEVO4/DfS0f1dEzCQty8CuXNUULGDb/zDQk/9dx4/PxOyXGgaG5sr/k9jb/yL1Zhh8km6iKCea
mIv/i2elKuhTWJsGZUZ0ldMYEkVOxQCG7FN9zLZM+EX2amMfyC6c2/7efahf4b17Vkv2CbACfjB7
tBcM4aWryAB90mep8NcmKKQQcWvBm6D1j37rE/O3LnZV8Jj5WIJ4xQdWPYriIjGV443zJH3XB9Cu
O8vRkv+TYe5/9+XUVHO9R8tk2DTF4H//Yg7cBPKMTQWlVHExnntJeoyQ/KhN5QEXg6++6X8FgQym
SuM3LZYe/2lC/Idj4b8Vff6AtmvX4m9orSOIeHNYFqud4j++XeVJoR4nGiKGYf9dTA+D8KlOQmXZ
mk/WeBB/y0ecASJbfO+8/DcK8LfZ9L/GTX0sYdUeqGmkN8EzT9bNNOzlQklbvUrNSTqitPuRn5dd
ek17B64q0mHXvrJbNz7PH1CWwPxpqHn4S+KU2+mrfI6OyoMIOfaHVEt3BWt5Tn/S0dUf1LeW6HUz
lyhWbbQTcR/g1A3ovf69fsqfYD0Jyg68WA5O2KLMTTXbJoJaaqABm/aYH3Fw+oZNpMAEA52NhQNA
FDjmza0+442B06wPlcGBO/9EwBt9JXdux5teil+0nR7Bk8bQvtgRU3kzfIQ05Y64bcMA8pKfeZs7
vcNGGWNwV21+5UPd2hxnm0TYQUBsP6kC9rRlnfwT844JBu2ueadGnHPOPFEwztSNDOICnPwdeIP1
hCV1llznh8WwwxMVv8a8l9f0B6zlBE7oVN6hvT7CpofHPt7ZrWHDMBzhEQL+h+6NqG3HG+2XZoBB
03E3SGj4uhSxwnA7mJQvGRD4WhsF7IK60edXQMeKclqIRzLJLcSrKiLFtzGuzft40D/Lh+DSYTx8
o7wM2xCQFqDSiFrEI9Tic74fzyESptvwQT+gCzM7FPhaPF4/sn0N7Av20rV0lN8EaLrcA6CDbLgZ
PzEqSQcvQgpMd+DevWJ/jaBZfO+ik3lQZ2dNXeFrup1bHBYfBTCXxh5OD3Gx0d6kb8r8mDWelleK
l5aT/w/2zqO7dSTL1n+lV82RCwEbGPSg6T1FUX6CJQvvPX79+8CsyrxZXe/V63lPuChd6YoGjDhx
zt7fPrvz+M0/akfd46VlfIFCYYRaBlQIH+3aPhCSlobrYS+fOXOnxmKgk/xdXuJ+1p80LERn9VXD
8X+P27vEQDWpIDJwZdikH1peCc7pFMP2geaMtgnfm205T87aPcZd+eh9WKem2tfKLHh2H+UFrAKX
dj5v8VFwUtxap+TcbdV6megH+1IZS4XZ8ib9gN2Hbn9TbOIXlFHhzNkQcxcenTvnCZZM1qztfN4v
6zmCGKw43wTL82rutfCBbktxzrYW+W/YYHH6QPxjHrDrXrTpTSNDuIF1hktxES/rd2tDY5p+BmOd
+Yhec45M/GIyyJz5FBBzqkmz205KkJn1Wc6H6QlaK6Lfti2pISMv5Ex0axKRNgD/mLegAzwlWNy2
/jEK0dmwBnJEHJiEtktomY21aHF3qzPxFT8Cb9norxFegrU2Ywh5xxjXWtM+Jbr9sX4bFpth4z8a
GOmYNXtz72zXC4/59YP7Xv0o04x3ph3bdjs8g7Jb0mVwLg3tYrSHazA/oDV6dBio12byrDePzqU9
1q/+LmQ48jrcq8/qIqEun6n34lz+uzRzWKd/XR1hjbJGOjZ9WbY5kxDZX1GjWjxKEhU1dC1ejYts
XGuJ/Swxov6/l+H/tghPf8Z0CGZW2ew0a9oifiGalqUyNHAgi40puofpT8Dn3Q5e/z1WeJiGhJPL
WLDF/1EL/IulX6MA/e/PztBUSW4uXSrDUack91/+rA7byeqdqtrQR3hmGu0uzT6lXdfj3U0t8ujE
BJbDTOPmT6HnGAsh3zkTpcg7gKzairU18uEhc912MxLGAOQS3nQDxZJ8W/UQNf25BxxIl6usVkIf
TDQ+gUEzUZPIlEWOzSLrZlFRneqeJSMeY7qkxl4lr5U4Ab1AUz4gBwvtXWSt3KKqnrS8Qa1jI3hu
VXQ2cZopSwrd+zpJYOXkbPTesNE4Lw4SwIVpN1fPRD7nxOm+gFGOWMAm1Mrw8q1TV4fenpQzHhuZ
q+avTpttPfMck4K1is3PxiMXM6WxVVpkrZBXoGTJKisALCeRWOvquLU57KysCKuaMUl8LbeZd2WJ
xEoJ5l1HiS3S9g7AE5QDh2VBQRmROgwOS6HsMjWZHBrOs5YjyysdlJaiDH6askYIfguLytRrZLnG
MQBUSNyfRQNY06ZUFmUXyQFIY3kBxR7h1E84fxT+zDBRCimZ/NEefOGyphLTvuCSc4GJ1aS5ecxJ
NWU01kaRSJx76UrRmGPooWof68o+hgZ5YraK2zIiYYmU4WFtKXgTnd44MVM2Yg0URmPHm7ZFfK7W
ZrWdqE59F97pmfLpaDyy1BwfTBzwPF4au8lXmRnuhqxc9rNRO4dtffRRetOoRP6lBdZTw/yDqRgb
hUsYbGxRJLSEQ4mSGfVoWVdz9K5qXmKDECdVInYZzDvRfxW9eT/mir4mdOq5t/KnvCe48dyoPurF
vrrv/fQaut6DFlRfoaTLO3IBEwWJWKd6nu4b3VJ0ARryQAlXZkJuYT9iPVZxH7iRsWnZElLcPeZo
6ZAxECxqCVTXEPdVGXonPzcf6X0eIe3T/3V4pyUIgDDDRx6j3C4zRGUt6j1y9vA0Nt1TmiOEk9AX
YO/IldJ/D1zqqhI/9AS7uvaw64aUKEoHcbAarZWIBEbLa4jyaqw71ZYYJtgZ6lPLO0CbkyqC7uZ4
FAM6v9xDe37NCUmpkfjQ4UWhRSr64K9TrKHTe6YyJO7jbyf2VrZB6pWP5jbF9zPGuKqKjXFn5fgZ
iJ9rEc+lGVOyqCD4mChW4aLAxG1WbhuMSox/CBt6MzEZ2iV0Igqv1PwO/fexv46tudD79lESrufo
Pr4iFSI6eMkI2spIvjElWsspGW9TaSGC84x1kCTnwSdxmUELrUVSkNg0ykY/uEojCRuxT6O+CDNm
TGZtgDPKzXYxpKLYalY6bMKk2VSRCyHGFH2zT4sSOJOHHDPzcIpGCGkz0xc7rxox+bLyIbaR1UKS
X70Z2haFUIV50oUoledoWIUa7IYsWNmVou1uN4wdtV0clNRsjGz8dVHLO1Ig03mqwFIJBdnJdADQ
c/hqtIdiE+1s6z2MXIrW27cC+Zy2MOazgD767Tum70S/32u1Tz4RIaguAFe2J9R5UkB890odL14d
s3z2Tuzu/Eb7LjyyejQNhOxdMI+HmXoe7yH+UC5SAuRAlapjdnESWDytPadkdF+1x3GDEy5fVovy
GB/7o3iPsdbuK+b/zsK5G+kwgg14Ha589otDT0rmT7kWy0kKetBP8hUHKhQW9VVBgXr236uDseqP
jTpzT9lHsqdkB/mJp/+F98h6kfvq6m+MRYAO32adP9v5GuoTK30iFonBC4VDY0GA4sRTOql30E8F
5SkyRKxtwInwTdHQtbfigqbUm4ETKV9FNR/sA1Mofg3gjz2BsswPWE3YJYvvoH31xwUCBDo7RsMv
tj+FvjSfuoPWgNqfKcQuRlQ984hwmRNj3KfsgULeu8OG9GSvkTGcAzS6SK+xsVFo6D/x28iMeC4/
xrdwnGFar5aZRqWNqIyyeSGsRb2vN7Cncrlq91q/yzzSEVhASQIMTxCbSnNtMSmNlh6Www5R6Eqn
usJvUu2FscV3NvBpq/cOxvdj2TK/XiLNx5GKqwUTCkrfHCU/YNRlZ8FQnMzC0WXyt2Bw7JaBXPnK
5OG0gL2k8zKdw2CAp+rlS+85rtd4OChOT3QPbTS92xzA+IuWr3VERx1udmKUIUKiLZ2ZZ20ngy03
6CdmyM8Ywpko8zD8LroXXmMoO8OwxiZb6huAPNI6oFXXIJThD23x1s8m09syuGS8WlSX3/j79HJf
fmBx4+0piEPBCjLDKBGfQYqRHMwpxErvadf2zqtyYglzTqa5s14xSrcbLotE2fISA9ZKvKt9Mr7a
mtVvyZEMnkCJbxd74EjNKB/sU0qDPDzJYG99mUvlMj65Z85P1WuJ1TS9rx9Au/K3PeBf40t6yLft
F2eytJob3/oqOFnH5B2PqYoB4Ll7xIaFSs458bGBgJFtZDcn7jJ7xDp1xc+N+EW+8gkgupbDWrhA
8ojxCLllwgX+WGBlXZin6NGkVEXbLfZWSHrd0gVMBYYJgWnO49/xeNXmCNOGzyQlFFIygBvq7IE8
ESxq9uT1xuo8eFueJv91294xpciALkgUlwcP4HC0RLHDi2hzkDwhtTcPgHnsvbtjlNxIzjW8Uyv+
D0yFvEHpQnWx0D954zqZmoDruNkrH0a6JB5YENGIwHKNULg4AYCDswfioz/225YgVGxZK65cY4Yb
r1iX+yZa9bt6F0G8XFDZxF8IE8MX1TnEGFE3nG0tF0El0ZdbaBA4IjnNzabhNFSsF66rYQqVmLXN
nB6ostFYM5qPcGlsUgRgB3+T9rhgFtFLvK6xNR2nAxj2sica1dG5XgMeV7pFBOKmxSSDJxiJ6ryT
XCJzz1p2B4g5bboYjw5XDUdU+gLL+K1kmN8B35/7l0nKCnrhoV1T5TkPEgXxc0aFg2Bsrm+ruXgR
K21tPcZrmjmvENRHto9tfAxW+mNKX2FpH/aZWI7XLln2iNRmcJ4vnGde0WFsAyT0x4hlDOnwwmHh
/kL9imf0BNn0pX0x1vKN53DhpCuZCO3IIIVcgHHrgAkXq/A2yxb92RPzoSTBcpVCVzu59zXuG6S/
M46AjO7Ivb+vzsprsTfJgZ3VL/JCs/oNufaeZEhcl93F7XEdc9iGW3+FsSHXjNPcrbNyPvCpPbGF
1nf4TQXItQwbdPk54g0AUHQEteucscSTEmg85h/NwjyywhoP+il4hFWxMbSdp++MYekOZHzNBtK4
I5KBt7l6Z12Mo33NnpIK1+UsSEFrLFyuOiZ8XxwNmDPvy614sasdY/kH98QOM7GY0G1+QAOqEbmQ
ksSHFZlCM8eyBywgB/W55XUxXoo9Zk5EeuWL0Jc6SvezPJl4RsTKVsBmbXxl0wMUmuJlVzyXLLqo
/SEz0K8wg0MrPHebVXqkrdJBzssOnCrFV1V8UFU4xSKrD8aFHE964VCJ5EVbO1eokAVpYRYMhznj
cJSHwbJE075l4kyeen+AP0FF4JyKE2591TjhWRV8Kn+AmuhbLjvvefxMTrdlzlh6u+SN7koHXvot
wSqgzqCQ3IFo2UUXL9jp4gPjbSgvXncMiCCG77wfUWT4s7BGFkPSmnVk8W8G5LZ7t3toBFe68jNr
izXO7Cy8Y/1xAJRAG4927XVY+p/iWXEWnAjAR7zSgdBfxJkGSKvPxDnejqviIiAfUc9dvDf2JRYD
XX93GJ0cwX7ew+sxP+sVM6nkmSRV6SCUnzu8AB2ojRNPrsaNxz5siWX82OePnqQKR92P4YiYvRWb
imC1ew3fansenTXq0kv/4rpXBCCTOWarc8WGqLvLBRG4zcx9g4wNEykVy/wDeOBb5h6Mpzy4D+9k
vnfMjbkJX6fCU1kF7z1WNtTfCOswGO3C84j+hY3iWUwMo3UzHxJI4PNio67JdgQthWhn8pzi1Wy+
JUa8dMayiUebWXXzKq8qZKxrCnYKTy94xRlQUO0BTCK8XL1c8EHxTuoyebTVuXuXXXB03ecHJOrR
O3ltxY++at5y+hs/wy551/QLZAa4DBDBumO77zouaXym7HnBBY3XXQsGK9iCSVoOb9jC4Hiw6GB/
4n+lN3aK9uW1zXfsIvpGPlm0KZMZgRGP3ru+Ur/5ApQTfCi84D4t1h4TD7KGZSzm7oNG93Jv3uc0
SxidxJfkmwGnbJfJt2nP0ugyOvtIrBSAmyudmS1Cg7vWgjPBOUF9M2i3xMZHO6ocTjADei+jRRB1
xAZlLKE3ZXz0Ag62ncFK12HqRDUQUwIVGDACdWnnyIZCl7aa0GbGceCA/oKQ0T2W+k9Vfpb+orzj
OWE9YvKKp+WbGiY9M+wNLvCoUGPEVAk7u16W5RLfQ/4aNtS4M+MbQwEJWNgmgDrg5QOZF8z8h/bQ
ftmf3RuSICzO40fxzanRweCBG+SnslbkfYNxmssdvWTzGWUVe5aKP2lt78bjsEgOaBCpLrGZz7pT
RJlR5svUWGdo9NtFvsdAVJxIYgC2JFbGF1gzYIvrElLa3jgWGxp+LC+43E/xK8LQtQ+f6qPJlzZt
zYcCXO8cIB07xVmucVzLvbruv9tveeKqVDBmPIxHkik+nQem+Udg88aHsw2eygPaHfrnxRMKjSH9
EePdYBLbioB4PgAhYhBZrvrPibjGmMLhKDPz4HAlDL77INHnrfTwufYDxHnN4HVmUAoBilOsb9rq
vvOYE/a3fxBqfWyTmsi6aoCBH7PbNtO/3m5uP3e7d/s1uwNAmEZRxaLciL3TBwJf9fTTmT2S4zTc
xV696ZLQvzBCXXhmz1hTAr7wWWfqAjKZVPGY22QFc6jyenzmxCRDHqeWl3PbDM+e3/PBTnCXJbkI
FqYdXQLH31um5LERAb4gRVxdkfxibkZbJQohLYxFHeUwWdoooX+ksXhYZENoIRWVYtcrd1CXlS1B
kpQqzSjHpM/pYnevw/pVRATTF03VXUWCjSMhsLzQ6LCrDgV3zWCL+WXYcxIur1WlQ1l25bvmG2xc
Cr6aAXxQjMPLK2PciI5dLru4pGmuuQmm2N5/gthtFgZy3tAWq8CrS/gwLngUBuCUnmyFWZHV9wXV
EYnxGM9w5Za9x2GNCfFMrbq90bCv59FII0V2ez+ML4qLP6RVhXv0K/3VMkYEAawPYRP523Sgk8mk
9z7Pup3M7b3N5uT6+MUg4YgRRGZRUCETOnOJA/fN0KNqVwONb4kvQUrF+leN5goc1i1QT4NeE3l7
ztd3da6CZTNGWuIaFIIhSDiJDBQVCVgir3Me/QRedRg0K7+Vu8r2Dm7ev1hRSvRKx+Q5qa07N3xH
WVTuXEd8Q9TjWNbKnjl9GK5VF/80DZCwMeJXQ3JYcaPWmY8yJ/ZmrMul4vb3o3dJ0tR8SZqXSoGR
06v1a9og5BXdIgjdh8L8EUpeEoUWP7V+zL5aRKDzSucHRcpeVDhCFMWlc5LyGJIBcCWsLwRTpPgk
47NSS6QFPWjZQvV/0KbQRuI0JNGS+F3rb1x6eUUzPha2IZFlwdgtkNDBPu2YMHjd8zD9MQ1/6UTv
1hwXrVQfm7NydJaWDzlV4KQjSQ16s69t1Jz2dKA7JAYZ2INTv4Yitm/G5w6XZpv6J4s9tHV0uo1t
9kwCCpzb6XeT0PxR5TYSOYs1EvWKflpgQ1rrY0lQrwqsdlAfahWBQB9tyMm1mrliUN4X7DrD6Dyx
KvuzBn+6mtufwq2eM7MDC86BOE8pUfWsfkwLJWbzwbtid85H2ZML434YFqVx0DZ7O6Ngxjsxs6Gd
OMarE4uXsimhhxkMsOqgm0fdcMBtsfJyjgyazwglJOljGcSkUqE/2977JkOljJRFcHVwPQVkZh97
h1bYF6QsT0rYcWyyS+pp9TXKu4+wZ6eRqbseHPpBSb1FTrkrNURzTkgehBE+4gTDiqazpMQqp2UQ
8dnCD3D9JTrUrkGr8SwXKBLSwNq1gg3A9h6a3vDXNrovzqVhjapYKOoFofKqqhzUB8GD64fvpkGO
DsoemAJ1vdViHSpClbMvanhE9Za+heLphEUWdPQCJogskUt9KJwZ2sSFqjNv85r8LJ30EnQlAOph
apMNAMQqMfNFfe908KYKtXtMjBqss2ZxkrEHRNoVY4tJctZljJNVG9rFQAsWx1gusovOS8vVqQHX
NihpzdIAwxg1z8RFUo/EzGJYw5ODU2Cc5ogmAG7ZNW5tI3SHk5GChfHkQ9uFKPyxWmpGBC1HXSOf
A/aC9gORvTIswmjQzjlzQEXNgEQ4EMtiG6y8QyyEEfXXUBa0FGLnvZiysDIfpEnDjtTyXumOjsak
rzHTRsUpp81Q1+63bwENbZtnYgHDeUUg7syKw3CZDwzWVKMnGnMnK+3N7ylk8/pVtfaeyE/MNTa5
jWVI1tW30zO4TyrAaAUFfnrMBp3eTOId5/eZNLdJUVxVR556OBxtZzFpq+E7JmX5lcc7Z1DfUeqz
naaNguyN2A6limk22fErcvgqYvpbmv4xznAzMEug4OGIM7y+WwPSVLOgsK/wAKQtfVJd0Q51Q1ek
VKazqsSaLVMKjzC4qKg9zdhMNnrB2LfPYD1mzhWZeAJhHhZVE+Wbqhq3tdXuXJwU+6xUwEeq8X2P
g7/NQ0B4yUh5gv8AyaYxS9L2kinKew9vcvD1s9emkMJBNhA3w7vR4MkJOUoCKpWK3a/iyrfmhsmX
VqKVGzdS177NmTj1UH46UWwvMid5zPqOb+W01Yj63se+96ja/aLKWkKWTGCyXRwzWkXqqSKLrFjN
iP2BFVq3+kmM2lPcDtYaJQ8UoXhnmun4PprBHgmQsg1VcUnkRAWsMZ31OIgaq7725FOAcMAFw3WK
MYUFXnOwcAEiJWSCcxOzVs/gWIV5Z12RtxwVEKQCkJJEuwU5jT7C4ME1i3SrE2LWyuCq8PyfAprn
URa9RHbksxNDHC3ZyESqIzt1OnVrELejOhD3NR3ARBvqrFOlEaz8nIO9XZUcMF0c4YHSIFkOOXeQ
6DRXPfhR7pQMFhHb24bSBvPkQbnSnIU/woXWmevgOOMAHGgcDa3h3SA7ZN6RpjHPcrDfqtgkmdwa
IVFCUhHKzG8inNgZ5LOxR5kMeBLnKBRUjQgClfffcke8apzLBCIWHPPK3WDUydbMEYSVEmlbk2Sr
IrPTddhpP12BvK6LYWY+tIqKvB7HcDGEHB2q5lhp2IYb5K2jkW4GWV+rRNLXrMut28hNbAf0IErz
0iVsuflIqEHvnCJeonngEpNjuYjhMYGHDK3IgbwWQ8UnpjKftR74pholr5GrYtDxh7VpwREOnGdb
9Wj0tf3K1DuCp5wq2bae9WIgIJtXoDFMQW4r4k9olYa94u3uVpnQXuoWFZ9l0ROQU8/a1OL7UVFg
XI7XMmICwcJuGkuR8zFOjO4BKa0JhU58NUlTHo2wWtPHz2cIKotV69ZgsbdZbH+Q66TCELUAsQ8/
IUhBCBgtBGxeocwwlk1Pfw1Xg0fLGU6zVQ1obflU28WnXRTsbBaXhF+5BD/0lbWIViIBhaahv0Yh
Lx5dtfEObcNBwUAdkbkNbvswuEZJSN6DZPTlSFRBBaPsqEUCMSLvdp1Fz0Rj6OhreLV91HQqAxa2
o62ilmycC6F5kBEGgsGCtD23+kqRGnN5v9HX5F0buyrpjN3t3j992cfZsPUzDq5F9IHNQy6FXpi7
Tvq/3ty+J8vBWQYqxJ8/cmyLlk8ACxZcz5yqzRXaqzr5nisr/TQztQLsRMZVq8KsUwtyYU2/pcPn
exxKBQfZKSR30beINQOLnmbMyc0jgBcXWYZ4HQtV3ExN3PjvN82QX5REt1ejA960CgcSkTQzs3ea
r2N1mG7SFP1J/eqI3t4pf9wEyAuM0Sy24WRGjqebZPImm0VTr2zMxEkn6YrpZnqnup22bhvyp2Iy
39a3aff/psH+mzRYKSdx3h+6gMV7/f4f3zd14ek9+f7Pvy2+4/fu/a/ywN9/5x/qQPM31UCDJzBh
qPotvfU/uu+q/s+/Kbb5my3x06BZm7JgJ+3g3wWCuvObJGXSRNhmcBbVBaqyvwsEdfmbgXbeVPn/
NKn/DwWChj2Fvf6qX3NUc1IvGqqQzhQu+0/SiShs/VCMTrFpI5ZnyUFqFG3BqiF3nem7uyAxK/rb
8IOJHrlhBlp6yUGRbkQLXwbDZD3zKlJuTAGekmMBw1bDnGU4NaAR2fRiQ3qxK9Vmb8qr2ttT3SMG
w8ObRy0ulUyr9xVkhjjCllPRblC8N2nBAalNetyVZTX7QCKgxo/LCa4ACORYcl3Z1qkzh2QbAJEI
LMPcR9Yi9RmAmaMk9HLIvqMsQRBVmeFK8hRxSDjLFh+Agec2y3lajPPLJqbLU8qFazTrvi8Q6AyW
nDu+/TToqreMfPck9VJZZi2ZkyV16BIG6QRqYlpCpIKbmOY1C+O96tECVBo6r63rQxccgPKgFMhR
WhxLYbrLQTo03PutbNRxY6s1frkqusM5+Wa5sbjKgNIxkgc3TMpdMinV1eGhmfIUFTZ1yJCMCtBp
4EAImRP2RDdiAFNfCUvlXEC6Ba7ka9dpOfBmxOWuZ78C3Czjo15ioujqCgKQIb7HFLVYaOcnEWso
tphMUO6Df0kGhlZV8NZky8BTNCYnJUYnnNjgjyAnoSVPnDpfJQktf6tecQ39QM7Cy5ab/awM62vu
we6wBO89lM/6KdE4M464PRboD/Y+Ww+dmC9TYWKaujQZhK9dylbDytWgVXOoXDpszJTO2Wx19iPt
BEYCK78X/VAkL2IaVK0KQFNkybEJEJQa1oPr0qa3yfzDZjnszTwYV05YfInMNGcmPpJFRKbr3AyT
O58/hE+BBoxdH+uswOKmaZeULu2gAwdtm6NwIbP7fXptg5p2tqvKeVnX875jGBhHKWIY9lZihC+a
TA7ZkBxM9aPEcJgX0Q4/O/uPC/CN6onzHNYzx3K3Q26doFGPWbSNdf0SDdFbgaNmZmfZtYmSpS3T
+Clq3TlxHkkNPFX34Q2T8btIbGXTqIjwAwqx3D17TXHudXfp2ui1Ipdn3tI0tEyYUVXDDDsRYpW0
GtOigi5/QymCuXGjewwJkx7yB34pFHYejVs+4/Q3IQ52+OStwt40eQlqR+kYZE3QlGSyvPV6uibR
HiVQwQ6Vq8M2CL0HS0gwwzXTFl9NfkJ5z0h/X3WyWGaOOLuGsqs95l9NaUOGl1dOw93ZKmkpqtaa
ptjVUob6ns7DymlhyInSf9IJFOjxw8KJcZMk3cYYmF05Migw6+JcWbh0husw6BU2VYF4JpIPjX+0
YwvzauSSX1IGa5JJSXDBOTuvkvBguZG99JCMzMKEvibVDN15VApVxFITlW2wzT/K2CRT+qRTJ+/o
LZxsFp0VqBeY4wHlSeai93TF89D1GQij9j4JbGWhSdrqdpgwZqDYrXdVqs+FXZaIuDKIdUqH+9oq
Lph3+wPMCODTNOnwIg6MbXRkKWmQQ1HKALgLoHJjG9/LwjE2JIBSTg4VPBKdeVxTjyvDV89Oi8mL
UJ2uYOLqBmBRfahNMYKcqvZJD8KDEIcuWXijl64GX3ximVISVBrdlejODaYPurqU0RRbjriziaJl
AtKd2uGi6Vg0U47zus4JKUeWLV31MwwYGeC9eBq19Bp4zNJazbDnZuNae8ugbRT2rdiShL1syful
p0HDO+ZUt8+1MVl1PAAINOUey0e517qQI5IyfrVAF3yk4/rQP4Vop1kbMC+2plzrXl1vMENf7L7q
147IyHF28ZKFk64FBZ63zYFQ2MlTOS382qRNUfFCLrOpJ5uoar3BHrY3Arr7kRuiQ6+L6GDG8Vx4
YJnIxV1n+OnWjQRB0UrW0cEJRlRxKZQnl7Iy0asfzcbEhPFM2VdDAd43rsy112p3Smqa+7SF+hYp
TOj9uMByGjfqPCItfa5YdrhJOzJkiBbeKGV21KfOshSJueClWHQeMy2/cEj/TPVnh7Ycxzvb2Q9t
wSnOsY7MEPBbpgOJaCX26qDGInJ7FOX0UG73ivHHt5Hr3b5I6q7fcKH9/ihTPwIw29TBGiVvMuba
rh2KScR9u1tgoJH1k+lksA0s/SFTdW2hwFEZhKWtSkO79DpqGnrwrR/pO8uu9N3tHkU9Y0uFc3kd
mpi/x/YnMQtvlQ3M2bXwpY35rmvFoDyYgpcagiF1MO68FMrp4IzHeMIB0QFKt4LQkaax8Xcr47Ho
EQv8bwH6/+NSEaqK7PT/XoD+V/z+8Z68/2pP+f1X/l5/SuM3CjvKS0eitBP4FP72j/pTUkraQsNo
gmRWcPunQ0WnalVt6k+p6oZl2ZNR5h8FqPqbphm6g5Ht95JW/E8cKmLSyP6l/sQPxwdBaKo2FbPT
Y/hVQxuKXDMqHdlfnUAY12SP4ZKxnBJ02QZxHqbSdFMVKKW9KqGlzPl9PrbMz395zf6FmPdfPgyq
bZviEfseUcR/fRgjirShHUE3FHmWw8rT5L52mw+7Ur8cgtW9AtpEUOXEo0ToXWuVlr4PiGDzbx7G
P+uleVEdIXTd0HTSgnEG/fVhSEOElcOEZKOWmP/d2IiXg1A0CKx0W+1t12UvqFrvrMB5iQekGz5G
sVyQhjSmqbKu9LY9dQFc/3/zsAxjEmr/9W2yWaQ4dghDCt3+Z6lzT1usYDFyN3Y7MB7nqLw2wuIs
JphGYjOE7nujX2S+r+zwQwIUGQj168NpwaApw+LfWhkgCAM/c4MNIgeLL/q4PNj2Oupdeai0lFRG
B4xDphmH4Y+bOLfLhW+CaMsHOSzTji5I4/j9eSyCCT02PLvFlF6MNxgzgpIdvQGzipURQVNIawcv
wLtn7Af4p+/Wg8WYWxk7ZeuJ9MdxgaQZeqWSqRJCx6s2dgEkXcTV0lJ1f96WUX1Uk+qrnWaLY5fP
edrpUQ3Hq8xKd6UMny6BAHoVZnBbl7a3c9uuRnlA8z0a2r0XbYVcZkHbzmsLmE2hwFcMvxyi0Iyw
8/dxFDtrp6gJZiviYZ9q3YPrtRxXmsZaVs4eNS2cUS09xKphrYRDWIxJxp4lu0MWROG29NOF1ZIG
G0GTWmk0Nt14K30SlkIeVpT8QKNKtkpucXbwne96ekPQNB+74DkxrQFWTIO0xmvplCJWisYinneV
sXMkRoWgloA6hLsuhuA7TaiWcUdyDCh+7HS8yxzvrtD1eWi4Gh3z4hJe07j46GzOcVXLXhtmzqLE
8HaOqgGVUNDxU84CBA+NZB0qoF22By8x1kBJ0FM2KFwVw1jppXY3uuTXpDBXhWNehW5Za02E27bx
Q/ZoDlm5zxwg6R6lBqJAGYpmqfSoBPK++LCEunLtOzHab549TmE5NMcV331mRhsvctFnGJ/US93X
J8Sy38IYQF4m+NTKBEFopYP7g5jv43d6Ffk1EECGnXQIzqH64bU5nf+JIT3OEElHfAB6da1H3Xef
IYrOIaYxNSEQO7Fx6uRxvLJlg7U+Rfo5iGolvQbndZLC3C59rgrkxX1ZEmeXWJ+DJ0zG2aJGbtj9
xJYG5FgM0EEboFd0FdxF1RTJmv21ZqQKrSQ0cvOYuuXBjPCuBDQnWQJodTuxDk1UB9lrGc1OMbkx
6EHEs9tdNeya3Z83SY2OuQhRjt2+p5jFxxDEoFam5lLe+2fLq8zVrad1+1brlcSz3b6+3dRN+igc
DXn/1Pa6/cjtXnQD5003f/7D7Xt/fnm7V5r9uA4Vc9NMqb0pEt2R/rHx7LkwZG/fa4Yx3d3uGdpo
L40hftb8VDDU4sy16wIjq/Z//qDoQmRJHEAWt3++3XA48SEJTj/OJYN2lpeUOlBBB3r7xd+/+fvt
7acCJ0Kx08GEvX1ZTr95u3e7IYyWpOXZ7Vd/eSSDqjIcZZpaV+i2jAKJz+3H/3xs0lOQkf7+d27f
HW4P/vbf27cHdrtb3B4uSwhAXHxpxuQyNkPnG+Icl5fC5al44qOLKPE1gw+PZ9YDaMeC5A9U8W3o
3lWuuu46lXaDVy7KvmSy2bcPgVF9Jc25dYfwybK0Q5rQbOz+D3tntty2smXbL0IFmgSQuI/sO4lU
Y8nmC0KSLfRtov/6O0Dv2nLtc05U3Pf7QlMkTYIEkMhca84x6aq41fQiLLLTh/5QpgWAcehSC7+k
UpOOLR2cCUYl54W+1xjYcTgH8j6t6anowSPOUvpkERQX1kaPMbTf2LHOLGG93Vg1JKhJD4B7e01T
CDltSHlA1ZigcJIs7KB0tlSk7sN8JEIuvxq6JASZEJsmRv/N+D3bqstfTUf8YA7XIrfoqvpmjfDU
hp4V6saTlwOsLLryXhv88DCFKZ2OcXo2rWLra+pDuSPeBIFrMGchkNlQ9nG6P+QTkpnBV/CmQzJp
I6v0FsBl7JXuos+NxjJYzc4C1wTh0VBp0HtQCCoEu1WkdHwTknnqaJRrN8pgdYbTWZupFZy/P+h1
gfAhUECzpk3zM3ED5+RETolQm4QtMxzaddvMFy2voB+EipC++kaygt9UhKfoeEXp/AIHiyBtAdAa
HYPLWW7WyDzQ63CBU0NoX9wp2PXm6CNEsO1N1P6s++yXmKb3Tq+/2VqdP2qdW+1M0LpeMiu6YICd
8xQjoRVA1tTbuDiKT+Z7iEaAthQNxYsuHFMy3bs3NSBiRi5BMdmNirXjcB1FqXIM6XKRIn4YFGdY
jezoVk7oULOAnsA76Mwdu461FR1flV6kTkXeNKCIlWX4GRXdIauMo11TnJHEXmIXWpfVmabD9wgY
w8p043DvVu0hc9u120fWq9O+sQgzjwacoUWUVuSIFNqT0Vr0NEWGMptGLAny72aGxGmgxlFGFVR0
uj1LzUubVVEeDWe4S6Wg/VpM6Cnh1E420j2TxnA/1IABkWV5OkeAWVkb5Vp7Ay3NaJunJB23TDFw
Es/BHm58dujfb/SA+SYtu3JHEIZB1E7VdsOaBae7Uk2iXQpmM/sOs5nL4ZX4wbSJaWcFTX+NCh2o
X4DzIIBCEWUfnOJ7CK0PUeJSBSptIDigfdyc3Bdgv2FRPwOnL7pHKehqDc1j5re0aWvzrSZ4ygrz
bK2Vkn6dDL9bLFQdXeJgyidUreU5nrBp0tYAJMsFCm9G4lXwdjQzPUV1cNFDAJX29Ng51uOYkTjk
W+iN5DAcQz/eaB25E6ZzYeYHQxWF4wTAX4uwFzjB8FgbIqNmRJgYxLFPTyYcW+ZxKCwgJ25GYbUs
tzLTr0PF0jr0yg+RJ3B1XWRhGWILJHFcxeb0Iw/Ro9d1FpEGOZ5bqzwPMUUaLj+oMgYPmjm96QFG
e3PA0n2RbnVRjoGDUUPMNiY/Br+/04X7UicMTV5GGruGexZg+NSPlyEK+KFH+eCjnQD89FxI2INl
FAqGyZQgHM0jjkcyuoQwnsKgXQ+uzUW4HtXKLkza7B0seESxklZ4bNWYqUKqr8DNmhxHfGVFJ8ch
axW5k9OBnh3Gk9Mg5bA1/QRpZTVM6EPq6dGc0BBIsw+oDJbX0kKG3grjJW7QKvbCenano4zQnkd+
eKfr6fMYO7/koL8RuZBo/jctpGkk6nubKW0YF0+BhxnYjwn19eTPvM9eixKnC2wkigstBRQH5dHK
CryUelaKFjEfh+w+rRwLE/DIamp+5vbY76eN1GEuRUEnKcrniovMLu3M77dX+WVWr8sWkDMcF3Wv
MYnZUvRGTmESxBT4hraJkyy/n3JvBMNGwEGYjfcm6KfG1LJ1WmGgTRxQxavJIc68LjkbzYl6ToUA
Vq98cqSQ4vtS/3R3XVGNJxyUqFWi/LEWPukLuOisxnTveoOZXjEZw8bF2xqVAKidiUsaNkMMOdpz
5Lp8w3lLhN7AIKJfyajq8vNRyVx7FqCsekK12FIN1qPPoJlIirMKbgaKtKLr3voQfoeZeCk7HhtY
Igf/rnVH6w7paTLxL2IQvnWT3Xml+cv0emLhteGqlRZKOKBBhgU4rxnkPtOLi4oiB/yuIOMtWVXm
1N7LLCFZ2SpBDzjnxLUG4ELBuTcti4teg4aAbrrrp+ndux6jt4L3sdcLZ28iG6LrQnu3NxQZnzpA
eVPfu5nKTuWIS1dqiv+LQyicd2KZZfEmSIEM6CbleDQ141pWVJXxeu3HmnJoFlEYHoD3icrbN1XZ
3ieqz2f1dZ/7yb2Kw2pnjNV7hCfHEj4mmxgrljdMj37bI5UZpDgYwI2DLPkMHbbRm/U/HR+TcWQl
k13QhUnuDJjFTBrtV3RmtD6VTkjBLB93f0ibvZLWVPBYcXT3Zq3vu0Sf2ZTjIZT5OU0Mf58zF0ay
kRMBMlVY0T1tXRmQzjNVYDSgrpc3kgi4+cYz+1+9VDMpkAPdmV5SDwkpcsmefASnYeYi3ASQmu83
dG6idy8Y+l3kS6pydbHKUr3c++b0UxbDxfbenYjeNELB200339MKYGlIFLmrWmPCTTTftYJWcpFi
RQfUuaTj/hvvHIez7Orr79vToqxL1NHzK8Pb8yzk/3r9v31QCQ/LxgRwoy36ZTOjpOnKV4jcuYeE
s/7Pf95eUs+vu937+r+3//b15+3e11tJnHfEgZHme/ug2xswftsIAPf+TITWdA+B4Hzv6+Y/PiZz
QX/v3/2/ioE/coqE7tpsQPj7/SBKVci0/v47Q9H0+5N+v9fXR0Wm99+vFIQu+J3Y079pdDf+/fo/
ng9E6xlEYrHRCYqHv7boa7Patr3WciTmQ6+Jiivmz0wqm4H6djft1B7M+Ld0AhNg+vE51PKUiaeV
vjp2tm2KwDj3mkIuQ8l+abLE28cBQKw86YBruZKcrRYUXRLQcIqDh2hASlZPc8oJ4p7QyXC5CdpX
Yws2AWHLjD/20zuZqXqjhQoJ3PxnFxhIpLVwjrixh01f9uJkKOuFwrEAA8tSmv6Fidigt+HxOS1O
i9rYS9rRJ0S4wNDqJxcUXyjiXdvV6QlZVHoqQ1KzdYtrmEHZf+rn1LpaB4Lpofub7LE+jWwedg4z
3Izezm2m4jR2h28sxKdTl2tw+uZ7sjaZJBQeV9r5T2O+yS2UrkwekP9Ff70smIzpZOFD3iQG0Wm5
ta1KtmSyf0SZk99BDEauPrImUAlazdKiCdFMxlpvyBGiIX7oUj84NfONQe1CxQEIBBS7i7CfiaT3
QtPuTFYqhyCvYK4Gl5QLG78Rb8hynsvLVAwnRtPhZAfZc0WDnXGZV9SBRhLtHHEwJoG5VqlDHcgt
M5bpKRWGIXpxzbq8m6QkJJRuHgF/+QcYbCI6WzxInqp2MhTHbNLto9Y1O79iZTileB0KL862zhC9
+RVNoyaOvkOViraBLPQTqD/9dLt3u7H6UT95NhnvZoqqPSYuiNqPZrELuinB/n97VTl6+YbKDCou
6dnHKsudI2SFXV4jwxoN98NjOX9ybXTEOeBBbf6rnY8U1hfUKYUDl+rvx0KX0sqAd6zrH8t8NiNM
mTjdDqzbPdCxwSYG97toDWDSltmc2r51dnY2WSevb6xtEsevkydMtN7LIbGNkzs/dXve6UvrJJtd
HcKiC02+StT3MC2KCd0WK8qxIINSR3Ts2prLVEv6J1PPNLAB3IMBLVmA4RXysvIuyk5uE6ld1Npa
tbJsLV+nafU6teahdvppbVY9vbOkS06OibGKaPMftbX1BN6m26OBNtYrx8qo8BQyPrl/v/L28tuN
K4+x0z4Lz0427Zg0B6vLiA4auRJH884KUaAu5fwbNvNBf7sxIGHDR0G6Nyocwbitj1PY/3WjRQEN
69vfv+9qWjzOq/Z80WrTy+2Jdv4vRdzS3f/jhbe7t3e7PX/709Whm1kJGWv/eOLrU28v/vrTa5AI
ipYp79djXx9aWio7jO2rFUuodXUYJX9sehk4LAGEt/lj+7425WvzqtuWpx2VMwRk9vL2TM8B54lY
33697utjvzblH1t7e8k/NuP24tvruib6SAGh1siztoFAxTvQ8NfsMnlKWvck+7BdZTTlVyKL8ktB
wZncTOt7AS7gPkYHvAyo/KyZpRNshPzrzgtR8LsKD1PhHS19+NBrDdlG4nE21DZ5YnZqHIrUNMnM
mi4BnIIds/pwbKZzEL8qV8cAGlprs04+oKOC3HA8j0GKla4oYEZanJ0Cch0NcgsXpK3Cq8y3APXg
JU3EPvb9MB3QRuqk5+DFdUxjK1r5w89H/c5p0+8h6xoc5xwpvTVAt4MNCjpjwuOqmA6SYIHo2LgA
lAvuJj+/ZvooX7vwrWzoVteDcQbzmdVdTReye0A1FmAthqQ7snjCMdDV6yRPfoQal2WI6v1JVBSS
+tb6aIX6SNqUGGUqHesubqJFM8T3jeh+KF9eMjRHGw19W5ioY2y8sk6zj+mY4iYJ7TXjOSoEhIuY
Snt4ndh+aTB6T76tk4oXj4xEGe6QEHu1PwZH5v2AMxwYJcj7FjS83+0SWTlSb1IN7eTRLBKbCnoI
zCKok62nF/aq7BUprzyUF6QDW9R7DKGiLWaWZIYwvveVujY6YHkxsrCYiDWOyu9TbAdPmUq20oMk
zUFy1/dc/gsRX7rKhElQD2etg+I3UtDhVBaHdDchk2EJhmKhceoHHUd5nZBX1HZavvNTvz/ac8xA
dNYaR21jnUgrT2DnliMBmoU55+y25X1zjX0yxftuLJ8bLzrQrhX7oosBC+Y+eJe8JQVSw65vlIVz
Fsjt0dQQ4CLUtOm60n4kD2GT1w2a38K567XeuPOhe8ZlZh3SPMdy44fyCJP2l5kH45YbElHGFD9t
07dramfEUkM8R4QETkT56KA7O9D2TEiKtR8iTGRJvNYzHRG9qxmbUKC9oEamPZRjeE+DvN07OYiB
rsW9bbeluSvGmMBPmZx1UaBW4oii0gYbIOq38NBacr8AjYepZq+RsL6z6iMhx5nWibRNGM2zKYM8
2Fvj6f+rDv8X1aGpQ7X7o0f3L7LDu7d6TN/yn3+2ff/6T3/qDl0XmaAuaCGj7Pu77+t6/wWyw4ZM
aOvuTE76U3fompZhuBJp4axKpFv7321f97+kBFfoOrYrXFB3/09gQuNfZYfACHVd6h5GMtMR4n82
OoGrxHUWJtMOCXaPXHsGvwl1GDGUJiONrwLGPzZTnxizCrd4N/T+IU1cBEIV493o/PRCMnNZSy8s
N/7f2p3/0pOm9w1KULdNvqYU/6QmNqkXImNxxp2m2oPpEtxkwVdFbNKfRxjwC5HVL6NwtyLrtgbV
l0XpWOq33uFj+D/Br+LfdKTnvfA/O678Oh57Az6kI6gq/kOYCR9I71igDLuxqaKt3iHSq8qe3J+S
H8X1n0s6O1lg3fu18wvDds4Su6OZRchdwiYyiiHXNJ4KigVm3BCiJiPi6/T0mjZoHkuo0Ipt1kKZ
Lv84EP/thtv/uumGo5s0CgWaA3bwP5iIbTvKqBvdZmdb7sr3WtAOKYBWy9oxs6epOTCXkFl0dEOy
FgO9pgDP2ORMPyKdb9lo6aUf+g7IGl9koqZDjwrEmdOkhEOJXWIXUK16SIaG/jyYYX2IPDCpnf+D
H8nCOdkc3ZyPacLoofE6kBIdwc5DlWwDHe1c1pr40yqJnwXt5GKaNTaU2IfWpGLDDG4sYpyZaTJt
ZPmIEMJc+sJISJEiuDuMoeq7AJ89FI4wrMg+F+RrJ3dDVIN1y3rC+zCPUQ/ZKInHvh79Dgtovhdt
+RQE2oVmZbmeCl6TZgCUzRyBW2JTh41MAP58+dRnXjyk5dXFr0s+DLlHXbZF0gaaYKK8ZHv9wSGL
g0ny/EvOr65h0znxpfRItm+mNqKtho8/KWt7qYQ/Lg0sjKULi5OF9SpUjlxb6fcgd6lghhV59b6g
0GkGn15QxPs+61C6STvcmn57DXrxvZCTSWY9B4s/S+HSKCegiLAZzGfltY8AsWTJ0XXKD9rU5OnG
9HFGLcBFYJ/57yMOBRuyNDN4ZF0jdBZ0jdR9sQbEL8xeqxUau53vkU4oCtaxMbVrNZWXygm92Z8U
Ev5Ncc3Dj0RPCN/UlaAPK5RnIZDjV4QxN30JNqCXtGFxiiZzkVVRs3Nc2qcNokNSXJGB+T0Mo/lL
aJ3+qaFGU5IP4XQIpP1cCRwy0u1flRNfbdyHZQ5Px0uuNRkcVmUBOMu859bCVFSFdFtd/Gas5xGG
6nS72DVjHRz7ztlEKoaUaMWvg51cb89kBrup6/vNYIunsWKfey3FSiKQlgr7C1fPliozAXJ424DG
9QrOHzlWaKhftIDUaeTBmy4nJEfkBUEc+ZIq3rRxS07rago/XWKthzj9ZgI9dDQ7JDeRkpQjvbkZ
Gm0S6ZEXaaqF25zTXhvJHmTwqKkxzNbDewq6OB17uegNp1o1IrBAwul7K4Yz0hcGw3IpV7dvEEQU
NIp8fBJgp5cBXjLK5mB49C66JPN+nzrx2TvdTtT9yYr7537CC6Rhje4Ddl2RUHpQ+dYoGZZqTSWP
WNFDf1gNWuju857MZ9+pN7nVwgKzyouqBizSoE4827+jNcwvLHFx4qZbt8V8YHQumZSTwKIZZHi2
6oJCLvkfcTf2S5RGUH7C7jxFc4bwwOthNo9TtTUp9wPCk3DdtPHcTelLbBv2weytd9PAhVeNY7JB
CPutriHczCHoLS74MoWXGvdgyEZipkt6fsRSQKzUi3Id+/QoC4ujN/LyfpVH2bcmI8kuSvmPGaCt
WmsI1lEeu1QCzrgN44VON0plZrLRIXMtm744IUtSCKA5lNjNBJxRqJgHv8pDCaz55jnQXoQuP1qb
VnAq5KmuOoKIScBt5uSI9qU1GNkItKDyOO+bsuX4KLz0Ok46DHy5Lax4WykTjsNsp+4joNeUu+Bl
ORhpjdK4Q/fzXmdcImiB0bzg3MGygpBj4HSOz53bM41suPyKhFP7tkdaPKOLvsdnNWi/7CF8rAdO
rxEmFwXGbjmkcbaMdtIooZYEfLuc0Ef6/A2jG+8e9skW6OAqzNlHhRl/FuXtMHU4jht+lJK5Mt3I
1VB8m/rwp2C2O/XJFTdPicWND2KWwvccDnZrkdHNwb5N9ehFyepMdhwaofkw4dpgkn8VPOIzI01z
4tToFL5m7w39zaGoIDrMhwgdf3xMevCpCrnM0hCtOLFE0pgF29FjiPEcwEx+9dKaVaWRfJo6F6BS
cfFoY2zMhplwihvpGSPgzHi31woP9GKYd6DlZGwvPV2P3jhCIGHC6cj0lTdfK7RsTvM0PwKLYjaM
9Gw5H/v4oxgIREqjuOB7SpQmi6lpCTUQryqlL9zMCajzgemPXLwjZPKaTyCGFubr0RqSTTGp9wYY
+sIz61XVtU+3o8jyGFaIRHmzwuRc1zSxES/ROGB3VvMBrpI5mH3KTgTMEcpdAeJxinEhW5APBW30
FeQ++EJOcTUhWi6HINnUnfMjZ9d5JoNKNg/RRT2tsswxEIki6qhQ/t6eK7PykATVRx66HiEDON+N
SPmHngj5jKF4SqOl7vGbas38RghmF3n0wsoc2AR2Qiyj58zKryWX1QUqhkVMVHOHzxVJBYgOumH0
nj2GZN3maljOFw505psmZREXBFx34iom12MiJhSSbBTHP4XPa7qy+qb4bQEPgDPDlrqubP5szOCE
se3qhDTvRWKRRo5CLPLc1e2KbQgGOwRogPvURqHpWKVFFC9hIG6Eb3/r+PYrlNLX2zxAGzjuB53L
JPsEpT/s4iS/hy3dLn0X97o1vDYVF5V4loCPKvlMyvZHKVyW4trSBr8zYkiNDUaXKU4+8+GZNk+F
/cO/agMH1+iW89T5BLygIEiJ895ztlkwQJwuGchQJe9zfVyGzFpW82+GpeWti+rd7YtgEEgqbYQy
wlVo0plIV7X8ALEYeVQRfp8W/KaRaYJ7q3DrKH7c31MQI0LPRwQMC3lSOBWHRSPrFZ4HpB7xmaLu
1jEtQoA4zckWeOoIEIBoNnBCJ4G4txKwWiVNRXjaTGSJfFl22I+EE66UIqmyhqy4aH1MNym9QrpL
tXWPTvsnixKIGCmnSus3ELqkeSxnp10rhtcgxcRTzsMqRW4sriW/Tl2UV4+KOn1b/qN57yhqz1Y4
MZ7xW6gWzwMieAYfw4+XBEngo2Z+ZdlsQjwgnJmpLPMpaxKxGMR2tWwSzmUNXwDopPFnIOkUOGJO
D2ApQlOTFMPG1n55Agol6NYdgjq56vx5qrvUpwDmn5GiGhDaS9Gnn67k0oresV8VkZYx2fhkvbGh
RgIWhkvwmGMQRQk3wqfS3eBBhQAImSmP22mexw/iFovyXGopvtmRL5kXAbjLca9MRmXNRgdFesim
GcWOdizTopABlBIIpO0kOBeOjkZjtv3kKvtAhfJoVgTzVhGnueXyu8b2q8Z0o7Ome7P9oebxNo4N
jFiFC1ClHbdt/5K0loPc4NNPOXUmgRneQq3PKYhCx2zODRO9hZ+Gn3L+/KxLPJz9C/Kp+nXqZJe2
Tq9xnF9K7T0Fv7o0fe9MFWm+jhaXJgj1HR4ZqqnJNW1T8rELrkNajdIsnolQhQ6uqxXHMULVIkic
CqgUIVXCoKQKpohJcb0dfl4nCMIEJ072hDNVb9kUoBeUs/eUw2iezxVDdrlNgyLzR9qTE3UbjGND
Pt/mILdBPEaAB3dRf/Cthv+WABDRk/pqBv563pVtSzoXqWOoUjhFrFw+l1l0GXJ1jUtWNXgy3YGW
6zerBAczMc3w5g4uJhUIByr5uM19XYckeR/PsbS0Y9YxBy9FVRCNSPtBRumnXnLczxPuVCU/PJY3
C6NjCulQm4ra6DMykmvo14yXTvZQ+WLZx4Sf07sd6ws25E3Rjlz/JCvtOFblYkhIqZmnqNM8/E9J
sgsqqkBcj5htyHoxuMYPv2OArcn1CJV9TTIupGJ0nlIvechjfusuSq+uEj3M0aWFp0ooPGs9Lp3I
ex5m+zmltWMz2tfb1XHSWLiaTnsPBPVQMQVnQUEkWGxfhEivkWJWAz3nJxOUlTvP4tMMdlPAV56/
+9CHZOxBZprnDV4mmH8ieZRF/MkskWUI1z1b4C0b+UKYTXhNUuDRYnBpq1OtnDWiEeTjkf1m5r8g
5jISF84xT81Lsi215Nft2HedPiL6LyIvan5FGq0Ec+Vl1zKLyVv1lFX1nZvP15dkYtISfZ/nC7bw
nlPJoruLmA8TsUXwC7+N7CfaeOawsIfuvWiuScUF87abJyB7LXgLL0YkBGzhEhhyp4n01IezdKDN
r6ZiW+m1bRGnuVvF2bAp1YdOpMsYGQzW8ee8RAKUMw9oT+RDQVSYj+P5OlwJsdNHNgvNDajm7NL1
1CeNh1HHlSRjpkij2f5iqnlFAgbnA691ZqefROz56LPH9VjP69w+VCtaG+GC1RIC6+GxDxOBifBU
6mRzl2Vy1Ep2BIXwTeVM2k7Tqh9WZH9rdPkWeh4ilOKSOpxfhaFgPjnpz9x2O5KRVLI5JzpDTIUm
cXIgfcCV2Yq9Ni/+9HmVEhUmjWH4rP3KtJv1QODcwnSxM4EiogKf0LVmd8w1AEOxXC/sAX6wEfxe
dAJidDLyFSBfm9jmo5fE9r+TcHdqLcjVUmNqYTr+N4cLJCFSGoAqbHmUp3PKskW0rYRFV9gct2Vk
0FDzwJf4Aj6kgZguDCxkdN5nB2t4kfQpbBC6SDAD4Vlv/Tkypw38zdDp0XJo8xMXa9p+zMTUlJJ/
09PjqmF0+TbpvFGO670wxje9ZifNx7nrdvuqi92F7iBHlFnzxMlYHG6R3o2LlpgJM9kRRUFUk57D
Z4IFDTU1lqjKPJdcmsRCJNBf8jQs9HWXSYNKrXPvRGVx+LopmXge9HxA0NWbaPfKoIhWDA082Adk
dNFRIQIj3Iiq+2bNNt/bRgBqCAgtnv/v7cHWhwxVuEa0NtHRgXGNzhWsg40+th2ifqs7uDZt5cBy
WwTlI43UdtbQ3m50w4SBA4T666HfL5E3CayZyr9eqNFTRnpoRqyAfQRF1fDn29z+99eLv96M2nZ+
GG6i4fkzb3/env16zLu989eDX6/5j4/9413hY1GpolLz19fDq8u2djbJaERyzoLl+bNvm6dc1181
TQLE9O8t8/X0ECJypWqo1ep4e/Ok8UT254/i/Sy8iDRUBFIHg6jP0EKKqZZ6JuK1UVs5PqwuYId0
va+OibSIQ5v/DlznoS0lGYskhR88X5nbPh22VZOj+w6vbQMIjN+yP2DAIDFB+QhzkBEdWleg2HRk
48zbbR9uD95uqiqdhWWxhmTX0g5Uwejo+wnpCApGQZDGtP/newyn7iEqAUIOjbGzDXVpSl9sijEw
D1qNVY2gbBMyWvdgjrAUNeDQa1VXHwnjVumz4NgHsK7U0LL6QhbpGFm1NlJECQTnbTlv+YI6S5FM
g8fiO/muIAPLD60JAgZUkUjA33Y98S3VHO9nO5IFbx3qeiR5NpaE3Pvd0jDLDAFS5qwFaaVdwVJ+
79nAceUclFehXR19f56DaOUGpZpowntb+RRTcs3iGk0TGuU3J33EBAJQE/XE5zjpHsoOkZih8ntN
wiIhtfPe1wvEwd8CPTj0aaMtLeSbDGgwZ5Ux+TtLaptRIxHC6U+RAsCYus6H8pNLiQmLfr/RLptu
YkmDmsNMAmTquNkRXATnQY8erDa4TBrOeK1od7TGn1qQNMc+JWWkrWaCoSV/maP4kLkLb63SXOpO
GUFepFyoqvnAQ9AN6FaHCtwnrdVtETUXO27vVQmgk5TDUxAioRgcBt7K7lHPCbmnTXCXk7PcqYJF
qYXhv29/psbYPSpF0hyaMQ0rqbuuQjbZ4YCQqbsr8NDsB7u3lg0ozTq1ivOQuZjXDWaAY+DusjqC
hVcayS6LPVC2CmGqhDHVAnhZmXX4OGSOw6QlIczArqFFpSR3oPBBSqPiHKTtk90Apfay8bsZzozA
zirpEyA3koo2r2fBoglI6hhQJ3aZZuzcGIknAcmbqoW9JMi1sWXwo6pgAgjVHT2vKZZFZ437Lq1X
arYVU71d+FZ3NUTtU4HpVr33ZEaUoXvmxybWGOq2PYRXS66bUs5ZBdWutCSGTIdFZuk3P9kC1iuY
y7eJVR7tJFjlHapIpLCw+ftwjojfCj08JJ4uV0FYI74jtyWLwOcEUfMce2Zxn0zuiXyU3EdSlifF
G/U4oqeFRMXU2HuvcgFKNT5uhvKDpeEuKM2r4NK4TZiJ5VWvr1sfsKhPGmcX13xUFa0pp4LCDIxj
SGDUPVyDOw4gxP21XvETRhtT73a2M0E/KsTGVni+W9u4SjtF0BSQ/0JQX640OLEKOlRj9S+o7i6U
Eb45vty2FoOFE1aXwvHuMsOdffoFfCig+0Z0Vlo/Pms0clm4UlJx4mOrFa8GCezEsreXUoHQ8YAR
p4SFLvFNSVrF1Xvaxzuj99BwjwBmKaHeuw2woaSHPNXUQGEDsAqd9U5p6D2c4rvOsI5aCmApyu+d
exGCpqkD+iQEFnAxRqes/JOGhmjtgA7PB+1BZcmb0ZJLqBQUUZv2vmPcE8feLRqHchWAO0j90NYl
8/JdXbmv4+CmZxP491ydQ4So9lVR/cq8bN3Na97JHE9JThUhQ5ftexGu7QnANmG9l9oq613VWpvR
DJ+bEnVpTETs2M61Rw+FWdfdjbNPByX3luRkzCokW2yLFNR4LPdSBWvSF8xFSybemgxbzFYCyAAb
ENpqi/li1iHH5Pv04z4etGjfZMmlBw3J2Gm068IJ6+OD1Qn7SQMvgGOj2/ihf9Gb2ZUQpMTgjM6L
LexvA/xyn9VLobq1RgpVY/Yv4+hdmMmtvM5xFpFtj4scfHKk3vzpzs7i56oQW4a6Z0RAy26i9lf4
ry7NPZiW5mvTUe+t7F3jWAeCQmbDEIZGDV8dE5KkgGgfWNVTmWHwohXkj7smKjZoPehwsEbM6PWF
kbk0y+4ZOCLhmC60G5Y4RBCQrDg8AP36sMgAiPwCpCg9g3aGRy4wD2TL2QKfGGSKynTbV8xVRPsR
hwO1iaowl03mndrKfkcXRG+ACiOldTolGkBNpPbQmJV5VyKUbhzjmmfmmd6WA+Zvjnh99+gQkk7+
rBlBvDl1UgtPTWGtNeXjBve5SmenpiS3Uf0wfHAHrnaJyvoshXVHkuXzqDFskGp9F3crgqzfQ5Np
sFlhd9GNlz4wH1ynwkTArrfQ+JSOjfjEYFpOWt39oKpjgnzALdud6CDn8ptnNYFTk/kdu/wFs9jJ
jPqz6VA/sF0K7VNhHgqBsS/NHlw9RRHHXA1lUA8KP0agPgHJY0JOmUrEEz4O99FizYW5p72k0wC9
dFjHdf2i6RYZFMFDLsTLvGvmt4rcfoeOfCGpjJn1XSy/i0RHwyFLJODdD186H0PlPquV8MALDIP7
LWV3tEP5Y+Qc6qeJAIlvth++28rZESyL7dWm4zUz3VJ3H0zOodSyw5yCaCQprEnR31GDX0DJ2UhK
4MjV90izh7EjPovSaQqWIgmDlRiCN+opj+PjGKSsGfUYxBpRqj6cxrQLtuHkPWoZHQqGpWaL3Iyl
6pHA2WkFzmEzpoxsETlUMnvLp+DQFBdJUSdVNYkE1VWL8UJYofamGMmamMqSkIgp0IphJxwBr2j2
tr4jlufUa5gl6lgvF0aVPA72+Iua2CtTlVVVlh91dJQxh2HO5WpJ/WA/FsYMCzsOWbYb8Czonjqi
ivY3jpFAHE3kw0iBwwXNwwq737W1sNZ5ElfL1HAvYsyJlmIpSVE0O/luFVMdsY8O5TUDSa/GydyL
YwPQbZ2n98yr8Ts5aiLq1L9WQ/WrxODkNMqDHx44KwJAq0yzj2AOyMzNGQ3QYdNlKleNHN5VguNS
cdXPBQehntBitSkqQ4E2BuKr6afh1AwLIsVU/xl2ZbbN/y9757EbR5Ss6XeZfTbSm8VsyhdtUSza
TUISxfTe59PPF0e3genbQF/MfhaCJJqqrDTnRMTvDDxLHNjzYVnTRjnRB8aonG2SY0JIzISzTvsJ
Hcqu8J11pw94xQ5e3G24HGfNS1+shf6oKcxjMeMSncUl8WUzLVXR5q/2ZHm3rsHkONV+MOF+cjXR
p0LIctyZGa2JHMVephsjNX4sFEkyecl28B8YKNMOxh7iy2E6pZqO4QXmWax+vyE8vcKowWikHj+G
0ooOzJcwvJmHzwoANZ65pMmlqtYPfS6nTV+yp9cLkfNTAZmaHdu2j1pVvY0m98iUFm9DwOA0s8ju
KZOJHDHGbWyu9+ZCGls4Eagex4dBR8TjVQ1JDBAftmWivUS5zTnJmxdtXO7dJH6B04NGzZsxNEWj
AhvoNjWxwHbNbYFlJf50yK8lZXuqkj0wCFJCbB2CgLnKzgHr2lR+jFdscJkK/wUXeNfKftkr9TW1
nkuk0wZqIGrXInlK5+Y4hTbu9vXHODwiUXV841ezgrzyZ4EXQb2+HcT7up0OrjM+66DvGx+dl9E7
Yv/GVKwR5w6HVGQLw2lSPuTXfPZu87++lyDhIhiVOpExegru5BfbjhtE5y1cXl5eLcGrramNIyS4
dsSS5b9+1YxrViPIIvIjAdjVXKi3q5zgJC8xYBKUhSSmoy2D+bShkpf/mli3WcnLul7kdaMGy37+
lh8OeY8BOt4mNDJWQo5qtsrXFcvGJLv6kLgrBnPMzoISZzw2pDp28Y3NDpaGj6f8W77HnzpoN8RY
HS086tXXKVINtMptysACIhsZR7jqW7H6uwbepauAjnNsSY0JEFsH/L78SG14B/m3PI4Br5+WwX07
difM5MmiNu1H1qGtwcRu7PVvefOyX7AK5xXSZHqqU5PZ3Hjo+Q0jRdthbsciYIRT8uAca1y65Cfk
/eq4vsFJD1kkKYNdA+WvCD+tBBkhb163w76WDwBwbWXzGSx5bsqdvJwcl7wtCj0Gn9iyy2fnNRoc
Vei25LdjX8caj1ySgokJ327xSJTTIx9PTuE/P2rAUZkz1Rxzs4bgShcCaAKwVkG/ZP0+NBDrCr7W
gYAtXrGTf8vPVOD9uvtLp22xK6YZ/GhHYqL8eBLpR53885CXy7Dw9M1+azDHYkLRxN5BvhTx7arz
T/IjdZ/s1oEORYejb+S/5aV0BLGFwdEwdF/a9tdU4bPH78jPBNVDvj7KT8gxldWf+OGfBxXxRTmC
qHLO8la8xf00pqzU6z7tDPV28nLuNJx4GQu/LVqUH8F6mmJyvYd075bVXdG+Q6Ym17osL7PJYJH0
8JveAtUrU9IZh7bZjSZIR2Ql3x7FNuay23TSjM2qufUxjnSN7Z44BaEg1H36zXZ71WZuVyxeDki3
rlFqYjNQ6KcBxNzExzl2U517iVm0XnIr+nF/Dx1+PkJH+K6D7jTPoNlrpSeHkhRjd3JI3GuhhDbp
XROR3xSTgxmYT3QLv4pxLgDcvUdFg7ChEnPzIYyiKcJbyNnazRUF9wwM4RG11C34b9pdecYFIjaL
+GxF5TOua9dw9WHr9AZ904Qmp8tvMGl9kj+YEZj7WmhiQgXrIA2ZqVArD4bXgWCxiWynOP7WwxEr
dO+3Bl962zrLWx8i/eodRtR6wuR7pWJzLOgGVuu9WGv6YSHn2LpYN+c0DBgcARR+Lk7/nEXUQ6vD
kN01QZssQscrG2tNDYHWXDrnRTasNkXXh1lIsXVrak8/0q9q3E16ID9ZJd6OtLqiuNMErzQEgWFg
l29beKFmYp0WzUbW1+LExYyV25uh8FIsl34gcCHNMbfAQnfjCmSm9zAoujL7bbcJgUsR3aM5cfzl
n8qvAGut/AP+xF7XCBBxAffPU2uc9AIACYNQNKPhvunrt7I2yrvJxv06rJNNa9mH1RAdto/5lD3o
zzUShx1g2mdYCZu4IV9HQAqSwpJTY9HrKHCS2vlUeswOSvTdWxNeH66yuHeG5JdgSrBNA4Yqy7Qc
LbcqD+Y83uo1LOQa8982YBixIPvdTgJmokS4UyP8/FxUHKZiXhGEh0EyioKc5zqZCYbVQ2bZWC9j
WGHAe8vRSIYUqepG9z1i+4bS3bc4SOztmYCTgk5m8cbkWHaAfiU6QyoscOdBbvla81z6cWwCnebO
XRzrvGhc1WEkOiejbtR8/1Q6y3TvUS0BqziPuncTVNrrGs6/Ex/xShKkB/XWzQz/ws20ZD+bJf4h
dlSedeprh9Bx6AyQSFCTPXzRCkpf6cFj5GGF5iZ0sBJxzJpMeGT4t0XCfTHp7ms+++QhTgxOh9w5
jAF1y5o8hlW1HJOF3/RSZwv9midxiK+WMDMm1mjMe/tZMxST4Vg6zbUoGTXHE6E+aMfR+Zn5bhrP
GJRmu+TNCSuf+Irg2Z3b9VAacXmc5t9UnNV+SRfzCKfhtkdsG87mu24ATsRTfkcfiGfFvCKlmMqL
FVe/wbvjDcybYI8j7c0QNpehi+8MN/328/sgoDRq8tbeLhpTZ3kWQnxKIUDML3Bdhm2NDzfgA77f
I02Eofd3gXHG0svczzHsraLEKVcofX/hVAEUFUuqqDgeirxttyaf7mTdG9T7Xg5FpJ8oj3AUx4+S
W4mxTRzEOCULemy7E1AXvshpntwMfroVuEiBBm0OLkf58ZlRMGE4AGIg/4MOfXFW50cBgxCwB+CG
BxjC9EM/WK8E8N2nWO/oQI7ZWN2NbrNnOzjoKfG+FHUZliQgAtWAiLY6ZOFl1sVIyx/ROsKLKy2q
MnmTCSS6xHsur6vPLndIl4MHJCwvtg6qR8CytS+ZDvEAFy63WY5SKSz0P4KfKWLOOrIO86aIheBN
MCvGCScEp6VHs2NcppM7eg+mSNLnErBgQGmFXZ5mn6ZRXKyae6EM4g9tIsKrA9Q2h5QYz8njeZ73
cT/oOydkw+/XYLjD5f5h1ue3OOo+YhkDOSNMniR2WqyM4chAQrkaKzOikk+I9nOmJ7EygtAituwI
YmUQJV8QxAjdwUsNXXFw1CJ0S1Tg/s5tp9M0oChCthDcFZqPj4t5Z2fjjxXom9EhN4g78iESuUh2
WFJGoFomRqLb+5X1XHdBcwPItkuqYd64BkyPKnXyc+Daj1blfKYu8YFDh/AWDBmnKRK6ocgnI5cg
IDq3iTD3w4lB9qmmiG9ifCcg1Y3TDk5PT7hBG21GX3haAjMNLd0D0o6DByZVAM61UfeazcExdThz
rQem7fXfZepf/5Knpu5niSh4ekqqM7rJ2ywXXqxAfnlCSrNp3OhC6ySDAvIz9gI94SLbuB4h1HQt
pJEIMQiInSsg+wx4s1+W5FtAQdevXztzes6MgGEN/ca4cPcyCMbQsnafuG9+lNhF6Rpe9wo7G2CJ
YFvw3k7r+zSzAFUp2GcTxCzCBj4YY54e/zMv2Po3CyndcA2XxsRi57Hgnf8r5bs1edDgwKKeq+FQ
LIMCRUF+fT/FSrl0nlfIoaeiY4xoE66XrrhTyqOOfyxRNBqou9Cj9J6Fb2ZjF65Sgwc7CTfVBY/x
nGgxyqIw8M7qf044y+2ef3JO0OJG6PziHn9Kiw5HJy4kH+jfRuDIQAC8ZmhuaEDJ2OC8/ecP7vw7
nfzvx7Y8rL49LMb+9YND46oKfO37E23aKWfhmFfjPvAgj2pszaS032f1d7XM/s40UKw3vmHhpiuc
iyrlgaCTgxVAuVLBv1uE5hPDBNiDLH1ThPxsOinA1uCX35CUTl4BGjrgYgHCGbBtMwgFuPhZZzMu
nseWsDNeEKpB8i1lUyz3aSZU5Nnievzl2gvBoSwZBYXNcqHK+iBChEhLVrjCNWmJYiSkOnkAWXxb
/0H6+diS2/o/nDQr4KT8i+EYdwsf1LRc3wkAd//bSfM9P/NGzeowobAgwNXhdQWj9KQkUlju3D73
JrCYIlMqegSoy7myGcfJ1kLDcudVAVYhjvaCjPUhIulKkWPWidJrXVk8PHfBzyPJb7Mer9rR5RaK
dVLY3fjjL5vNtl5GExx3pUUSckM0Jac1a5/6cWZTjc8tNqExQ2l5Av/zPeP9+z1jOSwaqDB8mIz/
JkHA9jUzgyTqTrremdio77QQm0wvZpvAjQt8ayQjR8j0ukl+YUe0oyLpaRaXMimEBC5s8nAJH50a
RS42Cyx+p9VlqSvGc1dDsVQFw9yQQQbToJJNJbKLz8XnzJRBcC1z/Jzx7TsWcCBYf7TbsJjAiIL1
L3XISWMoc7QVeY3vUSE2qF51M0f4a0TpDMMjn3E6Lk/puigeUjrZzY3T1WfXb+AWyt5mx0ZA9Bey
KSFi+bhsbY0cGMhifJTQgh+DFvZn9km09y3eHi8Z1IQV11/0AOyuwFU1BXnWwCfniptpsIPHzQAM
lThMrP/BIRBfi39fwDzLRLSCQWBA8JH+3zwCnUHDtnaZ2lNaFayQFKvH3icbybTh7JTTg7u6qNN7
j60UQxvXbcxdO8bf7Mn1ALHZ7KOXRW6+WnhWZVPexkFx75NqgmqVX9KS8q0Vf5QS/OrvotQZZ9sd
Nt3YpHvNMH/q0/rlJRhk68Nh6pKrGeTffsbCUWjPzFnYUFsTDAVWWdYSTddVEks9fK5FXe+XBvM+
3f1ohMdph8yGtDFO9tj/7DEdxoAmJlumHqbHwJv3/Yp2tyEiUzy6/bbEGNWYnFsHumuWWcWpBSaJ
eWkSumbyjNAitk6Ja9Jk7pICA19mdSdrzgkCoEAIKWKIwhrgzqLxY9yIIxHpfD7ijepTOPhe4zLs
ZMETZpiis1k9DHTH+pIVv82pkaRIc9v8Ow+iQ4/IcuPYbA2KSaW+b1LIWa32pI/Rd4k8U0stODHd
lyooo6K+uBoIZlsOJOrJkyHErdZzrqjZ76Qvjurk3SOpOajCF1bKT2lN6aKt7SKzoTjv36fAeQ91
vEIQy+3bMUQ6ErRHxpB3zUrFJeo4WmNSMtbqQ4hBVPxbW4sp05zs2x7np6Yobk09dmkS4dAnFlX4
GnwtZfRKetZJMVX7+GcVDb80U14rpocIbJJ2kUQ4RTHTbmr7kaQPvgVihwXjXsvoRPFiv2td75pp
MHiF1SUVJ8kueB1Ibwmp/M7PyZQmbiLU//LbBuk7ypGHTi8G8dBuTgkcUp8hghcz6hACnR0DO2XE
8Nglh2t2xUqMvQn33q6vgwGfv+lGuDgcAJXsvoMYeegG68kPq/dQViFv5c31vnlNGvNdPeBxW6Od
LOenOB1hANQRApjGvNTpjMKypcfvGDxEIHqJ37750XRxLI3Fhr5n40zpkch2LHxaSjks6SFx0xYZ
nv5jbqofdVJdFtFN9EDJPe1x0LH562FOMJYdXjWG5xg7G3gMEE2k2u4eW6TNaDAKWCnvDaE/Vhq/
mM7nOJnuhugnk35NU7dtHN8aRsvuAWaUW/5t7cLwT3sruW05yZhbQJIoy/epWPeNj5AtmwCuQcZf
hqwiRA56mkO8yDRlySU1p/Oy+NOpMolP8b2CtD3sTA8I0hhZDNmPqhzZT/TAOdprfHHoLc9a5mJf
iC05Vg/T3bSsvxyiiZ6JgsqsbLzD4fBar4hYeu/FjxuWo7bQEQYwcUrge2JXuGs9EhDrvmQg2yf2
oYw7AtpNa9zToRMni7BiGPKj22sO8D+mkFWAe5Rp9XSqNsBdX0PsgaRJHGTn7BUxqEfWg212KuEA
s8QEwCq7sTKySPBOvlnXxN214gE8YwZsMjU/SnoGdtjluRDH4BXr4Fg8hJHAXLTBUDkm67ZYs+Nq
rzqErvd6afAKd/Ainpzuezb5qiM+xZU4FkNJs248Dxdj9S9gQyMLixvN1J9WcTyGvnZCm21ihWhd
XXFFDvrXqcEluVyhokzKOln9swcMGnBVrsRfuRc/aBPLZSgP86kJ8WVOxI+5Xb/Vfzr5ivoXijpA
0BZTikwcndnHUcNa/v0Kef1ki+9zKA7QPlbQiXhCz+IObWETHYhftMokjLrqfqD/wZB9fYg8L8W3
E5/pRBynsT0rbsmxIgFyxOaLMaJzi5H9BRKdc1RHqY7C8rDbKrG0rkLxXxOXayhzQCrifB3Shm6r
yXKOBbbYJnZlZxejbFccs3PlnS0u2jp22qWu96daHLYNwMO9Ja7bKnjBL14b7Lgt8eXOxKG7liIk
FNduX/y7EZs92RGO3hPW3p54fGfUnQAt82uQ6ocVN7vZNL8s8QVPBxzCbfEKnzENx/KoOBTiIx7X
EqEp3uKVeFKJ27gnvuOuOJBPJl7kqbiSsxaTa+C/ksGWILLTobNgFzQS0Dr89TRPb6flCUfEh7Lj
cYkxP0cW7ftMTOAPalijz89RuRpkeGMXaPwexD+9ECd1SE7jsTNyQs+X/qgXLl1y06zdDa4VHZMM
azOugCjbdDEupRhbQrBPz2kVwj1GucCM0MBNgrYwQ2Ryg2kdl8RMiU2U14ig8p4mZBlbE4MLurz4
IYEhTrHCCJRmLNmUlGZlZ9woBnCGg++2wtM3x39m23YRY3UvPikJV9X3TICz8TvCjl94dSRaS6km
2gzo1V957L7YxfqiqotiJHYOnOw4mcB5Ud+9jxFsRx+4DyZ3/ukvLFMrZhe66BnwR2RsZONGEpI5
R+2Wz3NyjBFULU51mNrs1xIh6Rd6dmnm7tajkAaua3kYEa1Nroae3Dqoo1SEaRkRrWFxmeMdpMYb
IzYeDBuHN0CV7ToEwF/dVdVJ7cL2MUXFMU6hW5EV1GIqQHfGmMZg4L0lWetJtk/FIUf8Aqu/Ze3n
U6RMKX6sIdNftP+fk1CDdWjnlOntdW2KT+HDCvvctWCgI2wCSpR8r/ozQQQZVvgtydR8ipYduz6l
tMsr1RPUnCq/6zA8Z9KBFCcDh6ubbdbkNylzxc0gnqw91OesgXSmDeRKyjsrkcwa1frmU3H7MZHt
Ew/vgZwZQZFNR2OYrmufjOeyIM83seL7Np+IsMYZVjRbiiCsnA9aiX4Y4dnvvQZlGUTKb4tkow3i
OfRkFv1tM68Yp2BDZ5AKcpNWokENzBNBFA+tToCqs4JVmhe6W7Qh7nR1YO4WefKNvS/PKhDUoF2z
mYmD66IdaJdPssRI0dabvbk0F8IdT+XiIjQhXVgaaE/YxkPnPcKWeJyKzjqMHSyu3mvPuZqmiR4w
0M5t2F70nPlNEZHx1+OMM1Q3XVDv1tx6zmWgSVgIyoSUeYzeBLdTPFC04CRjwpui0x87lC/8nUzM
KhcPfxyAUGLhmuzQhEzRzPnGCq0MQAZJRhT+GWPSptQdscYWs0jKyE1q4gcqoKoatmAMSv7smL95
QX9Mk/Ydado5Al9BV5wRL5JiKZNy0N25GKCr2DPVUxlRF7kIBqxhXZHoFp+dRjRerpFuyRtEJLko
HrdVzoQmOt1VRDs26wOrbfMmtaeaH4Q2lQiu0ySi5t9d0z5nQNeIZKh9C4Y2aUpbH2sVtoy4kviT
9yNfrIdG6+8TDxZ02MJ0JprtqkcJpFrwWzfg1AV6jXAmfXBM14cgz1xycK6Tk8fbaH7TDfjQpscD
0k9cnshJTHgI/KDB9JkwGe+L4RZ8/klEYAX2Dr2L5+AYVPsRL/G7XqSoiUiRQt3i0GxwOtUiarxE
4MX3GCl+adF9heacafWLboXftbZm8CYzbFjJCp+9ipp8Wi9TybFiNRuBHnn91h6rxxy8ldUHqcuc
7xMt+mWUrCRSpbJh793F+1yn5hP/ieBDL4pvw0QsIM8tjlVPrl+cxr7+k4XZ2ZABSMHkF12vfs6W
9mtkcmrJMc7Uv7U3pLs0wEal0gKYQyXdR7FWIeFh9bmwTOhirq3TaJwmjUcnCG1np2nTLh4txI1D
Yx+dGLauNaffaiLiS8CthpWHxyBwh9PgTn1Zi5dNOJLZk/k/fbLjmEHtpV6KySfUR9xh4FpxBkQ6
VEWfpWOjkByykaHeLd6gYEIy0+oiLvRUpZ/BnP30o/hPGbsN0+gaJfVQ7kIvLA+YGy0xnTwkcZbD
Dt3EAhpqTRTV1rHG6ZnplryUBqVxbLyDiFakH5eWxFlor6nJeJMs3jbwZ5ZqoVUQfX1q/UyyBcGg
KDxUf1TH7NpRjNNV1fPIj8FVCaeUAsOQm6pZtBfcaE8lcmo1gFNza1P2H69DlNJPqG8wVIBXSoTu
ROFXyJzZnspsa/GgZgwiT8OMW+xM2o8CAJQ+h6gSbgTYX4ZHhqbqOmzT3ybdgezC1nWoe6nsR0Mj
NRlOR/AwrP2xqAjsNeCenJPOgIzl+qA4SX6TLHHJ1vIy2C4Xw7lN7ehs2KaDQ7uHrZfr0o9B/Eek
qz2Mq/ujr8twS/oWGE8/MvW2fi+yymb0oFPfhhuthXhOv4aezK15iMqTPR/qGEqrnrgYUmNe23MV
lSJWTxZ2ojLYI6edc6PbGiWNfjHR7alDsFNW3ClsPsh4QZ/Ow63N9mM3l+yurEhpQbPY2Kj2PQa0
ekdxkE32viFN2lgMCBioLoY1IPyx1j2iYxESIda4UQLRKTrZzkBr1O+QemrlowI4VZNrYk5Xk3I0
aBk4O9P3tqg+rF47RPjidhMPqlLdki1UbJ1mHg7WryGYr4GGQ3JvI1BL5tIm0XJCt+h+VcggDn3h
3dUlBNrFY5BfL7p1rkjHrWJmDxgB5VF4UjYdy6At96b9mkeOvi2mEWGJTHycyEbz1/nlHbPpGy9A
ezCzhLY4n1eZBv/Ty3joqnSb55c0gSXkUzVVIjFUmmWlPInX5syKdg3s5kNBbsvCXuf3y8caGHep
vj6NBeGmUOEZjAWZsBTKXROkH0rxhlKUhTwm2iFcH2fJkKy8a9/Mr2T47b3MvU7heN9WzpE0onw7
MKqANYZmS3wdwkir9oWovARudhvEshy86ic1XfLVNYxj4ypj5IODsuM2BLCz36mdL63bSzeAHoNm
HkSBqJ6uzFoOdtPd+qUJdSl7sSM+SpU252CAQxf2m1zKOzICzL165ApBZBSoIUDRMP7yXKNiAq43
ePS85ja9e8/NZaWXxNG/yoHnUtPiw+iycgYFbgcyOfY9uK56AO1DtmQ/i35paQVVmbP8F5IW+1Uo
Ua5oooZVuws151khveoaQrUAq08ZOreAJG3dngcPbKLzrgBN7CxSI+F7LLgWcjn41+d5JtNdwHhN
1/6M9vjeh9MT4zAAB1Jnd/EpcXk8agYY6m7QWsyY1HOhZggaAAuQDy/IfPK46N4PqZkhbWY7hVwo
AKt3foZ+/6y0RAHS5o0GqdFZ0243+7gnIcB5jWcNSkMYH/DNk9kjx2ozNCTmk2DNRXgUGSOoJsfR
Qo9D1AOcHAaJ2BjIOGNe7yK5IeuB3llq6cHCT4Ee9Izv9oXwFZ4RFl4jZ/HtqJlIUoPxANubQmg+
WbLj+VA+kXLnF6nHrGom7Cvdi14QbwiZfUmlZVB6qrOcxvbbRN3pzwx8lMTLePFWLLqjTAeX7DR2
sWwTUe0Y4XC72NG3YH1JDD9lJXN4TI/qtRxBdVcyhqFvNlca/+9SQxI9a96Nz5XfKmFxIes4qz5j
u2OO45aaAc2wTtS8eY4MCKdgEoK6wD9ztzrVHghufUjRHjYT0VUCYUI1A/PyuSxFe0He/N7R3OJ4
/oL0AeCCWQaMevM+y+N39Qw1hjEdvLlFsOJV+6jCVbZHYSIeNSKJc+eK29+PLkpI64sAX9S8nvaV
M6RAxRQc0ZZQZsiT6Y/5J4MjfaUPVivFAKBtLPM+o1AihkROxquCONYCU4LafV7il+GPsxC5O9vs
PaH3gC7ns6Sl3gSMLvBnAF4q82/LKz+TYrokhCC7eiRWlPkdOa6NBfdY6Sc1n03VlAyIoivvFjET
IAaiPNTz0UYPUNn0DXKzLgm1fS/TKSlbwMiS3dIR4imqQqnnErFCwMPw0osCUdFGHIvUZLJeN3UD
qA19CrWmdrI8AnNRBREthjE5k04ech4sYJ8bZ7bx3gcv07VlOtiInafaJg6u+laEASj2YKbk2UxW
1O8+21YzYJQXl2QdKFAi9xMtzElOGSvdux4sB2lnEtHW2h3Oph7VsYDfsuql9bCH7V/SHEXWhqDj
L5lBTgM1pFJws3+8Rnjp4OTAfe1nSIN1tD5SRteMfgd0omTMnyfXT7bqI8Qj0T9BuW6aKnbhhT8r
BKOUe3P2w6vytciQWbNHwv7to1OFJ0BW6wPBHOYn9vmA4jxXWBm78G7WH7MGcNaYnG5lGEQbUpvo
VaNOcyEDo2mxUZvTQjSk0TY/ltxt6Hhp/gYuS1Cjjx0cADSExNwWqlhBCXUpSx8dbfwtZ1TeLbZa
OjJRdHQmaQ0yky5scwd6Vm8cklhLJsirU+YHNebXaUyNXdkWX0Oe3EvltGaUaNS2B2J0URWX3DvA
Kq+6wRhGjOQLA89Sc31rBgS4HmC5K4WEY9oG/h3rrVozOtGlpymEpgz95AYdy23YzgfG4nsOl0YP
MP2vLJ7KZh48WmefWa6Bw1Lr0uJV87psqTYyJBV0u1GxE+cLxkTAO6JwwFPvjw7goWFjsjVHFpLi
G+oow93QOw9GwDyFDswWwa3Tjzu4ZCSbY+0FG2P87abpUW53tSYSt8vbDelB4SGujuo/94CUKMFU
manHPlR+57dfIYEYirvUjuOt75fhDZjmdmo0dyczcGVZ4CfOgT7qQVkVGCKKjxemvJWDWKqghlTP
T2x5CDgY826KvLD27RrdSe1le+ChdbQ+zBNhgl3SwuLzXpamq6Fxv6hhgppjaN0SwQQyn5U5Rkvi
Ev6/HWxP9EBjxjLqBzE9tOXdxDmp9OROLyubjWsS7tBdSSQAh8lQZhU+8Q/192JjgJThI75tHOc5
BgHfYDWKnx/3QFmysevBaByq7DSIzUvhVffaQEo8MOVPf/qjVOphk0EvCTjnA7ManyaV7Mu7GKWu
j5frxljRdQWT2WyFGNDTETGGr7c5yVakNTOGjFmHrLBhu056QIWb2BjA0UoMMZ9X3WP6OMpWN9Wv
PUuyTFaKinmMUZ8aOiMvgPQHefhbNdD92j1b1vA64nu4Nbk+WZYnR+WxFAKXELUDGwmj6WmOac8h
3040GJ6b/cnq6rzkOiWgu25sT6i+MqiHXfaxJMVPM2aJAJ0bt9Oqs9ZB2TI9yBkaIp2k2ds1RK4p
d28J6lyg1NlPhTA+8ml8aFpzBa9JHmwfDla7woMrhDxFnrdeOjyVDGf3I1tLtLg2EfdM3/CkN3Z6
QDqBUC5616fzdKI7lyJl2wSsx+H6x6OwhZuD6qX0yhKHLuokfS3eiwY1htPiAtR6vN5MjghPKMSu
zN0r8lBMZvxuiWhPu5BFyc7z99kh7htMqzPGn2nfbYeEQ/baT8sEkCXtnEkGOzmL5Kdy3klcAJDG
4UU1W/vWbH2vBihc6oaq5E2ZqyRZc69V47Psmw0cdAb3wy0OVcjIpYVPQYc8orZoOfPf1fCmllC1
npXpJ9nV2DbUcCnttzxIjmHCfMAd52aDJfu9B/Z6oM3/xI56TxDbU9z8Gf3hZ92Aq/sp1yw3KdkS
WHXb2UOAaWV3nS3kJBYaZRVCMV5vcPNj/vop3V0ZBSc/IYUQoo5Vugx5omOz3pnkLGAPgMeuB3/5
YNfBraaFx8LIfilTjkJjhStkNI2GYNMK6SMK/WvQU4GFFhWYz3Iu0y8PUwDF6ZjW+Gbyk3cYhwz3
5o0ac9ZAPVv0hMdg9JKTMoZSTK+JgKyIfUARBwT8y1xItH6U/YHyRGUUDuHGbrI/yliI1Hfgpcra
sQO/Dan9J+3yFzEwkm1Tr1JEGlWLwXx3D4mSJEyqN9h+x6Wr31afOgjXHYJpmUokA1NO4QyNPWzL
DmQ3loev7asrEs2zAoAND8SOAc3GDoILXoCP4ra6R5TBUhvBee/DZ2mf5pnynrgt+KkiNxs9cbCi
OiyE4jfYxb1Llvl2LbU/ajhsuiInnkfGU3h8utibVQ7X3ehgwmMzDcdazHXGCJ4M+ByiouEwQn7b
qpsUYHTcOqO7LTqjEiD+xxDDnpWzz80NrwcAsujrO8aEd8JVQr1AtAofQfVulfaQFOF+9cE0czch
rBeyfVa1EB8hZlsYNEHRTY74sx771H0zTJZk2Ka/YqHUxka7DzoTiJQ6xGr9Hz497U0y1m+94Tc7
4J1t4PYPcM0gwouVmHRps1giofezN3byITPfscixDtAYfsp4vequnQ3nWrU3vTiNKRh1GMwvxy7L
3eB85c6MolDsJKSzkelowg5YdvgxWLOHLJGWLefbnshnhQpiQw1JR/9xGfT7uCL/YrToz2ynucGt
k2W09H7KA5EWUNNMdDVSRSsCXNZRaXlr8tE8pi0NRSEfNJYKoB8etZPbFuU+nH1cQozuSfl3ZSvb
deIf4M37dIAm3n3ArXsXanhXWTG3XqgdygXhtDKBrAeEm6Z7len4Wnlfpdb+FEcr6RkBPl7QtJwI
8biIp0iVkE7D0IMhMjXjbIOeBs/Ylr6jIkSHyUrOcse6csEV/aq8D3M5/ACDb13T902GhrgTNzqc
RIpjaEHT7W4ZYv5UUxZjZuWIu5VGtH2pmPMjPE2gASYEbHAKlzWrOWSCcITMU1WhBYACCYZWy8rL
15ykN2ABRaGUxlM9uau460kPpmZPzChuLKqX3C5+WzI/lbPs1+t9Ufs3JO/AL3N/F1ODTAaKLrHG
i3geefaXmcxPcnksx80OMfAmyz1ggMt9yNXAsrgEs2k86kOuqd38QMLHhg6MJ982KdFmVBqbRior
Oc2qIpZxuuqvZ4+HXrkVyU+T4Eh5ImNX1QH22CugPM5uF1koZAdHc5T1OO8NcwpJgjzqYSHDCAUv
S6G2dwr6YbqGT3TJH07Hwqu1LgU3PjWciVVKbV/G93hdProzejVhea4YQG/axv+hdpIRlg92Rzql
PPh+WlOJcIt+uBgWFmtxY4cRnm0sUcN9Vg4fstaovd8J1wcL4tEenqi9HMSKbYCOszGj5DvEB2Pj
6MmtUeNtmJT1e189L5ZzVQ5SUvS61vqZl8EtCjyxH7QSwsyjt/5B7+KPWrO+6if7kNkYQrc1F1Sq
CrXZaD5q0GU5QIn0QylVZXphPnSYJUimyzktpzMyqUco+q/dFMwb1PXXcvoRFyDJSCKujWlaAIkp
S1f2qepbrbQ1Yvo2See8VG0z/Z3GGQbDAMdB2WhG1l8W5P93NP4fHI0h20Nx+w8xtm32s+x+dv+3
ofHf3/lnjm3wD9d2bM8zQSpMw/+/cmwD+x8QSwOy6yjcHeiCmAmXEEbi//2/LPcfju4bWHwGluWQ
74pV7T8Nja1/6AYhYgFkLnJucTz+f8mxNQ3zv1H2DIOXgxvmeAYsTTHt/VeaZ8PCa9c8D2cn9/2t
VRDsEhXdbZw4DOa85DyYSURUuP2biDgPoaVluGc3aD+8uUGoP3bJiVSmZ98tProA4w13RdeF3xuD
VS16CQwyiXBPOlvrMGOlm7g3pHvs/OietHi0uWYx7lJmm5tx8N6iJSVcG01abHe7Osp88tlRYDje
ek+GUDofNHjVG2wcnAOPRIZs2trWmfGLPNQw1bs7rKnYd0Ts2CMxQFeBw15Ted/ZaLnPHWF84PI7
GOLxI4EkaGL7cFdC0kXXhUKB1QTKgWmySdkzIxNX33tLfLHLwDznOk7rxecZItBLXa/urd/4y25o
GFOOq/1Q+NX6f9g7k+XGlS3L/kpazvEMrQMY5IQE2Irq+wksQgrB0fdwAF+fC7wv362ytLSymueE
RkUoFBQJuB8/Z++1afumRkC8lx50D1IwvdS8lNRNt8DrVWX+ocpP8xp/mqBYvl84dyTKr7dUYNOd
U935hrfGcOCgArFobE2brDu7oFUTD9UfbAt/ItfK901bvfvrblmosjyr5TyzlWxxwJHJnkNDujXG
Th05hdZ+RAJe212Q4OH7Sa09Pq1XVZhPhSYsvCTyzV8Q5019Zu/mgnaIQDazWxTD5+mOKcJ9nmaE
w+iZvrehA8D4rBGAYe7NhsQ+r2gBp9H9O/gljMYpdtRAI3i0jbeoIkKqL3UYeFm0i+Jk16IoZNsb
d0Wj4f/zR31fKefiGN7Oa+J96nsn6uqGEQUHfkhJgAzaKd4bmYd8s2xEQOzojBvFBx2NoaJp23ZP
yjJhZnV6WFT5iePmsUL2tK7RrYfookEGextp6OG7niA79G7Jcfa7WzNuTn6a2XSIJX4wvfxstIPf
1PFLl+4JiA3MuPxC8Izuf3rEbVd6M5E0zL6ZmU6f0kOkmQtjqwoYHYUO92CIj7OoDfAA3rveOsMu
b0ei5H3jW2uSF79j6lo/t7lXnVymYRvLcH/ZU/phe2DNEIqsB+rqF7NeuqMKOVOEQniTaBqkkdi8
FBWeSLFE0VlPg6yOstDMxIRCiljiqbE/9Dr5syCaCkyYE2yS9k6BlQSZXaDOD9KFsjqdNZAiBfhE
M3aOuDi0NCZzD/5IapkHsxCQtWiqNZig+y7Gg1KMB4uO3CL1x25yvqCl2XuYEIe07L5Jn6MvkM+S
N9R86KCZoECxwlcUkfWu5FXTOBfo+3K1nQaYETAoVbU12OcCzQXYzFH8PNoAWa20qrBOrxydYWPb
HutHTcSCaX3aqZOGY6TsLRLonQHI1eX4FaDa5ENdXf/lY0VZtxfLKPbjkLxKRqclNEMKkQgDXv5a
6/YHeRZAZvtzjIzMRz620UNVqQu/U6UI/Uq8x5Q7rve8G8bNcMjpLJnOWKIeXhP7xiGwctXuzcwK
NE8DreI+2BrAlVjRDxgQ5NjNQDiNQX+rTTbMxb6QPULDKApkCL0XznnyHGsSgLapLgwucHpz/AuK
hq3dGPHkqlL9kLeJUDNvPpxBxzNtUBe16cnTbFw0Ut7abXuMPijGlKR9TR40NkSrT4hOmgAiYlL+
QVzAFDSfonP86HFgphvXaE+2ecLI8J1j3UAllNphUiA4dnr8qDEDXT3mOOTr47GI8pNJiEM4+fH7
lcXEHsBlbtOnrEYI3Mnifqhyfpwm+iHclIq+ExUc4YuAErSS36aFZ80Fao3TJTZ7GgBM/LdkGKHW
lRUT0wW/ghjJkTBtCp0imT4VEakBYBzqPfe3nVxap/2m2o5xpwBTBVUbVF1e7FppGns+tYkp8Q4R
9x1ylnw3ZwwwSfdrkSKk2oEZALNl3ad6ak+SW4WBMQe/FnrITU9fULD6HLKcoND8u2IUsY1VRSXs
3ZtEe0Fu1WHZZmu7LadhUw8QBoTvnQeYu2ZfaYQ+aiOJSuZWd4Kx1i6zToaGlSRwawk+iWtDnNwC
cSKKnnwPMggz3HRTRN1FeuQ0LToQVixFyQ6mtrbv5zk0fIKijVpqW0OuR3sl0QM3xSuUKJ3NbIL6
3iX0ToEPTSMtG21JTRCb/A+yzXcmWRm/JiNHL1NWbLG6p9NVL+/Gqf5IEtdbM49uEZQ2IfK2dxJU
9OM0vGt92W1zgk2DCkWeJG8T4zeNFmd1rCXQdOPYPrMYsCiTGLZNTLV3IiLtOsGKxxmPOfI+nVs/
HFsUV7nlvHpV/NoIUpGasdXAINJdNZzS2qRRVe9ImBUQRG9p7lp0ulbbIdYEauvsF0naLymQ3dfF
O3QIOhgMQX8ys3C01KEkkeZgerw/fengtBoP3jxQGk/NXcn0LHT8U2x1TYC67iIqjR1RJCfot4e2
5CGrE2L5FIl4hv86CvnCcWgX065KhL/XbYu+VT3etGnCSx1iPtnFqTamhedLsuy6EbvqiChcjAzc
2YHGUDWvhMRUgYhor9UYZzf1sjKpMkJjI/NUZvNTVpp3ouc1aiwkzHoT7ZCMRJJofXsRZIfmWTQ/
zIX4jJE7ck2q45IY/pnWB1xoP9ugltpGLTdypeewxQd5iVJxk8xFf9M5zFr06sCMPwlU0vwiPrFI
zXMZrb7L2v7x0VUBVdyRbNy9yKY9QcRbNUfM75VfBcwn9GDQ5J25jPnFOHdlzM1HJ+ASLdbBSAZx
9Kia6PNAsB98EmOjP37/VqQOYaNORcasyg6yt7aIqIqjQVJ3qLnzvXM3zFx4mdF8Cp0JpabYoFcw
u8tiFqRtvWz6Ao39kCV7kwtORUPL2gKbmxsxyPXhnZFEt53zek+QECScd1fvP+fKLm50Inwqqrdz
XszoJyY7BjrlfxppU+8aaBHcudlzqmEJctddG2Jhg41H908pb6AbQc9xY8g1VtG9E5mr7/FxXjjg
p3znc5ONcqcXoDLBIqSzg+anQ+yf/wJ2C2C1Ziclsx35x4qP6KDgH1x9OaLzeDBNf9o6OZVgYs9v
c2IRaND12OXRoyEE6zTsdxN+g5J0u7g3jykjKUaLgFhJv6HzK4146zfTEYduEqa9RF1aRUePJskW
azw1k8/aRRUIRd87ThafOvEhXKIWKbljYWHuSoabGn9o0DsGSmiZmfQO/cPg+/62gAy5MSz5K8e5
vqUNtcsX75Z9aQpdoO4BSL2eK5ILlMC2N9PeiGV4BqLmM+1W+iV3CdrBJjmWaQVa23x3OKOHpXDQ
nWIfuNZcuIGDWXm81SktNoTuyHXqAK2A4eTDofAEXS+X2AXBFjjrjUHGFpVFS5PBMAgoTh0rAYWS
kT1Rh2C+73xFpK3Vz7ykRn8kRuCA3ONRJla8dRZ0oVjgg4YPoe16ZjPWWzf0M/HGNbNaxDskXAhK
CYUNHcVQoAZIennv7B2i7gLBh7ktJijOAEnyI1op5NnvMB65s9O0h87QjvSE3U/4fL+HiOiGtox/
0x0MzZFoVyMlA2vK6JCn+UQybewzhHDcbWGOP0YXI0orO2SNFovyrEjrQhC6lm025SalZmRPH4D5
rFv1oyx6RFLsmsq6FCYNM6iRyCoG6x3K3WHIejuwU0Lq84Sx5OTtKBG9U1OtxkeUNWm961TtHk1D
gcXAdxMouTy6zUSgUtGmO4anuJCm52ysh2CqsSI5vV3ClIfwl3UgV1qd+CjhZo/woplDaunT4o5O
kPYkZvs9JXhhpr8SXb8rKVbW3TDOoJonuU9LSBBXWR7db494AkcfYAdoJfcJAHgPQZPIx3NVfKMm
hqg41pBXPO/MyVV/ntXRSWqYGGUL66T7olail78t115fVdlDiJQrcDLdDdt56MKe3q0wmUVXMIiR
8gEFl5qDexrz8SjgHXBZR8VY49oaud+SmYmHfkyNQVyGqBJYEaKvRSBAndlzBrcEIZSipO66HSGr
WgCtqtpYu0yO7g6LHoJJKSm+8p7QjVVUgTW+ddDEZJV2zrgBj61l3smBpnSc9m+epJ2ajelnAf7V
TbX6YmGy2RSNGGmqlCNNQXVGKu4/DHN60aQ/HCcXQRHGsQ99UAmd3eXQ1tZPbuVPY8NSKoyLJ3OO
iKDHYD/7oPf0u7jb6Ynb7+2oY5BUc4xpYfEpUxxHAhWjJMI3QUfRa6zX2K2ZBA+q2iOAB+6vXhZO
YejczsK8G2NqiVg3T2g6GQy3ehISA0doi/ZFmDxiNyTa3WgTWMkMAqRtDOc9Csiw2GeJ9jtVAJ/o
BcSo79nhHIuahMOOEUIukrQ045Md9hzm+1mevLUJ3QEdJHWHS8xEFr3BQt1uMwRwXtes7JrM4rSK
lYnt9Ic4plvZrbo+6e+rDBs12ZAfpNq/GXrUPyFle9RLpPhpfchtjEJp/OKWfHJZEqldzJG9nDmb
NI92zWneX0YGTSISQczAzaQNa2SmZLaQ+TsGLwFn7DLA0GVv8yp79t3xxk/89lAN9rPmS6I62xk1
Il5n/ZlR86abppK3FAOkNORZHxKGDcUybH2vARRHJ3Ke+zqEufxbo7VWpykfu/nuw4kLJEKUzVpG
WUbgSKMkLS9NAkLS5l2TAc8HSZplcYvoeLY20rF3VgYTcKw++k4D1pLo485UBM/I6lyxFCTIJ/ap
NJ+8CaCpbtfPNEVH6LFhIoRFiYDCl+TMEd1NMEAQdgC7+XEnMTx/lbF8S73GucGZelm0GY3UpzEZ
P77WfsZDdEK/tLNbgkNA1CYbfNqhiY4UA8RAjqeYt3DWmXQrmz2EwIeBsS+dTHYUjy0q7u5LhOn9
nN+YaqVSqvTW1dX3UP6YyvcDXB8KDxeTWBIst45SToiGezsJck4W2pv4/d1dKSaDKQBDpa66dYWK
HiJtlWZNpNyaq/TA0JhaeRc9mUJObxqjIZM71PMe86iNDgOpF0XPqdJrUK+qGcLVPDBDz/ub3nYW
1lR6VB2qSaSbz6Zq3KNnLW8FvBqNuXiRsrjA8rxkRW8eeioekRppMCp49W2M0LX16ttorUviiHMT
ffmL4Wj2vsd9wnqqv9aj/9LSdN6I/lXgjNpZeO8V+gxUDFzLdnOjPCqHoeslsYhT6Jgx3fmCbAeW
KHhOG30cuDeL9GmSjYIuQlsGplf8lAPa5Sw2X/qG1lBfE/oidd18LJfkPTP17tGQuDDoB/9a4GJ1
aX10Letd4MK49H7/lCzyebE8i0+UBQx+LNRVALrdwGf919Pr12nxnQ1eddSSPj002hLWbc+2sz4Y
wtsL7rn99SsmMdWpYfS79+zo3gQnMBeufozINgGpu2iEyOp3IMLddSJ37Aobo+TK6HWIyVq4mniq
cm/f03vbSyNhJcuGw/Uw6bWEdObxRFq96MYHyaRybtQPlp/sKA3RhrEp7zvXfB26Ng5qbywPhPdw
OiYpo2dF/lLavZDO8Fvl9RGeAlmDnVOeyctFxDWAbi9yNW0sArJ5ZRMLU5Pzfsbtl3CnI7NnGhbO
wIpmOCHvdBkahcep2czu1tsVG3pG7OOT7koUc7oiucS9aEpQQ87ZgACuPur9QBPISDjSMcrv+vkx
0ioQah0A07x/1Jzmi6UIBIQlLgD0TpnKP5k93FYxuuxK07dtFt+a7pmR74uyPNxhTE03lURkXXNp
114RSp8Juq5/JgZLezGM8FFzphizZz7mqPICENofbA9noCKnBvr9pkgJTfQc5yaqcQaBVrbRkRl+
4ObebdaLD78238nSegTP19ENGr+GyUfTXJ2TCl+dLYxhnzYQGbsRGKGVr0CkOiKBK8i4aPX7wW8v
8HFjIG6uQX82IuTLqBFwdbcuatmDk5dPixZSkj2MjoZ6vu812qzje2HJrYvoZ6OKIjspNRzzBBV9
Y+1ajKCInpiRe80S7eM8O9NOuLUt82aetWbnjCBXlG8RrTMQlIp0oj6Z/3rAdFcDi+Zbrn+GWa9D
O7ASPlf6t5qKMTQ97atmLHoSS3zXcSntr19FTfHSFd7vZKRr0uAoxcxRDpvrzXEli9tgcllkuq0H
TOZUJZjy+hOJv/Wp9BVdmWvESfNuEbt+wuuKLZcasibkeZmDzkYee33l2rSofYKujV6JsdAI4aX2
JF2i9VPS2yfMYOIx+6zs5aFNKfk9x6vxWfFQZDHzxb+/BvSwTqTl8foSrw/zFXn+1/1sHmza6TAC
4nNvpf6uiYN2RZunfpZiBsVDsEPYeIk7M122iQdYm9Nmc+y9t+vNuELNLROrs72i1a8/0ohjPpW/
nvJ/Wxl2sDn2iuHc8J9g4AOBtf7GjjvAbb++D9evASW1MEPmR8cafvujeR7kqnfp+HSRcu8j2SQA
UAZg3dNiU05xHkNNwyviMBark+33R5VkPXjBkRe5vtLrKnL9smqtZeut56Z2XdWuLx0c1HvDbsUW
M3QnHyvEgMQF3bjdo+nH+Ouy/MpBUTaaw0PfQe+e/mKaF0UMcH4FmGs+wdRN6T8yqVjx6vZB1tW4
pwZjTSh8vz5IaI66g6poLiZtzwyyVcTt6GeAafbZaAdOZJNUwPAzddLjHnxwS07JXwh1hEnAA9b/
Z4lbzjL5AtlzNda5qwvP0YDza515EJqNr53mIv7ytcK4rr8Zxq+TX3a34GvXjxBMpN0QGhmTcXaK
Uh6uz64P1ytOT7SfRZ+KcC4ll5kZ02CG6YJKd71V/vVgipkFs3Zd4p/76jTUpFFs0nWx9/nHCEQ6
F39COnDlW9G27ErBkNmi0EtCO6uOOFglJwznTxEP5qnInVuPTsHuysq/Plhui0q855Z3XTj+Vg2i
duOiKdimfkvfKOpi+t2sNv1ySjpKdQ5XgHrzaJ9NaXKe2NgCA1gbdLr/Yv3X6/V8/VImWnvoUXky
M4ce5vyL6R+v6QLLeml8DWJglzWwEZzierJOg3jRy7Q/Xj8HcwXy//WJ0M3xTO1LGx2OgiL5DS5q
vuGotyD36VdRf9qSrbi8TCZ8YCcp7hA6Wxd9fWgSmJaaSR5iJ191hyPd5M3//Duj1fZOKryjO1UO
nlS0uwvKAa/mwFTQkbgRHp0uyDj76zeUaoJ5KHqUcfydAYyiE9GPwrZIRp+2t1sIY3oGWctU8Qh7
r2jHvcWNhg6qLG5H2zqMOQw7Qhl2xthWLFCRIy+NQw+CIAk/VMRD30xVHdC9eqK3QAe3pUgy1xet
t8y4kEKhhqTQuMiJY6m2quo0e/ntzwPbozXc9K59HruS6J/iAt6G9gXe1Es0/1SDIW+E2dFDouFG
FvicHZM2PXix0Hdpz+lZqZmsRC5x42JNjXkZ28ENTI+Bgp3lNzJrlsPQYOMwxxz+gZQb19M+mtjl
NJXS5ayKsxeVHmlIbdQE9eQ8AI4lZmsqPon7JRxPz9+HZlGhU3MxGMr7QsNyX2QVXYdu1Yo31Nj6
TYJAIpQiAcJm1mdirngz59oJhNHBAGlkzFxzxi6pm1Zx/vvBnUyxsTxAriUZ76MrdtLzH2jckl4w
zk1+LgysS3h3qEFi+H8YILGrVIEzm+bJ6zSTUohneApWyoU46HpenC38F389oJSmCeRQnA3un2l2
k0A6RUg0Cm7wNWPAsC3SvNdnzfpwffb3X8g1fGCKSiClTEzhvPIturSp/moHq/u/fsD1p1y/2TYI
kqO/vmt0TZxG2xQns0ohC1yf+q6hHWZbolNxFMkE2+uf/v3QYij56x+VLTbIyimyrTFalGhEJZQ9
lghvWXcS+uSnONK906Sb5MpBYWyjOcipCOeOi1M1UFXGtv9Nc8XmBxgZNhq0nRHQnZk7xq8tWAkn
PheWx5h4Bp2N81izqqo13b5AQk9TXmHWjTN1XjPE8CBhgS0oJo1IHW2Tda3XsmrnsApsLMf4cqTO
7d29JX3+h+7KthL9OykU3F5evxtQSiUZZ1wyJd9U5kXb3Fpt+0ALi364LSP5ndd2RHYQjkRL1Yze
WtBWhbj2ME9Wln8a6pLO8KUyOmmjwPkLg+Fr0psGNo17ytvuy3eZeXs9fjoLAP67PdMYTxw73fb2
/MKWbaJB7c3trOh0Ve2T6zH48kRK56TnnA0KltzvfSOTZzSk+Dd7GJAcj8KpKt7yLt1hP6DzaA1s
sqx4jnQ2XVfzLjirpie99zp5wjO8TtjkM0AwSDke69qdNYNv8PTirjI1PSA0DFjKerNXoW7D9c7K
+missS5+Q7GAF9RI0aK3blnferS1DUTWmygaT56Z9+e1LbtW/ZZV/7hazfDLPYgmhXqCG9EEesRM
pf/NzqB2nnmXa9OJOf79VE17lcr3ZmbG5ufPPYNTLizuGIGns3xu3UhuomT1c1RcAayUe9+fBBrx
qSGEIr1DcHc30l0sp5b3CN5BV1d0jIlXbUO9s88uiyJ8EMd0yg1ukdsiMxnsP0N6a1GvmfcLCyB3
cLRKqFE5NZgd9EW/NFH00Ru0KRHmVk1xnLyJ9yf5VTMJcAu5q8rmFtnXRZJ8a9aniDmJ8HMSqoJ+
yBHxRyD6DYgciXuUk/89uuVtE620vjH5hXAjnFbdNPAJkTyg/M+2+ONDvyrjbb1C/le3OALtQgLX
GAK6EcEA6cCg5VelGpJJEpFt84ZGYMVRVb9g7IKHR/lp6WBUihva57Y53eY/4FYO5BG+RE77NaEQ
80qI8So+d2b82grjyRCwtJ1vcuiyoqERZnIgVTTXGCAfm8lPz7MmpsARAI6X0TLO3O3G+frs+jBY
sYmki7W0kOlnvSARm11KNrSnkiCA4s2EwYioC//Z5EvJZF3iJGEJYObQcI8POpkF6cPQAEeneptm
UN4EAXUn0fo4Za9fd527QLyj6lYm1M1sGjBP02EcgC5xhmPlVbibPtCcj5t8JXBwnAvAzg4HehV8
mD3d0lO7PphS0Zaq55S7s2vDJHZvBy0NEsvEnxpX7cnwOccmgoRcUCScXNcH14WUXiztru5pHW+S
tZib0Tkj75t+iwUIZg4va+uuJ45xrA8eQUp7WUernKAi0DSi/r7+5XSXdkV+ouMKNmB9mK4VWqGP
/bag1bwtwOoG5hoMQNAwLQF4ZI0Nc9UtuYczo51OMNX44BnQbVA5bMdyJeAXGQ5z6QCq9pckwa2i
Y6UuhDrF60PBkeekf1prvd0v2pNX8puUaACLzfWb2oKBgSQgTZppe+pglZ84rHVIqtenU1pHx6kN
gdNHYefFb6bq+XVA7lEtOutvPP1VPTIMsgdUGVruotAGlEXlORS04tcK1ermhl2j4jzz99el4RyJ
Z+r3fq+Y9v7936frC2Gwx6SbtUXngigye6XWRmSLaXp7uv7Z9dn1QYOrWnHrUx/504lSxT1Mrgyj
fPmwsMFwci1fndFIzuwFBi04mkxV6TKkqyz4iMPwrncJLeFxHRZS/opBH060AgdCh6xlMycOQyBh
sButD/HCDRtDmC7pDZ+uD450Q3xa6aG//obdAms6p+ShE7BCJWONNpYBtzSprZdcY1kMYd9jZ3Cr
NqhbnXV6GBHqrbU2pS7HDYTr5CqwovKUP8w70Z9U7z9dJWj/K9b7f4j1LMM2iJv/n9V6T4jJ5b9t
f5GrnJS//k/N3j//6T9Fe673D4cf5QoByNARa8a9+tP1//HvlP7/AHDnCfuf2ruVBvlfmj3nH6bu
AIoxLUvYHBngrHXrf4icz/yHbntI7BxHUIJatv3/pdmzzP9GGXQd3dFtlx+K3o5T9P+t2cN+kZXM
tMk4q3omsdHo3iTN8IyHi0z26a1VY8d5t4EcPY1jIG3DuUnn8wgefTM4NAHv3IKEPtuLilu3eYhc
LQr8xV/2lWacrCqeAltGMCPm2xmf7IHQ2i/oKy6qBJDLAo3F1rJZ7ZOko8OE4TGIIWTn6ZOf6aHe
ltbLHBF+Scmm7YxliII1nMmZM2vf6zHlc4zOkORTRhItE8XOGJfwqpNzyjI9mFXu7+rJx2AYO2cG
fCRnkKZmGkZo8EIpmWTFWbwuMXDDrZkYkLU6vhKrjf19WSdhNtN8jHo6WLESt50NWL2r8yd4AExz
UALiCVoOiUbsRpMY9RlDwcZqlHcEX+zA2pxeoP7KDYE07Q1pGMMEoxBct9jOvuo+6EBNTOto7aR0
YrQ8sW+jngU34no5Qej9brOZoqzq52AE+bTvMux42porYQgH6FbSvRO8ezOPmnztcyiDaQJgKWms
vd/4R5Or6kyalIEvyPrdErW1ZcBSghQ+uonhPPtNZ4dV0hyBGsDDWvNloPoc0F/HnCaYsEZhUU3z
r2XsbgrrhfGof7a0yiDvWz1aeoqvNSccUOg5WaIg3/CTBL4oHiOsmzi8OvuO41xx7Hw2w0xSv0ex
q5+dgXYzeKGTzCDopqM/hbpfvyC26HfWQGAZGdCcg6+tVRnmwxjdRF2LIicifMiSikag3T4slQG3
e2lu9NZ9neDLbqEfDsEcYYxWGfoSFAJbLF7zUaDx2voD3PlZMWwVhFwtSeS8RrgAejMCCdrGj2C8
rF1D9oLX1DJsCvzD9PTPlmgIMzTJKGMUiz4yw8gz9c5D61rZI29ooPkC0WCnnmsNFXfn632o5SAE
8zFFllArfJpZpbZaBjQgbr8Nfl1qXeHeQxunt2F91IXBnBcRGyf/sXwARkjLi4HltjVH8YZq9qBQ
GhzKWkfPROCSK/KVDwWbFmLiSCt0vhTS1e678VnEen2WU/GIjT5Mhv4JBfFymlsZepDyzqiMbvwu
skizVM6hcS33Iaq7Q20WACIQ5Q12094kExuO1dvWUS7GMc1Ja0DZpmNI79uN6wzdudeWh6YaQcb7
WXNevlMNrpibAPEpiwJ8dn9rArp5wK7yTQAnckK0/nyuMNO7eCh3soE1zJiVWJsEpU/DRMmj/gy0
ulQHkCHG2YzOhvbpzv5zk7QNQR4oVhoH68RRXqk4qQc3niEUU0jQVkPnn7I2eyEXkEGU79/MeXmn
r80rzxruJnPK78p9fOu64lyJKT1PpM+RFq7rIefs02B4fgjoYdz7kvQMh+iEaKpJDhtR9XeT2d6p
ZdrCzCcQr5TPrfnKaXZbeBT45BMlt3GMW5AD2XYyNPeeofIzS5B7T9v6R3YcDCH4dERAFVUoilmg
KKZOJyAy9AfmCVK3BW2tlh50VpVbQzS3IKndm6r3I4KdNWRgCaKiAZQAY4HhsagbdUoTEqI9NZP/
Fg+kLKWNReb0alqzzE/DtZlcNhlSJTl8dzg3YqYye41e+QF/NFBAu/3jDrAusXwaQa9rMlSpV9wH
85h5Z9VqLwhmAa1aGYVmTTZmKZj8VnPFlCzW7hdSGwm6l2MoLe/H9qPX1oLbAT4fgZQm7H31NmtD
cjt7GOpSjkW87umOt3YrkSM9NuUfxufDS4skgEALBq2+c9ARI4Y2qRkGuovJU9RB6XhsDbNA6YE/
Sjn6FIwj7jWmQ+i2mTS48x+mFpzeGpcpioH5tIc7lCJEw7nZEtnD9/hl+d5mzFgRIVRARaaX0kVJ
NE/M2DsnupHGSv/Ty6/Fo6KvDDqEpfq6ulPMDNFIm6IEmmW6rQgEQ2nLxCQ39nggkQpYWO2ThpLT
gJvXx/POxNQO94BZ30x2UAWPcJMsZPHGHBd2vPQDJ5pjA8r3xra16d4zpAbwkHJZ6KfBhaxZEj1O
9IKDyikmN6fLMJMu+GTDTnuzE4Cp3ZRQzftg+f2OoaH67UygMIXlccQVXYEevvkw4+U3CoHoAbWn
mOzxsZtxKGXOg6fbyT2wcyPw+xG1iMCjecXtd3by0MqEJW7m1mzJ7QgAXZDPYV/w9WP8Ll1/R95l
DTLSYFyS+afc6Al3sREjL3kBOE0HiuQsdyjkS4SMpX7wyvQ3MnLkeoxBN4sNnZN0w0oHiOsS5Ulo
cXlboKAgc6xYUMOkRQhPGaEp2nnOKqkTos/umcE0YeTa88HP7Gy7WO2b1Qt5MGGBkzKYlGGqSvQx
/XYiBu+4LJmDAmSheeDAgZVcYHljssC6nX+s6nvcPPHLVGiHYmpCtEUL/U/7e3ZhOi2ptDaoEVl8
+p+Z3NjnEtxwVbwbrqofizF+o/fzVTKSCpeea6aYE0hxTneHGiDXSDNI9lBRtJMxtB+eyBqcYwjz
/JrZdeTAJHI7V+x9dymeDLNHNK1BJmb93jVOZN5H/AJY+IwHbB1hWmrJOy3RlFTSAyQNFNquwei9
RC+FtqJ/y0b7ycOX1ZFP8D6a9DGcBuhPOjjPHCteWJZIXpL9G9q+b2mPmCuyjHlbgnjOp4IBgFfp
h4zGd5DReHiyV9k77ckeYT5rnt6gcUllF71PYv40576/NZLSJuHmRsSm/WvUYw67rorOPcmAXpPo
ZyTc2AtF7/5ypPce1dEvqS/qqNuF/VwOKAurGGe7bBf7eXTbt9Gmmdcb8bjzkOo/OoKDeotO5rDM
uPT7RLO3tTtl2NynR5uYwYs1tsThkPZ5EPEhXiL5pwHbsXFEmz5lUT7gqTeYIg+Wc5cq3g/HrsTO
b015sBp5rIEH/VRxytJItLQ5/5GefuNKlxkwk3TMWcZuQa2/B56JIT0xon07G0x4jIU7f+hvRPmY
FTBgGlmffNoNzz7sMkYI1vg1IR+qRfOYeJ2+bSLoafUcYe2rnnirdFqXSX0cemvYiQg+u5W3tLsa
9FJI6bZp4w18KA68GqMJnCmRzyK9X+ssgD07M49o9EvO7H7RvLD37kQbZ0e3SYZg0J3Hoe7uoadG
Vet9ehH9285YfLRZtIQwWZaXhHKVtZppQL5AekqiPyab/9ZeZch1aS1I3nijstZLQzj0HDjdgnSw
0vpBmOcEsrfFoSj1e49u0tK92QpRtTX4H5EJGRgejLdl5sQGR/shWxy1s/BSiLh6nRD2BSXJm1td
Q6LYFWgBJ4T/H9F9aSWXyFXTn5j5s7QlOMXOesJJ+rvzy+oR2MNxtocLXlRWEA8BbY4kQmBbvjO4
LBnmkksn1LuzdjsLh6q02tLTqhaj/QOtudm4XSLuvNE+k+WjQfz4IW5WnhHJDUGqQ/ShK6UQMosu
NNzVnqKBv8jpThCRHSX3wobVl2iv3mCfqONkoLz6P9k7j97IvTc7f5XBrId/kJeXaeFN5aAKKpVK
YUNILf2YycscPr0ftm0MbMAwvJ9Nb7pb3VIxvPe85zxHvxT0eOyNPvlRlMuu6t4YqXMd3kraFUoF
gMwbJ+8j6aqTX/Lfjx1HpwFoWAyRfKDQNUtHF//0GQZP5h5aymaNgCLLfMMx4QeHFSgt0R4xVBF0
VOw4hYgef/eJHD0I+RRdtrLmv/P3L/ayag+hhO5aZPxZJvQX1WtsoYkBLThjxel0rPXwkUPGX0JY
/mFd0hKFKhTPwAayrus/bF2DQTRriH83p39/4fm8D3X1TDcOUmE6xUSpsJRyxYnYPhe4J7YMYKdB
tMHaV6Ck/m5i//7SEzYkcdx/GFS0kShmy2rqFjWWHqDSsVp3dtEfksD2YC6IbDkFmHzyMWAv6jQY
XqtZMPJ7+g4SpcwFic43g6jrpm3Ks1Y7lNpYLObDJJC4yBVV3XV7DJwWEGZItLa1CPGYejseBOXf
h57Zcm1mZHulbn+DsML+Q2vH0kspG+/85l4OqHig4TnTTcEmEHjDMnpwZjPac2mxpbGC1t0znkyl
cyvA1znht510yVNDFN0LOD/El8xqrWVDxAqfSn0E4BfsoUHJp6E7jHmkb3FMePtAyfBkYE+lFooo
keXGFxf0+yIO4zX2HQc/rOOd8KA/irCALZDI6IbVY2uU9rJrid3WgPduRuZslVX+enqov2hY4Unm
ask6zQnDJH5Mo8fUUVACTsCaMPsngfuei6hEzu7l1rPQOrkl6xgRP6bKrenN5mWiemipBe5HPBS7
ERj7Ts9ZhKXOB8o5vX7GExaD79ACF5hk8k2rTiG0nrJhK+qXc5yX/hh+lNMFF+1Hg1Vu0uuF3tOF
65aaSXIKj9j8ZAt11H/iIBxMjkkeH2R6Tgm3+1lxLFOxkpY+bntOxVVIhWxOz8SOnei2Jud7+OtH
zyaLcZczIIDX2GbTB7MjtOG0DfpF2uyNfAvSei8PZlt+dTE6aBtZN63GgUqiWl9bfpYco/BB7++X
PZhX7t1r3iZvPu6rg9cACx30s7RZOzHY//1CxTQYu1IlUI5REmvFi0OZxtqn14yY4JsIMnH0C+7j
sHI5Fs4tw32hEuqGuPzaJOs5BSEfgHw6+h7JPh+yWZFl43bMzF1aYuKrei/dJol2ARDCigWQnDdS
7O3MEnog+J7qzpmo+BTdiqhBvWIl/sKD5zlqTWacjCEy80W06iqOI2uzn3yMMRfQD9UxIAo0XtQQ
G3tVs/lqS+i0lRVg+Wx+NPLqy4o+4WVGXp9DYHV2h9HdRIkzUKYFt/Pv9z8X4nLqce+crKyDNEvr
gC/IOnj4jLcWX08pBFUZgP/SDS0jlcTPwmv7F2pHPlK7uYg2wtrU9yM+JeYoZpm7URbZLvecfkP7
YrPww+AP01DFXB+wxg2trS6s137wZ1e6dgM+iCP3ZrgUfiZQO8E2ZIAR0rM+NdM6mBQuUL1+6Da2
S80OT4GT/kDdAUzR5XKj6VtNn8ErSQoLKw2JYMhEUXwDdGo2t+q6/+pgkoQoNv72+UddDtmLEL/2
5D2yIQo2gthT39GZnbRmsjDxS23T8JKNiLLCdrCqa8W+xfLjh4NxjJ3m2yiNXR4yMk3C2TbCvcaB
8YlaXOettUcM/mjQAA+FC1dmnCDEtkS8WGJMuBjwfJpsPI0vD0WCwGOzbeoRknjC2aYaS6IJ4ldp
pXc6t6PnfQKa7GhuL9tsbjmAz+QGR7tGLvfqkSCqaDaFBXIrHIO50ZWC6sTsLw10smWkx/QfUEQ9
RFn8JBj1weHRmqynCMddrQ6FJDXPhzHOAXvL+IFbBXe4ms8AKCNcl/bR1/CqR7HbrQvTKC89f4p0
yquumng92RiJM9pJaxwL9IN1WE7Zh6w1GYQXYNyEXs0+WXWtaFc+ZiAs0oW51CLAEB4nYCAWya5K
h7Wa0muSsy0cit+Ssy7ZtGAXORirNWKj6jXE2NyzusvC6uFpklLbML2SCq7XdfQpQMcudCtFBoeX
bmXOa9jwQCuQQiZx5r7exCPeqCH7VQ2XgzBLYPTluLQqsntaN3Bf4YMVI/jseSus8i8dx01Z2i+l
HlOBkgI69UmrCUkA2JLtFx6qXUe6euGZZD95l7DI0haOba21Zjo5jsV7oWBmYRWA0WERyR83Dn/Q
Db2QTVmQtevENPmAqvfETj56e5aI97Lik6OwdSMd9rG+9UzuAZm1S7+K0Dh1wxwbxWST+mQlQ23v
NP4u0PMftyr3bEPzNbGFg08uS4/DHAY/ic1Mp0OKIsy9bHz1xKGKvKd2VQWFs6q+BFV8J3z74oY0
3fGE38TMNwxHN+6RJlDPRJ5/bQGnsDbst6AbzgWVxhKJgkTBDYHpEAntm6C0vZCp3KgkPuguXkTJ
Yz4ARubrcJnKbMNDDWa3NK9VY9dLb+CJ28mQqfWN9Owfumd+sbC9ZtJeT+Q8Yrd/QJveefnwB5Zb
uTKq8UThzbc2lC9TT+FZHP10unFzJojFXrefkvyjSw3MrQX6kUXWtW3Tr0FT8IH74ccg2+mLhtuH
z4GDylkKZFOOCXtvjutZgfFq2lQVqmQfsNDxwMdXqvkoSuvecwoASLtJ55g2DKqaanGT1PgUatuM
LVXIuptvdhcuCs3kA6WeOVGkEmmE/nFDb4U6inXUidg5NunDsmlKjf36RifTVu9KfsvVSnhB9Wp0
1Tcy8DXcy+wHPx7QiupkVkTAdSqGqOIbuankeCqa8rsR8uhb456cM7LKkD8Gi5RWY3hwIZjLGh3d
s0h/R7nPNZ8rPJ1PN26GPWM7GO5P5fcfEtMSdBfmxyJ314BcL+Wkjpp5TXEMaOUj53svkubqcU1h
b8nKaOUTPcMrwwebAOSw/A3ZHr4BEx1X0M5g1ZG5th2ngBzIAp0AJ9Seltk6tLQXNpJwO2P5SMxX
2F8Hz0L/KPjrExp0Q4sVYujwj5IJx6gEe7SG6ydzp4/QzYhH+Oa0N2MsrLi7+UDDf3B9nRvLGbk9
vX0LRgwSTLwyw5zde/E7ooPZIGvx05hbSv5AxLS3csrkHshsiMaxZPM5rskK84m0t9ob0mXqdv6+
8YjKJXXIqTwl8+TnawrhL1nnM5gi5uRlRAxR49FrWBB2zbzfVh2kVyPsaBjwh2+sdJ95ie0iCo/O
XBjyF8KIJYvwQ3UgjtseU1YTIeDassON7+Op8IMVXhUYLxWylKQJpNFAaQo9bqEW8cZza86YVdhS
/TPSwlr7xfikcVuJtAREm5Vosoa1rB0l95LeqMWAlzpQNAFrefxlh0G/x0qCSYb0rMalv7AGCKpg
JDDuR5aNXW1rDuA3haYhmMMgypxDFrnMQKSP2s56DfAolZT4WMZXnv4p/c58pU5jn1d4TISvx8d6
pEGEEqoe+D/lAWmggwZNq43RdtAwI8GMYaBLmnId5kxaeRebm1pEtyluC+Ry2eyDEvGzjDpO6oG2
DgmCgztSuwqz19m6TO0fXZkS7FlBWyLPZ0k8YiM0SP59191HoQNR0m6TMmlscZAkdMcL1yFM+ATg
DIsdkP5pQWuuSoYt70W5E0OrrSTIupVnwXw1/fwxosKRV70rL7Vo8InekobNstXLS8dDyzNKsSXw
edVLeTdwqS2EG0YnmygxbbpUeTaddVM1PTljCKgYrPV3FQb3xsZ+IuuA506ArlqI2VRSv7gYcHga
eM7KWc0JYg6T+4a+Gxy83Fex4g2hEOo31cTd6WIvXdRSZxbBtAcuot5YBtPaSM6s4Tp4qoiwrAOS
CEmTM6O4Lr16XkbPfLKz8VSsO0qEwhKKaBS/VaOmrpKggVFxGTZ5sAa4WK/1rFmHHU2znv5gwCUV
r5zkINBEmEDSP22hCSJVrwS6yn3icQizvMy86MH0WVuZzXVtFucurDZQZl4z34EEaM3YNrrisdzQ
Rp75X6qd6PUxBF5X04O+PKZbkfJlk47zdtk9UPtbcndQw8bDYGY/PcTEWrDSBlDzIe38AgpnbRdq
W3YmppBues9rOHW2l78MDv8p/dl1Cp48qPqV1TMPfwqnx7GAhOEZvb5WFoJCkHAPkLDccKoA54RZ
fsDr0vb8qAOMi/Qf4V6BQizzdGcM9c7AnrxKWMLLZjRgui/r6oWW0Zdo4MHtxBzgdBy2GfETzXde
apNSMcm9O0zeGhkTSHZsriCW07ojes6axHm8BEGBPcRtnPsascwRC9XTr3CuCAFwl40/1lidHN0X
JH9Y+5mRuhHZMTxqfgK5zcb4rLLqs+obrtj0w2LctYfhKQqxBtOrqzRCTJbtgFswOwCxnA3Mac04
c2qyN3tgcxgmIJA8vfydMK/SdMcpBbnL3CZ6+yyG/o3t4jqrTQzgDs7mFjsw2A1L/rpDWq10xVeB
q51x7UXml+nXICOyn8xYDYH3XIzQIwyhluCrn4Rus331m3XW2c+VtYKKCBmAvmvHDjC/1p+1k6yr
on4w5clN1LrndiAlYcekPDi1wlZM713bvOOYOsxfq7KSU17IIxPrtiHxiMeJjQWHreGAS4rZqgfS
lx+D7FI6+bsnxitFsTevrVeNP+Mc3oVwnvgkcQatxJjjr4VtSExJRjx9TAzPxlbwiFwMTCZVYa1T
HlJVM59P9AnczMRRR40nU/GojDLjxR2nO9bj9wGhA888mP/uKbPV0eyL11Te+amtuEv3kV6tW/Yh
1eBdrL69zJ8X0PF9nMUX/snz3Dhc2M9+U3/2ClVriiGT2y1n7aGfCbkTXtyd3/c7c4yASKQVr5aM
N6NEW1dmRSxqLJ/ttH0r3Yofd80bQNyE7S60BpCXPV3tuFpXtKKzzv6ILRNjaFw+195zbtjnkuab
yh03pJ63OWMx1krrEbViY1v6wW/zU1m15kyfvg+QHPjJPccxSpXmeCxrwirepmn8gB39w1YRH1Pd
LFUTXM02uekulm+VdiA86bZJ2RvUkOrDxKcFvZOXUgQQksOfgoahRVjSyjlED7TnkCdh1S0cgZXR
1onAn335ibB1TEfa1rDorb0u3gHo3ua92BWckjM6fXg8yvYa2ISluUY0YzxF0thGcbgHxHMXMYO3
RglLM26TWu18uG9WAjzGZuuiyAeoga2SARoFu3lqtS8+InCjcab1SO1Kest4KD5BQKFjNn+ZL/xG
i7+KFNWDd1rRnXsaujvS25XpvBOXPlaad04Tir8a95VF+3sPXwS6y5ETNo+rUn/DZGwt9JGwErG4
IaufR275hQF6AjJGD87VyI+MHk8ltlWhV1t4gsmCsi5ot0IxvxSZOA9RdM5j9cX6+qMeXFrsG2JH
Its6/Z+coBw9hU9Sm1YVg4vGE9VttO/JqH/aTL6Own2tQ3R3xIifvLHvI1xOTRN7m04y9pifE7Ni
63/qlv8sp/oful5ec8rREyt5Zue8p85rzpKjXQUbL48vekfcorzbYbtiSbWJvPRb6OyBbfMlD0gb
Wu0fZJjd1KzGNvmqNP1WpfVHxl2v5eqpDeN3ofqPvoGBENAdABlyJi1fJ1awZsHuOxAYjhNeQBlm
08w7hA6t3E69d+3gVZjGteAzMV33h//rouxD4HnVtshedTZpNu/PkhrfeLizX/r1R/dcBpDR0uQz
VSzjHLqlwuApmoaza+M50fLTZMoj2bzfqEsIWXVHEvTvJjeVjZHKHknKR+xMEx0cb/SRZwJ3LqUL
MQfclocJN9ibpVlgXwinIzYqp1yEkTqHjrczO5Yp4JUv5qQuvahw1JlnLaPLQuN96QaHGg5ta/R3
xKWXinfKYmIjUkD2DsZp3RRc2jw9LUMnwsXtmYlrqzg/3XKrJydFGhAp0m6bo13Mp6+qWqcHfXIu
GMgBX1pAorx8DLEdujtfZFc/uBp+tQkVPrkI/YrnjIZUUlfA/ElmV6Ry/Iyk/+irTVFVJNEuskt3
MEHuhnTBaoxLp7BodQQJ0ujqgndy3TovZkxgezQxJ6DwBwT/CVJvswEJyBlfwCvwT/QtSlp1mTqJ
6VlcPa38NodwF1RqG2bTk88WtZ4mjLb1J3WdtyK74/0EbeQ4b6P7ScvMfrCGP4Wm2KQYdE3Xyc0n
sjW89kb51UPkrOqnvq7fQzl+OC0p0cR7hC63HKG2FE/fH0C4J4kKzlpkq/SCLaZgnDKrYg/beEUN
yy5xnIzVGJsNfDERRoneQ4vLWEYnxSkOp62fMCPxxFjb2ACnXmULh5AUofaQ6mODNBBj1jKXLwY2
3FXnGK9st05eLha4Aw6ccXaRTB+SPDY734CvPh115AdFqWtuVFx+CE+WvDLz/sJNPvqGu/Zgjg/G
hWqFe5ESKjGf6QR+q/vqxbaszcwVYjuAXE58F8gIM+SGegMEastb24b8Z/53k9F+1k3ogmV4CkHM
LSqBVWf+BwlevjiZFVFV7dHI1t68MCd+wJUSRq8iE5umKx7OsjKmk2WERLoHyTmEdrDUco8E1evl
/IeGrHxrnYDjXvQr6hDeb2bfC6Ge23DjzNb3VVrkLy6WEtlOqyTzvkXtkw0zrZs+TbzJvdXEAY7A
OGQaOVCcYk8PqG7b2Ko3ilx5HeHklIgiWoXIzbBDL5dAYIalc+qNjIA3DJ1+6HeV010830YmlEAG
alI3zmkMzH0QUng0mXv53rUzZfLegb8YonHnuu1lpqDOUmZf/MY92T60ATtnBxoCCg+c79J7ZUWz
C/z015fuyQ/9eDnaMymk/pp8++Zn8bpvaZPMUXBak4wWqxxK1iFf84hUWbJFwlu2dPrkbNNWFhvy
NC0OAFD4USatXE+8tei0pIfFYa1KjWKGdQHbABuofClNFADw3R/zIzMAwWNnYBDY/lCRWl9sFwut
RyfUISl2nuDxiGviZI3hrmGeONAE/tfT+F/2z/+X/dMWc7ft/93++YZA92+PqAqiPPrf3Z//42/+
L/en8y9HWCZOIt21PYMt1H/aP8W/bMuU0Jo8CQ7dm3/rf9o/pf4v29QxjbITsk2XwvD/tH86/zI8
19YxlHq6FJ7t/X/ZPy3D+T9Kpl1qfA1XWg7MRumZxtz4++frFuVB/d/+3fiPYJQ9iK8g3PeaFRO4
KH6zruQ276NL7TDT9aaZrjHkUQTStl8Nrq79qD0lvdGeO3AI0t732OsWebCNqHtcMj74K0tmM+w8
2Cjb+Ypi/9LObvPCHnx8YAGF3KXC5BRDS+0D/xTZxHkmezXqB2Fy52C+1JZUJSZrv5/e+i+YmIr+
KGAt7bRz51I3J1C7Xu/EsiqScqODa+kaE3p6yZA7FHt8NtmqGwHLCvLvToC1Ubo99Uecuw1/OHZB
Oj3107iYnARAZVgi+0zagqArUrbLuYnpNBXG3gvrcJv7OWxxlvUy7uy1IV4Y8qOVmbTdRpfdKUXy
vQ52weJxtKkrqjtcqA35DWPEcK8a5a3p3KgAZYXZVrqs/li86+s0StoFScUXPJ2gi6NVRS50MaI6
LUX7VY0AamXUjJfY0yMkQ4dkO1g43Pl0halT1VMYic6orewycYBjDmBY0qZcBSVoDRSWTR9RMRCG
Kl4JFWzCaRzuWNdvGTuFukh5/8EOwC5Tn1yEVGOXKXFXTdc/6aF2B/sJ/6N+gHV4tmS17HpANLax
sPFh5lCVi+htEhHD8rgmHXbslXexi+nEFvNVd9SXpLiuU7iPErPaNMlYrbTG3c+/a6Zw35rwLwbn
s489SOR5wKEqQyXQDXkmaQMPwm54B6TFEXcsMH6DdhctNFA87AMxAKga7LGDwkqPrt6dRKe/RwWY
7YlRdyUGAxgH8nRe6gzzAidyWrCFwkVkbNERKKl1LbYShs3LQdabogtZINT0ORRc4IvGytDSS7T8
lvLR98lcVk1+bByn4oLDa1y6ECSUMfXLkr12MYqAXrIANMDwp8mCuy4ytTF4I9DmmJxExQREk9xN
GeIpQdsXqXcpEg7vZf8pccasKyN+x29aXSpS+0M04YA0WckkCH9WNLjrNoMRoNXeJqoQIActCWei
F0404qQ9Z9hER1IN8pIlIsgs2Xtbc2zHFQCRcE0Yrt+Ct2Ib3r6JFPxWwLuW82mFouZwmw3QuUgV
L1SFwZbOaJBlUHLK6hKa/QnH7dao6V8uJJ2us4ExzRx3bUThC3huHC6TB1kMamGpnHMjs/LkIOh1
TdO/hncp1C2qbi6YuW0hgWzqCp9ok81OZoDibnn2/ZHThM69SKPKtk0ZRIm54FabKoydbhO+99bV
Z8G484ZIA1uCvaXxnV0IyTpK3uP4VlopUxByU+egmJiGdXaquNwwvy2r8S03ht9R6xwKd61zaQ9A
oKgEd2AmFxZn4CmhLiocuus4p0JbwNvLzqU2s0IojPt2Z6ReubX94Bl3+MbT/ee6u/iintaVx8hl
pWcnh8tsJjY8bgWp1JFOuewma6C0i7nfs1o8OJG+Y1rAKWJBrfxCach41zurMdC/9Gn+gII5JCfk
BrL+1ulCHmUx4qHm5oBQgE+0Qk9XNKLJbVpNe9xs4ol6B2oiTP824KJ9DYkIlelLhtyHeQo3XBvK
FbhzDhc5+eCqCH8VW3HD681L1NcceE3nYgZk8MifPxzPpPgCv4odw3QdSP5jWo8Sukc6E4OK6hiA
cfgvXVTalRcUag1J0lr3iiJN1/q1439wfD5S+jyxU3jNnGf87VvkzUzvARmOxHgt/e5kWb3u6z8Q
zfuzScMqfkpC/F1WbExhY0h0vlEPAlx1brjyTB5YDDdm7FYrV/FkKotpOxRgJMB1B8/2FomuOtF3
wDgYKT7dKoKpbo0ru6lwKGgQpWSpPyUOSmRiHnHyWrTLR8sqlK+Z0mk1DBVI+Hg/kqdmb4b3uACD
b2qNOgRAZLIIv11Im5IO5eBUZsFrqe9ql/Vn128HpVhMxvnceU+IsvIFhRH6MmF1yF2Q9Yfa0roV
jBDLsla1RkqzEwPBtc7lZ0NrQ5lkDJfGDKDNX6q0Gpe0uMfbCTqd7TndLvvHozAkdrE7OimyzaiG
vbEbWEtQTjZeUqwLqW3zhOPx0kDtCqUAPtOYc58h4rUeVMAGVLb0PQL3URoccRjq15RIN1IQ1070
4F1QwtHVk62j0WbVhea+q3it9VlJyWsNOM8A9wpa3ZaoagMHhqMdalDDnQg3W65WeAWp67TViaOL
aWsXif81Du3u7GDgQh7Rj1L3XqJaMw9FpyVXrdX5Je2zvYafI8RtbsXO2mhaDGvlqyW9O2hDiHfJ
G9BhdCG3f4PwPPs0yk2v8O4XEMuWpc2pMkDf6E1vz05m2nVg93QYvxymD9FUXtw+7J4xMOO3JwTv
VGevH5EQJldh/+XPVZO3GTvveaKs7NlvS7we4/TTEitZIO66G261T1X1N/wt2r4OuP69koy74sJk
5uh3EdvE5TSaBxYAomgbKuULFD4sfACpVm3uhYCMoGtJ9VugCW/KeaHdjjZRNOom561b1UmYZnjY
NkXvHmp010MH551My71q3WTTSXkLGEAwfHeL1vNa9iKYadrCXeoZEJ0RliO8ZJh3+ZG+VOIgiIm8
FEDRde+RiHb+hO81o7rCzoId4nB20St3HcJu/ywdNPrI0JIdK0gWl1P42hU+iNVMfIZ+tIVJwgue
1imvHt7sisIjwcHTSJw3qx02fOElVJNe9/HGGJhgmhwAhde0G6p+611hGN1mIKeqTf17pQd/2Fvn
2wpIjSnMow3TmhuIn5iumcaCZNJrh/LvRBD/BKmnjRf0xsp2PF5jlnhkSGoL204phdHhXpLhdcqA
VWOJ3VLTuls2Ng8CIdMK21mwKoAROLQgjoHXEFwBYUFg8rX0TPhTMU+uuteSUxGbfBXqf044zjGP
LVyhvnVse2eTkxL2r4Yz4RAfprEhshM+k+GxjomyvijYIc1YTc8RS/XICmAnB+847XkiQq2sqA+m
/ZwdpE8rCjAMjslavRsxFNcSOmSYTs94n9pFacYWqV3jnyzjLC2JbDA+uPuK8WlZ9TAPVU3IBRr5
qvDfkvlCrUS8cfic90wr6ZNLfbmV86yLehScrC6DdQPZb+0GFhucpAMXNiLmsjwOfPo9J+c7TlS/
GEAdQU2FHSq+qVrCEYDshvahf9eB+JSisPe1FgEuT2kooPcG/oiCR3bBRJhQRjCBWRzzm1+WF6zv
rMzb+BZPZzrJnn34iOvGxjsTplJRvkpzmTGRp1aIN06P57eWz2NeiZVOHSdNZyjrNazkocvPDbOP
wzax8lzeYz2inCXmh3ssy+00nxram6X3xnIoqmfHtJ7crGFBO0mk0qHdpZrN68UvcSJq0HY8a6JX
aegg5ti0sE31VH1ksnxj5GW2qzsQxx16T67qa5uP6N0G0E8qOvcKn9M9adjKsZxsT0aKCo+ByuXu
5ueNJ3wB8+gaeMNsImpfB8foGMtRxSJ38JGWM6JvGtsdCQ02GcyAtPvQryjJIYEJUcUkJ2zj2vm0
Omy7xsE320dFPEaLHYZUKc4dLtel5HtGDyrEAi71fuzMbjV4xBlqi85Vl+eqM6/3YW24GwxySG+a
k1xiX58YrNvyswRuschN1e4mHwuAqbFxRCWQS3DXiOvOdnLyEzH5GF9g1mPNjv90LtNonAwXtJzf
1qzNZSztYIWR56pz2HiyWp4oEcuNLKCAz7eNPa1DV53rr/Blvbf76Ls2u6Puco0m3AAAQsR3mD5p
mcU/pRXRJuzLN+TtmY96q2NWSUys+aIdxFN9koTf8jI/5QZ47aKu5cqKq4RNAW0jesgqvZ3goZWf
GeR11x55711JJB7qlnRU4j3b3fjoUYJ0FnorIY7sHj8bjR1KkBslYQtvdupjoJHBAi0q1PEnT0Ha
LaebrbybNQRfCNj8hNmPAG9IBVGQKvjytXbvVbNvHEMCxxtH9iesZIJkR4s7rTgUqXvQU2cfZRg9
CGRt6TFe2bW9Y9X77RmvwzStMXpuOsjJLISX9DO8SmdgzQe8wbv7o/eH6fPD6XiGSEqMNPUB2sRj
GVjhq4l5tQDc4WyQX6eGx5/jXydS8jnddyQK14oA8uTWV+mB02tS52YRVyddhkfEoF2ONSIuUiJr
2F3qALICXypOs2clm1VnmwcD1wN4a/j+QqMVwA6fsOFd40m851Wxi/t+aXXNgYTSDqTgOrWKI/mk
M9EGKuoHdGSeCxgfGy5HcJ9DIJ4L3XiYZQVncdapE+s7IeNQFDADXXiSZXL3JDxvVV1GAmlUea1r
+6NVBQmQ4glSHlEIPOgV4peire29ivJ4Qxj1jo1j18Y8lbHyFyBUplhehkp+Ar2867U4gT0+t4Qh
NI2h0FkHQ/JJFJF5r7S+28x7Yv6dqSbs6mDF/hlKezMy4iQ+pfUGCAMsf0sqBVwbSyujnR3nZ0e0
rD3DP541PKdw8w0/5tgnnKvlYi1W3T2KxJK66+zvR0PaZF6Bb7JqNzMg6Z9YwBd8wf5AYzOORWdw
PDbx/VJRMD0U4tB45i406TS3xJs7tT20Tv+t5400/8y13r1X8Dm8ILz76tT16svR6a8hwu93UGEL
4EHT6F1b0T+CjjaJms2tD9yDyBcyyCtjxQP1ImWM4vSshf41sbtNELOpkJ20Xm6KZqIjFpt2rmNQ
izZLrgkZ273ZM0+huJwggsK4seqtXkw1kDAeGipkApg4R7FuWrh8TKlu7wOyirFdKw7KIBlNoBK8
+wm7mzS0wwMZWhQAXlx4xRTdWr32EhVio4VRtdN8ec2bGa4uuPABLdJAOvpH4NFPU+Lw3PUytsHl
b2HzH/BHaqy4hyaYKZe6dN48oh+7glMEvRcT/v+64ZLw8Mdo03nuc0jYkopWcXzVw6+KsQ4n+gJY
a7bWDffJDNQW5YoxLjDPVhi3G+dsu6eqZCwAkMlhPjwxO347Hf6yfl9XjHFxz9vCJki05Oo5Q+4k
dsARDVJ9tJtU8Q06lEAvnXtLBL5+icNngw5+VQF50kYr3ogXHQeHzaZf69+V1o93PbqU847R82FV
+Y11lwEZ2bC8diDcF7bubJ1Ru9uddmnN/iFqJJiiRq3SFTHgSFwcC3d1W0z0xZWzah6CM6cjxC/a
HdflRlB1vFQZ5cV0i58i3XXPUWDQrC7CjUuAFS9JeNCSdNP5Ca0gJZYIMHR3i4oEgBPi0ywKhmj1
R86OZmJoq7hIrb0JWTcWpr4skuKr8GfnPUHayXmiN60460HU3PMo2fselSpzI0KK4rmy9BDWwVYH
UreIOroMiaJADobXDhnnmBs4DoaAHsHU6H+yGARo6rBdD6dqVyseGwZSJ1ub/snsO3gHjjgKiyNH
MbzEdB4wbkHgzJtPwxUY3RhseowJvdTGvQV8ce4iOI4hAhulUe+BtLGhkSbvE32TezURico0dkYF
STFiZ6JRhEwTASjd0v6H6LZatk7JSdLq3u1mXjn2L2mKrz6oKhqb6FVZEFDBHgyo4khzsr0R6r+z
dybbbStbtv2VHK+PO1AXjdcRa5EUVUtWB0OWfFDXNb7+zQjZoq1785yX/ezAiEAAskQCiNh77bmU
my7V8yWjk1Wos/DLLGczGm2y1RFHAca2trxTnYvUxXyy7xtWCUzOvJiX7eC06S6xrO00ogoPqR6v
MuzTTR9xbkN4AzhUfzt274UBn2hoCmQI2PnB5zxWnelSs61SVWY2q0LvmBdk46EtCVSmZXM1xPU1
aLCNRij2Yhj7cVUpa9jqJGIJBcZ2/D6Tr1okLOhIY2lvjg+MDY/G9ZD6ykXnOhhplOpdDRVMVcoG
iUxwTWX9jYFDvO/2fKs9MmTmRMEbqxzmgmO30CAJXOBafV2m5lvUeDHo3P6A6+xx1vw1CTNxixoQ
Up2KEsqyAGCaKLtcv/fhZ869w4UxHR8nKgRUwpfg1m7SwrjvlILgwKS85IpuQD9TAQw6aAArO4RO
rBx9JOY+ycBItSuovczbVEOIf+FdOhv0J49FExCPDexV6VFYaMKUNXWjWeQZkdEc5BXY6HCovXdF
1R/smYgUhYGo5ax+Rmncbf0+2/oO6w4lSqHR12N+GYAJKoXW3gH4vcpRp7dj5y4oDcH3eFf5B3zu
QfhVb4gY9RUVCINYMt142NCBrWMTCPJWGKfWGn7YtTG22jaKyUMmMXOLwnYuh7D5uVcH9bwaBjTS
sqSQG4UVIWudpeUS+5SbLKSoYJIwrqniCyg7Wy+aMLzkVm94ZlLjE2FiT8BqFwteTdBpVwRkrDVs
ouaSGs1wSWjmJy9PUhyNM8DxgxRpBIhjiMKw2Ii1LcXxFG5EXXVZzv0WMOe0+cAD9jAq5d7QMqlx
p12K5r5IQU92xU2mVVG8aqhU8AdB6JE/nVRkTU7UX9p54aVLYvIuajoofJLWJ/ckvO9LH7PQJYQZ
fdtYfIi9KJ4Y8DdfDvWM06cgiROGBtQiCknlJsxZtpJZeTIEV3YUOEZsPTCvlruOG0HvqQTB0Y38
7DJqef/kunWgqJEDjWnt+yKKN9x55WUbhdVlWOKHpEWAoTXBHJKbjrsG1Lb6eu7SLfeSWS66Nb0j
pHY+UE6Y056b8YSKamp5tJ8PDAUJDEP40hSgzYgAkgMFoHh53ni1wArJdhS1qwoIDcXn3AVu44FV
0jtl41DskTfwDttA+E1n1Z2T+hlaOObDPS6q40AAu8r8febkKtYE0UWqwsvQOoqDVeEUULf1Iu0y
amiTXQHVm+oDKppzFiuxh6CK1Kay4U1wk+W8+GEpq4KxfBXhqLmIeZdejPqs8z4dooMTB0KyQ5AX
S3cfxaGNv5DS4kXR71gTWIduijZ1C7y2JCqljHf4KVF1zuyWKKSNyz1VKdyGS00hqjhF2cMUN8PG
nKgj5ku5j03jLdJ5sYwWEYhkiu8BtpcHpUwI0EP14Rl9OQWjeAmg67L0AbtLv7s2gR/u1TlcacUE
qCnP1xSAA3geDbA8hIYWpRNczgZkYB5z1EBSxEAYRh0XWaJuc3UCc+n33yoFycnYYCdPPAiQZDdk
N6wTARRbQPdTv2O5VDvQ0myDfNBGiTs2BZM4PfjO2je9LhUtQtKQeiRtFl1uYtyal++VXpwa9Sow
9W1lCCkXRvQOcc/Mekw0DJiS2viB49ZdzaI6rcp9mk7pzpjACyqmj7NufDQM/SHBrxrG/EWWuDsy
6DXJEyHP78f7ZnIu4+S+1/EXD6gW8TvzFvbJbvDiKzWalmVVPBKMZ72fIz9HB/0wUWFqzMVMgVr/
EmbetfixpYvnaYvm2LFLdRlG8XsOQbEngk8ibnr2MXLLfIN6HTW7s0znyaS0nsOUXYbqMxUJEzGo
+n2ojeeW39CKCYxQj3xhdHoDm4sYdqHf1e2h6CKYjoGGbG+iFJXfboF9mntMbHveeHP76vQBihIm
50KbQmj3kmpk/kxXceCycjMphbDuS5/5D8pq3pRpvvFL9aFqx02vz6wSIxgJQ8v0inUuEXDelfqu
VE1l37QoyUZ/ZSGV5Xnm7vQq2kToeceQRA2yDKQcUfYjMU1gBBXoF6S44HPqRRiggWZVgXq0xmlS
m+5L3XuzA4sSzZIYlNYN1NjBUT0pEzVA3lAJDh2l60pYE3HYANigqE7BRtVI3H4Lw8++zoliFtYs
OOAWGLkcxWbddlSv8ivkZPbEn45EkfFaIXLvDeXlCilhuNR9khBOZz0r9kB9kH2ndfGGLKV51IX1
Ut8qC18n5u1rBHz96ljbOFCKz6MuIuqAwhqZNcw6bXKf+lp95VmJ0RvAkp7KY9ay/M4V6r20n96S
esLeOIXCDTK5HZABm359j48GAYTJZmJjnIIc641hqOo18Rq4abF10AjWbW2nUC/TNv4+4Siv6c1N
ZDd/OQmBUCr6qTZDkBdYgDAizJsWCYkIlU9xaYwBzDPjZS5dPh4P2yXTO8xedet3xvuQoUNvfGKu
BcAL/LqoX2FHHIoiFFpJ0rzrDWV6rvloR9ykftRzOxaPtaOdMHqHApL0w6o2lU1aPbLI8hYGufsF
Dr6YVw91vPOwA21QF8L6t+7JqJt8SQn+eoPDys2gJMgB5RjjFB41PVNn1GEVlg4ztd4ZxmNxxEfi
1nvLKZ5Uxboy8dRaEkZAafTU9NVON6ni0gJcjSmfNXTXpDS924Fs0bYgcu7j0KrWrl2LaSrJOyy+
NgFGh3yDKh6cFE1QxYEnm47VMmTpSMe02cWUrn+mPC9Y+y4v833iaIe6tl8qpmDgGAzepQnOKu4t
jtbfXYfMDV8bAJE/9GK+KatrRy9Wk0kYcPT5LooDsZWQCK78Z/GFr8N51UWeKP/aGaYC6K0QRiXm
TZKAdZvi16YPtp5d4OmOpURnE4vzBvV6AjQoJgv60prGh7DAni1OlNsM0GvZf1cCHwZm3+Jqo+4m
cHcL6uCxhdBIHlruymi6xWxRmayXVMRVjrf0DWULVuiKONWN7dgY5LY3eYexTi5Q/8ZJ/typBaii
JknIai9d105xGzbQWXVUCdrMlNtUsXCIbMeHDgBVjdT1ujPTBwcsI1nXoEFNMP1QvHZTuNhGjMRU
sIojyGbp1SrubhuHe6lXHaSLdY4EzL+1NZzmJ/zfMvPVI457gYDrreS5NQC6a+rqIa7iTVOHeytX
rpDKX0YhT8XRg8IZE+wXFt8t+BSysK8Nxc4KiiKYAH+56XcVJ/sLcmf3OdqHJo6Xau5oVNqRda/V
LQ9XykgwmLwYVQBFNWgYniyDG7OMbDc5D1olr17jIAMoMJxqMNFgS+dt2/vpss+cecUc5IBs9FL1
zHtLNZ/Kgr9Zxi/A3HIXTbgQe/xfpgA1g2CUl0gpStIw6IXx7MNMk+zrZWzZK9KBrzj3ZJQelA9x
P1720a1qtW9qwBxHpxhoaDYp9wkv2k3a9ieVl4EWkrIxp11ZECaG+AW2qtSyRaWRba8VlvETObEy
1jc1am280vSjG+FXoprP1ayK7JW/B+eILFaoFCfhWEcuRcWauiq/xV3/1CStutAp9TFCJNZtHN0M
LTV1LhGkxOye3bRaNW3zvZrMF4RXj3nKtKCLHiq7/2Y6mMv1+XjDXCNfs36kqqOKKNUaktewNdYe
2QlcfEg05PV3i8/Td0edmwFXHLhZ1K0mW3e6C2KlvYkL9VCOS9SzFW53o3FKfS1d8KbBubHCpsTi
VsJgPYJFcVF2uEPlQ8Q3wYJpk0Ul/I8SdWqkkvBCu6hoyWtboQiAN3FBWsxYo+89qhn5YpM/DHIC
AGs97hqDHnxrFBv+drXPW2Y+psubEgnJnsjrNYp1IJL4do/m69An2JhO9/hYvBI0SzFMQvtLMSPv
y/xN3N8+YtxF09oLQmwlDkdAJ0bTvjdVZ9eHOIVGNlm4wZgOlkOmza1t/AF0qrgCPJ8Cp7VOTZew
AIWpXQAqWFjKI4XzF2qDIaKdSeGo+YQ0YGvmeDyoNnUzISFjOd132nfdJj4FNLGG9Ygl+hji7+Yz
Ual4ZALjhJr+ppj8LxpF+95Q2jljpgB9n69PvrIR8iz02sLvINB2CedtFbwroodEz7t1UCTCkv1a
TeCLY/jRGJlIm81kZAoSpIV/70U2NAzyAoE/HqfEf2xVbHQaN1lpVbOHP4E/WF7+mKqcR4Y+3+Tx
vHGiJLtoqFAvWA4RVSAV0rrgK4wYVZPzajTRfIG/wdKhoptAUryyk3GbZ9rKJMO/0DAMWYSEQagD
NgbIetZTNUfDrmoyonSgZRZO9FTp1Ogzidz4rk4ppJ7cMAVCozA5uA8E23quvQXTLdSsKuXUhUGO
u8NMEIsuOGtXgD1WfYcid1Ttl5FwxWoueK7w4QKHU8LbqgLEqvlUkg7x2i6CUxE2z/qMzc8wCrAI
wqTGAygNcWmjGfkFf/3u0gva9pLszcIh40oyaF82rCqKxroSmMENAKMHvgo1L5Nr3RqGHbKfG8WJ
HwY1zYlb86qNcl5kFbUl8QivBnlYtWSyBhc/5zfnEbXL0Q75E3GfpqEKvORewR6E4q/eQeQ82R7l
03FebcsATBDlogELQlg3pOcH0qVaaw7ECexrb0IYUljRMSVutSHnDAVaS26t0viOd3B8UK2dl1zV
LLJvOm3eU6ps7EiZ4QjLR9JmzGx4YWVxj5g3cOedWcK8KFXrggp2tFJE88ouYx4Zqhe1Nz60hIUG
Pb9tiwHpPzhAcviPbVNkS8N69so3mDrNUmkin5qj6Bbm621uEKaryVlOTTDc+skN7on7mZgI/GTQ
IETvscIbKGNU/qrnmZRSNFCVMY8epsD9zrK6v3QPDHXqTxszVh9M5SVN7B+qOUM91fO9gQsQCbPo
MGvBjDWQDmdQNVbRkF/pECtMi691jsOwQrCN2t0lNfjgTGwMyuD8bIemveqhKyzNSSc42LZrHwuX
FfFoXEWhtl/MBsiIbsqXocE7hE+NuU28azqE5SiUcfLzYTZ7G7BV7hbm6sYdHwnPECO0Fdy32v57
rpOWyUr/bhidZ00fKV2pHrqcCjO0MPVGyeyrMe+IRU/vWk1ENsXlyK/J2gQpWv+sQ3vsKbu5VIG7
uR1Q1SGwlrxD+ZqmzXVsI44OC2hDTtIL48hd5RGrD9z4FXO5C73LnqGP8eXvXprQW+ctBXVq6WNE
jPSWhPhxGskcqFVg35CbBWv8w84pY09QjS+6DvfAgeVnMGdgp5yTGwmriLnXFhOvbMr29BPVXky0
CHVaxjqkOrQfIJ+Vo/Yd0Fu7SFINSE285d0XbArtofNMiox0JnsJQOG1oYQXbkrdg0UlJTidG7Tn
d73zDrl36Xku8B+fEHbbPeM35Jd1dkwtyLyCzgvqAamDk6Yb358PMFVY5urU8ea6KUxQtklkYz88
E0tv1C2rPuxG3dXAQqweqc7LHqKouwgzCt5LswbnoM7jEk06xUR/4eEFF6ML8H6J7O/mNJYXSRbb
qz7SbkNTxVxhyHk0T/Zz990tADYlFdkkQowdyCvQCSnhnpYlV16uQ58lbTI8uFZ1DHUbMzPXvmjn
fFpa1UPkN9XGy+Y7W1eSy4j7lwlfGq9avTSX3Rg26zrt9BUqmY3etmTW8q1mtFgKk8CZA+ovreBk
URaF21v0art6tOv1/tTAMKKKq+uX6ZjFwOtGMAGmtfHy3sGuB+SRrR5ixRhWIeEV5JT5oivqDjdX
iDVauiWZ46+Kaei3lrLVy767SQJRgRv3KPR6crhBuTLU8V2qj/9XqP0h1H4rOu6r6fYHNfn577Bd
3cRj/r+XaT/kUfvj/b/u2tf2R/Nv5/0Uadv2vzyHeggcxj1dox76l0Zbc/R/oc4mVOhYSOyE2PqX
RNvR/mUQvjBsVmGagPo2SH/A82ruvzxDtzTP03Sy9I7u/E/02YbGb4PTGlPnfPf+f/+PabtcXfVs
qrkRfBuujij9d3l2qsV1Tp7R+lEZxdHKVeNhFDidMpy9jdbb+sNgVjoCjpr4gTiquor2cVSvgefK
o2kKFPK/PVdeSg7+T+dqHuAy7FrJRlZ7uXFTwkBElH61PQoT947YfOkjBMjK+KNTaSCqteM2MOf6
cN6kpfd7M0I3vqeYGX6t8RSUKfQ02wsWYFGMp2rKCbgOobPR7cp80pkEJjk1VsEIQScMVwUS0HUC
OuHFIqSYt5r31Afj2vLiliy26swmr7/Z309T5e/lHuIA0pJ+YKMJEEdkO/E147JH0J5MarAyHRYP
bW3EwdIdZm3P1MOpEPm62l62Q7s7KYWvfi+TKN5OVBMf4jksDqnYhD42NqlamosvB2RTbohBFIeE
ussGAxt2yy2aqOQgj6UjNKsgHOFHBRMyK8xAruKmJt1b+i6uiOzNEIuZUYAeL7VN0RjNI+W+ynUL
vGKTKBhWjmVPubbY+OThr3yHSY8FbPUCrW7QIUvI7IzAH8EnQxD/IMddBaVCNVNBqTiuG8G6Hmvr
LgxK7MfL5qHKMn9JnYzV3yZJDIgfoL1tNbedsDLj94DsFEGUlH1yI+6VCw8Tr51s8roLbv/uJHmh
1MI6vi6KHVNLlpgQzab9gAzyt43sK3Vn/NpHVuLh52fuGldT3G9NbUhPtYF4mYJQi7C6rS1q0w7v
RmgGzAObcRnriEmqpDX2moaQp3R4eLtkMK6skddW7s7FrT6i28GsLHxKUgcl0uj1+xKd+bKAMktu
v4kf5V76uYcCLfroO+85hq5vY7hWKwjSSKecnPdKyJJhIdtD3lubgMzuttemDuUzigMIV+EdYER4
y3VfbYNRdcEPEObqlSx+D6kIaKswe2n9SUMVqkRHC67xITCEX247+WvsK4kGlz5WqYbKlJQvPeao
KTndcApJ7GLAdDWJDVpHC6P0mpeuOMB7EXNOeVgJiVK6VfnmdCN+F+mLHmdUX5ZexbqJZp73PdJo
Z1aAcxUv3J78Qp9NSWxu5p1mzNl+tlqjws/HJIafC1/vNimAnw4z4RfR+XE8brTvqFnDrShVWxWh
QkAe1ZVLPdibgjn0MXF84ypjeuviMzI/9ikpJrWKAhe5rCgS0CyK4wPiVNces5yPDTRLzoh+7wlY
9BdVTZWfyVB4+yxhdRl2j24K5Cg4/9TZW0QZ/Bh345PV1Ii/K7HO9km3s+Gp5+9Bs/5sZvJhcm7z
AZ7IeUYkE7X40PZadgxr00HzaM3PGN8c7Ea338NoBqllRU+Z6w0ranHjAyHy7Bh5YCPkUBwcDrGZ
FU+/vQqvP94i/5V32TVB21ZU82jGl7cLztA6nF3bBDHKC0sVb5/fin/IakZdaIfuj8SO0l0kTeB0
YZOllCQ2yKIwT5S7X9tfh/7W/rfdr+c24P4WSjuaK9OY1QfQZQj6p/GURVH8AC/bzxqEzIVgaoqP
WW40e4aOrmTJIU/bj/5ML0LgrWKIK84YldpfyXHn0z7POPdb+kwoUZ7xzz+jyutjlQ/53eQKvVpf
DDdkAvDWpb4Vt5O2fA0SylHQAT5mHjIbEwo+dBu3fO33bYRbfZMVzbqNCndrp0nzqCjZLgMAMczt
3RjM+bVit9ZtFnbHYHK658mywu1sU0ekOUzZ854MAVUgMMksigPqAN60VqMW8eopfMFwehJWXOOh
zwkrZQmxWtHfuGO4UrPZRy5t5U9zR3pc9HcePt1TS+SMPHX4orUnMEPOsz/lyrbvUGbJ7oBS9DYu
o4fAc9t9a86spIYgejGoNfyHb59LFdsfcxvPgTNu6CY6BmY4fBX//PbNseE2tmpH77GWGPA6eHXF
ajK/wGHA/XTSmTOUvnHbzWQhgmJ6UYVnpxK0zWHGGPcWKPXTxA27xt0mXrKKTA61oSaHrKx/7sk+
xc0AjbGg+dIvx46dTfmpHHc+HNvVdW3U/MX/w+Vkn9rEmzLsbhygszj0dBROtZl1SARZNSvQCrd2
fHLEzQ3W67qyTfVJDtVD8+fQfmat/DkUuLvzDlTqOgYJ/2T7U7HS0Fvj1d4GLE4VCvzL/Jql645b
koiGiSum2FNTMwkuAspuP/b+PPp1nDJGa+qaOePPcYXbaJc6/KaFm0NAUKb5941XwoI37Hr3pf88
NiGzdpBN2yoORDf8bZRMRC7PQ87nyj6ryE/6ABtbnioPyv6vp1FjcaskOii+IkFZkU73vDxRWrpa
/WxPVJ9ErTt8hzR4nJOA4HGctDhJQCEXUVIKurz6FgE+HklW/qChVjvpIdqPz9bsBQbr2OpB76F0
aKIljsmWzpvqPPL/67xZ/ITPq5x/XsBPkK3PY+efJ46dW5//MytHeJqULLHhdoVHt4TEM1p6gSzG
DI6yT+6dN4k8QKJqYWMR8THuPw0OR9/f/v2dbIka0d8WKaydDLFMwlJC1T3XEOWqv79GKNYoHL69
7juweQH+trRKX8klRaFtWIIr97KRJNvBKpX7EhDbXTSBPHb2xDqDo23XzCc+m6WvMp+IgU3Lo17k
1DdeMJHkULbWXOkHwySg2ZSqfrDEHvzzn3uy73y0KH1lcx4n94ZouNVwST4MoKMWjqmP6xZ+2SmZ
g58beaDovJHlxK8+OWTm8byQB0pLkE5qcZ4mOuVl5Gg5EFNg7+Lv/8bOn3W6pvgbG6bLGpAifk8s
LP/8G4+YWephbSjv5Pnu2rl2oSDF8bFJfAyhxVOTaddbB2nkhulldKw++136Yaj97KcOfkATqE9y
/OhE3m/jZb8ROG+p/xrV3q3XpnN3wQNUOxD/+/lQ+NgTferckPmKbJjwZNIYKB4c8rDcyDta7smB
zEDwGjZMrig7Py7uagKMNocq9DwWHlWKajXvvXxfiYVHVhCJxSadLKpoqrmb3rQYcMsWbk7WHWh2
KjRGKLOR9YLBORi2ydrDPm4gbwzYWhN4f6v4iGLfHl/A/sS4MP0aYVvvvkX9pGvvHEFiaDWbL965
XRr/MOOy//1TdFgcmq7uEf2EQ/S12trqI5ilofFu5TDZmyjSDt3nxm4i/oqy3bYms8MyWBlt1Fye
u6qc2yuNegOIgGVeKVFiXiXYcMVGiMx+6swrXWxkfxRjzedNlHV9OSCPjh5hwJryybbzlHZXzJGT
XkGfxudMz56rMdJ2SCuaU4MG92SIPdFfmMjzP8YmsZmczC7Z92avP8x64V07TrSvh9J4MJLJvRbH
KtX97VgjWqYJ+KTAyAQrwWpHOUu8l3vxMP3cSz/3zkfPewGFM/tEp0b17+8w99+eYhZVR66FzNtC
KmYZX+4wylrUeEpy/40CraWmOdAiSdyzZlFZuNiam+1lk8o6DawJavxiZpZ8IQ9/GRi7IdaSH8Pl
oFFcQ448D5eXlE15Sbe0TqluZOsobqeryDRKHXdAUjPlXvbMJNOuEtntlLG/DgbYpCm3IFw6cYY8
ThyLynAnTTazFk1XH4d/XkVjXU1aOLNWRYBrMIVZrCG7+qDFqPOWclduGiVFIhasZEOFQH74bfB5
2CSOhKrr7ZF/RGReANWJro9dv4t4sGLmvfabtDg2eT5B9pgplyUaQYUxfXJjOUGEmYZou4NzKNUJ
/4qwDX/2nQeGXvvzCrLPKy3v8u+/AJrxb98AwxV+XLblqh7xQPOLFVbohH4aT2r9Dl9vxh7JQZBd
h5NyTN0KmciINYlofXQ5mj9f1Dkl14HhAjv/aH8ej5MIPrlDLiZ3lSNJRKvf4PT322XkAXmtyNbN
JdkggMllHVMxMCvfLBJEyCK04III2dQ6/BsY16OeVy+DXwYC6afeqeFMarhQ/GNVqvEOU0AwJXZo
HBNmTSsNcfAd+VrwJU0YvIgrhgnIEa5o+kFyi6FSvTEVKOwtWqQ3U1U31ThMz1EPG3JWnOFSS23/
Wo5Ia3tAgI/coZXPK/F8GkEeHyDw89Aim4Y4GIUiYJpfR84DkS2nSyPoc6rLjObGw8IqxYbhzqy8
8E4fOlg84K9RtdH3OaIdK0osRh/nGLO+wU4gX+u+HwFbpin7otTJ1pXH5N+RIYfgs52zVMcpg4Gy
T/FIZc5a3NzIA+drZTJyQcbjQkOAf2lWosTRza+6YCQgIvYcPSuuSmwU9xrVd1/65Qh5UJwph55P
ssSZtTjz87JyhOyXw/Ro/Lis7Ppy+p+XbbziHyZtePd+nbVZEERYfrH+5wtquF++7YE3x5ZXggtL
mmTVErsQHFoXAG/RYckk3iznd4mLU9eV+yI7IoRniHHEe2bKwKElM6kfOV72yb1ZgLb6N75I4qrn
a/15/Y8fGsXOXw4PsEQQ0oDTNTckWkLVrK4/Zn5i+scS/NwTuJS1lDFwIQCMPHJukja17jylD5aN
SXVNgArvLp+py7ArSpnk0VEbrTtxAkabzccJRFw5gSqTtGnyjZyhKh42Yrwhiq1sBlkFvDjViq0q
gumh/+uojLyfj8rYujyqisFfztUSNX+gcCgjAzn+5WN3eh2qYf6xUYL+fS4TDTcGuuTBzk2xldDr
vzKtya9TMA/UrumIucEEIlCIMerpxawm7uEsTvpknapJ7fZOAybFavwA3qKyqH20RPPsL4OgQhIw
diEirzq86ysjvNMSVGJBq5xkFyWwBZMscLSDJdyXOtKVlPhi16VE0Ai0wjuhsXNPjtgrLdydiKak
1GD8OjAmnnmslFlI8dzTuV9ehNrx/rcDxArRRsKeSK8i35z3fQ19xUqYk8dlca0q9ls7OePz1Bc5
yAZr2thliaq0K0525w63SRj+w33g/Ol/aIK9MVTTVE1Lc0jbGPaXGFg3+C4FNfP4fUT+bKggt2UR
/GgdmafdFOj2SsQa5l9GH3r7OVb7O8K2DeQwUL+yKTd9eW+DG72VDSwZuqXpOBSMivEURVvHILZu
ZKvz8/6uj/y/krTq9jrVgfjplOZHnGualFUxDMpexrA+YlWp64XrsE9RQn2OM2QUy8ONuPKspZJe
yklYRuXAJilTdSnnXcWfTWxssmXrAClxdOtopMWdDO7LTZlk10Ffl1ey5fMRrABG2KuPbEBc2+fx
hTYZi54J6qUZj0D8xF5mA36rpvowiDiN7DenxMR3wXfvW7f82m9A79lMcVSDQFQD/x9mcvhkfnm0
aZrtmKg0MBA3DZP45p+LJbfSmxYNZPG9mQYXR3a/3rVZdxWPE9JF/HTHY1DU41HuFUne7Oy6uWKt
0ViURDJYNOHyxVThG7cpRaBHr4iybel54SWVp9nRiWd75YDSvGMe5QGBjrJXJxv3CRY9vF9TClv7
RH93JtSZuWpd6cQEjwTxcyJcLjhqlm64CFC6dYGlX36dU3iATdSmo2LzIuz1BK4amU2kxRBFIabX
h/PGDqPmAJKYKNjngR5dBWUSFA7rnrbyeLu3t0Vv73K/3mb6aDwZcYj/WWlaOwvfqqfWdg++7pW3
6LGH27j19zwCk8fSOVEtnxz4ryQHuSc37lxD70c1vC+aVNvKvtrryRDpAVBauaQj8XRPPZK/OS8C
5brx3DyvCT/Hyi45wlbKlU9F6q4pgwm59K/NDEmIet9sm2Vgjw3q+xAOfB79aDshCSvbn3dWDMN5
RvGMOqg6Aig0T7ILwUa1V9vxKFs8Y3729wUE4ClWB1g4v/rkEHI4L1o3NZuBGG/9PTagVw3taO+M
3Gb5VU7Bt8zIjQWxy2lfTFn+pNXxR3/h+wVk6DhGVxSE34yiIRZla97JzHL7RjPbB6rjwm8Wi/c1
RsT+JlcczB31KUQyBBFRo758HOy73Ciih7ZYy8CT2aBOoyHjRyaWop8NcMyEavvfhgXRuoqBYv/9
3NhQSWn/EeOhFg9SGL4Xru6olm2LW+63VMFoDHnp5bPxPQu5XxxTdQ9yo7hzDIYgBQL42WeG7dRT
7lD/HJOnKWAWUo+fI+TYL0053lIhF4NV6tdO1d6FyjxdIpwgMCo2k6UuTJOZyLnLjpBzT5Web5G+
mR/DQEAla1tt0IaLPuwoNOQiHqQwzx0X5YhlHpAR776yIXHZRklGVzTL2azhTMGikc0YoOVeE/wo
2cQjRTv1qnmUrSSci/vA+jhR9mR2v/XhRKPkj95iNcv3mVDRdCbyYpkCm8T880ufKvqSP8ed+xSL
zPVHru3LeZ3hTntL6IRmJfiGwjZ5bPpeWQHd5pUyAVWzZxUBi5Wo39Q52KlaZ7//ORTAd7c3xVCr
wtdXeH9uXMyZyLz04ZUrNpVKOJc6WzQwaQgVvoJhI4/K9uCOwJ/gLiq1nmJFIsZ4vRVe1QoGkniD
5RBIPs+rFCxT8LVsDlUYppBR25fZ8dTHWJTPmhmBG9msy8HcOAl+FrLZYCe6MtzBB2kgBqfUdetp
X+9lM1CqZ8cKu5Md1NpjmDQL17B+dD7qUdMyrLvJqqJjaWvP8i0mu8jN7VneRCen8JxDkJi35gS0
5ELOxzUKliB0EBE8T9TPs3J5VK8IC36ZrkNmB6imRTgdgIcclm03xZdVZO7CEYZvrLuk3Kdmb4hN
kJUNCUP2cPAqeNrBn/vskntymBwhm3KjIgjc+7hPYSZEZWocdCiafMdYFUUUPdtFMUFBmOZjAk7v
0ZtOodNj2OZb/h6AEGZaookA0Fw6tprtZLOAJdNToHsb1/E3v7FfE21yhJvTeOmFqLvaMN3XFHi8
yP5I9Oum+h/7HWLq+MqiBJPp0NH2kpVsyhSpzIbKA+e06bmvm6kJm9WdQi3n0VfDYs3LTyXpTfO8
8T6bvmrhZV+ZeCiIvoClLxULYreu9Pg4Rzu/rOAQeHEFK8DEHGw23OPIKgwH56H6xrpxXkQh7r49
8eWHEkNpbYyqb2ZCLUWsp+26mdXyW6Wbx4g3+51rht7H6bMY9uX0DGSY7GeqhKtOFOOcjcPsWf5g
FGD74swxLmUfMwHt1MwanwOiCQSALT5ezBLdLkhOTvcQjT4F8sSgWByQbAROo+CnJjxaZZ9la2Qw
nAfIQH8My63nZGDlcxFiRHxjTrcIP9NioXm5ssRFI1pbRhfeqV4F5Xm6rYT2we/t09+/ITRLxMeI
0/2SKvFuAHNpe7aqGZYNhOFLbNMBHlX1eV++lD6VeRnzL1i3UV5DttfYfuzbvkV9pVOiwQ9t3AXk
oY8B8tDHprYADwyYApH8rDZ9lqcf6QR4OdXG5bu5kksuPHdL1NANPAQhhbL74ufRGEbTjcetKvUL
Us8g97qme6idLtqd+89SiP9H2XktuY1k7faJEAFvbulZJMuwfN0gpFYL3ns8/b8yWS1qahQ959wg
sNOBUpFAYpv1oTR36ZTjZU7EdZinDs+kvp4LGNDQakgWj8e1g2jjm66B10MARMHDUU9vHqLBUPfH
8DbxhsswhWqnUzYqOsBlvOjsLtSNb1GUfvWQX3dCX7zt18FftlNfzOvKPKeii4f9uqg+9kfY9e6d
h0SzjEtm0fAAFWp4NWurQg45bY+eknhHJZhCEOFx9tYYlHY2hGk66SDOkfg5+zxLF1rZVnemxd6X
+tcbntrTm4E4xK6ZaqI+wpTDdFKZjqXW54vCF7mdOOnvr9/lYMqe+3JUby5fZuBl487IeMeVQ+Sh
FV/80C6eu4FCsWv7daxc8/KjUdCnkuvFxUQy+EyeOy+pyRlPNJIFDXDk0rPiszzoWfSBQsx0kJY/
aO69n7xJQ84JHV/fG61A8Ig5f1pnzJGn//cfkCWyBr/8gGBgqZZHkhHQ1/96a0nGpMl8aqE+2lDP
gDjn4SkF/3IiUSlbJrx8rCwqtpqVbPxTt+xoS+sdxE55kC+arUfxU9CfpZHUdUNtoBtupamMnXZS
/fF8eclNEvXvqnCCY1+7kAo00mD9cbSGFfyNYGVUJSIs9WTvqrh7jXj1QT0eEFc7zwgemAOVmt1s
vLq5GcM7p80W/oF4UogT+QAVhTWj9Sly7chtGvqSO2ABL2qR+5754Io6MvFmnOl4HlQBsZRvy0Av
wgcC2UtqDoZHOaJGcoiqZCim0qwc270ZhKNHmpohS1qiASnROT+WJmnJ7JZu7XLCR161eNW1UB3W
Qae0y9DtqBCTXY2ifnila+4mL5iXAUXxu2LK+1UAhvQcOk2/mnHunINkAtYkzmLRVlBscVLktt1J
NI9nZEQoPQ3vrVAnbCIOTUWUULbz0ncvrTkCyRHG3gHNYOd+Vvp3eetoimDe9IBktmArgkPXxvY+
zP2HNh2bk0xZa/U82YcelChb3NLlAckVUWzXnKR1HSFT3uSsX2vIEVEwTshzkdlzvS/Km52uNeGp
9X98aZam0+vI7/WXvustU94fZZ/f/bjeLOVZZZ76xq1RE+VhVbpxcjSIuN7w3kgyTGwNJ1UrSJZx
0xF/XwidW7XiFyiWIE7bqvhWZe29l5r+T7v93ucTxXaKhvIrGYQ/mlb7oPAtfw8SIH1oYxo3pc4L
ta4Y0L/12DnFTuucoNwU+1yjWCIR2rcIyn125O6jDcSX3bwiXsDHAGxxD8316pob83RTeP2Jb8ED
ej7mX79O0iC+tMT/nIiuVnPulLBPDraauiclbABaDTWuxU4QzGWjp4k6mQpdtk0+ONEDZbDWTamC
iwq7FhkluAPBSlER2JSbA+4+9UMM+VFxtxVJbMfr/c/hf2PDfg9quNwv9M25DV1l7WikWQ5Rkj4x
/k3zze47RdTZArQ9pSyodt84KvLzaM5XHw4F3HIEanXRqq3r5AQqFliOb5bLpHL0vQIdcw222jqU
vLkeanGQ5vVQV+p2MNJwf23q7GTYGlMdzS9aDW+G8M4a51t4qxONvB+Jst674CB5pZodanRMhep7
4CGbsLLVpew2xcBoDCm6UQMCmZRIuhGl8kZveNsYGuoNUIf8mCattum0mi+Pie49qu7OK+jev8bZ
yv8uE2PheFTPL+Zg2ilVPX5PFHIpoKf4YKYpa3epZH5EtZI6Kd1G4cGtHou4i9ZUKyYb2WlErXPn
K95GdsqmQKMCp8UhuZemoqbDwRK5/dmQtCV+mvQZLZn0hLB0viot8nE3VaNm6ygj+BemhBJV0yZi
KE9lozwkovtypupWsShzQo3XMdLkdmtvXXNUbkBb6RQUmnWEZG/8hhCgd+dXmXfXi7NKj5SlmpTT
WnagSDLufJS24HnNUGD8iNuKO05vuk7gZHRey173D8FYQknBxVNlZjy/oCyr8sXV47M8BMozBTT+
vYLT+YyI6XjQpvrj2m/UqEQM5aivZJsO99YtxpiNgkOC2TadIuKCQfmtRT9q5dk6ENFBdW41bUIo
SeRX/mFEGSDNMpTmm8Hr2TnA/2nwkvEsrdgKfrNEHzsNQs5iZKEp66sl+ibbTv7OcOIe0qKL7zty
5i6/N+qfUX3BE3rZrsvEY0SZD9RvbviRZrdTqykvFsDsup77J19p+jPktT0of+UFrvF4rAyUSAcx
Ki4HZxsjFb6WvXC2mlXYlGQXlySCyKX1Ik3vgZ/+9nLQD30Btyb+/ARxYGTblmozRAJc4zjO+rmj
GDflLxOla+BKIwE9tznLA+Gy27FEvKj1mztLeuAALUJsi1qc92KXeWlMJ6vY9jD5Vn4Q8wizUROO
9CS/Rw46JxVWGe5Qz5Et1+br0FCzsnvZkWbaKIaqjuJt+5LaiF1UqDqVlygNkV2a/t2QXKYV/t9O
5kZECNr22YIRtQYUPx/HUtMOqEJSCsgmUQHhSQKKAYbXQ6/pWQ2c+gYw4m/tJkiOUzEX37MgM848
fJZqanhP0tNSUFflRUN5llbsUxLW+/7FL6PjBAVXUSG3IFw6fdB6K8LO6CwLMzIE+TtywFOK1eyp
nm4cXQG47frNptdAZOs6OKPZr62jahJZgQuAiDZS49/57T1QExg8mwYPsFLPjI0Knuc0iQgXb9MU
civRDyeFOMotGHGhOVC2XThNOzJk+nM6u91CDokB55Gjpn6kA8jguQ9JXtOz/n/4wM0/bCYd1XE0
1zB5YBhfuf4GeZ2B5pXpR0RVu91X3b1mKM05afXkpmyAB5JD055lW+k0qMJXyG1JU3bMhvN11qho
u6nwWuXRgmSaz0t39DL0irrrCaH17MFQA32NN4qIsGO0zUEe/Ax0QWGp32YFlac8cCgK0x0dHIs4
yCHSNPOWefL0Ovm3OXKdcarf/33zjRLD1823w3OI6h+h0kCW1df/rwZKZzhkxvCu9zm4v4BCVUPs
JzRxkGeorfBYj9T2XEewW2VbJDYViGnRQRygga1sgH4QjV0SuadMNwCo9Q6vQEXAy6itoS7/H2c9
pY2XtvHX2f//uAHhpNYSJDYRp7RICF6EJo41+VoszcCMk4MMTEozMcf4N1P2Xgdf57YFCLAvg69m
0IADCVPFX6qj5hzdoiju3CnZZSKQLw/4641l5hkISotYfzp7+Z3tQECl8v17LbSlyFFuH6jT0Hdl
wktkCAKb9wLoqvHY2z8SFCP4a/+wE2gOWQqrF/BZs7RLCBzo1OVvwcQtX0GgmapRzHx0npTCyR9y
nWAcmWNwFYzsLUqLZhcqoIgvJjrXC3vwp9MQwxalYjPO5pwqz5xaWNMV32zWotIgWhWu2tzI3slU
lqjl1CSMqiOvE3wCuZiagcOVn+BiArYu0Kd+6Ly8OjdgW7IAdLplxXC0SY9c1SMKA1la+vdRLHJk
kyr6zo/jPXIL49FAR3BvR1q4aUCkfrjOdwVm4fcvE/1Oe/0f33/0d//zjmGRu+k6ukdFDoBzkzrK
Lx5+Va3ywolCkAwdobtuzPRlNkTKjTpYwVuUeeSeE8h2nZq0L5N9q2wP4s7Z4NrRIBfm4ZunFlSW
wn64JXVkes5g+8thIPNR7Au98WJyI+hAsQ/q3najeNmOMNhndfheZF38MytvPcuswbyQ8OJ0vvue
ZaADdYLxZ9PHRZdBTTi2ae/caE01bNvanO8LABErfdL0V7EOZMPoJ9JSl3V0hR2loAmVJTVOIazX
voj7W5RmT24AZEs3NdpAB3SkewQdSNPneujQNxGjZLM0p66ad2avfpPtskl2ysPUV7gSW8teXq4g
GxuxZKONUL1zBFJk228Xc50WqaC4OfzWlnH3ObYqvJihAukhp8hLWXmnoqMJa/m3NjlGseoCLH3a
r/70qeuhx2NMwtMWNFi1D1QwdOno5EhfatASqeReFUhJWMe41PtDlWg++t6d0h+kXVBojng75dyu
Ma1THMUF2ZrJtBxAP+8cu80enS50TrPp31FGjSWaOmgWi6alaj7yrOxRHQPzoJjZz+uIwVIpE4YH
T3kSjycxU7czZ99SKQNZijU8caAC976zO+skR5hplewqNpVsouiUbdQ5rRsABfeXK2WIZ2UT4lCX
NaJq78eoMjn1NmqS8Sxb9cbN15qnOevLCoVfPRjkcl0XdTTUoorILLdyVXMu/Vug+jeuRURk2YIg
W3qlP+0ItMtJbeCbxxHdTTlcNoHuJwHd7YXnl8/qc1+7UTQeetKUhyqgyBEEzlHOCtxA2dUlfxP5
qWSboec3uaO6t3J8ZEb1luRDtBLEktPog/JsoqNLAcJdXYkgICB5UxyMecQzrRkesG4LUSlYzEIv
JnuQQ6hDN3hSCU+4Dt1Hj8126yHmYzXpNyqp0s04o5VpKnqJxIO/06hO+IbAZ4PSQqGje9mPZ6Xv
v2uVn3wL8oFcNMotb93AS+50f+blTnTk9vizrxzlIfIL0NdNiz6WuEBvZQeyid6mop9unRQIs8Oz
Yy0vkvpPRekZ72M7ptu0HLxtQ/LZG1lwS7Ly/I2eNvEGP5h5VtrDEFczaJYRvXbuLvEeZr36qEz8
l5VDThxnjFTQctzEfC3IH2SvBjVyZaP7tpVmiCLxETmcj8tSNd/hihSyWxfm2yNyY9HG1+diLU0q
gdQ78E27y9gWGBh6g3NBeqPxl1zNKR1l65mDteQhrD2CXTbPGRFE8bEuLUT5EdeGrSfbXKXNb/DM
qwtDDDHSWcD/eb812I2NKI5+fubS7FaxP4db+Tm6QjXJf88/P/Ngu3cwwPLLZxZfB6r3LKpHxJKp
Vc13s+PspCWvIj+3qQ/D5XP922eWk8ZG+a/PHCS1Sm1FEd61+biBs29tu9rblwnJ5GulK+0bcP0F
bAVxOqWUFi075PbKyLF2JGnR4ypFwZcGjsfFVlqCF7HlkmA3B0wXEwe1zTd+5L6isw7qUrapedOG
R3l6aeX1VYUxgbtbSWDR8QAwkse4qXAN1NW4qtU4fSQxMn2ssleX79ODHNA5urFW3aJeS7NUE/3M
ZDlQTslSlBuGcMg3sq0hpRL/9ZKKECjKPZwecZlLV9gmK7urMnAFffqowqS9mzR7ex2BLEPHP7Mr
dnICAS8PXx4Op2VVlsRqWUlOrYPRgboxNnvZlo/qcJzM+H2u5m7vGhUsRNWNt2Y7WjdqkmenYKyb
ZTCu/Bx/RFLUz+CPMih75fR3OG/S3Gl+Tun816Bm+otbDM4qRiL0lnIwd09uq7MFGxM8jH44CedX
9sHW+JCLSbhBgD63+jeUQ8hFbefsLK88ToV1E8dkQVCOvS3BkG0TfXYObRz+bQwwsNB+V3e97Von
tjLBxiwDba3kvrWagBIuVd91n5VmXZkAktJo0L65gXpbZAjJwpy5D92R/+QY7Q9kK4ofShf8hYiT
/WaPaF2Yw+Q/wnRW8DYn6p1rzJ/XDnK9vPly3agL3AffQtfCCcPhpYtwbOia/+V6QxUBqyqacuNN
pbaxeXFDBBhnt5+CK8p7zYFM1mvflA4eT683716TO5uwnsadmhTFC5puN6A0WbX2NEQpi+5kjL12
ByMZfJCcKfLWwmp69D2tvHHA0a7lhCzfUvvlosMQphsNBNZepKA9zZ59L/vJW8xR90CHPcQ9eOsI
wZvLRC94mDXTeeJn16L0HiabCtbuB9IQl4lQutd6N/PuC3HucQhrRDnFPyGb4bkQsLhLoFKcdKfS
loX46NEAZCrq8pfZDaed7uJWzNque8d9BOicAYpRu9RlaJmodq3OnkvZmbxUY8Hlbtg13AfB0B3t
HrUi2aEg4Ohx13zteC/dumU9bUMA5K8F8GI5AMpktZpDNz0igRQ/2AqQJvkp2fLjKGLbd7YVt0MJ
E6iInFHHGT+4JnxvZzvYjnNZ7+zBnV6QT9jLmUlmWOxUMzjks+LdgZHSFzOPpGcry5+raRDaDVW2
g9jeXqoZZEmD1baAAUM7213LHLTAeVRGV9+Lp2mtxNa5FAeYYP4KLQ98S+LhGpHlcC7dv0JKBy8P
1BJGz5ZQL4phYrwc1afh48R28iQte+y8GyRueAwDuNyyzdVuHKCTDuK0z6mpKEBCygNUpOB1dAr+
c5LMBuAXBa91rY3bTiXcIntReElXijn1OG3o7QfzZ1q66q20xIr64AbPuVixn0EyiEFWxXUB6gCq
Q2MmTNYmYOcjkSj32Fk9u9O+GvXd4HR3uuiofVepALr86lbGcsdN3yZ/NSavR0sysscs/Z/TKcR3
287jj0D7GExQNX6HfpRVeEZC6kHYUpLTGNuKLEzKfgPE4Hsq8xuryM5zrYakxqt3n4NzheQKoZV1
sfUcMR69qto92Ros1uSPga3GaKt46XmwrOBghd7fnZ3SpyNMuNaBaa8vFyIc/ldXthruQJJ8oi4i
Z7Gw49c0UKBSKh5eMWFWg2/xLUjKozRHQ99F1O+cTTRySCEm4DDlyWsAegxBcBVIqKsmr67luuDn
/M/eOB0TatP8aS97QQB+Q2mkvpNTlWA9G+r4UgPNuCdxBPUdLpvB1L2RHyoT60eW+ecPJXuzGmi0
+FCKkoxsFpKKSIWotBI1WNLXJ00IcagI8CZz8f/JNjcUdVmuLOOSIwPFp7JCDHIulVi/FroMkmtG
YpCVobhdtcF6AqbcZV78GFjZ/Ewa2Bpnd3eWljoUbNEi60FarmbsqehOLhZpcvD4i+Fe9vkEItOp
cO+kRd7gI+mixcXyDeO1g6B7K/vyIPuuhVZ068zz/Kz65Bs3Kdocl0sItSt+G/5R9moZCEpQf0gA
iQ9HmjAax1rqHmRvznMex7dZHy69tuXzm0qdG/It1GeEh1Lqp08tqkd7asKKp9l2YrgZKtwiYQap
2p7c2n9zyPPjW1wl6DP76ll2qi2XKozGg7isFE9j0hebPB4bUV1WPA2+kR2pUabyX85tQUu56ZMc
SvQCjp0XsHEXQ8Nu6NcG9Z4b2es1+C7Ji03roblNDViuaQIumlLi5taqCogVnTiNQxddmjjyN5fG
KqTQC6i1dh9nQkw8yEHpyjXgUi0yXCBUWO4JusxbpHbyR80bstsqCm9VRVOKZZ3OvLBphrOXvVbU
tAcktMkjgLb9KNtwYH9YBGePsinyBn8nX4QI8LLApCEkohcNd19WH7XSBgI2dytpyhk6XImkV8+y
RQvZ601WSlGvuEA4JcN910+X4XLEMDp87Uor2UnTDdv+FBf9eXbGj9zv26NsbnHpLPiConwrrhs0
lXnj84RBAQ5THoZafzLaND3JK4GSbXYEBtvldYRqrcYhW/FFSe8Hc1ShM3X9mjtNBeurcFZyYk9o
4TygKyj+tQ0RudVExtNGrkIhu36XpPFWJ+ntUQ638jlf6uDhPj++G5i8A1mv1BcERIrQE6BKfClj
XTLqlZDeRgKGe3NtkmfJSM2+DvFCWpemoVcWXolAUVh1nzG1JokMMpcQ0xgDAsTl6KzRzENSUaQS
XSOHfuOe1Sj3P5MusoZChxFy2mWc4XUDVEunW3thGa2GJNBOmpW2JysJMwTf0/Avfy8rha79SKD+
a7+cz6M54+UvLTYgKZ1VFRUmwW0TSWcR1Lmashz7asps10IMbm2wWbooyL72yrlN56LlQ7bN3h2R
IW0M7WcVGtOb7YbhRgFzu7VKtmHs2k5TnXrnll2oHOXHzvM0aGSFIaa+IZWRObr23HdR+wAlqnpI
jfQlTJPprQQovXFKKsE6Hp1vIf9ZeA4XoaMWJIwRSalEJCVV6uwY8tqSJBFhoOuQSERQkjGsVmOI
OMM0FOTBOh6lHooe7y3ieqdLW5VDk7PHlgQNrw67fTnWKoDbERKhjdIGOH0KUGZT3SIR6a5avzee
ZW/igEEpQUOmZP+h1IOfDukgOI2aXqinMPHWWt1O94Y4TFk03ZNR+H3S6+RGWrLd7fTPqbJNHlRb
GckYjxzCS2hTRyM1uRMpD09Wgo4CzJlmMwjTVDRnj5BCtJS9hRkThaxNSt/olE0l6aWeoWoP0vLL
sF940J0PMbpFv61GxC8KavtBhh8Qb+v0nBQlEbMYwFsBXm6RIP4Vs7AD2N/UMuMQ+tXmJae27nRC
5dntdaI9jZDBxTrycJ1o5BZxdybBYoTr4c+fV5IT4iz3d4XuuultzgM7HwhgwTh2doqSI9LkD/Z/
nbHDp7TCf5nVFu8RnjS8FKZ6tqlSHqreOkqrGxVkKTXjm7TkwTG1aRmrubE1skE7970bnHv8qWKy
XMaPWkX8uqMVFT8oCYkV29CyjhSKhGc73FhKmh+JIL/o8p8UT7q9MkPbXaviny0PcV0fUsNQkL+h
iaqI7DgO2ou0anhHx7pw521KAcwRGVXtciBT/fPMirxu2ybVuxyRatVnuzRhAC8ts4xPVD23C8ng
mkmoX3ip4twOFcK3gITRKBBwrsL0zYWrEgAOQaHe9aP2OSOOvZ8zIg+9b6X7vo3as6HN5oOZbP1Z
b85Z3rVnh1s7df+4UeQA2TaMFRVmZvk5qaGK/MGB0uicbGtc2okeHa02N2/lYfBGiqPnONj0NWxg
2Ra6CRyZSfSYQoUGFutRjpO9ytA89bnPXxsdz1PuoU1g2e5hsEEheZogYcsOaYteoKV/uVbQP4Qh
JVe5N+iP17NAmUJkbWhTAnpNpHV+672OGwvrSKDteyhSVnHOjouBP/+tp0X6uSq9B9leUzCP26wp
dySRVO8hr0nZWNovfceGhzgdr9yi/To9Bz1NebaT3Lc6cZuZ2rxXXiRQzhJntWiTZ7JN9spxQ1+H
X3sBFX3OLWq/XnpDqG+V2QhO5GaStBbW481EDoJsurbLs8Jug1Pnms3Ws5L5yUz9k1JW4w9xkpA+
LU/C6rPFqQ0XCZ2gVx59/hJd3CFtVGv3qc87BChNQQASp403I6fhTmhEiD+2LQ6yw5h1co7+meHy
L721s4yCd3B79c51yMnRi7HdDm6lPfGnVBBODPKVNNPGao8WbpuFNJsx4TWNnUJQRzoCg4oO1T6O
H2Snp0AQr/jlHZTW0J7kwmgS41gVZmizsJfja/fx8D7pM+XxFuV6ZaiPt7LKURY/qqQA9RDl0xJ2
l2m8qnGMdkACX1nzUvMVCUS8tWTZIlZRGa912bxPlpHeB/g/n/4wSdEmFWy/bp+Q3VRI6oSqP1MQ
2HOimKtIngzziieWvbMN29pkip5vp8zP8I+TUyFNozF5sxIPX2m2LTLpM1Tih2lKTXLdEGuXSZ+q
imRG31kZRIOpf9W0U26a05scFZYEz+rSG98QwMCDLkYZvSJHycl/GmUolbbKNdR/ai3pX00Kr8UK
wEw/LyvNL5dlVJMOxaZS0BaddJ08jl+H2NgW+FRIEfunOdN4ji+oeSPJwyqPsoMyify26YruqALv
fMszfss8Z56jNrV32VRZm8RUrbeeVMq0qaPvsUMGFQga9xg7jn439qazgNMXfRcz/TpOnqFRfM7U
CF/LmXIAJeOfMys9My4zC80Nv1cpIdGiRXo2rr6JNBXLD3+Syof3peztZ6vxkILqh4ikdyU51MqI
lqoFUwVPC7EtpwcEAmVDzoIJ/96Fc/Ta4oxf5dYQ3oamX95oFv473yEzLG4oqgjQVPweUSuH7z76
mfhkBihl8zZHXrWKEQW8Kzqn37t18c6mP1tVI4rM1Bb0y6Cd3A82nLto6qKfmqUdk7jW30FXi0oS
KyLnxdd3rpvYu8LQCBJF+AIRZBnfTbs4eR7PVk3x3zseCJ1mebd+pRVPvRP5y3JK0p3mFcUTgo7a
jqfFvCzNsHwapkG9a0m24ydbPMkR1ujughlpFdlko2a1jF1XqH0yfg6g6lUZcoCyFyc+qMPReZCX
kk1uOK7A5nUP0mpDw1skEfx7uXaE5C7E69haSdMOAHH2Qfkhx45FVt9mkaUuXEoeyK2KsidcV7d9
mhcfRkS6mUkR703tushJzPmmabTiY/Jhm/Et5kuBINNbqX6XwxXNjbajy8Zemq62cVABe4fUXe0A
SpKgIhad+nTVmnH2mteZvoeeC69eLNorFronHrpyeQul2TD3ZV0k56QwnWVk5mwgnL5Hgbv3eRRW
PKvxJp/Ltkjvwqlf45UfkiV1NN3O7QeFAKmw/x8nX5YSV/vjAlrQt4u4LfY4PHCJAuCN9d57jrW8
OXVaaS1ke05K4KoMBuMyrM7H34a1bvr7MJvN0h4UUX2aIoP9xoIg4o8oab1F42jdsWtn85UMfDwD
TfSiql54Z9uIH8/iJsr+oN96cQ7hQJh2hVhOgqMADRFM33juA7t9Cclqux2zAOibWKy3rYVD8XdS
xv3CzqburwaBQ1XPcU6w/T/E8GA/TMOJBadQRYXRAdiZtMoBPe7uUOOT2xhRqZDQqaET0yXxh9V3
t7qcPyfuohui+keZk/wHen14Ho06Wpe+B36gnND/iCKyiHyEY7JJ6VZlEvovBIj+Bjge/gzUnaWj
4UU0Sn92U3d8c8RvTykL4z6OK21rmHZ304Yz4sR9bq0jYKZPqrhREMYcvys24rQVPjEz8PpdYqD0
PCnUxbeNbgi4rrsrK5wQ0pwM7oCQJeKLqei+sdO9JrmYQ8CvNMuVFLJ2bD6n6ki0HIEwnq+YrRWP
mHZxGewQrt5VaL5eepH3aHfASfk/FYPDwmGfl4btpbe0iZ4A60T6XHwqwx8RajNJnpIrZxYKfJ2r
kuctej2vjHaBhkq27E1FDXTQa+qld0ZDckuInQwwcaHaIRASVYZx6aU+3NpC2bIuZhipxlZt0V2X
K/Ns07Zz17iXufk4zFvd8r1Lr4bgO+zOylykU7Nv3LLdkYL1rLUjjNaqz5qTPPDn/TyLDQhx83j8
OkIOC0PgZgTy0q00m7JRl3lopati9L27zNTdkze3y7Qv/TsqLkjWCglubqognC+Ncpw8BEX83Yks
bS8tOcNWfFy/CFnGYv51aJziiyJ7kdcXcZnrodXVJz1Phxs5XbY3c6Qc3BB8EnX8JDiJCX6ce6uq
9iGqioU1tIgcEnyK28wKmsP1Yn7RRodKKe7R4vj9+kPCQ5Ws/Xgtx14v5ujJnlTM8nht7wIEV21f
eZFXvq4d5ej14BjTLms4j76jlfi0k+5yUCKzO4ZeCGW3hJLwT3Oahla7kLZeolHyz6lFKK3gwQtA
Q8lWKmkhx8upHNqWqYJKbuNdev5luTaNKNkLCC2IS05iHTvoeCuStjkpiAzlHsyW2GVvlszUEWne
vgr4lkvTtlBKdCmQO1FAErzUFDvKdg0u7b5CC2WlD9P8pjUtkC1E109h2ZnPGd4A2Z4g57ufQ+r1
L4vDriZGEiFFgX9iFVBhf5SHso29Yy0O0mxbsvZUH2yPbBuqiiA1MX6qzYGJ4pn6J9c+SZtV5xnz
gYewiW9MdNi+0yNVjtfflgn4Milf9miUtsvR15z861Ker31OkxMuc+vAugHtMabsjZrtNOnKkZSG
1DUB2ovDZEb5aRAHeSbbIgJGq8BRgQz8Z0fII/m3abECi0Ati5sv7XIROZUwub+p2S5frvini8m5
Wu2RJ6oKzxyu35QEs40qavQlF+lKTrrglFLb9fZ2oK5riWK6jhmMQF2qnjJs9cZBXohCnEcFea29
U2bpdgiD9CXykweDEqq/5saP+Vq0v4/wwvZ/jPCVql1Ncwvz09Ozo9e1OK/aID/qiMCaRmzur01O
Gttk+P4acp1R60m3A9B8csUisv0y2JlUByGhSl1aXdfeTyVPaJIv8TXiO/EI99XOrgADtagmq72/
NJY51fY6JZyyrRAdTU3xL+/Y6kouc+nQHPJSqV1eXzlaozKpyxTdveW17QLgkvZXStdXstdv/XJ8
00BM/bLc14Wk/e9MLwn/kogvfnU82OUUN6+Q1tuAhiKJh4jLuIBlABhi0jIiO0WlHio0jlUjxJQ9
nd/oHTJQNcXz/JU3stGubQO3yGTEq6SOFqUxNGfEK7mX6JGzd70Ed8lQJw+6+yb7ZEuFjjToBi9f
XttsKzIXEZIJZKRY9TkkV+BcnOVweSBJmm276jqXa8g2E331ZeKEzU4v3GGnZSo5MFlG1UM0pKcG
38cu7KbXyi+0ge+uy1H2yDFUmbfLRuuNlSZGyw6HEpRN0RsTQelUvylQYGue/AwFV6tSqRhwg0co
0OM7iua8pllZSxxaaMmllBdOeTPdoPdib9k4BvcAM2tAZqb2kvDqvBio8fthxOBbPGsIFin4VGc0
PHKWTMSy0qh7UnyCeL1Rp7eDo6Z7NU3ivSL2XWpRFWtjnMansoEJE9kkYWpusr+sBEMS54rf/ug7
fn7IcNyivLQqjLY8GJZOHBfhKXT7ftnyTB6aqCl2ZmPcmlUQnOxfB1xrwYkaCuWYRa6+Vd3mXXZe
27+MnccqFLltf1zjOjVESfCmzfS1XPvaLs+ubXPpRsfIfby2XIde2+SHSeaTrrgU1okPK0dR8hdt
Kzt3CD5YzckNvQIlsMDYjG7WrAHlFas5e/Cc1npUitZ9KnP9vnSm5E4lkPrUIKizmJ02PfRD5j3N
ftes8Ls4/B/QazaDvTHY/lOKhOlNk7enXi5dypXivtZOXhh+k50WVWRnn58Le+5jnVjlPpsCym0S
eUQUkKqapCeXQdryNONLdENGa3uwxtF7znwU1tJxgPuOpXfaY5arAzLOwgpNHFvueH+xbGeXzYX6
IC0PiTPdTs1zbjivKsJ562xo5zt5oDwYhLyPsLY088r87KjJqAR57LrrVrU6e5HKHq0OF6he8mr4
a4UqiUk9C8JtDvjxeG3v/o+yM1tyVNm27BdhRt+8gloUISnajMgXLLtND47T8/V3QJ5bse1Y1UO9
YHLHpVQqJG/WmmvMETueykB9iZVktUN/aO47mDj3DtHN3awdHAlMRwdbLZCWrBeDqMhjWZKoijiN
sCulrzfioyEXwO5raxubpabuSzvNT3afDfe+39mZMj1gEjruSiJbPzNMyjT7p+y7fqfmJUBWRTjX
eSCttt1oLGYmo1U/MR0zSCB3f7ySOjasL+uwjAaMHP71MLOQ4JLWbZcgi3Wo45ot9hxQovOKjOio
pbjblhSvEJBqMmYVKJ/KFK8lG5yjbO1ut90tncl6lGP5TjC66IKe2ju3T1tQ+WRnxzRZfMsZoRXF
XnmssXkp/aqv1LAF4vf3klfjv5s/lcUug0pT4gtRoRgvcx5FS538q7nd+K++Yh0n3ArP6O0p2tLt
mVuskyQPNSUJGY+5hBWXqPIyxGn2pFk4aSZN2/xsB/vVm1TjNe8nE76UGR0KnIe/QT0nLCDkz2Yp
sf4c5u4KX8R4nMh2BtS2VbcpTdQWK8h43leovO72OEZnrQX0bLZ6dNfXC6em5joa5q7JCPfv0cCy
SW/H63ZzG8YS/YfwdRZur7FdIMkiAo8PpKnQpSXm8i6X5hCbBtU7Qoz7nkT6eXIwF00HFOHRiv/I
jCy94lsdB8DIbCIRNL9uJGuzNDFg1IwZ6cX/eYYCX+RRQbjpNBUgj6rFtiyORk490sGaQ4hvY//T
Xrshvtrnfg0OkiVocD+q4pOmlsqD243KgwDR89CivN6PMbyS7cbWt921NI65VNgxBjlsE3iQS9BH
OTevQyHuOmb6U52L57ZpwBQj7cKzCcB40VTKB+TVYBsAbSbf9U1uPmzPjCqkOnHPAqGo1XOpqeR3
/2ptvM6irhO2+S2zLf1GRHI8xCUm81992yOZ4fG2hjMOMx6k+T7nZDRgKsUXk+duF0sW+tWrX7eG
UTNB+CWiv/NUO78dOfd4LhbQXk0clXdfz2rW58eGwCp9jpzjdmN7KxHaB0zt4tTfcFBAVBBYtsn7
LLr8NgigkyT0CTjLZT46Tevst2FuRIoALwHW3fXu//ezgN82b33f+oqhD3ecYIY71QjDHQTP2SOT
9PDV36cVieJlcTkOMmy7kRcquElKU7cnbf38f+fT3I1riMsxbmS7ibCPrv1NtdSPsqjNfzLvCJLM
+aPEbYI0xBXvDg6Iu8FDX2fESXduK7x2UWYZN0u0/3k2n+gH6uF/jLj/w8vFj5DsstHHrzx+dJoy
eUwsPMDSqMBle+37utEN0w1fC3WlBiIGbt3HDfuzMX2ocTnGKlVBW2vrX7u2Ud6SRMe/iV+9qhH8
rZAOMevRk1I+IxJOXrYL5TPKLgPOe9iayEWJCETNfGwyahSpZn9otW6+YRg8vPZk3TGh7pfzdjPF
ouewJJB1truqU0yXEl85khY8VZZ98jyj49publ1UWiC1Nefb1rIiYgxR+xBxvKkwHBrLcKMNDAhK
d3D5iUWsqIIvKgG0Pj6yrT2tY9qGevslMitfddzpLCFdvbgu5Ehd0d0DW97lRVHBdrkY5M1ra+tS
df29auricRvf8pU9Aulh1VlHuMiInobEJIDPi3kUU0h9h1JMD5JJT682qJyxnJh9RPE0qza7RzN9
JC+l7nhD49Ni4fAB/JR582mSg0BciSfpjMF9NCnDB3LrjxiE/D0PbSabJweiUDHPZFuL0jmaRNcP
Ls5RB7MuEAkIBZG+rQQJ6ckT6diz4sj0yYuY3LEnGL+7BLrNTsVwET8ETK7N6bo9UizkRo3QtYNu
82fNgMsF0qB+uCCtT/yJVZpQLJEzluRRjepgbCNz59Y6Udx8VZKfnOlp9tYdkQcELubf9yukuqGh
yyV409Po4mZZEfL7pzpU5r9WQNmzUI34DEbz0xviH0kWe8co1Txo/AqxLY7DrJIp36LlzUrn4miv
gge3nc6ZFPxfPXvnplfk7RYmzSK5i8bwDkl/x+gd9XmjvfaG9h23EddXUYTtzD4i2kmRpcQcJlBn
hD94DwXDyK+HKEGV7JauzbAZ6dW756kYuZAn9PUFnD/qmm6P6NlRQgG2a0emAwuonnVZLbLLhGwR
377usSccj6dB+ju3Kg3BoNHt41prDrBNMVo0EZjCjAp0kSJ0Sj81u19+dE1/jKz03C7WzRBSvXhw
6H0Wp2HvpbLygSf/E/U/ZFWmAWffP9mk8Vm0nxX2L5lXfRtKxCS66A8GVcc6ajV/lAIvYeVbXOUB
Nq0sK033KOvE/EEpmS3yg8EnU3mSvIzT/lHZJuws851qgCZEcszpRKaqb1KOdlAVTK/1pSoQWFnf
9VRfEHyzp/RSbHgZ8Anbai8qFti5HNpzI/JraqOsxtKOM1PeHuRUU8oZDT+Usape++ifxssJJMr2
TSE6yj5huQpYIwGFazDspoLFY3F2qqZf0WPyP1ma7ATLd0YiOf4pslhetdkYd0Px2g+D9mY44YCC
MlCi5FWjLmRXg9YCUWqvEU/zjJHi1VymsIZo+rzk5XWEP73XKJHZLzl/DBK9wxFvFBmm8dlrur2D
Xd85qqVB5cuIv2aKq7TdNcfUToQ/DP0d6cfOlPOICtkMtdpVfBXeIkq7/sVZahKWc421dFTJMMnG
s+zR5qpYDQArDjKlxw95pMasNiuEr+i6otoj2586b3FN2XvW9W5YDhb+fZF9dR1kzo65T/rGPnY9
9cmryS6l10FSufZpWahjMOGywE6otJBjuRuMFCaiD16ZkWy3mm5GxaGGGUT8kF1Equ+buYHgntuT
hNPKw4a6t8L/171FV+moans4otY814JAF+pIhm6vom23/75AXOGTDSKynBZsYLFlD0dpSty8oJxM
IKvDxEv1g9WrN1UXTYiQfOEXlrryVnA+3rUg7Y69Pv9hEbMpk1m8pxaDsUBhZ+Cz+sWhrR9ypYqx
inT2blK4v5+rqf/MXA5ws9Pgr6j/BBH4gmWVr5PTO8cG0AQnG36Jlj9P4i13YdppqAog/2TgobQE
yGa9myzwd+ncA+rX5LVKl9VzFiGy7P+UTk4IA4AGzDAh9ouSurdBRudycdecv59Ec3rRjP6tsiAg
ZkJ84uoO7CJq+eOVGpqHaHhU7WQghU+iWmvrlzYdvsfS7A6FldrH3CahIsb+EA2yCni/+aUsp6OX
8oGUAhtZvbSGx6bmw9KK5LUcyevrDUeXKDnmWXlYCCif7KR9KMtaHrBRexuhVyVZVIaLS3KtiHFG
tfT80NXRgxTyZcbOba9qw11E2keqO4RqWnlROW8E/TIMeyoXrVDRgU8kWm6ei0Qdd7Jr/km0uvZN
0Hmq/EfHqAfIQzYFTYvbdhQ/dZWhnbIylHFv7WTj1077ohbJe4NtOZTSiaOvW15Tx8azzRgBWsdo
U6WH7azGJiF3849OegBJchfb1fZB4JLl2rPtJ16l+04p3ENNuufaI1mUMY6uFTXNl6UUh2hiD0Xd
DZ7CCoQsYvoYvA/Wh1HHVGQRcrolqncai6AjQh/WyvwHs0UdE7ZPayyfc8sYz3AVEOEnpItZnKdg
tpDz1TiJBISh8YCp+Po7a0V6UTaXbOyYg93JPNiRrfu9Mo07QAvvRSEmtKugy2fX22ViKPwxpzg1
GbPLdhkSK7uQHb0UpaTuiHJCZLzDi5tTYEFkCQondtOd/CczrHdrnH9JvSMHlpoPiLEvgipEYK3g
JW0I2EYk8QnHVNCpilc37a0rHKQIu4RCnkTclvdyRocHUeQpofDb7MtiX7Kp2+kUZu1ARmHbpY1o
aUt8y7S23Df6iqip3fwkSzd+yBKybO1opBcsqa1zxE4NlkeuhdloUKGZVsulzvLxVE3ZjMOJbRwx
OJwfh7SM2cxS1oo8pjkM46gjqW61vcigCJVdnO5j7Kp6ynrMxCaZOvfWsyfYEleNUZ1SqBDQFwov
6HKVvLmJJB7TWOvVNrwxGPGae2vb06DgmFtVmfvWkbQPpGP17zJLFR+qYvLNmAfLz1DUf1saTk5a
M9QfSkNO1Mu76Sws09pR8tr6HdPlx2RR6ZNS1/JBWXGHOBntAzpVeJo9bGoWsN7vKNX6mOy+h5mQ
qB91avWwGBBwxlaJvrlexg/i6RzY8mb40LwINhAqqQ/PaoktLq78iGumiCkqmg9KyCZfG0x5jxUj
TGd2SNgUegQknGi3NbNk0a+VQhXRlH4sXb6CbrAkiee4OzTmxCJrmmFqcyaOYnO4dl06oitS1Mvk
ygOCM87KLEA74ZWUWhaO9chem4iSd1cWqbx2OR/ZaAaDzbsUUZYHfT7hAo05O9h4Y42C9og0E8zI
zbjlGzKZWmAjGT+oqtIecLX64Q4FKeYWsG6jAmdWl/kwZHEHkFxgs06IFJSPUdwaa3T8OcmNfU4I
2DcwFtDr3HuCmTMeFnEd8mY+9W0WXRf+L9B2HtAsvhVplNwJpALg4hDBdkNRb1rcS372y93GpDes
awkcRQUqPiTrpjriJKsOWR9QzNAdDNcK4h4vAVM18ps99vXZWzQ31NLF2I1i+V739aGT9XJs2pEd
hfDeEQfvejlmFL7w+48WFL9zgyVxU9toQ9yRohHU2lCmozyN/agg0Iqr5cyUTzFWllEyhP1vw/65
uMMtuerr1B0XBK7sspcr5HenCGmxcCcUPhAQCKo+soLeKx1fLWsSkSwPHb4vz6PwCKpb5aHtDeGP
NUGN2ovdXY6vut+SWd63qbB3mLwNIWxD+zFLwD+IfEG30BIu00wm1IotNNjQ7KEyGkS6xsOsdNZ+
sHAtobajwWfIsXhnN2WYmpM259dEaaNLx0/Vd2Lxy3SWPrDIMp4G1XhI04wQ8uxoe9xJ62MdJ0Vg
Zm+trTX3eJ50n4jad2ZvMsxjMofgK4d5wOimjZUb6IH+OtmT4lek6x/BVgBFxXWz91QvTDvq+WrC
PHkn70S7ETf0CH9q6ZmnyhLR0dE0OAxgHfEHf3RVLb9S3njgKzFdu5ZsY44qMYwjtwrK0n0sVHaB
sVL4g6vC/GujvWHPq3G6EnZe/ZYktvNQdcofOfGHmizNeDRFU+3bOf/dGuh3JK4Lu7y/173MHoph
nHwlm8EXeeOtY913KD0HlmiXYama0X7Gh3GXDFRK91EUVqMooXYpf8zJHC9w+43jJNIg7ScraBO+
J70Akwd2ixJQg8DoPNVndx5GinTq5gEi3VWVHKkMpCIGiChdyWD5UV24T0r7IidvCvEglL4mh/ZI
ke0+nWCAuk2ynEqraJFWildM2Z8UwJmB25N2dNr2U0sKPTCkZvILK/jxeRCn+4kqOSi7btxc7TUm
2oNK2o+rfonS+RnYzBAIL01CapRUslfL97Y10MqxLdjxo8CeY2ZWXqYp2dm991lElel3zkCsozuM
UyEvU2vDdO2m64TIsGKCPRRu/O6ASd5Pni6CDCDmMuE/PiQDHxBunAcbe8k9BtXvdTlNu4aQ2b6Q
KMqLFDVhrcTXpdTFQzWly76NWKJKGyqWE3nFQckGJ+jKDDpelB6JwRVhvlRnW9XtC3t8zGmt7mSC
sjM0TTkKfkh+NN8LBBxjmSVPLefZ2CLRjOEEaz51JV3TcmJVgUM6Oic7YcTTsRS2tssQ2PiJGzhW
dsPo1mJ70wIORSG5s5z8KfWSC1YtEhfyDjSaWaoHTECt0+KoHhW/DZYpWM76+pCXB9BT+6W360NK
5tmPFT65aFb3reNKn3Ll4oAlBDNJlMT7Lus+tZUv2PTt+KKVhIXgi1JKiZ286nlR0Bk2sacom3aF
Ll/4U7kr5u8H4c8CSwSxi2dj5xRoZGKCcqj1HYktusx2k475owG67D0lPkOda6CgDUTU3slgYEtx
aCyIpg0kCNThdffcFJRwGSQCPXL+ckJBX0zm7KvspM1eK9b55yeYhfGSZMWTEjVLMKha9Ji0xqdt
kodfBhFmfZ6cocSbvqkg56rJZgjn4nDKpPT0MhjqTlsIhzeNpjLvRZTOReiU8jbs4JhCDCt8pPuN
H9mWelTh1oVDY8m/F2tBBWHW5bCDIfAUeflyoEZzCjDiLdnIKpzU8UdHCOA1Zy0b+3AakyHcHn1d
YtvsQxwvidj0/DInh3A7+vbjXBXukT+uCI1CFaFNvOvQLTjRTvkSJg0LQ1ZyaPOoSwq2V3M7kgF9
MR0bEoym612IXrg+of5ronkyzJvqXbolAZTKHOVpSXE5YqH+rrvFHAIbmcPR6Kv9gFuNX9taCUTY
qnw+BPM8KMVAeOE4zUsVsopUHIKmaG/19budogro8J7k9Qm1tBb8ZrMOlLTGhmZ2o3C7sH1lH5rm
V4uw+yFSVBkuPcY6xWgdJdNhKKH6wVpgW+o3sn7FpPBX21X9389qe7R9TOliaexUosX1CTwmxwjQ
HSdazhnbI3dtTpw4+HvvpKgm3jQXe4rG0I7fKGoSTHR7ra8NThdkZT0nA20TV1rQqk1+7rqFhPuy
w038SVO8bF9N/MdIvlmaWEkQ7ODbNooCJqn1DTQA5dprrjBdJBn38zmCbKVGoLiL5jS2zUqzjVwf
rM3YUZeosFlDBjsZ4fYOgHmQF3aWN9J2ImRhWKk660NQ9oLjb2Tg3YiIElQI5d+vdeVxtBpN4jWt
q4UIHfQwocY8EA51bM1Pdyl+Endx+WSjiW+ubrmcjmlX+uDjjZcAzeFvJfSpDuV62ZrbxQTmwdf8
/3U7Ejjdfo3G/K89zFguuyihNTEGzWB/cjjpATQWur23FRPASJWf8Gb1SOowIBZduEAx9HGx9aUn
0WcmToPkjsuA4u8w/04ieFEADjWle8DSKz0XSpn69q0XUOn7dHiqIvGQMw+EVWkUQSHKH3OJnYMC
a8wHzKiEi35rSw9XkUVx904uIfrZCemEOFuewf9VzN1LiRNq/OSQFYvKl9QZ3qTqGsdhDROollWG
U+z5k5T6ZdaWHSX83ui89JLfsDe46CXL+tXbyiAdQogxhZTDeFZqO+enAz81mVOgNI7SsmsizugB
b2iGIoTZrZ6wkmFbRTHWhY/mDAtGsfyFrLOvTIi0XEP3cy82XybLr4TIQ69efvPHdoIZ0erZHKFV
uXrW7VJSZPrYedcxWYwjQWVB1ViQcYTYWbKtb2pJUePAMSpICrjafRHXNysj41zX+AX21ZFC+wWG
JiK0oU4j35gSLVBbUsdL/oHqX16iCpJsBFtj1ypL85ADzjA0eH6CafbgTNI9Fx21G57CSXmxlu7X
lCdHZ+mOA2KZF8dJ6iM/geoUEUd/ryvs46tM+dGv0EzT1QYUo0lxVVTOPa037EWRJj9ivHSJJAW1
M5mfA6xQO0qdP2VCPI11Qa8U+1ZEbF+qOGt8qc6nxmztn0TmXWIBzFGO2vUngiXPpAapcekbCq2I
luzquM3PukJO0ynN5dRH3nJcSB3sUGkau0Xp2j3bx10txuyoNmu8AwBoWxFp7ZLeviL0B4yZDM+4
OjwZWZ1+Rvg0UwlOMkF/yYVar8UrADENe3luR/Wza7WPauyaSzRQMEm2nzxMXVLynHlwgMZqF+dU
/iZZXlLcms9MUvtuLotLUwoomWv0bkbqOxqyOXmDVN7UOdsnnkFIlYq9XdQXezis8RtKwZ9J5y6P
psQ21FCxO5wHcL1uX6JstOr0UMjJ/ZTEr6Xnoq1vo/lC4DOGigxOaSCDfDJmItQ4Yv9ovdEInNzR
bpwAjLMUaXtsqT17Sc2Oqncy4X+kejItL/stZ74whFiMJ68uBMSU0jx5WP48GTicB52SVL8K8Qes
QEqONBX+Im3vBbUxPnypQ8Fws1RsqPPlRojh96x352VOupex7dynHrBFWqFnngeWhSKVTEdb/rvg
zYZbzjsnl1b4X+2/t7eRW+fW3i7b8K9nf/X9X19iu20v0TbPR3qpnHGncKj+SFlV/j6sR41N9Nre
Hm3rzZCqDNra/3r4df9r+Na3Xf6rb3udrW/WumpnqGLyOdsVhY8kWLCorg9Vhy0M4dT/7TUGkw3B
er9QkOzu9fX+1v771L/XZCYNqFjKIc6TJtwuYl1mRxNbSX9rm+38v20l8dhFDniqz3r8bGkqPwe3
NAJERPHz1idKm9k9M8fj1rddVGrT1XSMHv52lXZ+j5nGvp7UjZ53NnVkPl9PqtpFkt/hwP+vvkyB
tKsN6vmrjxMntlq2cavNQtunroiPlohhWiuNdVWFqV4jjEpZ+qbuh3S19xIh8ouuKlO4REm5t6vE
fqrnheNTPPsQxuvPFMXFMTNEfiIxQtUy1YkjqDlN94bdIAtiKVH1aNdD+wD3+eiyxl6kPbFFWvLi
TOXYMefIf6mk0x6Bu7xVsnBWbw91r3DsYlqJ7cexmzJ2+OpjPnUhMJTy4o3sPRsONydUVAtkPVCZ
s1LCj6uXH4ljxAEftPdCQP+x6qT6CW+t2iWjXe3VRYPEmvQcMXsR2HU+YYXaVEdT1mR6VIBMmk6h
HFvvXT4M6lvjjAhGu3ytpiCSVJQWengzNj4y8dto+5aTMoLGPrbel9EUu5LaueciBVIgpvonsXws
hNYuGev91YPWv7W2C4XC8aGl9Hu3jd/6ul5/86xBPmytIa0XMkzTY9fNHjq1LtnVZT4+V0lUUQab
jnsFZ4nnrS+t2ewijrpuLa9vmkvalH/A0PxnwDJZDjiMAQ3K+hrbpdT/SUcredpexhNLelYxqPW/
Bgy9WLf3sjhvfQ2/24dOia4evq/1jEsE1bt3bSmxyoaoeHDceA1PMG1vffCJn8qKDOrWZdXDAlu4
/rXN61tXOi5zoApNP27NbG7rZ6i1/3mFKj8oOkKlTfO6iVyRg94zkTmnrGV+Bdnyv6Lbv0NaTG9M
Lfr21f/f4wjx46GgGvphe72vgYOWvkxk4zjZ4K0Gwal+BBlono1p5ec0+IRufdtlqNX6sVsvcaZg
1KrPy+G/bnwN1vLFAdmq3r+6tkf4vtePX31uVv5RPcnuR6ae78oWBK1OyjiZ0v88+uqzlQ4RgfTC
bYRChunvsCpuipOiI4bp9Ah0vjCjld7SvcUEgvYRe4bD1tQS4OecSai7dqwWa8FoFfmsscJ1cDom
5SlLwAhvzTHpxXlK0ZmAauLsldhvhlegb8OO92/TJKl+0luU+93Y229TJccT9n3NbhsMPz4/dVLM
u9ikVn7obCeMJJsSOyc6pypaAiStsF+doeII5iXvW8sqNShX5Am2VupG9itea1CSuvJp66r7mN1E
KZaHrYliygzyyfps4Dzs9AngrpViSqT0qbK3PM991dgandSKTd3WrEG9wF9jk7MNNpgu7lQwXLab
EYqO1286X+shGGeD35UQd3V90bxju9t5XvWwDWwAugbR3Hv8sOzC3/pGVp59Ak//4HG+91IxUETD
EjdtC9u2Nrm6ExHuXI9X3UC5SGDY+nJyivaAP06B9jNOjxW0kNd4fBJClgdPafJDMa7cy9F+IUhg
kfzV+n2NKutNyQeiU4X6DScXVve5Kt8sbZrZ5zPLeY5dsBc3nMuSUu7srM1BwYmj96J3sLvFGxJh
/Ep687i1GjHKV8c4Mzume3tpjg6qIEDFukf5Vq6dpipK3tqJSFbRkJKijEY/aSB1g4ScwBrlc4IB
pcs+Lcz+QBhrjY25bOdhBvZGBXu1jE+evrPXKlRbHeTTdtGLk2EqN6OS33pdSSHzN/ONNw2Go56I
VxecXRSDssiM5HEQ24JSQx2GINSs+kdXDfcoatTXLIY0ieLGl6YXvZTEtfKGvbqqNHw+s4a6aL1s
j5J1j2HX5mNcxcXfLm2K0lAxhuesLX4J2zVOrWFQKm7Bh5vZ4l7Kpvxg793+cs3kOkyl9kfCb8i9
1uKwdGvnxWdDXpHD7jrkEhauejr0qXjVX4Nu9WNXs97MrD2nCHl/aSVgOOVeeBbMJru+SE2tDrVG
nLZSsmqPgEWQ9E6/senDhAYwbZB0XuJHVHbdTQDyBALs9JdMfqjxYh+9VlvV+ZULYZ4YYYXjHoa1
LkFbFWUsvgXYP47V69hna3VhkYRbEw/IR1Iv2gOV9/Y96mfyUP3YUKthTPdUmmt9WdYeUAVnp7aB
EWIp1ckY8irIClueCPrJvbmWlXMyN57Z+vPPL+QgSVDsEEHtM4VEP0ktLML1LiV4Y/um/jQq3XO8
MAMZTLWHONJrSLgVqi88Ft50p2tv8P6fLE5rb8Piak9dqx+2e6BPvUuPna4/2b97Juc3M3G8Fyys
fNvWrbfBMuaXBar/dm8CBEesWQ22lgpv8bkZiNyvz8NNc3mu9Gq/teDAi+fWyw9JJCzc7Rrlifj+
cbvXe5b65OBk+LclzOapG5ezqeYqWAv9lDfFci3XS6eOOHR2OuEaWqJvh8PgKjYsI92+TrrmcOad
S5+IDsyArRPLGfuaWawx81xeSh27CnXUuBvN3bI3UwxQ/7a3W9uFBKbZ1sN1a/x9qbJpgbi3NWHU
ckxO4wAWm8m4xmfAkgkFQ5DDtma9/gMkAWyevcqeyVogJ6I5dTqjF1ddzjDDX/82tzuaFEOYWvm1
LIYPs87qc0nE6zoMzX8uEDCdvcjtJvivG6PqTY86b+VrbGc4muG3k9b4CMhBi6yvknYEgyY9AxiA
ceTNyN3pkAwUU2qFGt/4JVEkYA/L/JAir9r6tnHuLOLb1nQb807FHVGG9flf/UvTgi+StgKXMZZs
5SJtl8xRQsUplyrrKgTGlFiOhSCJvPalJrMnIKAYOYfdvZZW9SaiJrluLc+bo1VaWXHY5ebYZcpR
Ge2Mg3TVv6p2pT/awvmGYqRD9MIIrCMQeZq4xtBIJDmmUubLw9bUOqQcFOMVWOFwV8xVdo5GD+Xw
2gTjWd6WMf37D29dtjUHqSxinHQYYJUjIdYRJsrWTEfcoGxzDURv/5ZtiZBaDBtLGgYXumPdJSW4
W2t7f12snwq7lPftvZerzmuyMgVHG8Y3q7Bo1rE72ZoiURe+mtVqcLO+N7sEg5QBglpb26ul0XAv
BCFeEsuk1iytUgOlaWVokywgkDw3zNUmCGzVJjMU21rx5kzM0VkcOz8QEF8kjxIqTO4YOS3/ELd4
n4mEfgoY1gFJ+eSlguvmY6la+wPnlSsKjuIkajsKO2NJsKZT0hN5yOpUA/G86WX2XoBn+42VL/56
yfTuuOJ3Vda2X5v5FGoitW9uhvqG2E/6+0wiviWCz8FAi93sWkxVhhInji+kSI/ZtLzaS2X44DiR
b4jCfuyWvl78stH4evNLHYrytl0UbAhuREMNBFU/HAiPwZBTge6ODfm0uBkQXCE9p4ZOhbHZU8Xi
ddMFsfxylm3zU7SFgqlxOb9afcPXbrprkdTf7SX5VS0uHoj54zCL6JDYyZ+mL/NbipPAXisc5UCZ
vvourExj09odNFe33xL7SEqs+GYsy3gwlDTbu0pxiRXvF9t1NcS+44+Z1j/7KTFJ7zTOSUMxSpbN
3WcC0NgkswICE8UPXmLk30eSRFg5uEiRGpKVDj/svJm8nZ6QXmoQAjzX9ZGIfEbKD8+Lrspeig46
MVkC7VuzxN7J8sh8Inwv9k0CHtN0ECuNaOHbdogerO8uVd/XsdKeDXDnFKI3YDUqiPU1ETEL3CWB
l4l4r8reXDrGbZq+6x2bpKe6s93TXPbgDycEyjIgzqicNIW8GjVNzYHaeR08SGSEv5B6qNeCCNgO
vpK9q+zKN6BVnlkeQWza8WdTuvJl0Vm06dJvDol7xN1OQsSUi2JOycPkZb/mSkkfpxF27rKIfxbK
YESne9/jPm4DCzeFJ5K3Grh5KwljqyIqnwp3F1eq8Y7y8ycW1+IfEwomuaA/ad9jD+4kBOtrARxi
7HpfBVKHb248Pqu1lt4bVCpba7s0Fq4zFM4THFtHbJdI6ChdJm91DhmfwahoyP6yE9qIfWaPbHg0
U32ZSa3uPZ1c99a0ACley8x73FoD6sKX0aAYe7KHh63LoPrg6KR2s2vdXHvxBqND5YmAaG1tXZjw
AXzrijzcnrCuPmeDlZm9S3qqtWilfYr+ZY6QtJqpeNpadanF+8KNqsPWnDjZkK/u8BpjqKdr/Uuq
FCgEnGH+26fPnnYevMpGycuQ7cKm5MBPo7xvT4hdZd7nDXZo20121bis6GQf1ldT1ss0EvhTKBo4
byMIdf8PY+fVXCkOrutfRBU53K6c7eXU3b6hOpJz5tefBzEzePvM7No3KhRg2SCE9OkN3cnNUIFa
LokL1Anx1Wj+m/Gmy9aBMzwPIeGOwVDU58q10JYr/VOc+Hzpsjr8Y9YmutLMnZ4s33yKu1+5M2ov
xDTXg2b0T3wntJe8z3/6EUIToo4QrbxGnNI5gBjVX0ylBs/VOt1WtE011TsVOGquRW0ns9MjV4Gx
d/VHvvc5YJhySE6OzwwCKlrwJBLEUbJtEbnZNvqnTB2CZOUVDuLdpho8DV4Pyst10P7W97EfaM92
1mjP0Sgx6INpOYpsKDnNURmBh4gmSmdqz3zABisJ5vZpxTZyj0rrwZxOL7xyB9zdRRAdblshNdaT
SKKwYrSruv5oeaH1VKONfutDCZo5xmqgID3Y0clInGc6g4igf0dLjjWNW6drUL/VlhvUbwE2/3W9
svmTJZK7hdkPMEodpCe4dOpOUqpmzoqyWi83pcL3TORkr8r2YwHAbs6qLmeNyd4FuPEgivDCYjuv
CeU1vvbesygbRvekpLwYIlfWUnuojTKjBT8qktYcHnLAIde5CBbksWP+v9KsNHi0bF7zGu0sc1D1
FXu77BRrnfckEkf293KmjTeR613sc4LS3mdqHETrsZqiwGVhrURtFvCVjw2V0FkVhbulTHOi344s
89Fr8+quBHDLflvNzugr+Ukk9CMUPFp2q5cyV+9eSxwjLij6yE+t54aXUjG/Lg0i1ikob1TVfimz
N4T9+/miVdshWIGM0NrozeGCkdZjjfHKjW9ggqN5cmohQZxEzsReCuumqcKJ/Sel1uvjhzJxmlFl
P8ra9TZKXiSAfFLrLhK7JEpoQQiAoU5ZLkuAdNmLKbtNBEf1uQzd/NmNcsJrThjsRVkSpMQqQyDm
fprl66Fw8WIOEvcoGuua/e5lqBRrOvCfXDbrbcwwi/NeUD6XY/5UEyi8oveKE1eEyK3uT0Yi0EHx
eujOVqO33AAqfeBTGzZSQUopZvksD2X4UIX2UVSKIkxwFIL3lXNUhi6/DXp/Nksf25Wx014rvctP
Tl82oIIGL7mWXr5N860kd/mmqqxyo2CcAvAIByB98nppJ+OWsHWjS6LLW8MsvlSam8GHby9u3l6N
1kOx3WdPCl7CD7cJd4aP4EFksNLJmAE4uVIc+gC7ZTsFwVYe5daDOSH5YLrlVt3UzEHWFbOP1Hmv
QjVZjaCE1zi9QiR1+ZqL3T7wMbDrdTDostSdQEy8KqUV7D0+CAS4ZSDpgJTbVj3LI1pzWFBpbC7A
TrKlfdyrb6y7GGxAL2xyTb4lTXwcJEu6FE0OPbbt7GPSQoDTtNew6kKWfzbrZNCeSevbz2NiKKi2
SyfiHTXBRC1bJelQw5layb3WoElDtB46UbVx8jZa1SPfSBbDV7m9K37lPE4ifAMkBnModHiPnnbR
K/xOpQ654Cx4Q9P1hR2hTVAr+S4za/vcJriAEQjgcEmGDgV4UyvOiJZ9AWHRH125bne55bsrkBru
rU1/cRn/hNyKtkL3uVtbGDPthkxSLglz1cTo5bsWc+WuSEZs2uRnbFjUbSKN2yxS4eThU1MpXXkq
G7fcyrrdbSoL88vYLseNXKtfvB7/ABBTzdbDsbeQx/xuAP+4F6r+KoVBcUhQa7wgkwiuhG/KNq6s
+pJnGVEStYO/NbprrxjaC0CCQ1MiyFiX0Tot872T9M4x1YYCf24AUWar+1jkwo0o2+ZgFBMi0GuU
rd7hYg5A+AdSTd8Z5ZKDzi75mrvVroHDNWvU2Yjg0W/MSgKuF9X1WSFFJwG4FloSrNgbja+9ZsK2
kX8UkTrAq9PLcwfQ4ChNAQ+tuosZtTJNq5mi0I0a9kHwpizQYkUyIuhq+VVNvremdItjeL6Io6zj
8A56+c9oa8WJ/TeZL2FUorkmn4asUJ50GB463Z7tXrPsIvA3VrHWUj+4NGnhnbyeGUai8P4OfraG
3pkjt9dNvTfHKo+pB5oUVvA64A+w1SJiqGZRlnvfHH7Yk318b+MuTiiw9gmFzmCHCoJb2ZrW0Wt9
HCE8yDQKupxKVk6Rki8QAdJ1Fwa/qiQ/EUbWD3zL2wjECvJW5Y4b+qeMsYjpCcOz+4ApR10YjwRG
1FUIumzjhtUzfmtwzOxK4yXWsqNfMg6Gko7nX1ut84aYQJk+omkqX9ogUC71lFj6YLBVD7UjXfmq
5271BqSer6isUCSrYew1qq0XRfYaUNYuyLxfEjsPKDEEKAoRyvjZGl3+ViNrzkf70KQuvic2nCbV
Yw9E7qGnOkyPr14FkGe8syKp1+x7Frl+K/s4WcnEIONQ9vl5y5gg1JsBcvFD7xBgL9VmYFfYe0JY
hc9nXYBQclGKzlGWuvQgL7GSBptFMBbAuAyHR68JXo+xtzOdSX22aH95tpsgUKYBb7TVGBCDngI8
dPf+aKG3D2F+1ShQmerfHaTBANjvtnKA85WmRdTZWuHzJa8Rms62ctaAUG4kDFgUWUI+Er0Yz3PZ
WMjt56EYnnrfrC6EGpP12AyIoiX1A+zlJyLN1cpAT/7oDLj4BaprHCcrWMltnZMUufbJmHA6uNV+
r2znkgcMs3olMYzFRXEYUViqFf+9A4i6L5rmHe8DDU6w6W2lPBquHV5FF4vgcTYRiL1YfY4t+wz+
YWCW3bvcwe69Z9VOdMMDvhTiHKc1mFVlkCiSsCBQUXs6u265cSjsIlsZEdZzQNczQHGOAeiGj8EO
MvPJStmUUjM0t5COfc6NxibKkymbKAz3+VDr+7YsnK+x8wKXqZFr9+dolhs473xLnQkiI/0MtHad
Gol3UnuvX6uFXG1YqTuHFuDZ3gAHCu6ELSnJZfHWQLi3sARsXFnfMAO8Ohj8PsYdGkUWOcRkom2t
ey9pIpnnJSm6zJqzJjP/o1lCEStH42a4zB2dzgDHaCcAPQvH2bme66x9B/U1haFvzZJ5pcoer6Kr
a+exDNk2ZfbxK07VbYqb7kkekW9CKOqOfelvY3KIgqpzQbdYdEZWZ3yIp2QSz9HTHjthvazvXVsP
tzqcRm5yTu7V9zJgqluU8T73LNlfxxaPEUzYUapZfzRtzMzDCN6iWEXnUM8eDa03d30asP6eEte+
jk4DD61Wwm3V3GOrik4+y4NT7FrBRssgAMDGDs6Gqd9VT4O94fT0KCzcOxBXxPfCbSeV91F1Ca4R
g6H/I3CmJAeBATOnHWmowsASdWPyugKB+U8iNewXYV5+yBzsMjQfSS03B6nRJ05NmAW/BgvZ82kj
QBqx2HZPUoHhFhyJZhs5cKy9FjTW4HUDK06XcwmNXBCUPtJRs3OlD4+yP/ZQO1xz06NKsx6mLDIF
w7rVeVh6bAM0s/wYXkmD9OSogC5y9OwMIuPQDTBSgCvdGr25SzX+Tzg8Rxu1KXAAFJg5fyLwG+DP
tlY3pHAKRvvWx4rCVLBJHhy25k5hVbyNwI1e8doAbZh99zF3f5VTvGCc+peduXRuESWwplBBOaqs
dGI6lOXYylUkA58wAFaOtHFFazTAPSaVIpUAe7ogBYYy1U/iMtmovASllx6TMGfI7htrUxoh8BC2
FADBZeM6QzEtsDLciSVzjRmefu0UKL0lQAGpAVgVVfwekiPuNSTAeohG/81HCg7x0d3gufnGsjCa
nJBzGwDam0jh6aL/G0uob5V/WNfU57pL9mVf8pkEFRhZkbuX8ZYl7AhVsDxa/rcszbUvSMijyNk/
qZFnHOJOehoJAkz0Vnlf6JPxQPguN9ohdHqf3fqNE44OZvPGLWQrbR2ryJfWcorwnwZi3Dzbujpc
lDh86WVWqX7hIaPoQxmeTJoKF12bqOL3gAK9zQoQXlI2O5MNb7BcuTkLR8TDn6azlGdguzbS2NLA
QkBnnFYmXH0at9Umi03nERaA9SAPLyMIvkcNMIKZevjdhtGXnIkB8pUB0MqczVSRHWM1Yc6XJwA0
JWkfNbbP/EmLgb8Ym9RrtDX24u0BdkT20uhldehhi6xFVsXbGrxxaaz8Sqow1y34f+rG3Ki592sw
pWGfhfF4RvjjsR0Be+uYaj94SLk8eJVSsjOMFKbVWvHWKM1in0MD1zzYGVKExFzCnzcxNewOqWDL
Z5Mx81bW2CdbVtEPGnEORvFNkjw0PmAxPK1eMC2rj8mEmcknXJ0PwuKoWw/BhBsttUE+AozwJySp
SAY1eJMkzd2G/xSJctE8mV678pR73Fenhk63SrKYVAA9KxXktFIW3sbdDbLGxNB/CSuQAu5zX3nx
zoPOa9Ya3KKuf0aoHHVDPO9mXQ2BERK4oURnwWCHFkrek/aGqGjcGJJk/2OwK+8ELssYt0xW+UvE
oXijjQIu2UEcRiMRJFhY/HtdmYH2tWsVBaFc2g8TpJC5LMChFri1V+H14K4iSZniCJR6YLG27Kp8
s6R0E+Hxeh9+6W0Hinm6cdV0RXG04BNNJZLHrYAqisJ+TIbkIFoGVs2dQRYRb3ZRV08XEUe4uQ8r
00rijfgrI7Sm2YBF+Gxy9dt7lbwXCiOWs4bk3h3BcP5spufX64F1SFGjFnvAIonE/ReHIUtktrQw
vhPZJCn2fi6p+M9Mf1MK7tPDYeMgflL8GY734AdFhzhJW2ydPP8lzot7D4759BjnJywKBV4K1/uQ
1SWk0aWsz9Vmj9QKnkyAPmbsr+gN0G7Zoe6HuN/Kavld4IFF0gGjbkr4dcRTkRxJis7EjKiwYsZ4
u9qKTe8Z5+XL3nsLc3HrVD5P1ERCdFdH1bN49mZkP3TEfXZjqTGsG7iIHwnHTTtl2Sm2WP7VOAsD
mvz7oYEdVoFQV95GPC7xNMRRrths64pD0QsMX3XZV25WTtamJ/wYHdBn4nBKICLQN6R9obCKQl8w
GgEiAHOOWdGM2w+H4mwLRwqQyLaWnubDMW5BQ5nBQfxeX1XEqKtNWEdfxl49iTs33yWopavMiIeN
uNfirkR1xvq/VhBfmTAA4pmIM8SRKJu7g8iLRItxDKkaH4gmoo9d8yQe/Nw1xa1ZeoOoKYl8rgow
7BtxK8QfqbYl96f2MnVNBJ1ZrlH8qCfbEOQu5/urp1Y7ArzSdgmzAXrds1KkNUxbf5eOEJ1rdXhS
p6FDfLaT0LT2ozeCBMZ1byVD50QJt0JPyIjS7P/74Q9/gzjE9gqyu+qrc8v56aEmk4I00dSNGALE
971BbvxgAsjqn2K4vPPNneEUH96aD6CKz3dQYxsvC2BNjhX23akybkPbf5eaRN4ud5hB8KRaNpTu
ZXCR28cEE8ud+Ftat3iIzVHeodHYjusq8S91p0rAPKZxaHqtxZni6D/LnCYfEQ7wo43oCW0Y75jC
sHSZOoLaI+2kw7Feus/UwCxGGujqukOC7SB6cN8Y3WFIDZYlxTa1OoyP7Alc+Z+/a2bx0fXBCjup
BlxhAqQsfW8Mr7Y6ARi1zCwneRuGt2lYFj1JZJeyjOjPNCIZ6mhtXavowKzEj5YnMUaK9iJZ3tYP
XXQ+FPVj4XQHp9LXoifMp2ArsJfe6ooNAjEWsmCv9ih0H5c3fOnLokxkvakXym27qwDp7X0r2Ik6
XXR20WI5/3MXFHnx1MTRfI7Iz4ef6kX2U9ncbfMCr/d56MFWjg3+WD96cOVWMfCYLAbk1pognKcP
h+pANPVUFqqDusOHgn165gXiiXemijGo9ZCO9d1ibsD68KISsRjlbFVDnUgBpXRlczYmrOrY5/e0
s5udro9MJSpV3sheRuymRWBmxQbvTjALhnSyi9THrtx4Qf5gJcWHBy9+VfSD+XVa8qJw6SZLXxFN
si6uDy32g6IziqSchmtxpEbQl/QQzpO4++IiGXjGAcwK3a51odWvxVsCq51ScfihtLO1r6mBiJJY
twy4Bm8h1X0zBZfC54Y1oRQfiYNDDQknfEMfqa9BC9wdGZOtuMciEY89nKYnCOWyRh7iH+mgnpxQ
S3by2J8jPUegzGkOYpBRGLVrOLs56rkbP/PmL4BW/4KUnxzFBcWTF0eM9PXEhjGD7tfYOY+Yxdkz
ZtmNzGcXz7NdKnrEMhjIimwdOW/5+9S6VzbtAPF+uYt5YjGSRtNnJrETY+Ma0IUEqQRewFdwyRoz
cQf5UdGEvTUoJxq6KL1ibGcdMzHZAq9b7AfbOg4Ac9jP3UOPRKM4MNcJjmHz7GpeRQWKl7Hnpirz
IAyX+lZqkbYT1xd/l2sG/bFWH0YtrXeyrt3FU10erThKm+ZnqA3Bqs8ylP6hkP+1QFsGDkl8+0V+
ntixPM1xpGH5AMZ/qyRmCju/Trsrguz6AWhacRKsnS5oihN94U/uJ8n8fMWTWMaY5cHwgf4dQ8/U
B6fcGBCkkcXA8juUM14CmxF8g0LgNueWiScjurUnE3s0gAe7Gb4h/wzmosEyoi9Pcu7Q03i/3ISl
VhyJJv/7pZir9bCXruJ9EjMF8ceI7DwXX/LiaC4cA2w/mNAizCAmulJjHmQ8FkUT8bPzlEsc4rDJ
qzYfsq/9F6x+/lCKv/PDLGM+N0/tNbCACxuC2GPwoRfzVzZHCF2L12TMkINZe4P+jtYK8WS/jQ5Z
5fvyVjSfD93pCxoABsE7fJ7HiZ4qZnRLspQNY8KWg4JSpAJMbJqEiX9nSWaUpMh/mMvOf30+9jBx
rn2GrlvLcQU8fWeySzWu0evN2IT6YYs/RC9Pqq3KR3GzxaROHC33filjIwjNaw8CyNJY/PqSXc4V
R8tjXCqW6306N0hfG4Q6GMMYM8XAiYQb2CKRF28edzxiGT/Vz3/8mCvZKpA6+cM0UjzCueeN3z2I
9kfRXQNVtgBNT8/AbxokN0RP+fdDcfY8VAHKqQ52Hm8+U0E8mCLLEu4TJ0QQPETtUrGsAUWFSJZ2
Itu5PzulTI/zXz/15Jnssbwz83xm7syi1FHThv2Tf947cTS3Eoef8+Kk+aofWn3+gc9nSQobG7X5
ooxIzYpxZZk9iHP/rWxpImrnebY4XBLxPJasOBLn/edVPyxnRGvR8NNP/VvZp6t++iVvGvAxmisb
H0bf9Irj4cxeRTHOa1XxwouEUArkTGhELN6nMNuSLGVjgico9DvaFLXG4dxIDLfi4kvTDzXi0NU9
EEJswc89Wrwsyxv/6aVaXqDlRRNly2nijP8s+3Tav11+fl3HdCL3ZyFov35j49DGtHaaC4sP15LM
K9kl/yFW8W/NP5XN64npsvMviOt8ajP/Qhc5F0Xq/siN46/F0CDWoOJo+UaLMWTJiqNlQrY0/lT2
KSvauS2CAe1PpUQSIcpMiHy8nOy9M70VXXg+FKUiPxLKZlmdFMlOdbLnZXgHTAVtfMlL40QjF3kx
8jMX8ogoGYlhz6Ej1zPqcS2GB6L/SLJWKAP/RVebBw1TJoYgRpcsHyFhIv62EU9SJMtwK7KiK1hi
0b+0WbrBUvapCy2X6b0qJmRhw/Tq5FHfNJYaj2ux/o0AGBAuivoXr+6C3fzGi5uyJPOwuuTF7frP
rKhYXl2R9Qik/DV8i/ynK4iyMYnATigRr9Ey2M8T67lePJ/lzAqvEhZvydEgMKJNEZIPK8elmThX
JGJisGTF0ad2YhBdyj7846Lm0ymdU0jbUbuCCnwsoVLgGiBaECnXFJAc04crxxGvfhZDl5tESXIQ
dyaP2jQ5jLK1qhLLOIgnvDzR+d3/EMz8MFVYmooj8fCDrCWiNzeag1ypheiJFgbIpKhoZXejk7Md
g5qLMtzEKzrHKUUP6Ec1rL6KF/mvqFYpe1uss9k6qdgcTNPkGCERDEsc0ppIyordytWSdw1PQv/M
N1b5pDtsjQYGZAzIS+TDUBVvr6vuWXC2DTYAAhntGnFXxXMpE6hMapG95CE8E8EnV6cHPNaI7tRz
PPPT7Rc39cMjmpeu810XaxZxOL/mAZuTo6MPW3GXxc8uifgDlqy4sZ/K5lWdqPlM5lxaiurlX1J9
X12bWOutsDHEKs5L3bcmC/u9hhDgVoUxSxbqGQKk2RGfSWoNlb0zzUKmZ6p1HGCeahTh3VR6z4GS
7JXpGnJUJtfcK+uVaDU2SX+QxlzfyG0CSK/rslUV8KqLxElsfW06ADwVMEWXOLJ3cuAb6RbJIAyX
WdlviUqCGh6sY6V61QOcLPaaEY2FeJ5YuBeF8iV2+5cJ0f7kQUp5gn9TblCN61HlICvKEgSPkojt
ibJHBSI0i/gpdCyUBfXmOoRoIVjAFnYqe/t7x3DHx7iofsJ3PLS6kr/1qY6rVuy+pzlT8hIf+JPr
ySDFk+qldUbju0O0np1d12PDQalRx+m6lVeV5ZdyBNPLkjx/VeXYXKOoA7wqQLZLziZbAJ1Q8pga
BfpNsoyUUcgmU5WD48aIsbj1Uw2hJMwEOhwF/EjZV5mZ38YhKm7iSCRJllnonqUpwsIE4Y0s9DZ5
gfyQO3TfdDbP9rU8SfklcqFhR4ISx2YKAK9sl5VbmIWoXssQPjUXI1EZBcNNnWRggpy6Yz1cZfYJ
pAbbaw7B9hrVr6EdgsduSiC6BI+uHL0jqykdRVGeYNKN7iKqXBnCZ5rBbo3lPVaoYT/K7IQ+xpKi
rIe+91hBUBGaDtCq2ORepliK4iG7GrquuSlR4zyMU1ImwPZM+hbsalosFb6axGslt3BF69id0QfM
5vpeRRfG/T1EwXibc6A5UP616HPL+UVgOA+ozATrwq9X6J5qW0sx9M0wVCkab4DpM03RT6YF1BlY
q7JRTTWqV1jBI4OBA3ju+PmlgGp3qaZkydI/91FGDLVD2siEm5arp3TUY22t6JpyEkk2eH8XZm0h
rQcHlrvjxwSbETV4aV0Ao7bZt9+iLv2qsZUOLhy6P++WDp8ZZCJohaxAJaYdf7Pd+cVPI/XbUEWg
FRDEefH6BNg1OlgPo8JesjFExrmw0/aktmF9iOMwu/EIFCj/tfxU9RKdK4n1q6y1LyWqQVc7iB46
s6igvkrlU9iycWQh9rgVWVHBVugr8uvptuxXLcYdq2FqHioxpnwhWK7pPHawKbIkaLeMGZsPJxvp
uxWP+llcqqx05WY5/gFyGE6dCbJoOz44xWb5C2ov+uP7YzRft9TG+qFq6m0qI2uzdrFYbr3kGaPC
kaB9VrFWNvUzRIvqCe55eyN0fBQ5jHbrJ0zrIEMlPWJNUwtRZmn555Mi+0W20ePCNRCgNrQfIhbT
oQSD7oJ+WnspO8LKeYzaiaiwULI4IoMZgWbjVqi6VO8R21TWIituTxLL06fKAhM23R+z7wG6FNNE
L9yb/Z/534mj1N2bWQnnbLp/CE6DyEsGB396+kzf6SiniEORFN4Iw33Ji97W10hIfigU1aKmgdyx
6R4AzoDA89C5Jlb/Hf1QBiW1/FqWnn9ozc5D490v3vN8J+rDzi93sYpqUzFKFgFrycYtnHjgsfIC
79JMSRehe2Jr7v5DRdvG2Mm8ea4ZbqEwhOe8T/AwnBJxJMp0VtkZpAAU1UIlqPAb/I+G4pS59XJ2
02MO+H85JbY78BWysv98mbrJELm997dcJhq4/vTXidbiR4YsV6tLXE88CrYddaOGAYsi5TWYkhSB
iavIDq6LYmHgdpDX5ZDg+lSdyyiXr5ZG4ggHvTMfvoZ9ZE4ObaIqfl44eGIMknSy3gyg+ChLidpP
p4qs+OEa1dGDhRD4fKr4tQ9nJKq+bXIAGp8rpr9qyEPIjvcxM7/G2JOCXBrt+FwPRXy2+wDAiYLy
ZpOwzyizW7GNMl95lnO/u9hq+SP1Ffm5MzP5WfXLW8MAe2NvGqYLooN8/VoN/S+rrNWzCbTkzU64
FJs5+TVGzeAtKKQv8JG9B1Gp597VzULzUdSBFN7GEOqe0qllX75FnaK/KG6QvSrRUTThm5M8y1UF
/fLml/FwaT0lvvZTgrif2q30qOTQrMYVYzZovCkr2kA0ZSPHtX/LUYd7qU3sEuZS/JY4JTrailav
RVZrq+6g4Zq6yXUDRfyVaTTtE6ZXSBcZvboNIFS+VS22CDJ8vf3Er3wDCpZvzMTVDz2WmY+52b8A
oWm+Gfn30a7sL4Zk16ckD5BOMtXmWzUCpJAtI31ERActXb/941lm/Q3IlroZQ1zEzcp9UQCfoWFb
d+A9OQr9ejtiDQtf+O8iaJF/VX4qUw0LVGwyXvLOKbf4teUozFnZSyIZ5qmKmwHN7TZ7UWFMP2H9
vhKVEjC2FxAYX2DyyldRZLoV+wt2l+9FtkdN4qg4Q7QW2TK09ceRXTqRE1dsOvkqo/Wmwog+e8MI
LiEzfO1cohUDLbp0UWEz0ytB97DZgMVD1hNp2W3hdtZJ1LS162x1pTPod7idjC4jD4IxwVsrF+0a
jk9wElkrkE1gCkF7FlkTIyJ8IFX3IrKjNHy3+ebfRG5ok0fG6/RRC8H3uL138INOusdJLV8DFxqx
72JX1aXFI0CfLbIT7T136tcorOUzYIXurqo1r0qIqnwR2RfRQJSji7jLpTK5iSKR6KgcBSYEhrJR
MVzNcI9NTO8umofQ0R5T/V5V2c5u7ALDwnKLjHl+NgcrOwcNZLlJLDg/SzJJ1RQ2MrPysAkdXLRU
M6gefMXCCnwwXlAIi7/JRuFs0c3MDyILRwdIvZq95XqPJKXWgiWYmint4K7Q9ANVk/a4K8s1QPEi
/gaKOtlDx7d2Knsf30xDO6e2ZDzrfmJd88gAYDE1qwf59wBa8sinTbkyrVNwI+LInpJRid01EbwK
/O7fZUsTcWRI9e+iVZX9v52v1gBgGjN8KPuxuvVSAVw6s5G+A9Wl8yX6ncruq9535ltl9egDpWp2
SXzNRNm4iEHEdeOXtrDvommvxZcy0JyvZZXKG7sMjWucOxiwlCVqKejCvkJH+ikhfrUNs7UNbOgi
57xUdh9+bxQAYoZmVw+O3ngnybSifRD78jOqKuVKXN4av8q5U/1s2DcCRqSH6DAO2oGYbY7qbm7c
HRPNcV53C2FLJV1FSZmhjItG1SVnTL2Yub9pXTU8lYiT/1UxtxHV+VIKjwTwMzL+G3n05HAj6n1w
jxdxtdCyKTQL6ISFpR/nrKhWHSXqd7zawdzSU9S7oUfGXjY7uNvLJQxLP5vAy0+Wb0jbWMlUbKk6
62CA9z3idVNdFE23dmaUDI8DPi6btparV95GGeiPbb0zd76jzSP9qZwXu4uYkvaZsbs/m3Wm/4ST
iFikzjhP7+OlTSILkoo3bsuiKG+hWpcHXSu6U2DXBu6+bo4tQWOhjwVYlYEPZqaaI4vltu630Otf
o0CXfksgLecfSlIFqbjM+DXE3XdfkqyvilklqB0r47Nvog3OFMV7gEJt75NJVFyW3PjcxqGxJxwQ
P9hQgcA4VwbxMwYy0x39bwzA75APpV+qhw8y6CRm2EzCI8/WfycoI6tN++JhzVHVT20DZhmd4urF
qVkTNm2hPIDbaIDn4LAE78raEFxz3YOqanhQ9dYkaSDHyXlUmuQsjiyrZAsQCYRrEyHrgn/Nk2J1
zksaO1+VIZSueus43APke0s/Lk8i22goz6VW2BzVsEWYSmFedmxyoG5ZZTuvHoT0VdH58rUtcvc1
KMdvquGpN5EbJwS4pRoPoqmjWOdAMdxHkfNbb1/HefykZ6r76o7sJWZG9ZxrlvXq7ns3sb6FfCr3
dS/Xe6vuvPdM3Zddab7nILKwzCnKQ+d12Vds7tatEdhPrCMvmDxkt9KVEM/3IG80ra+s5rKpIsjY
ccZZd2Ky9HvEjgZeIoTXtED7LewODcTUfMtrXpcGlVZqm8JsjF2HpeCtmRI6xrCp8EbeiKyoYMM2
u1UjbltYVp8BO/HLXlOAbsBwdEXsLrtpU2IixXu2Je2aWsX4RBTga5MHw/sQTECPGj4HOlBI7sXq
13Dshve+DIx1P5UHU/n/bG8jubS0d22X6wBPW1eejeDb39dfyv/r+v+zvfhdtehgbjv6Vk+NcN2x
YL/n3VDeVUtX9+ZUhlxGeRcVKYvfuUw0QSiyuudT2adz+XIiZyU5+1DlmygSY2JbOkUl7+gZyV9l
MvbRTqrvlmaisg8dZ1WW8A28/EFKagPCJJyvXik7b2vxrm9adGw2Sa9kDyLpdZ5X1r6pK6Uqtqof
yRevgIjHICUyKLTLl3pKRNbUJEj3cz4pNi3LNbQe/64V5UtWnCHK0LY7pwGAtqVovtKSjxn0xt5+
yLld31vsP1Akc75F8JnoVHl6dFy4pGpvPQ1m63zXEKAjWuh0D4ZtYzgaobeSxXLA7itsYojHxyqX
dprqjF9QZOj2DVcVgqdv0LKO4jf8BDhfW9TGFSds5+Y2Chtd07Uxr3hQuWuv4EYMXAc0badWdX9S
Sx/N7n8cdmZzHcPPIOey+BIVImnR6t7agKxgorfWUY/1HHGd2r0nViTdEYhuNurBwUYsGkc0XTS0
YxAht/QVUxB4MWFf7qUiafcs/pDF1/4Uev2OxEj3JQhxgo+aun0IqlY5yGGdHN0+1m++p+KJIeXj
W+zHfwAdJn842ccO/iTpOupYWP/e8ZPZa33j3Yqsqu7ZlGgy00M/Qy5xaqCpExWpArJh1PlNieHF
I5ksbzsna26ivWiGwdMW08gBAzTEaaLJkx3IPF6ybXT3EOvY4ksZPyI6hEGEgTGa1sj9Dh+08mZ4
TbQvoNZcowRShdbr48WyQRbDjjfPVtIFxwwp47OjB8aRsEd2coaxOyVF3x8lOcjPiZZh7OO2wSWq
XCSeOsu+RPmA12tJkCRoIncX1rWMA4Nc7mwn6yG6IrqMAFT7yP5Evo1Dq7m7qD2hGwx2kBEHNFDR
ts9jg9UP5s79S2Agj9zoq7bxCUp5mfxasQe99ntZe+ttGy1vdE+/4D3Tropg6K8uPlRIUKfxphj8
ACUs9OP4NkH4cOPxR1TZWxc/sq/sXlfo2gQT134MnsGS/glMefwhRdoPAr/Qyw2PQLlnq7uk5uPs
dvq+na5gh/h3gAPLsXjoWVCZAyKdQEx+ZOAS1Ub/7oA1YAmYdGe0UfvHMrLUSY1/RHStvDrG0CCF
zBvAyig/JJWCkAziff0tRK2FSXl/SHUpeHElx7pZCmxaYQTv6y2UO8Pt/h9j57FcK7Rs2S8iArNw
XWB7I287hI50hPeer68BunV16sVrVIfAbcfG5MrMOea+T4fpVRiMnRQleLQKrhRlyguwAfL4GtEA
uAnKod+vr1Lj5FBrg3LMTWXwyCUWRxRBMUPVpTNYtzHk8FvnZ5WYACKuu6xz/6w0li3ryv+55Xf3
MVv5hHzA7/us66rKQodGAc/NcAy86mWLlWMrdc8dBpbH0Zcz8BUckgzeNnnLAaXHsgjRzt5MbYHP
5bKoignRktCLw7rop7XioE6MHUweEMkZJoOCZaLmIX5PpZjK02gnFQ4WzK2T333WuXUdTuPs3ai0
KA053Vj/H6+bAUaVCNT/n/deF//5aBMfgQORkPPPut+XrJ8/RuV8zNLXZgrDR+65vlPEpn5QfbQV
fa49yLbp77QhlNw552827SK+Napivy6tLxKa/dB2mX3RdWkPumi+2l2DpLDN25d+NCtHG8zgow2k
RwRF9pdQlG1ucTuAA+4GSq5G7ACUt8vib5IZN9BB4j9VVMc8dpr2dbG7dxO9Ky/kuU8yEPcLQoHq
kitVuAVnOjuJkKvL74Z1KwHWf/YTWPIUrenK3TMtMjg3L++wvmTd8XexN0bTMYeamuV/P+R/vLU0
JuiFVP85pUcVYObyIb9vsC6mg7yn+BUfPWuQzHM3BhgQYR2K44vUh0hIVPNWQHK8TY3l7qsUdBiI
0PpZh9IXS6XU2pukCi6mjHFJLIP6/1lc1uHUPVyiZbKuowVT2eCLRhVk2fq7Yd1vXVfVcrYVA64A
62JraPkmAgvjdfFEer+q/0QIF+xCrt+UYEL+1pfTs1kyaK+nxn/I57z3aBXr79QuhoZpjtmNpQFV
iYG4XSa9H/YFXbUQHCN69rGtOuipDRNkuYsPphxd81Suthlj3VsZ1i4ZA7LXqV5LJNaL7IlvF7rk
vK2XxICAos9CvOMp+uo3qfFZ6v5RJpEZQMJB15TUCaH0U1G2Bvg+kgwUNLrvcbLPfp4Xn1oTf0iC
LDV3Sxro6RrS9R43LAFqQQfpmc3Z8OTXQwPTnAHEunU0w/IUZkgB1605Fp5nv58bZ90ap2GG5yVM
uXXr1BrptZbEe7K8ExWP/Catq4d1Wywsck6AlojJo5uylaVrjJMQ84E+Rzfr3DqRs+BtVuXq8Ltq
ncMNNfRifHx+XvW7VTYzcxdTiHLWdWYTgpu0GnSnwEHd3/1+P0cesksjCuPozyr7zjGuVCiRHsbE
LikR+RRPlFQ52VannGR0VGjWI2WXzqBi1g3rZLSgBrnSsk8tSVO1/X2N4kuf5VxCtvvv2/yzi27G
aMjWN/99tx6bDrc3p9L7ed91s5/GfMQ/e86GJLnYYQlPM2yEYMvbS0ONRBAF6z8vXDf8fOT6BcNM
9re2EM8/67T1G/x++GQnnIK+2cmHJmy9//U3/e79n/dVvrIAbsPPd1iOwjr3z5ddvtzPd1q3/Hxo
V2Y3MWBXpOI7vbXkU7Hstu7gi5o0zzq7blkn03r411lhdaAbhj82FaGL1A1bog3s1Mbm0iRR5dYY
WAQRUrOgyT/0oplg6NHT2MsHI/TnnWl3f2nLnbwUsKIcffZqgnWkMPCjsOGD2UN3CNP2q858e0vM
dLJAmEaVGnmKMS0oW/vTkLDIjjtHqrmRA5oV4PAtmxxjg7uVVSfPjDP3iPCeRNPbTs9lB9djeqz9
iubi7kkJRt4MmR9E7OTay83ZjNFfVnQ9kdDZpGS3CqF+hMVwlqh6TgWWiBMIhnIp+BUSRYcEve8e
HTHDVDs5RZJyV7eJdCvHDHlL/IxuK/8kiEWwl1tWDWOPTCpNLj/rFExcnLkYssPvqwIyeV5Wg1zC
N1W6XTegQftoZxRXVdsj5ZwfmuqhScVwOxAItWYNCz1nSD7MtIwAL4v5IsGTVGKygkMOtgdVZ0J2
aEdnRGoqbPoN9fTaKyMOYMtkSv27ekDHnxUnMxh0uv6ZFGSLXTRm41YtYI2t63IIDLsZlzUSpv93
XTcTSIA0VXcVLnqFpfs32TIBR2GXZnXbGuCa0hYuzkgMczsvkyjVyr01mZOzLnIH0W5jaBQIhpqf
Vb/rG0O8RHqrHddVllSpcMnGGbvQptis69aJpvoqZSKYjesu/2yAmKdNzc8Hr6t1taC+OxX5Yf3g
dZ0fDo5ht5rXTjUV6+VLrhujRM5PugGAcFmlk1a/mqbkDUEY3xXlpkAQfNsqSnRHzfx7jCr/MCja
BRB5eh4xq7pdJ9YM6x+slb79XZdOfY6JG2T+RJZiCUmjr+F53R0TPdFvSfbrP6/tImMzFz7uR2Hb
uHluMWjzUzyGZr20dj/LOCRV27pIhUufL9vDUldPS/AcN9bNbBMd9HNFrajqxK1tJ9KNHp2CZUGL
4v9MRr1+68haHieRLsNC9D64/9GY8bvfmEA5SmduvesbmXJh4F0R3WJ4113LYvJ+zqi5jAJ6jVsH
KnJzU9RZcCdIkt2pcfFQ+sF4WndbJ4RkqoMtULlfF9d9FSjrnl7ROb6+al2HoiJFkpBcGMONri0H
9m2aa/YtXO75qGnde+DXUEKW9aqZ9ThJxY4fWyj/190gYB6o3IeXdQ8iv1s5UrRTNHP+FVPU7qXA
Nm4Ri5q3OIhVGyW08DIYZ/N23aC0wD3lkuLMurhuAJgirlVKwIjzhgQ5NmwpJWua20fcf5NeP//u
G5I7xcysMXepWsVba6JjApxleFeihvCwZ0k2mgkZzTXbyt9qtgY5HH7LHajn6E60DdpQLSF/MJIP
tbQUU6HFy2SdELvMuGXh5qnOI9FGGWCHJ2EW4i+kPh/w8H/mlkX4ei95i5cf3ho2/XeLtYqPOfRx
ncOuOaN+fWwXlVC3tDCuc+tkWBsllwmDWhon15Wga7udrVLxHmOAL8X0GP40Xi193jJhd/0qqzNp
lpZR7CJ8+J0QIyN1WJezVfXQi+xFLMKjblHS1MtXwJsI5ZGx6o/0CrAbNEiSAnB3j+tErdpxxuCo
Xvgb/51VU/szSlQYGE0O9nHd3PczCtF1NgY7A/I/iSlzAM6naAdl7+eIWRMWJAmckdgyKCGuR/Fn
M7CX05KV2cE+we4AhRnyBbGRJk1CYtf9nTrx5UOLSItqN2L/5enKQ4Cv47Ho+leTw3qKsAPbtop4
Dydhb8alqzbhbQr7xB0n26y/9/dor3PrP0ANK9yIgGMl4ZJ2kjvVq5NA7FuM2o6GVpQHg0FCUsW1
I8ndbhDGU8qv1vURhT6iDpl/mFNAqYnJLYD0s6R7cY2IeRGl5UvHtbn8WetcBrRhU4EF4bnbK8cG
skVQGRS6tBISX5KO538ODBJljpthNyAUTcWVpMwn30/CrQr1T5GF0kbTz8VQj8cmNIafiSai8eir
y5HLpvdMUasjkt/qaOcV0PF1NrfsXtmss6v16jq3ThLTr+h2sqFhLL3zxWLHUmoVAh2Cjv/1xCpt
Mz9EGSCARSO6/Mx1sv7g38Uu0yDLKPhm+ouGaV56FNfDUaya03W2nUl45Zk5eb//zHqe/i6uc7Yy
YG+FgJebdwEnkIm2tP39TvROhLtO6Kdk6b1fz4N1Ei2LAyWO7Rw153VV6euYOwQW0chqa9CvjgaG
1PP/9kVxnypNjfuolqMBW1RjP7Nmpw6HBMgXInmO6cKHqAQ2ButkXYwjKMRKJH3XhJTDCWPI1pkb
s8cVRYrHk2kVnoZNV1uMkxNkWOuG+FN7slUxilFlf0fu58tOx0elXMC6xCP4xhYYziGlnyidb9Ss
RzeaXLKiCh0YZRRK5zI8G/TCXAK/c6m3N84wZddM4RGR25Xu2VBWT3LVutwySkroZBbLqjuAG1iG
trN8h/pe3c8DDkKGhSet+dLWbb4VFGHoYu96vFiaYBu1GFHiBC71GfUR2gQ9HrjcNOIboSqGOymT
tPGlFluYXt3C/gdPNz9pIj3kZUn+DkuiqBFv1VDhWTilW/BL0UZH6Fe03TkMatnh4YgyOSwKr0GQ
EXZnwK/0k8SUdCWZ0msQk1RBS+UCZYu2Q7V4RLcaXbikKChOu3OpDvgbW41XgqhoLHKN/fjdmBwY
q7exSuH1c2+fgymJ3QiDLT+PZbimWJRGCunqXgZ8q+F/PmGaWfXfsY8iW6aTyh1n3dr5sG6kst23
ashBgEMXCYMjLUK04s0g6IsZnm1rSV1iBEk81nyZPLqXe4uiwI4xjUOe7DRpQggs0e/fDdKOiGJ2
qT++EzyHG2tCv19KRgKbiDYdayb2FGhzLPBotG/yw4PcnvaJdTeCQNpT8ZTPNNPinmHhwCDn/NEl
Kl00810AMNgKLBmvrU7AnEL1FErfrY+3TD1eljNIjY32kobzX52Nbt7woKwYZEumfy3U7rPKoCOp
XKKuMvSYNU0D9cbQxDFHjoVHQvRcJA0OuAY6MRTcXko6QROIwudETl2jXZAisJadUW1ffJ4XHpRX
B19m/EEzSjgWn2VUdgQTYu5dunImiF76paukbRY0/t0EcX2urD9liqteIAcfUy9tW4uB4KD03hIA
9oYWnuiV2+p2+CXBYXWKEW9iZZxf7YqEBQlIRfprYpEI10iLDppCJs+O5TuIC5arTannh/3jpFhb
jHBpHwlpxZKETLWVEZKUfCaV0m3nauy8KUzLrWQ9h1KeO3qc+Zs6zcnP9PlWN6TiPIe84dCSGYwU
5SYY4xY05XTo5A9G/qFrT2a/6eqHJsGqtcavi3z+xrDLN6XtwbMASLI0TI/b/pmOXA3YURy6uHhm
DtGg4s7wVx0bw1SnncbMic1wrwtJdnqQXUYsngGJVYImSTBfKfFRJXt5jPuKBTFUVrq9ogU626aX
wO4//KCqgToVX/H8OqsJ8LU0/KQ5N/Ma9QkLxaeefkmqLtBSh5MNMnWpbbRjZ3nk2sapM0mZ0QRs
+Oo36RsQJsZbPOjXYqRon9pnobJbpgwXTSb6554eb3pch9uyOftzh4FsPu2w5zVwl83D/fQH52zy
1Y9J3r0rHYbycjvdipjIv5sXXG9BIhBrdAp9gjt0DmSyo2cYsGHAOeHWRQcQLP7oOUhOXWIKLGnS
oRwJskKhVG6749jLXmqS8MdS4KSV2zrT/Tu8DdsNpZ3YHSvzyRgzT8s7bgQSGNo0fcXjPvUUm4J3
U7eR0zTZC/2iiBxbxtBjEuGXRPemUWMkvPjE0hk9bhopfQbmfwc6zXKal96AQFdFCbr74WBF6lch
JV9ZpH42lYZZYA2ZX2YMRYZ7lw/dtLUyigWRQi+7ldJHFE7Bq0IWdMyA/Q1T8SDH1bVaElX5tBRi
/2qNifXCwBcOaZVteuHAvas3o2Qscufypg9jJyoMsiVLo24VjIdC4aGQ0SNkAO+D9cJd0wjcWDnU
WXRj0ojhlGlxzZLiO9PMQ1UZH03EwGsUt6GVZp6Q0z2NKuSD/Ba/lsFHV28NxxY3swBUtVfRgb7p
tBgiz9AnniHhRq9K7eRIej56viZ9WpCNQr+nET3SNgJTKbU1jd001o/YvFGGzsSOLMBOn8lkhvlT
Pspbgav31goN+ofpWYl0TjOpeLXlIj72bhBaC0PsvtdCaOPp8zS3qQd/Blz4/FmMxotaTHe94aqZ
UW2NYLzMoDkTA/Jcg/+kYhiXAoy1VTRwBguVippoDonv06Zt7IZI8qwIr/u3KSrf7SB9NMruPBr0
NMrDc9im+4YenGTknIjbZguSDTRNfw4BB9LQBhitTnUvKRmBS7Wn1VyfUOX1dF81xUASd4IZBx8a
aADeFYH+PrXjO97UmWOm0lNjAbJpI/WtyZLPAZyeVo1v6Mv+0rZLX6y2m/vo0InscUJG7qZycV92
wMsjOEx9Qkc1x+NBYCK2KygD0POnkTtq5h0FSGBqzSHoujs8jfAQtMiPD635txENaAqesHhsY/We
C5C/AJQdSQxYXso52Kb0rLb5XQKax1HmQd8I296Nhn14yxoAfdCGDsWot/D2E5rlJ9ojQnw0cWM/
YYpRXNEN08Jngk1XuSJLn8wOWeFW/5Sz9pzIw2vHl2Lo9xLRhAHpM322a+nEne+B5rLS6TqTQx9c
FZzpC13dtfGwHwt/2+ybId82HBZuEoz8qR2ODrW9iPh/AAVslteILNW+xU9NbjAWG+1zUsD67LSE
ekq+HSKu3sHy/6YpFsoJ/Wn5WL8YXXtW7fa2s1IXP4e7sg3e9YxxIxIyrBuG9M1EUw+ftOhdSjO4
PAisP2fODSoCYONzwoZaGYhoxo2lyTQYdzvBOONgM1ousivWozVxQCSTq+Jy6V6MlqTynFqjA4fn
Jo3HxqlMiICyoOFIy4LHwkj/lu1YO1mbDl5ldzhGIjqsQ/nQy/a9qRFETiHk7DzoT1pDlF12/nvX
ct3Nnbo1gHmbTX/RyN5BTkk8EHeGlFINrXxQovROgdx9gUFIo1NACk0jd1j3GgfZ5DBieTJzQ1cy
r1NNG8G/ZTl9PGRe9tBkMKL6RJK3qgazoamjewzgWx+2PQ84Isk7+0seu+6sACJjNKbvLb99lMQE
dtPu3kULaXySIvpeuve6sbdBD1K0ifAothPbS0kR1BQ4UhrjvVyWuHgIwioRu1VARqCT5YyMdbLP
5t46YDL5YkbAe3iCd335pbTExtPA5VnA14mjs5AKHOYGGIoxp0sV3SvcfjzUSXQ14d8zR9U5iIpv
TEZDRygdZSXtyW8sjEryPwrkOmuuUUkoOIL5kYU/Z37pgupkECwGbX7tbYqG+IuAurogIHom1n62
KFq4erB4Rajj56QzAkisfrxaNo8aY/ISq1scBnmaGxhIxQ0c1eolUSuujsE16lm+0ftsJBhPE0dY
xGBGSt9GEH335LPbk14shCx9hPc2Dk96MWwUVR8JrDDNiEzYDkZ3Kw1jeYik5FYLCMjxpM1VPd9p
ZKaqah4IaMN+h0hba4zMIyH0ZITBH/hWsFMTevZCpeIK4KSRvkn6fURFcvANbcQZuKVaec1KMGYg
7oWT0m27n/Wg9hqImPYQu/GsX+rOpje1+6tLR6yWzxHGrDlJaICP9N4l5QYp423cC7GV8+oNyMKx
y2eIz8WCaH6vBMbVo60g1i/Cp1KYREL0QFkkCZxKDog7iwjMJC3oubWjaUnHGtIc3NhA3GNMqEL0
j7gDAdkPE57throV2vSoysa5irkCQ45wIjCVoCr5Vzf93ktbiMPZJlSMXWSM7/N4pHPmKaUj1cEX
pNpkCscJK/ErSgzaRmbG6wZapXZaUvD6iwSZb+ltc6GHvKrNSVK2BoZHjq1LD6IQ2x7A7XKTKhw4
qEihJhqodwtdDvePhBubpJ1AB771ofZHNaRp66s9sGQkpBANGZ6mKXg7IkLd5uwvJLQDBCbYJobo
V4jx2yiEkZRo35rR5o4xku7XoSZx3ySFqIMXVOW7yJJVqHKml+By6kg2Z4mpqx8kXP7ioVye+oSq
tUrhfsKqKFGVe4B9mUerDAJKTfHkpNCXF2wicsSeqlLYt5Kd0OHSKuO4N5XeIg6ISxfUXAM9pX2N
lQocdXuSIs62ohZOk5ZPcZojRzKOgDG9uSB+HlobV1+SFI6RhrsBx3GonfPVoIW9FF+TYn+W2Rx7
NLKVnKbdnZkPb2YzfEIS3c/T5Bqq8l6MkQ4teQDRi/jCH2sdPsmQu9RB5FI89Il51zUWsow4u/RW
RwGlkilk22+x3uJon2mPfnvfCRlUNwxRHMRw3JFN3xvD/JLq4iwUg0s3aPFzoo5Ry+ZNyaijL/LB
CyP5FsORJ7XHFdPu8m0QTvehr/f0App3FFQwcIl9mM3zq2XfW4ZEk4i6sPiydnTbNibAJsAEXxd4
sVp4ExRbbM6dvu6oN4Q7qcwvefoENs+m2OnvOSfdugy1zRgrjMR6hV3VKN9IqqG51rEJAHaS9KN3
AW9wu6PnJDc3QyW/SmlKqaVTd/4Ic2/0McNLwaBVZucGffsZVrTe69qB+KLJUwKMwXR0okpGX8ON
nByIpHWowykuVZHtKkVv8DH4IaS25Pr05uaVpriWFX9NZvgaUqecpi5zpR42YGyr08GcXgoRpRtf
3aWCgnSODhUNarAx8IEpRPea5MGSoWbk78f8a7ZRuzwQqJXUCplW/OqkXYyIdDKSp3Hk6a3j6r0t
B0KO3mgpEzaUh0NMom3ThqH8Vfp4ZCRheW2DcKthJLK1p/FUJuqfVEKwG8aQ3xfeUNV+0pH0REG8
2Er0qDgVV/zGlkzGhjaX0jA013za2lCAp4l0O/1clecnAXS2AllghRIhpaoVN2j/Up9cSBR9FX56
lk0JqHlc4izk65SeomYfAthwaFoynbpQvwYN7FT6pBhmjuOW8m4q0t6cR/InNt08WvlVFKBO4XV/
wZv5IKIetpUaXmeQw5B9k8TFDRYKwXxTh1i43o48TbkUERzmH7TE0Prdf+NvefVtLJYj7lEKRudZ
bz7byniaamAkcObwktfqm74WHzl/FkiUuyix1Z20WC6H5XROdRnqe5R32yhinCYT+5fl8Mw1ShsI
TfXL7dDY1MG043VUwbsA8G14wFboKVFUycMBa/eMkNR3hsqne+jLHl8qS3sht/1oZh3RJo2p+kzH
GdbVSCdOaWIzTOUW5WsEvFybNNmS661q2mveZEN9rxR6qTJ6JkjY3hccPCcftDspTUgZCu21p26p
BEPv4f6z8FTs4Bzq4jGYjb2SEqCLAFM+7k5EAJD2GMNaKuzWqtNoNIYkTMLq1g6Du/IvN16fys+A
snIM+7tUMFIzavQ08YAtipBfwxqjhkkt8IMaHgGQplt6uG5jsz9TVkDoJ6VXkQatxyDwPCzk1kl7
UD6C3Powu+a5kTkxE/0Z74sH1cg9EeBTiAUwFHCMZKdjU3O1IOuiQ3zfaPJr1+p/JLMnr0ynW6Ph
XRfLJGNinv/mHGkoJvpD1V2TCg44NwDa4BZ4s/LmL4NXSwrOM6RCkNrnRDVmEnfNZ1mN28qUnlMs
iR0z1AZ3KAi8ZZ1uBp+zhSimywsbqbiQHV2kx8Jv/+QCCUXYzUApaX+quwczFSctMxpXlTpiqpz2
exlA9RhLkicWf97OVjZIwbGij4vPMAv3gCuOdRRu5UT/Cq2aPFVNFRAnVawUo506ldfEwFC0rtJD
2WOZ2snlhq7wj0RpaBdVcejWo02cUHiOW/rf/BxwsL7hK5y68MaMcpqEh3MuKfCdDCV0ED36g3bv
t0gofP97zqVHFSuh0SjCRyl5h5mY67PqSoFMN9agXifYY57WKp9m1x5UO3ooBirrKAC/Wn852GH6
Pin9S5Kjq8ZtAfpVwW+OhuuUDJcipj3PDz4IIT4wVg0ds+i3ejm9d+Wiy5N5kEuZTUfgXMAeV+m2
IzZfMpXjjipe6GkTqVk5UjGAV8kmhO+2jiNF0uTnLMVOqdDvM2sQVNCltzkYznIFQtrOLyq3cGFa
u7YoLDcbgNzl7SYaotcorYX7Xenlp66lf/yypNdSLe4yaI2tmXFzMWrclvQWPN5pzoeNj388XU5o
tZXyhM7oQZV6mtNR/qKy2E8DWMIQb9A4lknqdXnP2UjP+Sw0T6amCoMrQAuSD67stvMY45QYJds5
ME8oKD8MUb2n83zTw/mirGZcuEJejARam9R5dl7Qg2kFO7WOXXPoaDiWcIuK5yvipSPU2nlX6dpG
B2/A80fBjzJ1LZWrq5/lfo+nAxR92sBHqwOyzo8qNft+NEnemORTHI2IjrM4v2jpcycSDwPV2zps
X8OeEvhyCs4TFlM0lsjbwOBEQT9xnVN/R0b81TfbK5nbGx9QPqMEdGhppWxwITqlIntoQ/UtGw3B
QC8krEVPZdlQnkTLgzGPHtZWgUAmKUPyuNwzGnvAVPu1bONPRr+PqEDbA9h8PJVn30P38qqX57r0
3wgP6McICVF8EvVniUJOrWC20k16srEydU+XEWm9eNIIGaoAf0jpXJildGWs+TJm5Hbnztzil517
hW4MjOlHe5vNoGhmkSb7vL7khUSBgDfYWIn0ybjXmdBCiMi39uMsoZvMQFZikhWMVnDso4FBI+QE
avuSW8Y6tsWTvpuaTDlKKRWsCiUClQiTgZoVysgzlN002dUBeVzk1BMeTKOiZffS1ACNN5Nmty7+
rANDH3NdNqnvmUg4APGXKs+qFrNxMyvwMljcn8ZXS0TAuDGwMMxxcit7OhQmknRETu8GeWRF0H9q
ap205/dsZ4VAtRM+mT4g9gxtnue0bnY9EXo98AzraxKQUfuAv/BH16aLsounzywNB6H09s70v008
O90pVT7oI+NZ09DuFssiwOc4fZM6gKqFRmhvDMpfP7e4aIiwM9//o8Wic0kRWR7YAGFrQJzlnN9k
cFuyqmM0LCFbKJ1Ckx4+3/wMbfWzb2jfnrgJ+51/gMQMIJ2MVWurL3YC9FvflpN0qZaPi5YKjGbQ
PjVAvretZ/h5YA9znCXm3O2n+DzLxn1W3pSx6J04HR7ygOpzalmHuhSkNM2bREVNblpf9agD8Q+q
20lP7+KldGBLGWnDsT4JORjcpta4Imxc4FGVHfHHyL0qqEZq+K1HcD1wWWuHvBcY6uiM3vZaEApg
E3R2yAZEAsUsYaImmgmhMag3sV7e1HH/OmaL0eIY9ztfy76HaG4uLaSNgPS2rDNS1gKbB+ykUR/Q
tI0dyq/RZF7s4FttNGqyNX5oFgPOMrJybo/xQzY8+1oEXchijBYGWuAgsXbGFpbDWIyuZceMnU19
cKip7uJIVl4Sm7s17FhGt6RYxgx/KCU6iY7si9GLK2PsR0POXprMSjdSLSIaLYJXGCNI2C11h5pJ
dmn04Da4NB2a2A6ROSRJ1blL2nPTq4jVVf5jdam2zhLGkHqS7DAy5VXqSaMWtpUt42NGyZ8NpCr9
nuIKCBUk7lTch3ZkDCfhu2TlqeUmhqGgaOoflRQgoKyBfOmLkrYqElZ6+ZXEFeyXfNinE3lmJdXt
gyoObdZ2zhRQmGpmkk+mmXx0JPl42hSSk9P00KRFeAjifgmg1TcdiYtDtjIAdzLWt3KWUVhR9T/F
Unry3ysyLK6SSMSu7bkhZ0mbbH0MkAZ2BCN3vsFZmRckOzsZ3Ul/7dHXufSolBs716GkT5Q9jMWx
pqvI+EVzN1Av44SBjJDs6hBKBeGdM9ZJd1fhme412BstQP4TeflLoFdu2pG3GSFqKANpTWKp8hD3
FcQPnghhJXy36iL50g7yNiOmdCYT5XQ041gu5Bu7FNpOyF21hRB5mKvYdIwk34Qqhi1zwMMhCERz
Gsi3JxYN7nEyPhs5TaZy+0TVjP8/n2n9ISPrR018TAvS6oxb4dTGBtYr/RYWAxSJKo/OrUn9tKpJ
2pfaKCGKhQeZ2tlmbjUexkPzCqJnk+tL/FkgjZv7g55wJ02j4jk3Zm1vqgXdzKKYjqJZakI17TTY
b9DDZyY1cW2KnzjajY0IOS2kQSDAbkgEcqExzDL05yytM9dUct8FuZLTy4nqtYxdLNtyAFDLJXmT
jnxEMnEJa2mtu0KIxU+hOusifmkNjq2vtMY+jhIamLjskfk81wa/uNL5SPREZGICg9saJRnD6l90
W6exOMnOoD7HU1DcyaRQOKNyx+df2YRJA+67qRnu8dlKOW0xGumpOhNlmdR6NoZVFm4c9HvBwB17
4QyL1U7kO4rFGoyYrd1fihDzFrSyH7Ih2vtM9Td9PL1oA6rL3uyfGh+tJ21A9S7HiIZbdHszRjM7
Sd8ClyDSOsGfUjM6z7S6Y0ANlcShrQJGCSbS5kb5Bb+ZQzTFt73cSZhPWyhgegvbjRxhQlXST6uS
oVMxG+lw2Mw5k3Uf3BoXEqr/8iKmltvNmKsHQCXFTFihc86JUvkaA/1DVr/7cf4CPYO5BaBwvbqd
G0OGjOOTh/Y/gG/xaqEaWzlFQUHJEHpNg8iEvIc09NeBGrOBi08c9psmlN7sWlibTqkxXIuS4kLl
z9yks4U7nqCmQ9nLlRUiHcY5iHuJWBnX7gD7CBcmRuLx2D7Emj8dDV+mtsHQR+S05JhBMW4lWPD0
IT+0Uipva+sWxgWBoTw996OynxuZrPBYP7U9FRFjaF01yBt3HGyFQDGd+fbBJWzat9SgRKZ9q310
azHaZxDMU7HvR1qNGA50IwXo0JaI2fc1uvGbAD8SqcDMGnMnb2ikr7ro37QAX6/UvyQdvZWi+xos
EvplTAqe7srHlqQAfm823N/cIPmhPfU+w8MYesMGgc6HtKjXQnM6jSbWBVkc30mihJ6vT5xyc1k4
Ba0ontIz5jMXJn5T5n9lbfjT9jIRizHsFe49uwW6PRTpH3o3cK+Efkq9l5Gxatb3/KKYsyqMSb/o
6S4EgUuzoZdI8T6TMXSufe3/8HUeS3IrWZp+lbJaD2ygRdt0L0JHhsxIRXIDI5lJaOHQwNPPB09e
Ji+rujYwuICHQjjcz/nFVdRefFfU3NuGWAV8yYux9IAHkgTXhGetw6bvz6W7NkDPrtzBxG2j/TqO
xYUnbMwq2FiYJfS5qsjBgZSbMZ4Juw37DkzbAMhP5WsMyYqtQvygq56/DAWh17CwIs4InKRB0V5y
G2au8p1Ye/9FCXZkX1WkncxzV5Nmm4b8u+PM2iwmW6OqBljX8ato6rQNvKm+RPPBIvqWgaS9k1V2
KrAyIvJQJjaftp4taPxhlwF/BJOrM5dirO4qHir+VTeuSsE87JfaY9xGMfeB+lIjL7HSdN1ZBsbO
tW1rZU7eSxCFJiw3YtpFnfXrymcjk/XwIOJFNRRiL4b6sXPKaavHRrTuqvQ8ABkjd0x2zqhSseXP
g7Gx2yboCA/kasnEsYRjjoWlj0wF0eG1UdXtuSvdW5rzheZTushKrTo3XlPi4b1xeei7JZosDekN
VMculT8S5CfM2ITDt77VUBF3SMvHrfZs2CALy/pLKVBygdHFUihbe5VzyciIrcrJrJcsWtc+1MGO
FCuaObPRRv8WV+PKt7sG+8K7pGqHDcLfIBf9szcFp8Bmr8K2bJPoZbjslYR4jNbfafgPsMgZ3phy
EY9y3KtmVPeiTQjD2MFzOpL/NHkuBShIV8r4Y8A/OPYN7RxZRrdq8izYKCnOCEJzfzgWGM2seR6a
zl+YyCAvnVFdOvXI/GxMr+bg7ioDm+z4h2Nzg05Z+l0McGtVp2Htp2BilI/BoTfKpyoBTNFwc+n1
IzyOg1eB8An8cO1HFSoerb5wPPP7zDhhIY46Se3pxtLXnaMO8jol/7LuAnvvAfm5g6j4pM0240Gp
kG0v+AIc87VOIVvCIyoIvm4G30XUJk7xSyZPrTt4FKEFcmcX46UzyB5Ypv85vIJAYVZZ+v20bnWg
+111Gtsk3QLL2I+df8EuBOoLsYhEG4DqOIwZjONLlltv1TScTLO9sEpFtjg8JD49uDsVAEH1JjFb
7u55dUYe5WLHoclyts6InBg7YTV7bcAHPRselHHSTi1YIB0c8KaIdlnFErfxjDc9MdpFbtcvStFM
xLkSHgZ8bzrMTAHoqXLDQ0MujZjbV91smqOGWWwcuuNGaRpvVU/F0jND7pboPkWZYRkw1xfVFlml
PZhJHuWJqsPvL7+kNnZi/mDgOK28BVb7NTGTb00VTtz9+rYX/C5mhHkhfusbe6q/BAZByDie6fQx
GTQDjye9cIOliUQZEQYythZfc1d1G4BPzLB3cRM/8fvfnG9VWXmrgHgBYVqC/rWnLpSebZUVvA31
cKt1561Mmxd3rB/IQvhLPVbQyXcwzvJQlBI+2wFTm9E75FEVXINtE0g2lgfuos0mwZZfJevs+MYB
obRvmt+7S5GDE5uzWXkDPZ+dWrrCdmffDTbiD3ejMW4d/kF5UGwzJm7fVj4ZbfQDcbOcyLMYtoUK
rA36e1i95U79gs8U0ei8uAhzo/k8OZnTUVf2dpnZoX6cf9MTF2z6sG7dCEidapb4MsA7LWf7GWUE
YOdrr47+RkLTXYeTdxqApK1yDWkEoNeRUMH0euHdYE3aIo7CU1kouFYa2dGGrZbkIts2o6Wugc1Z
rC76ZZvbW60fAtTGSoEFi7jpDIzCGn//xLyr2JQGMDpxdwwhXnuiYYbfjmX8FhZiFp1q9kau8Llx
5TRtojgsb9mEzR5oY/+sTaF3ILKxHGq8x10r0taDkz+GZXU1WowgkKnmbUSrPgPr6hIth+9tneyE
rZAgXb6MRhXjKiM5oql3D/wb0b+hJGM1kMQYMHcCObUVjVKu+/LSTKp2yLNu0+dKsBIJi7Ky3hW5
xrqVmHCUR/x6Q752w+kUZUxAfijytVo2d4GLcXugYrsA4kjzlHrtpQp05e5TOlTrqqtZAjTBVdFY
9Pd58RqQ0BMxZpReoEQrZdS/2o24mGqzy7x0XDca6920SWziQQZkoRRFFr+/NoHxrTQPgcGsiU+g
QzrshwfGoTAtaO6d94ZHyleCX6Zwn8mgbAds4OC0HAw2pWHAMmII9AuElUvYq5eob0F7aPsySLON
RnjAzuzroHszlIflaCkwUhzBupaV/lIP0SMIS5aj6FBZTQdRI7fP+WQ8+EZ8M5lTNq7TbpNq2nql
dufzJIcsumwLEmRYU67jmGgkjp1xVC10MRgrYJSU3IDFTgkups6ImsPljopwO3baxmkaViUEGz08
Cxalkh7NoXr14+41qclVxNNCE7dUtC1/Gih/fvFJD+3XaLDe2q5Ar19fGWpabhG/J182Iqwg2LXb
4TdCsiTsy7wieKZcjGJ6DC3nOXaGnaobexGyVFUa/Yj8DnQPE4xOywPRqt12cfyhmcpaqCUPDKQh
Os/cWIInrNp/q3JkA5NvpmHiw5bsCere2w6RuLQpXibfW1XjZG7DRnvy8GEVwvsctjMiPgqPSg+Q
AqAdLhDZcLQyfE8LnQB35j6pqLi1fnFB8KgDedU9iI5YTBNAhi0c+wRxDEM7v7xlEBkW3jQe89Zb
RZOFixJdyJgcDXRSSLO6G8utboaVfa1qvMoU1UFrH0Ca2j16JuFlw4NWYLkPfaOxYLNWTLlkoNFI
AIZrPiUYdEI3QV7MMqqvudquFFCqAtfQIdIvtubgGYpuYEzMvS393fzIIy/wMuWJtTDDHG46VB9f
WPfCqM9WNbhLco1suzGtWyjCuKatXa9zMD29C/JxaA56SzY4IJ1SKd9RcsDqkdjqoq9QkASXqjv8
tD358jTV2Jc6e0LwzI2RVvJcm7at1j5nKiEwVJFmRvpWgdhdezaLEhaKPWyVOQ2InlSE7IQajAQH
WP369Rfhapu2Mo+t46CHUuIMmTBnI2jhFAQ02+bUl2Zz0oqoPRGAmEjr9coO+Ei/qJVy2Ge1Wd5i
U0lubKvnc1lR1PAf0SnisWn7aEH6YaAtK0uttz+b6agM3RpbQ3GRVcAByENY5uePQeI+iJnH3WFt
TXV5Iw4jbsDFHkoV8Q5ZZWDvehaeunvvMPdKMTDd8G7D1cdABNJh6fe6spf9AFsP94PAvn4eVR7g
luxCCJWkrXlnsq6262YJws5CxuWvujRylxqiPhfZA+2uEbRLTEDbSvqLOXQ/D+zt7l0z7+/+qDdZ
GyCl05PQ+qu/JmxULMwjeVL9/FGdYq12DkAYyUFlfVqMWE+F1pW9yKbUhX+N8fR8FD7AqaLsmztZ
tL0imT3gpnU0xO2jVwXpQRfEEvOgb3lyNO49HgjLFPpNs8yd4dSrTL7y0rHy6mUAWG8vi3HqxVuI
DebqfeDA7494FRI0m1+2SlGdS7T3rvKlXK98IetinuQr9RGWjZPvBgQk6N63ItuxnVaWshjBPD31
nv6UCYX3oaoXQ2j1gxxH40pCGZU4yoGsHFCfyD1/I1ub2FqOYHph1aTFvTxYqag2ScVfC6msMFy2
doHWRZ/VS9kMorm45wWjXYUHM7P43CeLphDUFUmtj3GSehzYD+RbghT6pmmM6EKIPdwU/ZBeScHP
yIGyvEeizlkVQdTdEiQ1VzWqCg9jJeylD/vmkbVXtQx6O31uiL7xv7P6l3BCz85JLedTPlj5IlXa
4otZlW+YykKXrPIXt4uz70OZQxuMjdd8AsieusWPZmBFkZFTIcNRLDu1ZOKY1Ks/sKJZVEeiVUBy
M1RoTDsGfoA1Mcudjt5TsQ3JhbyRiDgYzSRe08q5d0D4f4v6+LObh9VXlT0Bq7fa+6yTu10kcTpu
ojLAGsXTxD1m8uhqpg5T0Gy4LOuCpIRSOSksfjoh7mWDFmgOk4RfrmVRNlQRwaE4SBWWOwz13q8M
hrUNxGwli808QOHo7robXBT1fr0GXs8F8GnyaFYvinA5VY66UQwNFeK5jxzfIye4HYTVvb9V2ZDX
frvNa3Jasoscf1BUcP5dSL6/EODZYKTvpi7BLpIU6AW3oGzXCivGErQMT/zNlHWjDPEDIgbRstKs
5kuWKmfdKvuAHPH95PrhD5FZXwF4ey+9rbtYIDfQZnsnJariiYOSF8bB0Xt3w+a14/+f6eTFje5T
73efrAIpl9Bawx7gB5qS6T53SvvzYOvFMgj66eZpUbHx7Ay5nazu7kD3u1tcm/0Ltqb1yhCJ+gyi
MEYwKbwKNbnlk66fjTJDaMGwe1IT5ALbJBRnbhwSRUGRnBO2TlsDrYVTkpjpthWopKQ5Ca4s6cdT
YhnN1shBFeQmyf/W1LKT1o76FmWb4KR5ur3lj+IckwQiQMGEy7/sLgd0si2h9u8MKw7vWY2wpNMc
+3uQ3qErYb827MMXdROMN9k1siaFqMxfXYeu/qOrAc35puLxve0ai9m3TR5AT8VHvM+2vY+2KWrL
hDNkHQHPbSfKPlz32IWuykol6+f395le46wc+9Naj6b+Xh6wl3WWBnISG1nU5n5aBxM3MEprWzK1
YdwdE8tG1SfY65EY3q8LY4LKru5XdyTBXyfc/BCqItIP1v/alB6yN/CU2A26uwIXFTCWPWRgeAn3
BqrCK0A7w1rW9YXr37O6B6OP4iY5IfrJOqc3Vv2IPJMs9aGfnZEo28mSHAh+mreLcc8DzswY8mCZ
lo9xM/+hjzrwnBWpXFvft7/6kf9Y6UjbXWRV6bk5km7VrqiwUB/StFmpeg+6ggBKs1Fik98OO8hw
DRsRPqYyJcSy9Pri8FgACDBXEptMlu/lWlQI8BHHfe8piwjnE2qaDx9DyIbCCpqLTUodzWkXGZi+
vmj+qO5k4D5XUt4EN+b/UhlYtrpTNEL88kLZUR5kAzxU0sHzxdNUAh9PPHsfzBtQEVbGuSP+cwky
AawF1cAvRA1rkjxWcdVLhCqsCT5O0ZJwNJz8LdcL7z4KIN54gni6rM8c7wG5D/XBm5e7QkCLUcKW
/nlxKEpUoawRt2l/zMVa1rchO6K+LV/I4jiIEw3Yq8akLjMLy1kt7JVD7XA3LeRpM+Jcmg8dUuaW
cpBVVZzQKsvvp7L2o73zIK6lmfLjj3pZ/KPO0l1tn4lk3bvEUPG9Gg+hPv48qGp9H7V81skEL56F
jvVJiyEfqGVSfiFp92qZpf1VcfLnRtOavWkb5tbV4nDtZQaqH2jAP5uFRvoMhkeuu8yngYYuU5VG
LzheYmrMhAkqQ1nXxnhwUdnyx9hYgQpn/suH8yhE9jaWiHq2tf4psGoVBGnhsmPvlbv+ZadrHbKi
Kqn7hdobwc7PcrbWDdQuV8++lp72GX9y5YZgdnHIdWQGI2cCkDC0G5GV6UunkkQblVTbKFC4vtj+
kgGydfvSVUF5p4kq3agQxPZFG2TP7jjuCUbmX7XeKGA9+f4hC7v45pvBD/lyk+7yC4qhuDhF1p39
gCzDMF8wvw8QlOS0YrCBuR2YW+Qkv8VIkp7kwciH9iTMFnit5SJxoLBLFwAkT4YemcNC9oHLOZ8C
04YDZx5+Fn8NIbtnZfmSZWmx+xg6NYAFm0rXrFsBNWAYpj26Ld5ZlvIEAprTIXsvi3EFigV46r53
67NDQrDZ10RAQIep0bIQSvUyduRV49wUn52JvHU0pPXXIs1egHn037FoPrWsR9/qzoaSlQc42BfT
onChCSwUNvJzONoL4LdkAwgZNzBnun0GT7yBpzyLyxWOQGFO18pFhLX0VhY/GpJUyfBBBmfZEe6+
RM9Kh424gSD10bVD4W3qEohvP9j1PjTaO1mSB9nFmvvJopjZRWYfEC9rnPtoUJV97sLrymCps0vv
EFHQIV+torlZ9qkUX12mKTHRyrLow2P1O1t65e79El1Ll5UeWJf3zvxOZw1nCauynHsIQwzy6zXe
r+/9rOLO4jVqIAWHoWz6zbIBh30Lkiy/+fOWI1IrsDq/6ty6bVYJITCgO0jCwVzRr5Xqukehx9UR
LssLe2LrUYVWhd6YfS1rB0nZGDy5w414lI0WqvYrcCDlTi3BCTadUW5zB7xr2hjBU+QXzrrsEEfQ
4wEeFfROzHM6qG5DZj9OKSgbrwiUtw35Nf8t71iSGlVjPWaMtQYgmxwHywhXZZxCIAIp8EA0cz0w
1tWwDOthqnwCp47ODhOSHXtzRN0Ns4kXstUxyHSOjeMfSc8jMBpF6bms7ersgFgjhV5F34ST3VV5
bD1XRunAqQiQA5my6KVUCCDMHZy/X0kutSao7obfwIu8X2kzYy3Lsdav5JaIuDsifexTGEoIeEb3
se+jG6U1BSmS1Nn2o60fYp4RwGGylox2XByZ35rtmKnO2eT7WTtJYtwXKfZ3kao4j8MsWYQe70II
093WrT+Ni2z2YGidUTuR6kwJXKK6NVflIPhP5Xx479dUZoG3hfLzCtnSjCMOyb3pY0EIuZ0c9xpE
YnuzjTZ8KG00KyKE3tayKA90MB27vbGyn1lACA99dJB1dNBMwoFEQPq977UmzrRdcLDztDr1YZ+t
kyxtnvUo/i5/as34EVl9+BpzrxJMHzG6mK9xkSo6mPM1qUNMoYrN+nky5vRB77+Z+fs1uZdqC93N
fl4jbHApSZofoFR5B60ZvQMpT/JbvU5CQsR5sEl4NlS4YdOUy6Y/T1kEGyuljTbpILIWkwITHh+u
uouaT4/KMz7qY4AIw8JSXY75XPFxaNIIA2BQr48TRNp1O+C4XkeDcSxyPVlHVqy8QJK/9NyFr1bU
Xc26N17gLeSkxet/6epn7UUuXc1wuJZe9LPrH6Oak4rHeiESwohf9So3nlS/Kh+D7rdC1H3VOlt/
b9G831r+vKb0yn5bVz4glEl0OIvX6sAzFsY/CVHVXMvTREMQIJoPpRejMOleVHS7DlUy79fkaY4G
rYKn6t9rZRll+OpuMghZe6Nyl1vBAcqIuU1JFd+RlVfuZD3Ed4KnslLLBhdd5Lk3ST8vX8hera21
1k52qGWtPJUH4Vrkypw2XpQoZ/zsL1tGLfjSelV4GJnnrwF/jV06EJjTMpFf/VzLr/KMVehzQzL1
7qN+8ANt5xok7uWlf+8L2vRn3wbt3gUaBy2yw25wkgcLoU/uo8xcOyJDu6Rp4X7L048+9Ui6488+
stlWLcRaOoxlImCGwaOC+PshzxuV+PR8qisgvuSZPNQBzy7gSeHio67T3VGcPsqJPSWbOEPHTF4M
xRGlpj/GIVxJkqaubaYrlxzZb2OwcHKW+Tio4GtKuFrI9XVedEXIIL8GaphfRTo6cMR9Y+WNevZ7
w67pEPD7qC0Nw1mRaTVW8kJ5QFo5v9a7au4pK+oefJjNkmMLTyPDaeZlIt14wgxBLGQRKlOxrQ2U
lmRRN6GMKnA1j7IY2dGKB6T+WHq6fk0y81FW9xHarY2Jh1w85uNLrZHqZQvh7GWrYqkXnDSne4yy
zYc6n96H9lKzPfRxW6KnxEVkPMY1ukLsR+e3paWoCRaWYpx7fJVedB9nkn99t+b8blmGhRsyScPL
x7uVQya826xGoFnA0t9KJfSMx8WmKQJw0bNY+rs6+qyn/lEUdQgTzQNCI1tlwzSkzOyynKr551RL
850sjZk4MFVC8Um1tRez1oUWGEVXtN2GVU08ez3UzgiUKcyWPkIF54KlENZJvkX6oUI+S/Z+v9Ax
QrDTwp19PaKrpdTRFbxZwNaiv0/wvzgiIH9olcF9UXVefvQGWEeedxVd8lTP1bkHz6ZKSKc3beK+
DI0RLwnER0fZ2tgxnhhj8hxooKcbE4udoVfclwrS2Cav4mEjr9L1nnBkG8dnT0m95yk+ypd0lU49
ovRKBnB+KT+OSeRWubKVxTEZP0/4zqJhVZePdeCv5Ut6DbkxbcL5uu1S/dmENZZE7qlJDTIeqgq5
GCOrE07ZzqkXFrmXWLN9cKHmwzimJnJDv5oHBQzDxyXTNI1MokjsWzxaDQvWSdg9BGHbPWC0ROgw
BRzqBxSRvMFAph+/fvTQWv+pj430JPvjelJvjQ6ipSxW84BzFnceS17TV5m1RFPE23qGtW3asboM
OXx7FgBA7SuFf6uKSGZr2MFreN+GXfGKh1MGTjCYvQZM2LZT40L07+Mny66/eYaSvya+DvzFFp8M
3RLrBmXCI9FI+1ROmsADyXO+xIpYya7CJc+n96p7m1K84UY14kliVf1tKr1uIV/PhqSYdrb46pdA
FRUxsBhTEutQQ6pcF5HtvgAcOMmuTax/7lwVDqJua7wpIjryMxR+L5YO+6i/PkPCHur9MxQZayr5
GSpYQ09RLr4B3+02vkjMTaom0w5wQLbSEfZ4ksWuSvKVHqr6k9nUP1snLzB+K6qJLnYkjbINbGfy
JIYSP6v4pK/UUa3OgOH7vdCSeodsMjqiSpSuHHTzPo1j9wIE2vzh1oc6Vaa3RjBNIEIeQyjn6snz
q3NNPLNoEVzojfxrn4lwi15Whvxd2pdHInNYRs1nfxRbRJ6xGTabJfsAegvRj7AjsIH2m8w+p5qx
9gclOpI2cpcpcde1rBeuDhYIonN+NKxiXTQ9lhFByxWGF2H84g3u+wD93nBMXLW02V7PcdSjaYIF
nUsiDkDxFNX43thVobauqg5FgrlBdpGtXqcXBxIIqOjHJKhQAtukVWCdTOKbJ3s+yGKY9vZhwlxS
lmS97KFl5I9I+jgoU+cx1Pf52r7A4yi0sk2I681SCrDDdH0qEfp/iAIAk7UGzkIKoTtT/WR7bvJA
Oj18ry9TZ9lqev0FtQ3Y5t0rauM8w4C/3Ael6e8CpIO2bpjmD0lPkqNR1O7V6NUlAtDtVxXVphUy
jtoZ6VQc0No02gxCqZ8rVXsKqqRHUgejrDH3XqwYD5VYc5JjW4oeDxBjRLV/DK7sMSBj58E9tPL+
aOiNfW/NB1MHt2gV92Mc2bOiWHsCgnmA/wfWsjKTaq9PLCs++rd1HW3Uhi2brJOXdSEo/DFqs60s
ygY1qt6QrbfuPro5IKmcusgukDft+1T49cXtlOVHB5RlWJrF4/ePYWrDEdtmgtQnL5INbRsNqyQN
fSgXDCTrtCYfMLuOsr0sdoVvb/KoBA2h4o3jBdaLy5bu0HuAAGSxHsdwjVKNupNFJymeGtJdV8hU
/gMM9U3dtNZLOQYQ2LybNsTmidQFEvyB+gMYlrqNq5ItjayThyjK6yOcK2jL9FWnwtj4U1Xumy7/
DBYY6rnn6ytNdeNbP+bW1dS/tcQWIM5gV7FHxgzK69xYVEVyU81IXalkh9ay7r3BLz8bo64dZAkp
Revq5d9kd1kTWZq6Z9H6+zhxWqigIhplXTldB5G0qT8HcKjex2BzAVxbTJ8hv7jLyiMzHZP61+YJ
KELv9eGj5PvvJTlXDahcfLR1fyv9uk5Ocr96yuvIOfUPek+uep4Af/V8f725bRbc+TfXeUMA+jHo
90E/JieYjcnJSvxbm43dDjmW5PRRL8/e68RAwqwH2UD3j+q8YqZfyHI9dd/TAGA+/gwnP7OKkzyT
h1qMaKroaYuB2F8NvqZGw29l04l2hRpkd3GPD+X7MB8jdLUyrrV41u6bx5cHORaLgm7xz3/83//5
f9+H/wreimuRjkGR/wO24rVAT6v+73/a2j//Ub5X71//+58O6EbP9kxXN1QVEqml2bR//3qL8oDe
2v/J1Sb046H0vquxbtlfBn+ArzBvvbpVJRr1yQLX/TRCQONcbtaIi3nDRbcTmOJALz7785I5nJfR
2byghmb26BH6u0vkWjvXu44HDPBa2UUe3Ey4y7wC7ysWStR7LFQwCUg3QZyY52qyjPdDNmlnk6n1
jtww3zVqSeYZVH65VbSgXXz0kw3k3DDQLCIkk8uIoKiV70Tu9icrz4aTPDN+nc09UE7JWcaBOw3Z
mpx8Xds3UVvclxFQWt8cfyt5ubq3Qm/c/Odv3vL+/OYd07Bt0/Usw3V0w3X//s1H1giOL4ic1wob
15OtZ8W5b9X0jLvFfA57uya/MdeItTXiTAZsY0A6ZD78rI4rD9lAUfsnheTmKjNVC8Gbob73IqdC
QoG6wbct4KRqF8Lq+6tcttV3kVYt7jPhswCuf4nIhj+r+nOaNO2TAWnqloDllrVu28QnzYdiKIup
RlJlMBTE8+drLLgH6yCtK8j7rfUM1iJdTk6eHmRrXiS/jT+Uv42vGOq+byuIlr6G66nvN4h11N2J
6PN//qI941++aFtTuc8d09WgfJnm37/o1s1dFqxB/kZEpEcvhu9PfsNB5vGlWkhZQOxDLU9+xx/N
fYEsap3nd+/9wrqFKYyO6F1oTtWRsA582IQbLrPHFtPMubJzZ/ywPPV9cz519J+9Sst+6wTrLhGU
3h7NKmPduc30tWkWY008fMIgZqNmertvM9N9tHztKtszdjlEzPUSJqdvnyvkjZd1505f/Tp5HIgx
PzIH/DFgCvzgpnoGQMPlkKJbOlnDtXOc8Nj25UmWEAkcrz/ruys+zyjwdWXuLzoD5UdgLsbKNz+6
cGlj5u+X6opZrSbWJ7siBuURIh2ChH003FRfPI6DpmHw1hFLcpv5swTKJ8dZj62lflZR/98BFrLf
i/YYnXM4rA+Gi0lQVFgZhqlc/e9GnS+vDLQQ/vOtodvq3+4N0zEc2+ZvZuuWruqma/wx/ZFTRluN
XPEznqfZ9GxqrrmpwxhYSJCu2q71D4pt+IewE/chBJmtLMn6Jmsd1C/nVlmOSVcDmy6NXd+bLCZQ
IVvk4GCgogCPI+I81Xujs4abEHZ5hT6zRPZmvMkqErzdplPQn5VF2WDq3oNdtfpRVjlO3x1rvL1k
SR4GXyvh2Mfqhnyvt451P9iwfnS2BUFWKAGl8VK4s2iaSmTBYvZ8GaBGK242PkUdXqwidti6dtDK
tyaOJ2BiHZdcEPvEMkzZJ8ptZNQUW9OsDkGLWIaVBdk2npPIxMt/HkBmAqlNoQB8NEDdJo05X+HM
V8jOeWl/0wzfZg1VEpTqglYc1NmOofl1VskWWcZ9yHXRT3CAcuCcKzsqg3pGW+0qrWGSMQ9P8uzj
IOvQypnYDB9ldeEDK//o2mB8dYAQDkkA4Aa6Eq7yjCLpF5PQ/EWW2uaCW4r7BL8mu1ed8ILZgIIx
VjgcVFZWwK5a5Vkb22gLHWVd95rd3QRr+NsEfvi+5gfB98d6wObYehAhrp/QXcRB1mWlty2abNz6
GGsfFF9p4XyM3cFLdbdcfJTl2Ucfd+4ti0Fin0MvWetIFuMnrhDJCsE934V++fTx/JVnZtgC0izw
JHl/Cgde/Vs/qyBuDmFw2iLjY140noWo6zT62piL8qA2ZG5ys7wvSFrcjZUVOYumw+OiAjf/R7dY
oGmmIjjT3dTJNw9JXYUXeUA7Kjm741UWJihy/so1w+ei1ad9PvWZuZAtTuSGK40kM6bQXOpxMx1c
njmwJeIboR0yZkAGZKnEqu0YJNGTLMlDlnpiA7VMzOyK+CYPZgmcry2hfyddeMqr8bX2O+MJoTdX
luRTPlam30rhX6Uaue0nPK5/a+t8DCtZCGWroLSnO0gv6p08a/phej+TdcnUoz3Qp+yW21TcOZaL
5GCh+eradlo4Y+/nMNuSbYbuC/T5Tt+7ghwqGg4IiqEFtRXK6J/bPptwu/CCG/z7aGXmYfOUWywI
/b6KPw9d9Ba7SvzdyjVu5wHmFQQd1FijEWk+KJ9OEmQgbVKUQoXifrPD+gcKVO6n3CuQpSy17Klg
/l/5UG7W/3lCBS709wnVNQxkc/R5UmUypXmecH9bTya2H+a9qJ0n1JfVhVwx9mVLmhf2wp1cTA4K
AheEmdI7uc6UrVlU/2xVNZSsZOvHtbIVKac9dP3y/t9d/3FBqDcB0YVKHw+5QCMybyB/Zo4ZnGIN
DLo8s1tsl5Bj7bBWF4NGkj32AOTpUb1UorZ/KknLLVHm7p/MGPmydlwpin4xzah8mdxousNjVIUz
SNFHGnvtBiDvZdEOHJb9ohGnqdGKF8sqlmBcwQtZpP2CJrR3hltjVt3p9hNc5psxVtn3scGIz22i
+gHVSGtXB5DVgiZ2nmBX3CLFbnaBFZo7KM93al3kny0FAUfW79rJNNCvhTRtrb3C7p4Jwz47tW6/
/uqazQ6Rsis0Q+29q4voSNGXyspqdOdkknGeVogKwp8v2gN4/XnmR/73pOtxdjKa3v2mZ9PN5k/5
DdLtmxMO9mfAUu3Cy/zpxWd9sixtu3tCYAB+nae3D2kMY1K01XCvKtA0UdA0L3lOMKt3qvBMrkfd
Dq3ZHO3edHa6Mnh3nks20lAKvEf6XsUsEcec0Uaf1ouKaNsOpXOGZ68QbxinKyplwboocJ3K4yIF
Uek2jzWh6SVghv6ZicuAQDFonyIHway67BWgK9MnPsn/Z+28lttGtrZ9RahCDqcixZwkUcknKMuW
kXPG1f8PmhpTo9kze3b934FR6AhSJoDutd5Q/mABsCdJb70bHS4vTeZvPJZpq6Lj67Qk745DNhR3
aV68wahTcHjRZajrSrEhwz6FyzuCVdQnfW2hUZt0ix4YwKvvGSuoqP65a464wEVsyYdwRXhnvMNK
BTJa1UY/9AJ6KsLl70MBCLExm5zkcuwtVMLvW2j15F48I7nF/sXDN9h86pyxeZeicNE0MITNLFRX
A75vKNREzX2SudpCa+R2a4VDxAPRy8Ed+zn6c9B6Y8h4b0YxLpScwAWyYGiWAaAmhi5Zl4MoQj0D
o1oaPoaDNCiWQlBanMpJyKnodDl1puGgH9NtFHyaRnS2gxrFVDmL16qEs3PfscZ1J9WOBnVlCCN2
csZFBQK2pKfvmv/ajf74I+XFzKo2le/UYkxXAKjslS556klCBGVSYSreKq8kNMqY1LZ/NaqcPeaJ
Hi0afnpbQ8u7vaSk1hyaZz/P3FLmtRgm4Bv6B4FyE1w9bVqliPqyGR+uVdf6alQeROkCkIuD6jLH
39aJScQV+jZ+STSS22ZgG3NL1rxz0xbVoU5gjUqhfxZVplFvqkgZjlgt+GfbKZO5gdDhUjSGhp1s
9BDFA1GEKVo8ZOZSt+SwmlVAuuEyHLR4BP9VSzXyGpgnIO3zAsIH4UwFCZDW7ocX9ich+S6nOhZY
EjyojfepWzO0YO+cZy2yhlVOQB7XFLYramGzhzGGj4MoJtHA/x8b4/lgmtrJVTLk6IKNbLhw00QV
zNxvmuzUH3X4NEPnQ5EI2jUDWGXk239+n6jqn3fJuq0bNsEJQg8GN6dCOOrP75OCbfuYhSlCvLWv
FYRAtSHfdKO9NBtDvSum7fqI9KZj1x+lqe1amtpEz3p6rfd/6vnXcaIn2Vnt8fcVfo8LIqlcdmU6
3qBql6PN1eDcZzo7uWqNfW+bA8aH1IjDEOfDUiKEdvOloTJjdgFDGYxPtp3IcyDSgD0Ndw8dNrzn
BkdAqXRXoiQOeoUmAw+KcqYYPiG/trYbWCP2ACoZFWTTsjE2apyjNQTuJtDCuyANnaOoEmcSBofz
xhsRn/rdoBggbaBFgsB0qlswbCp+FixYybNh7x1JGK1YqfHgg03asn6IUFBU38qxi8+BYr+PkFwf
SwX9rQH+10ZxI+MAfd6fq7FXrfOscxCb9taWVhv3qLnkD1GeLqPEzJ7NtAt3RoMVjigCV1Z5aqG3
U/Zp/jyMajDDStXM8uYgxSnJDlJ2c+QUTG7zzsiQCcW8q9IPcSXBPiByBXVM6bLlMI7fDRUe+hAB
6fKMwH5scvVeeKwmrTmZ9oblA9bs5oqkGC/Xv/aIUdFF8FUBPtPlymLEAWdLjCDZh+jE3KLrmDzx
LvspwByq+trUTXUC+GrpK9dC3VnVcwNSSWycujhTNmEZWAgcVMaLDAHW743khyKB5RE9+PTyphnA
FVmmhVZiDjXITyKW4Hk+vHTEX8gaWMZWzYPgZdBmgWR3W1csU1y/8XZYJe562SuQYgbDXkvVpMeM
gmc0dOovT9EPnWxFbyXia8j1O+6zDUd3xqI0Og9toMxdvswpDpx6kTpSuzf8ZFj1taxuBmyot25v
ZKvMBk0IEDZehKUX3PE/1sxbbQAY7CVmtWANPu61YhjnmZppa0+WhhdEn2dW3juPjeuW+55sHurk
1OsuQrqa39NtenD1BYTb393kqID4Nz3BSEAwW43enugWRcg6R84vXu3Rs86fUNHG8tWLu/g2Nm1C
ESEGy7ESuTMvbtQ3dLxiTzZ/BDL68iMWI0fTc9RNVZcBH1YtnvF0PCRmZP5I4vg9lbrybBVF/t+W
vsaf40zTo8pRNF1VkH9H5kXRvzyq6j5SLMR9h0fZSBzwRk+21vDgTWHAGe1kOBpHxWsShPmNKdXN
sUVN7a5XlWdRH40RnCv0E/MSqb28j9ZiIyKKQWV8LopWM6u3RZDfOaMd71wl6BZ+2UPZIaY564l2
vGrJCEo1h+3l2OvcsIpflZl/h6ZoP0u2Qqq/U5I1rPRfdV3JW0mu0nneIM7lW+l9pTvqQznV+8R0
oe5rw7cWoVCIZJ1M8kXs6EEbYHqKWMpM7PfF9h+Z+X4fwP5dm9jQ1uABZDiYhhYurbhlZWmAJd9j
ZFUu2xyC0srq8Iiu3Rb7q5SgLsac3U6UXS/rdl5vNIvaRTvrS4PoYuYmQ0THGkbtbWL3JGLME7pi
1V2Z6uVdgygDcSvzJIVtdefDW91lSIzOc1mV97ZVQ7KVp82QLE/WkEH/s8ZyOgC0+Muyi/vQtaWX
BBTBLApL5TRaE/4N4anNdTjwwI/h/OUuw03D03+VMFpGbfCOqC51KyvAvBXZCrAWCIO/lGUAKxHE
4lLCwf3Ft8zXxsVSKyiwM3VwwhLVg5PaqzjCkVQMSgd2f7paujvk2+vnIFvpmpu8OACpt4Ppl6ib
UOyl4UEa86PIJaale7BCozh7aOtsOwUyvKj3Uu/oKlVx1hBvTx3IuXAcF3pdswRnJb+rhu7z4VoH
Cb671bNSuxFdrg2i2NjYuOR4Q8zTriJ1qCbxnQPZ6JblhsyLctIOxyoVU2TkZ7BnTTYJVitbjRt0
pYVNs/dLGBiy18IICxGeHZKwv0c3xp3ldlo9olLk3hAebF5kHzWVBF2k76pb3dd+nkHOqRYDSuXw
8siFGh4KqtrgEsHyULRFuHuLulT9o/GCB60d0/AXEo8sV6dkVV9FG5gy0Z08lTI7QIDAjO5EW0JJ
tGlT0ul3mzYl3f86zolKjO+7VMXHFSwnmoPQmDKipPqE9JwyMJss9/FUFTBQVKWB28Z57d7wi2we
MIhas4z3flmc+G4WvBILgROOh+YhdmJtI2sAAZJQtR7sknzsROB6Ryubu58EgoI22qim0r2tgNVB
fyfY9J5rH7yC9WahxsNrVnjbwInrfSVH2tIikndD4NP7BeY+mayRMfB4zaJaebaaKJ8XdjMeNSsf
VqOm5mvNBeAYSTGyACEJ5NivlK1WKsEevlt8K+Mv8YwnKaQaPtM4NJBndP/7EFkKO8PBx7yg50lT
gML1yla7s/wIjVlEj9+s7htLZpRMMMvCjhNtFlQz+rzbWpgadanfw7GhgVDfx5muDP1NbQCglgfD
PLVd/VrmTv/SgkNfWKlOrNErh5da0eeo2DjnIe7Q9LGzYCbXevDSZNgoaPw8VqLojCXYbK+7R5S3
hh0SPWDPHnBPafEqqUF1iF4E74h8Sv6P1Oiag06OahHliFLl04rNHOPofkSWC0ReoJIQpk4c0I+b
o1XbHUUJ2geUOeR87QxiUxz1xib1LGep5xVPBhl+F3Cu5gz4yryBsdt9q738LuTX4UFavoU2lPk3
iKduB6313upRwXfQC/RHeTxcFgb4cvCgfnLR/HzOa2VcNUmKEsVUdBzkuCR0A7eXVr5Wl3rm4Z/X
6eZf3n2mphEgxrHZUhxZtb7E0RWkSszBLKQz2DeEXl0MyYZibI9yl0SbqisnJy4/O7v4yfEYS6yf
Od58Xs1NfO07GGQ/BshWhUF34G5wxf34Js8089o9kbEkFlPHEuoyl77T1AbKjLgv1uoMlX8rhlWO
oGocx9uaiO87metN32TRt7pq9RmY9vQEREFdZew7VujNAt2zpzAooo3fkiHceizKxSCEfyOioKaM
h5V/STHnRhKcoRfeiNS0j7PrOcL1VCSjRdvvErLYX9umcbVTWf8lk6H9daMEjUQzeHOZGv90+UuW
i/CNq5t5b501VULTuhmi/Dk2kO3xx2jZFUhwg0gaczRcOS0bqdrW0+HSkuJZOxOVXVwhETQO9sxL
jB6vk3GvksLc5klqbsVZ+fvsPxW7zkCQcKzxmam5m9Z6M9nkZK39AOeaRafdNltFKqwdqgSIOZmK
/hgkqLFOu6D3JEe4MTN+ikGJFDDIQpkYzYiPQbifc1v6tvZoxTlL/fioohXzs+m6W1utuEsKrG/B
N6TvAWKGFgy6F/SkActrsnEPLs+4zaLA3NeQrFdjHsnrSI78vTEY2UIfoc84vv7kY6l2G6MutSNE
h1HaFISRkrE7pwnWCzI23u9IH4W1zg8kI6pLZgZJEJR6b3Ef+hhEIDy4DGLbWvweNCiZ+26ViNqW
QC8vg5DTKXfTtulyJVeVurPsmqRI7CBetjrCaRDb/eBprL3vimEru06Lws2Yhw6LXaKMlctatup7
byVikAUYhhujGJxLDDLBM2Xabz7m+G90ciSjdKIgJd7+quJ2+AYcp1+UxFNWthFaU3WhhdnJ06MX
JOTcA8nhcl1V6nNa9+5BVImDKDpJvCDwHu6+1OuVqs6apCtv0+E+amAxiZQoGZByJ86uB1EXeW2+
itIdTyi7Zd8mP6TodGMA4Ro7ZQKIW2aLt4udmphRAU0QrUMjG7vSefDKvlqrSaQ9R6OzIElnPsgY
Fd+VfvcQqz1JMJi5KwVkK/hjVbuVmj5YZHmZrjri73Nx1yr2kK6cAU9ZURStiQnxShmWRl7/Mqat
GZ7nZGil0KSKohQq+wLC5r2b/dQGS9pVOBrtxQLXVxaBJRf7y5pXtbGzIDqvtnOC0yxnUN++7RAv
J1PiP4olGbtMD1ky39/loZ88GGP4uR4d6V2fGsnD1N/AOvxVV3fxoNn7pJbTx6jBqk98oiDJ1yz9
7XmntfLKHA3+AxIfilpdAwiN/OxRqlEYn/oOaZOvE+LDsy5Sm4eh9/NlbmvhQiQK3SjRgCrruIPw
J3tOw1MuK8OUvD9f1u1jkWvzUcPngrWxtUncRsJLrGZ7GdbFi1FHJ2+KdbZhvjGRF3rtIlimEE2C
Y4Hd3Rphk2oZeI5+H6cxslK5NP6scSSIql+pKxuvaXZPMBiJvt8nENa+1HxuAmWSQqf61CctausV
sdEnkXIATT3liMAsiqRCWpEyUgM0lkVrW67rIhvebNSzB/bqLv+dM3Bx9SFGnnXXAEK+jdEpf22S
EgwyashJBtPCUYBbxyyS1vwPAxMEyfKY1O1Z9MBCiA1rED/WOeJcQBACZMCb4r6Zgm+ih4XQWm60
wz7nmTbHTqo6ltOhk80Ot7dEmduKD7kzMkMqLVND/dEKH5M+OGhqXJzEywehf/b75JPF73Zqu5bg
L30q/R6Ham/7X14+jmz99f1vmYZG5kchUac4lvrnMJ1mSEBx5X44jw4umgoGykHSezPH0ds5wHhz
mwwVKkXTmde4bIB0NQ7mYeVKNx3g+EWTusYGE5VirhCb2BYocZE9l8+RFaEAyaNqCbElXJgu7txX
vmw4etURAxekPHPgKfJYbU2erE+AQZ5SO0JZZCrJHjKPaXiOIEyeFDN1Nzy3UT5MLeN1AElsJUZy
lzuVdIjGtp/4pghfOxLSVFF/59dt9Zb4zU8DRbDXksgatiHt8BwirYQFRXyKBq87ZGi6wiuys0Pp
WO4qVLpqXbI7Rd1ZAu1QtA+9Ko+7OMDTa8TJYihSdRbi97EwHbIKOe+6nw4qlhp/u1WkhFi7uPXb
gIjefaInsGd1DyyQ4pTfFe72VM2tZ33Q0WTWzXRpFnlz55v5PgaL9RonyOJMeSW57vzZ0GX+yQqL
u07yw3XfB+bWTQ3jcuD16eXfkfBgnenxCs2yoP3VqbxvydAEhfPig1i+rTW53MKArY+kxHiVNsFw
C4ES39/I1Y8lTycgPIW9wImE5IPt+AhKNJF1b7tIUSjN+F3xIB5lk/egayG6zeJikcn2M8KW7Ztt
B9lN0ZXVbTg24RJ+mjLjCdA9OyZ0j1L32x+eMSxLr+j8m0Y7t6nu/DJa6Y6d9KomOz8fLAcbmkid
1bWCJEvi20soh842Q4RrZdoSvu4ZxpMQqMYY/wYZSgS6MkjPtYFmLjK3YQee1kc1t4mjpUPw1kTd
ySbZ+k7KiZiN5cyQdcPgBiWyDSj0jdMa/oEOCXrUWetjhzC2oN2wXZ6smcWhKBCAkiLtvp2qIkkq
ESGEeSYYbJ0gvnX5S2/nJ/xl83OblWeldOIjACb5MZOUp8xTrIMa5tV+MMpTF+rpLkfEkS3ceyg3
6U4OvHvkfIe1ZyUYlpdBpu8kYs/O7Yg32GtnEjXGFK1ciKI0mEc7Z3toqm13aEz8uD1M+151KZzc
Oxp/qzrNXqkbew08RNm5qSPvfIezwtd+RrnvLYE+ftSLxoggJuGaqYsoO371TbLQaWzd4ZHMSHos
4vCR1Ul1GCBczlg+KRukX9sn2eZJbcpxsiRI8pP3bneX2K2273trZcS6j5aAWRLQ0/070YjnS3fX
9pa1ycfojRwjPTrFGNZOECFlKcqBilcbDMYY5TfkSnMiy08sY5pbzXJ4rU1FUzOR9HCUZp16Y74I
nHyYdXUlZaTitHR7OQU7zjaJFRe+hVMtjrf3sa1KMx/2fec7m7QaTsUQGkc7qZfsPnH90n5i88YK
L6zfOt1oT2ONoScUlXJRBq9jyX0YstMZmrD61ekP0Mm7xyrynV3hjkhvojc57yNcaZqQR3ogNe5K
7oLkJud2PmEVlJ/S6czSlVPCQ38rqkRji07ksoPfPRNFwE3JQVLKN2B722ziuZaR3K476KIoSlK0
Am8k8hZ9D6XUPAfN0N0niN3FUynPsFUMvBZlA7mXkM3mkFnpx1kcaTgS+ub3a9W127Wvo+UFqQ2u
/nukhQ3BEMS/EDWxN31RhWu7cZ0t8ctkFeiKt++CoFr6pRYdSCWiiptrxXG0SwumvAxvqfNODm/m
VZZkyTa1x3rjc/uvmiCzd1o24OoxYPjRFzVaXeA+7pEVRI5H7+RzHt8h3wbqwB4TpE7CcNXqZbkO
Pac+AjdHpc6Jy1fVTfcyHtnvCGKvGyWtvoUlBi2mpSWIwrExBEglr9q8iWb4hce3ClHUtYLN/aoz
pOmVAZ3DRt3xO2DYW1UuzXc7Tx4U1hCziqDiqcOnuUMc/5eulQefZ+Gr1/IJOz/KTlgZNKtyqA82
t9IyUu1uiU/icJItm9iC6avPslG9qWYS/krNvYxyCVonvnkyyT2/Wj5KbEWrVPcjyhuLAomwnY1Y
OT4eMCg8qTqhs9TgXkomoED6G63E+F1G9QIhNNYkJoJKixaNwO04asYeOqMy951OedERMyEGYpOo
dBQe2YtKhvAS+MaIEIJcbAhTWvdp1b0rYHDeEH9I2BFX5l1SNeFWC5CYspN2OCTOtH0xjLdQyb2z
A2V1heduszQ9lkhKMNw1Q+r9cIDJIWCaDPdDAhUljhEhKdO2eSY8QYKEHsG0cLaLLLlD9QIOWl+t
ZMuL19aIUIUywj3m/zJaDnJtHh0dakrQFR4kVgCqgxqgZZZ3kEwDxz0bul6dLPifUR5CWUHVq5h0
Ofo63gdjoS7JINe3AtyFimg2N7ugWAvoVxNO4AyQmAfRWjVwsyxDP8tymwJ4xGg5R8LaKNt4pult
t24aHEZHW0lfndh6J+vSnwon1E+Z5v8MpmeugTNM3kqY/qrEYWFRmus2aIdl30bpvad2DvHKpvph
OqjcIjLxjk/ReyEH1mMh6yOaN9GrPeAQkk0u9Ml0GBTYmWrIDxXBR1VCxwQJl7G08lt/8qYXHR3H
RIIi1J2ba10uIRtZGjxYpllEt9jozZN9mfsyWWwqSw9UQ9uNz6h14MWb5SlgYwKAhL5YP7davHNC
55sVac4+0Nhf+9XDqOHoqY7qbqycrZ6U7sZybJjdeaTNRmz5gJ7U/cqJKxXR/Hg45tMhWKVDki7Y
HAernJ3CHOy3+myiRKiVff+L/NwIGZuFCrvtUopxS6qd7LYj9s3jMvZGvBd4UOuScdfzHFnJgxTO
48JUHs3Qs1ZuhIMGP3nuVyV+ATMTz0e7YsEl4+szuqBHEs2wFiFubvMOA2343ANevkXTtDek5B4M
+PIrUXc9KJX9R5fKVomrIUiD6muFGHZVPdsV1sCppQdPbYl1c5sY2ilyfLaoYCGA8y9DbRx3vdam
4Htib9WpRYeNDxpxpcYWkAjVQ0Ke6aZAOmEt6jB8MG/aESEcwH8ndICtd3JRc+Tsa9ez7z2NVXKg
yt9lSRoAKWfjRpdYCCIAxtN9mEIThdSxEIxeoD3Gr53sqwAIAAmiz2ETAPc3sqW222bUzFnU2+Wt
iZmA4QckJL0EI4a8x9ccj1r2a7KEEO+IPKLvuPeD1d17prd3DNNDZyqUCLBEzRLdseyOeFp2x1oa
xUClluajyarJq73yEenacI/dHou8uC4fozyzD06kn/n9IKwwzNCQTk9240VHqyHYM6SnNrSTy6Fg
FzcvWhLAw9RLNISg4A91/kMUTN+XbzOriyYRg/EUeS4+AUrdLxtfG0+XOtkwl2psg72YuogGdgv6
0ZB2oibvEGSSDXxgaqkBJuFYxa5p4o+zWMuj26wl7wqDoZqkz+hzOeVJxO8qlttFzJtwXxqYTqDl
ilaU4rh7ceBn4Kyb2joiLjjujdLkBZCEd4ib4myQ8VgUohnK2KMdzV9mbUyqGaKutrONGkH4y0Jb
xfqxwsMmNsnC9zg2yug6ZwXUN93VTvIwGDMNscA7n0+9HKwhXklsLQvVG082UqGEEI4gWOetIeu8
pkFuOrmKJmuo47rXRnu//TloGYnWBkKLYxO4zYPI2lRuxVpsOoM7WGHNOJ1eD7V1IMs7LNomqG8J
m5KiyC37ppPiVzfyo2+GRJAfUb/6iee9MqtD13sAixLcolDpHk2ZH0UQfWdzRQK+QXNUbQxeLVNR
HBC6A1VrOEQHbkST2lvmBt85qYvVk1bdB3rlhTPZjGXCSdYxdEIkymUc/nBqxK4mHRU0yfKReIAe
GTFSl5J2Jw6Fr7As8M1mgS7/R11ZNzBNerVY93GpX/p1CsrSPaEo1GucRY46Gwoeir5BiHO8cdwh
Oyu+Wd13FeYffZKddWyunUiW7qaFuttUyrMGYnVHgMC9FI08QVR76MJFouYhEg1tL93mmY8QvRzH
5GKzH2itZ9swheDPvRawY9b7OwMuGeZo8bg0HNfeRqX05IcQwDpsKfSmrM4ompbnDDRSjpTgIfek
8uxoOLq2WNHxhKVokwdeKi2hGbd2D+jsdvs2B36ahuZPZRzDZy8Jy3UgI7dbOF6EPxHpHr2rgpVo
jfQe7WNfz0Gv0OpKxpyIi4Toky7f8/4AxkJ1b7XpLvZhCphsNLeWNAIYbA1tZWgVPFpXNh8N8pyr
BAAT3uOZ+ZgQSliBxJfnxPVpRXl3mWe83qXIMgix+CU+Fkp8K8aqTustcyVvbi9jG0BnvO2J802d
WeFV2BGAjBet+N4HCx0W66UITIsXFsIAC9E57WLymz1GOaKz7GGPUaI1vLyM7Xs8eUhoL0Vnra1V
RE5t99IamxXeCvjK4qXHZ5YD7GCLlpSQ+ArRiJA3GdZoiSj4yrCc9th6g7VAOjHf2dEW9Elwxrm6
VeTuLClWe07K/smHo7zP9LRfFa0Ocl/ruyP+PGuEOJytpUmBeamrle9oCeaHS1ULceigk2x2EbTB
G4wdM0Bzf4M4Q3cUc6QlVF/2z8HSTvtZgoEkS7zAQq8ljLee1yv3idL/SAlOfc9zX70B5WEcE9cI
V0Fvb+p6TE6NET02cuQ9m04K1UvHkzCEa/dcRijuEmsfFqIV8ADKkUXsbERrppcPSZW1Jy+wtafm
e1Uk3kr1IRrmHSLmKDzglyoV6HqHJDkRQxqHjZOjqoNljvXHKdqPw0ZH6EKdferw6VRPFBTUB8IH
nnHvDp33ZPL1SMgC4+0d70nj13bnxtlGlCSj048hInuiFI5pdsCz64colXzpnWYFeA31iHaNZdFs
7Z4cnZg1rEeImiBT5iEulsfBlT8OurS2pM47XqtZ8Oeb2PUeRadrPeoMyq0/kCn+0pB5oYxEOGyB
a2fRhXgEex3TxkTvj8u5LRtGo1SUxyiyFkFXD6/2aLrzsQbUPCipvJdVwl1gp+d2yB7ZH0ofOWs/
O4hDEePaJ86QxbK5vVPe4Vb5UYdN4h+tWYJ0UQuhRHS+NojO8dTaNZL3qTWGLEUKu6uIShB7vcxa
VShSVwhlhQ3y+QRYhjFF7Db4OMDITzfxdBBn14Zrv2vDl37/ost1+hFAfIRELRe+jhPFa5/rlf5F
ly9TXcf+7af826tdP8G1y5fpKwRSPz7+317pOs21y5dprl3+t7/H307zz1cSw8TfQ2mHYtH4wb2o
un6Ma/FvL/G3Xa4NX/7k//tU16/xZar/9Em/dPlPV/tS93/4Sf92qn/+pLYHZkhztWyWD5P/SzDd
huLwD+VPTaSiGIUv18eoSxk7wewyy6V8GfBp2H+8gqgUU30e9fef6HrVax+ZvPOIgeyfP8//zfXZ
zLD17vSQ1fn1ipe5v/4dPtf+/37vyxX/8jep4UAYRYfj1u9ve/1UX+quxa8f9G+HiIZPH/06hWiJ
p4t+qRMN/6LuX3T536cCU9+g5oJonh4O1aHpfeu2BBGPhQdFPKyqQ6+nFcgdimC00MYsbHcu2VWG
9zJajlCmHFaUU7Po2A8emDjAK8iQ1OVGzepen4tmD88xTHT3YH5h0ImqdnTibeGwCszVXMWwFX0o
naQSTk3FjDQD0EuC01uDgOu261E9u0Ghnnw4Njcfp0Y/RrjMTbXioFofA69Vl9FTDxefBGlWVvF3
XNikNRrixixNkmhJTop4lJxk96AyV3qR1gfNNtN7iejLznDqk2gTvQruXOSRy36uTD1ENxXtkBuf
YMtGdEHqkSVSytKUWUWHOM/AcOkhYMHpIqLhX14dhdOTZaguQdT/cGVn8Hat6r55qUYEbqLsjyCx
wIFNdH1RxsTOh8bsfDRfG/TfXUxdokvW0wWF8cswMVYcRD/n9ywGxoyLTIe8i2UzAMQyJAsgTsWB
KKEVQp2h6Xq4dIpsG6/2elh+GgPy9I/un2ph62MU12syDn+Vn7LX1M0D5uRoJE5ncRXftC1apl/q
WRAFc9an/Ia+DOhrf9dG3uI6h+ghDjnb25sGW6XltU6c+bHVrqBBvn+pF5Pklb0t89HciEZRZcXd
IpGHSRaoM8BMkic0poNWop9mls6lXjSKenF2PQCvM7eiOLZBCpdomsUmmeKW4cdYMazCWHUeaCVO
RUnSL4AAIG4ZjqpzY2KxfmIcQRKEESV+tUCoCduZ/SJ0svrUeXJ9KpXc2litfRZV1/p6HM+ICtns
NegqDglw5IWpe5iXTiNF3eUaYqZrpbiObXnD5TqiQc7HFzSBKrQ5oemKM3/w7z74ul+ouyZY+/zm
0nY5F5xdwd716wG0Qz13ClytyeFu5FrTYrTgiqTaSAUu8sWNK8nln85rTK7kmeju1mXbb2sFKQEE
EtBHDbUP7nQkNbjJyhON+nrQ8qpfGETzRdWnLl+Z16LdC23o2J+6apLbieGCiF04SEe7TfCN6F0O
yBiidBXb5tafQBGI48vfkkzCe6SA4vC7h28qCl48HU5x6y+gnygBfL4QldboZzv4rwYBkDlOnh/Y
oMpALtD0yBxNsT3ulPuALOr2Gv2zlCxZmXHd3oi6fETxlS1FfF+TDbv0A2rRYQ1bV3Ojyqs7LMiT
RVCX4dw3QoQwQAqmwEFw7elcp7zLu6FEQ546ZaprIHX7s4oY7aUsmr/M08vhEY1Sb92aVbdr4T7v
nG4S4hHl0PW1ra1i+4Ij4vzSQPAJPEBvNW++Vgck7tV2JktePr/O0KThx1xf6jDk0rauevhSbcqB
tJRUvGl+vzw+vVcubxvYROOMGILy6Q0jXiz/8Ea6vGQ6N5BnHqAn/Lxra+ZKZEwTJKqR68jwMyoj
0isc4t9nA3D76uZaFs1tF11GfKkXRXbQ7RLk/0vVNTaiyDr7XZzzsFzXA2l/PaRu9VHUvfqmASay
E42i/jK2hY0z88ZyvL0OI6ruztu8UGa6kPbA+wdRWtDpc1XXggAQsIL0uFW9agM6FZs6tbBKD1M2
pkFVrMMxLtaRFtvyfWcQO5AR9ZyJPuXUMRJUhWGSfm3Ium3V/iCqbB8bAhajneTOKkVOZg5SOTdj
b40rXnPKETKrehRnWOXN1RErmGu9anAXJKqxFFWODKj2RulzY4mTewfFj/HXA2E9vgmo73kgOVNm
YGoOdDyBlN9XE3XVdMk+w/J9utr1A/glulP4LV+u9qk+jbFrxLcGBqu6HuOgWBKnRse9STCLlrAm
UFEz8puke7NR1ZuVkPpPmM599A00a/zSt7NeSi4TF/7B9BRSAE0l++DaK8JJqbfSELHvLs2FGRCR
BOnwUZdBrMr6Il6IEZfBYh7k/gnqFT5akNNcZQaOci5mNHt/Jbp8HTLNDbU22IoRohUB8nmsWlZv
olM96c9XuH/wX2f+NHFpzJWo+O6bIboeRhUfizKqNr3qY9kEz+Us+oZ9+7Wv3I4GaRqgD5KKsKel
8EoSnIFKbSXIMBHFiVAg41Z2aRVsA9Fq2QAdRKsYmzXkIT+EXFzmmenkyXFis1XIwzoR+AL81LUo
WgskSC6tSZZvg1IH0FQpyxCIB3I/aP0jVAKDZzq7Nlzr/KkVBIeyxOYP49Gpnzh0tfXRAHfj50iG
b+w6kqjXAeISX2YSlxgms2DRIDpfrx1PHwr0VbUvgDVplo75yQAcLzD78BUelFMP8qvHH4BkYaDf
AsBXXgtDAWSVDw9D1sHPk6KYTLiH6EwqWyQ/ZXfvxaN8rwT8YKfhYta0Tst1T7z3383q4uuk9JJk
WVjDJmujszHGdluY2eCzsMmS2l2gBt4z6nVrryDaX9vheM6KbNbXivQEfy47qMh74s5KL0iLrJ1N
3FlEq4MsI1+FKUWrmBJW3v+j7cyW20aWbv1EiMA83HIURVIyJdty+wbR7gHzPOPpz4ekWpTV3vv/
T8Q5NwhUZlaBlkkAlblyreEk3shU3y2ZI5UqV3Lb4k9KCgiT+8gpm7rTPalK0h46N7R3GQn7r8oc
Pchz+BaRAvw8lJFj7cLGgnPR7BUYzGDOqvbynjwjIHQ00an/8K5MUyVv4LOqGkcrfvW+2sQTNfU7
zzTy+FldX9Up+NyhQ4KaEVwLKLXBomM296ibKcPD25CiaHCWw5w7B5qjy7OteGDVRre4azQ3epKD
B8CjTMDiyQhuCx05gPZo9GaD4vWUjfusG3puskyY+f0/OfB0r9so0vZFTI/QemrV+7LtnLOETLo/
PNjuvL9N0OEVvuMOSle9TKCVGbVKq4quMdfrzsljWRThdRFDq5vHcKLwKZ/CAYZ/51W+tZJYOYCa
Tjdgm4aduSw/Ky78TWYSPCvpRo3V/rnomuEZHXh9HQ1WeCe2EcTtCVTUn1CMD89iqgoTqqBMPTuL
aQCdjjCTzVvkMizZ9CHG9k18Em5COL72Mlp2WtU376fM/w3ukOHoIYlznPwRFLqcyoHbu6K0x1vA
xyiUIF6nSowM/aINqpWMVb65W91CgF4m3mKyIp5QIX+bLW6rnl4Xuy4h4zJzPqtDHew/hNiNyhM1
8L6EVm3ee51n3ru9EoEdnFVO5XAbi18ixe2kkIleI2Vs3yKvLgmlIDEhvg3PiATJGnJ2u6Q9B4qx
/uXVJJI9argKoXDbo2k3Pjq2kmwQZUi2Muy9EFtvjI8QdaE6BwfF7oPDH1IYbOP08NFejPdhmWlI
bNeoSMsio/usT+XwEOhBCzgpc3YeO8uLrWb1yq/n4SBDOSSdCwNkH59kVKGfcumscZMnYfhYLCPP
DIILjZm3KRUsHOcOanJ/giV27XUtLANe9rtG+3e0huNl5ieiQ78q05cLj2Y47JooA6dU1ZCLtcOl
dtTwmUYAcJX+sxyM2G5BEFn+fbrY3Aag6jzDGideqvXdYx7o95XpvU7QeyAMSMLwI8dEK1q2dea+
3Ek82Nv81BfO37d4WgOBd9nNRQKqvprWQR9OdzKc27IDjGZHaxkqbmo85eXXLElfrwYPeEX60nYO
BvqYoG4Kg6SNu/At6hHIkRJe2I3SpMVZbBEqPCNb+X/G5sGgUe4sBn+ZJFEylIMR2TE4miLYfHDc
hrAwm7vQQnqo/mpobnkeUcm80FVMsQlet7UF8HHTDs28owofPvtosF7UyF3BYZ79yytzzc5bSWxq
uMGzzKe5/+N8iQhN/r8+XOHt+uK8rQEoeEddvnn0rIj+gBAOrwTyYX9l07xzdpV2S2dGAJGANfxR
t3FwHy8Y65VEd3aEumhojJ/k0Bq1eS79ZqvX7fQpt2nyyGIf8tflX5hM/W9+Y9Wn68iljNYoCLUk
8ud488qny37hTUmJvZvbLXNRpQmfc+ju76hVI+naIRdaJ2V9D1wQbikAsE9juE6jpeC/WAo19u7t
Mf9bXNegRfEprdxoe5sTIIq+mvrgdR1xqOn/z3Vu1x7/58/T9bO6RlWs2laphZZDo+972D0PrW/w
vpX2vXGaKpbh1Ss1TqltxPcjLcD54hDTIN5rjIRXNOVstdajl2SZIpGytgyVcVaBCAQQPrVJNW3F
KO7rFSV8pAlpS/MVMl5uhDKv3EfLCZzPqjSN6a6b261qopG4Jqlh3kcIxAHd5p7fBjzyTjL25P4u
fnI5k7stq7a9e32v8cfoQJZPeeAHEjy6XeqiK9BC0vpmUxeHHdV05tT61Z7DvGNeT7Ni/tbrVnmQ
+TJLJmh8fTZ8U6BFWeaLY+gz92Trk4IswUg/B1TXYCWq0/zGfP1hKA6xTbOFAPJMa+3/HCsLp1Hw
u2PDiFbbzyUk3ms5MwGtXM/yxVamivUsZ/+LONdx0RWHdDR00+0HbiwZ6sB4lTwCMPvGmSX2OuyD
dzxaKdCCFNWEBIrzs+YE5Qu9xivTzMA4j6YBgDl+NhYzwiAJMi+kRGVoVbTew5GkAGCeixddIwlP
Fsg5i5c3+usaSDKan2InfA5oVnrhkPCzRTbW80jqIVWl7ovSeWp8uz68G6KtduhRdQSn0XhXbwBZ
2SW2TeskjJdoeVysyeiOQoLpLzSXTaREW7WK9M2VBXOM7eSEVsx1gsySg2uk16kykvmjlcRbByjN
pnQr1FnrbtoXWmRcShqttl1Jnsy0LCRxFpuvwH1eFnZzDRHHxAKoCHn5falPf3UBguOkho2LWuf3
ahyqZ61rXbSmXiZ6xS7t4pq6Vjlr9njXGo4XrbmFTveJov99jTRp1gKdbhZruebtw6RBByAEWEwJ
hv0o9rT1FmXWudlfl7p9GHHLB4yd9PpBbssVL5qXOIc8RmY4WnaMoiLnRkp/B9Sfvq2bLp0YtWkG
dyv7RQkH803kpKN0tGwwb0vcHDfbbe15WWbmd4rgzfiVFNoLDZXK57aYUJbtzPKuzeoUxRE4ywA+
/vFzwBi5n/w6IC0jVECTSp+MAZGXkAGqoW1s7Cp7PzSXoQSLV4JvQ/F+mFvYwNNbMNZrIfbOEvBA
o+9+A9+q+feB1pb0LtDQmdYlDOBC901u1zhLdDMiZlUbw7Fo/04Ly7wPoXg60knKf1WllBDsKEMB
j/JidQ2KSqSExDstIXImh7qhSerq+Ti2o9a4t/s/SmS36Yte4mQ5GZNE6miFhm95CuxiFSR9Rhs0
B2PWQuVurEjYzzxH1r0FofLfaWpm6PjlJanPKMuODYioNUoyyDoskxo39bZR10W8W+WOYp6rUqVr
fZjoAFzIiJchrFHToxf6Xbh2kJMRr6X29WVu1fRMA94Lu87iW5ctQt1F5L90HXAkrS+mF7+KrBWU
7PmL76TuqigC72sXNuioWPTsdgYdTZQNvHvNWQSuF8YGM47961ATqocS3jnxyvDmleD/7dw0DaK1
M7Alb5fuT6MDHmPUiElFkeec7YXthPIZKPaJmuFxCKqt2EYglzPqLYt7mZL1BXIEywomDV1bT9Pr
rVsr5R30Ke42oW33Nz2Jvza0GFzUvtIfUVxIV2JHZt7cZMj9HbwF1Ev7M69m2jd/rtp7/gDNBrhW
8hvdbc2qCTz/ASzg/FQq7UXsgZ5VyCibFokxLhI17a4zgRO18Gy+RN+NMB7/HObAXxXc1i592c53
EYS/d6qZBU9sB8HQ2zmK6d/1Fv4TiYTebLrYMbQwr2/W8E3S+ZRP4QYKi5QeqJSsUb1IYIqRVoN0
O01OegaN5zzmFRoJSmDxNHs7C3JSpWKL3s5u3utZPBbnLoccKwrsS8jb64HvovEgB5rYzQcr9tW9
nRrFInf03iFDNE8vZZm5B4m9RYQGuTPbAnOKvt4T5H75s1an8dZXgf0XDY1jsVKWa6t30j/aMV7P
5jR+DxAN3M414iC3iGYpkfzXCOGJShFTzaJw+m4GCg0fOVSbe9htMn5Fiho++ssOpAk9Z2PBpoyS
bxuSiZXNibNsQ8TvI3gPOtA6enCGdggb4RCvl7r8aJAom5Sypilk2dO8m7asTQ14PDb1uY2S7A+9
J+FrVF75NAFMRAFR0XfjXCpfyWBdIwyaflbZBPGQHdMSlVMf1gyleYLA/HdKz9oRZt32CR7F6SFw
xjsj52Ov1WIqdrCfDxuJlYOhpr9DYYe8wDK96qKZnko4+tmUfmJzue5nxNkAxJmbdnLGb21DHq4w
yI7MTTt9QUFvIy3Q0KOyHe5CcyNdzq7uaCvXtiF4h3Ieme1eeY78adoGrlLYdMpAiyuH0FbVe8Va
DmDNM+4inIKtNXVaCrofGfdGKgWLR8KXnvb/dJoHEyQvtMPS91pN4yVa7teQfVnUcNBN5pbbtPlf
s9/maDMGEwSuHGZwt8cZwYrUnZw7MRlGwN/2Q0geG+MxnUJzNcPCsbnNvcXJWZA0+/htqQ9hifuo
eFqGPheUK3q8aTNrg9hw/skqUzaaZoKko47GTaNH7DTVlMb5Tp0Plln/GMrM2+m9Oq+FYT4Zs+Yi
ttbr5/WNev4/2tRlLh1+tKbeYmSttG6GdQcD+EYKjzeC6GvZ8l0dM+xye+cPwxepWl7dV+7of59f
y5umYdAkLEt2RWfv+qL74kYbyC9Xlj6m52Hq+3CbKLR6Ql3/cZgsXcbobWQn2N33MnoLbZf7mNzM
3uyyoozELhFv8WJHV7V5fIuXS0qo992uIGAqF9ZqORSlb2+bvp4RhvvHJmcLf+ZZLzxobCXGcuEl
pF//dV7rDjQFSeSQVMF5HBJni+Le+5jbii3Ea3uqUX/afWXfV5X1cP17yBDWK9qi+QPc/kVU2a5h
YnJF4vht6nUong82Mr6/+wEaaBpCS9um5c4m7AJlY/wJoL5/DIAWg2GFkn8hK2+CKkO/B55QiZJJ
TtDDvrB4/z2pbZLza6lEizTU582cdrcymc61GRTTKintES0NxsFMnb+fKCWKTVls7wPput5yt1rk
N/CIm5ywRmWR/BvYawPiofgvk8rbQckn45Mc5rZ3Ns6AGNnNVtNeRwlRDVZZjhRhhl75ZoA5/1EO
ZKvBSNTkvPPRh8FRK7zH0E6Mh3r8LgHvzF2v7aCzzdZiu61BTg7cU+M41zXEYeead9YDXjWXS3Vv
1wMFlO7m2URx4WcH7xx/UHrt0VPmc4iz8vgZlGbHl8/T72BQghJmoVWD1LC+GHpBn7VjPjY5JGvV
clgCxCQBcoid9yYJXSYCVrauE39e67b8z2tNRfvNi2Lt3tXDlWNbzZMcYq0w94Hmd4iv8bK4bgtI
kfTZMw+dmrZPfZ95n/osXHJUc7oegsHc+yrR1zGJK2rxufYa7dCO86lgK/Mx+nY9maEu64ttMkfv
08j6MupK7SXKwhfRtR0HXveqxAgPMpTWHW92UE2F7VF6eLLYQ0xJO8pAgkKY6ellND9HCPpdG32I
9vdJD2qqtmgGW3cuYGmt4ZcjM2QuHcivl7ottVzKIYl7ljCU+MKLX9Pnt6yh0nl1GrhM5i2VLWSc
UZQKAVmA0/8UZj26K+l0FJMcSlid9s6c6JA5EnZVT4yJU61uOiaKU91Xoxk71U4revtOthKJPOLk
VA5wOPqbFoGtlWxTxCbbEjm72W4zPthkAZOq30p1i24b0gAKZAhasHekYTSLOodaTVFiWOjEaHd9
JQwrpnprWToUmX2oZzuF/sldvRRI56TMdrQZJLtqqabevFOg/zFqIGgo6UVr+pSc7QeYvAzFW1Jy
vHpvaHiB01OlDa9zPziuSy3eZOab7Hk87Dy6iMrC+ooEe7f2NRj93V6zvvqd/t2HdelRnF2rryDJ
0z9XGdoekx7uxRxmrn42BvpwRz2yv46F2hxydMg34rWCRtkGXkwdbbmA71SvF7guOTofLkAx8d0F
Irdxd1CZgnqlzaU9WWGyZkjaRYaZBaBv0vR1mvT3ypS7p86fok1jRcgS08gx6/CfdpZi7ga9sCG1
KJIvo1JfJAAApQPZRWA83mbONBr9qDQ2wZ5vfkvnzNq1VsDXyoK1HtVT+GEivnb9Ana5HcSWj2R5
Yy/f3+xeVA+7CqAkea6I5pufp8pQETDlMpc+3eLd3OkpjvgyWV1Ql6tu0aeQg110JKrktI6BYLXL
4eYW2zQHyEkPJILE8XGJ6zqIUq5HstAbQ69tFNX+OQxd39z3JdClN1MAGulkjBDtbf45peWwn5t3
MUUbjfuk9X6Idg1cyfq5Vq46N1fpGnvRExJ7le0lSCxyJppCSA3pZ95tbuZAM1I47Siy/rTou/Vu
9p8WDRB56/Mmcp21TufUsqeQDYjlu/Z+HJPv1y3KYpezD/sPGoW/9fYMnnaJAF+m76J4JFu8DG+x
zrJaFUbfrzsg8V73M301bAA4ucfYyCpSOnn93KQ08KnKTDNKVjnwCFfO58mmMx3Cmr+TtnS/aNw/
yeFp/mmO6/qoGwAhk94xnvmbD6tQadU/lfYRNXb/r2WOVemvc3xN8U9IidbHOSkQ7Rqm9ZQV7IrJ
aH9vuT+vekhcHuumh85DDdh9hdn8vXHgfoAvclqnDVyOzjAVGyoq8SPQ4/Fgu5Oy15G7u7iaV7Hz
oQ/L8KBbXi4/RcOnsW/0bx8maW2twLZqFpe2hvfAnXTnYA7elKE6wQsk/UG1s0us3Pia1ONDOrnp
H4mR0EnJ29sT/Jo1PaZEhIpqfK2H/kHyZ7+KeFvjP0bQxIa8F13AG7dLvsBLgXDxAoPotirVra/W
1NQ0gIWfBVBRhKp9P8KxdYU5ZKUB1BM1jJ0xwl7Vwbe7L428R83Q1O8FCRHn0XVRmd9uZNEJtKQs
KhgKGjud66KdhixYjGgJ0GJeU1RnQKK3yk9oG7ADQbHqOqSHvrkIb6yGidwJDCuLSeyLqY7V/CRL
vK0jptiC9zhWNP7M0PfbgB5pvILkIzjNtp48NpbbrLswzP/oln1663nfJ9SvNykbrWuE1ar9KgSk
44G029lNTAPVWz4VOoDmsShTDYejrCbJn96MFjzYq15T2LrIbIo21UqH82F5IAf2phhn0mtTlj2i
jazRZw3fW1fFI4CqfztqW2EvsTgCMmrXGUnv8S1eHEFcmifdgIf4PJKqyopGbZ5f8zuD4WS7kQL1
aSw1GMD6Sf29TV7iIIaDqA/VdeRNSGyCbzrRwH4LyPtoW6cKeD4ldvdT2+0stXWO9uRbzoZ0SbLL
IVIEZaRFV3ek6M4x4t8D/VCS7FJa7w6pThO7/MuAWW8N0P8v3QjTx80ON87WTJPw5Rfx9mLXI68A
2djARVZA75EmNb/SJScpY9UN6hVlY+tueSasvVIbV6adtYhdVsZLQ+WlbklCkhx4COuuXAnL5uQm
UFop8B3K0LTN/z6p0kzAefl0JklVQH+7HBR4KoEXop/Rzv/YFkccmjaKMAOwJxUlLdiNS82tTjGy
lJdwOeSjtW3KAnb3ZSQHAP9m1PDSuVg8ZOIfO2rFMoLDET4OkH1n1Q+ON1M81tlx6NXfxCQHu/OK
g6vq7XVmE9XhIa+tv5Do6Y5wfyJj1I1Jf7SColtDhG5RYxpK8u2LUTwSKWfXcBmbQfZXnqoqeJlk
PLFl0rbV3A8rwVpqA903vJfjkbHEyJkcYEmDtyA53czQ9wLgLLvudULdlPTPzupjojtIGSmt53BP
VnT+cl3tb6cqcDdxYkyfmz4kj2p5F10FyxWOJeyhtqYcxTkPqkpDZVHtxeu6VnWX+aG/Fq/Lo+Zs
T87vdBZPny24oJ+RAyjquu7WRa08VgPcYhJZWHRnVxOKgrKOXvPTaaxh2opXbzpk2el3hQ2TTwSO
I/4U6+W9LCsRICEh7FOqJxlFOUSUbDmrk6xGzqqDxL6aoNGyi1NkIiRtaT3bsDnUv/g0s1LwiKCJ
igb1buCLfDCg0T3Tlc2tuQ7KzxXkGCt1qKIfBX80n4RPgFxQs1GDeLzrghzAxZI6ZTuNOmoUVrDi
Mcz0IjRWoBmSMw8l+FpKk2YbxXQ2cRtr69TPfgoMHUQA/CrbqXkVrcJFh05ZSnD+IlKXkgPy+rF9
EJM47QYCG9UzB0RRiRCH3UHkJPPFdltEszowuln3IHa1UQYkadDMol9fO9Vdld+VoX/xZ8WE+kso
rYJMh8hKgyN19uM/Mp7lkKssnrDxOEULJtnZdQ7waTHC3Uy4nF5Doa5E6q6jLOXV/sbzXsKinR5v
KYBJMWkL8CPlThIH4ogac9xColxvuMEan8SR6g0170J7gSAjvXeKIufG5+l7M+u8h7JF1yCzIgQV
/Hleq7UTv7SDW6ycOfN/r9zqYRhIyK/G+XvJho+/atHSQdJXfyVm9tUakvx7p/BfS//y9IX9QIbo
Zdpcur4gIWBaCLOH43w3BU53X6necIwokH28cjGa769sLVdWwvKhnAryLEX6naL9+yv3XfI1LjN1
Hedm/zhH+Q4SM9i4Z1PZm8Wk/G4MfM+9LtGfoQNxt1D8eyd6/vt76uja3hhi9VMCodnaaarym9V0
Lwtom/l/Q21EpXNOflc0RX0JeifZ6PzoPwWpr+zp347voyRuzmOLerrlzcVnJ/QhjA5N7QdCGq8f
Q+NjKH4Q/OgMkoAfPsY0e//6GJHpFj99jJoXm7PBe/K6G/k9VwPyFRQhss9QwRYXo+W2soxMT+UA
li9Hov5BTLxtNRuvMbq9DGV6OINVkmFrjNfp9HU7zXqZSmMAPeaQIjuzGW16I7Se/ULLLmy1ACa0
1jN6AtZzHyxJGESQjmKrg2BB/S5cV5AcP4Mwyi62/zodSTDqiZFFNsHs1FPXmq+HZjlLgL/bSg+6
dBnZUT+TW0kNEqeLB3IeVHtQDFZhqdyIYIOpkV2gBDKfYINFU0/9Q8wN0oP3EiU6NRKVz9N0Kiv1
wnuLv47KEj7MaTDrU78wqMhBb3ukM1GSOkTQPx5uDqQRiFbfoqex3hatf9cW7JwN8mcHKd6lCdxX
MEy4kKGCsxYvnNfeQSp9mT53ayQIVvTI+9srcGAewnCFjLC7LyKtNjb0+RQP2mJEU8Hdqw5N8NNy
kDPx6rC4rdrFW7VgZ7qhLQ45JGGPc2h81oWldhlNtvpZKGzFt4xuviVSfYv8ed74zyqlURs0kgEL
8wdr2iYtHEryCnh9GxTjGJXohCwvi1Iql8M12mwNunypsN8O3oS68FTy9juE9l1sKgYghWj6DrBr
U6Ze8jJFdUmrH3bhpk0iDyaLKr3a3WlhGHP96ftiv8VruvkXr28D9zByL+PC2C6HNtHpFhm6iHQb
tps3WOIyp50BO8huMU+z8CHQeHC17UCnxVLm8Tw/2IxGpt9LdccpPs3z1Lx8iBqceKkt3qfs/i8K
/2mdYVO4cCPH3Lh5SIGzWvb4RjNeqon/Uilr9Dp7NimvoWXrXFJTNZ5h2dkqPG/QTLG6k5KyXxOl
Gj3VeJ3TQ5qIFh0bZF9yoOlhcxRvi1T5BG3FUxCEpqwh5h5p0VOYsYYsaZAHA4+UZKssLBIUrLrw
uZyqCvodgEqVEYXPBcT9kLW463mEfXZdGT2ahr7v7CrTfvUmbKtlqph+NX+JEKdDg93WQpMGEdja
acvln9JcCcydwqxO/FOaK2e5aoX1SbzzUhkXL9Vxgpe6+c0rvyYZho7+fu6vguW3xl0tOQ3HPHLG
dW57ymclmP51No36q214O/sQp8SBshqbetw3eWIcw9GFdGf50oKDeJrKcXq2+tY4lt2EKvny5ayh
+zbYvbyzy5fZ/yd+iOECnftisNVtaTskiCAxOc5NqB8nvbWRUo6Nldhujl8NySWgYi3zbm4jn+1N
GyJa/cGhLeunPHE3rWsg8aVo4aMcsiL9TP+qA+LxH5OcwevmreGUT7eF6GWKsYwbaFNsFwq0n6Oj
ELB7av+4mY0piG5XyJzi9QqOBXZrYY3z1noQpluZcQu2lew5GLKDosCySfdSvKqyMd6hoswWyHH1
Qzur1YO6lGqVMPOOagfEYKn08qRtnhpklZFZqNBtXSLEkTXmQaOH7DqJ9uJu0yBuNmmz/4AcabtS
Uq/8rS0pR1p6Fh4zvy9f0CO72usJlSIEicxtldTVbyXvqppWFE9G7sNWlE0gjRd7v0ynAyq4Ta+Q
XH0O7O4rIhfFBu295HlQSbfImdiGxTYtNjn7fxOnFKQXchXq8nEMtbVnzNDtL3c0az/3U/vN1MPp
OKlglsWapJm2HgfuKGVooF+x7WZIsD1EeBQI8nZ1E2t7EbqYHePB0gr1KcnG5FPU6H+KWaLcyFX3
uWlO35Yo1XP2RgYeplDMZ9416Wa2uAlQj7eexVaE4WakyfFiWOiTxBZUsA6o671EyARzIt25CMA+
i22Z0Nuwt17zAK4eRID4ki2s3eELcOn64Pe1vg2X1JeD3Wqt9/aCbdH3Jf5X9mFOUZ+t/FU4ht1D
kg/uLtH7YlvkYfYFGkPjDl1Kbx36bfZlCGualp3AWSkew3j2SUosOkcSrBnw+fTZ8CDOpIznpwQS
soBXpwGdrU0WFPpnvRuiy+C0w12f2K5KGs5u70selulq0AL/YBp7zWqa/k9xKAV0V8dMH9v7aziy
fejNIEIFeqqChWUuxwczKrqXdmOP5vCiKk2L4NSYombCMCi7hWFSQQZ2GaJKWiKuQCuLDLMRBbPA
Gp6pTHsXt7PPYuavC0NRAMi9TGqWdFFByxCCuROvo03fUalvd0nK/u72uCU7kk6riAwJWgDvHsPy
tL09fP1xuzT1vgsQXygKLDhnZF6uz2qZqJODjiBDOpmwu7OH1FBRX6psWTe2T9Hs79ouDB7F1Kku
esdh/af4xHSbdLP9PKkd5+qodcOfEv9/OymSAqBcpWtc8qTO+OjFAVCPshmM6sdUB0cl5m3zOffb
4nOe+H9ry1tX5dTRyuVl8gydoHEd2j8PxXsLJmPVnG/DIaHjTEuDauMpB99cOotHw50/MQqkz7j/
5chw8nw1pHb1BCREX1tZqF9cXZt2yErXJ4jg+vuhQSzHc9zmkfyysVEATHyZK4Q0pqKqf7hVeGg0
8LarAjg3JAUIhWbGD5R3wm+27ujrhHLbdcleWWgfnfx1yWEGsNQN1uuStJSfAr67UdsM35RC76Fm
5GyiB2+FzsHwLW+4ppwNi+2XcYUxQxPrQVi6Htss3Ik2mE9a5Ww7UFxUECdvZVh3NULhKHKKUpho
hpWZ7pzf7CItZpPA4GGcxLwLnt0c2eAVJ6bP82eFVMf15L3rv8SoAH7u+zkydkFndJtwdvxD5HnT
Nwc5624oyq+NVsTnFIbo1YiuxzcJi1B6PMARjM6m6axKvffu4kT39yHNihsak81tNJT8X5fp3G2M
IkX3Q8ZTa3bQipjmdkRUCF1Qe94aqrMHy/Snb03BQXjrAV21j3L2Zr+ZxD5b2jXeWGAiYrKWsxE7
T9XgIHYxifN/tH9Yn+/4u8/z8/ryOT1BdLytPejWzqOrbacpNmrhb4ceIttJ7x67PIH3vRpcShd5
/KM2HD/Zgm0n/1N3kIwsE64xxhwj9BI7qMLE3KX/vdTN8rbcdXoMpa89ZiiEL2oIZmEt36KmXHua
m+7EJtoJHcynD0OqroxehxebR6lhBtqB0qh6xY0NbmqurMbtzg4s81+iynh9AMfla9gVRraEeW3R
nWENsb8k/4TN7fiv1X4Ok+mFH/D/ZvPtN2Y2xigwPbalhSa9UTmXqInMC2jPgf5hvuiFekpbmC0k
sjGN9s62DReuRJ1NyRJfzxFUh2EN163ETIplr+oGNJ1OjeUas1wB9mXr3RXUzTU8Hfz5BG3EJ4mW
ZUeP+5ZxLQ6pzXg/OqBWTF/J7lJ0ML+qJSUJ3/GDswyh+tvXWRs9KyjSPWeTsZmWHtckNfSzWzbF
SobzrBl3kDGrV286hgBhxjy/E68sGSK4cZbhsuSUwsknS+bQ66Rd0J6twIcWRfFIVoRrXfImy6Gp
M2DiyMGdJJfSBeWMJl4U7GSoJeFw1FU0i/oqzD8H1I2ezfSaSpGAuoLy+Ta9aSp17TndVmsNVAqD
2LuMFa1qejBlf5RDD+2E0wI07nrYH/4dMbjtsR551H+IADlFWnwpefxiDYf9+2aMDPTheWfJ9C1I
HFIqtmFynBfa/T5WdkKkf7Vd/ZDqQ7Jf1bDAWrmi7a3KpCqhw2pKOa06OTKkZHIdCsJGMDXhYF1N
N0zN2yRB60jUm0lGEvo2Uacd4RQGtFLHevHYpckR+UHnGWiw8+zo+lfauOozJLEOkuWVuyW/PW7F
2TqKd55IWbWLU0x5nj4UTqrDSsvsJLLiLS319U6mu2qjsROtf1xnL5OQ0tgD748+iUl1e16qIH7e
yycYe7c7hugBr8Qra+jU4HJV7y9iGkqFDqLBSe7kI6CuXd1buq0CAPnnE8Hsg+qX8iSWVs1QfZp/
+HHUHyQB10CQu5+rrrwm8IbIaB940F7EKV8yqrGIvsfhRb5gYdLS9vHz9CYry01o69A354l7iHgO
gN11D61XZZ8tPc4/Z7wnGWMyPgaVwXfc0s21pYfNnThBSM93BkQJa5nwNp37VQaJ6+RsXbuIHwzj
WUATOg+hDZDeGfYd+O6TiqJyPYzRD2hwf7c79H0gGvEOWYgao5Om2ncmil8mTqXibqwY0Ey+UdRY
P1gLBF9TqumOsri2QC+aC3Vha+WXdbpzYS0YkEH61iWRAdtpSgVjqSy2i5TLYgdZq7+z/xxPzfCs
e3XYHWhdHoGwJiAVlszfhxxg6UTl2ogoaNwc75KFtWQCnQFWzTziHt73BVwag39Bxcu/2BpVFl6P
vX2PjO0FjgBy/jatX4PrnSRC92Pt09j9Pk+WFa9TL7QX+vC/fGew47W1sAPXy5ISK2vIklZVo9m3
XKHqdZK3Herdfk/T27Kz475kI+MXtAcZ1rq6CWGF/RKx8+C15d9h8qjoLRS0vaz9ZVi1rCZA5rew
ZR9zXU3sclGlM5vbRWW1rodRuU8GgBMIk+3bOUmO6IKlx0xTzP0ECuExHApg7IXmPnc+qetKt4rf
9Cj8LQqH8q8qRu8uccZwZYxAoOuw+Kvzqt8mJcx/y6o8RhoncZ4nnR9zqYTpIwIVr1eptPH9VWwz
irfUwWroj79XhvrKGoPS9HAEsyUcMe/MaENeaWV+ZZNJCwWHG2hIbHjuNiX39oxITHFvUZ1BmMcy
n8UWNN/aweyfBo3HgWchO1zPcGHd4pG+AtLYqLyl1lp9uR5e+nZGtLQwP1nTaN8by8uqDXZjpyVT
TBl7bh4pto/W6oPxKh4vRmOJjLfm/di47p9Fop5UWE5uJ46tXS3ePyc/xRSxN32N2uq7vCPL27K8
KE89YvONrx7EPnjuY2i4YB/S+bcuQHbglt6VNPBiN3XEzk072EnnwTR8LQOUKpCK0DYRdUYk5+L5
wfAbdS0Blvc1aStzHeY0q9dNkK6bWQ12c2SZDwqI2+tB8/Tw5DXmts980lvikJABuaV1zo9sJ7ae
/r+NakUBwnRd89gP0IW0VjLuirzh7/d/WLuy5kh1JvuLiGAXvNa+l8tr2y9Euxd2sQoBv36OEl/j
29PfTEzEvBAolRJVdgFS5slzqkJDALIZDlg0Dt/AnssgUeloB6Gaprmp/J69lCCvOToe1PsipR1t
5CNbigYU/iPTOJiwyl/lYGlv6sRLy48TA/y4aQNBEMdAdpEbmfFceW27ikRjX6UBbYG0jvMDEgZg
dAhGf12aUEVIjIAvsxLkO6E91vgF4kx4QHsDyIO2biDpl/S6sf7PPuRIhyQB20mkvOfJ6CzKv3Pe
+thuWSfacnZFNN6Z2ngiGbI0MYc71Uc7TOqrTfxa1Ob0s+9/Ggc+FLDc9/ZbDVmGBYiPoofICrzN
4AFjI0FjeDYTP16LqjGeC018z4s++GXG4MHDqu4H6J6tRa8GaeY/gwC+7c8o6EnArKnpz2PfT4Mg
qzoNqgsEtAA30YIuPcaVoy2zUSZLxJzSYxj0IGmnnjZIho9T6hpTHQEUJx8PVo8EGldllYWGQvDY
gPA6tMDikx+AQUPLm/pes5NyWZRN9Dbk8soc1HotOvm9a7z2F0qmfkee4z2zzAIPs9fb15TpKXSf
muiAv2x5TgfLXDe2xx7MpHmJg3A7qvwRHWQx+MDWRKgbp3ZmIV2cOv3BoAzUF5/P7siLhgO1Wh2K
8+3gj1uCBBU9dMq7GhG9CSGk4EOgZPm7rXHBQEGi1ORMfv3nWEId0Xzk9x/nA7dXePbS9gT+DZSn
6ExbzRGWztYfwZIOzI0K0nAboMDCcUFVptDR6kCDAmg7rWfbmPgXQ3ursO0+xJ5fYpesaz3+huFq
avYyd6+DzBNU7sY+wgUgTorVgTrAZBcsLIdH2y/eWC2v6iHrzrOzwxSxd1o+fHGDkHu87p28Bhf4
Cwhi/HNTlI61aBEP2PtW8FKaZnAZGuxbVoDfb1wL5GOTC2quxkUSBxqeLkO+Ap4Iogbz86k3sxIE
12t6MLVktwdhX3jW5iupnKknyJCBW+gNAIJJMzn/8fCj2XPTMkC2iLJ0xXboKnrE0OSoy6RTnYgP
5y4ySiOxgeoDNkMNIQ28L35RZxTRihyd2EB5kFUya2/acrJNM1hDuash02ZHi7zMITdhGPZdnI7V
zonbbM8tZ7iOEIKERlxSvfaQe2RaqP3yZLVzC5O9tSzvlzQod5NqJzMDzCO+GK4WppwG5bp7pieC
zdsdYkTuNCgAru3OT4a1CYW+Ra4qBFxVqUCHsq+WCFr5Z8uWBnA1amsPro0I9FcoPQAh44cfdk1g
LmnKCnhzhHwWn4P1IpZb6KNB3hjpnCsww/01T2V1Nl0o1Ddm7kJ8BzwqelwPh8LXb9RylYnOwFuS
7YSryhPUUJqEOrgWphu9BPyOBTX/mMXPsnZlCkRSY8ML4jW3sdHsUxOEhPOlkFvCpwGCZkez9UOy
C5KkuTQgVVh7nozXdEcV6rbSY/6gy9I8UasO/PbMKwHeP/TRwa90uXaBuFgnhf9hQ+XqLSg0b7oX
UVXLz+VoXcmfbkWQxzfrMJLVep5IBs2dBdniM82D4DDoNwaWIMgESpVS8V8Zafy7kQm7czqIdzcB
WOvJ3rgOWxq1YR7rkPdPZhJt28EzXjNpQMma18OW3FKk0DMDG/t67MzDf5p2NLVy4UrQcNG0eSD5
wSJYYK0Ja4eqwWCdO2O7IRYyaiaIrX9pRqpJlGV6XQXruTeQCEro/HeI18JTB02hQ5PiW1LTjhAt
L1wPhQiqN3EUR2RUApeomnoC7GGjaPqpiZRBfE7LNp2a4SD1c1hqv6aZkPG4JCH/Tq2wcZxL1+rP
bBzHp5Y37VWDjhj1RYYV3dWZf6G+HsjFu3qwwBmAK4JRo7phgbULQLDyFGujBkzRsKG+vDONexeE
gTROOKJ+GNp4SX3lGMaPbv67xC9vKxNg3UXAuweZ8xS0XFl3dBW5E2DD1i4x7RJaOuCLmlxQTVNZ
jnOjVsIzExjA2NhQszP64sJT/0ItGsSxQF8gQNAdqUlTMk/cWJo8Dor2JOvq9F5TUVteRvYWC4wO
cjdRue9Ru38hFyRlogs0KPbzgDZv9C0KAYCgUJPQQeRxM00S5lW3twBdXoBhwkcqu3QXSeUDzVza
trYwNSeCyFbjr2wxBndlVgR3qJbMdjHkjRY6+VQmyux4KS7USwdyHg7cD927ySmt8XCp8RuY5k19
MCXpThru5kHztbi6jJGAwtZPubNCwRUwJH6om0cHf5zPtUAuY6C1qf3l7d/HQ7YWDEHwstW3ici6
nYtqoYcwcn5GyZj/4LqPzAErnnLQpf3NIa3Zkz8U5eSAF2+3KwdsutQMGTZL9ww8MovYhaY9N8Ly
zDLNejGbzRjk8UtZ9dWlj0PgtJVZcBltUwDHN0hGWS/zoI8mVusJIlnjWBynN2Nv+rhH4qhAeR/k
kb4cRADAW9QNUPlFR63erXQGmXd2wYYntnp/RRbfNLHOSYtiG2QcaniO7UPWNWvWTmMmT02OpWDc
hu3PArEqzbTt3w3SWCUbklenRVAjAz4bO22B7SGW3wejrFFsp4YHELuZho+eXj8h5dGtkwyr/Vph
IVyFj2hqG69LJi7UYjrYFMY2bZbGYADfoXqFJz96wxDl8pVTADGlhn6O972eb3QfDKYxKKwRC0Ah
fKdqVDILtCq4QR6Qt/fAFYW9QMdM/U3IR+oPwO22Mi1/PNLATA1sqbhl7B+rLB4OTJVVVK3HL446
o2boBrhPg+5kjNDaBgsH+BmrQp7IjTxGLSy2rQBZ7B7gI7H0nLxCxnPQptqAIEuKRWzo8s7ovPIC
7IsGNCtSp64sC/w+SyVO+s8IK0z9GwgBwWGe2T9Y4zVHejmJOvYvkEHbthHe9MvaDLsNmPTq1bzU
UwNcmbVHMknQ9G10zwJIGuHRJnH7tyAr9yDe0X4ZjnGCcOn42oBZYMlQ738Fb5a2c4Te7VBeCtSm
GsQc1C0merUf+6i4joHNF+nAo3OmqlLTGPBoCUmgqfVpdxqHN6tc5gdugUtxJpkBLBS6PppgYFfV
+YE6Mvy81kVmI8dvBlByFfpwrsCQ9iJ+l9IQL6HZh+DIBSuaX/nWSwP+r01iyH5DTmBt/RhjupX9
Yvyww2wnKx7fRGVFD2ZuARif6aCvqpP4IWuK+oQnzit1jlFUnkFRfea9m52sIc1WUMaFwKJq+gJv
wAWd0iHQEjzCVM/Qp+hhEO5UQj3umoyd8w5IXHazB1ZdMuBHF23n69+iutdWRWXyPTVTZCygjimf
UkNtwYCzXURghvkWJFUPbIXu7VnkJUdUnbpLLIcWIm2a5zEPo7OuDT4IdAEDgJBsu9IKLzwUqqnc
GuWmh1V0RrwSmmhhjWQYUFgrUNlEB2p+uhlqNoDFwI1GoIKxfkdlBxi2yuK77yKmriLmiV5LIK2E
d+l9XpxQEeeuPj2QkkAJQCLl0lUeQQtKefKAJlHxPaw+5iAPDYpz4CICRzIeSPp9i2TaeqxQA9IX
lXGPUnrjPmv8TY0o5ZU88jixgDjw+wWiU+DZZYk7LvC0GfbkbFsozG6GGpgrDKURtZoT4ch6bRdy
zJelq236znk1oam1T0HHtGgVM4wzBuWRmhCpsZ4c0Xw0w36INzFKlVd91bi7kkMwjPbqLr71rilk
vKKNPPVSk3brs7PdyuCIoE6yoKxWa7egCk54t4lrTwNIOReHxra8ow7U1pQdSwNQcvXIsNIAslPq
rB76eDsAAzTNNA/4c05EiqBKuEojLHvMDEC3KO/SOz/FG60f2a0KOEzAEBx703ubTV3iQhLBzuUy
bDORLFmUN6tEa9PN1C7DUXGWx9Z+ahsBXr5VwS80RZG76d3QC+wP1WDg7ab5M5TYgqSuP2TxMQ9l
esJq5+MwegnAPn+2o6IE83p9JDuNaAPfAo2qTlQz1oUpsPnYBRAMZqiltALNXJDNUR349xdLDlDU
eqYBoTOE0ZFGBdIuivOH0Rmcx74BTGaIrwKUc49ksbRxD/oIcdcoU2fp1SIpBTuSB0dGYlU3UEKr
tdrFigqlkk0FDikaGkFK9oBiLH9BTZTEGpf/5UrMqsRdDIhLjSy8LzIHldJjlR9bdYh7C20xRDkw
Q2N+pDPqLmzRg5zY6sHb+DkmJHfqJ89yLMHn8+cp9Wt1V60hpRVv7SxMV6Qbvs9VdViJ38nKrHV5
FgDgn50sS1eZblrH3i1+NUEqToYUH4cwscWJbK4Hfj3Hzo7UOSoPAbYGxNE+XainRwUdKJ3Bq5Zr
tzlNNXYsOupD9dp8VpbbSDOQidJUdNBaUFQqL2qRKw0co3YaOGW0/plrnv7fc5H984rzXOY/V6SZ
Tc6tI2qx8fjEw6hKUXlLCF7vs4ntjvmUtHiszL1YTnxtUi8S4lFm1mfb0eS5N5tgj1fboTUTIHbI
Np16AKjsE8M4kI0O3C1Rz6wOKDMASelL1GIHAd6uhg1PGuD3XqK9lG1VvHPLe/HwQ3gHFfR0Ajzp
dPKvLj3o2TOkMg6qm6uR/8sU/+8+kABDlRf4u9eOcJxT1bv2goge8iiLNjV0aid2CItB2aUsdefS
4is/m95jPJrWy98GBZ5ZT+wQ/31Qn5TWS2jZ8UlyFF+KXOvv6NDGLINW5nK2jAjE3bmxWpCnkRJ9
1RWbJS+NrRFjj+pKY/gyNBNLLaiKYJqyM8DVofcqKKGuoGJ6d1UQGds0ABEs2WxkKBd1yzioQXm5
7sBEug9Ykz0P2rjllQlQq7LrVurPdhkWH3YGxrZ9BXzds1NgD/lpn/3/bS8q1K9R9mpKfKnsFSgv
ock8TMmyCrS1J+HXj3P+LOvMats5Xr+c82cSKUxEYWNvMyfFhB2+ZqHdH8k02aNlEaCijHJuoxak
p8gqH+dLCzxwtlUVDct5mjrovk5NHYORTVPTRDqonO+Eay5HAxWCjTsiMJgBknLJStddanWTow6g
Dy5TD55Qwx51LU+5spFfbQZQUASCZEszTGNpgs9ZJNh9UNCkJv08YHk6zTSb5jmrON3ifcOO1Akc
2H3iZOLUoYx/1ecMK261kJlWHnjxlYON1KwyeeCZ3hXZAKou1aTlisND5NpkkB7J5nogOAAo/Eqd
k5ua10UqfDPbuPl7nlYbvK/T0iBfQzArkU2KfRSWQTRtB0Zr6qRD+zlt0GCrMJRYVfWt5uzLFis7
Ws94IXAQ1KT1DDVdr5MoREJqYm5SL2rZcL+kJy/ErqdDBfE26MfvfostUcj07gRCcazxqM2Ukc7o
EAccErFpvaWhAVjW8dpQQ6g9zxAUIPi3uvr+D/s085eLDJkfL5jH5QYhjm7fs/DBtDv9jUGI1Q+c
+Ecukm5Z94l3gQRwewKNB8oJh8L/blRncnCgSrwsGDjlq74szxw6IivqcLcWNKbeoexcrdxKxmc/
CvNLNAJ7gNRW/MM1H7vSGL9bKEpfQceWq2VzsEWKGLGHBsKdeOcOb7luN4s4tcI7zl37Qh3YAqC2
QnVoKLGbOkoN/MuBiTqKvjowIxpAW6QgUH0j78kmWwcou6Eb7itEBjdWqMlrkEXm1aj1W6MWtQlS
SdSSrRZtNDDmQxEYBS0hY+YBUZU9FbXMhS7UhLqzcwD5+dRJ/mSnw4DU0sGJ3d2fdjUt2KG1Q2G0
uy/+n/Uz6ahFRxTkTJ1/DEf1LvLHupw+3lxvQ26ARPLjWGbbeVoTmPpz4sllpTX92XWR0OmByb92
AV7XKDSL75vUB+y3gGJDX/t8adhG+cKaGmV8ss7ePA8oACn5Dz8FeRJ3xW9h81Wa5gz6ofdIBiXY
pWTNsvSt4DdSZ4BxZ+l7H/9EjV71ZAsxrCM8Gk+VzoujgezqZvRsLCpBPrAIc6/9YZnhUhuz/Dc4
uJ+FM9gvvtYjuI/I+8XVdH0PVVRty7AnuyXc65ay1Y23we720jWy3zobD2LwqzeANiHQBfZDJppF
JLvxQTd5sg3sKj1UrEmvtheFK8Pv5BuQ9NuhTLNf+hB9E1kyPHeyH7D7NPjJN4R9wp1drFnHihcm
EA5UrlY77mPmRceqjp1lGSYCFNhOc4w9Y3xoG+MBPB3OGzSaoeYU2O0J+mHlPWja3smOL4OoTFfJ
Mwdt3a1uIgCpY2+l+SiuAwFmeNFyHp8rI8Jm37K699pZu0nMfwBcA5ks5WA27rBFDWW0TsyU36H4
hd8VAQq8EHAoEa938jsD2mveoszxicfsSibUcGnITEvfiha9VuxCrU02UoE+8K/WbqaXxQuEjeXB
Uu+9qSNAtcAYFHfUitygOOdmdJ4HZQXe+kMUg8TzcyKOhPEKN1Oy0QgiggX1x8TkwyKjWeRe/YPI
3kbFx1mmYji2+YI7ivJtIn6bjuRDhy/tsg/HYwOsqzC8AyRsFo4LFo8isy4TZmGENAaCA8mGMA4h
N5szCjSeqZNMbmScTav78G+AcEeaLHSOWu05S6KjsIv6WxHbxr2JoNnpL/au4l/tidl+c7Lmw78C
AGhJ7BX43Xzzg8S870NUU02RLB50zQe/K5IgJ+aCG5QwCVSqloN/oa1bcE8E9h3+MMVTB0mmXYsS
7k07WMa3EQ/eULDoHa8w0Kc0qXYahDNeoVLtgSgDBclqJHK6xVOvRjYFAkOhW04jycEJUARGIy0g
Kq4igeg4+2ckXVNngCjSSCfy9G8NwEfkgJUeai/CdR7W9j0Q4skG/wz/JNMYfMMQr95ZjVUiLxBZ
UAsXOvSoLdCrWmb6A9JFm6FkY4iaxGgNji7jR2KjshCI2eTZGXW58k1pXgsZattu7NqDW7XDCXl2
iI+zorqv8JhHeV7HX7GMeAxSgHsX0f0oajCGlaxUqiL2a6PpfPm3zzYK6799trDUv3y2WNMgsqtq
v6h0K+qbfNlYUXuYirNUE4D+9kBlX42p3aOOpNmXMk3lApFVUMhRuM6rWbW2YjAGTEYXadu110fa
Amlsjl1ryzY9xMyWUR/gr07Gpojxjg6d06hUvHp14EJnmyaE2Dkr+63VM37QAAk5S1f0Zzqjg0gK
MJQFrruaO6oqeI8bPVjkNes3VhJae4+V0b03qJK2AVS/QJ6cUOJZvpDHYFsm8pvWE6p/5BJ67OGh
x6PEmtP6X2L80yk5jXCiFABLYmcj+wjbfrDRDQjuOsxDDUqQrSsFK26spl0YLZCBHWBBj64DiLSd
jt/ILdBBc+qUJSJwHfYacdy2l1a5dSFq+dTwv7n1uPO3HFBEyFgx8VTn+Ral3Mjr4c7bmE40bnPV
lFm5TKAb8pLySj+kpgvZcW3UX3Wn/zUkvneHRHN/BZs2KtaVv2X47rIRDJkrNW0u+Jb8h4R9TFsg
brwbc1S2g1obDLsbD5ixJbKL8Z62ttQs9STZTxtf1YuKjfhLE7HMeJ9UOjLRFapLPQKuhrHTLQyj
c9Y+9/WTQ2hXvCQ6d4PyjLuPK0Kd5hi2iNNko9meUGQCeokcRNUnCHQG5iYsUVResF5uqJ8OGou/
J25pbntuCtSw4BDzsDsXTVWglD9zwCDjuf2CjHHRfPhYrhDLsmmQ/VXe1CFY2IP/EkoLaYnkLbTW
xVnIAGBC6EuBVA4SjTIFmh+pe5xi5dVuwPjWLjyEJvsFGWvVQ2cekDL7omLX2V4aJqg/pl5hrYwS
QMMeKwMHr/FjQzcabqHo3KY27jk6jbyH0soSKJwhbk4H5KgyiZDuP+0W/EIcvP5k+TKS2mMaG9As
X9Jc8xgICSEUrw5mzqy13WdudgE9WLvRwQV+KY3AOuviyVBwLzqQmc7GSFpLNxn4OsZKhWEPEnin
McyX5JKSbfB5Df2eyF7PM9Sx/oTdSQSaPk/whQZVsoOvDnQWpk7LwaTgwoj9nL8mazvWNuC7ysth
NpTOm2FHPmSyneKf0TTl3CYfahZF7tjLucc1WLEyXAhK1hIJI8njj0OCaGSNenm0s96rQDgU/pps
GfWQu1OzYtPl2m+KQH4JUqZxDJWfCOTpLdDsJ+wdv0Yz/whu0mDPCZ+0WHsGCto6mxr4AaUVDVCK
H5JzNWQc3EtCu6EIzVxWbWQixpOFCzBG8p99mK4BUuTAfsQQrnGC6JdIqvcidNtv9YC8veZG+j0W
PB64Jxsd/8ci3eOl1YEFp0Y1P0vXLl6uuB8cjr9FIofTdKpZQjsYNdZUPK1QSaR66OBKILMG0OL1
2A22sYmiPdBhvAJ4eYNYZ/3gjaV/QrFgvSS7JkC+WNRRdU0Da7zznR7rFzUgAlcAMkaFc7RRX/zo
FZDTlTp/CouxXvRg5DvRYZBaftLVYbZRU0jRLJ3M3BQjAOGSN+fGDYsnHyjY+8YLlrpZR8C1rGqX
Z09O3xZPiLwC3liKe3IMi+wClJR3pVad1D97Xg3TJNCrA61qFuE+VHMWakOLB5HcUzMbnXEFLJC9
pWbrlUgPIsC9oeYQBw12Y7W3stRFwRUa75HdsJbUi0y8dqgK0FtQr+d28bltsUKlXr036ytCBjfq
xNI1XpTOoO9yTbNGsC2nNQoy6kOLxQFCSXkanPHbCs50psnyG/iy5c40CmdcmFXQIQA/gAneyLEx
zKHMrM7oEEIV4BDEOMzNv/nNw2gEudCwufl/n2q+5B9T/fEJ5mv84UcdrJFi3xkPQQSRZQ0qIcWC
TucDiD+cVWGV/QJCCdlx7mAxKOmrIv9nCLXnbk/NODfp7M8LZC0ykgYDy+H/PE1UfX4wugp9ksk4
X5WMbl3ZxcK1jdsoYuzd1IeYh1BzcqFTGlKWyQuUN6u9ZsXFXQtpSAepoBNXjJ10KAcHKBAtKJeD
aX3YJJ0l6UaDqNF5UHcAsNGi2dQiRa3E51gaUSRAy/XMPM/2UUft9pjhSURXnTsG0OtIV6YX7kVY
mYuoc9dpGfvL6YqfEyNKhcJtcHhLunYmOHbJlZGspqlocCReMyaj6zRVJoxyHcVaNbn4mn+xQEK0
BcOEOLhCF4fpjGXdx9lfbOTSezbLcGNjHB3459lsc9U086zUMdsqsIQuExt3POjd/PuyY+CmisCk
Ts3ASf17YUJCW6bmNVIeFeTVdlHrdEvqrGzPvy8Qb8krqZ+nQVJAKRBFPIh8ASLKRcOvnmVdQJNS
/SxH56K5evnTFuwSMZxwWLwgaU4szsDN5OvBntX9EwHSCYYeKiw6IgGTfTaRB9nzaryiynyhD9gQ
ZE5yBwI9+5bECbvggbSmFh20EWzOmdX+7IYwRaavBSKv9Ktm6bkBWAxYHh7rzFb7+cp9bT/P0sT4
sNFZl9nuaxQN2UIvcvY69YZb3fAfUiHSm+M46Q281+6paccjmSAOkd5aAPGvAZ5lUM3rwyW5dd0t
AhnTHXnRoa2bXWoV8kytPk7SW82Ll4JxMGmomcnUN+CscDUz3M+2rrDqpZfo6ZZcqCMTOYouChTx
kI3mjCrIiYatna7mq4ZMWNu0BwP1PF9oZeaeGT3wWoaHD5wUo3e03fZGw+grARdRQea0/DK7UYGG
N5k+wvwVUuwoJdi/LrOJB/Vd77PoNH8ywYJ4YYAmETWp+IORb+PWwULTXPblW1VmABipCboqcqGD
P4IDpDEaY/pWNCnrfIju5blYzpfVW+7ttAq49fmbdnWnHXRPfpv/cAiQgvdfZPv50/Xc8a9F+Epz
Tf9Dvy9V1HW4Ts2xtA9g2JCqmEbumQmRBK3I++9J0z6aWZ4+JpBsPDBdB0JX2aFnZ2lFexmxDgf4
02s2LaiM9l5e2k8CRHfkpLumsWxdvT7HlqOtNKfIFwICfA9dbzzLduBnqVpu6Y8bYEXAnFz5xkPt
9vWdB9Kr1kuNBzJ1Bqi9wjyMj2Tru7Dc5XGhL6cBjhk+9MYmEMIAEycgelhXd8meJgcnbnpAVMRY
UJMG+PixaK7R38jUjQglZn1Xb2lyVJvkp8Tiv6iTPq4WG0ekcMPrdPXWkkCbxe6aJvNYKi+6XV7I
nw5+knwvUmacqNVjebgNmNmBTgRfaNT68Aakyoo6yVRAInNh10F/oGY6ltaOxQjWkQt9BInKOH18
IIPGoPHiV6O+ow8AWg/9EIoeW0nsqWT8osdWdxttJu7KUf4MpO9/g7T7sIYi4LALezQjoa1AugWM
ZuL7p7LOocCHCupv4Cm0QYmbt8eyiwFdM2+TuYMCn6gq8IUgRrP82HGDQm034fRmbH6K1Mex4+Xi
C1DPShqIiRvWvYaPXYbBC+WvQ52/i0YUjyWSbDvRQOIHUVr/UTlQahtrwHe7edMQ5HxPHAAgU2n/
Tq3s2maD+SqSdoAeqMlvrhV3W68y+0NQuSniFKkO1kC7f0wHKONyCHT+UMOhUWr/jjGc5QgG4yca
bAIrw08j01GSoOrIY08Ds4WRovgsi/pnaFSAyxn22U2q6vPMZ0gjIqA2ubmovSc3VEd8zDYot3m2
OPkRENEBJI8H0HyjvENb5MPPnEVAl/rmC2SHK4ASjXzX9G36XHX2iZVG9I56nmxZAh59EczUz4Ux
ILVmDfH750iZQYyCRhZuCNi2ZekrLUmQIAp59kxnPHTT6Uz+xfY3v1A3dDw3y+xLnk1zreEIZrDd
l6zelGNzhgfNGd09pdemXoYs2drRKpSZfOboyJlmyapmR/Y+yRZ8RGL3UnZluXVBP/Bi5uXEZ+Vm
nrFOLa/eA4UEcd6smPissJaGPWlBoG362rPy9xAnQ5UaYAoOCYibpTTXCju/jFwfPNhVlP6Htlwm
YhHEIjj6KWRHAJVJi0s+Oki4GHJFHcgTFpcYGoLWKhn7FTBUwXF2CwYn2gxhxpa9jWpOCaDGUeRd
9xhJk6/BUtZvpuYIIjbbrfGRTNY9CmmMIHDNTtRJB8lAGIairhu1aLY+NT5msw35MVtoaeGmE7xF
xMsz0wVxZkF+6CQ9o75Qq9GzZpf4eb2kJh0Q5AUxZ9hc7MoHYFN5NCAQW9pKSoRsf5lj8lAD/j3H
365iVdB+LTtwT0aDXT5oqXEkboYA6qS7FLVW617dFNDoi1UsWl4riHY/2HI86hB/XePhyI5RE0bL
1hvtU5MW1rMOuvSJtk7w4gAWynIVAjX3jdyCrLJPhh5uPbPoUFTvvtMd0zQQrqgQs7i1ut4e27Dz
VnqYxu8iPxeV5b91KWhXx3aMD3qe8Qc1kPrrtICGjgm4kBWn7j7NMI/bmO7PEAGfKGrlO7KlctnZ
fnSXeoYBMdcRLKNWMUJEOf3wdaDIIiDHyFcGkqcdGHrB/WHrq57OLGxVJRcewgU4m3rVmRV9d9oe
Ku4eyoTUAaSYItw2APRundZGUlbgSdRiGQF+fzZufTxnbhVDal3xpU3/jKgdVo2LoCv9L7OoS25Q
llMaXHeOrztvGbh2IaYo38yx15ciTSS09EK5a91O2+nIdF4lSsKXyMuNr1Xfn4hD2+dg74wL+aZX
GeQgUX+hySR/5Ci9R+k2zsK6hGwoHsmPWiI+bHMvnXFdb9aS12AGsvGgRIlGfqCPHLhZdnKr+vv0
idVXcUuQfZFHHokdFAuSJz8vT0Wh+Y8JCJ8OeKKou1AOb8qe6XhbmFFkH1wGqpR/20ckMhaF0VQ7
PP76Mxb8/Xl0XAl9aLvYpmYZLyq9hwgB9bAoHhdt5UTbQg7QNdOgg+D5KqilmrONpdmwA7atvnXq
0IBYH9kL2KhJHbOtaFizqQKzWxLKjfBu2APfmO0Ge8K3zXaNJeNWB3Z4kRFN66xs5Vv1Dbm1Zs0F
nh6hZphXnjraOlZnoTt8nJHtb70AloI+B1jJbYJfz8FD6mDTjKx8qmv+00KU8WdcNRsE4uSbkQfp
Cvip4SI8D5E9o2g2PGPu0uSjtgi83Dh5xIhAgWJqO4jIYZ0THshEB6aiyHSGNAW0XMsRQrQAr24S
JlCtrAruCMRFNhAAQP/Gcs8I5BQXXz1+uTBfTSjL7RLbwSO51Pp0b+sa3hJVCg30rgltiOkYyc8A
d4Vnus730o+SleE4+cVPde8YjUWz7gUXqPVGvTjUPH/aTf57KLr20YvidhsERb4PcwdKaWoy8hgt
KK7HjfMdof1kFbCRr5juDTtQCBJGnQ4+59U6YI65pqZE8d69++FgW87WzXPAxYf2YeQBSvvTON8j
p4ECQyg83KAM8mGr2FkLkj2P3PXfNCsCC69a1TmqVDzjkb4CZFFqD4iu4a8g47BcUe1/itTVDrle
E68wVt9ApFjfIgRjJhs1qQPo9nZnLTUGAoTO7swnlIF3B9ssFTe1h/BhDWmIuemCQBF/V+ucWCEQ
0p7rL1PFMA6p1me3qcMH5rTZqRvSYEmM3u4/dlFY2amwlDwTIvBrcPlmECUsF7htjXfwbQhg/s3s
jgl3ANcL/hGZE3cPuleDcEg9aofow7eLwGhsmSK6jwyQV4sAiSzsDcc3W4cyTy+GF8jFfNgJiAGO
zMlO/iNPgnWojagxaNt0Z8s42iDJgbyeN+K5iFw52G1QFJJm2c5I8/YbeURtbG8TiPMtsNj6L8bO
rLltJEvbf6Wirgc9WBLbF9N9AYA7JVGSZVu+QUiWjH3f8eu/B5CrZbtqqsfhQDCBBEWCQObJc94l
c9+k51tJHnd/2V6F56mXwZLRLXuvGkjDhUaD+9l6Sbv6x+Z6lIz/cFivfxUNfzr6y7nvnfvlrSpL
6nZzMB+HiaIrVujVaSQDsM1rRbvPgYRhc5zPL4V/U46D/6rN1TdNt6yHLlVYWQajfwYFXr+d02Wl
tMknmErr8yZPot7FUliQe1pioG4JeIZlk9qz5sry0ztn+p1XXSImccgqzH0EzOvByBoMiqfuOxP7
vR+eDMTmffYg5EbmPh1qtGkybZvqgIujpCqvIMHnG2BP1cfaVL6u1EbJ+Mqwlby8nyNHc+hJvv7Y
GfyYK2sNhHG1fW/azVhtsUcOt6kZBGd9gnqlj59W9HtR9FjThf50bQlrOKsdC5mo8pWnJnnroI33
8qg4VAsqECI8EgURJmlhUZ5XG5psaepLcz2q9XA716OsFdWH9ehfnZsYIZWLLEdAVcqvCROIKzGg
VavROlWdTKi57B9qA8GAqX2sOqvQvnWJad3hR+uhcBtkt2GwEBi66IxSty6+5nCIPWQ1xI1U4vo3
SWbyEKRFvcFJar6C8pUejTIxdnNZaBctLnW3143wsVfzuywtxDeI/eAb7e4lrP443Qw74Bt9oiLk
z1yBPoJNKsbOznrb+6AHxo/r47/uV0Vu7MyyfnMfsic1u8DtPuU5xkjvhkRZGbY7vQsRw50xJHo/
oJQCww/pgoINSlQlqH2SK06lR8NpbbZT8b25Ug+ZHX48Ov3cXI/GMvSw//XcYgajU+WZh7TtWW/M
/GAvARZoRBzZrCoLr9b2ulm6+MWcH+LEjM4KweeqZxB3w6uvF+HFGEZxJ8/J9SqGoOWDtgM2Gm/X
XlM2v8LSCy7Etm+91t3qpNFrTOm1RK7/fi/0K9565U1pbDur0TZkKAEIj7X8KdLQhuO59m/zsEGP
m8H/Co4MNSi/D0m6DNrVDFQcc8RGu2uLpnULJR8/x7b21Ntm8qpWLacvdSg9rVgqycmLYWO0Oga6
jCFbwDMdNGijDBNlkl6JrnxFekolX7wFlH2iZOciDp/WMG1dIFiwXB1L65PjGqzZgnsQMny5WdW8
Vl2vbvTTK6lmqliUv9b97dhB7Vj2i8Fy37uu+7HpTJkY7MpBsHfeQZrJPpnYi+eKFT5nPjRoEy22
6zgNh2sLAjVQgzZ8jrEG0GW0N1Qz8nc/n5ko0XzJM+1TTmRzhQRTfkXUm1+xAon3+ih9tLQoOmlx
tA3UrLpP07i/GIkJoGXAGXQk5+LWvizv16NSr7fnILC+vB2VJ+OlgfxxIjhi1WIICctLMmRr33WD
cN1WH3LpZm1FlW14v//23//6n6/j/wteiwsw0qDIf8u77FJEedv883dD/v238m334eWfvwvb0ixd
F2hY6DbqI4Zhcfzr0x1FcHor/xW26I3hRqTei6Zo7lvVw4Age4lzP4CbFlSkbm2x1+xFVQEm/V2b
TNBwu858oXRO+Tz/2kve2zo2GMLkBGNll6wR1qDr/R6omZ5eG3OY7axVVw67VOGEUxXt3lwGk6j9
qQ2P+DoECPMeZsSJHntUYzIMQlAmWjdB4v+4b+1cZaknc48fsScGPbts9Dwbr7RlM8ZtvS0Y9FBk
+uNoWnefEdPP9novE7HrmVGDR7L6ty7ruWvn9Q1wU5Cdv7/0Qv3zpTcMYXBn6To1aEP8fOmRxyuk
oTGN+3aIpj1F4ADUlDJvMiFVj3VC0WQJJ4YZHnRlifqy9jDgPEHVloGJ/XWvOvelYxZaP7zPIC8y
G9rYYVYsHXW9CR/TqFa9WEuGKxNLzFNVopMxUZv6OCP6zOU1Xpau6E+D8V66yj5OI0E6ndfHTKmn
my6MtaMQKmMulAbzP9yXtvbrxREyWV+ujgAaYuiG/vPFGayksoDO5/dvQbpR6vDyC/GRCkVxi6Ns
fwtV/2EdDqMml7brkLc2l17AtfLbqcSrWA3tJ3LA3cbQsxzVNAamMG8wa9D19rPa1VfmEiMyKd7l
sVx80qUSy6ByoOtUiFNjXkKpqC8A7bcU7PX7YlHTr9C2Re4g8U/rPiTDkl1bov+4Hl1PqKNxqy+6
/GTNcK2tIwFvT8tcklPxYTZzVPv9HMrj6KOZoQ1J7TY+LMKwvce7Xr//pa9QLo2hHiycO34J7VeH
ObXT7eNycLWfm/sAdtJA0oPwVz4rInqtBzv70C4bMoVlrccIgNHIIqN3eqiHx8wu8w9qp9RbSZmL
zXp0PXsY0rezC8R7b97yjaJU5Y0q2uQHcfm+NZdRWWm364FKlcP/cEcI+6c7QpdlS+G/jmO2CQ3Z
1JbH6YeRipFFnZCSCe51pijs4+TxelCQV155hlH1UbEb9WkNwoTUj+dA98drKbQJ0aQaK8g4uVot
YN9cYlfz2Dd72PVlbZdl6bSL21sECBDvnSrGXCapTutJ64G1+b/ue3uzQE78XdNYoGwmzUr35jAr
J1lYyml9JcZEq5w8mkBbUSiS98KKD++H/9TnbYeou91/GHt+HvaXi4kAlCFkw7JVhOhs4+eLmYS1
rKSZ7N+ZYzNRis1sR4G/cFEjyQb0nSmbPrXzx0LWN2usu/ao6xCW3iAGFG4RnqWMWFpwj/ty31Bn
WMbZehldf9hAMrrqO8zb6LDuxuODpJMSkk4L5tytEwV5V1XObhU7iZw12bIekDPp+wGqMxFZAmTd
JdHlblyWaNn4dnprgHP5+6tim3+6xTRhyrqpqEjuykL75aoQUYkgb1PjTsYu90pbDDOQNkmAsJno
Vq2aqIERx95Y3kbGnHo/SC8XGBqscsnrPvTzIMZaSMmv0sq+OYGDG43Wa+pYQos7a9wVCljoyHNg
hRyc9AUxGAc7syvNT++9GgN0milj3TgsqaHSjxHFiKRgvza7Zd9gwVAKJ+1P+9Z+5ZJqeuu89Fv3
TY1FqC2kx3qR93bMYBb3DMP4iqhBjFKXUR3WI1GFx5ZfY8O1Hv2hty2aBoNcYZ/DTl1ugekLt1O5
jdVm3uc6QJVlv1yMBmMESUVUU1jxI9hvAcbXLadv7PFeXQgkJURkSreslJbWcmyYcFBKW9JyWISF
QY7o/KD4B8y9y+uujZCZn1v/ZGXm5zTv2rt1V8HU5aXUMLZrcz2gpFCoZOXp7+8RVf/To2Pjt2Er
mAvYumAVvhz/YRyabJnpbtKquzBUlqxz/ilu6ug5HwAd+qMhX6j8RMDzAACjrxc+lyhiUN/3H0vK
Slt8U1HJMI3ow89n2nUvs4CZznYmRXBc0WIxhrgmJ4Vc7dq0onkTlt1834cmqiJBvo0WY72ykIor
ZGKBmi5NVhjt3jIXlZulmdWIj1aWPu7XJkSj72+5NrFC3kRAzTaWxl2+MoIiX2020Wy0P1CvYYsT
GdX1G3GIRNV8SAVUtzfqtZ4hJIETmPJGvcZtrrjxNf0H6nUZjM2mG7Lu7U+sf2eCmAPuW03MR1U1
u1tDtYObpIf/OkLiedQ6FadwWc7OIBTMD0pQHfywVB5RFWm3jKn+bu0Wx+ifl9S6htYC79Szglj3
G6J9en9bLZjJAC+nr29bdkVAKr48N52YwY1i3ThVffgBzXUBPodsXW02h6mhIgCtwHRRv4heCJ9y
J5sr/yHpZ9XzpTG9ycGG7ruiVw/rO+ktFcD3dxrkLLizyxFyMj5ZvT+6KqZxJKfhJlvLZt2v1+20
aXStcxVj/r5vPbD2GzlLk2Xt7T2saIeJVXNjBWRQctFlXxCAP67OkG3cnvRxth8BMRpubE4h/Ans
U822VvZjRMJeUTWNT2BlX6yoOTZ+/gCZIbmRGQ5vJxZGeF5gcK0X/QfqXAF2dkHxocjmBpuAst+t
TaNKu0PTAxxfm5gwa5emkbdxpxW3ZNgVr5BT806tivRGrsydMo3m3bprjPzW81V/3mrLPlVUDc4d
b939Ic2v1TI/rMlaTINQN0yNw5owCtcK2bKvHU2w0b0MIZxgyUK67VHKlduo1knqFc1B8+vqW68m
T1o8W3BeG99lmS4ulaI1O5E2EnigGbkGWJzbMuqKu796nzQ5jFlZ7UhY9JuqxxIvj8q7cmGjAIPE
JXkhouRSgWljk+Y8UuxbNzrGAWtfY2aUsqKKmvw4fbaKwpunYnqIEwgaVmUo1FpYsRPdCggaBRPp
Im6op6UHsWg8DnVbU4Eb+iG5auKichtFtm/RJw13mlVGOM4U0zlRyc4DSTTvDZVCgVGE1jOcqk2a
BeJb0NmnvqUis54OHMC+FUEY7QA0zdu/Hwm1X2dLogYhazITg6EoCmPKzwMhaaiqVUepxzBeIcU6
+JSXVsoAclMXO+yUPVJhZETWfT3eUWHbf5hbo8LwBpV8wyyV27jPiQeGKvtacFcCLhOf3nuA4Q8o
VPvR3lwkVladlQ6RVdY/vb1ZRVW6APGj9RUWjhjjukHTZG9xhAb62O3ElFx3Yate1gMyFZDL318G
5de4dLkMukzcsPwzjHWF/cN8YI4jOG9L7q6/Y9pNe2GS8sjLOB8j4kUaQFNn9DLfH/o00DwxatWv
g8F6RpkC8l+f/rBEz45KWez+/UcWyi9xjqlYimXxy1kMHuJPK0+YpgpGg1F8/RbQz75Zo4QeRF/I
CadLUh61nWRX2b68+2P3OsfXClCqP+8O0G182y1rXfQFq4333k3cmp4eVTkaTZs1zZmZdvSg6mi5
FOlmChuEgyl5eHmihHdSUH1/hRGC8IYOmkceKMKbllfv/XIs8v7DcnxdP7xnQnTmdJbBgoWFZthC
pv3z7TxM8xjVs57sJx+ql+5qmLL0M1bbJoEmCSTzbpgHDHUXwsnQJRdAb/XH9x6+JGbqQ+roDIGP
a6MKlSEaR6ycQgSmU+YcWKBFeK/LWXUclqNrc90EFIInYwzOoZDxqvr3+fmgJ/CEFeVZHk5/fw+o
S3bh56/Lw2uZqIQI1TThZP38daFaZBOVrGD/xuHSSvctI0Nu375Sg5zCJRoq9bJJ5qBBB5z9/ZTD
aUOg2kkMVByDrkeYTzZJWweqtpvQcg5ZL0Dd/aH9fnzlhFn129383z/lsJo1p/W1KKc6CsL2l+a/
mIn4/z/LOf/u8/MZ/7qKvtbM5d/av+21ey2un7LX5tdOP70zf/37p/Oe2qefGpucCHS67V7r6e61
6dL2j1zc0vP/evC31/VdYDK+/vP3p5csykGtkyP42v7+/dCSu1NI3jEk/zvbt/yF74eXr/DP3w/F
QHD79l4/nPD61LT//F2y5X8oumkqwhKaSXZleH3bbfzDECrZKNRNbO4OnVEdAcs2JFmo/UOXDW50
VGgY8/Cy+P03GHPrIfkfmkE8bLGgBGG7nPXHF/+ehHz7xf46KamY9i93JyO7prP+UjVE1FUeySU9
9MOgOmVt2+dmZB0rLflE+Ou0dYixbS65XYVhr+zHHy11is6W1JybCH+lEAVb15zUJynWog3y5enO
Lwsk7Of+XFpfwmoCWejFqAo+RDNwwTL9NmG5skfh7mVEIrOWwOIBuOm4ifdmEqkfNJnnubQwFpPr
c9RP8nU34EYkJwcE+2o8/9IPKqHZLSWvM+zjIx7I+TFiteoauTTsjNy3j8lg3bNInt26NdHhyXaw
TqxzUJuOX/fjQS+TYAsNo3R0aLVb0ECgIE20iRQoBXliNl6aGp9CO5ZvCjVTnVRLN2UczNcsYfGE
9AdE2YV2W+XGq2lgFtSE/WtEGXUz1/o5stvxIKzmoQLEujXTpnM0PwsdQS31JMSEzGf7CAVXuo46
tMEGNXT1Aev1XBkfEil2S01cqQSZz5ptnArEbuBtTLejj92l0rUHcGmVa2bJDJhWBc4+WUe4dPI2
gCGKCox5YLpLPQoAsqOUN8O8gWsTu2g7Y0JpoXYw6dEJoMfsWQyGLHOm+VQn2l6kVLqx/auUZjfq
e5vKM+xDPK5BmntWOD0bUqrCD7XlDeErybMxvxZ9p+yQ3HLHOv8i6uZhUqNug0zrrknJPCu+/kK1
pmNWMpqjX4JjG9TJdOzexFhgAJdTJJe2qdVjZwDBVOa7LlOqY1NsYoNst6Jb8S6NzJMWblSVkp89
DtbGbBHuQ7Twm6blpG2H9oS01DkeJfvs419loKedozZsI92yrCEQU3wWQ9V7KMMfBVWxYxvo1+Aj
sm2uR6zOileJjwdIUgbCi9fJTo67x9wcBminSFP07eApaLAeVFU5DdDND40ZpJtYq3N3DBE2nfVG
20YGhbnefMkLpNlNcrOOHPgvCmWpvZY0wk0CK/KSaIq8VokATaIIpS9oin6oKESS1NmCDv+Sy+GI
VFt7lQRoCfoIvwK+bg+ZVBx0M7BPs4rzNFa/ReF/KiZounhLGzGET9tTcCo5grKSdhWTtl5an7Fg
mE8TXJkeYelDppa3dd1rV3jv9edY+SYoY13BffI3CAfLbi3BvmsoJpamqE8G+LQTT9zoxTWBvyi7
A9rcuYcC0KfOwMRSJOBKQzMzznLxVRqbemf32WMwtQMY5HRGwUgLj9QdVdvUCcf8cy2VsRdQpOWu
mx7JRlg7SPuDi/z4zZAJk0cbel/qTNAvDpkle10v7vNUUGtFEM2xDGPY57axNUokGvQpT1xhwX/F
NQx9SSCs7dToe72lZGymz7nRi13apZi6Dymo6zj5DIIec5X+OhjhUkxfojSyt5gaoutj3dXIpG+U
aTKcuZId1YpOeoOrQuVz18T5F2XWo/0QBzjJZ5qHqkO6kYvmNlXnb8KXPSvJTgGrFgS2LC/S5VfL
CA5GIems+Urf86dqP8b4k6BV5QWJeSiLiFV71dRoosFIRM/gBOnJBZQ0ekXXIBMbPY6G5iR+I22a
DMBbP1ubUQ4f0EBmmTy1GdwsRLApzURO3ZSTe1fjLOnMfpd4ujEm19JdUMGYzPPoACjkRjRDv+10
42tPQEQIHwcb36jyrd6VujMlHavoFjJ2i3k72dpL3UBUsNOk3Igh2OUsG5bMEQQUyQLDc4N2aYv/
NhK+fRGAPfOTeINBwRb8MtTN7HM518nC1qzcDKkBRx57R1TzuVHzwUuLed5I04sOiMsbE/gxahBs
MzFZ3mTUX4yR+4fwXDhVa5Yo4ZufstfRHtIdgrnzoUY4OpFLJ4xYjNmRNhCj51+L0T7LvpkA55cm
Mpyt5Mm9j68sPrawZfYFfHyw2LjU5osGMoYL2MZKrzPp2W00kg8tRgDD2vCamIMNmRIyQxNpwUfm
3G07Rpe5tiNPbhVAxVjoxnHImJRnz8KQHiTZR3GrAR0Ik8IIQIa1Uv+pGjtUwZEUU2L/mNaKuclt
9RSmTXBvZ/1d1ef6dh41eNFCTzY9SodbGM8mxWKsHbBo3FqFFHtmI6s3CYuCj6Sz/SPwaNNtVHP0
hslAd7JUpp3fiAxr3DZnmVPqGzKDMoZ7QMsKMV/8BA6C3VVnxW+4fXQZV0yyExeqwQU3e82zEc9n
vJZaxw9MqhgiypykTlrSOqDvVDutXROgjyvsSsWEq92LudwXUXeQJsocsm3NXtX0tYPQW+3arDaO
2DgscDPsDYwSg1UjU72y6E4Rko3gs8dyiyzOg4XKmSv11QPMA8WzgibcmD1Q92Yae6+TVe5wFdh2
O3Pd6llJ4GLCJkRRhMHXJwNlwD3oynNmBOKkYfVOzbY5Gw2PiT4W8Q3Smjsj0K5hSg5HVWq8JowS
EgRZsFEjYH1wlJBuVjbIJqYOM3t1HId8JzDLZEYvpK0FTniMB4MZeUY7G/5IJKMZ1SziJFJVncw2
29vgfZwx6uINFH17p3TRDheTyLVzhTs3LtuDHjIBR4iljjayrbWFxG2oWlddKdR9fS9FpbQPNa10
pij44JtQB5jhKwDTJTok4Vjs665nygUNTAJgcW3PATjF+pUoe8FPv60A0Z0zHcOttNcPXVIg6zHU
/fIps5smIgywE5xpql0QpNK9FYXBQW4tjBslI3CMjmxM10w4+wSBp6eT7CJ3ixLUQmEMF/aiRS29
u4cT7JpBqe4hsCuz21N8d4Jg0j2/NBrPD1vSkKKsjl1tvajtJHlk44IkrI7r3vWVaCaEc1Sqn/KY
b9Kmvx9xUj9a3TTiRQE3BcS3cSypk0BojRMXSz5AXaX2JU6gT6HQODpaqeEcXKZ7GQShLncTeAE2
M8S1DZK4T0m2iHbr/Vdp9ivGMNy4QQIvv3YqR45AQ/aIMHa393UJk0il9ESIx4YZ2SOhaJKfYtVC
rrWx1NSpxGJEmZjMA4neR66UtCAr4NUrbfvcEoM7QVJIbx9yhIXK42iA1fAjcRw7HUXzPsEBrXmo
M2PrBw0UDql+8HGOJk2XVkfsEsojpbJzXEzAnJdWUFpnde6lbaxxI05RVx3XV2otfX+1NtdNJgi5
4PztO2Woj+um+fcrGIV45wWbuvejU2iNBaLtd5ovx6fK95NDz3gCUFlBVwqqWR4bwaZgNcxCMze2
iigv68cFsW7tQuScDWRajmmgft9oQwuw/71tBKG5CXzj0zjN+VGkVn7sqVDne3957FnK9wtJCyAo
mfVDjAzLDpdmOvY1+9aXjeDyJnI6uuv9JiuflF6pDtbCpO17RZrc9WWqN4hpz5XlrT9rYmk5V7ED
aPK2XXcA/73MBqWKXB0fg8ooiDPZrK/eN5odlcda5cIIOYOuNaPpC+7YBbxfHrVelEd92azNekpe
5bKpNu+7krJOHAFMj1Awx/xouTb6elnWa9Wo+llXUYBSP+Q11tqhXoujPwv07+c4Z5ZSw9O6aZZX
jfWtwloeNaFiYj4TWEQHrFGKvOqPYw9wnGBn78tmf3zf2HUywGyBFZ/Y80MmlWRVw1A6pphhOlrE
84kOkzNLXXNcN1Zv1hvZaF5TeR5A6Q4VmJzGhGzW1EcsUb9vrPdXZLUhEc5I/Y5S+9iGZnVcN6aS
M1xa5A4JHBn7uqZiVLdxfqj4pgjMXvt1HexGPNUyx8c3xDaHCZDT4jC+POwaSHC3rbAzEsHcAMZM
R7zki4yAfBk9jGWIqJe/tr5SJqtEynJp923wMbKGYLv+KOtvsf5QfaJlWyM37xstzlLw5Qw5lWFv
zUgxdusv88v92wzk8comHt33Ayb+roTNB6rWOTI0y408MmqkDua7zb4mILDWC8I8/uP1gmPXp04W
d+GB5cTbJVi/5fp9RaTOx/dvzrCdby3wrtnU4xVQx14oay9FCtAlHHNBhUC5xTfMMQW1OV2tib01
G63kGfGZABAQsh+bFl2laSoeJBCDbmzlyiIzPjo2HiwY3VgWxcCVh1EnCQOsFdhOnqO9lNTItdZT
m1y9b0abHKOpRCfE9RxbQHA1Zhs+ZbGXzYISSaTjzGaFXmdfVVJ1rQb+pTZYu0khE73ojkFM0U1S
jYNoxF3RFveV2DJjdqzFZtRfE4J3JUu2s51fjf1VnOdfFVNB9FjpnVRKWPlBZMvkj3GYTE5qlZ+D
Pv+smj41E41HQMni6zrM030hxlsZgYMCLvQwZmdYDZWToYBKaKF96hpWnjXROwjjZtuBSeF66cjj
ph2F2YnQx+w/xKVanoK6vYLXZ+2DNHyolMn0lkBVFoniyklkHhSZ+TWQ20NnmflOwRGWosnFzqwP
sYYBHImIk/UskSfYTBm6VJ013OmdRfRl9cdGCLBoX0f11prvyBpHWz/EG6lCjCLUx2cWJJmLCNC1
1AWJowp8FEHV4pBuVWQigGkaEEnIOUj8YvV9HOg3eXqZwMf6E7SFcmG51Wnw1HQEK9Ikjy6EwDOV
RCS7zH6vx+UdLCp7Weqp+CcpeNJxudoLAHziBFSLHYFxuT9kV12BvMQc91fy+NE3SRa2gXE1EWS0
dc0joUyR09ReSMzsmWX5YKXMdZqfOHJMXGUl0WFui8xD6UEkT43ef2gM60vPRZjxX8bIVeZGBJRT
Q5OzMvkOjysoN5O2wRHva6Kypu5jO3fiobkVvunEMAn5XjYotjT62I0UDIGuT4D3ncBuKPHpr3WN
m1CnVQeQgKYzNd0lK/tNWGxnxC5bO97xwH9rIgRM7NYOvbJxEnVExDTGSV0v3KILBQTSyIRAbnIh
5eYOaLThTFh2QhAl9fc8q8kdzEkNfCAchUl0gKRBHPnjXsunY5tNp0R026RP8DoS49e8Q0E4wwS4
xkJRsR9to/NdledoLmb9gPZn4ZSVdUnLbEe1/HpIBtAWdb2rje4ziih3fEo4O/aEl25s7XJMf3yR
ptsRp3pvQleJTEnnZAUrdzOaPSxFzGC4jKkgcEw2sEHJgjsaXM0tOGtHE/3kgtoyXS2zL9HYfJ4n
/2jq/uT6TfO5DkLfQXLy0KpG42YI7LlzHZhOOyb9SY0A/sH6eKxRyfB8pWAqOHQsekxYLVt/ke0J
q/5JVjsGP6nb6CoC3+3McGB0aKyhfnrpGgsROskLkzpFFJ1YGamBk5ErHxpIKK5VDakXxpkXq4jV
aXVf8+fNijg5cuusHxBwbibPaoP9pFdocggoUvUgVzurV9wuzr+lwIbd3ig/kzYvXdAJm0JRXnF6
aryw6K9LQixnluFhpKmdul1pm1QlK2+AA+sm0d2UYO3eZT3ygf1OS0ZyRFlo7+XEyB3TlI7xUEln
GVhzKIOkDQY5vpRdMrl2re0a3byzQ+g4VJR7z8RpSKQjBJfJ+EZkEWy0rq9cnlFTDRTmiY9TE92y
Lp4XiNe5sDMiawQMNVD8sHhJSNTa06jX8m6u5cc8iovNPOOZYKqKC/jXGdFp4i5/EWltYvk9j5ha
IoSUAFpFvD/SrCu9zJDvy3iQZ0PdihiBqJj3LmU8IE3qx1E0XZqcbGyWaP1OboVyJID9yKwBGNwn
ETjlZyrkLNXMAY8c+c6O52dD1vIrFVbNYuRmXLdonYOPjBiccWyLMt2p8cjokz7AsJK0QJuhfelb
34DRjRuWIbrbSBFaDEgjuJmugG8uP4O2EmeGNS8a+TX1oP5G2mPa1mPpaSIp97Lv31eMQZiIVN/C
dHBRCmf6zOrXkCwKiPFvyI8XnpSfLRw68G1Lb6MQ/eukN1JgoTKKid2NqNIXpphzw0C2xUaemKP9
3PXWK1N672rjFLrARY64dh7i+CXRjWkzQGI/GwNzY0xM1gnK73g0kL3axg2SCilTGg9SY2xQvyfh
FYdOsijj2L0UHDPfKzBRUfoOWXmJUYaoNnI0eVAZBoHTV7P0bHa17pWTBfLa6BgPors6ga1k5EPv
GBkWSl03mC5/CVu8S8rCGhYkxqSSQBK+F5u6A0c1oogpvtTIsRFndsMO/aS9PL/WFo98pthbu8gG
bOVa3bX4aEUL1EMlf+4OTYfITQhArMKSr/XsSnfDfshvtLmBjKz7Brx6ACvoKsmbOcJiW2g3eLlE
Tl+ZfGE1cwoQaNteNe6aGKsxSuIxDh57TauGs2RYz6iPXkmswjzUBEsnF1i3z9DJgdGTLGVAo/Z0
ARPodnW5HyIfoflsvJ6CXlxp3NXRPOzmRdFIaABUpUnttuExydIaOEOKV93A6n9xXVHSqnfmIvgU
6ZusbQR8/MwNys4RunIXcOunylZLza1uDl+Rs/2AKXSTWzrozwZF9C603b5TWTPZnTtmMxk4RDpz
q93hRxZdpn43KrN8JE2WO71sl66s67YX1cZtFKmXkAKcl4pPCfltp1mWjOvGxNShwmxjr+RoJzOw
DR54o8IxW5WMF8mhsguKDblgqvq1v5mihMk/+AaUtDz5g5B3JuRAp+mMZTAc95KWXjHNuUnYYT5o
64aTjvl93D9H7clXK33TEhI5ZunrLhSxB2wSaGBj2ZrJEzZ8BZqjUQ06uX+clfGZuGmjBOkXGf7q
kKQWsI/CQ3gSakF0q6V8nsYcXsZQHMhUnqXMEtg6zMTH4knXp/LY5gvFQD/MwCDcqE1fOwFEpMrx
wWhaT9fiZywZn2cyHl7ZSi1jEUtNqoyOZUlXatTHm7bAIn6knOrymzAMJzmSggHRu9QZ/JzhwrzD
WAGXHYeU6Z1WVbFbV9lGz7RNqwAJM4phq6ZxtcX1iVQSOprgFQqUFxpokq12MLQsI+XRnaYxN44h
/uUmeMVNhka6U2Qg8JuoKFELwGEsqXMmRtE6Zp8SodRJdYYb7iRyVkL2Cxv4YU953+eeLH+tyhbU
Mb8jNBYVhpEybkrZfhrKfBNjjI6AIlmnGbQPPo7WkjDvlAm88vUwk7Sw6+JDllKlR2CvczGnao4A
RmSUboKyPa5tuQpaUk0svT6muGyR/1jyCPhkdMe1/b6JypDhQmekl3LzOALe+P/cndly27gShl/F
LyAWwZ03U3UsJbGVWTPJTOXKxdiKRC2kRFLr088HgpJFSs5kAl+gDpNSaXMTaAG94e/udxOxdW9z
Av+DvaRAv99ymNY+W8R6m6TTYSFvlO2yPzgT2b3F4OEO8q3nh812e+hTApIGkPKm0x3lQ+82YFeH
No3LDovPdLmo3tTVdiJZgWe3X2+GWZXlghaQB78Pygy9ks/GRATG4+0QUNF2uJUPDODngxhn7+r3
7eAz7bH29+kioLLrerclkoMheKAU0oCK6BTQWpVrDtw4GalfhkEV93v5MpDBstUwlUEOKiMslndL
zJkxbT7uOe6iFHN2AGopAyK+fCByc/4wr+x0QNEwQTMoHHtPevK7B/eDqOZYaun8o0+Hnbf+7mE7
rB9Wy2w3PNBVa5oGvbsH6ThPp9WW0BYP9bPn93L6/dCwlmOzUBCUlx74+GG/oTSeiKllIF8/v5kV
kwFJFeKOxin8tIfqTTELlnc9H+fosFsCiJ4+cFhU+FNZla2qhlSCroZkMpDPuQK76s+nZJrS1uFN
b8rfBb2wHC5XB8A38pknH+pn8hsrJyLFMw69QVl5xW01+R1U5HQI0G3Dwl9Po6HtyGpJQeH1Mdic
4SJwnOFSPttMV+P7kJNPOnWKIUnu3uKWakm9t2Ex+61+bzpGctbP6FoKWHQdEODM1iPhurs3mb/C
muhNaIRAZYb72epL/aJ+26uy6n7GL1bZGS0U5ENxetZ5icFbUqTKHd/W4+vlO5clOxAlE6ZSnqse
6rf3NJu83+V/rMuDv7jFTZhRf2r6q/AmvKQmpTOsRzzDSKCqHeiQpRwj3SfFMJAP9cv6IVhV08Gq
+DBbookXc36mMFP3PxuEZFIQ+SSE7eU46k/2LIT0AZN5sp35FKb46K2K3+LNftlfU0wPn+s2X9l/
L8Y4K4dwNb9NJwU91nY4XvuQJmg79+GOOgBuIduiLGKBTU9Iu7chml0+VD+TAzTt76JpMtvNv2AD
9QHMkuFJm8WByNOR72ef8opVQuOm/iSn5A2NWulTv1/btwcaLxM8zd9j5uNL9Dg83KTU3RcEKoD0
ee8rPJqKckDvZhvIFb3J4KssUODRS/3BSzFOxu8J+ha8c1+k4lMuNqPenBkElPihPUgPLoShRFuy
cjfhcFwFM4Sq/WevJ6a3q6BI/89AI2f4kgvUyAlKIREfdWLXR/R9B3fyXV86YjSuE2rBUB7zdVZJ
UAso2OwcVeJIGEgLhFIPqYbAfIvCPGHE6ydwKm4MrsT1Q1tiTeZ5Nm7e78WxZYOzdoCVxPUFCoQ7
nfHmpdl/e2KXyJxLOq2hv4jBcVwG/n3T79BoTR8EpefFAjCevEDrnXNBCCA5vu/KLLHj52ZxwaVq
Pij471kEL3PBtWLbjT1HqEna/NbnXIhsKwKWRw0UodYCa8UsLjjAlb5zK7zIBS+0PC9wmaarZgnY
9JwL8MbygtgF5XH63CwukP8v4aZaa0FyQQgkQhSqWQJza3HBsS2fLROBXTV0RwSx08XmvSAWX14L
jsXsA7B4vuICgNQWF+wQLuCek82lvmDajnARDNrSUbDgXQooHOVCRzqiI0AHAuAJSWiTF1wya0dE
JM9obgg0JBl7IXDIZil0xELow6Qo8FxB/V95Ka6bpCiFb5OwqSUWXMcKHdgQHZnQ4UIUoycDx6ab
fS0VbPNUBLByZcMocPPJ7rq0lr4lFkTouKEXXjcXQmEFNvYU2G7TdoLjcoCluwg8CxvBBbdM9pe8
OnaCsAOLPGEqEkRq1xm0CQTrUtdCYBOg+BwqZTXyrqMbIxcLAkQ3ptKJP2bJQyw8mW6sJQo8zyKo
H8YhRRjrq6MbI99ie8SYD6Zai9JmVqpKQxSwF+g8z1nbC3YS1iIeCp6FzO4wbBWEQTMojfkj6sjU
BgKpFoHU/ecWEqLQl3lO5GepL5jnP7IKdCWiF1hkSQjPjZsd37WQPEtQ5oWeROpOBglEXCahbRv5
Fr4xKSzs9/rqCMQwtkTke6A8GvYYx4VriTw/4CzYVHikLYp3EvvnWyGWuTukJ1LVQH1unm3kIap0
1QLeMRUZ2Q4qG7NrHERYkKQW+VR3aCSGcWLR4xBblwuEUqiSEgUkMqqrLRYxQ3Accagav8QggeBS
gErXQsI2CIie+G7QCIRLN4HiMUTT4saANk4rCI9mdLqLwLPI0rNDx7tuIQkBm2BBiLtk3CbAi9Oe
v4wXUli4EfoXUdUwtKg2EhE3aFaJcXEDx6EGqu4qwAIikZNySY23xG/dUguxRVUl6Uo0fDIucEBh
NEdXILqRRbYqs+THrq+uhRSxVzhpIJav5KV5nrPnyAppWj6Ti6EUuYSXpSEgry4XCCfiONv20ZtQ
i88g7UBo5yLj+b8aSqyFmC3BL93eCWGAaSDgMqkw9WWcVuB4wdb1GJk92d0E1plpfXWMZU5ZAqQF
0ZPnUxjD/Ebha3tMcIFsdU4Vm+MDGZlsSUXHknUgAgxFxSXjjGUcell3Sk8esN/ZCA6R4/b0CZ44
EaISUaGmb17wQMZ2NKdPNQPgFSBo3EYesuHPF4EMHqA2nZgGW/VlnJnEFtXWCThExGEcTGU1yQ4T
osCKKBPiOnYjL4zTCSL2tc0DgonSAHJfOGiLEQdujF+JxKgv84yk2Im0l4JtxdiCduR31kAsYI+I
MEcbS9k4cSBi/WNGz0L3M0eCMdcUI7ADi41CrSdfWdJq0RlkHFESVjug6qISsAxsibSor85SCDEf
KBPtcAKjPjeOCwDvdM8WpIUYUxQbx/g0yXPFIGwMaS+MsA9qFWTQGqCYT6TU1I8H1TlrlocmIXqv
udp6EZXALiGoHjd60zhxIIFUmsaBXAOUdAupZXlVHBA9sCmRxClc4zEapxIIb+kGD5AGju8RQxGN
cdBxGDnHw1sIiS8cY0ym7Qcqhzva4gCACcftqP7n4EBLHEjNEKIencA4NwFPXtdj9KQZ7FN2+2gm
dxZBiAXpch4NeNi0X98RYaS7B4CiYf76lEK7rhGpv4lHjdIMXOPkIKd+nq4g9HwOF6XhcxYaO1/9
QWw5hOgo1t/YTeZxQXDyqakOnMjyJfzWcTtRIw6UCEm5Hub3yWAyK15Ca85mZ2qYBD5eIIqQSIHS
ht2AgTyBBqbtHb1I81xlwiXakpCCiZymeFiG17nAQbPHoZt/wqcZJxBdtqrmVvBApboxSC4ZiT2X
BGAQCVASoUVY1pdxQXQ0WAOB+PGtwOGijVHIv65rBC4LYyMOgJ7Vl3nq0BVCO2jGHiA4zOFq4wCy
01uLgENF8JkOnd3V9R/UwXf4Uaeklv4knT/VOS/piB6Ho2O11X/9wjEx5JLAWaFUmdLS+qKsxKpI
j06VWX9qITTrpJSzD49JKvV9mj9vJnh569a9jrM6vnlHe5akeJzs6w/2zTBVhdf/zZMvySI5T8dR
QcHnkVwUkD3FjP+FcDnr0JW2hDbdIj3kWZtwHbzRJzxLsjIpj0Os693WoUFdyv1knn7NiyxtjVq5
V9q0qXFdJE/5+ahVBEOfcpaNHqv0cV21iNcOgS7xwWiebJNidE5Zody1KTd1jm/yrzf9fE5x2Tbb
lWuve5e3cD19av2eZBdIK1GXMuWji3F7yA3oV5fyHRxP0+MI6+XtyjLL2kO+f0omrQXYoE90B3xP
waGMov3HEaoK1LUZpk06e0qTjhRRkS9tyi+UzD5J/R8Tp+8vZZOCNeiO9z0E1o+zfYvJ6mxQlzQV
WdLygs3qoEGX9i9JmrWkR+Oq6tMt9vMkezpnRwMa0CddlsnjZF2Oqqq1ph2V06FNP32cpOOknVqr
kPL6pNEFZV61BJ6jkMf6tMsy5f9y2ZJNjkr3eQ3q+brokpYAAG3SeVZ1ZEgTL9Kl/OvoS0GL3za3
FZZLn/QmaeutJgFZn/D25i5ZLMtJ2lbr0Jcn7a9BfzgqylFLUuFFSo/kNYj/Mtqljy011iQbvQbx
z3kxOw5TqjFISz9am7Rsq3DTT4ocTdleLgoX/zo3GCSz7t5Xmcq65H+jwvWRCzVbFIJbm+xsjkXS
9mo4cZT4N23SxYh+uEc6asw13lqX8O+jLCupgZR03ARHIVl1yX+Y5E+jm/vyQrepJBpd8n/KJh5X
F2KT2f86N7hciE0SlC75j3B/VJajlknRBD71ae/aXmWT1KxL91OVTM4XYnNUpUv2r1GxQLO1KKuw
lzblFM+ms7wbzIEu6b8T9E42rtpbs6kkoE2cvjY3f10bvMJTatNPy0fa26ctsdLkMWjT3uc0/xm3
fk1VWeDblK9Fmk51Uy7jT8d6KNf+rB1ck994nI+S4qd/AAAA//8=</cx:binary>
              </cx:geoCache>
            </cx:geography>
          </cx:layoutPr>
        </cx:series>
        <cx:series layoutId="regionMap" hidden="1" uniqueId="{C9690608-A486-47C2-B9E7-647592A41F7E}" formatIdx="2">
          <cx:tx>
            <cx:txData>
              <cx:f>_xlchart.v5.6</cx:f>
              <cx:v>Technology</cx:v>
            </cx:txData>
          </cx:tx>
          <cx:dataId val="2"/>
          <cx:layoutPr>
            <cx:geography cultureLanguage="en-US" cultureRegion="CA" attribution="Powered by Bing">
              <cx:geoCache provider="{E9337A44-BEBE-4D9F-B70C-5C5E7DAFC167}">
                <cx:binary>1H1rc5y4tvZfSeXziwckocuuPbtqBH11t53EuczMF8pxHO4IEPdffxa0nbbZPROfGp96qzsJAYHo
hR6t+xL977vuX3fJ/W35pkuTTP/rrvv1bVBV+b9++UXfBffprb5Iw7tSafW9urhT6S/q+/fw7v6X
b+VtG2b+L8i0yC93wW1Z3Xdv//NvuJt/r3bq7rYKVfa+vi/7D/e6Tir9N+dOnnpz+y0NMzfUVRne
Vdavb/dhlt1rVd2+fXOfVWHVf+zz+1/fPrvs7Ztf5jf7ry9+kwBtVf0N+hJ6gYmwCBbcnD7W2zeJ
yvyH04YgF5bg2MQIPX7p1W0KHV9Ey0TJ7bdv5b3W8DTT/8+6PiMdzly9fXOn6qwax8yH4fv17acs
rO6/vbmpbqt7/fZNqJVzuMBRI/2fbqYH/uX5qP/n37MGGIJZyxNg5uP1s1P/hctO1aEOb7NXxAWb
F4JbpsltPAPEuuDC4ghxU0wf8hyXF9FyGpcnXWe47H47S1wclajy9pt6HKF/zi6YXwjBbdsk6CS7
WKZ9YRPGMQXYDjx6YJeXkHIalWPPGSjO9VmCsr8Ns/vHwfnniBAbBBilxMb2gR/Yc36h4gJZ1CIm
Iyf55afknEblodsMkv3iLCH50itQNP4rgoKATQRF1HoAhT8HxTLZhW1bhNjmgxR7/O4Dt7yAoNOw
/Og4A+bLH2cJzG/J7dfb9DXVCrpgwCyImuIgv2bahdMLTkyMkYkO3CKeA/MCgk4D86PjDJjfdmcB
zN8bJU+NsWdX/i+NMSwubBPbzLTpc34R4sK0OEb2o9KfaZeZkfTX9JwGZ9b92SOchwXm3ie37W35
inoFsADri1H0qFeAE54axsy+IJRTgi1+4BT7Oae8hKLTaBx7znjFPU/t8qm6DR7H5p/re8AFI8zA
Wzmt7y3LuqAM7GNEgYmemmA/o+M0GodeMyQ+fTwLqfWMavAfV/eq9MPXVSeUcMQ5e1AXM+OL4wtC
CGbEfPAuZ3LrBQSdRuVHx2ePCE94no7KJczT+i7uHyfsK7AJGFiIYQQy6rnc4vYF4oyZhNCT9vBL
SDmNybHnDJTL8zS+rst7X2WvBwnBFwJz0Bn4YeRnGsVCJhjF3LKw9filB2v454ScBuSx3wyO6w9n
KbyW4MuH315ReCF+YQvwQhCeAcHRBeEMEwRxr+kzk1ovoOQ0ID86zhBZnocR/IxqUCdfbnUAbmP1
qkzCLghwgM04O4inmUY5MAkoHZNAdAw+M155GU2n4Xna99mzwqOep17Z35Z9cpt9e5Qnr6BXIAA2
KhZ7xjOMXjDTQgKLhzDLjGdeQslpVI49Z5js3bOUY3uVVa8aKibsAjx22xJgZk0fGPqnnopliguI
j1mI4lms+AWk/AUmj88wh+Q87eKr+/bNH6qMX49NCATAsEDgHM7kF7iNFELHhANe0wfOP3VSXkLK
aUyOPWegXJ2n+XV1/7W81fErKnxijTaxhRmjB0aBlNZTRoEoC6RcRlfmwVuZufQvoeivsHl8ljk2
5+nSP+Yk36jvbyA/UadfX9WrBB1jEsaYfdqrZCDwLDp6nQ8hgBlO/1vqTmN2+i4z/FznLHXQx/vu
Vj8KnlcwCiyIhWFOwHc5MBYYZTPGwhBTFuwxTAA+6VOh91NyTiP00G0GycffzxKSL/e6evM5hPhM
9sq8BOF+MKfBNnvUN0+h4eYFBYmIhfkA3cxuezFZpyGadZ9B9eXzWULlKCjDuKvCu7p6nMf/nIdG
5cRsywZL7iQPMcjcYAi1WWgm7V5IzWl8nnWeoeOcpzF3HYSvmPAnJvijtg01MuwAy8y4hlgBMwW2
OXqw58AveirafkbNaVgOvWZ4XK/PkltuVF0Fb5zbUiXhq1bIQDjNBHcTPSqdOTImFMpA4BkSAgfJ
N0sHvJyu0xjN+8/QunHOEq2r++b2NYNsY7rGpgRKzB5iaTPTwLLoBQX+GgNxE4PB+af883N6TqPz
2G+GytV5apx9qPX4N8/Dx+H55xoHg+hCkOLkD1a0mIV0OIQNbHBWCXqodZox0AuJOo3Ps84zkPY3
Z8k67+6zTPdJc/uqBhwoIC4ofXRJp4DnUwMOnCGOOQfb+qGSZmZbv5Sq0zA97z3D6d1vZ4nTb2U4
qFfVROQCAp9QkWk9xD5nMZ8pJQ0ROAHsdErGvYCg0+j86DgD5rc/zxKYK1X+31gKUJOJBWY2fmCR
GT5MXFjcJhazHuI+s1Lnl9N1GqZ5/xlaV+dpKXwEcQdl3ff3r6iRbKg+Az8VktYHkw1k2VNZB9Vp
mEAVFHmsXpsB9SKSTmP0pOsMno/nWZO+yb69ckW6uBBgSTPxwET/ZS5QKCwADqLiwYGdJRteQNBp
aH50nAGzOVNgVHv7eiwDiQaobKY2I6eTPwJDSaFpUst8OD8z4jY/oeYvIJl6zfE4T3Ng8+02eM2A
AbnAXEAWgTy4nTMZZlkEzGrQRmBXP06DQ5nHTwn5CywO9M/BcM/SBNiHd0Ho375m1Q254IwwARHQ
0zrFhriaCWJtFG7jZ8YgL6HoNDDHnjNs9puzxOa3Mr7N9KvmDQCbMdmG/2KZgIBCHCwg/AZ1z9Nn
Fvp8CUWnsTn2nGHz24ezxGZM/m7vS33fP8qUfx4fAM/TgryAsPFDagDk1VNrjIEgg+ABLH88MI6Y
KfyX0XQan6d9Zwhdbc8Sof2t1rd3Qa3vq0q/IkjowmJQD01AiE0fiJ89AwmqoU1YVIDHQoSngbUX
03MaoFn3GUb7MzUFEghRq/A14QEeAkuAwIrBA5PMrAGIsVkEKkLtH0G45yhtXkDRaYCOPWfYbM6z
2PA6TsBOe9W1UBAW4BjqoB/8lbGU8CnrCCihNscSUPZQigjx0acc9BKKTmNz7DnD5vryLGXbl1Df
qUyHr2u2USxA98BKtcPnOTjAOFDdDlkDcbpG90UknUbnSdcZPF/O03C7fG2zjUN9NIFaDog5n9I5
goMLBOvVYCnbAbqZ6vk5PaeBeew3Q+XyPNMFYwZE1WX4KFT+ucEGi9MxZWArP5RGmzODbTSnGYOl
6fZDeO2/XJ2fU3QameOzzLDZn+ca9f+DOhxQJlCCY44p6emDn8szxi+ogNWGkM7+wVNPlc1LKDqN
zbHnDJvP52mkHaLp7m38uu9BgXUHUMMG5QKgdabPc3wAFahxG7M8j97OI98egjcvpeo0Rs97z3C6
Os9Qzuf7MoUy8cdh+ufijRAIddoI/sx5B11QeNeAoPwBu1mY4AWUnIblR8cZIp8/nqWZNjrV69s0
h1U7r7lSGta1UW5TC6qgTou2sbINRBuEEg7nZ3HPF5N1GqRZ9xlUV+uzhMq5TcLvqnzVSgLMLiB1
BqUE1gMOM38H6qSgFpRBhfxj6PqRdw8i7mU0nQbpad8ZQs6ZqiFgpv19F969Yu4AkwvQ/xgAeFig
MBN0lkkvLHBJwYwA7J6aByMT/Jya09g87TvD5mp/ltxzKM17dRMB0MHwJiEQZj/cmqfxgtFEQNiE
Ujc6i4S+lJ7T+DzvPUPo5jyNgw8BvL3tzUa/7uJEqKGGZSEQFXjwb8Qs2sZAE1kcUtRQizN9gL+e
ctFLqTqN0/PeM5w+/H8KHfz1W+9+vBXQva1uF9PrBJ+8+O7vz04DAG85nHV9GMyTpt5hnDfffn2L
oKgQBv7HawrHmzyD4d2JQronHe9vdfXrW2NMPwhEieAEakshfgpM18IiCjgFixpgeR3oMzSahZC/
AIsjG4uL4H2H6GKyFE0TFucJKLaHoB644eMpKFVllo0olAGBEwBLjMmPtzm+U0kP7wL4MSgPx2+y
On2nwqzSv76FhckQ5sgPF47U2rCGHN59AdLcRIRBnSvc701+d/sBlkyP1/+/JMV6SHOzX3dJftNG
7bDw0uiG9L1yvMDJNRVL37Cus8QclsikreSI6GXKTUdnib0WBUs+5EimOsrkULVkJYaqXNCQ+IuU
+rVknRlKmjTdTjH9vhVIL1Kjyt0u6EqXB8QJdmlDuSy9NJVpDf+w7y983H3o2k4thfUl8/zI9cLB
kIr0473iYMmxcYWSoNqSqyKxvXfqa1Q24aaMVSNtTeTQimAdBj5dkIQGTpyRyNVFnLskrvmqZyRz
dOx/ETixZGLY9bYWSSjLlkaXta4+RcGHMCrzVS+aVVBFzdpH7I/Aq8uVVWmn1/73VtOVxpa3CPrC
Sfpc7IiyIhmjzpBGkmyTIegdRttwlTaJ6RQU66XuwkGamVdIWF+DnCQipvRqq3eHIKaOaXTxhqHy
K+7D74HHC1dh4xNlTbEYIrORdR8K2SR8kzYBcUOK9sxLPCkiHm1Covcx3rddxWRM/E0WNKGDM9E6
Hh06t4aXAW66GAUOE3WxGZDZLkoRh1d90HsyEmKraLMPfVJdWvSrDnS8ww3ZYwOzPWVJ6nSRrhdl
nserMmljx6QFcpuOxUus0YJQr3FYX1ROnyemFFUTOQ0sLpUks40VjsIvsPZHyKDrK0f5USHDPNCu
GtLWGZj+SIf8sinbYS1yvg4aGXM7lqZR3XmWui07O5TdQK9rwdJrm6AcBrVnrmHWjVPpaj8kibFJ
lH9tK8XWLAzQFax4lZ0ifzArra49P991ucgvjSZ1oXDIWhsmTtx24CusjP6jVwe51F3kRHErLvvB
ZrKNy03ic+Z4tfepE23qUMXYQpMgXfQJlsusykxpxEErER0ah/uFdmNKmnXKUbeuE6Uczlp7VQTf
ykS5ZejlMk11s7JYurQz476IiXbibkCy9OGU7+MPFV8GrcE20dC4JYrqXaZ9Lb22y5cmTawddCkc
UcE88RIYOGZUtUuJ/65u/GHRdqjeDHlTulHD/qyCIF6bXd7LJKf+QheV7wyV+XsnwtxpoELUIV2x
N1nxrc086NLpG0EVd33t/Zka7S41s5shsGDGZeGecJ/INmUyi2O6MKEI27Ua/Lsokxs9mNpFfj+4
tS43pWfAoya5Xqme7tVtONBeNl2XyR7d9KGZrv2sfS8MvjStYl1ThFzdp/4qCb2Pfmvc81BkMu7a
QmK731gRWrEivulpUCzSytRObmXf0zKWg2aVEwwehvnimdJkS2755c7mVSZ5aWEn0yC3+kxfArH4
PYzy1zBqtyoLLScDgbRIEPtaMLVSqSiuwVf/WFrlTpcEuxC2jFwq0uqyij+JuNy1nrki+cBkRYf0
ffyn1TXf4rYHIrq6cnvKnSA0DdnmVbEA+d3JqI4GOQxD9LtXWLbj29xRTpAN+bLOeCcb5MmUkkuP
N0qmVWfJLo5bty/IV0yTYWsVwTLrmmLVsgamn1clS1h9+jGjZiItFtrLLLbY0iRhu+iUrOMCeKmw
TLcO/doZkmZpKvt9if3mKu+CdI1sEEYWYat2CNe6CKTfrzqJRPYpQVpsVFqscnEZ18UqKDtpmCAf
bLGCVymhdYkGN/SidJHy4nebt9ptE1ysQPvIwsRfVJJbsurrcFk3fbBu8RBLWDZWrusu/tyEjee2
OvQkzaJ20ehNX2TM6Spbfx4ICLq2+ljZtHeilvtrawBxMaTBZVNYnkNxet0j8p41aNmqtndyP2dS
Rf2nPMGtDFnFP/w+JJjL2KuHxcA3fVPFMmW205mxy7o4dHpsxg43tzhKzF0mpE3wtm3j6GroK0/W
ta/2MQ2pW9l3xSiuRY1d0aexK1J2Zwh7jbLUWxkohflbmmihK+LJIjYyh7Zbg3ruwOxvJLU+mDYr
ZO1FxqJklkvp0MtChV+HCmeyDrMv1aIKkTQilrmmb0Uutkq38ijfeGtWm1/NJiwWFQ5WxkC0m+fW
2lecSOHVGyPwSmlHA0iYysU+/l7Q7HNsg8DoS2FJXIbOYFXR0uKeJWvb1DIQyd4b4g9I9TAVKiQc
r8Q3GIV7m3ip7IuiXhsZ8DEYIqsGjE8JFoCbaxy5Q90v7d4xe5y6qqhymaexo1SPF1F1VTXe+6L0
liRFhYMFTKKcrpSw/iiCpFx0ug+WflBH0kDNpjLbfhsgq1rYlMo24TemsionZWhY2pXRyc5sNgPn
aIlzBqo4IbXjuRz2nTCDMfapWhUxGB7U89+X1rDJULAgQf6+S4aNimDK9VmdOIEX/tmYtr33DXMR
1TE8il1nTpmwRBZdKn2Br1KRrQ0dDw6G97jIQTCAueKtFG17x5sickq+QpF36/fsk+gFl7goF76d
dltzUDIu+rvY4L5bYT8EeNqVJYhb+fFdK9impil1CvtL2PM7O0gtty4/a26s2rh6Z5H2i98MvRsV
+tqI4GXGnedYTFxWNLr2gMAqiwyH1HuDkFIaFO8LP6abMAEly5pqkYEscGovkKDb+kXlFbkEa2OV
5N4mbDZ2WQjpGy2VvNdfO8nTMABFRIMtKvnOygswR4i/rFHk79IKX6um+Rz3aSPDju/9CiZXhfFe
eYG/irqMOGaENr5SX8qaxbIE6eYwxVahpT8JUXoS9/E31BV82Rn4Os+aT0NUKhlZseUIu3LbjqFL
v+pXMLkXPPANWeQ54F6DvVIkbp4kH7Iw+JQVxTejocs4zTpXeHTli7qUCf9IhB1J4LmVZ/YLGrSR
xAHMPhKXy7CTOdhWOS5LmdoZsBONEulFzdbk2Sefmy1eg2b3F6q10u20aSs7lXWSqkUcV6BwW4MC
bxbJxvPbblvm2dPN1EY7rz2cgAkAJidtYhDgSbFNfmy4zfNtaQLLGv6y15XaRnastiGzgwSAgWNg
zmTTVKFMi1RvPcMst0NDk0WdB4H0QtVvovwmjWviNGFpyAx11Vb7+cMm1vRhbzph5y11pwcxKsRj
6VlpthWqybZB5KXbvso2mlh6NbXz8eS0N22mK3Rd3NkRmNjHpmlvusfhnsfbWbkHWjLv43wTFV+H
iOKtam780BQbylC8yo34KvAzGzupF5LtdAEbenMVcm/DbCJiaYy08SGD3cNXjMdeHdVOBzrLiTnO
tmXjq22ZMg+m2Lg7NR43s7bpjrM2L9RuqnG5nrUfD7kXZk4UDRrkFgjyIDAGmZO82Jbjxo+DYpvT
lg3OdEyY/TnJe7FoRwSPsEY+UtvEVIDtBHPSleUA1j5cRLv2cxon3iKb2kzmq7Umwj12nvZmNyzj
APwVFoQLnGX59rgxWZNv0biZ2kJtp27Jkl5OJEy3iqc5Nt3wsOt79AuKFV10/ZBta6PIttNePPQw
tEmVjsqk/tZABcRWJIHlDm0L3Eoz1ju9badbqpKNb+nIlizCoTzA5vsF9D7sT2MfUZDmyq4818w6
GIlqxCxHndpOezTMYTTGTVvt4zw1N2ggcSLNroQnmnb9gsIwcn9lF0YMj1V9mdho2jAWAQr5yFGZ
XfUuD8GpsXJhO4MA1sEZMFHfC2Ci8XDaM8dD0kSF6UzHooli8ESrhZcxusa5+sMQvL5UYePLDlr6
WJfvoNnRRl5+tK1tVoIoQVX/py68VdwP3QdL70hfxh94aK/s0vu99Mpky4w2XBRgSi/jqiiXOfOi
RVht24zkHzOF7WXM0/cZzn3H9rNoFage1GWN41FegjNHw36hhtHyQEYsiZ0kMqjBQCt4Eq31QO9g
iXC0bmrq4jhOpTUwvLUj86qoE8sVIeaOLkW0sTqwIvzY2HBdh46mOr5saxxIq/HSK4QUaEg6gO3C
wLXOMY23HutlZ/v5tWl3LlQRocu6a/5oUBYuSZ5UbuCXehElCLuF38db2mbfgcM/ElD0m1KAX2YY
YbCuTTNZpnXdu0nrBhBLeFdpEwQYpf6mN3qyF9xzIFpVysBvwiuEwSK0yjKUbUBVuo5RVcghAlcz
H6dfOkrldpxzfVOCapl2j42za6azIgQBd7xOafpHWfLcKbHYT+eSglKQMuNlQ8PrperQO0/BTBt4
mG+tcTMdHjbgljgiiUHP1yTfRuDODE4yFHQTmCuadzEYCbVwCwocaDTiXWcOzXK6kW5hHk97ZWzm
27gcug3t3h3PeVlWuI0Rt3JqK0YX3+zp5dSxHnsfb3E8zLTdS9SHqatDBKos9oJk3ft6ESc82+ZJ
6kPbuHvcJDzSq5a2mygpFEyoDLvdyAow2YFHkqwYXVDr0HY8Me1NG1qKNpFl5uerOmMgK6DvtPHj
/hbpyARB8tiU65w4Fth5Mh/HaxqXKGfhKvLIZR6agCGhZJcYFl+yEYIJB8pDODHh6qdK9M60i0a9
BFU3XyyMO6c0DQQaFDZ9rfAWBYHvNOXAnUYwz61TeLTS9tG2jXK05mA42aNsAbtcbac9kQPEszZI
T3AHtUgkriKe61vwGNmofkU7PXJcXhaMhtHCG97DO+XDjTFQmYdgRLb9Ho2SGDXwlNNek6b9KjHa
tY9RsSU071d2g9bguPqLElhDgpMTJnKiYJgEohppmwgsW4KkyszAnb69o729VDm+wqVRbKPE0Bve
/NlHbb1t636V5yZaeaOCRDQsl4Tz93h8Vj3pxyj2q8vpuEs6NTjaE9Ei6vww0Y6d5pL5Q78lSdlt
eHxfjcJ/2kSVIOm6HjWCmRqlvvSjXq2EmWzbsW3a6CqOZMlguK1xhk39phO1HYGoSib9EU3bOi57
N0hhbj25arzR8Run75q6/2Ub1wHolOMdpr2p37HteHi8zZG8Y1tUALN6PsTMNIs+e8c7TxeztAXT
40D7sU+Q8GA9WGhxbDpcYiAGURO7qmSd42Y79HWzzRufLvMyvkYJ8LvqWbioQfWCiw+sbIyzD4JX
gVoTiJ5sp0Y1dJ/aqgqWJIroemh9hw2e2ipfhS4psSXNacpMM3eaJ8dNx/hV6YVoWQ5Rbi7a9xGO
yi1nSbMNOaj/dmDKHbI0S2SmjEhWox7OIwbKxBrpmYgwy+amRTRbct4v/BCna2owvWVZzlzO8xTc
AivcwiNAsLna4rQINwEpI+YYrRdt0tECDXvrnZVUInRAZcvKiqvtdA/Q4kMCVNjVqrQSkEtBswqr
9DtErQv59DdunsWi71Tel6EfPPy40I/D/3xUKfydfvTm2Dj+NtHxCNanHH7U6G+vgjctj+lfPb9o
TCz8uNfx53XGYP6P39qZpQcOP4P0F7mDvz35wsSCBTr47xILz1468CQhcej3kFfgHHKs8A5SKA1m
FmWCQobgIa8gIL8Ev1kB+QSoMHlIKGAb3hNvju+UgxpvJKAo8phQgOJvWHgEBUOIQCoCKvP+NwkF
qDSC9NWzhMJY7gppjfHXZeDFJ6YND/s0oRCysLDjXMebpFHhWrTVnzWhVxBVEw7JOm8LLw9yhdEM
q7SL+ToKs43f9bFjV4EJYSeI3ZI8iiTr38Ulri6FGK6FV6kNNfJbkIyx41v1fZd6Qip/AG8iBWOq
9dvvjULZTvf5dcIi5TA/HpY6i0yJI6eHuFfPynoRGM0Vjn43e7WMwZZyh05z1wTDe9UGBExd/L1E
ybAEc+qStGlyab+r/X5YmLn+My38VnZ1wZZ9BPEiiMwE9Z0f4MABt/qGQtTOKUMSQ7AmiF1vSJat
6Q3rtKlWXQ1hc7BmgR95aKyppcR1FDedMxhZtoyC1BGGl1zFhh2/62xdO2Ro9CrswlwOidlvrdS/
M0pLbAm49B+rCofrqvD+CCCwfgVOV3DFPD90K8sMIfzl9TswsCG63zSmTMN0Q1JMwkWmc7QoI8NY
aJFjKZhvruNO1xCbZkBcoYOFjYM19+pYhn1S7VGc7nsBuQ47bva9Tsq1ivMV+IHtuyQYbjiFgAqK
4viGm1+7Rm2aIGvuywgiedr7oyW16aRi6BzD8upVHxWWW7RuEYYDBPU0G8MRKUTM0efM48RFVv/R
yrN+JSCM3AQKbGajZ47yIIwY2c0lb1swwBgAmuOgX6kuVpuh6B17MJKdsAqQc3BjzA28COGXlnCg
IK8AV/dVcGWrQVx24YfUSy65RwqQ6AaXJtwwSgsbooQidtvRv+xFpCTODbEGx2DrCVSuOIaHhGVh
YGzR4JJx31+28L6tJrCjy2rcmBCzOGygmCl+cjidna6bLjl1OJ3wSGSuOpvspiODUttJm045ZVTX
Ss6+Y7pfPp2ZdoeUiGXh0w8zMkjEKyWH+kuBdbo9UnEkxYZZLb2qwO6x7Xjd8WuntumQxBhCPCZE
m6YexxPToR/5EM+edp/Qd7jSGD7bNMmkD1anfHLhk93pwulrBp0vDM/OnQ6lEDfnytxNG21BGDQZ
eAUR2N7ctX7cSNKkwm160Fzw/mxIRPndxyzd0biJn2zAc4l3DCXQZhTK8RNSQqgX2rqWWEvsQY6h
/WPqM7XWYIBKeL/ZsGh8srVb/aU0E7UoEPJLF0NIb903u8Ao9mGnskUAyQxpgdm186rW2E17OEj5
YvDMUlagZy8T1m3BJh02ZYTaRVWYkEZRqTStNU0HvBOc450xboQdoh1xMh/h3IXf6fsCv7+CV9N5
VCG6ZrrZeczoLzPDhqGmyF82eUt2vg9m+bRXJZkndd9/EI0UGgPABkysAUX2zs+MxvFMGMNjGwvq
Ba7Bx+7GK/rSuytFwN0kxuuwbellnmb0MmhzMDyCWC3JOO5DF2DlRjkvdwGWmYiWXjS6DNoeIPvA
zd101bSZclbTHuZBtMrb+Hd4868C4Qk/keIV6QqnYLh5os+2A6vXiAv7UiP415vFOgVjo7J8vPRI
dhd7YEviIkqXmWnl+5TFn7O8oquyaNOlLiBpBL8bhRZmbbYSD6rbMcq6XR8FfCVS9THNesg8j5sO
4mIQVSwFRKfhClS+a5sBX6Yg6cHxDK6Cd2FLqGt4FVhwjbI3Xag2QZ8Fu2jcNF2EtzoOHLOzrUWC
DZdrXMiMwQ0htBdLGsZqj7M/oX432Q3eymyJL0ttl8s2M4ad0VvDzvTKYaejNIZsnbcNBmia2sGI
LCSkTKPldBiNM3/a+1qQLfwqotr1yaY1eLAMffCYcAEQQHa3rmSco+uMQFw9ryAqbfJyaYVN4DRN
mew88AN2/mBA2AFJCLfcNBBzjkFu7PpusDZ92q6Jqmju2iLGiyxvYfIbvr3Ksf15mlglNrolDZJU
ltxL9gVR6X7QjZYawifL6ZAYWi97AumKxuzTfSVK5bZM1RKcEYdqz5dh5L9P/PRdCb8+uVCMe66K
G0jz+rpycJQnmzrutdMZWsha+dY1s9OVwjj5EhpZssZedI1oYK3R6Lt0k8cSjDHYKfZFxsbei1rH
L1vw4FswqgsI2j8E8Kbo2RTKOzQej6eO0THUN110PD0dIoBnKXANngF8C0OQW8/DkDrTyWOHJ7c+
7GZp8kl7KFiqIyXT9033H9LR1y9bL3d8GhbOEyKeXF9m2nKQn/mOb1pVIo1Cl9tpw8cQ8/EwRqMD
8bxtOls3JFgREiQJZDoMCzmlZ9Jl5rMrXBcLo0+6hfIiYDj6tcj8r5XnF66ZFl/pwCDPWTb7Oooq
N27CZBUNv8PbThYdjOsm6SgwEIlTB8L3yO0isgJ3vFmXXsz+h7wza29U19b1L+I8dKK5pXOfrlKp
JDc8qapZEiAJ0UnAr9+fydwrmXVqrb3P9blxMLZlB2NpjG+83yBTc4BXuG1qjT7P57VSxcD5chDK
+WbF/SFwWVINa+avTpS4zIGUFqoHHcg9k8vD6JgZFW+N/9lit5bKHdR2soZ4VaZaZ0o8LRKLBiYP
qHBSP2orzBIrMhpOzqQqxz2ypCEs28xxjnE9GARpUXfgVpXZvg6yYcTwbUAgyHYqh+bwbGTdZhar
w0KEueiFfQndLk67cXh0/KSR5TemUdTFujzug9ZbMuN3c96s0U3d9kUDACBlwnoVChWWqSJxSudo
37EGlW3iQBwc1iqLdDWdJ4GlFhNhgh4YNHNaR+NrP1h9NCVSXyuxuE3jcK1S0paHZmTXEIVUednN
B1Z5NHUrxjO3C8rUozU0h8g7MKKXBDaOOXe6AWjM2vEkGsY56eK5Q9tg8407iMBKTua08cJ7C99D
Xw31vgwlqhUNtZOaDNDmGMNBMPxNoVDbLGQ3UTYkjfezIi0rhP0lcOY6o766LJZn71wxPAcgBbKg
9HVeLU3SLOBHACX0B2TRPKssK04t3TwqN5zTGXluMa7BK101PTG7HwqD0xOxWHC3kEmcZdO/yqdw
4kG2crUzVjukwp6eh6BEQXYOv5vQ7nN3VlmDC9DuVDAnXjysSWSkyVxjIaiY6S60mw7/vXp17Zpl
8SWMzB3KimVegus5OIubrqbZa9MoUDfET6Px27qWf7Ep3oft0GVh6aV2NQWHePX2OGLeBbrZnNgn
VKf5ZcTpOFaxnRkTI2ngM0Xu0SacICFv7f4rGwoWC5qM7a/Q7x0KqMc+LQxPl2+tLKtssNt9T3TK
FjGe4zo422piF2nzXdzjCHrBnI5yUzd1pr0+hhCkD7g+3pp0jvcKRXi5Bz+U9KzpL5XBuRQFKCHH
TpuQESdopOzb3tJfxHQMdeUkMRa4tF0JSshljG/Kv87J8deYWVPe+TNBpaRMotLju4qj6ObhiTaJ
2oTVwsokJp2sofO5MaGH8kG8YwR/46hwXPrV6cInv+7xkyrpHtVxbz8Zd8+moDqGrZUSGV7oAoE0
to+9O/K8ddrbcMFnJHo/SEITJ/L9QtB62k+e2TtNPnklomzuR5ln73VdLk+oLX4NvOptDiyezLyh
mQCrt+PTTYeLbCbWiGmFVA0iEBQdUXbnVrYsJMxtK/46D95T3QxjphWPc9p3KGMlTVBDOV5lnyIK
20FI9dJSIAccKPVPdXMbOE2QdIxFaWVLVCeklc6+voI7NX6W9LmcuH0ww/xsurbLIzPesCqMztOs
XkCd3MKfa+cjH1nmmNHdB3Nsvc2s5wUuGpyUa+1mYsHnrlFsT0knqlyAyxI1swtCmyfCQyt3WQsp
RjErdWMcn2lZ8sWrrV3M+6qwbaayKqJuLsvhcg1xODVpgArDToZ8TNpxCI4VKLeWUg4M4grkKOuy
EhAcmPYbSxfO2FrZaOhDiR5+p3bSueIhzkcLCIteiJ0BuW8TSaM7C5G8BNmVzm8RReE1sKJ4TzCH
WLVbIZCKUYqwEcpLVx1V2ceHyP7llmG5r0LRZwulEgXcDv/7VN86GgDLIHFoXWcnBy6KJVQys/Bt
1ASyGeTOn5Sc6/F75LU88eegyWQ1vyJjnZNQO3UqV8xVEWuBPKxtuV8VFCu/bHEGe/rSh3Xq1mLI
LD/AqIPtXZwJlZU4AIoQrzZALvPA1vBF6p6kFQRX1JIx422C69jVz47sx5yX/BhduQTaNYi/fZZb
/igwsfO0xDWnc9JHYaEt/yedUOksyy8DDnpC70Qgy1O50ChZqP8LcFsDVqOa9h6KnyiKoN44G5bE
LyhhH3rOkKZb/qtr9fVxcXIkyAxTc/fSSyxK/jj+UleER+BAJ5hX3Yxd01HmmguzmMaUUz2ijobM
Qog7T6NSDp7qysdVCZzHidPLKemIqPdG6rSNojysyT2NrYPXeMAsTL9b9JS1sVOBIuxlKga/Thxp
3+AsOHuRuLWr6EGa5kLtB2qmi53NvJOJxWhC+/EkOaYT23+hLn8yBF9DANIxnqus5vSJoNy9k4HR
Oy0fFDLPjpQVok3VZqoaUtpERY12Q6m51tMWGbz6YgIHqON97QxTErMfbt22QBTNmMZddSrDTqb2
EFeZbtOu8VIzBXfDoNPJQhmsr6Mw8RdHFXcqar086oIvMrLvG4mfn8WYyRo5/OSS7k3F/d04kx/B
yuwHH4CZ0PtpoPHD3IEpXJENBTPZeZ2zV0Q/9zUCi2i5My5F5C/Q/WfC6WU1nU4EowiR17QFnOAq
v8Bh14DaepGtqvrLdP5LMEI3wSQyp7UqG+APeHpZnngLXYtTF1+iFe7jyCoTLIwyCzSmXUXat1FE
c9oGKPS1NXsB4PXmSWBT3gxhy/XkI5MQbehXJdafbFVN3vjLVExB9LwGoIVaZu1Ld71tW3yvjDop
RdqQVmR+HaVAXSZaUHgcISPMDxXgTIfKH4Fcs77eRZ3CqNZ+seXreC3Sgs7BnKhBNtT9jY7q6jAw
vWai8cOk85f1Rpeo9dlN+yqh0Ui7eViMfLWIqvcVWN5FL/1uXHoCJY5+jWoBmugacrkomSZ+jwXa
qZGd8mvuu5K4K6o4OoYd3fmoJ0lDLl6s7R3vLPC+RBeo9HVFTKsibkrMH3afxm1T5f2wfmvB0iU6
QAo0gwnko4pvl2hJBk68kw6bfeWBkPRNDGCrj9fdrMs4G/ryLubz7WJ+EW/si1kA5TJj4xfR2tW5
EOwboDAf2r3/RU7208J6bxcxpPD1dHF4652od0TbRnN4bZoVxG3Q4zD3PkEMenJnI0+zC/Zk8bvn
OMSiKkj4lzW2f1Hwd+Bv3ThRDPAhG9o6Z8JtC17etLFvbhcBqcOKQb21PrJPFlUHPzr4Kor2EW0Q
RkSgCRHwjuf+vgZtmVVV7WQ8ate7afVvxs4MSdhFS9aqNTh1in3de3b7qoKcApE7WKa+A4bt5LaI
51T015Q9JIC3Fh+gNVcp1skS8XW5d0Of3hrPyxql00H0wZdq8n+5AtTxXFGCiW2ZE0zFOo1rezgj
rmsb5ztD0DSVc5OrsCdF3YVRwpGUFknlz+tlol4Ctik6gk2G7oB/fannnZnCb00ZI7p2hc6mdUA8
7Z0d3mQiIuTYrv2cS2GqA+j3i23Rr7LtvISsUZ/0gBqyMBAvFlm+jMAcsNJ2dk7i/gVieHAIhrQe
C79xf0xQZjLirtVh9Nwns3Snfl1i1KtRZCf2LYe1LFkciVV3OsX1hEXRopeRqhs9aEDbVo/AmrR+
7qnu7EZkP9Vlm9AVtMcc0MSAsEtIU+M87O60yx5slOCyqHaxXM3jo03PgSP10R/WKR3mNReug6Pv
WuQKX9sZFTGSlznCMYnnBFLpt6Eccmc0168CGU5JgptwgBJoVH0bCDuECgxYmJI7EDcnIsaLw/Bx
EFRdcJz8JCxvXea7RTBG35Z5INncDk8qNg+N8p86b0LEO8Y6k1bzwJ1JJUwtJOe5U5kyYa/cMJ1W
qD9lTQ28M4hLSBu7ZTbg38toryx2saMuPK1THWRAakR9HMDPN25he4M8TKFrClxfaEqCnhw6R9c3
0yRv+DDP+XW2UGpBNucB1h2g8rPCaPc5psDvSiMY8C73ZpY2uFjWeAilaZTHlvtToRR1QhKU+CXE
f9UjSl5JmwrwCjOGCxlg7galA1GCNqMkftLQrr8FYMeOsxet6YTlB9L6T49/mYATQpKn0W6MmofK
VVW+9GGUCywOmaJ/CTWZc0cnk8gpnWo1Z3YoSB6pCMlXz6vcOBJOgVmKAgDxfhZYFIMaTI91lbDG
fQSdPEfWE6QNYmJf+CTpgnjMp7ndo1bJkwBTR9npJtXM1QhdbmnoX5o60gXOZHIoZ/Po1vquj4Yo
LRerTnlsPYYxHbLAbpFMD4eWCsSuE6Kj8WBqsYev4BS1bEw0uE4sre555UGYWANgymXoHWTQLkGY
D4mURmu4Q1p58Ef6q7Q131cyzDCTV4knpwDsNMINf42P3bT2KPBjDtZYC/N4aua0i8cVgsz4WA+D
exwYkh5Ru85J6P6AWgPKFLaFvDC0vGScim6pH53Ak1jCx4c5rIDTaWOSYQqgxTmoX+Oz6jCS2VBi
eZ/Co54GCZRgQRAsI5pwnFCOp/ahi9ozjcmSh5UP3N4oLIGq7kAwlUAGVjedsFp2HD6DyCF/hbZb
nZShL1W9j8YmxmLn1wWbyOvIW8wfXCPFKFdww+HbQhVPIz4hDg7NfuqXmxh6c0qH2k+XtsaKxeMU
RwypjRcky2oAAQSPfSmtzJlCnqrRdguCqV/Z4oXSGaGKjJ5o2U84xhJqTWyBkJ2QPNvSPTaT6nZ0
YPcKHCviNxSPbLtL1+7Vg2TtDE89BxzkT0N7WStrwVf03MCNgXjL+t5DpHDs2TsPTtflyEhCRYtI
dOGDxeGNgPp+HOWsIAMuJWQI/694pU+AxkQm2NygnORWCQidt1YNomB2/bR2N7Qe6aVnsr2reNMV
K2LzXPZP0oNq0K4QckKLF6PfFYTbWD9m6SSNqKOsW+1yp4149Gg55fOIsNS15TfQeGe2zm6+NutP
pIIrce1comikFn7P8I1B466xzt95BiH0aEODmGeWTHFw73f1r2b2b7XQj71lwjwMUPJwRgXinPs1
Ei6de29DOYud1QUWdFUkpKsX9CncP48cmdkBLa4fptU9ynAGjOheerusd6j/KUTyyFUroNKeKFCc
fIIqCnbGHx/G648UeiSofW6lkvtHM9LqZOCX+b7q/nqq+VXimAVlOq+MCxC5aT1ZVToxfzdb6x4X
Pp/ANIRLEY84M69Wkp0dmsLU/pMJKMEZOiArY+uv1XhDPlo+fvhwSXU/Sqp3HjNfIm2Sic4/yTrN
O7ZYxx5sfTnDkiBbFafMi6FflfEvMYVzoTryusKdtMeyKRHfDMDlqb7FaTHmYpF+ArRSJZWgLB2u
q2O0WHfXi1EncfedD/QMdurR03ZVVOUwA3dwIEU397btPxo+4/QaBgHNPvzWuQ2KkL5cEuHkoU2R
A6/fHXiZ8rnrT+xKm8MTo6GvgnUpbZlzP6jPC4Oxy5mR6Zj2VuEUwe86DlNuKIN6zJ97z1M5U3Bj
YLEdEueKxEFjsdJOxvFeTArGDVEeabgcvB5AYGtnNfV/Eit87Pl0yy2XJG0zv8lIycRZoi4PvDSs
x+ECeTKz6MD3lviih+91x8yp87xXMcocpocmc6qJJZ492MC2fiLGrL+EAaqNZNKnNWoPk4bVAYcb
STmsCazOG0KQtFUTwmeoYMnI9XCtiv616jUJ4dG8cUNE5N0wQHmRd26MwjPzLVAyvcFHw4ytIh3d
xF7r7EmNf5/b3s+GTrJwev5zbFACZ91UZiEJUGScShSuEF4mISbPZLYmnXBMaJk1WtAlqcz6tRVF
s9KLHSz9oe0RHzom2inQlPgBJc4VJoJTDUgTA/9R+dW+4RVOjW75uoxDmaJez4uljw5j1dVXahKm
Bh81qDaCyWPCJ27JShItnersW5eh1qiq9OLWr4fzIiEegtZrdyGk46Onob4MsHqUhuSzJKg/BP1N
hfCVcJTHJ8tPR8vcWZUT7vGLgWowNvfxVGPNNH2fTwYGpUFYRVc7JkEDzXHXOvHdyO0XQIo6dVhb
aN3GZy/4yqsYXqXhmh7VcMlIe8owP+3gQ3pDZnVZr4ypFd2aLr6ZF1VCFrReRwUtTEMp2C2R8FKP
DxcrAFs2x3WXLyTQRctsJyHyRqMH9aKqhJiDO2DdHLwYqP3kYjnxf1TBJDLWfvH4HRgtGyK5hXi2
pGOuLHi+LNgSgPovMrWgMljWQ+TtDYxggOUHQGGNyCACQTe37yKopTtpxRInlEFQz71L5QePYdjv
YE2adrgEap8pvYZpV3F7P4EOj+dzUELu1BNpM0859zJaTqQGBqTmUMMTMF/cqJOZ8iE9kqpNbVtB
jdYI0WcQxZW8Xxv3DbUpNwkP8H3Mhej9FnloBRXaEA6R4HvPYvqAuflXyOAUgXLK8rp2dcGRKOW9
c6jAHt1Voj23jps0I5VnOdHjUFri4KxNv3c9fYfK/4AqjhRJXTuIGsoAQg6HUK27Br9FGV/sWX9j
HQ7aOjY4wLBY5nqcYZIY2RMiES9zcVLDOpayjleHdYCkulivZTgU5eDr53AJdpatzV01+Dz1g9Eq
Frtd0lnTCjaWcNq1EVuPxqKQETSddljFIX8O81uIMwEFif1oM43zYwDv4HOaBu6ZeMaB36n9+gGa
TVc0lWzE2AaGbfe3LfB6fyNu277tJRG1QOB/3P949se+ClXsdCWVjZ8CRpCurtZUrDUvrMj98mmY
93f945ARh1vIXgY3e3/SNjpWQxShP97o/ZVhLU9ja2pEaQY5ZVnudRNRBLxXQu/j872PI0fnjF4n
cfFp2L6fTsiZqt3vI2/335+4/SdDRN6YKXW+Dc0gPeFQ/OtdPt5qO3DbXUCDcJfKckm3ux9H1CaO
3FWec4L94WupCcSGGFplVatX7vZWxuygBZpseoh3msHgaiFz0VgxZ9dFJtlg0XUdJxMaSTFi5vsb
XLnczqLZjQ+A53aB7TsZrv4MUHOdvnLMcPXoZr5DfyDlpwlr4TfFEmvyOlgwzQvQbTHK9+6YWPAp
gJ4dEM1L+RW+2P3igWch9QPX3zWXNgATMaZkam5s+1oyWQC7LlYImyE9O3KBYa3+cS1h9It1jRXU
RXnrWwNXdDJ15GxcWKHBkiQIMUJSWNK68cSM+X51sD7V1GSDHmGUxXpiRHlne5hQ6xCEgEcqnPWG
AspXYYofrFzj24BiipQa1q6WnLo6PvYd3KiV549pFYDvjetEcnaBwVinQSBQ6BbuyYzi+9rj8LYo
ccFylVMbdszYG76O0u1BmaNcE+KkTTw+H7Cw7S0V7SCkOQkLljcPWt5irGdwOlZK3fkMNCf1oNkm
OoK3g1T9TjWDyRnzCjIsL8BykDmMRRkNFIBXXfjzUOaV6VEy99WT4MHP1nhzprvlpwnFiATRx8Tt
wbFdU6yBzjSKXK/PjLqPLUd4qzCTZVqrJmu/TTZU0HllSeDkuBJQlfZWRfammeDIcOoYzk8U0Otq
VeCOol1nK4zXnMqycrJ+gTLge5Kn04jZFA5qmkywwh9G48fJak3PnXHtJPSbR1MirghUnaLY87Jy
F24tEaIc1X9fMjrx7wsWtdwC4lGMEs7KKjDnsHezyidfOkic3dzTAojpmIhV3mAay+MZ8AIZLSut
BYDMoIvhLyvv1VAS1MjWFga64Ml4bTpHMkilxbtiXAo8ijJT3K+wJra34xo/Das6kmZ8E3N1ty6o
WvpserHnKciJw32wPGFYbMxToMLhHdQEGYneCH/oEeBegb3PHQJQLkI3Kw+tBjyESuD6/gn0sdJf
eDVBnFoWFF2EtuJj2KCyUDn8jtugOyq/fCSq83JLSPgdR1YWEYUqLKbWSS3vMPQAn2FzSCdKp5Mj
rPjen+FaYLB0NzgR0BjgC6YC+j98cMf+wwcPbJwOXoQWndD9//nB10r2wQKN9oBCcHOwAgJcA3Ie
XCKonE1Ap7Ohjq5gOLslNauOixe3/9Nn+MPBg/4RoI0DUMgIUd4/P0PVVXUAL251AKyx3CruHhqn
ZgdEfjDRraG1b7mJihLZgdUhZJjsY3C7MqlePiGkf/gSPbCfv3+JQEX92EcLiMgJgiu1+anNQ9Mu
i983IT1MqlwKFvX+YRpRnrcxCZqhftYrhSWaB48O7OyXqHHmfQWxRSv/oMrBuuh47M4I6GEoiMyF
ApjBeoXGBsxhJvcppmkQoc6lDOmp9MkxGs1wURaMMSpEPby3UJOWvGzztnLegkjr/dx2uyZuw/N2
U123Rr4+/+d/+w/nLjqAerhqTuhEdoRLu/7z357sMWKjZvQQOK5IzaDavI6bJXdoWCjipsxf+7Pu
DHJLve6Jqw5ilqjv8xVh+3yWgsLVbxt/7xChD6UPP5emLE56Veodejy4+8k1X6ay9Yrtk//d6eTv
b+y9VcdnQPkzr/z/JR6N3wlO3X/fduVfV5P6IKPfX/I3GH29jjyuIoIGSGhsgvYp/kfDletFLXD1
K3QaDx0AZYDkPvhoXKwZVdoA58g7T/2Jj3b+j4erOOPiCx4UpRi483+z4f/4Ev88l0Ly+u2HaMcR
CTEbRJFr4wOhV9M/z0ioOMMwN1g5Io9POQoz63G7mecGDQAqd4WLDnqIVBRq+5XrKa/oT2nD4/K+
db1brfybHIMrkNpANVig4oJZXfRx28JKIwbB3k0bW9i2BXXbzbvx4xrKvXsntp1W10DEctnBnuu6
oO3yyFr0lUjjzcoj0V/h2XbXs8vGsqivns6PGwgJyO23+2KNsal98c131/A9et3iwPf4MdgCagIn
e0IdCzHa1VCx3bjdOIMg3AwOH5suj39UDbysdJAwGG4Pa72av59Zg+yDp6up4bXWMBQHbg2H4HbE
ooV3e7RByesIpbZk2/f+sOnEaQBGZhdGQC0iC3wbYwAT2MddzoFMQUBm9bGjCfp7jke5NsROt01q
VhdOreve7caKnfEYzZ1vpyVqRwjPAN+110Tj48aBNA/DmRMhfoT9EDnIesUqBewakwMvEbuaTEJ9
NYREw2Y2oqgg7Lfd2xM+nmV694kYz8pXdAsqYOp/2CyRH7ZJ518GymryoFX+9rBdzaWTex5oSmt2
HsurlawZFQ7S9sTtvrtZLT899DH6pzGldz20ywgRky/wwG+v/3h3WBP/e9Bt5zbG+zttmx/P3F4o
1E4tsI01VuMeEaE571uoxLtHj6BHUbptbg9vN93KXyPfLvOPXduWuA6wbcF8uuwlSm6/7f94ARmu
3nFQ7ZYDnFBGsHkNtMft+/a2++MmvJ4r749vO/94/9NQ22bVmbqAGPn48ZJt632c34f49L7/12Yd
//SEaQ+/v8OnkXiwBPCJumi1sf0z/+Gd/nfv/PGhP/3fn8b+eHzb2m4+Pfxpc3uoCiAe+9wrQvCb
qXt1bH6c3tvWv933/rv4/eEKqTPQ4X+MY10todtPZwn5hNz4+gv7uFFD29u5ta74mlGYDnYuprSP
13w88bdhtweC9Z5VihyAgcDgfDWLb1soEalPd3/bB4ci/J7B5hD7fXN76vbQtrXdbONuQ37cJcAG
oNNfxxDbGNsmMSNG/s/vvj1xu9nehvjs0ZoMR+UbY7kNjJ7P26aumUYzjWGFqG3CnXf1wgXX5gfL
GiNn3toibDu3m4i7Pozx20Pbs7a9Y2VASYRrBz64q03mj1atT9tDq10HK0Q2jGoTeEVvPw3jBkAR
ZyR7wA0oMKD3sSzPT+oTHMaocFQtyRbuXGILEAK4mu8ovr+Uq0Ke5fSJRE09nfvpe3OtHvQjSo+a
/1wMLCgtY2g2BqV7Uei3ZSLUinircj4jnQ/qZBJHL6Q/vFVDBsUSBGDIERCcOrBkH5/y/d9YfOCb
S9WzfHPe6+s8vlntt7v/dt9w1YU+PeW6MmyvfX/FH+5CokPO+NvQ/4thkANN4H2j/TZyvC222zu9
b257t2GiTQHb3uDffhJhV2g5cXWSfvo0A9qxKXd5UNtKhgYssAGLWeAbxdZ4/Vc+9v3+nI+HP57z
sU9t3u6P+38a1t2c5NurP4b4f3ubbdiPd/kYZtsX182LaK48+bX1wOaNRiOg4X1r27fdxQp+59T2
UmzP2PZrNqBy8Glze6je1tXtNb+NuN0V2wq5Pfz+zO1F4BT+fu/3xz/uv4+J0kO2WIRDIEfbIyCX
N8hZyMmxX9lsiRNbxbk1wDYcsaAbwmTm3YBeKYmHiLRoHHRdixo7Q/OsKUUdR6U1U98bHaxZtICs
w/o8ohFLOKOq3sS7XojzEMftXo/OLlYQ7VF1B5xHG5Bdx2Z4BRt4cNAD4gDO2oVfC/2j/PBhkTCf
UNtCZ5qh+4F+Zj5gTM0hVt1EAV3v0HBiN6g5grf+2nyv6h5toHHopzA888r6AaAPmr4zxeimQG6o
sSNQmytaaX0bYhnv4ioGf25CGNOAt09tCjbTQDWUOgnQMQddruAYaUuExOgNMVjQ70pIVH5TCDUP
uZ65KWTo71XT3ZVW9auRwCBwJV7A0AGw3Oja88DEATTs5m3hUZeQqJGnChF5Bs/bkbv2N+E1842o
1BmiLdLZ7toILPyiTVsfCLAlVHdSYKIxKE9rzv0RCJg21UPgrFYWUN4kb1q2qDlMLcM3aTuF31b1
uTLrMy5N/xaOq5c75sUevkxU3XWAjGi3b4UtQNlc5znCdmvvoffDgm41TYWeVyRCfyd0oUJbD/De
4b0f8H0XTP3RdXs3hYqHenvUvrZmRu/GkVqYFksvWZh373o/uY69oyiZ/srDMIkatjyIMTjLqnsh
pETnwAgds5Z7KuixdtUJhMQvJRwJAwKMP9B8JnwXagRfOgDvYsualJIBu4GfCKFuf5HoOGFGTKpo
GiYLfwDbPcVDHgl3SsMu/lE7LUvcwY3O1+ZTcdBRqMMt/Mqh+6LZfdn3IoXnYko7v4/QImvcOdeW
bBS0r5fCVobYH878Av3PrDRYzWE20QvqIfWtntR6Pz2jA9U86R04A4O2kNZfFtuDP1AFZ/ZTG6/t
Dp0/Ek4ZGI/Vu/M4wERZUIKWY3OMkuxIZrRFgOqqFVvRzhDo5BgZqEi+VzDJh0NXczga6oplcOSE
Get0ZlUVGIuS5oaIbo+61wvEkV+wN86Z140TyPtbbUPpXJaB3BLnBFFVN3F5o7wxOEW0TBfU99JZ
/bQCWhYm5gUXSqGxmD2l4wRnw6B+yc6/I1PpFErhdMhZj0YSPtwWu7i562oUiAh8rKh2A7RFoyKR
ekLFGcybINFR/8OBQ2bjB8KBko2atF6dB7WCJfOdAOOU1ZTU5mVc5/tgDPp8qFYsle6E5gh4xYK+
RtDsl4tshzt05gQCTcCVOOvpqkEK/D6GBiBw6YOzrev7CdE+DGI8OgUQirISPGBjo18pzMjHrl2c
kwsWPcX/QyEiOT9m0vO8NKgCEbqou1kGh2WOl33PUQJTkZfOM5/uFX5VoHwELLdji551TiXuFqh4
1zKjn4ol+roajTW8t2mqpnIsQo86u474j+40d+euHr/0Hov263oUa1X7aKqmltRpCRIyhNAdrEmg
no6CMbKbURmcDdI/Dfgyb1vyFRS9hH9/udoJ2sPsrwlYFicdr31WVDQWa63fQNwPCchAmgz44aet
1beFV6Pln9v/F3vnsRw5lmXbL0IZcCEuMIVwTadTBiMmsFCE1hpf3wuemZVVZdavrd+4B+EWrkin
Q517zt5rB6YS7gczmndM3kveW78pA55Ys9eNC1IhBBDLNxSgLor/kvMpohXFpkdutfyABCVzEEUj
BqwG+Ns5Y2+ECoZQxxz9xeSUYLZ14sVD/qVSF0+fsJHWfDJfBxDaTOjurBFSixqrEXo+jcGTNn/0
/Vh4ZjodajauK8aY2Xf4u6zih4SemJXOL2HZ3LqwNvd275xzBRN0rSmNj2hUcWckQpVQ2CnCCh+B
ksd7IGMvo64Z/po4xzKxS2RdM9LatCtcPVH2Y7Zpz+I82/WFSQMW9aNnSXwioYDrUqz7CKdY08xX
hDgfhZOil2OO7hZO4VbV+tVfSvHcyPqdo48heouobXLU0s+51zvhrsLb6S8ZRKhojc6paPZz2wlm
bIijUfa+JRym+0H/jg9npoEyN5BPUL9jIn6ZQ/zAcsQJgHn4OKa9ZMRvXbJIe9WGjWnhjBfV/Obk
YbmvRXxACoJqO8zxgbbFix4W6DXbLPKUMmu8GH8HYjDzBanlONqAeR6tplHOEwcYR5q+b9JkcW10
E81SD25XOGex4NQzJQruyHoa11nzk5pjcgq7zi0bRRxn82YP/RUoRus3kn2PEYjtRrjts/5LCyEH
nbWnhpzu+j77xgKh8hb8ek7vOLtqc3ebFvMURrLodVtm9VTSx1ZN/UEs3S1D9bakRvqE2tDnbJe6
OE+Mc1LFoc+B5w+RVL2psemWJumDvu6rFVP/gEcKRZeBxjx8Xy3wfcbsvC9CXWHvNvBFQPb1S/i9
HcwzWKLSnzLMvWVm/S5arBtyXhKPI6VEy4y6MqrFSzljYsnCpA1yecb8p7pGw5isnx1tB4giC1It
gX5jia+NjW7DafHeSJuH2lq1D4tUapbw1Vc6asVxHamIsKfsFNN6m8dlZ2nFW7nOUC/s8pBHbGHZ
5bj5nfXS2EbPar17LQeMkoOO2szR42tmV0hFFpRXjZaEXmeXtothE6ZX+tg+qxh9rziudzIFrFFx
bDAcmbBwWL3fj9/HIQmi0Jj9xApvusyRuqELZodWT02GZqWlXzFlyXJAcZvtO7RL4JdzYGvKVQ7G
D2Ocd7CLIrh3jPlN6biGUNvduliktSj53oAoXFnLBS9BxsBsvFalZLFUc+ZDT6/V/RSUdgve0E5+
1VoCC8GgUOiSHIetamBxqWq0Q4qD8WSEE5SWrxAlg4Hz8YmR4y7utOmhTNG7h6YYAmMqrwMDW/DM
tfCY0b8gE39rGguuZd/fHCCKbjQi+ulF/chU6V206rkK97M1CM5nGRUrLhh/AE0A23XItAsvYrPp
T3hqcyig0SUR448ahKChpkjDcZp40pSndgybi4bW1pjzkX20R3YV/8rmd2vKTouYP3OcYF4jFXyu
kXbscFV4upFJN8VtAIe6a735U184gahNjoJNGm+2E0tPV+NrONqKF9uK5jYSS11ZMk4cSpRfCQ7A
I0CwvdpWl7pey4Bhc3eoRi+XuKVQPh6HOB/gsF4kv9Fbh5bJoZZ3vtHo6rFBxbVWhn7gHBcUmhM+
WGX6bBvjz0HiYsk0UAs2X1ycJzuUZi2Vz3BuYsuiz7upuQ9lviRH/B2AeY+ISrRz76wl9Ty86RQ+
osgUdPG1vmf54Anj24RS+rGD6hI0eZntrXn2i2H8WcJ6jhi4842H/hrZr6zYapZ1+6qDbx1hTOJr
eZ6N0vaVsn6IdPVZTMWAG6t8MYfhV9ShXlURbNUy/shTp3btORYXxWgCNRHDIS7mYN2wm1Wcxmck
pdeMNvS8Ki5I9I82YVjCydAK0qy+cB2k3NqwuTZD1qFCrsaEH1lxXDOh7Yx9g/1SMzuIzM1U+ZH6
bewXbAbjLtKZqmp69cx4N9kDuwt93GSwliFGqQKZFLQNiQkzhdYxisfUam8gnPtdrCv4i2X6UKfj
1Ux+tba4tsBzvugQafPkVCvU23NGr3tNfy8rk9h+bCmOHDMObHNlH8UPpUiDjglzVko0aL82fGEs
SQNMC42Dj4mQkuCXmp80MVVeGoor4Dksgn1LpxscmZvC+XSxtgW9BqO3BHXlDmp2TvoB52ILvjla
HsIWP1gZ5V/iYY32ZQtQd2D9I+hXvPXV2RBG5nF4UR1ogwmkjXbH3K8+hvTvgMFRnaMWLsPpUyD7
kM6oYXocP63ojXZ8tpu65XMqZv3dRIvmZUq9FZazjrpZrm5adcOD5aMkdg6REZ4V1IN1P64M89Vo
bysP2NV+OEuXPdA52iWmbpy0uXvoMszL7RodI7rCB3r0382qg2DUb/oyxHdxuO4RvP+u7RqoHGBS
FXSGyFr8JBZNGwfpOgb2Y5z3v1poLrtmns/2YgI0FszuLS4KtXR+Wgo+2nRzkzsPpuz2Rgv71MH0
hrP8yW6z90qEh0mz34xudNyRRbKrywXVbsNWHd40ZLq+Fo7ws9TsOm7ehXRGPwzR0W5TUNDVe2UI
Ij2ni1JJSAJj7i126dZZsl4rJccI22sx9nlD7AGmnxNFe2r7DKllCnS+xnN7a8KzoWx82ftD0zyi
Us+zhz8e0yR877WaiuPf74pEGPtFixq+3n7S/QlABN/7Vc5+04++DmCla1663JhukzbtezQGuJFx
k00rqm4Y9SkfJHpT6jFSMBiup7QZZDAiucKuccYm4Ca0CK6jNkdP/Xaz5OFTO3l2WVRnyez2dr+h
M7l6KTzEnajkn4+V1tLs1yHmkP/nY8Nqp64wErFvbIzGthk+YtYIHwd2xlo2Nw4K+If93VkjxG0t
uKE1Wx/sBTbh/W7Xx/otbWXyOA3dHw/9/XhnGV8Syt/T/SHm4OKW1zPuo6mrcLz99SN1EYpjF+Eh
vb/kX57QEcNSvvz9iCkwGiVLBS51+8X3J8J4cqnGdJ/Fae3fH7o/mWRqeTat5eX+EKi15Cql4qNk
TZ/oFVYyW269piVPUzN/zkkTHqfNmgLI4jLPpnG732AkGvCHWebu78fyZSz3YaeDQUXsqbg1bZeL
rgynzMzMW7Ld3F88JBbjHGxjCwAtr8TUykbNIwvd7SbHud9vsXfv2io3MKduz8fMrqmMoNh09uOm
FEE404DHbgbj5jiZ8mgm52i7o7O8+eOGpdXXIUVGtxg5PyGP1s6fS52Lwz9fN2e48vJV3ajivFfi
QDhHRXLD4D5c62rx/9ijUFSgs0RJ6eRF91hRfT0ZwJKf8PG9IJ2cz/eX3W+spkI1bJf14X73/lrN
LnvfbCY1uL/r/phYRO4rVfaQD/PsOWrk3PJSd26QW9eTrg/fkNk7t/vjQhbjo4UFMkxt2Ov3l4XD
cqyliB/ur2AVeFMTTadtw/5XLUl/UCLHujV1JW91CVBei+3VZ40lb/cnIGl3R7VGMXm/e38iylSD
aAkU/WnWKxT+cb/rCpzDY7JQuY3m5e/Xxk0jXSfr5D4XTbrDd4dgXQnR/pem7c/GkgW6DGE5SMBN
Ox2khNc1TfI0bDcGpOcjPaWSgIRZ/UN+8n8qgv8hvUXKLVXnv1cR0MYpf/8E1jT0f4XrbGkof7zt
r+gW7R8SlQB0NQHKTIAl+ydiTer/kMKUKkQ1ihh5p6/9Hd1C35h4LEs3hJR3/cGf0S1E1Tu2wzxE
N/9QIGj/GykB2iGUAv+qy7IlgDVBboutSVMlzeDflQSmWEgbxItKd0Q9MJqP0Fc1FwMAG/kIpQNR
rf/olU8was8YnHGcslwLymF2vCy1WE9uFU2iYDwa7fILi/BHxDKviNmzU1TWIfLGz3nIL6ONgF8q
1jVBqeSqyTFXlZI6fnS8ZTBm14lA8MgxnN28MvblYifELNBVK9e3BDk4Rrv1qsXKU+1QUte6/I76
4U064iknMMdVo4lLZVu48oaVL5x6X9RAAqidGZjzIbce9DTtQl37nmpljVEn89X5LbRXvN+J8eQs
z2PuvLaT6Str+dqu8WfcWlfLTH8Mk/PYWfHD1IaXuWe2rLbXDJ4DRh6W6cNg4eQZ2481rl9pXTyz
wvgK52y/QNToVMTrRQjqQI9vsNE/R+SGOO7rj7wiES/qt4ARvmbyBJ8s2u+tqV1EyfeURXzmSLYf
RhXUSbzTC5Rv2PtSFk6gcQJ0K3vbNK6jk37kY7iPtEl42dpR4+NXw4zaIt1P0GS5IW5R9NptkMLD
ckd8eVFf4BvIOZdYUEwzcPqWxVY1sgNIBTeLi8ZTGz5DPkJ4U9P8oBqlHwmMR7FlB6yMjxjsEV0T
rNLyPno7tZsDo6c6OSdlYXpxCCDJuu8pdO4ZWX7TmAykRlvvshjDVTYjo2qsZGuFPa0yh5Sgi8P2
g1MjtN371kYq9suov0RoLl0SG1iLzPaXlO4C3UA8j8z3nrqoOZkNvLyC1ZI1rW7GafJoTo0/jTON
LZpE0EuuaFobXP8li9G2Qx4PG0Bdo7eswzUZysH2nar87PTVCfK0PFRJdE2wSbn8w+vXmUg8t6Zc
Jb+0vT2enTz6GYKvdfvWeU1lW/pJxFqnwllDzxxnhNup0OviIl13Rg8pQANAqIzaT9H+RIaqPAus
Q1oO/SDCvEKJ5jcONBYzPBkwn3etlKAO8VnYeDv0js86mfI4hvIYjyXGFQ6W0MGEi0ydxRJS0VX9
rOVIlsqiPyFtRs+qOq/NHH1B2XPNErYvjJhCNZ9ASwlPaNFT00N0zpYw9w3kvWlT8mfWuyild7aE
9XwU+U/czl4Np9+3aJA5FGRu9KyiO/QQN10piagAgcQMufM77IM4KZ5rwbAB8F5uqJ9WCFplhdni
AkI45ne/n2liuMg+Z/BQLrkxhDSJ6os5HWLW0HR4ORLULxrzdvZRTJyaUuKhBgLGLiLHCikuvmM3
KskMoF3yoVXAFnuChthNO8dru/ZjSi3NVY5FRMmN8DvxFA46oHz7pi4uoc7ukOi4IWlEoQI+RNp6
WrMfWRNtKG5PNHzXNE0+VS36BLviszqhCf7KsGZHRMHNjllV2pKDph3xTcQF7KuqOAJAoX4qwnOv
yyzIY5637PSHriGc5dxou1MTfpRtvBwGNqE05KsAg+XZxhDwDEsDJlDUR3Pm5xbnUx2+ixfFDAXM
KQ8c2X3IjN8LYwi79ebz6paLzdkzs8AJTPWtrDkDFZ2t7ZpialloFD+w6yH97hswSZxYSlk4Hl1t
IlrMoI4QhKNvdWs1tnbMy54HZGM4wUjzIHGLdX9NJTS1C1oxsR2zuA6ZUsvrnHKyrNr2u6icT8GC
xFO63O/QNPphQ1GU1eG+MpSz3Snzvo/021ZotbEuAr3hD3Li944ZfpDJij7PpDOfwoVWDlXnNx3+
KvqeO9qHJReD7EHni3DNwn6IwrOaEIUAzfwFvQ5uQTTt9mowWMgqX02zT70qQi9WSrw/sXmdFLbg
aJhUvZE14EoqpRvTvVcH81DZWkwrwCWoqGgntxrQjqjF0PmORMGrFhPjLpxzUayW+ynsDY/iNRhh
Wvh4IioPafdN08XO0B+Vgk2hhOVF1OHPDHVMpKE1iOv011DmL/rE1srMj6mfYBNs2Eg6Ys6ejuyP
mpWBC7j7deTi61k6CCYwXgtRJ6BLDHaX7VwSdeIJlT9OWKd/lnn8orbDr3mY31oL/bjd95wsrOgm
s1/3vXzGq5Lh/UnbkVCh/WRMdGY6Us1qWT0meoLNc+J0WxrtsdHxQt0vWCaJJ9BC+aCVgsdr7GBz
hI4ORMpMfuhj/Uiy1nc5lJ+xUQDrGr5WDbuBpuW/VIVjsdDp0kai2BcGzuBkNI5hxzDXdvCcod/e
7ATNGa3+3oSH0XC2X7YEmojeNB3Z6zrJhwkxRZgya1TDUXhNHAbgrqhpWReGq/pbtfp3e42AUOTL
06oXLPrK5msy0JEhvocvX8s4lc8aIntrayqPbcvFKb+CfOPvKm3qi7T4rk7ZFxq4J20tAYRynaQk
rlX1N5qV1LNDqBahQJB39/dE3w3DGBnLXczpa9xXud+2JnFZWrO67dzTpbY42TgkqzgD75Z9jx+v
Kw+sZlS/nTpPybEWyYiomqHm5DNJ5bVjEe62NtiCcBBPSAq9hsUITllOkNZsYU3puBKr0P28fDw3
M4iJCD5DOPJHTIPGOTmeov1iSDfXrrpku+ZqD1mMxLD75ZCDR3crKo58q75SfBSzQhRPwglRiZRX
wok+kIBmp7kiLKSkZ9uaxpMKnCPR1HjnDFwpY/3B7KutfqNsgL7xokz8LbHzoHcaA9cqVxlBqmBw
tSCqlPi6lS5JTVAcIk1XCu26rOrHfc/Br0hImdN6tkJkT6lYAVYqRPFc4nYGKCooZ7TAW6V7nMbw
S4LvPDeQz0dXZLIZOxL5eeYse1L8wptYp9jvU8n2V0mT0+o4qPqFeUr525605pQwc9g1avi9H0yT
NkUcxIyrXWKdGvleVJRKmUKZZWU7E26HrPrUteox3fWa8cxXjsQLANv5ztO83zRL1Z/B/XWuCcyG
kimw5tE56QSj2D1cFCrwr3GDOBakuo/P9V4ck/SClzWYqvxLrs5+rHTbj3w2Y/k9IvZrZ9e1AL7Q
rtopQgV1+uO+2q25X46pBfhlBdhY5Y9pSjN/0NUXexNP1ovene5ixkruejsiMmLQ6NEY7XAyB3U4
1UkK/n27e79hsDCcwh3k/+FkGT+mjbwtN3q3RU/KsxbUrUMi4nNW2I+GBU/+nhDj2C2Sc8x3uCm6
M2xae6f0O8sGvbXCK58746oVMdKtBOd4TLaAb+Cy1rw0G5x9IWgaGz1G73L7LPegmRlEoQlQY9fc
n0D+i5tzy6fRcPGdVuCb4PoRJ4/b9oyw82CiPyYQGu2hzc5xeV2yHr+3iGjrL1oEc7O/gDQbCGEK
6ecXtBAJL6OnJlSsz7p1wrFnnRxDD2LLmOGV9/gIypfQ/G3NJUillWyvzhl/VlULYFWq42V9ymPr
iqkEPFpum0CTojcr/oYR1jrpIW3CaARGiAAuaFp2GLtT5xNZVYrm3f+bgWvkd+Wf93tJje5iGGh2
wgt8SQtyvFKtnU/3/+XMXktsC3BDEThUybCbBcwoZaXBy85KW9/6kKrV7SqhESS2oSosVd9mkf+8
L2bgXFYZ/yr6RZwQ2UpiLO//NTLgAgyEaELye5S2FidNwUCJWMI50+BKfMocBgGzzTStEJemGpVz
mxr1KTJLdCTcE1PCcsqJrBKX0Fj7o50r5/tNtz39x92pfteTMNxZVS8DFiqJWxX9xMSgxy81ITdW
pTWeAbqwNpQUAVmZTLhPY+nqwtwG4NG1WFWERBuItdnYr/f/hQaqBgRwoFy2x+4vGZrwVHZo1a3U
CO6P6NubMNFx8LY1s8BOfdB08yGc0vF3zYetZ7X9mkFS8G1Tta5TiGBldDBkT81kgRVULiSHIBw0
ppek75QrU+FzOQlQhvqUE+UwaK9KVzq+qKxof79rrjFuurgOJGJor55U8ZonqXbpQNS605gz9URf
vcvJdfL7RJ++1TTV5Syzp8wUGUy0+Ssu++K9HhxgKCUFQlYC61GZk+gD33Ysrdd/6S/86QT4t6TV
/zQjsVo3LB33lMXOYjv6fzhR4HqI1aja4dAXXbkXYbCtVZNsgXtX2q9DS1XDyMVPxgWRbMLV6//n
9xu4YAQuB6mr/9EtAPojAHrXw6GT85sJEaKVFJMsBPUk+4VTUnQdMg+ixEJt3f+/f/d/EuHvf7q0
NEuQ2Y4B4j9+NcW/wpyyHA75wjpxWzB2g/M65wsOXWPxVkM9qHEXefff+n+9r/+h9yU0c2tV/ffN
ry1goBra5F87X3++6a90ATw0RP8YUlgMYOk7/RUtYP6DFplwrHsz6q+Ol/oPSyM5WBUSBgY8dH75
nx0v3cJWw0Caba9tifD2/yqsWODc+/eWF+tUqhSDBhs2RKkDVvz3llfLOacZmoi8u35gSRZBVyn7
fXbP7YpFf1qynESnLNzn2737jRVrQauq6UHdgs5G7dc9yuV+Y1dLt2JkJYRFhZfhqf3K2rtAvITa
K+lz6wCI+VuvMu9zWMZeNJCKsV78tjpQ4pgLH1jI0kcBebVshK0W6jdvTy8wPfxoJiHXGrTHkPwN
0tDozKll7JbtVHslfbFg0dCT2MP6Mi4akMp1PQ8Is10rs5wjMXKsfFgKwIplwQUOGxmR6XPBhsQs
5uwxywLizE4b4+wLF76yWSYP0umlynhzGf7oasui2RJeVgfeAZc0cqQcOjoN07QEpp6wF07GmrBc
fZgnEk5o34VhPQazgsqoJ0HxgPyF3CxWwxCP7WbaCYV175asmXQoqnInoysVzXtNhI9zFH/XoF+7
DMC5SNXqb128Op227CBni6BTaIDTiWtdbKYKsUnIUCqjiWjcgDOqx7daLYhRCM02sMWyG6pzrROZ
kEbpp5XK5wz8+rGHAsrKJQtYtZNAEN2YKh57LQXYZHGtzIC7G2BlNYHaz16Dzl7jxwh+UxKoLGEB
cFbnpkxqnworfJhCHMGxiMIAaNmN8ksDXtGDWcq6x1aheZNoAGzGjE8sV76PLMxe15IpZKJNBLVE
6amonlNtWL93Yjc302+SdcNjEarAF1B9TEvLUjtXubJU+Ys5OSjXsCaRnWow39tWz6xaXWyPDM5l
2ONdTsNd0bMiTJQJ4K+C/GN+YgwZH3ISvNxMGq9O0eL/6pWjMdoPRVsrR76as2wq7RyZ+u+RMGU0
oL3mU1FiljGVWzLyMfHe04DdzwgO3TaHhiTbzmItIYFDZSMsYINs0qgGpbdG5XIEbZYEWas9rasG
8jEV8autSEIpy452i84FmSUNlU2vPKqCLzPLoiMwj6/zYILZ4rLn5Ru/Q7PKYFp8MXWjj6mYKbiS
V/uxmWMKB2gc+dMS5w6fQF0eVwhodATMN1ggfHphntSUxOVKVyMSpvujIuji6Xr7bEWpzkZDVtVz
nNkAtI/gMpfn2urRtxq/coIOv8XdsWvM82AUJ2OxkVmRBmBoK4AM+zVay69aOWhEiSfGIU5CAkKq
56hekl2FrMPRCXVuFCZJxLmDT1r2WIKJa6be2xfSd+yJrRfTde3VEcRwjMZYWcROgyE3JuHiJnl9
rQoOnoakj37pyANF2dnuGeff9NnaCdPaWQaOlAK6CsbyDRUmSCPrwXYyuwK4VeHLrVWAT1YGnxAr
ObFg3jjgtBC6czTzOHsQWvIIC7kKDC+hrLkWyxsF07o3a4Syin0QhRK96Lz8gVTwq6raX+XI1XYa
Gl9T5KUqmFcW7Mh05sZzLcwfKqQ85M/13urYxpeEdRdNWZitVGoOo/23ZALSOWQtMa9F9xSieiAL
2YvoeAUgWWktljQ48wEpUljA/ijMG0ba9XHsug9ljL+kRkYqgVEtwdo1FSHR9m5TTgC//AFxE8qV
le+IDggE8VZBVNIFUhz1O21xF5hWyGodCBxSK9hWnzEhSYNT/wppgl4FrhUKvU0TlWF3bAn+8+pl
jX2hEsoQwtv1WBcYblehsCwbzzCAlfW13aLdmR56JTmYK1AEI9fO62o9UjvX+8qq6yAbuh9GAYgS
ccrvpDE+hiZtj6TpofNF1ES/lgp6Xhs/Fmq91yeamwbZ8iWnNn9JyJdDyrNbluX7Yiwgi+r1EI6y
O6hFNaKXiR/ICz3DMNG5EpFLkIChacqp39lZQYYrjOQ8EbeWrBY9PKQMYPeoN1HDLHAF6mi5wjjo
13c5g32gh0Mkx2r/mmj+VaioaAEMFxqRt0YiGU+r/FczJj/T0k7P4RgPbqWU4y5evsg+s4N2sYGU
2jP/IRPZMNfvbdJyvLQ4FTsN6HMNkMVFY2Syjs+nQ6ZOn8tcVYGWGQ9T5yy7hM4WOqTGG8tV2WIx
myOXlifVeGlQyf6S07uV5B+9JCNmShwTKDVXTQM+qIdg/3fvFONTmY7P4A5t33bAATDvPXcrrAkD
N0PSXvDsP0ANPanV7M+wKNq5AGwcaiw8Iq+vc6YXYeT4chsjOfSZ3H4cfxbmF7Tq0YsaMxPoOs4q
xXVxoEer66IBB1Lf9Q5RMipjixi7bWZRBzMZP67zQ7NZHjoEz0Q2MNuFHqZKluiVxDpOzE126KHy
7KS2cYqjjsOv2ZoszTdlISFIz4VFPOIU7lQ61R5G922lO7NiXT8So6YfjPZamwBts398q2z67pXa
f+3BLXirxay/1+Tk9Xm66zSUhPpccvDTJTKR/oFKYiSyJMQlAPD90KVI0Ssov8AK0aYh+zloUx2m
vg2lC7Zqc03gCAJiDZMH1OPo88ejTXLQrdKQoUQlm1Xi1hjKjUeVysy3iAaysm48mcaaBvhQiWGv
TegNFBuoCrlSdCDguNY+mk1MX6Tt6RpW8UkVORgDffLnyKkvtWyRDZjdoWmj0svgue9kpb7D7fjQ
E1oFS1cGKtYuEs9ji/6z/jNeGFS0Jl3AGpoZebNljQZw6/UgcqDzPijPgAJuTBNQg5Pm3nYcxkmn
/HRS2q+T8uqo6WOkjxGRFP1VJSCmX3uCCcnhjEmo5aBZP7Kag9cQyBoigvHcuuw+uOqQo45BwZ9t
LmZMVie3VZGr9ZvkSsdQxmkzeqxoZ3aockOkfSelBZmmVkSJ9vhHmH92u9HacJTdt3CF3N0uMjkx
BPydINVqwrU8pEqT7k0Z7RrAYHAZbfWIo2wNzAI9WGOXJFQZmnbTVOLW0Oq8zdtylfaz5kmhhkjU
yjXoWb16Uq7ZJSOnzydBl+D7D0XTP/iUi9c5zEATTYneO7OFl0hyeyT1/YDv1moxfdRSjYOsMNMT
h9cGg6LBTRzSUSUoxjO5WoPnAmI52frFwBuA+SPhKljjpBiSjIp0EhkCGAF3BGaMauEfKrRdsWoR
dagF8pnWaaeZhw6lN3QE7Zo6iTirMwOqyTQQ2mEcsgCxryYVy2C+sn8K4ppVJsIWnWSiREjeLGwy
IwftyMWbPUPv/UZAkbIdJOMp5omR7rSjrzRThoYCRhG/owy2XqFZ3wxYhT66bjQs2XRsopkJ6mhi
XDCWXU1gDdec2J9JMwl0HEVBwve5VEx4ou3UmaOjVdTuUa+Nb7NgX0mM9oybMcWCaH5jMN4HC4k7
r2ClVF8MXB7vdxu4aej4OBpJ8uEK4jg3RpviuJjmsefg8Ak+JoY4rxgCGCWt32S9TOp2/qYR4ZFH
jBPFaiPOgtVzo5uAjbJ8l41j815E+MyYJAdmQ+eUcoRcKbV8YCgEuc6MO29p/KZ5UtSp9vNSxjsz
o1mdsEzprCal9yJvGmsML8QhGehs8iLlzI2Wiaa+rN7HprAe1jB51Iv1S60Y9LI0xThrE/NhnCtd
daCVOAFiNBWGlciQw4FqmHgQ8oOyH3O6hl4eYyax5qnwc0ecDQ2TEIXIoxOPXaA5heVb5H/qAzrJ
ZGgeLDgGj11ziWarCTKk7oBJWH9ISPTC6r4QoUBVTcAarjOKAnTE1ayHyHJ0cNXwlHutsi5TtjKJ
z9q9IfnhqK+FLZ5nMXztcBWIWH5dKsZkahZDIa5MWuuMZdKJ0+isMe5wUn2HawdwZBLzSR9aZYXj
pPGH2Ctuh4jRnd11wRp9i+tlObU9wk1WMCwcPlrbSPcdUnxP9OOeU+PPpC0M9ArFucWNsNnFjno/
F15bl9bJMOtDdIoJHtkTjftzE+8/QAgn2T5O3ZRknBdcsL9yp2vIlUt68jGeR6Dq77FpFfsk/sUA
Tt0x454v65pirkDXtZxWY27cbPjqQB0BB/Oork7yIMGU0PFDq54wh2zb0faa9WNkq31fUjp0c1Z+
RoGajigloadZqgbUoVkf615yTMeY2cQoxC4nl8VfnR1MLHYl8yhVYqLzVkTH1koOtT3ATVhDOG+R
/VNYQPkmRYAYsjgzNmP3FtVkiJi1D8+ACKyypS23sB+tzjNj9EsZEZmaNivXAWkfK0Nb9obdPSsq
RgRndozvRWoGVVoFSaqUv0SKqmLUOLTrBh9LXjItLDiSWQMH0ZQxfJ5JuEoe217krz0BS/hc+Psx
nxAVPaPVVERIwItuBm2pUivzvXiCo9tfAUDBTdaqfYZTEKPeI/HfL0MC7JjlfrRX6TCH2QyWuOCy
yjzhcZ7Wr3pdkAQshssIgn+XCHJCIeV7eVVuhRVuHPKoOBy1FZBWwkS5W57EqE8eQR7vhWyNncXi
fjYEk1pzQWoDxG8ea2sHH2reD0VEco0lvvQ03II4nKajkqPOcLSfnW3nHKfFZwqZNWau+qCN46Ng
sU2VmSmgikSHmGB8dTLNOrcGut842/iRuvQj6oJLKSaKsaLJwWmFlJZV9FDX3W9AylYAKjggYwKi
N192qit5kNmaikWADoBT1s1Dk8bePLXv/8XemS1HqmTb9osoAweneY0g+kZSSKlM6QXLbtP34DRf
fwfsqr2r7j12rp3384JFSMpUKAKc5WvNOWbjhPHOYx3YjzQy94aujBtg0aaD26dqD2X0kouROdYO
1BESjRi/SbPMJckS0HTxGnUkmLTKOcNII3sHO2GUaJRYjoYkhte22BN+t7HxpR1D6+SEG7MJL3pg
xRRzbGH0HWYpbESZYjGpvF4eepE+LPwnwprq/RC3+Y4eBBFwAYxWA4PHRU9JPZ16VER4yjZxadQA
+2E1Vh1jCVl8EWX8exb8d7mJIYagkW02AvFyk+9CyISOQ3cNwbQRtcrVpsPlBglQWXcPARLL0dGe
HHtTULzRcl5gyfwJBXruTVXrX236A1EVUtxP1VbWzZPmvsVDKpHruHCYjf65sIU412vwcVkyD1if
z0sG8vpoPZDVGvQFuRJ2S6KA9lI3JcBOLcLltxxqWRvncjmsT1m8ja0uhmxLwpQ4V8shygaL21ET
3W3bTg7CiiRVm/dMek5wWn9bu7yE9VBBMT0rh4HGv16E3uEDkygNdqMTzHyPw/rov3pKrDVhx4Qa
O8tr03Opn1vne6kXxml9sn55FNjvU9X81hsDciV8ZkjljNPWV7w+MlX8lFHm7/sxMNF9Ld/VwCZy
2oenbHnT8rAH7bs8MpMC/6Uw0q3VJ+4ZGKha+HVOcu6j565jQul0wlpstB1A52JXs/BgweGwPvLo
z/35qOFjWn8Cyb0ldoIMXt8eINpSzXbndQpntiSqK70cfNhchCnMC2rVXP7diHG47fiY4JETUapC
vyxq0oMX6M56GFcIz99fVNxROEuAjLHXfdaadIDf4yjKSB55y+HvrxVU68cCcIE9BgMsGuOfh0xT
REy58dtoL+02x3iENUobun8lmY4YD6pexb4YG3Ks/zoYGYCFlZ8AvXvwXT1sNwMOhZOBlsrrtLQ6
Ttyez1iy6rNDjc4Jjc3VasirJnQYercLB319qqU6sfQoVDfW0iFcJ2UpV+LJsD/AuA1nVDfFoY7i
62iWw1kth/XrbpmGmDxjtUjFZ4kqulgq4ImoZQ/O/LnOPBC2WtoxYs4/jOS2zkXTUWbtcR2WasgK
4AozCW3DqgO58q9DJjBYpTac03IskJHxdX5/cvY80rRmJAqhwTAWoB9j2SWUm24dPufJqA5h6ZxN
Qmm3ScWMMm/t7vz3YZ2K/jkgXb/4jEa7Pa+DUETEnEDLL+qnTKeGXp432tQDkHYaSBHlWyk57xKL
caCG1SB0WCadAb66zjapKHTcCiHYhKh79+D5wxVMWdMN61ONdbdJ0oG+yGz/FDXdWScxT0Oq3QJy
uDATY58PJhRZmMQ2UkvnLf4eWLEy+HCd8iWMmoPSldz3ifFam95X6DnDDsi6FidYe2qSHyYiZi2j
7m5RB50ot+1fifZKBDDOiDzyUDO675MMr2aCuaWnWieKZfD2+fQrj8fs4HId50grN4nI7plmEfAQ
bvQlYIaMHjYNRzR/wrfdsybyZFea2XvoApe0UIWnBP10vbfgf3GqWk32WlauSfBB9wclXX/qJVWp
lr7HqYViKWG9hDufTVgOJaegvbTLmQxgmwjU3nOd/ikp+W9dXLB0KYlYHInvyOsh3SdNYW+yQW30
zgZ2YP7qGCOTdsB+wvaAUgntw9I5L0oM+lxaxdYMxsBXA+M+lLPftey9zZ3Zl42toWVnwyVcnDl2
qmEhdU6tl8CxSxqsiFlj35yiOaWJevcKdVNNiQi8ZHtm8ZeBLq77Z2RR21Yzv9SEn6BWIn9l0L6W
hLhofTkjTFh2mYU6MP2VGws/3SyLXfmhyEXGseLss3NeNNggMiQDtk1vA7OnYxgfvcld1bGFsyuL
UZzC4T3phuaNTtbGFsMhJRpg62XDsu3MXsYQCzOpx3uJpAGCvzHuHKP/pqRLuVfTgOrs7wxssh+2
6j+ApxMd5EQ/MJ6gP5o1D2gCH4YW9lCGh+IHb/hXkSU7N3Ngngs8NGZ5CJX4Bbn9NQZQumRFhWHw
PAfO5I89fU/PkIfOowFCW2Iz2mN8aKBnp7nlsoIjskTF5eFmtZ+K4RjopAVKhZ/fxGRxIBAFekvY
QNAew9/EuMiNSUHObGHprqmXuQbCbjC8xWrBzk6vsOaW2RU/Y+2brfeFHcK4mQg1HDpqhLj9pFfw
OYyJ5YcSnhq5PmyWTG4lUVw+w7qO6XK0+tHEVC6m6ItqQFe2BJmAZa7KbVtEl9x4bh6z4A/HZn2j
BP+YTSxldsXcEmcdjdDaB10/3EwzTXZSwAloblxanF1IfJMp7+FoyA+LGOZj0T/KHJncaI7vupFb
+1B1n4HW43qQesbentOsTVDGxAmFT6nto6j4CPlg2IdLvwwja590qNB6doytm5yaoo43ANAyvMvL
ECoPEBDxSgNy3PaGQ4C2IaMbF9dmGWVkTt/tLLBoW5U7J9PMGI3HqEidvE8e1nNFHIYPCSddWlsR
vRjzrNfu93BJIQ1KhcovkE+VqIibSwKCmGj1TUSmIBz7BIujnYMKYZSB4ieMAftGmfECpeEboWuf
NLaRqoW4cYbqVLlGeGFtBXffHSji4BZ09k4b2dpF5BkhyQNUz733IDu8vAQsvUUMVtia/CJSMN4E
EVwRNSJa4+5FpJ5p71FC/JQWam6ktH8ssq4By/R7CUxjH4kl2dnK3+wB45SdQnWHxdrvHMuz93kw
gkZT9J89lmHqaUJ9aHRv7ChHTLeYSqZzFdlfhrQTz/qxrXdtyZkXVLU8lSWT6lSzvxdt+aXAFZ2i
LvPTmsCB0K2PUAYKzM3Y8eOpOPYzC7vIkAWRrbYzQ26n5K58uH2k9m43XYUp7yxYAjkYmxth9vxu
WpNsLu9R9i5VLLd2U7+LOQnOmkkykhdifTPi+X1QbumjiKOzNstTg1CvnExatIKQ7GY6ZgvgPfbe
0ypuloRycTAw7NAPyQ/TFN8UjnY2XYQzZWgooulHqLXzISHMB/m4/Ubh+VXHOkkbazw4Hvf/MmpA
enfgi/PwFsegDnTvax9MCS4DKC78yHsUVHSTnbM+YFnNKs84OJPzihd/N08wO8REMgPzGDZ8smKr
XH4vM/W1ZnKwJAyjwFPf43IQ7GuNRzuiAeyEhk04aOCVhMNV6f1Tm2e/aQZayiZJceEvWfTFmFvm
tPmD+ISVrTiv31gP8YJeypfo1iTM3ulrEgyCFY/UXQ51TXHas+i6eURbbCIwLLat+zCR3uE1jzxv
hwOZDk09nDNFwoddUjOsB7KdkW4tT6egCxYAKoiqNjD8aiSNDGlwJRit9Jq6TIGFf5LBhEsESB/r
4S6mJ8mYzgp8xp81ajOaq1Y5nx2rHY9ZkN7yjBuP51VP0chtHPKBa2yLAaVSlVmnVNcnKvx4PI8e
emP6RcLPFhIhN8mWCgUpmU00nUja8rR+HUieOKAyZlPvvtS073dzz3gyTh8oZm0SfHJUcwQCnpEg
jp3EDQsfIwNezK6UUdbJWRRudgssJOskRnKtLBAj69Vu0rP8Ys5udplJ3LtYIWA6dp7bcEJptRns
zkMbSUofZhiuPdEmwD0oO+3lsD5aD0OSsaVaHwKdL8+LKBhbbAGk+zKmBI5nifG76tFCTS7XdmZR
wE3EO+zolv0KdXJvO83GS1ACxFyfstWrNmjLjs000P9YPiMniP/5aTmgIw9EV17r0al9l7SW7dwk
qQ80dqJhj4PXY/O3jZdfZY0FvfOwADoJ+ywcXvQcbIUJAOWI1J38DcrAvw9mgWauFSj3idXh4fqd
iQizQLBfICYWLlOHw1gV8b2Iqo90OSexmdTzNo2bm1YMzv7fvtbZ7U2hU+NCZeeHxjxEkKYYqHJ2
G8s/XR8xj+5OffGOhN6EdzdC8VEhV0K60RY9w99wTbJ8q/M8WwDkoqDzPTOnN7PsIrwFO7k+Wg8y
GcXGGErix5GlXYTSDklBn5pEOJRJC5dUaw8EUIbn2EONaJujg/q8duk2L2W9hf8IX33DObaU+uvB
iXtvL0gczpfNXBe7v8uJLim39ROqRWzDEWU4JVwRc+5AQSK+NGwdti0jbYNF08HAbsExtth1+8px
tsZCOAQhwZ7nrwNyo+xoAMAZiwXcyfua70jU+cNSnDhaEtV/Hry/Hpm1J7emwzkqCdrdj3F/T83g
X2oRspGz1K6O/hTNC+0C2cuxs62tWpSa+bJb9KTJfiakj7t+EKCygAHOE2qOtnFsgsDos0cUaQzx
KcmrEkWa2xSo6mDgd4yAaFDmo3aYF2oaAmL6qV51jJyVEVqVkEkmi5xCaGp5FTxwjRT79fcMa270
sAZgt21g4YkaXjp3Zpzj9NTqsJVNaXW8WGUdXfhKw7oR0kAlqbT81iquMODtSF1iSd1KLNR2pbYu
N/hzvXx3fQr2oztALTp1yyZPAXtFoaiTpTlbLJTmshf0ojrmztGzA2nJOe8iBk+uoils9j9sMT2S
OWn3YtmKOgtBkABXqH7r8zFU9DybmPdClf3Fyer4VNFWWCU4YzFGZGosL7Fczs+mNRtyhZS/vvSo
/kZyD6r45ZXiRGNDZIoOZTMfoUoFIERtPZ8zn+Gst4fjeYGAQ0yyfVz/y6lfyarL/74+11NCVJbf
zaiqJq2JgwBwB9v1r+dKmTgTrPlF69PPKDQP9kCofKsmTjOxnF2cIcB9opkYxnFZXJavNZZdbxym
EP76F1vI8jOGTLwPidZ+mxHo+clIsvDy9kRwtlCTwqm04ee123JIzT+vzfUlqqkmV22qmdMt2/Im
d38EBFpkS3ukrafwYC+tlOVZMMW/1JirnbNgHQPGh1srCtqt4SguleVlrdfL+nQ9zMs3BgS7Pvwv
KqDlR8ZJq/emKa5eC3fNylCX8OkmDgQpbpARZi9IjGwCFa59lefp2Ta55HPiuOigf+MOpm0SO88I
BWgIm95ndfVq4lY5eml/NwqD7UMY4G4hy2Gk14KjlvyWWH+mgqAZycolsg4Zv8I1EdfhRCgy7eva
iLgGtTPKT7rXlfpZ0dfclAAr3Ep8Szr7w87ce10Zns+OksCFimQkR8prlszzoUoSbud6dyaM9NI6
1YfsTeYdUn9oEqNc7qDKmSI0Bm3+GXpA5nol8l0GQKmIIMjFdBaV6aaHOra+9NMFZ8wNiT3Ddjn4
oC/uyZB9lm3GYmvdegjCG8JzftKObx+KXqXKRmbWANWyQD921GOA1UlrmIqTU2ud77ikJjWZfaNN
/+wmAd6+F8MJxl1lpbDx7fhpXMK+4gpIjDsRRijYGFOkUqh0w6lqyp9ckdgPNIoyEaOrFDpBT20i
0PS3yB+YFhSXqZb2ZjCLE5nM/Y9Sf5ZOYP2MAhIO2Z9wly+pUVUe+u6gv4eW9gRuBMuhkaYne+j+
MKB9GHWkXsaa7OK21Lz9ejHSdO6PSUJ8RtHoh8F2D+sq4jUimbfrQ7yC4lRPJ2QIKAqmzngyslmD
jld45zF39NP/aj3ZgnbT/1fruaYa/Hdaz59RTFjtf2o913/0L62n+AeZAKSVsfGRQMlN42+5p/4P
i7AAT4I7sXVp2d5fwHTL/QcCcB0pqGeidpcGGPN/ij4t4x+M4/6yRi9S0f8RMZ1f8u82Z+Gahmla
Jllbrm5ZbOv+U/NZj9rY1VlrXLTAeO2aurwFsyIq1JS0abwfIwXOWV9oimRh67uSOuypqScGx7Nx
X5/1RgnMLfPAYDTWC/X+t7qch8v6TI7sXjQjyvdGFf60cv13IdqXUtOsK7MtczsbFTs8PH5nMdi7
fqKWYzoFQQnE40bLexqMMjeOZl3Uj3FUHxgN7AtS+0fbtOGTaArzS5AwqmXI154R0I4n7LZPvNfP
baeNj8KBTGUvKVCM2OmfNP1iTEzGo4xE+2SJzr7TH8lFGL4YJJhB2SbpGZUFEgw6z9/trj6SKUME
Z4SXdBqN4rVOEzi1gSt28VhYJ7I42NsiTX+ZdVZqJ7CfVSC0V8Zw303Z6i+jYvQdS40XXf+02Wm9
Ork1HMgw6v2E7LyyFtNnSNG/9ZAF0KSUtPRyu9lbYrx0Ilo2rK0Nkkknfz5kFFq73tXtKXrQq+Wn
QNG14eMjWM00nbs7qQ4rRAsAy0iiKzCkpwrEZVN0NJY7DXxVT/SdFRa/GaE41x6l0as721um7AgI
FUCnNk30J6Avtk+wTL6NFVJYliN1hVX4autRwA4JY3EFQf2pKGFvOLmN/XtCDRS716FFLBuZcgsv
DyUaP35PHF9pYfMciz+K2cCD6iWW9AVGmy1/3QktiP1sz3wskQxfWCbZpDnqMdPQfwBgPky26O7s
5sadhk/F1wYpX7wMX5dMEjqv2mc2oarpOix2wcRSmNXvNELLi4FKbhvp1YNUs2HLwLbbQPR02fg4
citGR5yUG7YUcoi8EnoP1qQbz3ifh+2gEvdA0hLLqvnUG9Vw/jcx+H/lVDD/7wvO4jpjA+TorpAS
+MF/XnBuiw4ZI1RzGWyi6RUEI7zw6srIG31rH9/IDIlO0oxfO0Kn4fu1HzCpWz+ykmFjhHmw++9f
j0AC8P+8Iks3DMeS0nJtj5XgP1+RttBkaKOGF5SzwykjmHIvZaVts2p49HQXT7pKaQLUbbp1e/sz
N3TthabUpVFAvTyz+UoKlL0NUGx1We4+M4KYt7TMwk/8l1dy3De5lQ8fDp8bLcIkfPN+VkSQ+jB8
SHnqk3xrSHd1sSJ7SVxkwy1NqE5pW9XxL5Ah3OzM9muSlWl88w9D/GsYQj0M2KIdTmYlyW91Fve5
7OcnZ0puqs+PTIkc6lnl+gXCQni8l0iZCJaNDodvE453Sz91MAV/kBQksV5qzsEmj7dBpvUW9h25
qhES4MBxcUyT5pmmhnmyDPuWakZ4sw2k2jheST2qog7JcPEqyFxjVzs9MKkTa6+/UzZb15K9rC00
63luUDAEuG5BQbp7j8zgLqnEGx2OEj2qlYz6yQiHx1iJ5BjBQ9mECU0JKxpPhubk0DD/yAOzA2oI
dqmxubhjo93WpkYB70X3iVkIlEC9vKDEuoIw8nZm/pHnHV2RoZCgAj14ebnx3UOWwZxxtg9p3391
7LHxp456JAEQUOUemrNOLTb/LkQJHPla3qLsmWlCtIyn3bBsjk1qoi10+l0rihMvqSRDs0RbTuwL
BSFBgDDdruPci13gAAKveszUCRpwYahfjodqN05KbdtF89YwQmsnchoEOurZSCblRTXZkXZLe4lS
l52JTE+G5ATpu+bDYa5+0GzmRNB77IMVobrtulnbUpoOfkVXdwtckTmA1I4zhgMyM6evKoohsE64
HZWFdKKbPFr5jJP8sRWwYPHkZJBodx06H5IjLabh8/TG3/SEdPzVspXH8ClWNzSb92yuXR+AjnHP
rJiXxGYGTAq1Z9Qx+feseC+CJkaxjx5oklsE54yTpwBRI0ERNi66LWbx7hLpOu5r07vKwHmJ6OLu
kwEXnpvlZMEHnnsNJYoMw0Mx536pJedA5k048Mzgu/Sm+BB6IcoYIzoYQ2yjnX/Vem3RDzn1zaIX
3ede+sDbFtld6RdeCdIZkQQzpYZ8KAxJhxGyHMm1by3oqofrYBTVuAMAlphu09JIpTlz0iyUwmMl
X3EVW09zvydl1zy1pvgJPQoNxszfmcbBGzbt91KCoNXM4tDgQtrVSVleJ6IYCeU22np8ztCnbKe0
uCMV1PxA6N4uKOJ3YRSwfuyKywENhp8kjBacCIlgOyns+Liky87wdkgzkSyruKDBSS1AXCnd1gDa
dJEyDuIuRSaYfA2brDnWWgtsI3uhJqEFbuiW77HRgQM8ekiRyi+hmn5YVd8cLTOEleXpq8qM7fL0
GOMiPtRW9ulpuJ7Xlaeem89Id8udiqBvSdm8q8L70qKPoeM/54ex0Cx/WN6HspEXnUaun1LsE2wk
DjJ4c/pvjYfWWxrPnc7kRzNGB7QF3WVUeDin7Y7APMKNBj2+lhFkpCjT5GGorJ/EZVl382c+C1hi
NgGYeEMsafwxxDnnIvZ02Ua/UIfYO2+5GIsgeI7s5mhAkdyYkLAPqHC26xpXpRYXg0WR0TrmtRpV
d5m6+JiNNYxqQ9IqHJrPchiSo5Zv7QoseKN3n1Ve1j4SLaASNSDORIlDOiWgECdpnpLlymVKDRPS
nnewEUJw3gURiA8ZmM6+1wHtzqO8IzKDYbtckfmi556iEuhXc65aCqqGKdCRnu+9RBf/ohramktI
FHDcaYM6r6bVEkKwq7vfuXDbe973DFx6egCiugeN4f6JqXLdqdlWIUMFa0AIoMz+OmEo5bUx+stN
/L72JyPacuMGZvqwJ+1iVVN7yUJK2DKOTp0HktjJ8whPAp57JNlvQWbax6LK92Y2OzhFUQTGwncS
lO3gU8WNbjyC9zkCXhZpWIgZE+XurF8QSMr91Dt/DIygN1GXLmLhWL+owvxtsxof05GAXcuAdW17
obOXNFfAmwwBkjhZkGzh0i/rw1+plxYvdRoTMV6WHyh3knNj9i8M77pLwWJybzKoZNj+NXoxYAjZ
PZwya0QbiZvJaDuPIQiRY9rArKK4p3qcnFoIC2aendsMQyRNk/LSYezf22b2Hf/ttEeIVMNBdEKI
dd5tinUKMnTRV2yLwwSOl5vRUxGNpPG2wvUnveYy6XFWzCap2QWun11pVPdBj+qb67oWioLhe99Z
NAE6LkIGGmInQ2u6xG53tVnT9q6CpyF5x7a6mgb6+l3r527EDcJiWlqbcP40jYvR0hgFOU2DBC1h
nFwEo7pqyfCildC/12eM8mkkO1V84FZT+EwzrNcMZLCcZ50pkYpBu2Ub9t6QU5oAtIJiLYdXeEJS
GrygMAf5dDBdN/hKSL3JtKpmqj7qT7qOYHlOhLebpfs9c6pspyZIGMQcAl5sO/7u0PoyNZ9VQBB9
uSyw8bLU9mFS7ewZkrXHpXQy+ukbgiK0kS5jdqsygEQKwT29RRFe99ziQaBso+jRde7vFMH3JRWa
ASTBwIRB1QTvz6NuaX4ZUEhc1zEAmBtvvJzkWKTx7zHUu2dly5OZ4l7rR7SOYVh/aSvDJi6wU7TY
g+5AYuvsq+VjjwcRg5oY39Ohr3yWIj2GTJdL797V2om28ZNlwjLQoQpG0XTQOVctTW9exii6KwJn
N+Ns/Azt7CJTko7NSOw0LjIuQlTh3bibljd3YgKUOYX24NaFt96407x41ll2j9YMHIWmLPCIKHNO
0ss/6E02F7xvL3NUF4+qgV3rjr21K5EiU3cSvS298RHraKeMhMWCMC9vw1gQ5kfY7IUXml9aBM9e
Q6vIK7vnfAR9quwk3kdlXUB959AX+q8ySfhxLWID1oQTgwLUjyq/JBiTufs7sH9mRVJf3Wy10QpY
h/lLjmMNqaNr4Vl3tiyvf24gm9iZH0W2j2Ny7ehiWqcqRjpdzxjZQUhwhtG9x+ltWrsgysdjhCCY
4C4RHlXQPWVkw+8rZue+U2HtE9WYQFK3u+PM0C0IbI+8SjXwoxgCbMbRp9jpGGcL9B5xX32sZyXG
i+lZDdEVif2TV9XVM6HAOWnFssL+NP6I2CEBuoGFTgiPAEFK5V1ZU7WvnPqrYHe3HWI6dlTXBLkj
52NiYlvfeWW8vK5CZEpN76PPAHKiJrIQsinaQw5AA8jS37k4DMKFf1OI9FR6g802tPKjcQi4b5nl
pSxwSTgFGQJBBJWQ1vvR0/IfJKu1d0Jie0ys98Y9TXpa78yU0rxV9sNET7NztewSat7PsRf62Wri
31Zc/mCLa0FNqR1ECewbFMzupALCPDYJCvh0wGYXmenngEgfbYsLgEV3uMlxKfN1+9B0U+nbQY/1
EE3mppYEXtAyM5UyrqoXPwz6hOQde1tzEgJIyYzksgABUsSe6TtxUPsqslyEl9RW0o1iv7RtMDlK
AESI3BeMfVBsBy8/tK0KrvLTZWW7D4XxMGlEaAZiYBjm4V4v3VMmy/JdlvFIhBnWurlxzKdx/BRd
tjNfgFqC1M578ASjuAMMYWyhHVGPNxgL83oPNAJK9hCY55+OMer3jHhE3/JqaLQEvZmihxuhU1wH
dvhR527zykj9tXOnQ9/X2TWcBudq8mbt2OALXyRoEMKkQNcXJgbUCusPPpX4XFcpCcAl1K0QO8ds
DPuyL0BS4XM+ySh/waP1HsSlDcS6k9vEXq4CD5sa3fbJ9/L6R4AG/Sr7qdm0lnMxCI27d0d4Q+4t
G7C5lIg2jjq0k6shxa2E9H7hhX2nq++8yAByTj/jksqF1G86Nfceu2nG5Pa5w2+LEpZQICSgDXey
2Hqnyn0lwls5ojmNRXenBkivLqFt/ODTZJjRPpIgRXUaOQaSUgAhtJmiAloH5yb7/+wm8XdeBol+
AVfxRZIBcjOgkv9ZzRUCQlaUhLcscPS9tNk5EC6AbJ7afZfrZnxwpta76sChh8Q1LuthjneNZaVP
QWTouIWWaGloI+jI9KMNiP2QiOFXKriSBkXBKKityBnRHgPAp8vQtOrQLm03UPQ0vmY8RWvzxmsY
AFLwnLRyUpemROMTuAR7abByLvGYxJf1UW1gqFZxBv2jQ9hbVtC33LK+UqG5R9MwnuJYTx70J4sn
wpTXdPJ0GyblxDQRCakz9t/NIElRtPYp6uyILIOezSPWtL0TiuqpJkzgGoA9FhssddSiWpRdKPUZ
JONh3DZuwhyE0N1zk+ELGEQH8LBzk58z+IpqoxX5gwYoDpaph5TRaSFTmG1c53gDi+AjIJP42kXL
lVXYnm8tKtReso1QQDQQSgrtbUiLr1S6/QGWA1OMHBscp+Q2wz6xq6t4ejLyudmFTJi3Cv/1BcXW
NjTH9KGViPQzE7suigNcs55xcSORP4H08V610byrEXwaPq3wEPdh/BaOhcSAxGvRYj16Y5Wer1MZ
/roOIB9f9dpxXqMabJBmkJoRTbLZNqhjD9zGAdmSQhMLU130Ema8aFgbp8SnrVt/lrOJtVFKuIi2
Kg9anItnUl9eFTv2vSm95JhFvbZFPaCdyP85rX90Yqb7EvDjdmrEzXQb47aeK51hnNgNvwzUws9V
leGiX5qQlbDTy0wrw0cz+CtgbLWhTialJsDcEKAmKIZndl+bcEbQjae7QSTjTtTLTuLTDKQMhigS
1V9mYNmkbXcpbg77EThUabVEtF1q+t6oPeta37rudzJHJbwyliUCQjuae4Ibb5Mnh4bSyydc27mU
ElnJ5KFE9MKbwj9IlxCIu0jGbeqmwRZ+FwYHtyO9NuRPMmImdh6etW3rtm9YxcdjM6bdsW3mu+1g
IIiyYLjlcx9sLaY0ONpm5AqoJG+mnlS+3rqE385DDm4zxmmtggdTM/eaWlZzzFjQudvqkOJm43eR
e9WFMKnMj2K2SRlMPZKTTR8mfX7JRrLq0NFAOMk657IerFJ0h3kYXiW5fxc1gIpT+dgf1wLExSYx
h00OBGk04COBF8bYfWJ+FSJwQ3aGopj1AuZbnhj+PA+/K694II+4DIVmbllRv4dmW1I9VOFOcIdC
BohAMA2PLU0Ppoame2K+nB/1BDGAmlW8t0xZH4Pk3rdp++5l9Zem0m+9MXhfivxGlIPC0pjAmikM
4ya1eK+PmnPklkFs9MQKWqet+zzjg6TedV96x5vhvWGA80j+lm5sXuqmemoiWRJj334zK4Pr2xuw
GznZFuqCdcLDiCOnfMOMjNGFjWTZ5uwb+/wbQcAoils2t1qO38nqiAchVeTQLpN7QgO/x+38uyQY
ee+1X7Vx3syQXFC1xLcg1Ov95FLu5HhntglRdoe51OztlPXRcS4hArQeyAF+G6aUE85ZE9K9eumI
QrrJsPgW4eun8vS+y2WLl8MPW0rpEb8a73HORAHupx34AXf5c3FpJfj9DUzLxKoF/aaAkzYPURFZ
tLN7RjULBbLdZyzj+Na68GLFMiMlQZBz4tYCkhWpGkOm7Xoq5S8JwLXEgF5ml6b+FkoQmS02SDo0
pb5bP39Kt8kPtBlJMOROTXXFwRX4g9wMBpdBABDmovcppwibcqDisPyunuOyuw/Fdc4YLyAos3ZV
1pq3qXD3Rj9YB80rLDYVNDIbaNco1tqKxAAyVLlXPkXTbkgF+lybng2V4PiMZNWvtKY6BA38hNyG
Vi/s+tayMrVkV+0NOp0HYOchyUODPBPRjJoR3zy9pMSPBhbCpof+X5guCIqiQVNJmkHjohNTAY3K
Cooks/sJNAW4g0SLom3YOzVGXxFsRHRgmzBs6ianU5cmDbnXvDgoPL3uqXMbIKc1QrqYVDrxeWca
engalPnNTfX5zrT/UeQpOgU9fJeRlHy0Xr8xNbp7XdmFR6sNfqEa9tkPc88CZXhcEOJbT9YANwra
XBua7RpAN5SetCzYZNAZ/sMpjPoKok577Rnu2OXk/dlM6YP6G2OPR7XADmcFzyGfAfjnIEInwiXO
+TsKRusEXmLAXUNpZdnlL7Mh2XwSao/epvMLTXPOuAxz34iqozfr7AacAkRaGOB+LI3nqfYi387R
4FPNoMVtUVfatG1si/4O/XfkV3VEhkc1FDvN/kyH1jy3JevOIJziBXH1PqzkmcrL2mdBguZYwR1d
W0GJYcGFqONgU34nlHv4JBvnrWTlmAsGUUlwMyGmvwB59RfIJerf+v8Qdma7cTPpln2Xvm4CJCM4
RAN9k/MkKTVYtnVDyBPnMTg//VnM/wB9frnaRgGC7KpyplJk8Bv2XlvRZlrVV98e2Oor1DQFusZN
j30eM/5Ly9r/GMo2Po8d7MtgmN0T1+mXkXFWzBT0NrkHEMtzAFe0aOMnjS1mo+b8Wra0uaoksA4v
nXrtlX/fpDO9QwCusG8G4wytD8n90pp2gjPcS6i2/ARlnJ0NzWFg/xWGn5NYuwcP1u7KlyMT77ma
8Qmp+NBLEZwU8AnSfWgqpRs9k0tCDEstQtoYLKGu6KJnPUmUyYMqt45VVWdv+eLE3l1mhiSdLUVL
ZI+PXqnZnGcgymwunRafes/UqEVvaumE9+3X5LLF22UmAIxAuenR4Y+GsvOLWr4UrvHq4kFabEK4
ydVg3pdIZLqIo7ptrUeSSKKNFr98oxUHTGtvImx8phmS7qn2iKdowfdmOvTOjEmvwSAJUE6r+qLB
x5hTFRJW476ZRljvy7JKmB6MwaMe4s88/7+VdaueU04u9iU1KDEqygNoQXQ10Zi9AKRZG23SY7Yp
lvGRsvcVe9NVJXijjdeLz9Hcfk8J41tRFVknO3FDELP5uCfcYdgqDAe5T/5R3lpo5oSbb2WDUzYZ
y/xlNnPUbX5+BPZA2M3Ysf8lZAPVNxlelEAHsAzVduj7YDtnZnCXdA3zGZtgw27AUar8+UXjDM4T
xdpAef1hwNp5bZP8ramGXQRn66WWPzB2uxsv9MzrnNQXNcQg9WywIWlJlIgcmIKJuf2EGQ3ue1Mx
7MCTAqWm/GT6XM54m9lodog3wnH+ktVEPQnniyhTl0cqXkIvyJ2tNYw2rTgFikI9lbMMPJkaKwtz
TXBMG4hvrCPZ0sL6kdfQ5aPOIBx+Blb7K0hn2kGmbhefHCGTo/RLUdlPYcLsJi3gNILmApTRKmMf
V7G+9hgTGB9cuDusuyQ2OoLs2pSoO6raOYanksGrCIvIf8LzD/CgN8PdnIIhTkYcT0mCO71Fl+T1
5PhZGdDZSguDPGe8MrdTUrVUmC6JYLsxqKuvVUcunArmYXP7b3lmshdFkpPI4uKSBrApWT6uq5l+
QnYrjOrTQ0ec6yXpStLcpmvQRf0xNCL7rif8LYHtc+U+jPfc6mvWYuZa+k73KYjea2Nq17YVQD71
GZrQEzUbVljVnXQm5tSKWr4rIvTwgU4+O+WPKQoTdm0lQ/BADpwRdXQOu6jm2Z+PZ0zQwDRq/5H2
jSEsK8C5gZbo5rO8K1zMWkMAa6BL4GlKz/RwqecXbEgpKxs00KTpUZDAtH5A0ScupvXLVgRPL2vt
NKHCRy71EsBifPaHz6ZrX12C7mAj4lOZYv97n7VMv+PZX0WNaJ+xV6szw5yrMc0/hq5on0KxZYCP
HEqSB9HOhJX3VkJuhXY3TS3eC9t8gTeB9tFU6Y5sghC0hIK1MoUTVI1RPEgd71ryEfdovR4Sp3sG
n3BMaD62/ULGU1zmLvSJIIRmFEF2ZSVMK1E79OSGvmvpbfks9c4yDqaJ7WbU3D6RaZ3pb4ASGgaF
CGmcPsmqe284NEH/6KVJiwQg4Z30+Q8LYxm7h/WySiE7b9hZhT9urNx8w78WrFm+++sxmbjp4571
gZFhrqiIgKMhAcHzZlSxzS1D6UJgTlI5KFUH0Ft5GtxFkaugCfNdGBqXVA/q2LpjB6A3E/0BfceX
IfQ/DSFTAkeg7HbrKGS1z5fbd7cvBqz2U29j2RtBJoZFHh3GNvpRYwFBRpbV0X0VDEfAjBMCleXv
UBNG94Pu230reU6wbcXq57oLidSrTFRuZXx/+2LaItx16HH++bsAXskOgs2w8uQIyieE50PpPx/D
ML+mY5Hc/7+/v31nmSU5In2D48zbmTHoTZ7RfnJy3PIilU+HVtY/eZBzxNbetNSQ6bo1CmOT9BjQ
+fcBn/RddhAMhDc1VEpmLISUKSXfAAdy9wDxXZtobXsDt4sEYbGx57rB/E/xa8ZAUPALWVvTDobn
lNHkpQe3ZZnqyXVhmEwkxh1sToSgZd7HLP6a88mSkzdQOGf3MUEZuLPct4HOi6CC+FNpEnM5xK/w
mQ90/gi8GU3WaqJ5rhnltJPYNwIzgNHAMRhZrUA5Xvkliu8yZz09/CiKr67bv8NmBfrQWIeh3ttW
A53B+5zhUiLJWe+a0L2oiWExvR1Vm9vBZynCJ80eNXU87DuqTtYzk7OVRRcHNKJDU45RV/WryInW
ZWq+F6PSq+its7557IvopOSJpFWYWTVuHasP8y25wvfCLnBA9a65KrrMQKLv5OhMbGs19gcpy/EB
fjmoI/frbGWnyfNBUVs5kgrfe8zcjBVv1dw7c7+jbe1gsjYmszUZkObTK+MIuC2iWGUSHTndY8BI
fO23+HTIJrs3DmM2Rp+FU3noVqgPEopGA+fs4tu4eCgBFw3D18LH3Afli2MXXgOuIkbHDlBV/k0z
W7pCfUiNCf9z+S3rnWGVOKLc9DNBLsBM1wkSY2DSG9xVI4be66gIp8IRGZYYO6A0uPjCXGs9qJSx
zY6tFfUwXOSN3Wla3+WnaMSPeQg+UefNSGudZ1V5YKniH6OFuny5LxozWhOzGq9k5X2f4TKtyizN
9pE/PGVVCngreGR3XENswDlopmO9c5vgbAuPuyCkOcP8RLATCoC6dl581kTKaxnxRNYA/d/5qdIf
aeexNdXhMtADWcbsON44pXvIQwHbjLxHtypABSyZRGaHIdTLn4ceR6bR1Wc7meDsFbqh75LPkR2j
pHe1ua2SnhGoKRmnNZ/tMt2PzhCveXb8dDzzQNlOBqiJN6pNcRsSVudHO4S6/AaI5gStWj/ZDZHC
+ezs/IBFkjC8R+UNbBRCDw4shp6wD6stfeYPDOvXrmH6KKGsigLPv+mgBa/jn54k5lXH3YZlpb/z
RrIelQ6xDpmAULxmbzvFg2bAI2Bcs6XP/V2bmm8sJb/yucbVA3ZLLnCXi6okSAELIQv6ztiyteYZ
UzJGqbRE8ECiJ8RpXFpIIrYdfIrRTvUxavWBnrNgy+awhKkY2qe9DR58OJRGmaFsT67aXXrS1LHW
Va3UhgkaDxwbLTRBCs2za1M2a1LTEoDyfVyyN5R6U+iuJMMJYRJWsGYg4JSunISTkUdF6MEdaWAs
1OTWpjbDJojdee1iMONyjpE3bRNgj5YB3sZP5DpwSLLA/bj1YtY6UwezPuwLdmUF8y1liXvWoQUt
7FzjbAErQdbotxaecHyDjRNizULYLNZG9WNKSrHOK4b2s6ssckE/lco+ZDmzlMZqoCj3yXNnAW9v
dmCvv+dhxnZlekfZ9J5yoiFcxmoTIajJdOPuhsB8q6FzETsUA/cQr91gRSvvJe8sQmYL3CX+ePC8
9q7MWdUGLoM4OeXrAmSks9SbcnDaI3TxlT1TxJv+kO776q1B8rIe2sjn49HP0xDDYShQUpYkPDsx
v1TXdHdyyRMd9OckSb8R24vvj8O4ADKESy7am756mUY0/MFXm5NoQ4LquPNH+WQyridZadtJn843
Tr+QWhVtw8r+XpXha8ddlygbRk+KRQPb0xuBrj+9nhhC5NmkMB7Dqvmaux3hSaJn1TBfykYwOo1s
hhEN0O28dXa90V8tnUe08QCuTH4XeZDAfpLszaukvDAv/YE64C0s++Hotv6vfibuwuGBW2fGbmj8
/45Y+j7+n/Bn+Z/kcr+L0zxP8B9LeUoJ5X9gktZlLvwkq4JTh7c7nvzPlVu1azSj2ToacA3YIioY
SyyciS7Yptk4sCe8S2n0N53HZF6mgL6AXUf7kOroz9o5y/tNOechd0fX6yLyxdv4gTpMwlvkRewS
TgSFiWOzjL9cFZOIHMktI3rm+Zm6I5AqXiZa2EP9yNvNRAa4LGYNi7pswNyLPt66tB1KVNwdf3mD
qIv/re6Vnud6vD2F0tDGfPxvaV8flW6nVUiOCm1euCobqoki2qVYePY1b3wd6YFYu4CNo5kN6Jtc
fB+ivP/z2/hNY8y78EyT2CbExr6SH36Hluy0ESI9BK1gsKSYU+xI7qbMnbfSpeiEmMUjMUJMUmLP
/PNLf4Aj2z6yZsC4Cp2zaSGW/qC2rEPlVaiDoZovK2nNuhAvqA+2TRGIuvzEIQ5WFDLl34jQ9vK7
/x/5UcsrW+B9La5c05XORyyz5cPhKbLcYQUV1w/Ivk7tYGxUoK1DG8b7aYBwZOnxpZj9X6U3N7A8
r9Ot2suJ3wmM+FdOsMhmUj3zt2IkE2nuzlnSwB9yyvfcpYhH6/A3ear4EHu1vG1h+qZPLJfkkvko
T51yRj6Kyvgkuob5ijGfhmVMU7J02KRC9lfsWWwKmgMCPTkLMJL2nF0Q4AJsqAkARpWYDHZ5CVN2
7gaMn6bT0yG1m8eqrdpzh7+xa9DvecLYszdGRD7/yDHG7wedsHBgNbHKEVxcyH9GK4e9k1F0gnoi
sWFF5XcU3tZf2OG/X52+49KQ+abnQab5iO4uC1mbfNLuqWNuvNLcwCtT1Nu6775oQSUYNwyAMX0D
5EnN3Z8vz99PN17bsxyQbuw+kQT/+/7MAntA/a7dk0XsL7nJeodIs9tWXoCDhbHpn1/t9+PKdzxl
+Y7jKrVQnv/9am6LywW1pHuKbeMnXsRPaLxXt+l+auW/xir4+efXs5fj5cM9AOdamILULZ/Akg9o
8rSGzlzFpXNKg8DbxgYRUEGzt7QsiJxZhh3LiiAuGfuHxlNVNUtKNWbFoPQZAi7r0brx5FGE1dNN
NJpXwAkLQVc1BOQZOhJjJ3dBGzoPocZmZjDJ/ctP8PsB6oMT4BClExN89+EjK+KetO/MlSdoS96a
mUWxT3RztTo/PI14tw+WZXwRLMJcxdtFUNWtVA7vvVrkiAO8LaiIC/ANo72cFOsM9843qlcbTBbQ
40+BU/8NB/8fLmcY4qx2+dh53n/8zBWBBuZMgOWJUQMDfodth+PXxQEF4NEKSovADYwOjMLD3Dz/
+dNaWOQff99cyZ4rGEB70v34PPQY3vLauX0aF/dAXczTyvJR7vTEWliCbT6e7OnOIlprJRMY4+mi
qW1Gc1yh8ev/crVbH3Dmy1EGS51jWJqO6zofMwF6My5EpFzrlLk159WiHpoXzc+V6y/az9UnunJu
OOpDwwNJ++fPwvv91la4dBwEdR4Lm9+PFXZdPkxy81SZ5ldmghXKETF9cfx9LrKnOWYFLZycEWiw
rHBMeNzU+SxJIvfNi+3DEqf2rbG8Azwp56GHGUGfH1uEqzYzaobQTfpdzOLyYZTWdY4oMapAnkLV
Wee0h5/kOHjh7R4CsoMHuAWqS+PfWvdhTLQ6c5YVhhFnl9ekP+kJIBz5g2pDnvdTL6A91ao4s5RY
Fn/OP+AL5R5khWrWmsJo7UY20i9Nma4ai2eZVbwlZvhkz77eJYpF4WAFh7Bd+1wom9gL4cwltrsf
xrpahZVxsUQ/vY2DOBgJqiQjT58ag8KNovaie/AS6DFZdmo6qqQz55X0e/9SeNlzG6bXTkcW3Rms
yD//wv7DA1uZGKFseLU2DcTtMPv+/hQXof6//8v630VM9zjBjzmFg/TPcwrqPsq/JZH2H/vWPPsh
MowUZhBMIBoZ7UAgItAdzpZzNOeG5TKLqiVQrLW7bK8soqd8tIyLYbw5drVDKkRhrHAo2H95487v
d7wyPU5ZymPlC5AH/z7Ww6xHtkINeLrJRB00JrMx/QIX5XzL8+bNJ4MoyxzvLp3nAOtTxk666K6t
gixH92C9IKHJqb84s2KIJBmBa8oVqAebcc2yUxxxGDNXTF5DtlXbni3fXgYNlqOKXYNmrWWpLyIZ
kNdbRi7PImOTT7p9eLLG6nqrrFr6/gvwv0JyMKrRJhk6ZobMbvksc/E4GuxCsuZ7EyB63oxZzKaQ
I/NQM8FrhkntjDdfVJhS8lhs0GHx81HdCz7hB1Aj4A1xgx3KFp2XYw9f/3xVWL/bdZTJM5pThFAV
07Q/PMJM8gFmYCDOKfMPimHPvfbaeoucDX+RWsKn2nxiEMdKMCVr6ZTVHiDkCFFECux136R/Cfuw
fnukuoJPX1pYiDjb5Mf3U8eaxWUzzSd+vcPR00gqPG87lmZzT+Y3sv9HkFbwbyt0j2B8gHKgVC88
Fm9xVOpLF1vR5i8f0W+nPm/JxzpoutAsqKQ+fET+DIghZHh4sqNYIDNdqFEBC0P2DSk0LmYVyOs8
15zumPdPRzdr17nZ22dheeKfVJL/f7v4W72/vBe0xpaJl5oH9vJe/8dNnOPOqXRgTicHXNmKGqE4
6rbex6wBV0PHLy2wQbGG7D03rWtYG6/jvRlD9RCmGTD/Or+y1w/4/3Tw6Ol2aSbj5DyP89tfPrTf
n04uBcXSlGBuokH42JplIophjHgLrc5WYHiwI+WheUEdq+jTUv/AAHbgiNHBQxCog6H2dcmtreI8
uhjxk5gxoQye8ykKm+bY9HEH28XPL9k03EW7EaHvU1WP5Dgqm2zUtnrmhMjPbCwxHA3V1u44hstU
V5tJpg0J2eprULQ/zRn5J6ibYAf0L0dnVREMFBHRBZtIMlxchNVRDQit9x2Uha7eC5T6UgM6dZYE
g2bKvW1rw0yqMAudHUhoNsq0nex8b99p3Oe95RUHhgUCeRDU47ks4k2XzEQVQJJnKjmcmI0GyBsN
f12CLDuPgrXw7UvVTu2OAB+5vzUgJQs91K+ivcy4JXGHFO7DPCFB6LekD9mfrIlyPknDT7ldfc00
LW4YZ1uSE60jDs5fjYkepBezTyh4cxdGDlyrrlMPt0M0YWh4Nv3+GUjAVxPCWGMa2wGl1QUk9JO2
W4w4I1oKT4Z3YfWZhX+C50Cpkwsd6NZJkyr1C/82XjNFlFrFk2BdzKF1b2Uxz7g8OGiwpX+pOX6/
+B2LTh+/sYIw/VuzGxc4ZFBz6RPcA7q1Zn2roath6+MB3hk1CwSCI/5yIf9+9zsWt730JEsKT3ys
N9vQhOM7Rs3JT9N2Z5SSlPFenQHQZsekd4Hh+mLftjFTGlRZOWaef/QKTuf6lz+/F/tDgyMp0z3f
5kmIGcwxf7unCqwfVt04ktW08QIit7hwE/EIdhjYIvvdY9+QRzcK7gzZTZvFrzF7XIlO6anXBDBd
BD6kKcCRxXHxjUKEwTHE/Aqh42jk1E6KVf4cPUICqTclyuz1XDbAovW2HEf7byc9OdP/LqclP4sr
XFfws4CqooL992EmMzaVEtH2KRrreOMvYNB5AYOSTcpc+/ZnLIuk6S1f0iJba+I2jsPCGU1anNCr
27d+gORplfl5tpuE8ToSg3i6fYmp4pG4A4vOGmdz+yvHKBkeMrogpradT4ThsFBo24NACMcSpBab
NMVA8UCORwP/6DQl8HFiZyHRRgsl57+/hZK8NUIGzzjHxSmJ/GnruPpXribjFJekkTlaL8gNHTjr
fCyjlYD0uh0ykR+kk8LFqthrg0A8Zci1A+gecIvJkWyXbyfMQiwkTsXy5fad0jENpVmYfMWdDKVN
mI+F02KWaZLnlrwh1Nh1eKAXzQ6jK/e2byKzGaPnuuOhxSmGYq5+ydscoTHp26ys5r0XfYry0Nl7
NXY2dgnoxQ03XtlN9HJzZv5jv0IviOUu7IhrxA/UTaxlYEnVVyN+t1oiZURe388SJH/bxONOYNNa
mboMD3mQZsQWpUeb5cYT4C7rpQAXotGybAGpsSqAx7S2JtmcFZ6gfcYpvZ5y37+QuLth9hzsKmmR
YsDVOw3VVQLhIg009XeZbKNDi1Hs9i7Zgd8V7N6PHVyYtekVznOb2jGJg1wNtC9s5pEIbdzMaC+G
KLtLgviJ5qJCcm8TjdK0zJraor8GQW2+JKGpoH2CopMqeMbzv05r7iHTqAXPJV0Zm8i7qf3kXViE
2QPZHj5hBCiw3MF1jze7Do8tYxWS80dcHyz9rC2wt0/Y5XFrwYJlSLmQhg44W4t9BFyJfATaaeWE
QOf1d7yzBzCU1ssgCU1O69DAA8pIfiqd/ILKZVE7ORcnRXkW4qPYt4hcgeElFoFT9E+qJvktDdwX
BGP2NkFdQywgfsi0K7Fbxgb7n/CVGdEDVivGUBaonyyyjnYuDyHNPhr12d62QXOa4gEeNrF2tfWF
cO9XWeRffB0iLO0ifKW44o921+yM3nMOIrSw8oXl0TWx+AO+y+Gw2J8RzlI7F5ncDo2MDzraDrxo
0jXjlbe5al3s8f9MKM0U2aHfPEEohbmHbfNmTAXLu7PGWr3Y6LtYwjDLdCj9LsXYPZQW3MrCSGCb
DMir+iz+jBK23vc+l9HNXQyLrr3Kng2TEbvx9yZ6N8PZ3SttZfshQt8HhMxeF0lUYmulXcdlwPU6
24+Ae4uXAY04ENosQpzEH7O6u8PIY3Hami66EaYLXjcgaonEeI0bqn4B13+Xx35y0LV5UY5RED+A
7znJMC+OGP620pgiXNiBeEIvwMvPzfNkwxo3HXMLhw6zlwsMK+HJu/ZTVp7lUU5u9QyZIVxXTd2x
PJEAumc2rEW26I+w3m5a7nwTyykCguwgQ7JdJckdPHpJfFGtiQSyiS4MS6KjTDiFtMkNUYAJ3DUi
1ZsW1cimZ4F1B2SNYY5H/TT4PPA9NtQK+OjWwFlwHvZT+rNKkYqi7asuZhwvyhQMJxnCyosqHulU
2guj3mzLAFKta1C0O7+U3jozyvDo95oqkwSzF+radekX8pGKCcuK0ndF21n3ShgJnognjDs5ycYd
Z4xeglP7VjFQkeNw5uePTqSSr2PTH6+JU0xXFFQRV8AMT8ird4T8+lcj1NZDxc1U086uAWslpxgf
/DLABUVVExPp4ycOWZJ15peSpMkQ/cBLaquAJ+U0bdoqfEBA7D+n6XceDGxYtfBPbU7XQydZhza2
TcS8ct9isoCnjhDqqkZLvzCWt3ZmTWBPGhXZaczCcz4SJhd7WEva92wqmn2ci3AdVmm3aZAlncvS
f9LmCNZLvUddeFT4ZE6pQgQ3IX7fxay1V25mgddu+vxTnn7qtCC/0w7PMWryQw9/iS1jcjYcHnGN
cojFLip0jZ6krKw4Up6MlAQoaPeeVaqHsjW93diYzT5Ik0dZMOprK278sirkxjDxpHUozI9xXpjH
cMo/8cjnoEKjyqdtMuhTusOQhL5tTU2ssCCN/SZjGbwPQZuPIdTrZZuaVKiIpK9J7KzplgmPNeqK
u9l07slT+JWG7mYSEftYmy1NQFz0NkY1VYTsuxHOlucpp1yuA/Ln5Rsx4/YKGoK9a32HujlLH1Dd
82tIKnOjIT2wAR5wfhn7MMMogFtsvmclyaAN0urGwk28i7Atb3HF5PtgrvFKKCs9N+ad3ZmCKAcf
rRp8moehIbU8QNaKNolcHZ+Z/X5sm03p2f4FAV23LZ0y2iHdMvd8roe+zaZdWafj0RE1nvPln2Yp
HK+thdaCdMfn5hifB06hrccR6nMGPdd2SOoMZFzEE1fpCOe55qjMCYe5zlNJBHnfDvAEXQwn5Mbt
oqAjnCEgoYlPEjas5+ClnPRiGYkvbUxSfD2PybupXt30Xsad99WFt6GdOsOvVcpVMg79Myo1IIZM
jMs0Zs0SOe+556IqTLLoqIx2WweGvMsLOW2bvrnSUv6w4/rg92o+AviXlFI0RuMP5By4Dwnv8jwL
HFZpOQfZefdg2e5tZtwPtp6+TrIKNlmYXWxtqoPd5OZ6FkhtQ+yJ6y4crD0l2raLZ/egMU8svNWY
WRxdRwS/350YM7SarNzcdI95WlubspbPt7VM1wpYUkbj8r6LN2Gi4Gh799IW9VkuYusxFMBs0kuZ
SGK20o51cgD9ixOAnAE1jAfBqxCOMxByUu7jMLIuTu+eYU/+qNtE3QfIggQDnn07N9d6FCk/RgCB
OZi7U2wFm2g+F5Oq7tGXISmWBOexeQbyYjaKYJKVGQNpYBQEQWBKnkrlR3cO9glrsvxL3UDzmwW5
i8HwfnOWQ2xa+XUekd2qL7Xf+isSq+8TBXH4tgxpK/INOwjZdb1gzpC2bseYGVHJIBrsMReHZw5Q
pMkl8XPrsWI6knTfySOqESPIJlDHGE0JnMYqRaCH4V4WWO/dCuv7sFgYcYjiE24Ei7roG9Li8VAR
7ISitSDKqakQAXTBiSYPnTzW6LVV+80FAGa1j23nPQ6EuHNmvRiVkqNtZl+CcZA79qHWKsoxL3h4
fWKzaM9gDJ9VVq1T+KqnIAda65Z0oGk1PBdCm+dOAgxTJLe2kywYFuuDhe3XpjR/Yrb3kk+2ec5m
9CpDkB6zOCNmHtsqkTqC1N6RLfyMvRlAiXexOiIL56GPT8wfrS2mjGyhyOc0zM7VNeJXjvHmNDA8
eph5GAvkrUfhE8qj2/S+mx31wOjEjRFQxmwEEViy9qt1/8b0r3p0H2+AkzD1xuutDkU0TXCliC7U
+4JjHEm3UbfN1uDO3xjNDCXdC9EUEhh3nuVGyrY7IvLQm1D4/aOhhqOJr/mu7QyNEh7CNjFZxFZF
3kNiymZv5BmmmRnhHcwChCo6/ub16Xwchw7HKsy6xkp5oOXGsxnKap9Area4h5g2OwNmcCIk1VhX
T8UMKMEy3OXJGR6Citca+/RzL/RznY+vrjUET0yL0ENVqf3QY7JmPARgZko0Yr7Uzw86pWvB24Q1
r5/PsTbnB7sDPNCAJH+bRPaAE6lzDe/XElHToK16px82No3dXiD7rolvYQraptaxSQvqG8m1kS2m
KhxgusJ51Lt6uAj8oQe39r9BB7Bxjp3rli3ZHEz5KS3raisdRYiIBd3pHxGwBk6AeJR1KuailUti
6QmOz6fasbcR2L5H1NjlMY58Ahaj7tEXufc+cIOpGVtQlxHCFSKOfKpgaDecJsc49LEfj/CrW6yZ
N618NebRKZFf3NqgHiw0kuRKw5VukayddAVrMsqna1jP5U7KOfjiRqhtRvh4ZdJfQ8JFGSFpce8R
w4N/YwEARvY1EPJBOSMekEFAG8dLreJMvfgCjyPyvruulueKxM9HR1f6se9RRPbVLNdL/3C7bgc0
4euhgeGiSWDZd54Yn8ahse6TTqhXnj5q60zo4TH67CaSS7Y9+thN43XNRg3TcTbo8+iwX6Ua5NnI
TQyWJonu/GY+j2BF2dFx2gaJua4U6tCiycPHBSlTNYjjp3SUAJrE+Jy3QAuGtD+4RC9RK7j+c+Z/
BUIPAMVSzwP4lX+4ItzWzVrPMY/1ZV3Q2dieuNowL5YBa0QA/ZGW1TYpUuJclwF9VYzH3ASn7jfg
/GVP6gBe4y0BxOU5qwWAiyyd9yDqoRtkpQTYDkfDqGwESFXxi1GG2rJVsde6yWHP2+N0NC1cEcHo
iF2CSO9OlGKHmCc95yybjq3XEucE1XVkyeI7zZV/DvFvMiFhTtNq3yqkGuSdGvtmmtp9GZjPBTuA
88RA+jbemnX0vejZ4Sqcr+ArCbnCYs3RbLsvrOBfhmK6JyyKkpEKbip0guMRvLmho+ZQNng9rb2R
EZjaLiwjnTivcYwHp9aZ3gaLqwmrPmlDJCXti1Dhs7L8MwdJv8df7e9shl+buNPv5BcLkGT9zDYB
5c6qD5czrJiMTyby5QXj37oTGG3fvmdZNn7NHCwo0y7PMtIiiGZwA3INZFgV9FuFvh/aNj1ZbXDK
26w8+3X6LWxrY5+FRBwVki1YKdiH3RBJLfrZLbItMkhTtY4ZQd3DxNkVjm4eRUIhGSTNtylSE6U2
uiw/7lc6yPF+2uxdXKIhNgBS2nMftuKUxw4Ds9LpTpTD8cXJz1Uwh3djHQ07TACKzNnYQAIO5sRl
yepEfIYFKqo1cwvsZuNw7LzGPcTBeB8iuDyQ+/DLaybnLjf9y+Tji1hyOQ71lAwEtmqxMQ3xJlEc
b106CpqmHqoyn9/Ba14Hn6PBFjzWu2F4uoGgqI3IqKnUCmzyP5gJpObWPbTUVV9HkJed7qVGtbjW
bZNvK98lqqCGL038S3bHCDkYyvEyOOPJp4c4VSDAOpR1WxS/KVQttzl7if1gDb5+oj/n8lwMsnl8
3/v5yU+VfMCXey47MKCAssIr8/tNn6h664WhuWk9ZJWTEdWXpq66ddbUD1bVTZ+7HZryVWWGzYNG
iC5xrUGu1vde55zDPuI3Dx5iFzjl29DwP7xZD51hLshfKB5SrEIbK0R9SQgh+x6/fa078dJjQ8Zm
NAE7kWsP1OhRwiBac/J/y40ID1pm13cDr3lUg/NqlOqNWmVVSz/bY6ulzGWosc+aAgNNltzV5N/d
usymmP4ZlGaVK46QXXfaYvU6Ozy7zGVqqfrsvrYjCt4uew7ETwsYF/bweqKscg5mXdqf/eAdiuK3
cMQzI70h2EZ2hj/Sou0fbeFvsVkS2KthYONsO4S4Ywi+01vZw46JVHSHc/CH7CjkPAYDK9eqnVXQ
4ghCMI1bzX5JBSMxy+rcH/PaLd6MWYR3ZVTQ7fjWiyIAR4fuV9E7xG3FGUl0XnZO6vwpbGi8pJBw
X4LxcZikgQLLIH06JeNYx5V/jFv7rLtw2upBOO+9FTtbY3KORPeKB3rRC5d86erxiDrB3hgxHuNb
BVdyulrgrncxqmN+JIWgDQijR4hugF9wP5ver8hiHoUrE6M3uXCHYeJe1ShWI4/+tRw4dpQWXzTX
+ioKp/Yo5n7EWWUUW2VOW46JmHDW4WwTQ80ygzxQ1pqcmwjIgD+NmyQwBQYHphIj0S8bz2HyHkxc
m32HzpiwHjJnGFbmyX9Rdma7jSvblv2Vwn3nKfYNUPc+qO8ly32+EM60kz2DDHZBfn0Nep9zd+0N
VOEUEhDU2SlLFGPFWnOO+Ri4s72yQTiI2nfr17a2Qv9WLS0tbKmcyYjzwvSMa2xYRIRegt7BIjRN
6stzgfNNehrQEVTEIlZA1ULVfFZpInewRLCe99NPbQuXB8dPcBnMbji4gwka24p7CM6MkaAKwE5S
yPYjswVWbNKs/RZNMiiGPUzzcpE5AF2cSG1tT9KFZVvnl1WzJUiE72jOdoolyO3R85YYyxdtnxEz
LIgNaLOPjjS5M6V8vZCuxdpF3bSPRfswtIG1t2AFL7JR/26a0smb79PleDIKwi8thxjdaOjfB1u2
m6EltC7LXHqfnifXpESz0VOzRaUdENrEJIx8r/hdC0lCiH4j2W3VFr4wjklsqEDtVF4Mb25j7hMb
17OnXzDR6o6q9iVock4R4MWwagA3VTcknt7Ck0xKofSqzrT2ISfZjviw46TrD5OfGZdBAgjppIZj
exj47rAR9efNTt6GPyWZnkhpO47mGsiG7xCPrAdDegDCHy0n393m8zBRx5vHNmpATi/qLfMTa0/4
cLSYIGbswgljlRHWP3gM84vZrdskMU7NUF/MQbl7bcQATi/9FhzElcgMx6VbVNGdwumyTzO9WTVG
5a+IgXysSB675zK194Xd0krUipu8uINjPzhZdJK++KX7ZENXvV1vfcQJNCr8bkPH13iqWar2JVMP
IcUtd2C5DQluvpAFAYP5HknzeE9y8BbZ6M/6jeSc3vPad45ulxsrTh83zx3BBQx1tAQeTs5SPLon
KtF+vNJDXpEQjKEN2ukDmlWGdLU7Lhx3aPg2ZuPVwuWGcZisA3yQ1oPmc7K1zcbfhUBmllWHo5G9
ssMoYj5ya6gwWH27LfBTAF1OGTEIJ1dQsOTiwx7idaFMIgAMolFczaRdHSTu+zB++jHuLK0K2WKa
Kr/osvgIg/JH59A0GfOnpjDNZ7OfcJuifwTrUR1Np/9kzx+vME1Ba0f9e2W1WtmuWZ4aQCUbC9f2
grY2TIXIvkvHWU+cOB8FJ6Mx9g8ORdMmVvbPqh6TF/QGb75RrQ0vkF8O/c4oe/ZL3zp1nR6f4cHv
DDRlJ7NjfODTbtk55fQ1JCLG2pAzubJ6+yUM39kRPRV0jO4iyqxVEmfXtst1JhnJuJniGIMpkRQ7
CvrTUNJO19JwfJQViX5BOzp4vGtSeMPBIeySnlTsRs0DHq8XkxLobFUnzUz0rUFEfXcY46xjGlS/
ZE7XrOpM1iStsBiGQ6WudS30h8Eo3/DTVTeyYH+XHTQyc0jzbTZo3iv5OTOhbtJIUsH7kUG835hs
vXZNR+insLTmEqlbBwVJbL08JDAnRRRMi20JgYRzlTuDCpy2zk4S9fQhTCYagKNJIFno4udBJrtH
yUmjKyAFOTbLxyFVr6HQ1IbcguYUGsPRmlsj7tj3VNts5gohxws6uvFicipbaUrR1e3G54wQu1s/
8osXNi+trgeq3ZyEKUXI0yMpD9nO7Ult/L4JW717JMvddnP9mot4KzxhPEfkt3umXrxLpivbHEzF
RgqjffbqYk/hv+pd3O6LdYhXmeMRQg2oSO3DqMb3AejJSxxgAyemd92TT5u32amYkJEFhbP3WuhT
7OJ9tz2KuAM+zP+NA4R0G0bSKX4H8HWdu97e+ff1desX/QL/O/9Yr9doLbfwQo7Oxbz5T/mr+0k3
2CRAd1gMFgZ/SC6MjVYtFUSySoiDXjnrgLMwdIBxB954Tg2/JsMjOnZ486lcoZrd2qv1+rK+vF9w
li0+SERahgu1Vmtz4xzqfXJLbv2L/2b9BntD1Vu5gAVp5yzxiHIzvdcEHTuMPshS3vg/FeOqnb4n
uvY23Myn5l0iWsdngifKg/20pHEdNiucYFq76ciQIUYyPqIEwUGiX+KRcDCnip/irto0ANFwSzGo
7Cq/2gFC7Ldh2tlY8SWJdtao7f2hvGC7ExcCg94HUSi+qCQmlbn1M6MQgDdPgxSzrreLSnHKs374
EBUwgE5p4jwiubt1cN2nqNw0Q5+/ciVFmSQiaswkf6WTvHQkEoTMiWu85bb9avUuHbOUcjMtjxaG
j5IX8fgq1+4Cj824uZEqiCPzcMsAV4WPN+8BN2VdDQR5NSNRLPNFbVdcgPv846YXp/QRK1w/qUlk
iwe17RDWRLZ83/y+ljUcGl1RnAzGaQcmXyctPhV0bjffySTBX4NK/rwp/5UQkRJTcRAEZJMkFdVc
GszLNir379+PkGbrLBNH0iE2ivIQptbJY0C4+X7wG1dfz6kS8ysYBpIp/7yfIHKacHhwysEoDt8X
URoWfLm5+PO+72tgbebTPms28e+skPyfTcl6HU4hSS9/ZKwkxE/YzHSJKiRlANTdgUAVsR3bXDZH
vTK7rQDv9h0N8v07mzkH5Pva3+5LawBOhszlkjnp81TW8UZ6JkamJiZjmAUNItScf/QdGNNg68zL
dNqiYzQ59ZgxDiEG1d8JFX9efN8XeTKnpSeO33Ea3xfMY+mdEl3IpXIVuBsNiYSlc9bvHZI7qYPE
4TvAZmC8/4d28H/+RTDVfAPif4lqlHRw27/d/K8n7Pqi+F/zz/z3c/76E/91ZgIoGvG7/X8+a/sl
Lh/FV/P3J/3lN/O///PVrT7aj7/cWH8z+R+6Lznev3jX2n+B7edn/rsP/o+vf4fsb/zhhfm/k/35
W8hT+/g/wf7//Jl/gf31f6DbMgI85iZiPNtCjDN8Ne1//ofmO/9w9QBpHrJxC3X/rLMvhWzj//yP
2W7xT5C/pf/DcmaRNB+8B+Ha/P/h+JtMV/4mFsEfRawi0QCugSwQtchfxSKBKUof4Xy+a4rqCyI3
i2K30Kf6N+kDB6XN+o0ge04K7NpWtB3jmEFq3HeE6xjnsWFiG+f9OmKIvSgY7pHZNDedTD3aDRoM
ygL9figDnJfgppfNYDz4nXYhzQkFpLBoj/nWbznq1cqyva+J3Cjd1RABEUe7oTuNuzG1L5pG776h
h7UwlCE3ytPKjYxhh2Rps84LstLw1BEv1BBeZ3X+pTDfBoMgYQdgUZPS4HSFc6s0TZDT50DCsJqz
Voz+hn4S0s+2IH06Tc0ltLw9MceA0DLzs1ROtEona9VkuxjqJcQc81IK+4chx5JfOBk86m4A7H/Y
eXwL85CGDO1QzHP7cRpwmqUdNbLwrz18pyRzvaWHexRvBtZW5prgNtECpXH82Bf9Qx0yRSbsk30P
NIGgIN7eUTHao7BYtQ25zn3tUEKnzp0sal5u9QxteDhNGfjEadrbQ79CvtUsWMctklLsYp2Mg00b
oBsw28QPmjt+2TmTWkaFiWNtsyLC0jpt4bFsBrgOcIQrgOgdWiuyxMb8IXP1vTPV+7owphXv1Q0t
24sfBymhNiSGdRP7Zbx8a4mXdTHoLWnMOUM7Gaul53IG4lS1HFv4XMr0P9FuwUPRfpt9uGq1g9DT
rQXfx5mcX4EZcg4sX8nh43hwmXs6vzK6/fBHquvInxUyP/K69jUs7BOG52XCHGrlZiZgCZ86vSas
klT3B4TL+Sot/PvQ2u9aRxNOiq1ln2jofVbAqrO2IxcvBW83Yfjz/J3b0K/AB7EmSvxka4NN3xP2
z8i8YEy+5lmkjxmPQyG7m1b1GfbB1p4Bc4yZFtY47XBmHloCgml259FqNJkgDyBJfJ/MGzgNEmQt
4eB1FB3dvHl0QmNp6+Mvy/kaOwxRKkZcgBITMD8OyYy0aYZtbbLxjPbcVHa1H3GmUSDn5wpN1cbs
QgN2NUPbBu0jRT3SnzgtNkkTxudOpxeajd1j3qz8Nqt3nFhgvdXHlmDeY5uoJ9VjadXScWk1Gl7p
yAlhqYZvAL1As4+IR7APwUNgMJ1q9tE31bnvCWNINKrIFFPyRElNSqKtFiJJtAU4vKOudaQM8WHW
IQyoBv0j9msOXxBY8Fm6eB/H9JPKbvhBKFcYleusrYGMglfyYlecG7zMpRYFewAcz6mykNl4xLNb
6aEepumUauCtBceuMoB6kcnwHpPIuo57eSpbe4T/q5auxp6+te2ryBjIYr/GU8CIMAwTbU2KZbzp
PBr/AJV3xqc2VkAlsshZGSaThS6pe+CS4ToYiQUp2/mPrtTNL1OKqLnM5wk7stHDneb6WyePg+2A
XWeld0AKTdyjSxv9EpZea3qyYt6aIP6ZaCRFMVV+VPjZry7wrgUy74P0nOrBM7DAo3JrsENnx6F1
iGQSIV547y3TAuPiVB39pnRjBUBepBP9YoxG0SnMl0Em7k6AiFjEHfO+mmELabA9+FG60yu/IRGg
wEo3FgLEVj+jRUgHXalZt9rh0rCRKx7zCtSJMJeT+mVPRfLkqGw1GTJdu0NfLJTR6jtbufXaQWe4
bArvNGi0MtwJTjLCMDqD2VFjuFRDuC6mT7zpcl0bbs/+Pzinbe/x02yOwxSW+qDby6xHQCIz96XF
M7EiHW3T14jdGlocqo0RI0XGPsoCtdarnHiVwSXj1PWOdD6gRlRxfQX4vGui8tlqYkYvgbfFAo+P
cGwINUh+sIAiNJzmWRvZVIanHvS6pTi2mBsTSgB1cWaJTyDutaksXtqy/PB0dU6VPVzRJuCtCMJf
Bdz1tS5JGSxlfDbinyieCHFuJuzljnSWaPqfiUd8oXdsbZoyObKzU2t26siodVQChV5dfQ4DBmzl
niHSMoDZuHOSHuI1nop1Myf7mmN39FVEijO0HiaaOmKo+F3zTfM2wquMR93eBD27aMwZYJgb9R57
nbgYKMn6kfTzIIG3TKLxqgJAQPuErVVrandGxUwHI/1qBPU9HtCSBsz93uhzTBdbevce6fpBtbxU
g9iIheUNtB18OdE+S6ZnmIw3+mvQciAqriJVF9sKmp+Azrhqk169xZVxZkFrUBtYAMqqWymAFY0Z
3XytDhsaNbwjZqwW2RQ2W78vm2ss9mZYZpxJs4AoQnHJSbHpzC6Bc56vO4sMBmeQWPig668spI6E
ow6nLmriK5qCixlVZDw7ODMaR/xkrXFfJ89+Hs2nHH3wMZdJuS7N4LEvyR02ffmKcuIXk6LgACTM
g8tMZe5PG3dYkRXmE3ZcOKiuvc+GsdDCdt23FKf6glH4BUQAfR/y6qd+G1vsImkgZyeIOUtK4OlY
dWtr0Po7qnUFTyy4slvtV1aAHCcwaoYHLMZ50WUX8ARnRvMBQwy07ZA8L3oZ+KtOk9oT1H7OeGP7
nnpetsEhSsCByNqV7o8Wb2wEKIs9wwpumL6OgMIvvYyGcVcBPGI7HkDZk/GhwzzEkrUfU7i3Sg5b
VwCc5Kjay4k1sNfy5OLmiB17kvcmCHaC5cTE4HNUCY0V971gj7/MBADoANoIJKPuAoX9A1Laxgg3
JCmj7TOzau3wpa0K+A+uLeOlya5zqQNbgslRtXQeCt6ZwFRLrHn5NjfSH9kMvZ+AWbEuAUxRxLow
4PQyyMwIuVOXXXA4cbakTb7lb4hfI/nSxb+b9scYADuH6dwTPV0/RejZ7ml7hLlMx1SC+BCCQsKM
gQxBfKMtOebtrnKj7GoTjet6/r6En75wlUWYMqWIrjeXrqehV4yKHLpCnA27QnbqtfKYCe8DUlS3
NOZx2ZjlFZHIj4nMj2EE+sc2XbU3Iw5NT68MRlb5F+VQcGACZ6/0jAlzJnkzMMuxaE7mKxLeft1a
DoIWTes2RIdAUjZXUsIhbSuHUUJy0Mu6/23a5QrfXU9I9ZtdKGPrgupbVP1EjSWYd4SkLlF99WpN
XRnuEps626QJtunMSgL+QqXqW9GOWJpqZ9L0HwqaJwPpHp0zAES++IY7HvWw8B/mQ6bKcoeYKIKK
tALZUiZXmsuY2i2neh2GI1zfnHWqS9xDYEoW5j6/E1rermOqWwg7jANpKi1MNWO4XQiWxty9xFYL
BthDdVOWN7Q5q8xvHnSvbW6FKcV1DsMkWtaBb2gxa++eMjeJ8G7QR56MuibdEO2LkVseApx0ggWD
VsugMQ7RyG23LqzLJYI3j0Og+tlGIjsqF/bNkPA0XJj62o5B0ZSmeQ1IC4pbbxVWZr7zinoeb6u3
SFSnsTDfnTmBHK0NMtAe7nnWFvTSI3+pjSzSfTcZSz8sYV9WLAUK3pzhq6tAgrfqR+9HDzXJqIps
O03pNSLbsDdogjhyJoCXe0XpohXEmSTBPSv7D1c0ey0Omc2PiP+r8ktH0ksrszaCn56k1VN22840
wXL4P5lLfiHwISvzPfC765iMu6lnu/GCjrBfig9io2GHA2qJrD2Y+jO16VXTgZ/B6plZ70oB3kJE
A0WGPw8YhUUR0VkTGS5Y/sdmM8bDlrjWJZElW22Sm1YDX+VOL45qcCyl5kqfmRY6tBZjmna25dyt
JqwBT3k/sQ+ufIBzqqkeeeLMlIg3lVk9+IX7xErbApj76meZTT42r2FjbWQX01LowmNWD1uz9eEU
DmgXy844V6vKqV/mJ5kVrWcH8v1IKmw63OHcnPzCSValTffaQDtnIqJPQDmTHslKawXHfHThHvsH
juzfiGHWUUSadgZsviLQsm/jZa+j+sphq9Do9WX12IrodZAPUVBtOWKf2ujmpCiEDH89TUhnLfvL
JbYNqtdi/g/rWfbUs+8IpqPicadnXMtADQRPtpv/XzbUiwwu4eCxxmtjtBL2oxy1atkbRLpCrVv7
yvUW+kAMt2eFC41gqWJwQeXV+vwFObvB7J8aVu6YHD3SSgXqYEYCQJerZDe2JiREsY8sWj01qr7l
ZAdbp6V7aSbnwm7aX+gIE993FmUG4RJPY1sa76pp3gbZnFS3UUb90cj+WVsC6717oWFeKq3ajI76
Re7VfvJ/2J73GmI2W1TFU9kl9zJrfjS2umhU10kxnWJZbW0V76pG/LRG/dab5tmVFCxwtHwXbZHp
jY+l8p/csbS2WmS+kTF/dkdrlxrdvuhRpYzrjhKHgn6NgxGGqDUuK8NbO2X+5PT5Lr5WksV1CokN
KeAwaZLMDK3csyPLUf9qsG0FWjkGsnwb0hY+1k0zi1uDHY1oEMpDnalhC1dn0ajgWjDfkGtPdHyd
upbYaoDgLmOYgRnbva/mL6R5qzuT6aK+iDhFdCI7kyW+rox8odfRvYG0gzIKOY0/PmGdP3lNcnAZ
OqQtzeTOAbDfHuypuqIlvkrEHstcaLvWry+1Vy8MtmFukqxczTnRGnjtHW8xW77hs5QcOcgpmuQd
5tpDSpLoCDbdc9tD6th3VwP0kPVHTkLLvm++dMs+2lp5DlxynSZ14S892azSQNsXulH8QGh30Ub/
ggnoK1NP0ihuNXacpjEP0fTc6s1WIh+jvsO37H9WUb2yLOMWuNGz5jX7BOo2Fr8DiH3mkQZoynqT
FkRP6KypecGMTvlM4u1VVGYg3+3xvY/T71MmVoENOpj3RtPvro9gH+hASGS20/0SUbLWXeuxEA1o
ffFTJ71xhC8pe9TX5jbO8mvgE0fgMdJo2G4Vxd63kwdRgnGuY5zJzW/DCR/QN/7Q60Xgqx+YXF8i
TnBT5q4JKXiSufvZxjpTStN/7gv7WTeaz6DVUMKMh9ITiKR0LFHBKcWN4Q6/IrD+egp1aT5YEPO9
i7T6AAx/GWL7UrQWKPf4jaSksoFxSCrqVvb2XtXR2RbVseoHbamGgLQEh6/9iLpWWH6E9/y3OfCV
82r9tVT0pzJnroDFqvKMt5a8rCJz1o0WXBTFRFk5b4PFAHgUCMv7S5dZYJTfOy39KPlMwiB7JNYS
+KiOaEr0C2Z/205TZD6wR3e6R04Y0SLCIqoRPY+E7qC56uZiqiM1aNtY9U5vx23KxsLCXYJI/hFA
5z61DQbq47lzOLRdtXY6cG3lopx4iZB+U7ZEdMA5Le4Q8KzjrKaHoDVHzf7hXWg0Xn2TaoTmGCBv
WFBo5F6SuvLxFHXtIuviT2lGm7q3r0kW2mzbbcZDyiEAlhMm5DkDCyTJ0RlDlehWFKDTHfyeo6Y+
izx9qWKJIN0PmEikJT2S4QHhPWe3THuSLJuLsKjOAOcPtY4izPBepoqjekQeXib6Ro7xXhguVtKH
Kq0fMsdqZtL1e2OJDZMgNm3TbbLthZn5i2HU70NA08kiwMKVr4ESD7UlaxpfJTtTpJJWziTSHpMU
beWwi+A9CtB08E68ju4E7rGe+LGh3Wpt88MQ7oOR4eshUSZBXNkWCJ6ZSbbDtey1awHrbzSIiUEK
aqkaD8yzPYjn0q2Oo9efOitdjUa0TJvyDbzhU1oYjzYgs0U9nqsJ2xpcG6IlauKzCmwZjQCkpsAd
zoUeKp+tYBtou7uWk4mbhszVxZZ2ziqKlpZJSlTRvsXWVinJHsy+O9ZwgwD2FhdXevjHlKRPk92f
HuB2GLKdJN+js96MnDmEsBFQZJQGLqbaEIucfNP79KkCPGpvI84RvfKA5vqXiUAwXlbz0lKey6T5
4bsRzPSMSmvIlo2zKnv3wZFhu55/V6mPp5guRTm6atliaDKBuHniUxJhlMIn5cD3hghBccGnkgPU
c+wvnR1tFHa/G9M7lKjAMsZrZjC+Zsbw0PPXMd6IDXy4Zr/29fqLgFakVQS4LZzpVdblGW/uOp9C
Spz+BhyE901jTuHiPU7hDHtKgT3UUa+I997tXwKz/VE0OcFDzrbK820nEChWd7MCUEpms8l6LM/l
+Imm63eSIvjT84/QA246SYSbsLTuYcZWmJTGBOUSmhZqxKWRWojxefbILsq1IcsQh3CNNO+xHMIH
w2wPfsoAMVX1RIUlHlv5OBHs0o7GIocKZnpYj00FhdEu852RbBo62bN2CdtzB46irGhPyhyhNr5I
qGsbGioJ4QjdmbGyvg7KATqjNzym9g/w8ld2rhRMOdpMb3zIpz1s7UfRZJyu+ulN9og2PVFt9Sha
O2551TX3nXgRom1awCxW8Zk140F1X1Fdzifwl7x3bRiqmskhizfLwnukDPqmdYcHSEvrowzpK3Q+
QAzJrh5cMkkarnnpgJsabQ+ErenP2EamQ+6wQQfeuPSS3j/YgCZRbuhnus5UdQL/ZQ1ue6K7LQQ1
FpLqpeX7v/O2pAfWmrsmmPo1YYP6aeIwcg0qIwcUrQ1j5dbaOn27gFMd4lZSkdjCb7IqYj5NwMui
G0vkUMa4ZwewQCvYBh47Z+THRtM8KmHKNbaqeO2Qvt25IXKsOHpiR/ATty7+0yaFn9HTMo8QgHuS
MAM06snZjLGZGbX9lLrBLTRqczvY1s0d7GsjoTQHWF3RAoBgi6KnSVM30I0voeNVfOx4uyzV4d9o
a3uHzltt81xE6PQM6uYSRGWaAqQJ4rVrSB/9QfPSZdBR9NF7NUVowV1Re9TmM3n8zdHIUGvY6iXU
cvBtIm1t13cH0xDiE9B5ZtcTvVHIDeZ+eP0N+ynfLMWiqBht9z6u/rrhHUKsQZu9vYBI94JVENd7
2L3Ws8h/MWT4kMPF7ghQt71nWcESgvGM0pOPkDhY3dS0pc0Zbcy2VuKAXPUcKqF5hgNglecGyZKm
ARqnOBr2WE4+4qrgG1x0e8ewMBF5lb3PgLYuUzjUFjKeVaTpuBzFeErHDjxdjDsyaPyB5mD4wxko
T6OE+arWSGcbQ4jp4G7Ck7dNNHm9TQ2FCdSZlQU9xAFHZI95l3+lKGmqPGg25GQTUALotcrdWyzV
b1ytLHevhRDsAMREaMszdPQXESMbJjr5sZmPZCkZi2DRZE1Ev7zIhU9sk0+eYuTS3CiBxEhvE2cc
bHIaUCmyPBVdvGKnGoNDHHJ5S1PrSRnihXwE9B1yAghfldeq9NcZdqiF0+MFacLhHW/K52RvXZT+
bh7XcDcxvEz2fhL5V6fT4YV72SGSJZo6EgtYwS/V4ER4zFEamKjV2/onS9xZH0ZkUzo7XFsSUxg1
8ixQIg/WL2MbmOTB+tVPZDurztfqFY1lDguo2FnYQPQVBTuo/KXz5tYh2Zso3YJVZFifecU8bCZH
ABSw1mStJs4u96t1WWAkiLWtjcWt5SMo+AIXgblXDB1sTduCzH3q7f49RFwaY0+cqgzFCnrKyHgO
E5d+nGbsWbKdBUfMZfCRHzAw3JmtoExQn2yrGF11+Qf6S3IuB0ZFuVEAgi3fDXQ36LNWg27chzT5
1MHaRWP9GKXWT1POxI+MWqtUvzDzgYwbXqyETQnEErpDz/rA6hPIX5pAGmHH+5CVt2mhOth8k2lJ
k4FKww4UxTom7IE/dqZJIZ3FueiwKiK1dZE9aD+9CCFyWt0dWS5pgpDipi4MuV5duoUEjagvlNEP
CV2/wb8zQ1nVerjRNZmwXKC6gpRvFt3VIGtDT+MHJMVHpw2r09DqezrMAM09EPf0q0sEju2y0shB
EAC7M1fuaU5/um1IxmOEglkRHQZ+NBhavgnmue7zj4j6fmmHzsOQDVvVE9+gD/wyY6/c4St3s3cn
bN90At1aTXbruMgfo2SZuennWH7BTOIMS91ot7TTPefoFcZZC0jzwgdlWdhIIDNfpIENdJzGXS7V
BygstWhGD04TTNqK7ISl2/uPkMCWuK8/yHPlzKhP1DE5B92k5oPzjNxyXBZIJALdUNuiqr60BIsz
M0U5mRdbxA9J670HffAcuvl2chC8FyKpFvpAMSKbNWyEmz9HlhWyfYkAARppv62fo0JdUw+xZiDj
nTsRUt4p8ZWX9d5Q5a0vx3VioKWKsQd77eydQ3fLlAJeg+028YoI8P7wfRHIbPjj2vdNbb75t/v+
dvNvP/b9E3/8vqQhz9Ri9FSgNC7cR7hyeFMn3kJZ994ynBUsgeiRhTArYMRM5h+KlIWd+yWCDi6+
r/158W/cpxie5IuQtoiHEm9PvrJASzfhfvP4NIyyJI5vCsUfF983A89r9970LPWub49pZMIV0gW/
wFdetHLiwlzoIfkPy2RW5mjzy7UVYaTr76vAn9HofF+dWuMa2r7ahH7CSRkyXXH4vtBmhc0f1xrQ
wm7o7iwiord6Ve99p+P1fr/MP65m8//yfbsaEb4MtCw8IhuXlHDygLtVHjpj+OfF933fN78f8KBm
8bn/98PNfM2DLY1RFvQ/qWZCp2fJnVX5YpNRy0QzqQ5M0KpDa8PesHWUaREplwfGqfXh+9qfF9/3
FRoZlkH306/AFGjDJ/kM1d5F0RcTmHbyI9pxnpX8nBjfXCwvQyLWAnBOhqhc2bssGNmK0nzDJ85y
3NCrMoevrPUHdqlc+Ox78kbUx8rAAh0EoJknTpPIlEMiLSUCocwI95FfXgGyjwdpjztD6pxcx/6S
SVWtPWf2lPP9IaYR8wCLILvlhVDOq96P+QGe8zmdHAJyi5GE6KYfZxZPto2Q+ubZbx2dl6V8+xB0
w3jx1XT30yE7mHZIkrSIDvpY/5RpXO96EuvZW5PuiKitwfNwae064IzqHpkykDgnPYy6/d6rewK4
GoP/xhSYnTI+TFGQ+B4xuaQm9ViqfLSYYiyIqWkKOh+mvtcG/QHqQnPpHXk2BKoRQIYEj01iTx2+
eHbDPD+T9bmIyta69KZlXcaWfAPPUodQA8tjVb/JAEvW/Eh3KRyy90r7LJMESbQubkmr/L1nWOFp
BjcQEgP+VP0gSoUxX2V+gdspziUJK2CCrHOHtYakh3Pqq5Buwci7mgW0f2PJmTpoPgaFDXqwRHkl
KKy8Tslvga9k0cupX/l0F9Nex2ng8qkAGaPE1duJcPeivMSeV1x07YnpksLJiSIPCTIjFdpt5WSo
TW/AymN/7p1zOtJneqQAhcq7GdUerax6PLk7GKO/LVoEEyM2THgB0bUmgTt08trVyMJEqVpMq6xm
K0EfoFgbFdtNbHMX0oFxQwXjKZlfCbMnjekc5Q0uTgS2HnhUhTL3Ijr0YUFVSFaiIMe7ZL6x3uk7
2nRPFCDQ5PkQmSihNGGgUjCT41lxyZGV1a61/r7vj4e/H3EKL8bZInhjjlNC0AO5QMVQvILY+oSV
dYKNQe2aikebBD0cxJcwdg+QoZ+VWjaa+nBr60vv0iegseesIDnNIttMGU9Ji7K6tY0XYWX1Qguq
H5450L6Z6MrW030A9UROFxwTDd5VS6VouMNJMIDZYbyv59RGC0hSSZ2X1gTpkD6SWPgUSa1Emk+s
l/D6V6LZdn1GfnCumxVkGHyccQx4LqRO9bTgXke5AjMcY0/weyYoRv8UsFZpyn8YEizQ4zDeaoKz
aGgd2N4uLCUowVrnZUD47I/Z+6DZlKlsPHXU9kaBdMaQh3zHaJuyhFBx0J1ExaXg2R2ruhbeuWWM
2lurPjCZpWTJY5Vg+oYTuiDNsAUDngGUD6pfw+zw8Qjc6KpqW3jEPg3C6sFBH30fZ0g4Wb8d9naL
2rCLDfaLe5hw5icgkE7fbOyldjCAbPSRR85VstFMoY4w1PFEFP1b51p3e7qDpUYLJKNbp5n5CVeU
v8xVuDQx0FV4STUgCVSQF70gvDcZYIJMtVjWvfYaVkxeTRJp1kxpd0T6fYQzVSDr5d03IJWkd8e5
cMZ/ClpQNqlXPo8E4Gmj9b/ZO4/luJE2i77KxOzxR8IDi9mUd2TRk+IGQVEkfCZcwj39HLD/Hv8I
s+gKtVpssYpA4jP3nnvBk12i5PXuAzM5Vl326Zh3Q59MDMnZWaige8dKT3CPN+0mn9ZPj1+yUuGx
YUNyZ4yJv6k0KzVhWWdT7Wwvrg5zTJ6US5+30352BXbsbMqBj6GYIP1bF5FRUWLs0CzCRmnqVdvB
eFMSZ/YCC7JpcmxodytbzUgzBLy+dLhR8dmnittg25XrAjP9lgEF2Iay/vJj57fvR+5Ks6sU2mYm
mYWPU5uOh8S1wAxK1zzX8UefmNarBillu+2p9P34mOrR3ky58WoatzX1WaVQoDhN/aeoTY7p/qSq
5Ns0Ofd9oSgQi7uQ4qy3ejrjGK2YkZp4fYAdKhpoI8nxq/EETpC5L6Vka4szEbdIvP1Ubb1GE8s3
MolIp/YjCwiBw6fIdePSlgGGXcV/gtaTZ19KpGo0P4BwbHUdGSesrCk4AC6sD3S78qFpq2cUU797
J/vK9B/bceG/WxN8iTk+cO46dyUfVuky1JMWcj06fvYB43OA321ThJPP7Kzrdh/ClUiJGS93njNv
CThTazIcr2YyaiLwWD5Caqgwa9iAeT4Sw553Lh0lP+4r8Y/ur8g1v+pkvnppaR2l1xD0O2LYZUO/
apJQEKIkuLc7ZoWeRdnM0COB28NGUxskU0XE5Nh4EFWyZBhF7bgpZ64ucCr3Ba3n1rCgWJIYbm0b
f9qGRvtp9RIUfDE/GXMGocZKTrEpb121IN2E+Zi41MxWKcc12p5+7euavBOH+q2QX6ORQ0vNJtph
TjZGut5N5iLRUdFFBM6tE1co30I4glhPgC4u2i+XKADfat71BDoJW+U9Y9nwABTgik1t1bjJQ5ET
FG2zqcBfFj+wsz4wGQpuY9+IuaIrccwScs8QhpWHsKJwCVxAl6pQS/LzcLJt/e3V80s5yJ7/t3cC
SX7REI9eCn1NnPZPPPZPNdoDCrVm0w8i2jaQ5nUW3TFlCXZ1XDN97qY1p42z76mNYbgAnl1wrKW5
dAu19wWjT6woSoctidS7UYR/xBIi2WtjoP4Rn9GCM7H96uBIJ4C0hMaxLBhPgM5ZpV4tdrXEu0mx
1IAW306BGZ2N+Eu2PvK6ANMKizGS7Xnu7vKRfVOeGMENAJvgZiJr0Rwg5RDWtoSDY2QRro93trMJ
QPJbTYxona06KYiplsxqiPGghLmxECadsri/ZfpS7N0lV1YMDYmxWHcLrY0TwYGYEx2kXP1cFXIH
Tr3Z+B3f/Q/vMVdxeRrU62i46fmv3/nBQDZLF5A82TbvUAqt1xHisLPX1Dyq4qodd7qpX//6VzQn
+8Yxh8NEpNuOJpvl4lL8TTEbizw5//zKY4h86N1sO7lJdML5joTz55dzw8C5hAe8saX5Ime/Y3PI
H/l58cnt2mVSv/Fv3UEMCRoNgSEvRhqRLL9KA1qXrsRYyDyVW1AeYR3KcwX8ZJMaTbiS0Uxr33le
zaHiLTTIiQhAbGErH9IlKX//jFDncD8n0s+2/IAuFe/+DGNSnmsjIqPNNV5/fitPgmiNskSu6851
8uNAosaxNtwtrrvwEMQtvmyrPf+89AumY6yIN/VDYlQ9bDhYlDm9ZCZOpLvAsmAMsilGi1EV1Ek5
ufuYnzh6QAMZluQPQJoZNsC8qnPRg9xGW0K6OEcg13X524wbg0dXfoA1eAtKi+ViOaIVqTNnk4u8
PSN3FPj3kAqUKZePK1Dipfhjz3asUr7H7JO2lesBFel5oD1Zk0RFMBkcs8IcGZh4PuspQtXPzBaq
cyc0io7K2sNXVJQSYV6f+0rUOKn5lNt4Ca8ZcffiPb10GdURrLjmjBncWpttvJwuMYuQn9/EErLh
kmIInoaSzh27YyBrnhhTcs4Dh9nOz18IftOv3ZMa8RD0y4cQjywMdJveEHWgj00qNj/fe8b46fzz
qy7l2aqh2jAXaK4yKtP7pudOM5tPKxbzMWTnC4+3wRuB/18Jkuzq4Zw4TriqK+oZY9bXruQbSMX4
Zi2e1oV7QshpsJoFhhYe2++1xwSsrd0cRQrlHOHTH3zQu3nQxQ1r7WoTBDuFTig2XJRSAdMkbyTD
jpSzlTsMS6gMqTuNgPl87zxEA7XeFAJtBYVt9+1LViKENgQAsQrJJblIXLUtA3M/y75/AJL/b4d4
mqqvf/vXjz9lCguqBTb42f03a4NHTMZ/YW0uhot/GikWR8e//esZV4X+zKf/44v+9kOY/8CBYFpu
6Hs8Y3Af/O2GCP/h+pwiJtgmzwHeBGL/bzdE+A/TsULoyALMpWUKyNZ/uyO8fxCbBtEaoqlJTUtw
x99ukLu/Egb+srHE/2eKjP0/IKXAkoXpWUhYbOjJpvU/qcmAeJOGIUt8GlBtyaLGWlrDLtHeaAD5
im4icNUuIRynwneeyqroVnMgk4MY71OjoOUZxqPs2MqGTcbo0MegTQI5LrcuxIY4kHvpEE0GIQ2y
UzEGmyTPHnOjw9c2lsVGkLpbRAKFVAiFZqiHL6KpUlPP2E/+w6Hyz3f9L1KTn5rKDia55Yj//T75
pFwRCMuzYCD/mET+C/54bN0J+GHgHaMG+ZRyeVrTUR5+fGARo9YTEyNaszBmAWNgFUOjwYsKABcA
FwSnUxxQd77IyD7NriA6qIE5N+ekzWccaIlH9cAK7qRD89nrgE+bWj1KQ/zGrerc/bwUJbYBLxzF
NgpJSSJRdDnL0aAT0VzVa9oGsre8vlS7ac4HhhMKn4WhD+kMiHHySSdnCTjgwYfPNqbOR25XZFDl
cLr4fp+ChXT6wzxFe1Cf8Pt1cD9PPy9tNwiocsqH6nL/n78d+jQwc4l2PeuwgbCZOtipNZ9+XrBz
xQz9QtB0RAkSTsoLKGWGLlF0P6bMBiN3QdeaHiMSVj+/1KHyra+e6LX15MRolZquOzHwflMiDYli
ZNWYaD4zGRLhEXukvlRGHO+Jt79NVU6dPurAJVuldiHwFfMnZde07dR9kY/5aR6SYJeWxYNX9P9k
mzqejbwzZ6H1wzudOxGe/vPl5/cM0twgGvooQIk1SO32blz+VMvl18YDT9kxgVxUULWqAjN+Drlg
67MBJoMjn+Jj3jD21CHM3AXk8/OriRzzU/uaG3W/60yNSJ8p9S5eALNFfahi8GD0zwnj2XDqTy23
w2YwcM8GDHTWDpnAUCLqD3BjBBbWMZ+IabenyTbvBTzD7SwsSCuxvoSeD+Um6ak/lpfKQ2/w8xju
l7KLiOCRHaJ++fmtnxeG6em5L2fyel37fmbjgd9iKed+Xqrg21Ql4D3JciZ23lFW4gkeLp7LRVUL
MKegZNwT1XSzEFSRQcQuPFcQTjZ+2762z41qLkWL9c9LLUbbvzAK5Fs8HhRlhm5PhuBtVKkJJoLl
InshuunBy45d5VCrpZaC1rPGpJ2dmv48TDNQJRKo1iDvTGZN4Uvo4fX4qXTAN666cvaObdYlENRi
bzENAJZFY1m4hV7jhC7N9ETOGjRlItbrBTo21gHJ8+zauDcO1Avoqoi7Yg+D94s62yB1dkSTYnTF
paAAWWu4rCQ4TsNRRu/a0eZujgIacrfP95om/mQ33EOjYFjD+lSuFTqNH0titfQwRDWBQ1GvfL1/
5MeF1XpBBTeuHrdJXYyHjtqsS4AtZyG3aElbDP6uBqhb7wKdEVAewpaEnYDDNt1YVffSpN0HewCQ
NfowzoFJXCy9mfb7sx5IJSAH9jGupv7s0hH0Dpq0QT7X5RxsKrp3eiE2DJ4POKwMtm4Mz90rql8E
WCJfZGhPVdTuozhp8E9iWor5iLiKQ/LBTE48YuFeZOeVuzFnId/Hnwox8qleXorwgYNjOubujAGg
UO3656DkgVkfnLLfRrVb7+exvG99jRFCQGZyHB1vS4koimDsNnGhRaqph8Rf4VAeRxeVf2/s7Kpg
BGlPJ3aV9jGMn38IyWMuz16Xf4dxPqwnSaxZZGxzq//KlFjQbRkD6OzCnDzZGUX4lvgMsEyTHUVc
vNhYSI7JQKE5RTU1lW//1S1ArgXOk3kfXcuAU1d2f2JKZeHTyZ+GuAKqZz9LqzjNU2DsO10zR6zb
dRlEX5P/6MTynbjrektT/XOZT4U8FZDKlhXouxQEE9VFTN5ASHxxI6nU/JiUVjL03gxv5rtEF5L5
Tsf1QPXat3j3dcLGAiOhRYG/i1vrBTNPc+CcePDtl3bJ6usLg02wAvHABfHQIxqyLBZcswVoim8G
9bBIth1BGsix5DFsIMUkuSA9i8DfuUYKaCZ4w2hQN5kU4H8Lxpg+apbcPaQVfmANlxI2sreW4Wwh
urUOtd90R6jf/VnaD8XojCDmxU2Z2L+cfZgRpgJ3ZqE03DoBmq+4zVB8jPUxNKV747kV3hzgTcQC
MMkIgAhWfIU9df6taRu4FdOi2xAHPaO9bxioM7GwLZMk1tHHoZxb9V5M4e8REFRKyu49s2WsmbGI
NiiKrxXR47bIjzVd6y4jj9RdtkGsPCRiMXloJjAo1XTISohZZhhdi4hYMJXWr5aZzCs3ZCqKGwPH
IeUL1ir0zCh+7diGAzYa1bY0MrYdRT8fScA5ZMzVEnvA4cZCaQVz2jwAc1zMCQvMGfW5WxNWzibM
pp3dzkbIeTQXe8ygdLghW/8irAmc186unwEZKJBaTKUmMicN495rl/+eebeqtE4WOv7AQKLifUYR
S1dOFizbFpI1qJsoU5COwv+cDj40O80afQtzuYWSyLnlBzDdavkrJTg8Gh5Gbmasmhik6DTvBs+q
H1H73zg+cJQCCHUTOM22sQ0mE3G5szumXWQdPEvNX5e/kuxEtYdJapXimt32TXM3K2LMVX5K5p7I
2Dy+mQlWR0hccp/reyHwaBsaOhedjctEOC0Qb8dOjhw+5bI0nRwPWWeCpwgRiMXNqk2JS1cdP/4q
zdjLdx4DMUlRiPIL1U6bQ7MU1muhrsx7mJkNV6KQf9VLomk7l3qLxpGt+s4M/bciJN0Q2lCzhWgL
qXwKZhom/430+Xgb6WGBSXrm3USUwl2JjtyBG5ekZbCvquGpHrKF/eN8Fyz71JS2lzwQuyykIqOm
0ZtJAcVB6TFtWl96x6wq4037beSdc9YyXmVdtIcmi69L21tJKvlqTh31oeAArIaObjz1MpS/il2t
m0eQgwpIXaVBCayj6oQXobv4Yc0j5MmxSuvgVQtyoL4JLD6YNKvJ7WxhLpgHcwyHdSvi4X1a1EfB
9BIoBKmjdrbAHzfwPbhOXdLcicdApKFOZlj8WRBNJQudN8dFq1nlBJc56qYryBeRRiu3BKizQs1t
hnxYEz989rkwKphkKss5SQv1SJMvQeSoWir2o0hlyIygLV6VDPzAwDTljZ8xwdBvqimhf6Kpgpi/
ydo//NAfmdCjeUTgExblnWOAlS5KsA8WYMA+dEjPMZ+JOKTOi7NDAQJnnEizZUb6e+7nhZeQ7CXA
vbqO1l7s3PuzdZ0heh0wM5hM0AxmXgioIYsd1GyTBE6MbBExVfEl63O2r18sEs069u7nMfA2Wlo3
BiEFAWrUneoYe3UJPrVIv8NkoJbK36YC0IuffXhdS766Yx97eBkd3/Im9xDyxyUbDYXDiK2MuykC
PaxEJfQ+Mo6EaCJ5SS3kPQ0yE7/Q+QbLyGs3oUjQyN+kd8uIt9njj2PbqOtnyxrJFPDfZBU9KouE
D2Lof3fwL3f+XDaHcHxh47n3Ryc42FNEU2+AFdcJtiau7OYIrAZOni0rXIBMu1o8ECyN5tVApCKz
cDPldup2hFBl28EcxWZsu9u+iuGxJ8gdA2Z3KEk2MZxHHTmIu9z2bM/YBOrq1rcdECtEogr2rkDN
0osjIaiN0pJnE7h9EgZfSn8MrfXM82ZvhzCaPVd/VyTk1vPI9ZqSZdPOc3Ok5vz2dTHs4hJyx1Ai
nfPCm5BtgpHfz5TZDy3lmLJh2sp0fjCt9CFrCPfyBLuGxP2c5a9Kd+UmjSiDesvjOhwusVs9JKjR
AR4+EwggmH0xqbMKYhOq7LUW7qKnGphlB5AnUafjyoVJ1qElIxQLOSBuoASJdm/OZ5771T0bYNM9
1nGeXbzK/j2Y+QP4LbFn1UYn56Y30RRMxFV4d1bnDNthqDmHayRgCfWTmJH11PFxzGR9mEmz2w0+
BoAZkvOedTJGQVdBCjIhFmPShSKawhMGjzWx4yDKCaE1WTeMF+N+6/UhE5o446MWFJJxAIe0UPc2
ox5kc3dDTj3e8J7dxiZKSvqE0WLAxtwPFcP6M2OMj+Klq8JLeMLjtoq8NNn7LdvUmJYbuenGxtW1
rZL2zVfxFXqoFaloVZcUMU3Cmx5LZydgK286gekxLMJ3x66smxYI1zww+VNYJYviKsf6xSpjFnSu
Ma6b2OUkZzTAE/NLG4fJDhnxyyjcAyVayaozwRqjTpah8ZBEgoVIPQV7I2ygcvtg25rGecrr5SPl
LPSCdN1G1YSXudv4EhQtK2YAnETUKMNO12NBTazbBvQMkJFRo0WyUusjlqzAbNO64v6ibMvZNxnu
c+HZN6IJPqN4uPezyl97BacEi/mCxfVnZvruBk/SL9dhYyCSMqewWhAoozpJ6l3RoKKb5UEXEl9B
vCZVi8APx1PM+ZCtxU5/y+E4x1SOsRlA/uluC8k6C7M1NMFvPaW/kK3AoLPMl7BhBjK1J50Mn1VX
VODIDqHtYKclkYI0hHi97bKUuOFhKUrgVKzyofgkse2C5eFTIe20cbKt2V7g19FHPQzZOjRq/MMc
f5Zpn32dHU31PRTt9GQY1BzANxhoEQHZUXFjqoTEpD7dBZede9Od4QlMacLdmu0Sow1xfGeSYuCN
S7z6kgmkyboAmol+UOPhW5SymzRLj7aV4mMVPSp4qOcrhlYjqQKU8HjUFOIOlAr5nO87hCL7fhwR
/oYN8IX4Wdr4trJQbVuAApWsvmxPf1n0Ig4RIVuxc/zpvR/JY2gzgtTl8M4CGMsiaRpGfmtlPd8D
pEdWkmG0Nrx3nwpeDDaPsNEX6zAy3op2Jp6AxqHwJfCD+pH/MWVTxgHWBvmbaIdtlbdY30Yim0VA
kdcpiOgs3Lyz6n6lxSCJkZpOhB9ZW25jNC6cVSK+eDmiOxlNeMOtGLgz+vBsqPRKFqziErRkRHyj
E7VBddS4txxOd6OnuQSyhUo/HuRaUGG7YUXitRdkGzWiQ53n6kmAPdp5JZxhM4OLDBYJdsh8u/xT
HoswhaDHwmOVyCrfde4vJohcrmMK3bpi9E1BMun5mIjkjYRknq8GXNugDqATrIqqwFYzomWkjKhW
lAV61RWLrq30uf2XDzKvgFxeQALzYfhsM2y2EK4VtWuRV+CXWAd2jB6RIFjvzpyzxctxpA2qYrEq
av4X4XeR5Gzqd7jWvmBUn+uR3URmW6DNYWS7IlQr2S8LRXf2VlYpjtT2L5nyIeZFzyGhwrAQgydJ
Ebm2mwj5vorujZoHGSkua5e2aM0dfq3n4A+JvmDfH5DRrUkQhL+hKDcG6a1FhkaAKXm0Sg0J76dg
8s5ax+oVIoth5OH4mZpoCZSFIdPxcZq3uUUvz3MiHgk7QJSH8BjPPkUkjqE2irDdOhNzt5qOvGKR
NzKf383aZr6e2QQuukmMDRm/sV2y1/Oq36HFGyZfntk7d2TctyWOl+wMZ98mcCFhfGLxQMJCEjvo
0c18P4b1pRqMz2FoecZ272kyb9LKP6iuv2nAoObTDWcIC8JH1yQ0UqTl0xRfK49Y7LKDMtCH/LEB
e2x024wRA7thFyEzeyfj2+53cz4N35QWiYGSOtMALVzg13CeAICzzanzINy0hk0fcm6Q50+LN4gq
/3k05amFk7IKeFDy1IP07/Gza2K72HQcoljdW3DL/aogU2cdqMkkSPabuqq/RXuDayaKD6xjc+gv
4aY2kLQ1LbJ3GHwEhqI57sdDaM7Pdj0+Rm2KjdYRm8RLvioHvTAKf5wv7oNb1C9O4txn7dp29Qsp
tddWAKsogTRQU/hjcXb8/LGzuVt6qn7UfA8lvuHIV+h4o3ATxf45RJPQsEWVqKusIvoV0d0YOmVU
NZ5daazTpPtCjkTXItBh2OVRK30gteAqlnvNVl81LGXl00vMIx1X330SQA5oESsEKhDvrtNtte3D
7qmR1nNkPhoeKkxHGVi8p5sgDlKuRe2suXpGvPIlT95m/MznCn+AH2OxRLfYGB8jIXErHyUQd4b9
m4JtDSayXOk2fqu99Djp1KeJRrHb9ekd2zYv876tPr/1FbLoyow/cO/foaPZpKq6kmrxbRjlo1re
szF0z54iH0dzkAfEGpg+4mkcGRzRrKD4TNSplsGNFcISAofcO90f0xmPBZ/ibSVuRkIzjnZWHXPK
1DWb4WjXyNDcwZCI1/TBu6JKBxI/GJwx36cDwUaFtByJWDuljBCzYD5NVJL1AFkIsZyVYs5I8s44
xkb4mNIr2LXgKZ29GJE5L9LbcpXOODBqNANeOenj2Mz4ttoKwW8urjGqlN4vF+q82qAurtcB0ODR
wh9TUDIHecxdWjb8d90BcZnNX2rCUdFXeb3P8Z4pv0wOqZUzTRftOfKgdVJiM8Kch88S7zDq7Hzx
eEomkvTmXgleT6UZ1augp7sdHKiNO6BoDY23ae1E6rwELhWN0QsStitAwjlAAnJhfxfViMaRy2iV
9vAUTVoJGDgwL9IazsWcv2LHCDZG+1BHKLi8MikeR3HiIPK2RYsyYZk+HWql3lVXPoeNUrtkUn8c
at21cV94mIerjE9aNin2i368BEnzp0tiknlSxyR6cMTZYuf+TUSRT601f4xlOB7BkqCvmLkQ6mC6
K2dnJoon3uAozW4qJANdw6rcmniGcIIi3Lxij6fF0AQA+bbw96ry0m1hAySKZnM6NIeixGyRzh2z
NNOGyuIjx4WggiKdABRA52bxbSeq3KBzctbFxKCyo7TkfdsMbTuEO9WYUU8zbg5nB+aUerKEjjaz
U3g7k8jXVQkEdTLCiA5kfBpY2m4UFGP2RPM2Yv+x5YzDhCb5umoYMHviYpq9HsZLFqJhCdzH0CqB
4McYGLLsVGHCOVMlc3xN2tmjnPidluOfirEMwgf35FfFXSHNjO0ou90qEu7e97xhG2X+78att60f
RC+wRW/9WP8emf2cazUDEsIouxsHA3sHNOPI6qGoRna2CvCp3NTUSJ41cgoqhEb5FK16a4TGwLzo
0gblVza5xZaEs4XmQUfgREQVGFVx3xqmc0NUOuVLmu9Aghd73sqhG4vqAX5IuhrhWad9PSC2TF4i
aaQnsD0fXVbXF8L3qHvjqto4o4tFl/AB2xDimsDqn8ZlWOnoNcRYu7NatGIJfp2GKs7OelyQk31N
a1/upUU6lQtT5qD9mnI/gYEPA3kNQmx6mNTV6BO1zkSl71MptqKxjjwmcA6KY4LAAMj/Ny6e4cIP
789QZ0RJqJllRmiwszMuvujxiwO0ZCeyb3NKfN+o5xvdus+DhdCKMBRJ+KJD47wL0ZEJ1gllnPeo
/Fg1BUlbnca+4Q691kHRnQCOcX7j2mE02+7sAKtNK+o/vp4eYiJTqim56WbvTfD0yB0NZ2h09/XA
T9SnBw27ERxD+lWzn78Hb/hMuxydyLbsZxaU8KdXbpXWFMA1/ARE87GB227CWw5URz84Kr5jdDTs
OQpXrtEFj/gpo507B094YcGIKDXct0P6leby0NEjAezkET/k6mVIAZwqbkl8MB8ytwNcAWi80mHJ
LBLhG5aSJ7OT3TUaF/45tnltT/FbHNFxiNy5n4dJsmRJepZglrOK0vS1Ykuwi6fXGBhaFzNEnSv/
lzbthzZLNgluLmq7KdoO2rVvqCB0QG0YS39ap7K+z2wx0AOVy3OiPxAMPh3BqvlYSBhfZiQ4BgMM
sKg9+Uhvto01JVDckptxmA6uGwfboGrrNcGE+bbwo2BjloDBcneHlyfG9zdA0Iaehs/cPRlOmK6y
CF0sc8ZoZfn+pbqBCuc8tA4ATJ8RuLd0k0k+bpBnOOvABXZaJu2XY/B9JpBgVY+R1BPon02moX0w
f5aAonMdJAc7UmcZ1m/OYGOjjZivlN5OGbnLmdgmBAt5d+4AjZj6Dg+HmXks8kxjneVU5QkQ2MBe
z7HCIN1Mq1JE35FClOmzszO1MzGvy2+jufykuUIylMY73ws/xsqy2c4oi1Gi3mRxmh395qsYIF4g
E81pwELEq4bj37rRXVPCYhO1fMhzGjzEYtyeWX8NQv0eE3zR45vEbhy81mX/oZIhueRsuzfkkhBi
ovKdzafVoylm74Gp2ehEz7xcXXPa5m3dRvsg8SALdfAj7G46VhC9V31P9Tc445PvvufJfJuWTrFj
/aZPpusQh4ZalRC+nR9OiDiF68H7Yi1tt+3OGLG7dTMZDkWlHjVpN5UeDqGD0onBIoLxikOgZDyT
6WVuD917tYTE7ogHxFg/ynzzCxysek16h69u9bYRPQhdxDq3cKOGc9c5m6yRGsCAx5N+ANeSq0tp
DvBpU3AjCYrYjZUOD+A2vGP+1BHUsc3QDHuDXZ4jLpJdJxLNQWVY91OGb3UKn/PCaQ9j2iDbEgnB
xJPaW2QJnXjyfVI2zJsuSNXa8u37HIn5JmXcDJaDCgRZLy2cXz7kxkBx74b1epg1QLUaDV6j8j+x
I018CMZDV3TofCjj7vy8IBq2Nxk2Zi6N6f1cOmj1UzhCKM4e3JKnQZiCo6Ih5NDW6x5kxcnxrU85
UKiPI4yyyLLi17y7Nvo7oja/ny0Z3rbGvJV21PFtE/KRo7TVluZyu1ckf9k9CPMuYiw3xHZ71cIE
FjUV2zQ3rq3uocJn+mLgLr3tiy65qStwy7UkJ2eoXxoCnM24sPaDNK+yyPeN5V+KHn24Dr/y5GPw
82MpuJsqhxiOuBLgKIhuHKgBNTrC/WTBZeekpfjPSn9vJu4WiymkP5UFG8dpi3OA+1+/ZnP1LRtN
iYy8tmjsX6Gr5B/bA3GByHlq1E2W+IvLQO8xzNb7Bq14UiG/m0tzU6Fm3s2uT1MUUXoP04pPCuAc
x0WJgmZtzMLb9CpgIg2FryBOQ0UcP91IZiUImPXUopNI7fi3P2WYbHoIcVU23+T4LWkwwnyXTv3F
Jd1yl43lRetcrwIaB9Yb2NCn2DgWle7P+OH3GgzBRY9vjWzbo6A2AuCTbkcvEZe8VDEkA+Z6ldLx
pnKC7jz0hHXUg89PajLeGRk7p6Gc770hn1COzr+pNgyMmB8ApqFyDstWSHqnWMAOou8ecFA7e0Kt
ePhNZnlvL/WN16HnaBuMH0Pm33qMy6OJB17W28V1jGafGUO3r52tleOx19VnBux26ze4HLMIXzZZ
fqjEluDOwDr5rXMcHDbB/PXtrpLFQ9oCHcAofNUGQwrH58dJutJv1pU3PtDQr9kXR3o8HmYxNgve
BQVO+zBNyUVULfAb1/+dtYgAdECImlAxSA/Nsw9bHC2juc1yeycYFd3w1Fixa+uuHvwYY8bpyJGF
fYW/0+KsaEWAC79zV6Wl1Z2FpHjlp/gzsdKmhz6qDmzdWRpbTLXliOUk5M41TPkrzOTVVaXatCAI
si67FKOZP/riNJMDc/l5gcFSXlzoMSumxvhRuBZaNBwUsS1bSSJPyC1ih55m+gTmS6zQUKdsjgJ1
nn30/oXf7/zKe09xTKCmnu27UECLytgrohpgE0Ea57kb3be4k+cQUCsk0/gq3ax8LeGCNR3Ld+mR
URN3LjqSZdNpsq+yes96zruTPV0bVoSnMKDgmsIg52QmYpChiTxrj5DOtH6y9eRv24oALCZ1pQ5P
RsvQK3Ctfe169nroVbdOwX2gPvHREOfjXW7Na3tEkuyq8Urop9rnrbGbQ3vY1pSBFHFfI4acA/zR
1aB1D7eR7YFHqiNYHFdtMcwSdDJRoCxwGyS4pOykZCRJ6HxWn93GRvCQi5Kp9dwblMnAQ0XnMPzy
OtQ9Yz/sgPG1Fgittsoxq3rWMYS/dPvzIhDDpqSR9K6dHh2UoAz9E7GvRo5ZZnIOurCsecVpsMIB
JvciYopTJwtcPYhutWjtu7HQ1iVBup3bjFztPqE/jboBWMB8nF07vNglrYCUDaFZ2LdH74RnIn4b
OzYgE8J8Ka2diZ5giudzlxUYLl33YiVpDHvQwjUALyFwnXpbFhVpfQGZdtEUWhtryF4Vi82pyMW2
7q3LOHIwKfx+xkvmoN2ojLLfMXceDmnLw92yI26yuU8Axo1s3qroLh6pvDGL4tsP+/nBxsG/Nmf7
Euvcf8TY9EmemLacl8qmrCWiRMhqWE2eJpm3C04abAT+q3CfemV5IryHyJ4lFyqotyH2i7VBKPyB
YA4MVOkfCC9o03HebCu/cbZuittAl+Dakhl0wszVpCz3d1GGCG3KjCkm8jNh+Je2QYoiY/9IRuwv
mcKrRaJ3o8s5fsxYPGayXFMWczIWz5h/hlvEX1YG7sKNr2xC6OhkcKT35ynDwc8alihCiFA8SBgW
KnItfSh6bZkdKosfOg4l9Mr9QsZq+BKNnN4avR3a5DvNgozx3dQa+7b+d/bOYzlyZM3Sr9LWe1xz
AA6HYzGbUAhJERTJ5AaWohJaazz9fGD1vTNj3Yvu/SyKlpVJVjEZCPdfnPMd5IEFsdTcYg/NSNJF
1LeXcLEOAcPCTS+GaNdEzFCqDtMA4+7MBtljzG52sPqJ71QyfcvnE2tAltWUB0S3xED97mEcLAcv
juVRQPPChFN8V/rVNlkNiYHIx8xhX7NmBTBX95KTYxf5Z55ZdNvMgAh/uNPyB6cuYRtjeggcmsDa
VkHT3F0iSJKkPTFtQaSb4OieLAc5vMconnUEPXJPfSvmxyXKPNKXnsu2oFOaonOEnM/3pM2Ee2xJ
mplpehV6P/hRizIxISVi3plZ912lGgG/Q/3Qx8Zj7WBzCRzO3SVnbCY0zCEJx39Qo7vV1fIspzbe
23aACrMcyIB0iNHLF++S9zHcYUbeE9k3ftzJ395Mb595xZEcCdMvZHNGrDafE1T0qZlkBxr4+YzR
eOYc4oMU/XwmarlB5SiGdjMFLEzNqd2lq+n268OXGgNpAtknmZhYQkdojBo7yZlCoVI603Gw8IlL
CtaIfgp1WNHVJIComr0Qf/T1518fWvhGh87Qb3zrrHy/OPjeVDD6NFsCezHZfv1WyDi6HrzxmKzS
tlgiHMpcQvUyctMbzgwG8Wl3oOpcnaLgg6KWEAw+oClEAJI4gj4MJgXe8OHMhLv/+8N71vH3hY0r
zgRDv7pN3x2SQS1//5bnmeP2/2up/ztoectWJhLnfwl3/5OW+gFNaPRv2x9QSOLi/yHM/8eX/oei
2nX+IR2L1pFby2UoiwT6X5pq+Q/0Q0oKYUqk21/w+X9qqtU/HOjUtnY0tQlfxlf9U1Ntg6y3Te1Z
yKpB1zv2/0hTjWz63/+NQK05LIvT7//17470UG8jqHbRe2uTtHibP/+/1MZc1jVRNO2aa+owAZ+q
N0ez4offtC8YR9CWu9FzmIznImcIJLrQ3NmVsO9onEmAypeecpocVJYg98pgg79QlxzixSiu41xh
rlxYwQzBOg8anhQNRMiq6aUkPXKTgQ2+tjgov9nNjRXeNo3F8gl/GxOFt2YldUV1SRda4jBp2ZHF
pvtcewuJWU6Qv7jETNOUhYCjAvuuwQceOsu0YJXE3kUNXX8wawXsKaqZAUwc3VCLp1+dZ+BKMg2+
c8UMv1DZcaGc8wdzHj9E04AjiqfvMQMsAyPMnnag85OcDnKeWUXWkTtAVynPUx72b9OsSMdkxXrr
u6V7g0bQb8qqc3aVrpBPCzN6K9BM5Q681nzJL2zBHuaFhLhIngZd/0CKX5BGmvpmPWWHr6DABDGe
T/jUYWRFWHbmg23H37yKTDtI7rt6yQeWsNeBNeelxRYU8MN6FwQ5f8XLJd7yWqrc3hvO0OyUkn8Z
I/FwuOpOokVfkS61u0lRm27qYVdEVXQkD/vep3TErvUyukSPh9hVkbPQeMu2JF/smpDs8y4uybPw
nOKJcOePAOHEIZ/IGZgJvePG6cuj56djiPpubAvyQ4rjNA3mEySAe9EM5kPeJ9NG5Vnks5BZLHU1
NEgfpuJoptd2phE5rEaag9ZdF42ySd6J5NrJeCmeDM3FK2uTok6yHFD1McVJcnRnJR5jcix3QWm/
tqkRIIcGYsFoDvxabm1dJ6hO7DmR1DnW5FdWNx0cXpxD50W+FPNwUJ5oTtlEcGuYpAaXO/pDSEz9
sUsR1RmVE13M0fhTtuJnZYj5iMnTfhYGkeSBfTLpkK9O71XQWdjPZEFs7zuhwrNtsVHVcc1owo5Z
9wSJBxZUr3RUz36yIdVsvCFHnmpnnw2CwWu1fnCX7hKkQ3yMir66iJWSy+R7ZWmc0ZQwHfbuS+Za
Nx1P1g3jWr5rM0BascShEJOkzpMFEXnWuzHhepBB8hTbxlbVWj1P9oyaIWLdpNo63jY5qkW+DRQV
pNPtw5rYIArg6SkJ83yXG8wGWCfw8q9Ch5LVT4Sun9Z6fi9mC6DrGh3qxkvtE/rHazr2zNFITWF1
xMp9VnQqNNxsB/rN6zgV/WVqop8MEcgNJFN246huW+gk25UCwZMmfnNx8UrO2Mnj7oLcx31yBZVz
jthqK2Z6sMIuCcBmOLvD1wdhdX1YK4SMu7KAqNWaVbqfUZ5e4jH9JiLZPHml9YKd7PwV5WyF+j0y
mMdl0MbaFhXXoMLyI6eqcJu22BacwIAA1DenA764tKZ7MLMFgZZFxKrr8HAT9VYEVXSwDTvaR0WZ
7Zw+UH7fpRUA+YiCVgzLRsykZ6Lo5I0mOSYaNhW7Ef/bg83G5ZbYTOqa4lPKmgWCLpOzQIU6vRle
tu9INr+VVmJu5qbREDCw6QkbtT2rJRb1y3sxFdWjS9orGfdi247TgMrH+9CYaX3kZ/SBTv4d7M2u
VDLAwWuU39d50izcQ1/b1S0k1vYBK8d0R/QObNOtoqs7swevNSWk1HDmVeGg+Cdj8rFzG+tZsuqy
6q4AUuo+L0tqbJsSaYFeN6y1x/xD1+5PXOH7unROYZW8hyPCBp1Xel/smIsmp7ldDdhmGp8G1213
cOzJ1gMUgW4MOVpsGQnALuOnk5Tg1gLrkSr3ICO7vymhiHXKGhzSaIauqrGfi7n/JmZOfvMv4UbW
Y8XTv49ELB5ajy1/oV2DDTo7j3AVCYc9MdXxIINzgz1P1u4PCmzv3WZgAZDdPDepTZBBFYzHPjE6
nP85YLvcsA6zcLyDWpJDznbxaYl0+Zk4YMhc23hDUEFyqerfSppgK5A2A2rS+QDkHETX/0lidFaG
sPpN2pbR1SmQORgCFEOeyvlSI/jIYhMi0GRcdBDhz8nS12b+VQ3BIxpr/ZYYxkfu9peqghgIqjM6
p9bY4qmAgEdPsyCZcblpl7p5sKIcnwqUZWbvn4soPmfFZw7ALFfTqncKncLbhiFZyWXcxUePJ37X
BchePONkS/t3WEbeO25h57iI8CnWKJ76VEcvyUy68DjHdzYMtV80/FMkxiqsho9iBzuzokeToOaP
cV18BJHDYJLh07lKmf4z/M79aTESnzFJf1BNYvkqAjUHEeW1z2A5F20++cosobizVxSmi6ywcQFb
Do64enUFaYnNha8Xll3ulC+nEC/wTkeSiQnUuYfR8OQN6sAn7rOduc4tRrOcznFiPgGqC7cg3Jy7
5BkKx/GgSnM4d4EZoB+3HJ+butpZGb6Ksbb+WPP8A2q8+T6bFzEU3vucjXcKox9LAcEalS9bprR9
CwePcLRO9O11qQ3EOvpHJEnjLo3xo2rPBuzknaqZPbdeld4saV7+vkgY9p0irbkVE8Qtsm7EsSGI
ZtP3nUUNQJA7gXsV48o2f/KyDDSq9cNCI/icjhAhMlHbVytF4cEWzd1EkkULecT62HSs3xszKl9Z
By9rgqbe9xbBEHm5dkp2S7ShZSenMg/NTZ/OZxFk+sjbHY/w+Etld3Q8AaqYIPE7U2P/qFPznhKV
wnLFYz9e+gORmOeWZICzaz8SbCHuXfcAnzq8yNXBMpflqcKvvelL4zIw8zuYEZOArzzv1gsuHgfQ
FWfV2lJC826bVl2HIjqrWnRbFMouGtTsr3qpqQoMtlL9+FznPNmMe6Z7KPqXrjWc18Zk4dUpgVcC
u7km6tVwy+6aJ5+ZjYFAI19taDf3hQcoM2LxHcU6uU0LcWIdM4NV0BwW/iyQOA46C3xe582Qhvnn
KBVdPfCICsn2lsAa8RCvIa1l1RTHaJ7EgVfa3uvwu/bClqOxJGbS7ozwNKJRJPTTW0e9/eOgeorH
ZLySu2MegxG2LPg8zCyr1onZXoRNqfwLx3JwKAFvqYgtSCtlcSIbpHmCWP9tLKPmIuuXzjXKl8T/
KiNSUSqQ7fckL3CI4G7fjWlffICWZbAbTsbyZDrpL/fvTGIyG2Xl3jR14a4Kq8aPFrYRrve9cO5G
JMdHGcgfjox6n/WX0DhEhJm00DMVaEpy6XWWHWqanysUYIgIBf7r+Y/t2NEV3Yy7KcKFS8GN4a9j
qtswamGRZ1Y7WnSC7swqolpLuqecUmuSY7iH7P9EzZpfodKILTweOGeSgJvITmlxjWhmCxSah8xV
7/kq3zbSRRzzEue95bIQmwbRXVIHALpdElWIovCIuvVNtn3sI996dY0mPna1iH0nGR8jardNQXpG
UfXBdul4z3d8R8oyXhmdWoFuPvAh8F/YVUNSP1ayIChnfPasuD6l9PB9Uh5ZXGLYMGdxdiwSuamw
64T4ZAqZhRSBChO7GqZ7Lqv3CAVX2jvVSQ85d2e13FMIMyKO5luJBGNCLfEEgQMYbGye2gl9tgFQ
xlOamApA3PtmLNv9QLgO2ZXF76Lgyg1QjV7TYgaoMCOJjTpXPnR66LntiNah68I4btD11xHC61Yv
7LbWGwWu9be8SYipX4shvl/G/ZNmrVHBhMPLQheAFD2stsG4eFc3ZY/fI41hr1K9uFMQblGeJYc6
Ikkql8mNPz9nSpskN5XEvKRWvmpLm705DqCOJOadr6JsdMfpyiR5le5aeGW6xLsABvxM0IRAOymy
a90n9WkoRLFzjZhcz5FsEHoitPtztdeqRsVvefYRITxzM5KFkzrkfzVlzktja+CjJX5QwhqwRrIT
xkxfjneCQMyHxqV7Wv8QwilOjRF5R17NpJkY6PSc/B56Bu9djmM2jd2pDGGVzAMqyJpi+9Dj3aPE
qDOqSu9k2BS+fUxNbeDK03FeHqecp7I20LtGtnV0O30rvIZUZc8hF1yAx5018NT+c1jDOB36AHbB
Yp/I6Q+ed433lDuVOM9fRMfZJ2mztHUrVC4JwIttAfRuG7aIm8eFfGbCZNCEkTm5JRcCj9pA1AUY
J7zd1kMJBZJUhjoKjrZBQjA3Zr3LwuSDmGVMIu3qnlmPAV66fZu9J/BBHtvFcqAmaAT3oEAXcjXo
oMbxqBqToSOKUG8silezgpLcUAGXA9RuCkZ2Opz1Aaqci5wAsws1ADMQ5JUH9kBzxU030bCIDGEA
w7jXpYWvFqdNeXAYgG16DzO0+1Kptt/iB+IUTfucC5yk7UEFje8SCednyfyNFTHJ8R0w0QwGJz4v
HstVnGWOeNnyNL1Vc/UtjjzF48fKVaPDXQka39t8zaiXrMShtaiDbnEojkvACxqnH71HpvwAxn2X
9kt7GLS6OZZRnJ01iImoNvcALisEnZdeCkvWJ+LNfxOxM+ynoAi2ZQiXAuK0cZzCYOReBY08D2XK
i7T7arhjKFGrWe1lJpuERYb5p6R+2Q8s+fdROPyanXUAz4TUIev92tF8bqNW8pfL8XH2KvauYuSt
FucCcs1shIemdsWuShH0pemgd2WU24fZ0u0W7/qxhbZ9lKaHgNkV7hHhK4WdqW6pGZc3A7y9cqlW
ZByIg4k9EdqD8wu1IGbGmvn2GFooe7rmqMjAaUOI8Fz3Hef2IZD1D+XMv9oFMqEdHxdQ/rdqQB9Z
FoV3q/GEVFPaHpsJxnIP0A1zA0NuFAbjhcAQ2nLy+bZVi0HZWoLbFAyfdK58wmphXnT3TbvDiopz
uqemfCri0ecWRxgirdaXjHJ2dcXPhaGV39vo+jPvuozINjoCUDaO02UH0aTmToSThw58+YvoG9w1
NQaZCbNtkcz6mgEvfVVQjq6xxqoWrzbzlN6U26NAqd+cbMfqHrNMoybowghbIxxpnbenpniYcAdd
rdHNTnGxLmHdAgmb6cK2aOcFqLjH5VfCM/HzgAGzIYmyTokpwHYJjpy4vIOBWqvLo+A9Mlu/F2ic
wwS4k2lT7ZRF62y95bqgA4rTCt2jTdJH7yH4q7JQ7HWM47SbdbOFA0Pq93oFIkkU18BL3lTTTdfK
5J6b0+MyN08zcQ5Q00YSbYL2lTVC3todhCfPudF3+ElX6KduEvcK3+Mp8d7xAiMuV7AA+hBejO4w
mnuRmSHHSOtvbB4qE60i1+Xi1wF2ybJF+ovyYDi6tJlYyUfopvrZzFvzqdSfQ9vTsI7lU2XmBxPU
1r5ccocEEqVP0E+2TU9qAi7A40wq1Da31GreZkjlSgON5oga1LxhE4tueAk+ss5o32s0lsZQ/OwQ
+r/ILP4IkiG/hEH0+XVjJQh8AiJe9ybm3UO5GG8Dg5jFVM1LlHK+2I19Y1VI2HPfDT6HnAX0cUPJ
/oxZIHuPbDvaze4OYDZ/t2ZG6Rfmfh4P1iNSadCTbRD6JQ85+cYCvCT63SNsfPN1AStNIyKQ0/JQ
c1c/WOvfdjJw0iyFjE9eMna+jaLvFM/4mqj3whFN4RiwAZYh5VydWMyazPCPWtz5KcvUUdgIJlFQ
3Kz5TrZA9T0xSvSGCbMjG86BnjJmU7JE2pv8gbMnbg6rbCeParbGpNIkJkpMJMEMMVoRPai99Hp9
qlngtWzi2U36WAGNE8Fg6SWebBZWKbHNkGddsIlEZNS6fylRvPtLk4rTgCvLsezCHyIvYIiYlCzs
AWpnI0vZCjbnJpyneetNUv7skd/UREY7Y/th4mKRhOJCbl4W8pyIJsmSgBK/dXe6NLybKH9rBGn4
JWZA1x0YDOF9j5Dy+pr5zJZiD8U6t9tTm5t3sQBEt3u6GSqb8an+1HIpDyMxAbuGTYgMAsQ0ueHc
oyjChSfQ4XT2Z2h8fJGAYts5e6YKTsrCPZtoQJqRNz4qJAIMchtfJloc4V7iCMCYujPYo1+KXDwb
CTLfKnaHh9EcTkmG9BH1WvpS9LXvLWC5IXlP+yHgmS3XYS1rrLsTNwwzNRzTpIjc/ZKsVnlZcFiI
4r1Nnyc1L4xS1C/LjsbzYLjFo5Ql08jxNQ5T91GCMmKGfvW4ly1zDI7YEoB3KVaa7gp8WhQxBEM+
JezJdMC8kWSQvMD+USYZBiiQptsQz9QWf6FxjA1q6wJs3KFIA3hXAJVgUrbhwanWMJF1YjEsfQHG
kTAuDDQS6MPc7YcQAEfdNOmhikvPd3mrLyWzcmTFT6Ux31liD9tMyYd+6of32aNS5n5GN6x/DU7p
vaDi9F4qyYRgYjahJS5cA2aYaXjryDkBpwuvtBfhltSM+iVyuo1BcXcbQ/TC0DLPHJcxiOHae2Y+
soIG0v24TPkJOyNIZCxYZUluTZGO2ISFfZ7NGWuSTUZnXOe+Hq3v+LSYF5JsTmxw/E3BGtNp8147
v4YBdw8TDrDyQvxRqQe6fR1/6JDKOZq8k6vSGgBf/aDUSGHbFtlzMpUvaulcn+oLzfgsHyh1whNK
7egIRTLZRENJZHwGWD0rMSUHtaWwUFo4N3rzDPa7YRbMrj8YkuZooKzQbkF9xF2RWOwi2qL9OVT4
nMbK4M6Zzacpt0k3N4of2sBtt6ShDy3izI0zUw5zJFsrWbib4Fxl5IunGfeRUgwVQnf0k3CNBqnb
87AaxYSNtYixcZrdjcXGKgnoDP7pdBa/p5jRYJ7OR2tdO3ax8yIYoRy6IPgkUggsfckx2ZvlhuJ+
2aqGiavBJxnrSpCoz+Ocs/dt8BBv2kE8UoHYh1E2/aq7Qa7eA5RoW6M8On29Vx3Xl9uCYoUiY21i
CJOol/vHPqSqnoCYOAkZRxjD9nCqxnMfhvDn1jxhfmzMbhvYTU30RFuxa2rH8GHnPIjQcw4C73jb
q9Qfl/pZBhYNbwb6xMhDEt/X7zNdN5Zm6tBjZ2zohc3P3yvfCFy8JQQObXG67LJBT0dKag5XRAJb
VNflLlyNTb86Du2zWlPUE7J9/XzGdF8v7fnrQ0i5DjwGxVDNcJAc0nafh/uhIp4cYMaqnfhdlbj2
UAxd85bsoC/Vje1kf9yyX/Z92AOol9plTlPg+ezAkqWz649T/YuIFm5R/KHEFMLR+b7g2V5zzq3F
lcdSBqhvXbSp64cwhdMSRrMF+A0wtDCQiTEC6xEU/xM+zci323jsX3YESQ1nCebQD/oBdm7SQO22
EL5E408swc0htNATUQdtKfcA1oMSQwVXnqTQ27AAo5aFAx2hafJKF+m9QAJAhFLh7Fp4f6pXZ6aD
5QFeNVt00ttRwRM5DLoZtPMZfHdKk0UwcDruY4gFB6PwfoZ19psoF7+r3Nclyf4KhIETExkBDihi
Ouaj4lk5zeu62rRRsCGjeP8Cc1ukbRFuN386EUPKyttRBWZ+OxlP7QQpZEZJsmjLZHCTG2fsCUgb
QrRyEDw6jCBvwl7krhcCfTzxH2dN3MO64EYLe4OCUpyVBL0C9O9SjliPzaRafOYTPDwhKZ1ysN7K
pcNan7pHh0Pg5NZufwirMjgs1fzmZba9+9qRLG3ZXOxi/X89XM14Fg+G7tPvukRFalB9OJhhzpXp
vKLnwGVhuPZZFPO7NeKOEHG3Ji1ijip06K8yzQOgbfkxKwLjTSwUJixL8he5FfkaErVZn9DLKE0c
HxJcUr3DvekQZtCXoY0emHAgOEUEh9Y4VSoU5Y64//1ckhfMCWp7G0OqNxnjyJrd19z77eA9jqO7
McN8Xvr6B2LEkcmFh3wGX6rOhbNd+vTPhEZDog/ZKQNDqeFhXrKkPjEWNjZt24ExTgH+dKW0jzi7
rfNqao0s+AGy5TVWsK7Xy3hrI4lALL6G20tmiAfV07f/okzxIBF7bbuKSeQV5t+dieOWiIh6FVf/
0Fb1KWJEHkVxGVIKYPUytU9LOH2yjuYocCsanHH4MIrqW/tLRw+5qXriKq8CkyQ2mLWptt4a0b5I
V51ByBAGPdwrTaaPNRESE9ESMQtSfb8TJmjnOkd120T7AF1GxKee3cjcj3aSHp0VQj4F1XgcF2Ob
Tw9hXdsnthv9OV85TzOOJYZ0PRuhnop3YUJW1z7sXH9iybxVXYzgiRQB2sHanOuNM5fPOp3MLfI5
3CogZT2if/Gz4djFgBkyu4MqVcZAQK2aaQRIW3RX6YNECLlwhc/xS8j4ifIlJBKcaye0x2UX2QOr
48UT60hDnN3VAjSrfN/20+8EcNS5OEIN3emmYWRggDUNIuSeM5axZpHHqHE8P6QhMlU34s8nzCMK
5fGLQp+tEhiRSIQl1cQUzTKOrmFvQys7wIFYFTbc2xXxJXuetd95ZLRQqRdq5twaafIZfTEfwOWa
0FR63i1W7gcFMQ6moH78At73lY6psIncDZtQ+LEJXikL5u9sJmgxEizUzhzy3ghEcmGHEu7bknSy
IR/BoVc1tutZXAdysCbqSWZ4vfBDuzwvKyczr1d8mIupTU3Ttxy9Gt6K+b1avwzqIBdezavTGs9U
CD0T5uBRcP58XXdfH+B49GjUYJUljn5Ci038UcTfLyhR7UpA9K2dvSC844gNbAriMjJ3gwz3nHU1
vYpFX5iB/WVDvX63dcDPPQoX3tpF/ohqod7mAUUfytsHIfhPQJ+rJDzcDtOxIjdnn5bzDz1W+zBm
j9YVpJl/3dLrd/71qzEjhpKwE7fFKDiVxgcLzBLBXf4+PdtwuhQ/2ApTAylwyaWinGE8C0/CKlo/
Q39fgfJBAH3nvhr3TVffvRJgE03pcoaIyRLAXAOXYFp7E+K/IRm+WW7+ow8xDRNIv2yNjPI3tyxJ
h2z/RFNKhYeKj+PZLliqaent4Nzoc1qa+hy4pCuvfBmJw9tHh/3uONwZHOcEkQQp83gPplKTIefP
K7TAmdZYd7MkBDJM3nqa4cuOjME7Z6b1p5bOSTrMMafF9r/ubQZY/clof9jCeJXx9BitT4q2g0sY
qiMQ7XuLDgd8AHrYqkOCrzgDtu4wP/ZtNvlBAjVGsZyslC/t+n0ekpDHu3lIu+liMxG6SJAvs93I
u92gUkyqgKNYTVdeyQ4hwPgaDuMjle0z3RrueYcIxNxTBBfExR/YhkwT2m4HOMDZukv2DaMTSViY
hoJhvo2yOnbfUtFbp4XMjm0x2rxy4VDspfirHWuqpzJugQZUYDMGhnljELw0tIAb4lybRyaiTYBF
vm31MbCKHDZJNZ1HNINZRjC6uw7mbAAJh/S1Tox+W0TRM+dEwFiRMYaz+qyZbFcmJ6MZtqe+GQNs
7XhmO1dvGN7CIcyF4A1s+I1dB76TttkxNGM8Nckst8QOHfoc05TQ7aEIW8YFucaAjpZamBQx7vw4
sBK5NLFmmoDipo/Hxy5EBEBhkjX9jyApfgpe4o3SM2Jfs2936DdIqRzqz0JZn8YaddM5F1Fh/hHJ
z8JEwlLOgGttbYynyYGWTsMOK3r1JhRZhJvxXgIbpOMxuSU3RPsNBxnbBHmzrdl56WRwGbiw1hf7
3RvXqIb+tzCNY2tawckmvBf6A8Qo0yEsiB8eiWuNb+YI/cMaxRwL22M798d0CMzz6PwFc8Jg0xae
HHrJbaMy0Pzln6YMsg+ElZuqzU9WG6WfRDx5ZPgmVJDHURbysNjOX17Vqn3SkmxLRiLT++ASR1jj
FICXLUkSJ7s1yz1/AUIb4ehspQP9QxcWwcQungAPvLuciHoJpHrnIdjKZdWVtpVFf4QwAISus27m
Ay9/jMcsPFrdXQxId0j43M5pTIEnQ95U20KEPwgsAEs4iF/Kwwoh+Be0+qB/wtlH4cuBG/SMGkWj
DmAAeIPnJ89RIxsik6yGeQyZNL00TQIGXWApRMnQPvTJ8BS66IdT7Hee+ZvxvfOkezenlcLPZna7
IayIJYoZ1/UtQ3doHCYNtpMrtSOwy+eASo66rJwtrfQHUVVVJn4HDW7c0CbHO/Y8NEkCKXDgFH7A
YIjTiipFYGVZbhroe+C5w95d5gvZfBQgMKONpmm3k0S1ZUtkYxZG3LIJip2jMZV0jkvcke3+NdyW
/RQz/4PeAupCSiiaKmFZvuyA07NAOwSkvFnNq+3aDQALNAoxiuJ1f4XyB/XHXrQK3hxDrtJG5pIW
z4gr9AGvTcNCGQlDromZM7iO0j3DRzooZ+m3bGVo44ldGrp5ZN8IsyEt5GXCP9NYKHTK2E/cLLzg
UvhwCaPLVY/yVm2I82BBEmORS1njMrPg0DAky6Y2zX96IzYwsX5jTuURyjbPV6sIJPpuMp7jyPqt
mQdjADAc6FsEsr5mFbz6uXS2dk3mkjuk7QYX/NHgmnORzCAHwz0DsSFJmh6VdX2ny+OSFlkN+GoB
jAUXPu7nk8zQATWtuXeMEbgM7Ajons85g4KdHQ8/3cZ5WTriOhjz76oqOQXI/O2coSlrI+aOgJP6
k2iig5a4T8vW2ivM0PhDyFUPMovcp5HtoVNBMbGxr6b87EJzvBsNLuKIp6NKnTOL0WxbB5g3pWH6
gVmcnElUW3SWKbRhayaQy/zF6pfEiMoFC5qAw1ys6UmAl95NIMfoeZx4wYZiQU3Qy2cdQ4Epg7pj
6DV9qPIW4pllfyN/Zqhtd3p0xaGPeZ/n5fAd8Q9BWx1xq0nmXVgEG37W5HvNlxwyPd2bAiNtGWPN
b9f/yogb8FADkK4lKqeuzFxGQafENqpnlRdPSdYB/QRetpPB/KcU0XS0C3WzNWkBtBAthSOBdlbE
xZuW8mCF0SO+O3LKO4kD1nrJs+EaFhrXrBzqTcHTWtXVCKMavClcNGh3C/cvgxRcbPk+NMLvjfVc
dMXyRvjnwhMlR0rr0QI6QVxStW1d7iInF8x63VFgLfWu6MbsHTvxaZ8jPx8K9VFkc7/VGLoOYnoJ
84Tm3sGGhZCb7W6+Pg2tyxaegBUnQGk3ksIiRPLaK/ObZn2Uy475CjJRbZYR77m3DB3iAYkGbfrK
oPMTu322Ix1dWFPdRoSHmzpT8cGzyNFQwbfIK4Nd37mHZGWGKnTgae5Ex3WK37UKYUyPszqh/l+M
ZreYbIxygnM5H9ZcYjE81cAbA3dqD6bJY6NlEyDuq41DncfnnHzfh6aavycPMMt+2Rlv17kq3qqO
jAVMgp8x5P9DBAQJd/yMDM5cx5D5JVtoLTAK8Z5ADTZsOpq3c2gn+6q+dKziY4t72WMVRj0fk1Wo
MHzYIAKykDmncLrzWKzvxDUDirOPUJB4rdBr0RMSVak38sG7k1inBu4KEPz68Pe/rjlTapZq58TQ
1Iy5ThlyZJvxK5jKXgcLXx/Mf/3qv/t7+ZqN1dF4Ll5GEINmcBusaVRDImD2T/SZ2D9M4r/1i6Al
TMtgRm3U+cEa4ZUkHbFe66+if/3q61//q9/7+pT/8xX/1adIOdEsxA4ZctKEIxLXFk6nJnqMvETv
QxP5vCg7lHkzPkoDcid+UhLio+ZNjvJ3CIr9ETYQnnlQORtZ60uBH3UDlbY4AHxHLMBnyQGZaYcD
i1oJDVF11tbAQHBe2Xwd08JxSK48eT5HLKEkMzVJ70XT42jUELMgRBfOLDYoStlUMuZwWNVuJFiP
kD+fI3TH6Fi2/XJk2BZ8fpqp6d0kIIJ4IMpGcMz17QxWv+58B98XwLQfxOyB9QvacFesHm4z4ZSE
EjPSEzJ8N89lYH3XHB2nADDZZH9WVvA0hwE8Nlr4dYlt9ONPq1LmJYi7ndmxBFUQPjPScfjxPDZe
YjMzxKc0DCiKAP/geKaiVIHx3ud/ROvlL6P5vTPnvxiuRrtFBG9hjd0bDp9vt111LtMUs/aErmZp
LAmqEZwFgIpgpLMfp/L3Mic3aheuQbg66KGZSy8cBbPOHigX9pqOaBOZRN/Cy77nwVYPZIlPgb3j
L/U2NsqnS4/5jP/N3pktR46kzfWJIAMCCASgy9xXZnIn6wZWK/Ydge3pdcD5pZnpfzRjutcNrau7
yWIikYEI/9yPQ7kSIv7ZIlCskiked6Pf5wfRwOYxiF91w0DwRMfdmvPyzZ7zT08Pz7BoSKtJ+M5D
7md4ehzEljA8exHcmy9YsG0D2+8XZLNTei+ZYWn2vJzoRvARi1xE4984eYBEmocvBnFNAhyasgtn
ovtVSz64RMjDMwhFA2Z/gpD1GKLA1orGZtJtgln1ikVTN9uMB80mzlPYGLTAbCOAs/Okn2HUtYzX
Rb9pepoAycWqk7tAqrwJ2lkrC+eYMG5JY+TUwc/2dEu5/HZo6Xk+7f0Gvo9PESRtiNl5glvVpflw
+Eq99GWVMj/ognXY4JXwS66FFeYCOs38zkFxNXe+tQ0p4TqQCjpV5HCLebQOX6/fam62q5BQRvOB
aTlK5uRy8s7fiUre5WjfkwHfW/TmBLiAPOCC2BIQlhGln3TCfkcgP339IF9ebJfXRMPYLY1cY9eh
GdDl5R7wbUyrbEaL9ZVFo9LkBafOEPsceuShjvr+0AMgtqU5MbQSTNXLcwpgw84ekiI5lbnm7+3R
9AE0hMpdG7Qsq9rgxmE/jMeV0z+4VTZ5n03EWdBRFIZ6Q7+eKrZv0LhXSXz1pPVOOhIwih98byvr
YifuvsvU51xkH2PT42mklkkNwacdRAFT7EQ/9zYt8bMZwUiDTi4ZmTlwPJNgqfzSwYdVa3OnbIqw
63j6TKtqYuKPHtUnRgqtI+CNJfj9XMr6t0lCGeZI8qQxMqzM2gXYRQFw6sRPRcRki/7fN9Cg/tXI
2K9zfNgqJlKMpr3klqfJwTQC6LylE12TzvWPIyUuez8/6WpwLuXoGwcdN0wcGx9JiIA+nYs3S1sc
Z767Iksvxfy9wF801eppRMoJmThWmDp2wAMes+UUNSjy+dSb7RqPyQNzxwTK+PDiZegcmU4AjS1T
h7LyfxDKZcJl62JrLWEsSCnTqZNI9X7LZQ+LuQUdoM+RgAcM6xXuEDtSSFYq3gdF+xCFLnMrkIhJ
Vdkrf6ApgzRFfaIVhadYThCS1U+w/lkundMhPmDtMnWYRogvvlrPk08vVCJDln+eslE/fPZ+PJ5s
vfTnLF/8ik5XCCHhFkLOtbD6fg9b4cGzMQVl9bGg8vUUdMJkjFA99jAWu2Wg8fVlwd2gmRhLeWDw
NqYjsDGPTg86ePXW7mleN0sybD5WZ0q9zmyZynR5gqTdxhHhS5GzUSQ5Max6BOuTq01kp+XLXPZI
hB2TRbo9ipMl4re54v/NW6pLElfos6DDHcDmLwGeA3GV78EBwMFqWdNcU/zxPa+Dx+S8Oc24irk1
Dn5tM/PsG+rNZv+zqpjgVRjNaEd6b5YJdumR6jeH9Bd2qejYe5V561vc70o7pyyMjTf8ivkcxCR0
h249GpDlTJU6u6Elpxm4I3MAMymBbVBcjRwXnYFm0m5ncJJwzrCB3ZvfMdImu9v8XkprYXMszWyD
xVPF/hg0g2K6yCEiDF58S536gn6e7XFkFOzL9DXnt2/8onwKlPwxtvZz6ETzJ3XeZ18N4+/cjq/+
fZBz9NnkzLRnIPJMcIAZDF7SbpjavYloWiezBBeVoOBPRAZmOiLXvqjiD6H9T3uQza+pfVfwYbLC
vIfEgjktDXLjFPafQGFGTcrQWEFASrZBLzgbFguNkizKxopAi9px8DudHXzUHXjRCRsgdeHFdVJY
RBtr9p/VYgH3y8b7ZgGnqNo78MInt4ZpJ5swPbb0pHh5/YpGxeAqW9ICOfXj4/RdJndnjKOXorGQ
0WO5iRnq88lgZVN18l3QGHaWwD0uXWfrHbvs6ihDTCVpWT6XeORAAoGk8FqT42z9NGAbdXy7/+l1
Hslj5r0vVVSdEna2NM4+uZPuLnCttvUEUS2JrQCvAMauqa5CEjAWoSjeRzdS1TH00GDF9Nu3swvw
232ZDs4fUUdHr8HyzeHd3cUDF8rXtrxpz7KOLIV67+CweCbzxTmXTNNvGR6s2aDxjR0uePFZn8NI
kpjR1r2RWLXHhrEiQKOL0OV+Kof6SjH9fNeujvapiJCAkdvg4ZqPHXZp7MttcQ3rlOlqgpjaN6bH
mq6tz1bM8S5OKbpXy5ji60vOmfCUvg9RV9FVk1TXvIldiDCoq3/7I0L+vu0caEnsVQCvDHeviz6i
iYxXDoKdBVU8JV5ABbzf46eq4wr0eL3ERHxjnUbdOjCkYr0b060cOxpDAYwcOwW8VM0pENjlmlco
N05qOZc6NV6lFv4WHaDYdtEfS7nLI3J6YxzUc0ad8UM6uKUl42AdMG5iy0pXfZVics3mUxvJ4KHH
D2BnwymOpvTuPQ8uhUizLAqQdxqDhD9SRF5Y23bAjkl4gy2xcNCSCDWvShbjg5HTiu0FRva3SOjP
8X/+6xoWSafMXwODMA89QWxQKMKD3j8HBnUUZDEUieTgipYQz9yKa9+Zp1h0/iOXa6fRpk4p+eEO
ZkazdR0YbJ7J5H8uCKWwlcLMnk1xhqMleetbjw0uieZTnMYGMWCZ52vPzcHwVfZ/RaHsLBLrslHZ
JqzagzvGyWliC49jIHMhsvgt2Q9tne0UHz713CZCgjlv0ZOig6iCT0Cow7X16+QotH0DJBpe//7F
y4v2QDHCS2jVzLUc9kk9Djha4uGxzRrAXmVaT1qB+vyHuOi/6HlxKNP562X0oKcSv1SezaV0/vky
DhGBiFlQid0N6lfVh9anbhL6B+zEo6zFcFE4+vhj/qimFs+PgtOGjG8/4XYEKUzV/VE7mf3E/LW9
KWfe4VkgwOJAh44Ru5/54BLG0erFJL5+TP1mhb8kvI8pSHyufbstXfdnZjXtCXNw9CiIIWK5iL5l
TYanaJzzNyse4Y6WQH1ZohWV3G3woCwN4nuqQRviUxPk9Jy2PnbMndmftdab5zA///fXySZ2+9fr
5NseW0DhEpNVasmv/kM+tbB1UEb4Ag4avOVYUObgBu2+IsmOxC8mtpIyAdtZd+fexMoa9TsAieYe
rEsMaWR6CArfvED926opaw5fAbZEdvVBhtLf5swb178kDPWbt63HeXrNx/hhNPORJgC8jEaQfxoU
Czwbg3PGw/PvXxt/7798cS4v0MUuTLH3X17cRIq1oALsQLFsdsReiny6o0o0/hZVLRHIsKTPxuGN
YHrl7Oy6hTBgxMYPr7Z4dpVsgpusOjgJELcCqMSZ+SmY40mbrw0dIxvV5Ejd3FYAsEvMK0xsb6EN
lODv/wQQ/UEJu3uY9EKxFmn3s2eJdM2peKcUnXK/Peaf8UQq13qYgQRswtBUn0GVH3OHaVwxmm9m
l3zGoo9f2d3ofUYC5uAoLZ4yjOArvEgYMYcJKFFovKP6uM9EJWi4SGJn23DmWJdACUDW2Fi2M/fo
2huLWNpZRPcG6jw4a8t75qF3wlquaRTIokvlu9EDh1kWhIAsZZOMwbmti/e+dfvfPcOuwOm+lXoC
G+NiBRXyqevxMaRK1itLds4z3SjI03TEEZwfeZctgqR5jZ1P6d79qMfyZjWz/M3SekD9DM6uC5XH
jYNg1WkvfEkCJ9tqS0JRN7GGMQU8ELqMeU6gQUY7ntvNbjaIqAy7dq7aT2JvGMfbI59d8ruD310E
EJ3CobHdHprqo1Cuv/IxKeDFooklkvmhs5tpLzusmH0iFM6qDhQN24wIGtjnv78L7f++EkmlLKls
X5imsv76CWPAA+iGTO7BRzCFQwHLDmnzqvr3rBf3eCkid8LG3SIminNmpSWSH80sWOg58XtDt22W
mWNsih+5ROd1mN3t6Uh99MyJyma4UJvZJ94hWpICenHVz/BcVdfma+qyt7KlLRSWMvp9EH1ibMO0
gTpKMch8NTv+z8wb5CFnVvkfXvbynGJq9A/Bd9wUpN5c21G2ZVp/WVgMWQPQEyo6zKq8xekkbmKK
Q7jcRvwQSn3OC5EfirB4KYWPTb439QsnmpsxaA6YTavvrUPGsleC6Y8Mr0aQQfXv0KHrmcxy1eP+
DvMe5+BihJzH7xbpvxVFI4xNkuSVD1FFfdeKKpr2wbWjkyjlATk63VHyy3xa1UD9RS53tdy3zL82
M+Os/3AJLPe/v/UQCRzpu+Q9UB8tOAP/uLiq3qxIBNfRoRdVf5uy0LvqxmZeJj5c1XWUnLjRqQ7j
n8rBu+HE1fsAxLhR4bhzlYkgl/vVZ5beAFw9Z1OKizkX9ktOCy9YTKrueYicZd307378GWBTuPdD
/6MeTfMgagAoieGYb3ZC9VXn8klrE/IqsB07O8C+zxg7KrO3gsEbPLPm3Qi7eB0HaXJqjUY/++oU
BEX1olGENnU+VgcNuCmrzOHWMEK+jOH0zTPbHtxuvmurCXe4dN/aKZG3TjjOjfXyI3OoWnSFxW3a
xd0T/iFAOEn7IGin4WiYEw8ZjCsAygoknwMWcZirW8uoZtNN4vrlLWHNPlKXg0XQHD3sIfX8VEnr
yfuqHqmbJ9vuvAtcWjzDHAYpG8FxjF8Szs9wNkoIViAW472n4db3s7fXAFE6s2ZUMJgxS573KC2d
7g23M9dRF9LebGBIJaYYVg4OdFV5FyFbA9MS9pcRf9kO/eOXmujcJU0N+c+ri/Wgs+Ce5dYNxSHb
J33WbIEpLuybsNnGHN+3ppXXm9FTmO8sAzgZPL67GesDllPsezHn8mBG7JYWbWlzNCRnPN2UoxuI
5pTjBlurtmAPdilLwRubK/Z/GYqeERF8bn9Iq0L5miesXHP/aSq73c8RJhSSkez9gCphQYKk0Cec
G5o5+lNTi4Jv82ph2boNOeKoQ8LUw5izope4uTeZBrSnpL0dJwSXeIJlDecWL6DCbTHF5gs5c9rY
IgDlg8t3RoHLXn323nCKrWzFuQ+HqXvJ9cSApwqM13+/sliCysO/Li1KKAcajmM5ru/8ZYscWQbC
UK+Wuk0E6yVEeINJGaxxdAsAxc4vqM3RU1HBkJysNttWyilOQ2R96wsVQk9AuDMSuBKl74/31hDR
kbI+AE6R/yJ9eGQNyIJdrwbrYNvue1csdaxTfpWlbG/dZGDdq3sqOKKse4BHv/alV3LAu4/wdO/L
uO+RDSnZCkuobVzg+oVMjWQlEsrPu45C5p7vC5FTRlXQvIvQcXVLzA+9HPRmICp9BdvI2Ly0LCbD
5XfG5ijVXnnVUVTh7ud+jEG3Poisq8HTxi2gG/r7Jovodj517/kgFA0S0IBImy05vV0enXJDtz/V
1B5jH/etZdyF+IF80YNKYlpeJruZTcSDYofLk2QAcAWHAjg+9GwW5O3Q87eEgnYiMw8oB3TDOy2F
WG44gjGaoxkMOPTmKwcv1RkIIEPuoJoPOYrNKnMH/40Y7TWdaugUzmMx47li422fIukTB+wUjXlL
DXke+pQ2EMOmU6OwbymNI9AC/Qs+zLVlVGw2CHo1Gc6YgWjS2S1C6gQSbzG1LU4IzNX4XeRLQvIG
5cvLNz0we9Cf5XyAvFY/xPhBZrAVWyckjIdLMgmT/KdPTcLKTwS87kCchSKr+HXH/v/K1P9QmUqw
1eXc9X/H/LzFTRgX8T8Bfv7rm/4O+BHEy23aUh3PA6HDNuJ/l6ba/8NVylEOwQDpSTb5/1ia6kjp
WP+6NJWfZnumcpX3N/bP/0NpKoHKv+5zMGopoKz8TH4N0/T+ctD0erfEmB9ahw4/tuszx3SIp23V
hVJM3M4hMravi73C95jhf+yoA3d6a+9SGo8wuxBAp2TQJ8RF+yjUw2IEJj020OfQMBqqmvTQp0vv
uSLkVxmvLaDIqTde58WYKbXe+CjjmZ2Na40nNXP7TWCNT/SNrVCjGXy2z654nb2WM0qRUydWXjML
M6iKHtI/tPa8VwHMGYVh1F6soxMe0qG9x2+NbKEDDOd5sZkq/KZYun+Mi5GWVRLYm/sUQ5rxFouq
h1e1N47Tn5iuLgylAXV2BQkZhYHsoDyaixYxaTBDGgcXC2ywFLwspth2scd6TEhSST/DyonwHnE2
Oc6OQ0JVsf0Nq3mCqMwosij+qMV8m/PN9WLH5UoPm4kRSTJmATn05Kkx3zL/ly39F4aBV7ARdB1g
8MXS2p2yxYzO2/cUB4ClQ1vUJzxPvBhc5wZ+KsT0fNss9mH8hnrlQCBbl4u5WHz5jMViOTZMzMej
j09aQaNrCucjWQzK8zIup3qd+RK/v+CJsW247V8ZGHyUcoOMUJwRN/+MvqouJB7OWc3LzjXcMkEs
Q5ZOfBe6bZjxF/RVS0OjFCCSFX6I2TSMb7nZ/aqYVu7xbeBlXeIrVFfAWJitY8UZDMIBhN8htw7T
EPDsnTHOOqlrHbzkEUr84i4aduBInFuPef2InxT47+L8Tv37V0OpNmwmWYs7fBnQL25xf/GNu5HF
r+KE5x4sDidIFKFm8Zk3GM6nxXkOWc1ZnOjc/N90gJnsa+Kct+KNcWG0cxfLYzw2jFVQiBVvv5eZ
IYzocD9xXJSDD/Pd2g8hE07P+BEt/vhhccqboHZwkG4ToMSnFuoevWB79pOXxoKgIKyCisDIY6wM
y3Nu5SZfPPk95nwemPYuXfz6Ro5z38bCD4ivPI5LP3jjgPJossWrlD8zzGh3pTX9GJcsQLKkAnzi
ATBYUs5WfNQk+fsNkHS4zv9n4t8sGYN5SRuIxUFghCQQQthJK9o+ulO3fHG0QawokXRg0Bc1Zp8x
UQbHzC/szo1Vt3TgdD9Tz9uHS/YBak3HIJ48RN6MLdl7dDVBWCJfnLVftyyYyQvLS8yFLn9lKn9v
QFbvgmwbajzF45LCSJY8xgARxl2yEV9fUCXJ3ZHekEuOo13mQCnGK+IdYx5wCjd4jicR4Q8CLNR1
0I1rLxfGyIHp5M1rmnSHpEEANZcQyRcA76uRNVgiJkOBVwwDdnsuzfaxWYIo8zIHordi16Xygeev
sXf9pcswuaslxtLKqF0PJFu+hkHDEnYRpF7IphCnRWYiJ9MdER9u0RKRqRBGVz3iOe25ubnNBmoL
l0iNWsI17hKz+ZoCJUv0piGDUy9hnNglv6HI5/zt9ySxE4dL4wWhE+x7Dm5Icj3BMmoDuP0dipVG
RZDP1hICapY40MB0bv5lLiEhKPbjKZjhrw5P6dAxH1oCRXgOiiUGw/b2oVoiR5LsUVomxLMyttoj
saQva0i9RJXyJbSk9dKg03BWJ8+kyDWx1c5Rb617SAMI5QiEn4AO/5gU7qmqVBQOaoDPvVVzJmGl
MRC1GYCmSPA2moAQyfSE7ffi6jnayHzZhRLOd5s7ErL94NELnGVqPlvJ1uXmJS/ZqNNchS9NNBZ7
mrhpBBwgDtmpt0mGyTrVDji6qOXNkOkvgUdx67ohVr+Fnd61GYc+F7YC8Z+vBxHYVrrBkgp4cjHA
RSUOmAYBDTnpY1oy2R8ts3xqfIzyVtO8QX9m3arbz68/oaEmzHPjZQr0PhTCugqrdR5mQoMgbQ0i
prg4OF6GIZTXkKseAGMLfdPYiEXut2rxu+vZwTZl85iSFuCgDBWno3AgKh+iJqVIIrcZ4g9Nuwlq
337n0q48PXXnyaxwy+UM4hDe2D7HNvRWoVeNX1GsRNMzY8DACsUK91a9Dmm08SZR7b2lhCpNQd0u
fIdN4VC9Y2ZGcGjtHJZI6aoTN36781vwukh/4T2MfiBCyHNZg16fmsrCnKDvEE89lnzcYdHAoF7y
mbqWY/ijChJMFGM6kID1jlKW6iR8wz25UXxpqHxnLDKUeFEIBnaOeZFBKXeGW9iXskNrJKefUmzr
xBujNGgWYgRG60uH875N3lxEhhW+r5Gi10CT/8yoHY4y7+TX0bsr8wISLWSmipK9bVoN7oEzsDh1
JULQyKnpmd5LJ8jaG0d/PEFwabQy3X3aCaRzTFr0gBP4yLNfhc1TpIN8vqnBgzFC1Ucr91/iwTIP
A0d+1gkNYNmz5CEzsNZboPquJj9r8/UfuITFVlV6z6I04OpKoYKKO66H/rnAt7cv2/BJG1TIx0k3
wdcqimvV8CeGp09s8+Md/cMvIcV+hmG/BV0afGulGNYxaRgqA9Z9n6S4DIjBKacn6TSTNh+t7uQp
6pVR/nCjGTSbUuFkIy7gf/TI8ufM3BDf6a5vknPXO0bMOuSOT4PdHpUysGuU/qMzeDhl+ro5t2ff
DpO1ZpDEQc5uD+XEuwpPnm2c5R8Gr3sBapNv+xxftzdl3w3tP9kGpRYphGwt+/oSemq6FNWF0yeI
ehmIk1bjVXW9u4ka39mVoXObVQtsOb3p0Q6PntOHW0wuI34g9mWAtj717IV3RA4aPaBDSnDDBSXF
RdDbz7xFpzly8YOHHYmmat65lvFBBQQ2Ur/IX/PQuWZJsqcMsbkEJGvWPIXms0l4fG6MdSSG7MEJ
InMz5VZ5Fq3zLGHw4c5tjFtk0rpBIxJejG8wpMI7mwgmqWlAoYiDLJEkhHBS6CaVofRr78T5mvkL
NaUgVV5hidPXNg4CIxPAb4dP2+SV9WtufczaaqBq8PYQy82jRl2tUkr8AhNvB5oAVUsYTJbq0+cu
ji2QETEddGYp3mOx92ztnv1uJkWnRnlhinam1YyHr+7gK8OHD2jvOFWtWOwz/rzTc8pzn4TEohtW
GKpj+zL0kTwEI+CJ0SRrxun8teb+Wvu+nLaRG35vOIxggmPy6DeVpCy4JHhmD8V+KOPySELDexz7
5uYn02M/MzSeIzFuawV+LVVGeIJI3xjZuUomKhmrRL02tvjG0gc1MO5e47Hb2SG6SR5xx7ELy7fz
GC4myTi7qDr/mSSlscb0yhAr0fIjpaoy/Iac1FP/sjhRyL6TIXbwqfGEvE3afvInX25Z8NXWKNtk
A3jR3eFxJIOeQReBNI6tDvXtFI6yWxsO/AsrDFNIaTZ8tHaynrF8dZu0aIPHsezeuzaicTBU1asp
Rn6x3ol+yb7io1d5r80MWyZP6URUzWuRWA2RMMqkeHJWn0RyYYVYRniG2El7gnIBbPblD5U3PdQ1
UCluWchd0davRQrR2Ip+JEOzwN838cRC75TChbJCK4WFHx4evat4elTgIBganBJXv0U5yf2AaM9G
yqo8wELau6x2LFONWDHbn6+x/k0whf6NQbF5ImBpdykb4t7l7uC6GgYdsUXOJjlo3qfAai5OCASG
rUe/6w0aeWQ+OQc0j41IIvfcLKwayk5Ja2jabqIloJC58nGa+nxte80lLTHJJ36O5UzV40PpJ9/5
KcG5qEksKlXK7wwHxI1cebtl4BruOfdt52C0PmBHreo5fApHcoxzX1B6m0ctLwKHgkXT3ypBq6y6
BZ1Q4Go0Cno7/TnKNwRB+l0WKWsvs+4PyeLoOU1HZ22r4R1a6LDJbTaHJuZAh4//cZ7tJQrQ7fLa
4TbGikXFaXDvs+BRR1LyyTH+FBXsM9c4IrkewwRt8CsV2nblvONG69dkHgX1PYNz8KYKH1xrXKHF
wjMvDy2L/Q20VgXIOZo2BfWFZ+p0qM/misama1zZfd3CNOJkJIjVNB4dDAS5T5TwxMdCyh/RMFu7
NnEVxHycTzi5FWLkQPWuzsvrmLmPse5eBjhxB7a/3nbsycVmbnjBvu1tOiFKfjJ1V/jeIebxk1Vt
/5GB0vtamM0GtkByY7lhv1FZ7ROjrgqTKTn/PIFnwSrZrTocZ6fCZpygmDesDXYYGzcIH0Z4tA/B
JxIEk3K/bQ45IgZVjMTvIK3bx25Sj3FrdIveqFZhj4NSuRDfHQiFF5FdZ7mQ6xmREEMso2MQqY8J
kmXOIP61CMyb4YCaz6P8AoJM8/6kewfJMKKRgFJqqjgwS/SbcijqLUXTS1jcFKeiLs9G2PNRH3jk
D3l68WcnOut05iIHCtUz1Y8g4Nm4WkiTptjaVfd71k59ZmbIb1+43/HY5OsBF/wG6wdRuhkX5+AN
/tHqqT1MaEQGP6cf07H6tCKBzkfWkl0fFblW6VAKnoQDOUx8fzkUWsgZ9mEKJNngqh8JDtOaV0/5
nVojb0tUHEy/63WnavZ+dlgvz3IihEV3M90vFHWBYRouKhhuTtFtBzX7j36W6CuAoRcjf5K2jp5d
L4yvtWPdTYMhGQ0vRBzgSvwNNEflyHUkEJUnbPQiR13KyPVvkcQaWvQ0T9XxfuocJs/qF67n6Ux3
HF19Sc17SdLWLJ8HuHXk6flPgQi32s3CY25k8dETNHnUIjy3IT15CJnBiwOdOFK4R8e5+tYxNs3x
5BSNij4xo6Hi1LsxEg9tD9fVKqHqCKoZaOOhGdeXVMp7yxOXDguXFTMfDx2YPTzt+nFULXfvAGol
9LDYOACwIleRTmw0ODlHnCHndeeEAZZVWmwQvfZlIvG+DTuD0BjmjQ3sfLEVOHi3RZpXu445cKsI
xnQy+cajWmxzq5hw1RF2iEJ9BL8EeTVvjijvryHA3D1pe2PlEp7bNKYhTu5rZqzHkY7wooZ2N/qg
adMWj5WfRm9uk7GtWXCwOI7UjkfAqvpBuc/4OOJ8Xc99/8sa+5cIj80+SeXBHmrJSMH5XZv+bwnS
dZ9b+U9JafeRLpGdXyXulcNwsardgi+NK95s5xhZvv8q/OJ7OgQewVlaBEerghEDpm52SU8VNl0i
eUvDhkXtBb7J6ntktc9ciQ/YkKTf4jNbwQgh+lC2PH6QErKPqHuoRTG9B+Esj3zmQFnVTv6U23Bj
y3A6UhZ+6Xv9RrI6I8fj8ziIaKvnI342jEHQ+mJRsd553mNJ+XmLoziUbfeTL5sZG3HKwOg5IgIC
9WlnDBH7X9Vwx/cDI3bi7SPbpVsct1TDEGOm5gvgn9HuU4crOg3IhoHbfLoqZ6aSkqKNaO4MVTI/
0Q33PPZsPafGAMr4MeFR4PhON3UDWZB/B+CsdL4ikqTtwXlR6hhSVE1fCWTQriOUZKTlIRJ9R1zV
KjZBjmkAdAJsmlLTa+Ai+PXWd/yp5fYu1PhObQDrzVjyKNSiOejZXPOWTw968Jw7S79kGOb2KzoM
yMdrOrfb0iOVhetbGB47Mjlu6qaKP0UE7RtO+DfsqVtHGcA14zq65r5N251qGVNQBrAGwGhzbVFi
WjhCN8tEf/F4WRs3Cn4R3s7Wc4On1QFfdJqMPDn2SfdYeLPNZAfmUu0ZhJUoDdvAe9aHGTAIYTCD
knQ5kY8rrOjQcMvVJSU8ylkNdvWbwquOCqUaowQFDTUC6x1r77Afsqbj6c9ox/RjefVdq8L1otUW
uPb3bCahU4fXrCAxO/FA15JVmS4BPjp5+SDS4BJndAomXrFvbZ2/yLnn808cR2vnOR4gb9WdIAmq
t70vX8p6Djb5aUy5/nX01C9fIrf4his+f5Q5NyinPoI+u2wY6c/tfZ6NrXWj9EPpU5vAxBvrgAQX
afl+Cq+C5lxQHnSSuxbFyyX8IwM7hXB9ArINddkQYuE9VfEPCo1xZNfvtKE91Hr6PsbiWxPqfRNI
qh+a4tZg/dlUMyuWTzwi6+1XrjJGu0HfpKg+x8A5wLzfZ3n8OPMcZJ9TxHCE7aucsZnb6Q+pVjw7
X5dxdeVFL64Y7NXSMY2v2W3/OLEb48eItnjaOKKz48FwI26jC/NFyL0e9BnZuqG6WtEzbtIcHkev
4TBdi4wy3MyhNDs2Xous99l2wrEQaYUHOMLlPehPe7LDTS+vKmbTVMa0uWd0FO6wOqerMcnfB8HG
GqbFu0QboacRm22+r6mS0kVEows9FMTY508R36OInUKVfXBPfnNyUqZ9YYc7XFyfXeTEe2EFb36Q
/EzHlL4nwzxXkx4OPOPXAw8AiLYrg3ZsAho0rUGnfpLgFnM0ihVWmIHwMdij5eYlafWYGk/Kwnkl
B1udEd/ewsktV1lUVCgEjt40OaPhqcJGS4e8Q6mayLJ2EbQ5ZJbGvHG4kBvLIEDRGjVcR0Gkk7cP
H8qnRh+kMtEFddHTPDTwYrt8/pMZ3iXFME6okg37iM/z4npbiDK8MU6lD6oFrYt++UN74w9lVMjG
yAcpVd/gU0DyQqQ6W1gnrdAFgUsRd42a3Iz1byw+32a3BQU60tJaEl9JPLUNR4eA2lb40HF9avgc
eRZOnpDXpZgLOgtTfyawuaXuZYpK0zcO8wZIDPhWSNOU7TdakR+VlfZkCji9U7d4nhiHEIg5OP6p
HkBjErFHK0M28pNSrNv43FTVz1CxkZtjemLqvrhaFArT32VmuUG6tvPh7OizHOIfoTO0xxToMPrd
PYGVDQPRU8ATk42jWaOwt8K4Bj7vWlAgo9Jep1X7O6jlcJuZypIb/zkIp/9gp5KwxBRXGUO8CYY3
etQduOBhhODNzq60ubQNJUlYM3X9LQ2WFi9DYf6YkBww0+A94LWtfOBWnUTxnnw+AbxxACir5jjO
pVjJxKmpjKPiEFD6A2AtIgrMOwxbv2FpO7k91BadfzNtUqa58cdIhD7pmTsuW9QFaRMsN5J4Y3b5
xEIFZ3cuiDpPysKb0FOdCed8X+PI9pX6iuJdOoxNJ5H1xD57dmbZYihivFG/SLa0eB14chScZjFi
3J2+BFTQ9ppYLafPwqnfOZI1n4lbcW4de+NAu429waZCBDmouXJIXvh8Rn0AawvbLe/g8oIIK6pH
HzfkWt+NmSpoYQz1HhwhsGATGFbtexO26/rYRhw8x754KKrpyR07JgOiptuCHEzROjS2LUCt/MWc
6bXJmfrzDHPwNw6esRWYjbZ1adzt8sFqWXgFOFnsLzdyMU8zSMNtQrvZOnnIwR2s4MSR63OJWeJO
u4U1TYYU4Xz7X+ydSXPcSnaF/0pH79GRGBJILLypeR5IiqS0QZAaMM8zfr0/1LMd3Xq2X3jvTYWK
EsViFZB5895zvuMZ4rM1ip4rn0MS55hPlhu98ch9EAnqgPoTJF6y6aD9de28qXfjxvEl0OsamUVS
l/669MxqgxjP2dZcf1Hiox8XSbbPqA9UW7sbq38LRligSY2Cu52ivdljNoaFweWeEUJfEW8ZTr/G
2LLupJ20TLmHe9xykkRhdjbmrpVlzxyCkDVAQO5DYq+9OOW3ATP0Uk7+e4AlxK6RGZbDXR/JoaoN
48OufHlMQ+1GIvu+GUAhJgK/OllQC90rzYtrFJ9cESk8JZjlxdnS8LYoocewYKkoGCzBZyPSA1UB
I8d2ak5mUuz7Boh4o0giDckjSPPqNXIbhP/o8BWqZnQTALclJBHHTj4INiT8pBWvY46SeAB9DTth
NDZdNdonp2hWU+N8IbmN+Gcvb9Z4wsFzhsbRFOjvNdplpuZ+unkKZ1F8y3FKof4M6t1YZu2mHDV9
NxHrxdJUe7ty3+JVSwo857HzZpbpi0PPee259fDWA4kbiEwJPWR3qfGtzz25LKbgi95ho8HTHO8q
B5N/GBr+Nx0lnj2k6dVJ/R1jyQUfhFqNFUEh4XtHWXmO3IhsUHqwE+kp9OBhAdBGmFKxB2eLCQMo
RgoGfF2aTAl7hXVaN5401kjOhzq6SY/9iCRs37MPY1DqzHSHalMM9BIsflLRjvayGPKfGRl+m9z+
0ReYh9PCClZ5jDpTx2sdlcBXSt4xkAumj2x8GCkLmSXt2hybrcSTTSLDwMsoNKY37ROWn28jL27j
dc4MEeh/pHZQHbRUjHe7ce4o0DeqHMqNVeFGl3Y7D0N6rIAkI6jxKAKjvY9GTquqOngR/64iZ5DR
684iZoyW+rSye2PrM3tb9j4RX5K48AII5kHv2ze3Qs1tGa913RFgMzgv3ZR/gRHwbEdIb1Cz+2Qm
+mmf7v1OxLei0+JbRFmIG8l99otOHJFUn/HUdRciKliCbe3K7MsuMDg0aHpIyFkJJ9w7wWw+hURw
RI+QvWcaC5PO4h3XCm5deaPULld9YO6V5usXLRYopgr2qjR8jaVpIIVy15X0BDZ1nwK4nF2gCXxD
q6C6AN6GvW8+0BMfLauG5TxFByTolcviorL+igMS0/SuGothbyflvSPUBLtP+d5+h4zb4Tm0v0lX
httMILyBaPc8QjLGbSrQIgzFWpvFki1tSJXTotDBFAzTOu7RCpSjy+lnwtifIpn15GjcKx3hYBb6
K7eLmVKk3ZbQi+uIM8BzXxBLt2fUvQtyTsQG1gp9hwSHb6xBE8HVB7ksIGeGsX8EbrlgPFIG1hff
RSlWtKwZsXmMHEovMZ7wHmlgQIEFUcmtGEIm20ZnqQvkfOgAd3MeSYuo/XuDtH5Rh8G0FUN5nlyj
Wukk2UpsKozpoDpkXJhB8xkBaVs5ARzUAcf9pLNC53rdX3r3s4OEv46m8cXOuVB8s8dLxqHSio2f
yUgZG0+MJwPNfpXRrzYyfwLgPBXgHNYDXow1mEQ4OwVNPRVWHGKJ2yl7IjPwTO5HHxHHRIfWLV/p
r6WHxmxenYKMhEHKa8iplFlLal6J/lubvfcjdoxmYWVS25c4t1ZDH+PxjPN1KZ90nXW07r0valJP
gweXYvSFcSrUsDfwVXMy7uh9Vvn3CXTI0oSQuOscRWAtzNOiB0+HnWxZu6B4wnb46HR7pXcFmkjn
Y3Ba+u3JB2Ss3aBKnH7BlC6dXAyrrjVLCN4TbrxWN5dw7+Uq16JLlwZL16gnpg1XJbw77yCOZu8m
A6PcdnGz60hyr/qJTDoQwkuuXzjOY3MDf8LkSqqRopr0Czcm+6Pq90QgXsYxx1Ot2p9a/IZJig6w
KjaVbV6meAjX7ZSv0HwwczHv9H4xgQJtdThcYgtTQ0iwdmLzU+UNA1/wPkxVv7Y7jHANlgqqnRod
IqCWZSqJDA6LSzRMP7Qcyb0Y+x/8QnIhzFbbBtVTLrInEJuT339h4LWRtirOdiMvkhEiEtsOkAEH
Wul5T3HqkLnCqXce7S2CiJhmg/wOLp+zXVZXprXlykNoqIf+WZVavdDNoVias5EpQAmTRtHaCN1k
34b1m6fUmjlHD8uFD2iiJmHS6m6bjgZ2kDGfD3AtkRq/TWFUbxRiUHd0fA7+mCWjlNU1x1Si26Va
0wMixNhWdMeqfqf1E0W3UV67PHhn5GeTvPkN+yQUn8y5Jp68Ix09kXnz1Ja4zOnQnaWPjEE36AW1
qf/iDt9BHITLYjTQZUAe0hNOgLboGrxadrYqdO43cryOOCHbxize42CUx1nbRO2aUBbVfbfOOwJr
tbHatFwR20qIdmWCcFoFaCi3AxnuVGSEhTlOD9EhgNQPbWtD00StOO3FJy8Y32vVnPOsT45lCtDV
b5IFWRUHP9R3kH17SD4DEpQkP+p2UwMRwRCm66BYSbdcIAP0l0MEpz7I6m9twOEpcIHoJwxXkKai
9wYTP7KzqJZdc3AXosg+5r8NwWJYlXMtNXf2IKxp7WFueo145TZgmsKmI9HbG8tCnBP096GpXwWj
TdS1L3lDeHpSGC9iB0aGnbw6w7MmOIrAyH1LQGNU209umA4vSG3XOhblFeInYgLKYOOrFDCdn5M6
789omo5kCK3RtVUW8QIxdZwnHLfruQQ24FgwyyOPqQhhRdnY+FL/o+RwjdMOtCjc9qSVatMM3fOg
UyT5riVAY+Gk1oVNMFotq6Uek5xdWEia6tiHTjNHqbe1AEzWh9qapsp0i/327PQ0Rb0wCFeG8SyR
fSCCZlvLvezsBXXAvMjQ9yFlVzqbUZFq4KyBvhjnVxyuhCxyvO/9ZDoZ3nCM+UyWUvUb5dPBNrP+
A3p7s5A46Va1GnKcs/me3vcqNnEnmG6xsbSSdHLCzWrknSvaSpqKnVXoTgDevnrx8NYSALU2QdVQ
EzUubNZDErQ2u9wRbss5GF0wBU7gbee7dmk5DZKgQcCmi7xrk8kPUfMxSMKZp/nQMMIEWlaSnPka
4ayAvl6t47hqL0R3BASmISKvPkgaFkAshmQdW3F1NIR/bSM6u8pLflojYUaWGH4EBfc1RzWTBLJt
4nNGNouuvdvarkAktcsNjKWRnuwihjBdXrWga0D9QNNbxhppvY4tUB2NSyaTzhMEtG1IxbUK2pCk
+BxdNwSpcDnJ5oqYMdwbXkjxrcZVU10zk74Yd/4z7iJaN0G2M5vm2JoKQxFDhW4IuE+MAiRRlkTr
KOeVOYYWH2jvkQpVl1u7/NJO2bjCjLdg541o9NZnUcPyTOUXAM7FZoyaLYKCVefQNCLJBHu+80EC
GH6Gz2a037Fflgv8cM2+D/WnJI1ssiboi7ih/RmoBHplCFi/zctfiIkGbR7ezn6gRFKyl5xGnDz9
Ug9sstHZUOtS6czq/FrsWnfaJxhMM8bLVFrZJD/iaBjXGpvEIWLihfdnsGh/ZWcY7BwvuZ9IfMve
47hYFln0I5PIhHt/ViIzdULfuxvYrmr6oGvOxPuccvF1LM91NXbAVGWP0kkgs9xTi7n8mbyEQebn
kug4i548HebnzM3vZmvUJ6PJAbLwC2Aei5eub3L4dAfAsY6jdnnL5UTZVRHWViDc1sJykVcGntZB
32vhzO//hVzZOorvGefTlWg1uZcFwk07BfwTIkFgEUDLBbR9g723OgUljgBd/xUOXjgPPl90AZmk
t5331mrJRbD1mz5bgOnOAcbyaQybjIUZ7U1Lj5Hclv56tR56uGtDJ9+BhsJQWgjsooR9Z2xSvfya
6kDnEuM+uJewyYw39gl+78jGEW9CgQC9RU9FGWsfYTQix7xfW025SGBKQJUi1oB0wJUO5xgOBgsZ
urNpkUTma9ORNVmgAREVicpDe+cqIgiSbDmn9k6JBnbDcuZmLYOmuriF3YSjuGo6wB8zPrUK35wC
0XeTfqmG9NrQJ95kvbfJ2GbWwYyx8u0Gc0J05iMon1FG3UZyg5YkdFOdJk+jrc5dmX1tHAUwEKRy
LKFUNzEYL6Kl1pphM44aUcQ2RQIjHnqtVyC4Sj0nXjnV95oUPfiDS8rwg6ylZGEI6KRO2r0b8Ez7
hcuwO4hXQ25uZIM8HWgaHizooeT91TjyY5cCKx3WkOcd9lSweUx5KIVc8oOn85Qi1xRWEnDnEeSi
Cda9UcKKIp2LpASKVUPSXG5ZUzsEh8vGyT87NnzSInBsaW6Iv4/2rmVkbzHrIr1t74oaBTynCMYd
XYO6SndJUGY7e+YcxTb9DNtVFPbRXs/RvrjNVcDaIE2CqBBozozWvHSD8uozDboSwziEnCrtWJd5
u82KdpPBQZ3oGo1Q+MAOEBATVu9SQOFQBhOEnmo1qoIGS8AtOLrWOYuKfe64cuV3JACFUjvXZfrT
w+0JosoYxFey1pnOTQNa2ifZjt2xcrCwa4m+q/KO+j6d7CVr2zo0kwltlrJ2CcKYkQZu1MGlk0C5
CKNZdnYkL0HTIWKkj8aWygEO/t7AZbdIBi7LtEnWjIA4jWEkO07MzcYheioywonN2vti1B96pf2H
HjhJsFROeHag/zEBDSyKlbGQkAohCKyKWfNHYvY+tJJ2LSL95zSm8do3Z6nyDKvGe8J40wbzWDRy
n1bBBX2bvUHAjfO0EtVL4kKGBZFjLCvB9fIYqHUICP3Biw+iHFaAEwFhoVzZAKgM9tJtlqVVwPFo
ycrWSppzA8SY8NnR9YmJvPdkAgXePCSeRP1guqiNnVRDyfHQoCc/iy3ZCa7kBsgNFogDKRrd9oH2
4A4703qmudIULzUA60M3NvouEDXyif7q2IR1eB4N8EXd9OJQyZE2uufvHy/Hsx16kjxdxdFzXwk0
YaMP+cIZG6hxs/p7muXrYdc80ewuN1phA9UygH6IzhOrGUhPgD09PcQI8E1XmmzvJF/gyaQIIN1t
WZYKVqs735oYTlbQj8KlDUgVJAMCND8zJKz48kqKCzpeEX4vVL7re24OG6TFMglC8N9jTWy6+6Or
4c2O0J5s3d71UUhjsgahFHMh1mlKQKtmJosGowoEQXS3ZBN85CI11p4KCKzv4LROqovWPtTdWYnB
mAZut2gVqkPUnEu98q2tI/MdMBuQwpP2TacDwXgluzc6xIO+JZ+D2/aMDj1iLGp8y2YSMfMiHso+
34cwuIogh+zpU8O4xqSDrIwpvKRa2cZTLAq1joCzKQaHfzyUcXDghhu2j9xunD7vZEw+h7q42E18
7Ef62q0/zFCKDWQeZnUz6ZUvrRE8XgEZfZmcD1P5HaoOJMOJa23NGRdbWHIfw4/1Z5BsNCNl4xku
a82YWTTLGGwK0LPlDKH1OZ+D5MT2jXwwX4De7NeN3r+SyAxylkUOtGS2jx5o2xlyi4ljZTywtyYA
XHpSs5Y2GO3PxACQ682o3GCG5jY++FyjKT444r6pGaw7QthlAwwXlmjHA5bs6aBmEG8JkRfpNDwV
GL3uzIfgRJL2zTadIb5JRldzHJMjnecSuRN3H6QG/Zkk19dpxgD38IDtGjAw0WvojZOPh3IYl704
PP40zkBhK3LvHBwonoCLzMjhfIYP51CINRcc8SQ2GXRi1NpEEE54sTAaXf0ZYVzMMGMGzdYBoIQ3
Y46RnW4wiJabli2a8RZZ9O4MRZbQ6iozeX7cVfqMTu4NIMoFNGXN8m7mjFd+XJYP1fPjYYLCbENj
Ju6H4692d2ZMMx1xMSc4pBsD13gyw5wpOt76Ge/M1uNvxhn5rMHCg+OHfX/GQbdwoRnYnFi2ESbP
r7aa4dHlfKUID6C0NaOlxQyZHmbcdMwdEOgAqLUSFHUPk7p50KkfFL0eYrWc0dVl7r1npnb2Zqi1
yZpkQ7lO8Cds9Af5Opkh2AAZfrpZzz4HFHUxInBGNZpuOpum2gzRhnDF1Q1X+xEv/yD0NTN024C+
LWyGP70FexZ22LaciAcYQXW71FM05gDYee20IMNw5e7CGe5dQfmmQc6+D/fbnwHgjxvQN1kSNOhi
K6XRrJ6B4X43L3LkAWB6XePZSyCLt7psl/U4IAyDOt7N+HG3I+/LKDeApVEdz/lO6CDRXpH1rf+V
hXh2Sf+Li1qYUmG9MenK6fhefrM6ghZrOZgPFQr16OckSdcDth0vMHRybgkkJOKO69dQEt7aVBi0
UJiajfaHSxtv+0/WrNsfP/RvxIrf8jBr6n/7O9/0pxdjmbqShmU6HEUM+ZulOwm6Ec93TcyfQD7t
SAtS5whTjIbn2SjKZ04kK8KkQLChvqIVBApVb8xsVetqQrec+6+QdmJurZMDkAkL8WdBq/mpCOL4
YtMpy7p6FZGzQ/dp8NZ9oIhGAtl5tSgnIyemLR6G5qEh6XOFsYD0EctBRNkw6dRDoDGNiohnziic
+pg0Kd2Kn5oGoJ47XQrPC38xuf8UnVA73SgCdLlIjdhyWm545rEiJc+s0Vrryyg3WAL8JZpgcdeK
kNW97+Q+iZkaSJKVWe2of/yEbdO3yFnvI33D5ah9zdHwmuUelBBRZ6V2MQaGhSk2WcRPInybXEpL
O4Fc7Zo4VAJ/H5FmCGek2XuisK/Yv9+Nisx2P9BybNUcbEYve9KKSh1oQ2ArqDr9AnARNn0VskzK
oV53BHfRC1TmVczzxWzwTm6k+a80URKfmTmnbnOjZHTpHYcuTM1UAsmtCf7aQ9CWR2pP5CdQUw4+
W4OldE3jp9kiftA3uSbeEzmlT5pUYOqBBuc0o1dNYRnrMiw6rqOoBpLYz73o6jP2Mv84oPbFIwFo
WzcS7UTn8AdbhX6IR14m4CB/0+upOloe7EAHkq2TsQjCq57xpCg1U0teRV/mn1hpiUS+s0uQBzNR
7sog2DG1lB8uoseVMorX0Bvik8aUElWbxXXvxacAUAtRhf4yh7v+Ymj4nMCSfQVEtnOKRK1RtTUo
BK3pDVtttQwLuJGFYWxFysWEH2VEPx1Xr67TfNMTHep7RyusHxNxhsWU7gH13dr5WWR3sB8ff5Fx
QZ1Ngww2VeRi4akyKbleHAjL8Nfge7YY8nyHWIXHdz6+h9uPjtGYBX/8Q0GoycruxnFHOGa0RH4W
H6ymoMTHyzYjISlJIaUx1ZHmPpgNszUsxZ2lI3MbSBwjhNuK0A9kDKID5Vik8jkTmtkEqFVeYnK2
xUrEkeCupJc6UUmhAoELzj2ZPWOTRzuU3gDp+bvCNpeM5MeTC0UD2y7isaABGaKX1cbQqp+lBinI
dWp2gJwuRhWTHGHklfVEvYmq2rsmJZd+23rofgPDIloE+nfKG3ttei/BoBGrM+zsiErccjAv9tMT
+vMcqKAL4NgCct16uPa6jLTKIiqusfxV+l3/RaGkkXpDuEFMlw5lpjyGkdgkHsaXWBFKYhMJxFgw
ohc4Op9q5mwAHbVOnt8+15pfnIfOZo6pD5uwMPtNU1TYFtuJVh7A8RXvWUXG38Qol0aOhqYCK9G0
9gYbXDx1cZCZl8gWgPDyfJ3EeXuMTPLV6TE1nBFT6Hx5YC2boe+PjouolOF0tUEwClHfnj5p8VaQ
SaNkK8Z8pxIVriR0gT8sxv8jNkp3/rQ2O9K2LKVY6gW22N82iriCz27XIt+hKFhS+lZLENdEoRtp
RHSo4XFAiX9WXMc4ZhIkAyrM0b8PxPxJEZ6MTrvqJQelLMNEwqzlF93Ev3iJD+TSv+5lvETXtnDx
WjCZft/LVGXT5EMDtRv0yFzXPkaNXjHAQ+tlHEVSc8WnafTTYym3YnIEmsSgOpWmduuifqWL+wM1
FdA+XMJyaLZdNThnG7FamCu5RJek0+hmXkXPENoXBT2tztz4i11Q/xN8QChhKte1lSVc05W/MT0g
AuqOGGFaIvcrzxbQdgx4C5vDx0rqMjvX6aHIO2DSGLJCu9zCebKYaCLIY/Xp0bcXXyzC2lfu8ME4
CdVcTgS21qd4wv73/doy/3RJKGQeQsFznuEzv7/f2BA1+PsVSvgIILlR+pgNC2HvDNXPZHIcMnX/
ffCre9mo6r2xvw8jo3jHrqttQ8ybUl56tIlYIo2k07Z56r5lpQO3ZRxORL2W6ypmq5cVOSwyNIzF
4KUcWLJCHro5bFQyAF2QTW1uu76a2aPp1uBM8QYE8Wc3XTWSku5ki6GBTqydH7o2blmk/qKhvRPD
UOro7Id0k3aVYJL3eGv+35D/F4Z8gzISANj/bMi//Oz/9jWv4r//7WcGkmXc/6AO/OOb/tOQr/9D
Sd1QDuwNh5vAoUj8D0O+4/6DdrUlbMulVhVY9v/LkG/Jfwgdkz5Da0eHxjVDkOq8bYJ/+7sl/mG5
LluZjh8XFz//4f/BkK//zjNT0jYt4CSmFLA6bPs35Bfx9WVHfzPfj8JPrp1ImiePE2rEsKQHFDlz
zKcl/all63u/EBr7uynh1v2nN+2/KZX12fT/z0vd/CqUixbVUbwXuvptNe5qoRG3B1E/g8i1oYH0
3LnpeSLn7oLIKd2MaXWuMLCgSKaNrWtrXza/aJ0HjL/RgtG7qf5iNTB+3yB4SRbLgYF92ZoxBr+9
MZUGbrBQBL1TT3Sw/bSG9jOOPlyjP9ImEjeaZbsyr5utafqflnRyTGpETegKyKPUnpgnOus261ua
BTTEYtr9CwcHzBIbAcEtQuu3hVliw83ZqEFDMkd2mOL09Q62JUdPf/grDsy80v72JkswDhgiuaDm
PYW//yd0HfkLHOfrKtsLdxJH0xn0tQpy4DuhtzQLl9OiR0p0HQ/GTi+QYaYtfd6lnTfFSQ3ZS5g7
xjUz1BtKLXf9FxcAl/qfXhsXumnZTEmhyv92VGrqJqp65aRgcPsnr8f2aIpknwt73PrCxbDpwk8d
zfKrdFvwBNIgmqMv94kdDEvTw6+RaldfENL9F6/rTxemrXMT8qos2+Vo+fvuFQltKIy6cncWuX5N
5iBBRjUgaaqjaMlODamUQNbd9UTxsDX8/rVIGejnWYnUUE76Oe2Cv7gw5fwx/cvH6Ehh2sqQ7KlA
/38HaIw1OEnfG7qdGek9qYiedqTaXgtDaUhNwuo58QixNf172SfRS6bb61EOwXKy0E5zJGLs5xXD
hVmRgwhRa1cdG8oBoe8+yycBtRfoRedV54mzALAzzVnK2Hqxx0E/2Z3AsW9tMj1ifDtcIyXlftBy
ueAoTQmNX5xdCrWpN34CUkIaQJTxps7zk1U7RFoWNZrJ/GvAKXMBbJd+cwQySKsvYOe0TU6i7oVM
HZJ7foVRSepJYLerwWGqB49ogHU3DGsmEyH8NkAQfdZ3K6KsX/73T5x26p/uE0fqOl/nvheuAL71
r/dJhroRzA3JPEZPE3RWo5u+dywz1z0aVLL7qOTkGJequw3ecKFcmY5TnJGpEWQ3rcWJbzdavHpY
99yu+lnR5d2MJW/Q2P7oA2Sns2v2GBNgdww853tBl5ox5ujy/horVqWe05lWfMWmu4TU5y6xedRb
qPvOAWHsLVbGiztiBQhqh6zAiofHn2LX9w+N3d5IJwdzRLNwXWt6cH08JIF70T1myH2uexhz8qNT
Z098jO0laYZhVzdSf+msbLwH3nVA23LjzKVvRTwRXkzQejxnHrhRgVp2FNo8aJxQ/dJuxU7AOId8
FDEPzpHvLGVOB5Gop2zPZHFvoUo+N9jNzob8HFuD4ohK+WwkgdhMU5vs2eBWwm6jDTd3uBQG/JZg
rK0TetNVdIr1vEFMzasHyx2e9blnafj+PY3eRg17AltbDamfTB7ERBz28bxqIwZoR9wUQL0VZwmF
diNzT31QVqR8YR1PxODgKSr0PRs76DRK4EU/V2A6HniEF2F9akN3GTXTeNACazjVCbaBtDV3ce3B
L+++cHRVh8dnZCcBnvzAREjV11hRTfFVBq5+ILOSFLoeRyC2Pkwb2sUvGhwsWuKc2FX3bumEd6dR
R0SanEL1OLx7WhfeBXqwBU3Fi1nl5VbTSv2ZdrjHyjzHIIIp0A28ehKM/aVU2XgBEcvw3xrRRibj
yXAiLBm+Vd5doHD73KzEti2ab2HjZ6d6wKsyum29bDnzurEcDqODTNYc2eVpgRCM0FkGPySJTtb8
UI/C3HnEksST421cvQmWILZYZgmbwc6bHTSph9cBF9QG/z9IOnzmNNqqZP8AKeew4W+eXVCURuG+
HNuPoSrHW5tqw61r0lc3jhkuNeZu0gfzyRKlRqyURb3BM9MSLwQD8CbruXsdx2xh0zY8SAgYLbnH
ZMLyIP2K4GzFTPDxdHIz9cdfxJLfA72JWj++RgZWT/YUDdLUyCck8nyv6QqOlSqz1m4aKnRzolui
efPv1fyQpJNCxJoHi8fTsWQxrcxgFr/Y28eXLJEhl+71A4QDpuGuCrakAPnPMWnO+MMtktcNS3t6
PIhIHshsmS5i/heBEu0uUcgtzOLs1KZ9ezw0IFIOYGq+P56llZou/HqrgcKRKM4OU1YYJM+Ph6Hz
yN9wss3Iok0AQDN4tHRQ7joNBNMkTQ/TQDvRTXoEJAOMAp+BChvsdNLQukat6QLTFQ7clbp/NvMO
J5z/ynjP2QUSLEcrsQ7ldt2um7ZAge/W2qWtY5LaJ4MwG68svqoSFytyWBjJX1DbH9FUom5K5Ksu
cS+oPHVww9E2aUvLWZXG8D3JW/dG6y9xjG8K5voNgKXXjq+t3Rwtu906QVDtbGZ+WeZ3O8ZqFQYX
ucI8mxwTL2I4iSJHq625B5LsZSLRVfewssNUntqKrJ/QqarZ+kW4hDP1y1HR83fLHnJBGqMM6GfD
SRTre1GEvwyWNpxyvcXK1apVQutxVRnKXurbCcPtMqADC1/GuwdJ+q3BNLmxWHx3KVOLrGrVBTl0
AIm3Rz/fpVtRRNZSG40vUQMVjaWrvEFav4eif/EGzV73TGJRRzBMcHXSsZPEJRdU4XsKwvaPdzOx
Jm2PcWCho4zfFzEI/DB6A1XV3ERjozCm0/tYn6ZEmS9YsTGUvitBkBM71SU1p/7ohi4efjU8O4hY
twhHYSfK7ZTwVUp3AEsI7Q59P3yzalp+VkiamtH7y7ZnkbAVYF/CNJd10WMLi6YdwFxsJdBvOv6D
r0iUnm3ft07hzHnMMjPfYm5fiKF31/i6tAPBX5gFq6Ub6OmRz++GxbQ/Nr5zcwqUzzECjHU5xtpS
BUThJhjHNF0hdWQ0lHnMBy3l2RQa5riZUgX2MYSCoAUMJoix/hRaVlGvtusCk+XywcKIOlIhhrAJ
ToOpH5tA9djO10ihpovedscsj7S3adqNLtk4DIfGHQSneGcicpxalW04kCXQxTIiuLTgMPXjBivB
W5gzvsPB8SLMmKh7IZ9jH7RHGyByRGr26rc+/r4h34I9clYAVqebKu8zSP7g1aG/cYqh4McDCBaN
YmPtpiNEmXgfjKjJB4wLV5Eq++DSFQ4jfMFe0O/jMpWHQqVU4D47KwoY9xTMdUCqbYZGVgcbyOdh
qjv6on4W5d9hGs5hCkW0M9viDJcyv2ADDXriIjzPfKeoYSApq58kamnLUmDA1xqXAA7TOchxqtaZ
nUoa8RHidMccnmxr0o8ZEy/URChUGOQ4W8F04Fa1RDARuGV9YMgvvoZO8NrFvTyYNW283irCVYvt
h/6gae6ZKFdMxg6VXQGCqfEwwwcgrrEkAJO0PMzOi6zOicqrodfG9k2PUhwd7op5bL4nIhMdupOr
lQMBg8aWV+0fL55E+vpetO459wuNQT86V6JuxbJpQ3F2UxhKfqoTh/UCdhlmaNqFe7MZ2P0VyHQZ
Rl/LYNTODWFzs/Zm1KqGoQg2DtC16XEIUI+7UettMH0sy7Yzd65ZXpOqq3akc9W1hhKjA/XYDT8r
meXnPqcDNHnVL3zXWH58NnCi4ojnJdooIsDr0UBNctM8sKkxr+DDW7qQO2bFVYlTxUEeUbMUtqRi
GF1hMrvlV4hnsAg+Am1vRFxNcxOWXPVsCdkajVSE15OG9sKdIpPzrd+sTUTtfh/LNWpP9h7oO5s+
sU+giNce7oJT0jXJaqpkvCIGbc1lYqzwZYaR/ROu7HQLGtS1jrOHi6+2VWSRdDcyKCkwGAShIv+Q
XsUCcQhHrS55wd5MyDVE3aIqjz3o7jwwX6pWXygUkXC98jdv6nFHh+6LQf8asBjRaEwiAM4RI826
AanbxmDXjuJXJX0krKMDcq5NeXGj+dF1GuIYHU0tiiV0qLgoFxGd32MS8nMSya3btDFbUxNd7Nqh
NjXTaKcF9F8fT9u2G07sLLzFnToGDXtUJ8mMpCG6jzV33ZW9fVZZ0BNiJjv4/rZ3pkw1mI/F6bse
eDetj7qfplPv6T2cFT6ypWFB+qwA5h0NRccc9yualc5gTgiAaf5K2Pf2UdGUAzVhxuDWAGtzxfE3
xeO72uJYda61sFInYKIe9qeq9YtVK1DZAVXqj7YzgoMB27e2KoOnmvfDZe6z6Xt4gqFMvyHk0Y6d
H/qnx58eD07QBbgbcAMTN6IRLi0s7ehGZC/SsWcCzXeQf3cYykbbYq355TSEPnVivGgyMuGb2VjQ
54eMsIpF2ZXeKpxTn4hBWYx1tiDVU+QJ4cnhV1FG40YTF50j3d0qb9Ai7Jsm2X1yr3giMEruSjo4
C60bi6fH19rZNelXHRpKAlUppbE1MDBBNA4cRzVNeXs883QDMx2ikMXjqb+Tmd9suIwBydtpuLYV
M0guGfMe24Z5HxHNEdFbhcuAuCpkVU20L80RGhsTiYvomxPg0vIZDMaSbQO3p/IP+VimRIPwcrCV
lyflxl90r3dOeqOgAPXOyhIM04Qf6E9NrAu8wQg1al6g18zgIOjDs+VoTWuKDDQsyqJX2doonB3H
jZy5nJ8tcYzkC6nR+Mc0gHTp39k7jy23kS1dv8ud4yx4M7gTepPMVBplSppgpUwBAe/d0/cXwWpR
pTrVZ/W8J7EiABAECSDM3r8hMT4uJUwt1fYqW195QI82kEZWCQskEOC+vzbzbF63BNFOJBpAH/kN
Gk6Tj4HyBNSIiV0/Tgv5SooyQ//ol3Y8zzHvG9wTUpf0vNCRfmBDMm/RKnS9Osbb0XnMqn44ebxE
Z+blA1YN4I1zND34RHL24giH0La+N7GZ2JnC+aTpZJYzPJ1Aso3HqcAPsBA+8vFRfmf22aemdL+G
jQ7rBncCPQDlkufibgAyxI2NHvUxuQ8WcY+cI2bk5gszPPDm/f2E5AyCulhAo+tMF4lzS8co4Dsj
zjbz9AWZ/HRdm8mbptsrY9HxSUzEi4t9wqqxjhZztCEEy4BICiCvPPjmLPa7t3ioQg0ftSLuSWB8
znUMU90Cklf0gkwyzIcuKffFBJEg9hEEGtt5DX/lkNjdI5OTt1iOMBkUgrnctboJerw+mEZyjLKj
2cQf0sIN94iVrHQTvgx6WzmCb2VBXxGhuTsfR6/dtPVw0lv9veyfmOeH27CeUX6cmNUYjYftjBWC
u0OnY7DtdJ8N0OBIAoJ4MsRZ6GRMddgbNineneuk71MKa0T3/DezxKwF8u8UMkP3I0wGCLWtZ9gq
UHKKkye7S1XkkJKa2D0YSfADoFRLVLbd15Z7NPwO1LrtPLoCeH7XpCApjQpZmwoHFBui0eDn+OVp
2qZKTPhZ2pNmAW8ua6ROpjL7ChKGSbwM7+T+GkEyYPqBht2Sj9pIO4HPwMyJTAWE8lIAXGLoRK+I
5RAUxT9C/upqxOR20Ri3NYOJANzm9/SzlVT5h0onERXVU76TEeSiWrrvdBwP9EBo0Ftm8ADjy1kV
IwrGVl7+MTrAvMPEQddkCpzXCHZLUDvoTeBOqkWuQa9FqlAPYuujG1SfGtxQT6JiCWwDv1zH+Hbd
mXV7btGKeIQqxOyraL6IoqzeuCWYmIWvTT1gkNvU727fJeRo62WP+RLgODR7YNaCWAdP8sSiPT3b
njGtfBju29mz4nstCzadMJv7Dn75ru2014HupxCs2pNZyrFUDF9+iMUzIK5mHTZhfOjAmu4X/QkI
BYKF5b71qupRCCKGGGblfequbDR6WZS75n4wkPwqw/xugBfBYumjbnT6nY6iAqCODnnLouZPNBE8
r3H2qxoQPE7W1GB88aALnO5LQeAIVmN7Ks0p3tHv0X85+oMFVfBDTIC60NwPPvoO9qy/V8AEEI33
7HOSBfMh0ZFGYC61Twf/UV/cy4JVIJBfw9kjb2QAXg+cXTqS/s9eRoLKB00kA7AMQEtlLZ49Gwji
Evp33LVhnTjEkxCY87Z+Skg5gdYBEtc92ylv/9Gb0HIxBq/bqHEj0syPwexYRyYKd2Uawd5vufrM
Th59FzIXHKRdWc2vXmDJrBtS7zqqtQSqm3K9gO7aGGP6CFGafmsi12yQUTOqZS0QX4MJjKh5zzMN
FVMyfNr7VMurdZywP8UQeyV0NBiXrD6MbW3CIQiRmxIQabHm08plRNRosk5GXzJu5l65C73lo+/g
aO4Qul7Wqtoi6Jet2hABuq764iNlv5r0l7IIdho2VTm9EA5ClXQQiivWlJVnA2X+6i/Z14QABbjU
cCpWg+kgwSXbhTmsphiMpSttVCskBE6NLFRTFbaxAMf7x92gsH89evSCdodK7bNvFnsDNnU9uJ+9
tAaTZWemu3U1e5fPBSLJdR4cGnkAkSms4Xyoh6C5moAEfxejgKqKIZmN3fw9Zg2OXN3EZO0Oqy1x
zDRsp92HviJb04vhsQiruzRI+D05fvNZlb/P+RStNAtBLyXdu5gPbR5I6XzN33ppA/PZRXEUubDl
KazhU3oYje2MMXrEoLAN82fhDR8b3ScbKr3qdAeGwhQFKGo05nk2kMbcV8HoPff4sq2CwX/Tp7x8
CcK5fFm8alVEoPEHcMWlm55Gy5/v41nUG0fCsVNMkaMA/dZ6yE6hHiMV1GkVN64nkjEXxwUHFSLa
XW6utAn9dFLzCFZF9jNSAwWWlaeghCuXjh5dNnQEDDVIyZtJtxHV/AkXu+AeuiCIocAF4o1wrFgY
jZsW2g9qaBv0hwjrZkRWerASD07SXnzAIecazeuAJ3kDtj3gKEGAaIqNtY5Opb+kn9w8b85ALeku
Ba43LfmyuzQr7i3g6a8Vvic7jznCMeui4THQAtyinKX7NqWAZqCYDUtnPyNCUGIBEBYIa8TFa1mg
rFYk2ju4xmqNx82ARlec3TNEs1AKhm3FZPw9qojx9GJdepP9eYjiRzcU3o88HjcDuAOTPgbWnDVI
o7YayPZ8gDoNKL6wIBp3AAg9aXGf9fFTMJHQGXqCvCyovU0ZtekRLQL0fXIbd9owWPZLQdcxW3hL
LRr6nHBA4XGNyR6g954QR3tqQVtAiOvde2QDMuKBJbhQt9fuvEaLNnMb2BsW+39gTHRgQQkSp7bw
i/KKh9QYjBeCbaeIgAJzlGA+o3lHQgm9t6YL+61seTXpuB51/fuOHC+iK4t2aOy+29pz8RKzRlgn
PatguNVinfhDiW1dt3bDOdn0zMwfp+iCm4d3SRoAYrrmfkOdDf71l2LquvseLYNpkkYEunnGSow/
JjDs45hM2q6pBu8yNvnFh0d8Z2TYxnr6dCY7WR7pMy8DHqCPZu6+Y9O5ju0s35REfNHWaLW1GTNI
GRMqEm7/1LcMxm2k+3hnLN+hDwwHO8QxSyO4uiJvhaejTgK3wQY9aaJ45eFKf8E0ftwkKKq72gJ9
K51RKOoBrsYdU3SI2vcqLBUgKU3ayH0y9PfawrK+QIxsP3T+J7dKIS5WsXXKBLTPuYInaZo8YxMk
CGRRXgUiAQBRx2fu1nx00elGTWHAgtDs7ZXnY4iAwa25TyN9AfIaP9JFwEBJAiDnRIfbkuNjq3kD
yJatB9JI9az35yHr7ghzOneT8dnr84cC357HWJIzgHp2Fw2UUW4zpDVjO+2d+fMcjPeBtN6KwGA7
/L2nWWC4svjguVz3nJhoMhfz+BYVWvmhr8M7L+55A7G5A5NGyibFMApBPcz3TJyIl6h9WAhtRx4Z
G3vsxW7BBvTcif5pcVMi6c732pq2hWPiBxFpTLaBaW5bq5ArdZD2NYox3ZBvezRq9q7rRBCbu2/6
iO42NG+xaQfwMpDhGtyJ8nLqL3E9mNKzG6W65TLWPia1c2NtgJUi/CMjByDzUXuUjt9BVKChMBbH
IZXaIX5tHOaUv8O27XuBueDn5iNy4bkTdg+zOTR416XP0WSKexw+zHPaYVJVw4mckMHErrkqLzh2
GAELyMA03YNmC0SOWXjGBPTGHmj00rL8J1RcvdHbMwvXscbAi/ZLtxxnIU69ZYt7VyPXzCSpdVd6
g1afQGdg5ZF5+hC3dIdW02l3yHxyUjP6MCLxRT8PItCGS9a3fbozWIRsI7ISa3fh/2Ni655j1GLP
fRl8hKFao07YhFALCuujZ0P3A8W/M+CUAK/twcUAJzPPU5j8GKzM3VVZop2K/klMfv9pmPVPfccI
6xVLsY8NbrGd2ca+gq50jHrcPfG52c6geB7xb7X2JRrYkuU03GPCtarAqoVJZ98tUeUdA9DytpHE
d04rpVMKLBezKrTA5LcRD6GWPvqcYiMQ2EX4Pgn3erzvl2g9TN5BsP4/t9LL1Alm91wyZww7Akfp
AF2dFW59cTT8WAF67gunNC4idl/13O4P9FWvpCrw+ijKut1NcmphNCR8Tb8lvmTy9Jl+lYNxG/G0
7EaxZXSAW9pHKYGT0NgPDL0nTHWQA7TTYW+L+c5gunGHU0p1J0x6ZPSszuHIjLDSfTyCSUudhEuy
GQ+SlxG84j5MNLHR6jOR1PwcWYWxbkftjyyslUFx9WLZ/vCgpene8T/rzuy8YJnkovRKxGtMPwt9
6C4e7n93Th8eoEDrLBERkeQfWYjTiZcOShFC6Qv5PL9LNyGBs3MOreIcRxn6vRBK1rVRF6BpAXQX
+XTBIw+vVN1W3Ml+2piR+OEmdbZDpNM+uXrmH4PuFXl2MgdGEq5dL21zLBLKhXCrSfVqIQZLaxsS
sgAHTIfBBU4naIhZvgpamCJD1BwyL5ltZNrghkAAWTVjHTaHqm8hug/OtCrBUoBFZXxZzFDKZnfV
eB87vrFLMhLxQ9F9NC0xHiDqJQBkC1JMCrMHymsByX5CJ/ChqRtcdGShup2MNxgcSnrwpgeSlszV
684v7j2ZprYno70404MZOTFuBvTwCTLS5M+M9CGWNU9oP1LJ/iy6EW4PjFMDM7ENMv9sg7fswu+F
ypjtfaax58adnG21pNkxTnJWCnFMltVjBRpYHxHWYpi0dX0L7SJh5I7cy9hNyQER+kuKg0SAfQYK
UWl8rPVsONDvIegQGNDD6Jv3Wbm8x54VsULOA+gD4lJ0jf45hF63iUe32OqL8aFvWfhDGoISwR+J
DFVd7O0GNl6lZ19GAw3AdAzOVeGgwo7JxGuAxRfz/ZOnW9FL0xkE7Kb5HDnQpiHfIeZj+d/m2G6g
7UPKBJuLtqrXfJ7Q+1rczl01TEnvjSoKL/YEy6J28L0hgHIamOoZXml8Tcd6t4ic7AGT0MIn+pej
sk9u0ySysx8s5OgRcQ9ekiLYBzFK+Mxd76aMeMKQmyfDaOqHWi+B6UrytFm9T4P+w4n6b05ZlAf0
ceYXtC/OhBZegN2Kw9gRXFLPg3oyAL3vbaYc26rLyo2Z5+ERyDrveSR44tsUmGStr33CGfu2sJvH
gpXpHINk1S00aWpCZeShvgxxBweLcWNFMr7BXsx4IQGuwzQmnzOwdtsR2WLZR7oTrk8LgyO3j3VJ
pCKZlnQ1NOX0WgTOD61FyyLJMn3PPBPHlJ5ZK6SdZa86YaskqyR85nTY037DRF5c8gbj0Hmoy81c
kNlsoK3s0etyLkvrvcY4Cr4UemBfYst8TetHl/z/s4uE2gvMDCLUhTD2+B0AEwAxfLLHqtIJC1BV
bQtY07WGMXcD7pgmVsnArITA0cRBWBGH2OBo4U0DJxcK4EkVaAG/GU2abSYgGIop1wN8z1Z6plen
azUlrX1ELo9gc3lSBWLQJfbeLLtUTe8FowdMpxClvAl/Cd/Cx9EhmEy4RJoVXuuFQKcvaiyUNUxI
fKGA/lgA7r8W6GnhjubWZ6Or9SN6h9/TDsQoEiycYJyX4tRpNZ5csobjoUsf7r4lnhNDuCNodrpW
J1kVEaSl2qM3ilsAouSVK2TdMW5YZKGat8LxYrGFHkeIRFJ/1AnUCa+n+rkNlf0NZKXykLMAW9ZZ
moVbZxpf1WGp2qZOkOoll6Qu4bcTppBct4AZXxVzq3RHboSWxPXp2pacTXgcC7HmBuzMYCEbAHF9
rYiW5O4wNpGUy1szjDUmqhKi+9ft6u//bdutefu8RZonXd3OjBQBUHy/6JnacwPj211UbU2ruBPY
i5x4+HUSl8I+hXZjn9BuhQXQOTmAjCDdA2sOCB0+qwM0+yuaMNVx8qYK+XtpcaLO6y1w7Ala8j1h
ORRkhtmjagbOohBlu2+3TWq7Lw9TtTbw2/3slcfb6dT26znLicCfXYGfUzY+RPC6E8oa3UnVVKF2
IAgCXSvt7bWongOSnxiHx0RwB4jPgcZrldV5e2JetDIjK4MAyoMVq8ftdlszPN/kS6XepElaHali
kDXbnVOyJCLeInAzneqqwCiE8DxBPZq3Qm3L44WVoUbUPO2QvoavVG7VD1Ec4StR2GuibZQ2E3AR
v/gYJANQJ/ACGQ7UyFCB/pS4pnhaWWmzQzYaZUVBuC/Q562fe3tg6SC2/BfN71HCxAI9yQssdQd3
l9f191ygP1YUT1ZKCHactsg4MDuNI7QvIgPYwbxngmaefYclPs4b65kVHqbWw8dMmA+5iZaXOaff
/YD1Donwjy6yPRamdWQWeae1onzzZ+s4IKKHXUcc7eHOX2weN2jkAPWiGvSRM72atTSCTKI7NAl2
8SKDzSK8C1M3Pnlc4GpcYUb3lVgcuXISoysAYGkVcmc4IZiMVdt28xbLUmRLkUl0idzFGZJZFTPt
Y+hal9C2UVnoL5PMDfcQalo3QYgkgLTYhmuiddDlyZH288Zp+zc7az4QMdv34UdDj4xNPPvfKuet
c/HzKLvg2EbpN3rrDUlAfk8k9onmg9eq52/LQvbezrndJGb9OZD6oM5Hc/TeNX2vt+hUTl73TXnE
I8iIAZRBvgBbFFSbZzI4scligWEcxvgqdnqkP3p0zrVQ3/bEgC5RKL7UooYv1mcGnKnpiJDHY0Lm
BmPXoxRcEj75xGhmKl/YqG1ViCIEGyuzEdOlviElY+5GAqh2p00Sj7KwdMOsZsj85yxzV4bFP9ey
EjuF5nDUoh59inaOd1WMS2URGJ9Ld4+WC86pOVP8qgl3SFQ/iu6+gFS5LdHyt4O+QrwPM70OnVfW
tFnrJxumXyQCXZKDlrEPAdusprruyVgRlTRNcQka63nuzADVYsjQYCOeCFFd+O3tqpoFiGKcPHYe
KidTExirxFngQLvFK2/nHygJdgtx0qQlwc0E/4gIv4Paj3kIF5scBiLpyyDqrdsjsEgXzytrGs2G
ZzvZMD8sN8TlV9Mu7Kq3GfYhMWnxVVQQtsBEb0BIhtvF8SDZ58bT7DnfQ4SJnPGEjAWMpo7/uEdJ
fRua+UwSJQ/3zWQfsGOEVwpyZ6drdbrrkB/5aKKysps0bd4ySzb3RVzom6Yu0V6GmItya2e/TDC3
8lEvzksQgwbIc+dlKYz2kaz6bpHLBrUpSlEO7kfjCasxjVEI3+y2RmQ2NJ1Ljozh0UtQZE9swgVL
ZHqoSk/ei9bHNRn0EBZUIwB0OuHLBLr4GLBIXJWYJx4HS6AQ7joGcB8bqwV+AXpzxaPtFsszRpLI
wCZICswhMx6dxyYA4weuBbySRRqNyEQ7vEzTjBRYlXxkoBheVNFNp2lq9eekvBMhZ0pq63sNg5U1
Vji+wKQi2o8Ol5YsP/AoRZAbld0PApnQFQxgqwpN+qosOHjeIl8TTTxFsXeKbaTLScz6gzOc68Uh
R9D1UMe8J6uzvKcJSbo5W4YPem8+10XzLdZzvFQ69PKm2SoeXLtrWKgb49E3UoteowFsUxrTxsib
apsHDZzt1rpHkHo/lEV3Bvj9znwn3SWEEYn7wdDMChup+eQ1R1qf2T+uUyHKNKE5vgD06FbmgGSc
4QdMnZDdXeAAYuFgXxz0ey+FCVxxAtewczUEFsc+ceCVIldSoquMD5VxZxv2Yz2gwae50bQlXNWu
Su3NgpR2sTr/bgJ3hd5kLTY5bNENTAl0u0Un0ep5vAUf/mPOzGeQFfFzR3g+DtFEQfZoXtrgGTcP
+pX0LTfm8S4M5uqSaMaTQt3UDVFJUeqnaGkOg8vX/8/IYuN3d3W4Zp7jWQ5sDsPVzd+pFstgJoHw
rEq6GKUHOLLVtsth/IEZ/OgDWnyecpS3mmXeORLcMblov/zPl2D+je3BNdCh6oZj4LyoW7+RsYIw
7voEQP8h14A7hb354CGstUFeHRWrxP+cmczPAQRUOwyw4ns7gBtn5lidQdFat7WVg4yL4rMEm+qD
kT8MfvTSkVw+slzV7yUKVEWj/sNVS8D1XxDv8p/TddgT4PBtUO9/BWTDZsDEppz444LO3WYO6sTR
EN4b1gLsvczsvYM81mYajOOA8AXugnn6ebEOEJq/inG+C1s7eJ+2leHHX11Tfy0J5hD8cX4AUHFs
+i+mwERjPrRS8ykXYjn9h+v/G7mB6w9MWAQ+3FH9b7bWKMzDmTHckq6uYOpuox0qupYfgZhBCqD6
CCqjkFJOw27JvE+DK+ge7AvEzW5bmogwge2/G/2vDsZDh8X1PyGUlp/rpPrMm/cBD45qP1XliIJC
7Oy7xL63u6z/PwrYlbL1Mlc//v//e2eWV2xE2zXiW/crm8tz5UvyzwywdQli8f17+ffP/EkAM3Tz
X0SaYEDio2pYkDl/EsAMPfiXzhPhWYgEOGCO+aaCoK5keRkQwCwXepjFMhY/BciKfxLALPdfAbAg
yFqe41hIiQX/GwIYl/HXt0tyrnwvCAIU0SyWpb/TghCBrvRQW7Rz1sSoXOKUeBpbVshEJv6sXbeh
hJsB5pDpz1HV1VF/2zeFHYLlM+Jnv+yX51NNVZQGVqKmH5H/G4MPHcuQBTxv9hiTJd4V0j8ybWOW
W23b4jKNkcdabYTcWJxUAf6d3deD4EczeVSb1VGZ/Pzt0F9OdzvmtlvVyPKVckrxeeiZd9x2/vat
o52wZLztVrXfjrleWatBcc0DxsnbMUxk3nRE71BN7I6V1wzM24sGbQ08Ouk6Un09piEyjmqrKmCW
/qWdlmBC1Z4FWKoBMuuoPq02ZXTHJ3Jc8py3A1VTFbcjr4fLr/3lC/7d7t+2RUXp72CUX2I9WvWu
Xh1vZ1I1K/Aunl67u1iu1ycrrQnCyqoqkp811TRBki9r0KN/7u7xdiDo2TIFkLf5dhd/u6mqWaj7
70eSU+OS7u3cyl3WjU2qfpaPGgZ1gFUmT2yTOOKpVQ9pmVc4thkEjtSBapuqXT+nHmnT0ayd0Rn3
6jlFP5gPq925YZxrK073qpWNGFL1QsYM1XfejjNH+4Pbe+NO7bi+HPKKVPN6UtlE+pdk+v0I6VqG
3hFwU1VV4AmIygWS3QJ1pTlqTBRz5RI+lUWBKtJJNW3P75CrsMq1MNCY8UqoKAdV7RCVKkmQHo04
LzZEhwFhy1iDKnocGJAuH5sNwjbiQP5tq7aLn0foabgnNKjvFRBB4QuSIJWCXDIEptqwU6xt5haf
zQnVKlW4EiehapYMnhmyUM1smd+WGU0mBZ+AWbWugsI+TI58mUJNp/RFPOyDxjuoNL9K+EeQY4g2
ytz/tWqJx8mZeT3mqSaFn7E3lhJiuar6MoIy1tNwdPIPbkSqonaIQ8vfhHgNX6GqvtMjPwxDAv1H
3CZQAiZs/qB50VpmiwGOEUzc3i7fMxIP3Rr9V/RFJ6NNCoyhCjRI/mxCwL/4bezvHCm41akwornY
KHvp8j/Kc7vbLXP7qP6FREYgVU19G7KGCA3b3jqRKYY5EGhREVEn6omY0jR6gphOD1wwwhozXzmI
bmyqtHAI4MAJ8xcE8ypRaas5geSxvl6XAo3EMpBRmgEUPnlR6p7Y2ML2SvVMblJ36HavMDCoCDRl
4UInD2P1tWqLCN0I2czkNc8yetCEpQ35AaNkgb5ZJJ++kMBegPvMbrTBRrOq2y9a357UPlWzDUyV
7Cw7cMdRO9eJ0qpaMFUDy/2agG0thY4MQp9+N6JFp/AnVooCwqr5iUcpluSZyXO1c5hrnrQB87qV
qoYylKhqZL0ED1N0l8lAKHGd6pR2gChJHaLs58siQqwcBQIeaSeIPula3OKEQ6FqtyZCKoiVLvEf
alPfR5/9YXK3cdnzSCBC0p78LA93VrRcemlmrDbFUWfuBXO9KfXfKjujv//5Y+Eb9fzYn+1JF5ib
TDiC3H6h+tlolbY8ddKNuOoM84ghMmjXGsH3//6Vqql+byVDpzaC/JPfhHuRGSia24NYq1+ufq6n
YaEGclWWakMpVaa8EWSg/Iv6yaM/N5N0+8vzqh6YMkWryZKhPAvmMB+W77gqArShc2hv+9sm2yYE
GvPmmVIdMLEY4m9FtKDe5zmC0LH8ytKvsdjWhw+JjDDDnCtPthy2VTNRMWTVdgzkuMoFNblATQiA
pBcnVRBfAe9Y15j3iVai+SwoBQihQSTgmXeBVp5yDxvgJEeSppHhR7UtLOYvEK5RQYLmdFaFm6XL
qit1A0F6YOfWAqW3NxgdgZfBbJA1D+030quEH4+N92yM5M+9AnAXpkMtWK8cigfjXnsKZDHg4Ejg
EX/0CEAfr5E0y1YP+LUNmi9cF6hvrWICa27V8G6p29/IG6mKBWVIPAjmEd3gOnDW0eIZy9qU8Xvk
JehdkO0g5UB8E7wsIx5/n3q4Ve3W7BrX2Jb62G999OA8/M9Pqogi480ZxIAzLy+7LrtOVXgyJ3Hb
ppqlClWrqjpG7b411TaLTOPeJGmtWjYjNBqs8tTXqtr6y3muVd9ANbuj33NBUe2atr7DMa09ATvA
srydnKPePuJgOWx66IobmzjFZtDQrS6dAJQKloobs+I5y+RUspOTntaQTtu23Hitqv10Kg8o+ILy
zRoXJgrjCaxM1G4j9JIJvFJVG1VRyd2qpjFrZtCQj9vtM6o5IGvriOtJ1C61VZ0IJ3jOiRTtsKpa
Cf5SbSFPcjsTULp6BRJbGirJF0/tLtV8RlVjNcmVn0lkTTXTfCRfcGurA2/N6+5czZvVkepDmXpj
budUx9+a192/fRshRJnlkN/uBEm5B9ZxvQK16ZervB54PQfZUNRyQh+NTrQXT+UkB712ZNBT7RAz
n00UAmhV21TRy7235uIzFKmDVe32WdXslzqG8b9SDTvyyM+pKvGCZQFowKk0W2btVPW69Xae21cB
o5TGaxlU+J/fpz7y7w7+5Yy33b9dovrwL+eXZ1XbJkFP4YvDLfd2S8Cp2m9NKLjBmgGeqK3K0cmx
7ZZvVDXbgSYWOvN31brmHFUO8nbcb0214x+3IamYboit69BImNVZar7w27mu3/Jv9/eDE65rtwbM
/zOreLt2VWtVJ6Wqt2OgrHCnLUKav/zU2zGOETkEQw5BNVoH6TF/y1Sq7OWoddxyzyA0qqXuc1VB
RBwyJMNKNcnLh+ESRzlgbTlLU9lZT035fksAXjc2hRECxQII/PtBKit4PaU6yS1LeN2o2vqcTVtI
hyCwSWPEvjauqxFuPE9AgOYeepq65nTbmnAz/nsJjn1OYy1bkOre2rZAmA5q2JvsZXw2pnbjzaAW
B1sHTWig9axS0L+kpJU+rBlje7D2m0ZAttDLLeAm+4SYB7lIWYsloVDVbDg+e5b62BQy+ii520DN
qpLCJSFioXU7Z5HQ19rZMOn/0YxlxFH5uxhjOFK4cvyOZKE24qyorQcTBm7pGU+ADlEy1KNJB0Hv
n/SpI0XW+85pkkVvl9VRQHD+LfuYD+0xSZgzNHqhnzpZjBJ61DYWtN3S+Wr3AJxuup2qpra5zBA2
lmEBkfFh1QF9Hbdla2kMFAscIA0daqNOPi0NphG5Go59ORKrol2c4ViWbzpdMF2EnEni4laf1B+j
aqpQOzL8BSCOE4tDKHw8XQukCnDCxVFC9Y0qDf9LWv5aVVv1QtzPSKBK+PVwwu0wYNIs+L1RMx9U
5v6Xgw3ZW99y+qrmSIoEN4MIUfdLgbXOr021V20TtUGuLZicDVQBKKD4mJ7cxC64v/EIjZBttx2q
Nsm/KpiCYKWStur+qtqtUOlbdc/VNtXsFOb91r7Wlh7A5dwjc6pWCz9BFerD6nMiAiPk2gbJG8bZ
Xo6uzA2L062pqSEyVou9Vu6vDTnw3g6NRWFj4zwH618OyiwpmEGGc2CpGixl2B6mGRqUUvwNTBTM
V9BhWPW6ot2wwIjXqDmWmwHHuDtV9PW49iB/HwCCtgwKBpMOVfQ5caiVbfubQe+rawdeDzODy60P
yw2dYPIAorcv/PmUWVgZSd1oSy7RDFncmj12wnACfu5WNXWMOlo1q1DPDioE+X96Xf8hWItal0x5
/HO09vxetO/tr7HaPz/yZ7A2sP/l+LjxOUhrkWkwpZrdn2pdKo6LcoROospHWtYhIvvfwVr9X9hW
E8d1EYoK2MM1/Bqs1X0D2BWaPVKU9n8TrDWQHvotWssXWJDE0BhzLN90f08i1WHnoy89uWcjDI9W
kul3I33kndeBq1ggqUS6cPfFXO0NaDPDWcjX0larN0+u3nrPj+FoMia1rsiOapt6nVVNvbW3Zmnm
a1D+zkHtLMIvAqYAYCgJQpL9l6pZstb0PRlUVAN+br7tU9uIAjGzvO3uyjZF/ypFxN5Erj6WC0IB
jd8hqZpr4vOQl8YuC/DDqxFHkN0HJmHd2kLpaE2YhXOpPgL6DGvKBPvTxa2rQxMwbK5zxEMiRG0M
W2NNp8XnzBQoB7nuH0PXozZqDLF91+TtATQIgiO5o59UgX8S5o1+9mbksBRna3JTtJIgkFYRUyX+
Ry8sdhqOe3tDhb1kiEsN0781p8r6sgDDR9x8evAyxIKcuItX2YLho4zhGW14wisHIKVcl6oic2zU
JSRzyba7u4xwCvwABxEaOXyrQlvkYlJVHdk1ZfzmMo9aUCwCJ08Vc5NXpa5FTRZUTRVcRwcFcnz8
x+lgh7mOdL04FEmNg18Hq0pGthIYQW6Z1Ud/7TpZvLU1XJQtHzYTuvHEP1ShQ9QySkyUp24BCZ6j
+73Ag9stQ/w8yVhWObFgQvxbyOiWK+QIDNRIDpKoDMOgrivMCJGbwgocnr/tDOneD9o7XZISRI5R
l2cRTnlQMutBzVrOgh2/LXosF6xSGhUjWL9K9eUk6nht5DKNL8Xi7crEwKkOiq0CY41SmLqqDVwM
/TuF6VK4KVWYfa4fdH9Yq5YoCXT7fXxJVGzxhkJSoD3VLGdmFUb2BMLizZtnDXNlDOIXTFwgf7r+
EY5mFvQ7Pw7FofB4MpEb2AZSrjxxs3kzy+DYWAU4gZeAlLGbQt3dT5otCJA/gjqHHiuiDIEBluys
I+XRVR4R/VRH2u2Pqf0cwnBqdeswJHbIv9s/2vB4dobn6VtjML9prTXjNNpMm9IA+5ok3XiqXWM8
IT80b9TMmdx9tcnDZrxC0dzZ512q5dRZ/Q1OalQ7GAZP6hfffrtCLUJFINEaNhoWGtgbqfmLGttV
Tb2bjlqLqmqIdZ3eFw66E2vkX4KjLbTvDZaPOy2/w+AWt4wOoauxDeC3x0EA8ZaYSjjjR7SEBAoy
ZPHW8VCjyAyCexP21Ys7QVZfBs89kUrBYt2dd2kfxLu4wI0jFQdwqmDhw/zQduOfE038nVrSE0e1
qFDrCVfFxGB4m3grtrALcDtdj5ONQ3SB70s4hyy6erhAIsGhrB4chJF1fN1lUMi2TQ2WPz1FJ5tV
DsUBf5T3G/DObIJsp6HaHQF7XZVDsGzx6BKHQfiHdBDupnVEAZu+JWmLCbZy1bBk8ExNvlVNbfNJ
CGxTN/mm3n5fxUrrlN5gKVFtwi2EUBKTnE0owWGiHSAgW0az1aFj4xCjbLFIGgBznQ41NmWqD1JX
CccScz0NMBCC/rdZSeojwE8gw07yZV1U6Jd7tbNxVCRIPQvXqk3cuezd4aCQiKBSvwSFsLapFZKr
CD7Mc2QeEUQhfTEFI3oODvRnMw2IbUfDfQyXZmfqWBSkRMGE5X8AxWFKTwT+WQL/s22eR7FIP53o
o2tija1tRYmTTJfDeCKYM6/Mn31eEevnyXaTa7/sx1q3DnO8KLxGFAfdqDTIReOjRux8jBFytqvq
IkqjJWoOADIPBRL1njdDQ5HyKgtWjs3kQRZMmjtsb8Y9jDdsLnRSNaqG7N68hnF/wKWyWuEg3ZwM
iUSOdfpq1QzN/jtA734LbAiSmfyqTsjIrWf9mFNWO+V/sXdm240i3bp9IvaAAAI4l6i15d5pZXPD
UDai73ue/swga//OyqpdNfa5PhelkmU5kSCIWGvFt+aHc9FpjPT0VO1LtQW27rVOicq81qfrw7p7
9POZaBPas5k2GxIlOAgdAsBZ7cRaZqCMeGGMCTPHOyjL6Y7s81M/ympXavSz552N9V+BXWcxM81M
dQ87Osc4I1QTCorB5BbZOJBN75auFu82ZBTt4Qm/FG2/rTsTr0XXfUbhc2yWTNCORDZiJm154+Bf
Cp6QtWB9bZYAR7wMQ4R8ZJ7H53k+GLp94xT0Ttj14BmkVnV0CLzqschG5yaW2T2WY9MRMBEEBA0d
5ExtbAgUtL+dFyyqbMiYUJvwLt8sgRUeat51SioxnDxcGetpl3pia0xVsJd04Ok043Gl8oY0cn22
PkQEQgdgl7eWt8k7pVcM+5eJPv5EWg9dPIRHIAYE6V1nZnQt0K1LBL8+oPBPkGAV596iSv2+Lbnu
Ta77kPTVJDdKguoEah/r5y88ybSw6fLsRzONj7lTjXfCAFxHHxHdY6Lw28Z4ScoR0Z0zXESUsvWM
5LHKoBCF5WVuCd7MkZ7+UetNup/1AxQwpJTOK1wH42CMpr5tZ+c2DuhOQYOd2TSBBLJPNun4cU7x
PaSN5q7RoJZWERpMj++TaswvkUk/o11/zAf5IYUGj4NnuxzcaP5qZ9Wurbg9uBn9ZY7vu8DODiKi
Eu5a4pBVMY5+sXfOjfiuGxeKtqa5r2bz2gr5UM6LfdMHYjcpFQ654nJuvBBfGwuTYNXH4zT1WQ6x
vYmzs9NN+UNOjGfOCJ8AM/l2gi9bvjgPbarf6XE57NGAqSI9RCKoXybx025Y0PzFRX5MnGXYSnzq
VMR4zBAk7TMHrDjGWtuyLdU6cKnKFj1dBUagK0W66eqdwWZMJ57qSL4h/WGvB3VvXj0G8dj6NsJ9
5c7XYQ1OgTigpuEiQdoTrvY0KuOw4Iwju7VW/iEWHhtv8bjsIUAY55Y1yR30q7Ry/DMy7VuH3mo/
ZPW2aeBmBAs8sCUg+pvkd2Pg/7HXfTAMrAa7fggP9Jr7XYEpU7JQNfYm7LzyJcbrpDuEQ8tNZ2AP
UN0ECX7b9HkUNK/nX6Bmfprn0XgeIgxHK+H3k1vBqMQmd4aygYv4SdjNjTfHowLPwytxnEdB4yFt
yjiXIOa8uKV9a3UJ3Z/oJGlRiLOt+STzPnkBSIS5rAntsIfgRtM0JnQ2vSATUCC2d/1qSu4nSb91
QOCw12iZhY0Vvom6Rp83L/TfFzWsfIUcSDEfs2hZLAtp7jN8kqPFIWePis9DqeHunCidUrQrnMbw
G8fGqyHSs62lDXTUd9bei/TzaNPEnMiX0a7QBZfu53QGSIuJxkMReabf3ktBf6NlpsnOmcrxvpf1
tqAU6FSzQcuL2+2NxfucueO95vFJhw99CF4mPkUSgTAznc2uSyMwnoveoK/Ts46R3gLkGV5h+dSZ
Bm64qYdl2MjbpwnLBAxzvjj8NyYVG+/NzgbhwhB13th7qbbVkkCDzQhJ2yraVlqyMUdzwc9weMYV
JqG8B2unoUMIvep3WO5MhBZm2FBY04PE4wmX80luy/E4BfKRPhyPu7gf2ay2XLyRAihZdXyo+qn1
MYndBIAaKDFG5CfYO0Rh8ISPrJ+M9F/mw2uZ299pWDhUBl9cx1DaxNEw9MqP4VR8DaOejz26/YaG
Og+qn4PI34m+0uANwGboPxu6lX01OnkZAHiNpMt71+g/ITsmh3LsBLt0unBC29lS4IrmKscgjUDb
yydA7rUkZ5pVujZMCYaPLBukWDZ2Ivv1De8P65vefyzWvyxVQ8z64m+//n98LY+bew9Lkgl4UKcE
JqHKaky14hqr/mT9eX2I1W/efxxX9cr6s1SSFjbR75tVW6OEM+uzTiKBCdHCNGhiUBC5+/Xl9SFX
70r/89b319ZnchX2/I+/fv9ncKH842Dza6oEPu//EMXl8GZGB7S+9P7GXw7w/u9QJ1Ph4qoyWj/a
+it408MhQI20KFnSUtUf3/eIkAjE27SBafTLPtK6C/T+nvXH33eG/u498IQhg2rd50ziXvH+Z7+9
95dtrvf3rDtU78cs+orWzp/v/NtP1nsmIBM0L3+8af3TzNU7lJbJc2WpGnw5Ok+01GIuoHYPByXI
eX+QSva2/livIjYlZ4vXWGtYZT7vv//589//zvrPv7K+P1XSum4qyWVpmiAm59OBW4sHvaSfRKXC
GTK28XF9ulhQXLup1jZr342tJAvrs/eHtcPq/Ue9HlBkgw9/f2l9VmhhusG2a9ysvlDvv13//u9e
446J/2jgWt/9/h7d8/AfKBck/aZxG+UDD03xQ5P5vOsrzf3pG/H/S5j/UsIUum1RWfyfS5j3l7a9
fIv69kfX/amS+cdf/lHJlN5/KQsLw3UtR9qrt8B/2w6Y/0UIL+m1c0xhCd7xXsgU/6Wk1g5oPgls
FNXqfwqZCFKFErGq2qMETYFW9X9hO/AXuL6L6YeHFt6wKabq3m+4d8+cpZZWWnXUm/GhtHTuCVgQ
UWXuNbcM/NjVx3/Bpv/dEQXlVIqnUrnq/XZE+hXgdE9GdRyxGDUBpbnVm5AUT4ENjAGNxr9ck6ef
4vRfzb/+whDnC3IgarWWQxObq0S3v7D2IcoESwMZg4ro3sow/9Gc+Uwv9QUA1fl/fSiXUrCl2xxQ
52h/PtRA5zzuTEt1nNv0mmbpNdDiK4m4m4Zf//lIvymFMcsxOJKtnCwYA3+5ap2Mljay0eEHGs3C
nqva+yOZbfCj/7fzZzDmf9P8Gy5bZBbSZBuzghXS/usJBCSGSRzfio4+sRlM/ezWzRak0mnSe9Uq
q4N1cG+MpiOIxazcGRww7TWN9sX9P3/r3w1s1LeWQniCq0kB/3fevjPkLhjVkRqep+0RR97Lfn6Z
w+lsaPN5qrCXspwfQRz+ywj6K4ZeHRcJuESYLZFtqyH2yxnQDLtE/V0yhLT0JtG7GwRAPnnjS91N
L6SMLKnhXVIs58StAxpk4kuDLxMu2tw/LHP+5MoPiUw//PPZ+PuPZZnI1R3HkvL3W1c2Zc+WaFEd
Owsj2zCzj9LhaJ05Ui13u++9ft83MEC7BG8rvAc3XZmBdMwxt+mHV5eK8oxD8ijDyz9/sL+9TLYj
mJ7oFWF6+fPpWvqkn2M0vketr2EwDKLcNqQDZEvc4BZ3hNNtHNF9rkRZ/8vc8lcTFXWpfjk2+z+/
Xiq6PyycFLIKVav5OOqgbKFrmH4I8Ec003nCmHWjJ1Q6pPwax8ATgu5fRsvfzDd/+gS/TW8Y+EUo
rvgESyRS4vnpTIH0siiedcKU8M+nWuh/cXXiK7EN5jIuHU+ZpPw2OMHW2W5ekpmVerV3sDmiPew6
6hACZhqD9ladH+qCsmL81lNLwCODmhy52AsaiGPnDWzf6PMJnPF1zuaThyceUBfvFmzjnjzsjM3R
xkuHh1DvXyyzfykTjFnLjxMTnBcnF/ZOSACH6bxke68o76rw0MPHQs/Gv6Pe3yvN4mBuxFge6Mt8
RV61qUqBWsjFaGo5oVwx/TTlTXbX67TFPhRLU5NcGowVe1MGg+o4iwE0jC+YTN4MQsK4jo6ZQQ0x
MocNV7S4p3c+32iWUW7r+QJn6Cmm81YLTcrn9KV6fMZCl1CMiqfOmeDYRQWOfTk1HRmlN3kdHufA
3NMbdO5q/Wi139M+uYDmPKVmSOeox35YiuPpOOyEl1ypZ17Js65qPAmPIYybFgy64tm022+umorV
mdHTUWwi0e6rEcPJiW0AYm88hKMrvgYH4Tj39FQE/sj3MiYIINPwIesU/ard4gxyXiePTk6nqKH8
ojUVIeicX9i3OVsNJwhzhfOo+pzHeX4xYpeL3V9GjS/nLj0NZNSLBna64OahraN7aUNTYUpbIpel
xEgcezFQ0Uxg6vQHdnIdU0SnpfbB7kLOZJlf2ZXbe0107Ryg1KYT+dYM0iqhvhsM1TeYGr418VXZ
DoCTs+hn9r4egGNSBDF92x3P0cg6IZbR7zzmxcq7rSPjsSpJpAOLTxK4y/NkugzY5ey5w4vnLUe6
TBW3hr/34Js/p23J6lKFFwiLNfUgigrx93pQOK7sog5BV8RLNKqBFvd7dTz4Vl9aeCGell1MjHVs
daYIfh6mSj44qX7WxmxL09c1LdOLkeSXgYIHcLdzjcLTxx/GLcNns6SDd1aFQReXeb1jTIU2Zeyw
f07zkn/cbHNY7oxPCzreLivvhkKHce9GAPQpOVEGOC98ok0Rdfu6iuGA1cklSSNtw+r4KMPhhxtz
OGFysRrpzYc6fSh/5GCZnmwHRWpXSNwW2rv10zsp328yhhe17iY1daT4IirXX+r6MubcI7N1t/K4
JoNSpyUgPlOxUUN5VIszmfaDhoqJ8hclO4NrEzOBHqw63IhgOJsN5aO2KdubNJnfjBgMiTXx2fos
wmVACc/TqwyaCoVwMDE+aE8OzeRxHY61HV4TdeMudO77mBR/MkWIkwYWiIHDodepRDHgRjmdvYx7
pTwy3fphO57NiHXK0JiL66CmuZRGSxwXqW150aUbiCMo83JzQnGY51eURTBZ1bQ1qKU+6tXGEEOo
AjY0QUYGVz2fDXWh8I/UvwULDg0OKE32rXqnf9n0aXR1MBj2M51/owNf4FTpm9OkFw1mbh13X9gU
HWbugYHhYoTpxcUE3df16SB7liz6KaFg0dfg409g4jDKG7z+ENaQWHpnOLtqzuw0Pha7AZxyk0MZ
HCVgHdpiXvXQuiSQ7nya5u6uWtBtLVTaLGu/NNNJb2Jtm3rBvY57AohxrT+M+tGG+TexH78t8L2G
Lc68rXlhvIddek/rBOCWSZxlpu4uSYeomjFpVp83dsWdPqkMtzGQfaFY93bov7Yl7pbb4H6xQ/su
1TgxlesOu25gwFs0kIu22OgRuhk8YJ2OWbSt1DJZKjsLncNKXfvAvQVbQGr7WdNgKXftfY3vi+9G
BRTgynqN6JWE0lgp0FbyNoUD7RGFle/AO1I1NfRdgmMxg5NzJcf5rCvrsnVArsELNfOrWg5QU1+B
7h4pwZ10priuA9s+d/r3OqBxOypo4zeex8A7zfjUZONQbkHldpufl2juPvZefpjy8HYd/BhDl1uX
IhMt3FrMgCqS4mIY6bwzMjT07ZxiBjSCk2ZYR9MA6mLuf/QBFRi7lHRre6CHwW0anlns4xwkXzZX
0p8oyNBp0LzVEBQPYRvv3Tq/6zysUBv2tGXfsi26IOc0vBQmSgecAOCVwC2AMW+G2qGWZcwF7IeN
LbQdTlvclNUiNjD92FUyw1tn5PbB2IoZJui2Q5iZfp8s0AHKaiuwFUwW6Li63s5bNFpUywvvJsYN
wo+6etoq4jk3MhJgWd4XFVQidyBsd+cftds9CFT0/sya6QfDD6nnxS7HyH07YCpSARoCuzJVe9Pm
YAOTeZ2YtTIR2NkpVfn12pW4r4GA7q6FdW6b/hEPIXYachq28XG8pNAptqkea/6w1FvRuHh4YKBN
gdu48IcPwmrjQ+GMR8tSTA8VE1mYkniJTZLkJR4b7DiXpma3qbC/9Usbbb4dkV/grLC18g5ehopl
A5oDN/2PSc8nfDgpbfOl4Hy/FJ08F/isbGDNvdKQ+yzUXG7Lh0WHMwxNQ2zC0fzkFB3kOjUF2T3w
1MTId1CsuZcFbOXqW9Xa58lxf2Sq7gN54Q1TXH27FPCCzIWetTKGtJuNPOOqgGh14d+THuytiqpg
xTU3rRDLYIpaXd/fha6wt7j+fKAzLt45QddvZYKC2GJd3C4z7SlLeNfSp84dTmDQcy9v8SzDTaWA
NVK8sh0/vFKT5USV7b1YAGfl47PhuOPXJHQ3UQpJM5zllxAsx8pGHj8kpXU3DHS3k3zHACXjT247
6KfcS8Y7zbVPaZwFB7Ok66IeDnVQxfdhPelbj36lTSdCNP5Uk/GtKr/FHs2jS51AutN2emycPTZP
5Iwnk5iyt5ildKvHe2fCfmGuldELhh56vdQ7BjT7D1OBiV3uln7daPpWxjV6CzHvSkAoTWTe6614
LUaKb86XNSe3GPZjke663jm4bWDsQxhHm8y8g9jElGmLJ3vClcwoAXfRkX+wNfdYgYNAbVnAWIny
XTy7OOrM5U0HCZONeURYef+kGwNvBpyRwxc/WXl9qq0eWq40EM90MwIWbMb8pO6+a6N86IsEOxjR
7WMz9ujmzk+2Z9XcFOkL8KyNnZ9dfCf8SoUMDQIj9C4ocquAjcMIHFQegCtA13S1nW/dxPKhA8jY
A9frN1n5iMD2LsBDbRNrUJTBfuB9jbJrsj5ZGsglegwJqUKAjgk6/U0NQ8LvJfc/3jHHIU9dfyrB
yJocEDg3FssVSpoYjO5+EOwljDHeVInDuJx3tte0jC8cJhxKpr4e99sQ1fy278qRnM+GrJfo9jGa
Giqhc43zFfTqGbyg3kz7HqMjlD/NI+DpFB+xat4W8CaMLnV2rTPbxLHD55ZdtM2yjJDmwdYhRsq2
hRunBw/kqONW+hbKbQNcIYHiAnK+HZE7h9gajr19LDX40A0rDITjYKb3BvGGpqHuCIn8DC34OrQp
w4mTyr4MR5ddd+jsOt5hYH41G7ZcscY4rCsdNjgkmfBYO9kam2AKrZulwdEmpE7AdObBeCleRM3m
6ZJHt7Ebmkcq09uIVeEwwaqFuBnde7L3zSB8A5QIdm1ov2a1FrC3kkfgm9IvZYaxoJl9qmWBfEYM
+9RoCYq6ODzgJeC7nfyAWDbek73JfRAP93Ju3zz42wAnEZxAlS63TjBtdUFssKB2daeQALEgTDd6
c1MYDIJFhZSuIQYE3N7JJn3w8ek8F4ItJxfjK18jTLZjk/m7ymCoJ39Ul1CIhZg0xMQ/Scnw4V63
fN36ONjidi5FSAjNdUrZroXlqJ1KDa5EK4izIND6g1v4+pgyCcYRuHQVtqaRidcIjatG+zHrZlZY
splk6Kp9k49PkyfbDbCig2ZMfFKTCzRqfkqMt1nPyWK6ILjLJ+akj6UbPqyhbpeQZrqim/w2Ts7C
JXhLw+6FDcdS/Ohmvnej1xevOqhIGYenc5HpOK1gYSdxKQeU3LDnqn2GWUIMStI0BSFyJNM+qv88
wZdOm+S6YJZDEJ8UGOsEj1oWub5X8FKFacw2r/u9IHJrCgKNHGcWo6YtRNuaSPjxHgcsPAd7tbme
WAA7BwtOpEl04eJx7EMG2QVRzo2Lo4Bm1LuMPW0/UclWr2otvToLUIndbR87b0GbfF1K/YxoRduE
ZnrBzQQA4YJfHgZnviY9ZB5csS7JoOCTkdDiy8ktsydnmB4Wx37FnujBo3JIPyHTUrcb3PoBN2Ru
MXs526zTyGXqbZlU7QZl6aut0pBxSj9UelEf0dZne8NtMWhoy5M5FHeaY+X7sHaBwsTF59l6sAX5
JbpGI4Xcr2be0CU1BdVHuIexHgoGFVJ1xbOTMM8Vyran1iHkQ6fyFN5IpaXoXr6ITkFouaYWZjRq
hIZ9i4TCW050lShE/eQ3OddafezeBdJbGhBWDbIFzG2PwtQfJbLrLSak6L3iWfeFdF5jEDtpxUpt
5MMLUpjRzyPjGJrjiznOp7ghOKape43sSdD2QEKumufhrd4PL2lN3JNn4W2YlxA0ezLTdjgtQpzX
a9DHebAzC2y1evUZ1LxalCq3UPmxHs0fLTlf+rwv/aqJwZUF8J0c6L4QnflymHAeJ0d70G1CLalT
rEZsfzHAVW3XDyHacuup1BZvp3sVTHGeCMRVsspG2am335wEUZ1WzrSOiztZc0+09vxca8UdmqdT
lnaPgjIESPVbbeYv04J3qH9a1T/scPg6lm+WbDZVP+NPwRgpzOjJo6SHYfmx7N0v1QA1pTKmO2Mh
2J2d+GKqFB37Rpy/Pq7lt/XDs+EGjsxivGKxfkHcCSAoFtdOFtux5C+1NKfO6/U3VJ5Vvlv6S8uA
T2P5EOTUUozp5ObGM2wjCD7mdG8mrJia/Qhbc8uZf1MTRl9UnxAApzqzDfa2qOHMhkHK6dFUk5qb
teDVtgTB5Hq0qvhm/bpWk+uQU93YXzRXUjyD5ob4bT6pdVmgm+qW4kczcE+rpH4oCdl7g90KB7su
ZOKsADgjdgEeV3Xo7ggxvF1HJswI5i9CM97lIUIoaJrqrl1UdYyW8u9V14E9UmPeNetT9fNG27sQ
Zvv2SzqRgATqZvxYxMP3ph5e1FSirmq09EdZ2pcpiy6J8S0psCtroVRnWcE0oz3OprjXvXLeLjFf
W5Ughpa7J5ymF9v5kPbRt5p+jIKqSiNFyKp+E/RMGYs6J5DMULZ8Ul9TaqqmzKRYdfLBdilmOhrX
XhUu+1aQTQq1kMB1mymmUagYcUDZTfCYAGexN2B2teMH3cS3CMx6oxnLudba61RlL7VX7pdx2noR
t/9EoO6HUXEz1TSWqw0MxHXsqLfiNtEpeg3Fp1my4Wtl5B2q4GOH0XW2qGpILGM3UavdsNVzMAgS
HTW01wdc4ilO+XFe9n6tx3jVzdFRZvKBztycuggbTGxY7OQ4PTmocXdrYSHCdWqu/ABq8qYeGXh0
R6kyUo5MkAFuzPtS0AaiIoG+NwwiM+rsKVWPPGt+VjxML79gEPgwZGI/UDuRtsqtGZViyg+tJg9x
S3FuWstn2G15pkJABlBzkQiyRet7nJxE8DX5ilMzfqV4uKubcZcpN7beIPDLjfxTNxj36/3QBRaX
EEd5xISU1jS85HP5HRgruVAN6Ys8cB9O29B2P5pSHN0OgBgbBNx+rfPBDACXr6l2ENf+hPLNoMY4
lORsGNZlG/wz2aVGbcuLdXiVIRM37psAy0mLpJveNGP/ko3TAWa4udMo/iv3nxCN7uRXKqK2qcKu
mVaoSmXZxMxQIFfsOjzvgWwiuRKev9ZIc41VF2knptl3o0Z6lETMBjIkeiuwHR/g8W66iAtiZwzJ
ehFMpFTu8gjAaVwdSU815DCoX1hCEQgiOmo85JH1HL+2svYOyc1oQr5H/qptDRJk3SyfI0k0WXSD
BlLtQSA6tCHA4RD51oVItKFOAFm0s++rp+yaexaos+LEjRDPcoo6J39ruvluTEZWqaBHB9wByWLD
9eIYORHDQ2gCYZry61ql0TS+dJPF2xrKGZO46x5sWu/siKWtoDS5LnaEiumuRj8V26TGng07PMGk
TZud707ktlxOzmMeoI2NEveHm5LyNrnGShmZm7WSXcEO3jQm5y710JhlxMh+4T2VCf2QaiqZVd5b
eewhRUbx0ZrktZ8sCoiI0EuqCLEZXZPqKZ9ZQsC8qQ7uTyB+HyuN1DtAebudM5sJleXNDFHQkeSd
1py5MBnV69qWSsLozpE/6laju5li9aJKUwJBv1+YqUPE+EiVwWezGtg26tImxDWlJSARNuaOVp9f
GsAFLo6MgDrv13u51QQ5arU8rtHc+kUJvRCwowMjSS19KrO5py66CdNSWtphCEX8HBr1C9aFXz02
GA9ZfW/MwKVtwm18qimqZgi5KndrRmZAyQHJozo30iK6HuubElL2Ro36KX2p8fMjBEayzwg5tMX8
WQuIVSonfli859FBLlnBlzuZGXloJwV0gvuWtZSptBFHFIu0UCT5rTXd6G5FUtDM3wPT+ahZBd55
YXFA3cvk5s2Isbz8U1V3t2GFpLHha0Fan+0i2+d4FEb1N/TSgHXsx2DAFEKH/BW6GJA45Lq0Vt+1
VljdFKkDBERi1AMo5TSKWNxP+tC/znr+lqcDbGx7OqYYNleaR0ve9FJ5kbZzKN9tYuxE/R7M+qbH
Y+7cQsWc7Fsa61xaa836zkBB9gj245RTe+gn0e/1oX5A5jf6WjZU+1QM7l72romVZW9v6jpr95lB
2JD002Mbmzrd/YWPkx3yEZedOQRhwzFMxg9NT6tEjjp2JNwmPboUo4lCxn2zrXRv563vtJX2pSs9
VSMNk+NSud6u0gH41amlkrr0Dp83cbDs4qkY3dDYuLb+IusekJT4b1TOSs6xF7u+SfCgC8Xk3K4P
gcGz/jMoV+OWsSD/eFAm0V0yE/7rnkahozCdPZZ3z6izJcpgHmTWSzrk6X2AnnfTKsqunRWPWSyx
Chi0laizjYyR+kFEvVhGzDRGHXZUCJntAqValqWO1WSWfWt1TdCUoX8ukKPvsyQ2dnlUgC9SWrj1
IU6Dz14DPlmYNT22bvTrw/paUhF5RDW4OwTfcwbOl7Np3Xb5aN2uz3770Yx68wB97jYGfXmygMtg
rF5RSS0S/fb9oRrB5RhehQC3Dijh1PiF3CQ41eIHuLO1Af9tLaV3IqrHOvcdZgEzvktD8zUfAeGM
NMBM5jTh4x7f5d0sbteHPkrN26ZV9xUF/937LxJkpbsspaJhKIXR+kC5X/x81qepmfuL+o0zqtqk
Lizu1rh+glfM5l6lv7TK2K+sk3CfwqnH+kHeREXh3KUifqNxrL6zuq4hcYzzo0b3suIhvZSIsvNJ
r1512dzx6+lBGn20MdMsufGyoacQWYAXcXHSdZVBoW1o4jmO9GonE9DZnldAWML2eG8RETDpzB4O
Nb3bMaDUjxTa66eRY6w/0eFv7Kjw05bmFe6h7/k44YiZ4mLm1ctsWQ6lceoU62sOaVjn9fLJ0h6n
VC+fl/qBoti8d5b4swX28BF7aFJDiZEj4DQMf6zUYiHiPLc9qix/fWoX0XdjCgXSzdYkBTDM2/XZ
oK7CL6/pst0PofXJHemoTsegxzrX+azpANkmL61PVuGEpxz1qmroGtTD+myix4vC2eK3FSu4o2wS
QpldEzbad6lq91pfWh901fqxPqsa0MxOVoFP9XLM+NhnENQk6Qr7wgd8TgdGuQBSyYpvPczPXhcM
7Dbx4M7zN5Yjy5fOErzO4lCOzauNl0XQlNj8WuZOqLvYUXdnB8vp0FvJHSDrkOEX7Fyt6PZU3O/s
2eAVgR8D95O+66YHp2/Sk21SDjcxwAKoFYZbLFeIE5vd3BnhT3x2q6DZsquszRjrBj1Mz7lCdA2p
dGk6VLPN2lpDS9ohphfpYFp1YmAmHKAHFnBHIe0Zh2wSD7R67dhKFMeg21dOSm+52YJzNCQB3UBv
tvqnpG7b+yTH0jzpolOaAYCJl6mkCq7pBBHFt7rm2PNhbZAfLJpTSvVhQpESY6xPAYAOfgtwa0cp
YoI9HVu3jmIFrM/Wh5Vgvj6L7Ursc89l5exvZqfCOVv1j0fS4iBKn7g+W1+jIWcMQX5SPVb9mRPl
8SheaGvA8M7HqB6fWQ2sZmu0XzCeONmxwxI9D09VFH/KorrdmFODYRBN8UbYvWE6zJWfaGeZdZqc
6AIcqHTeBbF7K3pzghGDtVjl2RTpZHhjkfIUWQK6otK/Bq51SJxTm+jHqJy+eHV1Bt7zMZ2IGI0Z
gARxKZmvSG5nQQgfzuabndDeDfwcJ1ItetQLahitplH3sL7ooqFOMLTQeYP7rsn6A6iianc1IWvF
hs09O7o2fs6YqBkOMjIj3UJoBAuc4n+D1v5TYudfW+l+JTHBk86htaAPv051cJmtBuh1+1JgywHN
yGY/ZNqHWnSjvoAuxgNxmcstMUXmYUmJ9ZKZ4Lan+4Qo2fnQ4bVFkWVTDSGtEcCCkom5rfY2huk8
ZBGzXSO/xJn5uVn4R7CtuboTyxyuRNAZKDUadv4xrDDVtiP3g/DCr6bTfTULg7rXc5xKKNghERya
bbFZ8ubTqKV3i3m71ILNOMF+r8ybPR1fJLMAqu/yMv7ELHSf6lFzo2HVkjl1dRB9/0QfJ725Uz8f
l6zz80azduYQtNSHWeAWjD3Zi8Pu83kqaEgimm3uQJlSxnTyayKG6WeVx9L6bVHqJ/U1IpUIZMmH
waEFAkEiEXW27tcFXido+j3Su/hswPLuHdKntaKXeOFVlYKmNaHSqbC4Ob04IoAVpqDQ9nimR7jw
bb3CTJMyRBeQQJobm0RHaOQtVlJTIHGgn8OYMGV6iT39Fd6HS+2QnNnNcVSmS9gdqAvYawkJKUHP
hm8WZxdRu5p/tGrvXwCy1m9N3xagZLICZE0wRIVp0ET+J31Ruyyh1beUr8zSPhYzuUpl6NHOoN92
Yo/EqfKvRHoBaUzGcoav1Frugoyw7QVuNVFi71qibgoUsUGvDZnBeipDyoygDjJzvMFoMUB/UKiy
cPswJZJdZpvksg/Itysbxch8lSaDoE+ICTGEjEt6C0DTXcpEGvu2/ixdcVFQv42GCY5fZvuF6ZqQ
P9liknInkbH8swjJ+AtOWZ0UNKSGQ8c9+sffdI9OKMIZxnF2bHLj3CMnalJSVvWRMHa6N5zTMh5D
r9lOUEm2/3xs8TfHNnREgZZlIIAC0PrbBbEGO6fUnx0rteOdB1SMOJARnW3KDJqwH0oxv0jUIvNk
nF1H3HjjCPAuvrIt+hJ4IVZBSOuJI9hS7u6bzLuZLEo+//wp5V9EYZ5u6I7tua7umSabhn/+lEUz
FSmaf4aNy6eMOhJEt21Hn2mYZHJW5bWCPpdK4icQeuiqkIzVY3pVYo445irmBbsjfebuSzJitAYX
U+VybkaFxymLC61JF6DlV8bE3hIEZWESfSlpHJDl0ypBDHWVt6tyYFdbD/WnZHYA34ckhatOgzTh
ykaw3DpZBDKcRF6kWXVIWHDDZTql6lO6ZiQ27cBW3NRkuBdYoFRw6sjt4WXOox9xMT5+9mT2ohI2
6jwX2YwvWdMOG2v6KFSRMZY1LXrEt9GlXNh6bMz5NZuin8SNb9P/CX+Uf6P3Ncy/iGM52bYhFN7b
0eVfBKvVFJeaS+njGMsUyIpu7dCokv0qvUmjZjKrVaqovLqhRjP4aTHn2yST4sEYrD0tbSXLARVl
11E9wXQjnehFGo/toB0ytXLPI/WcJc+c/DYKqZ803vBiBWwAV0Z5B9k83+M1cMWycGBy68q9rOf9
WmwO6XLamGG0yTFzbDWEcAb16phLpzYUi5giWTIy9zfkKDoaFd/MibqEqj0n4vh/2TuP5sa1Ncv+
lY6eowL+AIOeEKAn5aVMaYKQMlPw3uPX9zrQe61btyrqdc1rkAzQSEmRwDHft/falaD6RpmhbCi3
2Uyh26S7GyMaU6k2Qssus5+CBDjZ08b5XCEUWnDZz4w8TSDesk6wKpTPRxk3a7+1V/5kCdHx1BwU
rau2SdH9yt21XJ/nOisFyKJjvI/U4r3XKTfmhopHsaPlpebbIhxULzGEbI3E0CYL9ZmFHvUqKj4m
pblUx7NLkQsNA3+15XYPa629UgjHEukxqpQ/pc7pUxS4jsvAetUGlnuBudAYSdlgqejK2rBFyFKW
0OLGvZLr9qZOagIPO+ZjJamO1btuJDMEOASlaWa9WDxJh+AUluOHOUYNi7NdYPZXg0S4SooEQB5w
Crj2AUv3W0ju7fpW62NYRn+UcXro03K4ne3M2Wg9RKWhn16MwEKsQaxHOnaEsZTt8389NGj/yYyi
WboNYMS2CS6XHoC/KlbDHo2JSWjUwZB/spwNcBuPrOHc30p3LkTCphVTLIqceBOUsnknG2alVNKZ
UsNQd9m/0O/+R8U3aBMmCfh9XEWMrX97S91s41mOtfiQWeErxto7ls9HWfrOyKJQmvlIHl7mlePw
IqVXuZO9B2r9w3Csf/HZ/CeDuwEOm0/HECaSyL9Lz/u4J4y8KONDF02kdPdcVSBzk7bCDI+eGaX4
r4at2rBYv2xyXf0QyXkr6xu21I+hp/BwLxeQFZwntY+fdDOawZOgsYur6V8ocd3/IJN3TZUxB4W8
q2mG+XcdLgtskzb4GB2mNAl8hS46ygpfHdoEvL8um9ls65fMFluLr+1cqGcSwUYi0sxmq/ODFKgv
cxqP2z52csLeYuHpshqFQZ2h1yRiIZoxIbcI88refYFOjeBBHXM2j0WpbKrBbY9jOj3nkGHxzqOK
1UkIoMRh+q5iuS8ueyFdfdCbRyUlQWWtiYdKzOzTLAcdqCOVPnLHRgpr2Y8Ksi2m3qLfVn0c7bgs
vA5l5bOd6zs7d29szGBXd1hgcNO3UOCOhGZln5KGy8aAo+LpmrbsYlf50VRt5sfIdzmD1Z9zhlhX
MQ6y5rhKRQtqao6rPEU0cFXmiEiP7ogOyNHbFI9uhDYqNPLZzw3l6KrWXdGHn1ap9nvbOARJ1hzK
1qGgXU7JriagHbJsfaldSBnZDK3KThmt8rmbDk0c/yFwsfxaffyPNepfWaNM8Ep/Gef89+79f31B
/G/ecyD+tyn9rzJn4Pl69Pj7//xvHE7yh775TqahacJiFc2SCA3NX/hOBhQn3BaW0FVdW30e/+A7
GUI+IzTxTz8VC61/8p2Mf7M1y7JwiJg0irkQ/zu2KB3rEwPvX7IueMAQrg7gn7ehGas5668DczNI
76Kt1SclFmcqeTpiWyINRer6WRC9jKSvVdOC9IdoSb9XHlNHM8BwEN4SpUzneUfQCUEDXqGY2Lfn
tDvVFMbVxDSPCFuUk8pG4mRSBGjCxtj2+jEai/hMObBSLZJYoS94Y9Oxb6UJu7QlTSegMKSf++as
HdzITXem7ZJjTpP8RHFh8JMI37Be2gKmkfVSWUQgNa3LepgIZHyUVFjXo+8bBQEtQKbTrMa+JVyY
BPKVeqhRzFoPWRKKUwrbaFcqKSJeKlrVTB1wvQnbSj8FTUC0Kf42dL3cTfOc0HGSO73vF69PrDex
fMl69P0L5qKlpcKykNoYG5TmM2pH1jlOHnorQ2O9UTVAGs0S2AcroYA262Tg0o84fR2hfMlTZI/z
kg4Q5ERHIxUU1bJk9Kldqc12lXvEmmJXBhfTWTR/aG2bQTUszt83CSoxD9O0481pgPABGY/lD1Lo
rlt6dSY08FIHA/EIN7ltEdbe6sm+SEukM01+p4/OL+KXyQCsFxgfakagMRoI2mJvKG3xZM/iPhiT
xlcjm1ZJ4hTnFkc+EBHhO47y2jtkvhlDthtqJSXkd8KvbucXptR4Mza98BHb61eA1tp1QvI9b8hn
42MLbZX86OSAeCE9KoyEAoUbfb9eiy7K/ElpobgObpb6vJvr2BYHCL7nJjH6SzD3rB/1j3BcBi+e
4AoUqqpfa4W7OLkC38DzdK0aawGLA/04zobHGf3phBP/Yk/MFI3VKptQsaIr2cWcnR0WkDFz28No
khVdFfmNCZxyE+VYm40xRJSkpUO3sZqRUlmtgNJAnueoKDz1fLwUIjDJuQWXP07t2ZlK66JSxN8L
h/69fA4QKZ+eoiKwo3axvsBO4DvBuN5r/OnXmWy3q3RqXbs2ehkUfd41TF3rc4t8gR3n5Czjlo/U
5dkOk2bfmbBw57RYLs3InzXaMZ8HuA1XV36JpQvBxNfaaSQCl8zgHrdZwzXfSgQJ9EzEljbog788
NjavTZTexF0ocxmj/KzornqYlWanF3QcGrfsAICqYFrWw/XB7xuyh7b0haDUS6vWFybe5H9miYUC
8Z+E+JSorc20CHrMbLqRNQd0pu8Rdj9PktHDuaGfwVGvxGwyMHXydOy7jCW2IQk/cGqUXQr0x5Al
4F5ygNwOLIBex8CB7MKE8DLdpZHenUiT0ikA5m8r23/UZ0Kw4alQ73GwkMiOyNdhhY26ATl0UAM0
u96vTCKLVkY+tTUAjNm7afHNORJw9N0HaqAftRKDtD7kSjSSpgFJQh9Jnbdg/OnRfKCLBqY0SqyS
KgFLzcpaciV2aWV5Y2L/lU7DsCWq9B+M85m26BftfH1scoZ9wtZg32psnVpaJ/6i2Ydcwp9YMS1b
s2LRLQL3nXJztlv7R+tbWuBHaXGjbb8+yZ7EZkq3kFclirwwWdJg3ziQm4fM2Vo0wvNYxrkSVTVJ
aFWdsVdm85ex36Mt88V9V7+x4YAMyMjbrVnP7QphTYz8QADxTrVCupX1PpMIrVzCtIakezZkVR76
z7TTy+LJRkLqxxLCleO/8VSa7sShgehiqpSSVgjsY2zDc5sN1xMS6hUWl1ZCvixoX4XEfsGA0SQG
TIEHtmY72CsjbD1cse6txIOuR2PtIO6M4YsB9on2KwBiPQFWMsR61JblQwcLbxdIhPkaYGFbxDd5
ZFeRltnLySuDD0fUA2nwghDYWFLQlCYdQZObaC8z8GhhJ0FpENPYCqhb0Dl0cpb2XmRDcKrHFt1m
T6nk1Wr/rGkG9cphwzHRnlgqW1yphStSj9qPgRrP/owlxm19ZSbRblgTEDLJV1OXn/1AIuACWHAi
T6oDLYD4YBndjs1NXczOMc5HoEoMh+B+gMop0OX07GGsJxC28uT//tvXu0Ossr8mFvo6tzTc1o+h
TQZPV4PlsN5bbxT5cViTfcn0+WMstN5biCEnM4A8esr+KN4lLk+X4LwEgl4GSa9N5QmaWiVi3kWQ
/OH2W/JaEpBBIKKWm0ki+WyFwl9X9Cc6Y5fRKtN9pivkCttTtu3dRPMDTampv9BCYEsgJPhvDbhQ
1V0lkYBr0AXetEdV4gJ7CQ5ELE6o+iT6g2oNPpHf7Wm9AWjIAFZK2hrmKULecDe41TEaAIJJYF2e
wIpJ4+CQ2cwFFaF6lcRar1kY3zfrYy3cWjVsuq+gjnWMM+RAtx6tN1+BHbHSb8JQ0KooQ+ZWkIvr
1f8XqP9635GYxlwCGy3IjUmYwMlRNfaCMoJgvem0vt3rMB/X2Bb2kldb4iCLwkXFqJOLTnbNtjPV
t/X/1SXE8fttfN9dQEztUfntQPGwIKT8L9GUQVrZCLfq2cTRnv1oJUdykMS79aZVMtNvIV1WpRqa
F03U9V7vrM9cAjEnicbUEdMvRTWBun1SApsUokKemREoznJla67X5lf6AjJACohdjGxREl5Gieak
NJwMkbbTx/A1q9Ntwg/GDjBPzAUMzDWEz16iPicJDdUlHRT8IPTO9XDNeFif+X5ag9gnYaLfz60v
XV+QSPyoGN7W0BQxJtZhxJex3ltzKNZYle+7X0cU8Y/GyNBe26S5ro+VqQwFWj/HyrJLkGJ1uafD
ae0NRo9Ch8pJCLp6SWirkknvHilNOvtQQLqIQV7Ekn3x1Z6WPAwNMMYaurBGW6xHa65GsaI01sP1
we/X/GePCToWXil5Hd8vXo9yyfXQAHx8P/63n1+f+A6A6CccJIokda6XXlXl8Xi7HtaNXSCQmHS5
YF+TWE3EHOUOm1N2mCSk+HsK/b67Hg2LZKStT6/312n2+24OBDkflvnUTbDJC0lINmRSBZZ1eO8r
QHm9j0OqOoCE8IcVtBxJ8PJ646wgZqdDpT4AZx4lqnm9mSS5eWZG9jJJc64k1zlYEc8uQ/Rpltzn
YEVAx5IGPYfttq8PJhHvJ1ycxL6shxOWY2jcikbQyN+e+sur4j4ZVVSMvPH1VQXuFljmi2D02a7Y
y5VR/R3bjWyj/cczVWovzXl9il1LnR/Ww5Vcq0V2SWClvGa+oLLfv0VvLTBeYhqyM9XAFMucBChR
lGRc//rlf33k+1euNM71N66PTa3u0AXz1of/9qpojpz565mvw/V//3oj60vX+3FNEpS33v/6H79/
lZoUgPhduyvOKIYZIORMtP7ff3sXX2/7++nv3/7/8ViZnxNRq82wYyN0XIJ5btmPxqhndNuvodMB
01LH+WkqzMlb4lGn3VLfmIm6+N1I7W1YipckdogCcKuXtMKjDT/M2hWNau61QNy16VT9ZCv8yRL9
vROkweKUT3wYWAXKTl6ulegXc6RpXtxGz5NFPG2fpMHJBkNmRv1Ml8cy/La1522GB2XXld2TUcbM
NA7VsYUZZWMPw9MyOqPf1+oPuzTJldGQBQ7iHBbJWYniBoBv4aJP5s80QXnNY49OSmHiswVunRkF
IOtTb+qShoG2a+EgFvgCiIjZIxL8E2Di5vIdAy9Sh1ecDTFU459O0omNqMjvmQVtj6bZ0XR6wx2A
2nw3lBPGbFwHRDwrxlGgjID1Xx7SNj1FCp9b1ppnmHMgEuP4NXK64iaKfo/zR+YG+0Q2/IZEGXZh
Ef3oBhqnwoiOZs2GtCiRehjG3uiqW60KaYuGtULtvP9t4/qs6GTu9YCKREI1PGzYufVN90MRKFQV
v7FlASOfmVv50U2fzg/pRJASiq9mhkxd0Wk1M5KWMuMjDbJ7anDpy5B/qP2w7Vly3c7Eo+UU+NWa
sHgjVu/qWcyoHrBUcoR7ayzYcZh95YX22+KSY2wWFCrLNJOoZDM8JsbUeuyyMfPUfLO2goZcFukz
0927TveuAjrxpyZ8aSc3OadKilXV7Du/Yvu4LbRhr5gppszcwjBrZru4wiSqGc57wpl+SpipPdMc
0LpF8dMyac+B0ANWJMqVMjDBRKxWC8vW9lMXoAiTQV8VweZjqD06Y2Pujaw8RnltPsSm8+hU2c3o
AvpPwhTDrxbe9m2yx3M5+gtGTpfCBm7UICNzCnvMWFdbzGd415LgN2TZC/9qclnofbcj3q8oZoBr
TYCk2JvrQ8wCa0NxPymTZW+Z2QmJ9a1LM+OIU6Y5qSIh5nWeb90ZBEmuZDcViR9Ty/mqaUHpUXzd
D3WNNw7opDnOnJz9Yuwmnc5I7453emJ6ZmgSyNN1H7pcZDmqmIgERgDpMKwOJT67qvETGHf0U03W
RJ11dZZSx9wVgRsgdu5s6oOxrwfxUHi0XdSdkmnBvrDSn7VhfVit9WA6qvoTSu0PivOFNw9ofJ2a
ijBU0WYPC2C4quo1bk2grRO7SByNhF8M1LdpWAYBiq+y8E27R8Oeavf4N9q7ufgEA/tYzq19ZmQl
wS1i7HsSl1p104emKo91ONGSU5Xfi6a9FHGwy6KI1BI32tgJAvI8tLt9mgETnFPSqQpUJUGU4dA1
3Ucsge2hPtMzNfemSZsJn0eLrnYymf4pyNtmwOVmnRaqWizznO2o0HjKh+DSZhT0kWb9YZGb0LOh
/h0wOJU5uMguQ1LeC3RIrXvKnWjalVZyUwdat7VDrGSpyhzgTn5LjrkHbAAgYc0itKPuo1cFMbRR
8AMTYYICKcF7lx0gGzxWQglOWZfuIprMW1q451QV9b0ymai0tTHdibT9Deeh3QeMUZ4KoBHjN3tc
1MUbEm5vimS8CweomL29R4T0hMWYqhQwWt/R1d+xrZ8t/AqePsbvy4jpzolUL9DDCPGQFuwKd7gG
egMvwEJers4FHjk+aP1lGLLPitgvrGqNOJQD0nGF07d6p0zB3zSofDpa+uoG02GxyyctQrEB1uF3
XxL1Vy5Rtk/MqdtEppE/5razoxvkgyDq7zJxIUPa3rdl9jDMWkF/wTa3Y9hl2w51086dDR/2JckT
2lJt4+m9D8c3lLpoV0a04xmiPxaWU5s9uvHwjHYbyTay7qmNzrMy3Ra6/TEUuy5jqIlFcnIH29jW
BZUNgS99Uj/HCAPjqA2fjlYc0oheJ/KDYVcsnH5xJYA7V8uNJj+gwonSXUYDN8J5vHFSM9gqmkwR
SquCQPcCFC/rI6wu8Uc1bp2srKVXaY8hFGFH3bSoYOODw1SV7QGVXzNDdbYGZv9NFZu1pxba77kI
0cjEP00TkItVmsqmbIePvu00T3Urros0QsCgETA/hL7+NgiCdIIqFQfqUGtatN2bNxjVt4GK70yd
CU2bBXIuVFZujmEFAdaraV2XPACU4VC+Hst4bwb9K0jPU8lueNeM1rmHj3SjFdEV22aBSAGmbJo5
N9SbHdRxePvC0C38nvIwTaHqvs60A7NwvXWhiCYCCpaeLD/KKKlo4pIdPSDR9pGa9QhaymoTj+m9
jZIFVz7RatH0buqwyPDUbNo2e2miBXGUov/RcRZalKHMch79yZwZCl/sVD+371WUPJuL8t65MUk5
OGk8bRnSI9vVmzkodJYF0a2BY8NEc7+3qtu80O6cpen8wk3q3aBM24UMNy/sQu04mwzGCLt2/WA8
d3VUbnrSuvcUEB7g7j+LgAEyRfd2X4VFv8dSaFDmUR7MUlu2oKg3A1YJr+/y2ItKlH9TQrZghAhy
6do7ous2ugD1OvXLBZDs3VSqFKv5ynIhjnM4MzqYmYmyTZyVIoxIzKmsg9lkO2Iy3SBLb1n5dV4o
xHOVNue+iO5EXLfncjA/TMTKWtWcSjNGcYb+dDsB1ZiwKWztPge6oqnFAR7ELy2anvqFz1FJ6trL
EG0iC5mgD7ht7rs1K9hBf9As42SFCZbEBe2E0aEeFvQDaQP6WhL55lB8ZOVY7iysMV6UYAN22wH1
gPMeJBiuAVIPvuG2t+qMaAyjNOgwsU/gToRWGf5B/UcVHzij+6NRigeXwJ+NZsYzJeHqTiXWrSj3
YyGyk57gixkQZG1THdRxPz6wy2Wi5qprNIURDh7uOEdc7Gao0necn+AmPpZ6m15GFNwjbfNcIXjV
Nl0iqdiGLPmDxa4TU9zgk2C5XGejutdiVTsrqEGqQkHHiIhBa6reA/KG/2Kpq3t3aKg1OyR24EX0
FpjBXlOXZ0riUR2krG4F8X/KT0VQgWvZe3n41kqvRFJKtam4C2NX3M7xbkJA/8ZwhHeDxfxuJXRk
/aTdDOheG1U9uS4zOLLXiZm2mLZ9FtOBGbeYro2jlDJV5jzdCQMFhipx8dTAY/JvK/wjVCYPoNeT
ndYf9JDSV5GXZ2nkEhZmfHrpwof8/6tMzN9APWfkgr2CL4mC0Jip0+04SS3gU8GScK+Xlb1FWn+s
RjWSfIXlYDA0MCC66v3YTZcorfXbBRWmbVLblSoklkmKhyapAenC3Ge1NynyBPZeCALLgQKlK9Ck
KCoAiKGDSoAq6ThqTbI37CbzOsDWezH5eDJNr9Nje1fSuWHu+AAnBeBE0kJiHb0bZtcLISN4VJHD
xe01KbRdzvzKMjI4WGi3DftR0KB/ChpiJMMRiJEjKlTk2Ebq13agcN53+gsWn4x3ZNznofWjMlqf
At49ZLGcfV8BZ1lbQiTdboAza3kodQXOFC3ojconvpJotCBUN0nVH7LpPPTQMyyhUkxGQWKPRHmV
Y47r8SQkp8LMdahTuup16vTLIqfIR1Ybe1nPQ0qgIOZsFoRpcl8AuXs0CoI3kNRsRqV968mQ8bVq
6WApqyxh6IvFhL32WJSLmdlm7LKnOW8mj2Da30YhND/Phc1+zGl9LcbgUNY6Zbs/epTDIrJwoBPx
DT/dPZSNbfmNoDuYRhJsF9TgyURVbTM32bLLMaUoc0dv8ZrZ/M8ZGkMPQT1zg3Gr9kxaZAtuq3hJ
/DTW8CnF/VvP2O8ZfbzsgVK8oizvGfCcLV4VwcXUo2nrcD2692ZNVb1eoHtrdOyDZdu0eASNeXqf
i5y/Tnd/DHkSI4FSsdjWNmDkiu1aNOec2SOh3eYZMmbElZpT0qcAlDvuMW0U+VdiYbSwx1R7Maj7
sc2HU3ke4vgD6bO9GRpDbCz9BbPYZ7MwK1mTBa5++GPOy01ObMnWtKsj3xnbNhANWd7MWCfKZwdb
8YZgwB/pou0rMfzp8+lZj8JjGZp7lvXvAdyTI1RnHZuX/aC2xTVSpidkIBsb6smps/p9UVowFJad
laqAcRwuSNIZY3/APluGI/6eoEaZ/K7DacKwHkoIMNb9OKTRHOaYb6iTaRecFsTF2vV07swbWkOh
b8M020RL/gwNkc8pKTZ8ZQYGsfmWvQuVIEs5d6xJGYVdyjVq178sABNu2KXAFUCUvvCRVXOAQa0x
d3PU/aJv+xn1wALahcJjqHNq2+Yzo8TvmubZrsohIA1hzYUR6bgiGLUDywEqPoWXQRmYREO4PnTW
N2FHa8G1hq2rAJ0P1WHnJ0roPGBiG60qZZeCWnt2aOhl8W91iZaNyK3XcpaSHdMr0lb4bvwhGoui
H+dkK5SJ3oqOLW8gIaJYYkRrFBOhV31GS516UTQfonj+0AokyfVAtILMOnHVoThoUdNvmsJLa+Vn
H5K6zeR6wxrhB3yNx0Yf7oxCuSeZ9RYQDVqTJKSUmo+/DHfZ1x3zExv5Wirg4zh6DkWA06x0QQCl
DpGcCL1tJWKHHIV3rl5qe3DwrPuighVA1mvbwc2BF3SrTx6WvYbvtHColAI013RW7/1U8IEEq666
w3+Ng3cK6d1Ec62j80YTGEMBvQD23MaWTDYQ47tRt68OXsd8QTMeVy2JRmPyMmvvka69hjnQw65F
E1zMzM6diY4NITHRMCJTaJRM9hWem3XGpMiUKf2fpo47Sj1TfUIMVLvZIWtVLGXZhBGwf45nK7g2
BDE4NvOwrn+UvdmQWjf0O4VtPEfjw1wJstpVdTukcAEb+tNKrRJFTWR1a0ThNiJ7yXMx8PMXkROd
S8bUPAs/U8py11sPU6k89+OnG1H1trXn0aqhpTjOm4JpXtjMcsaAK7EUhyBjt0ifaCN6RgAR8v83
GLU8ml9ICsWNVak18MFQuxTzwItYqdaJycohjb2prMhibhlB1I7wG6e9i/CDbnCvMTwkdy4kmbBX
P7QwaPYzbwF5JiMf7zkyHKI36JlrLEcRrV/lHpVUgWCjBRp0J5s/ifSMHz32bUyl2g55PaSh0GL5
LckBlXMXd2q8lfS53g0r1OLuc9o2n11efkpNiZXHt0NRaht2KgHfcVvHL9HoYhCOHcgeGatz5acB
oYOoLWu+iviXmeV3Vr5Yx3oB15uz7hwWQhnRil6h0TwjEaRLbOOIgme/0V7yAKQNWwEGY+RwWhf9
Uga4XnV6wDZUk5BRPTFpopNc7kXI6ZlvDfk9aWlCFNCAbZxo5tgbah2QXMjZokI7V0Ssb8MInr/q
wmbQXsskc3ew6X18hFViJ15kiMeIAvTGMa+phcQgC2gOhtEd9TiwTGN6Jyzap8gsgMM82XPyFA/L
wzRhGo1nciurm67Nd01zY6X6a8mfEAzkw2PAhPYfjspday2cXspliiv0NovYyY3pAr6BC5cFbajd
Gmn4DlPheYF7Bbyp3/dJ/ZlEosHnDFo87wiJV54ddz5UlnqFuwKSJB7A2Qb8uVZtv5nLcK/zbRmB
uZ1YDkbmo7MsT7U5JQftFT63kbFAZFfqiWTId13OGdOYRYn3sfG7Bfqa2rwtQrzZOaFlfMREMH/2
rftm9P1HUXyMJJ1toJ1ccjV4po0EDaL2crv41Hmz2VJ9hlH6mFnlUzEY5E4Xbg5tUny4nM/7Nu1f
CxbYmyVmSErqGcFwV75nSXNsGvFYSI25mVEomI7mXPiZXj1aRG03rfpDaO3jKHI8WLSKSye4d0A4
eeg4PlMnvXfDl9HsCatQLlGXHMlY/1WpdJUaoZwzBWLsMghPDSNz1wx1DlfLhUum1T+U+A7Z4mva
tX/y8MZoG6RMVaXx8TjXUp82ZR/dBhqCBcW4isH6tDQs/aEpi1W6cTMMOhibyqaKxEo7qvAvx6eg
+2GY7SEKfzZTqBzzbr5XwIrA5kSBFj8s8f+wzr8EeP9K0GcgxfuvBH03f8b/dfrTtH/mfyfp+/qx
f0j6hPFvror0zjVNKehjEvl/kj5h/ZuFxM/EHALmXD7xD0EfMHPDZrqVamNdCMNEBvhPQZ8juelY
bXhGNTUV9e9/g3Ou6eLvSmuK03gw0Oc6xBSZBEH+e6W1XjdFTmR4c2gnNm/RTBG4Q2kSuiynk4ZN
bBvGVD4btrp1Hj0pjY2ON6b21+ad36dB/RQiY+/DmsIEIvULqvTKi0dgcmmTtSAiW2ICMwi57cRZ
7/QMH/kUnINYvWlI3ttpM24uvO9HTW3TY+3apAv9RPHfnN0WZkmZm7h18p4Vf8dYYsIy9A19pkwX
Y5So3wMt+WicMrlvJaDAbMVNQYLEpWxS0Jp1iZ3Wrc9ZOwS0RtzKyxJF2UWjYu77rLpzYN7dOEP2
5FRseK2h3XNBtccQ6Ieiqi9osJVtlLpULKb5Ew6oz1Db1z3irGoCw6SYp5XTWAM/3IdTfjvEbvDU
F+YvZUzeagNxcUlq3x2oOB/vPAC2bIB1hJ+/n9OTSPFJqXqceNcmR0aiG8kVOlLstyqQMqctl006
lYC3Sq5xhs8nCIdiVxN9tbWMBmBsvfiQ5/J9E47Pc9/Ilt4eoEOx10fpwLIp1oZ5XPhzPA9eWdJz
V8KfYbWwP2jcJ/AqAB7FE4ZkOgwjFmh4D2yLMFlD3LMrKEK9KVBaay71sqXbJkPwtPoG1yp+gY0+
0fQW5TsRPNGswcZxq23BhwiqF/BYFhYoJFr9zYwL4u2Nwuvn5NCN7CH6mvUhNffeg3jjlQkyOTHl
O1FhSsyC9JwZ9ivW4mKP860k3+ahVCUjKoeY3KKR2g4hZfIc+JItf2K0sVskAYxEB3Tmxk14LJ/K
lkS39q7r5oOq83E0VL+9dlKYsM3QX5oXVZn4UqLjTMiRbxjQsCZwckuPsi6CBGIt2dZJUHAuNGwe
O6k4jIOrtgj74qTdZRy1cmfO+uizEAw3hjbQNkO3o6fTVplEsZ9ZFG6G/FkX04PbNPYumSVnNj3N
jssEOVD4XkYujYqTLtaMCzqGeGsEh3QB/drDNoiWF33iVKN/s+ccRuOU6YHHxrhbHJzzELBCAIMy
STmZ4NmFbg4UofbmAn6fKbTYBwrm+IKSHzwpuDtx+rNYbkuA9uesjtkcd9kNDKqJmUpsxkljN+Ui
OKuxQxJcPH7QuatQfz72yg8LrZ/8Uhf67wpfqq3s0Vc6FwI1s226RD9p+SgnY1xYMc+hfTTBKG5z
vdxHiV6+1IJCfNja+ykeiwOLWgSldWEdS615JIWkuziBSnGeVYdGmNS9LgslDS0sO+/uy6bX9wFQ
XhblGNcFAWnXLIP4F9mqj+WnAlnBdoZdiBan6R5rs7F3a9sbK06efGsO+DYhdCx48KqLwtYqGiKH
ps7kelQI4m3X2wBE3YMBNgLvx5vWWfeNwUASN9njPAKh5K0IL7wD84xvyCnaR7SxGzE36FvEkJG+
OJc7YOSZjwfhj10GLhAquUC2eFmnj9YuhW22D6i2LNP4lIU4ydD9sz/MIjp8scuwCDyq1IZiX5nV
/SQgxUzF6Hp0gD7iIbI9rAu/yzClZhLWT5DICJ60MhiDKl9v0oyq1Jj2vmhTEqOKSdlZ1BQVql3m
Z+iU8S4Y+Z4dQNJ0XU+LDLQiKS27zF0LMU1QL3TE8JhlFA/pdbFiblCFZaXzotgjp6ijLfdpsR1H
5Q8Bt8/hAtdFU4ajkaNajdpWJSML6G/5xymLQxUU1lknY96J4g8FncLGjrID1En9CIUQ83WZfjQt
QYkj1qghNnwVCSAntEYzHN2h1+jpLblqsWeSSwr/MS99q3d2aTyds0bkW1u+aAodtmhFQR0fH4RT
Z+4+tTSgPTYQlJFtTXIY2k3xphs666ioJ2hgpitIL+LJ6ak1jMZ8cQ1OhaLcKsciwINb08jcNKLu
r6nm3jigzzcj/iMfyGKw6wsCqMqYLCxsTi0SwvBPQjAIdR0G1fh3GA3XsKoHFC1UThFwbFtn7raF
gj8D6Wy/aSdz3w0m0I1Q+neVAqhOGd6kqrGgLcVEb8cO8H8F+BmKpv1S2K9tpdqXWmv1XZbT5JiM
QL2Z4npvmHm7bXLATLixQGYS6Aq1C310rnf1nc6SsS0y5RA21X0qzOpWDEp8KbJwH7W41DY6KfXu
Iu6nHk/yyJMXJ6xPudak901L9yZhVlEgIe7B0Ab3QzffuEZSny0RU8mNnd+TYpxCRQ+uM8YjUEb6
56In1gXUPjoGXWJyKLlf67ZoaA4yNHVcnoWO4AvRI30kp0fdPb2qoUsU6mLJ0+CQR53qTZSEIGml
ninnrd4pdm7S3lDR7bYK1YrtXDPWiZOiwC6MSvsmAvv0f9k7s+W2kWyLfhE6gEQmEnjlTFHUPNh+
QdiyjXme8fV3ge7oKqvcdvT7fWg2xZJFAgRyOGfvteGTm5BKwi/M9j2qdn5tzPrHsf7cm1QNekSH
mKBR/s9mley6ekTnUEQPHuSgq6A7U5Sr9yzNOGCqF01Voypts450agOV03Izzl246stWbOrB38IX
HTfKDbZlIueD7CGXxdTMndH6mIrA2zupdwPJcoIN/8IGQa8Hz0Q9Ac2rqBlqTP4sVzE182iEpGrO
B8vx31yJxZY+UrS2B9df5RTmqPXrg8f5RA4KNcDuo4d2AWfZ3aMe9R6SOnCnAYGb9NTnWdCwpBkH
hHTBW1E+3XQdOBNXUtdvk76Hs4VbvcoHsXUb6zsTs7Ss6YYcCmNXO91NFltksoDniNpWrKys/mjb
LRcGo20C1KCBCb1j29Gv58n6kvnJa0Ei+bXPsnCZyoBWtVfo9KAfsUBSQ6U3I7O5ttJ0o02xz23H
v7JCSUu4zTf+5JWwSsjWi0GkmtU2j0cAsF345Mnmxp7QpCM258A4uevER2UB82japKV8LY2FFmDQ
BYtcpY6jewtIoD4XlqI0J67MMFw3DHKsTRDjMjBsQ09027Q8WlBsZG3QTzNPzIUY/OGErcrSKbAB
OHyh3TCuTWoRWwzuw5FJsaakGxW3dSN8AFWT9zC57Zs7y0en9Ps7S8W7uondhyx/LFoYU46ImlNi
RcNpKMOV16nrgrk5Y258yGebU5S0Hu6RFJYN4Fwz9jCraLaDsgKEkcyMqAGbUcSgwvFBDbm2d51U
9tfYz+fHpLiexsZ87MijbYL+6fIwABGfxim+GXTTP8kxh8gxBf3BD4gld0wx7wJkmPuyhrEaUblR
Dn+plWV+bxhM9IUUm8JRFmMgWtoSptjRL1vSLwqTSVv5T0yJGFF939wFVEC2oRr1kxkIfUwkLWE3
RqaRz60+2r5Q57aaPzqkBW6tfDK2TTdYD6yVCdrL1JOpJvXkJ8mOTm1z/+MlbP5c5GZ+muDYkTgu
n5KAmwPeHSL6EDlTM1RiD0h9QgXZiR3dxfEZhW6ys1I/BrbEIYSjfFMTQrQQgZUjWhx+1VsDfmMj
RpGfcxNidVA60Y2Xiat60X6ikEyaq2geCBobqV8MZrLpArI+e0AKuXl0dTFvDb631XXlhu4DDj0s
pA6RzSlhiYVdw3wuLTQj8p52+a3GmLo2ZuMK40W8xqUbHBrlTOt5QG3l4auumubFGbEp1snRQSGw
HTofJHFX+hs/j17SYKIfJQYa70aFKxJcxW4YUhi/hfUKYwop14DMXbADQCD+wUFetDVsppKwF4dW
7OuZqMCAbmlMUnzhnfKs2o/MWvDY82dgV+M+cQJOQXhQaBoyhzNksVw45LXobthw3OdBt8twAwH0
6lGQMdmtiN4zJR1IOjd6F1JY3SE/gIXX66dshPA1RDX5tm1R7RHBYB/xpqtKWF9SBopNJluIDTYJ
DKkjTxiiyQx1KUTlM45kwkdczoilMCHN8QfkiywQC5DMDKzVFoChQTkOZ9GIcilGXYaQpf8af2qc
ObtnLYKFlYvZBcSh7CeH+Av0fSreYM2wN71RXtfAR/LMq26rmeZ1qL6wOG+3ErE4X3V3lXjDlwal
3T3DzamuYL4nYrBhJbX5yrOCGrnxbrQAbacwLQ5YY/ByU45DLf89CzEQAJ6v8Mgnj2Ys9kJNR3fJ
fEVPzebYdr8ph3vDZDeZNTjdGjLUXcMlL3y4H2lgH0bBrTtS5A6pQMoPgZJnO4iafe84oOGb+mgF
07ypWcVtVB4/kpH7wS35RrIkQQaQkdPp0k+ntnfO55HlYp8+knp+bdT+J9dhsxKNzWOf+zXG5/Zr
wLw7D9qlZpmX616LD27FBpW6EVn3YzkRgxVi/O/1J5Sq7GIBpB3Rpc9bJYM7x4C+7qXZgKQvcdZQ
xRFYkEh4Tbu05OgCJFgi7q4jom0pMOojgZ1pENgP1SLAGGe6QAOaIsQZ36G47EQzw08n/HdVpYDU
wq9aD0uAeIGYyhXjgVjj/qD5xBvLYeqmS4QNos3N1XpE8FQj4yVoQOvt4A3Z2uv852QhydFCPY6z
QmKSDN6pHun6d1RZCWeZnvrZ3fumDVzX09bBh7dKdH15oqZ87VhZezsU8iO1NHzuobhB0aQPSRHc
TmlqHJumPfvI9ihXU3iXkk5S6+nsdpid2woPABdK8ZnlwVuytLwt9g/Y5IlznQ96Lk+mbp4CzMlw
eklFGSSMuhQByzpQkIdmabyoRfgzcHOtxorhIhJUiOnPMc3VDqsWWn5xYjFIopzaGEEDUbIEFW4l
6JQcC9htrFt9noU4N3OUEH3yxdFde0LtebYr9wqeEssG4YQ3uaAFyOqwOnoR40NXzYgVhm7cUFoa
1tpnSe1WBmGvrPKS9gw89RwyHx25IgnjCiF2Gtre4DQ/dpbvoo8e+tUEznmLEOHZkoinWWB9y+Py
y2yMCbGeXCfAK0h2RYLA/B4J6Oo9LQzPfFLVm1tLQnjnLj8QgkI3DpyiUfLhzDzfF41T7/uuIwub
fSrq1lUwmx9FbnkQu1CbqcEWqL2YyoOOVaP0Ja5w2dzRc7PWVZ1+RIVTEhCwBhUPRQJpj/swdY1z
kKYutmntwlCkEh6aIQrlwoeaOTftqpWss9HAXo39tqzoxEwNaGGGclZhlkmZEMmSqHEPDe2mkmzw
0gbwt0eThnSMAGWRdU7Q7tzfNNO4Z+P6wsz1vZ84BC/x7nGTpavYBFTRcHOTiUOJaqBONbr5oSk8
e9sOGW1tUz5mtU+xXrIkn83Qou30CssEDlhL/LVFBa1ucxYM8zcpyGLCXPnJZwGeG7lH2Xv63LdF
s1Y2E/t9XPif0BUgrcoRWdkpmwnVuIwas3zr2Yd3cVfDBwKGbYZfpJXhxcKohSGXJZpLGvXWJqJj
blkasvXbFlkAn6O7Vbp7bOvi5KRLJZ+lENLHpt1mlrqbR4BncbIwVKv4JWrYy3QsDVZdjgZZJeho
Ck1N36w/Jrc5WYAwOWtwpPSEdrPxFqKBJtj8E4gAWl6s84lOKDbWsFhq7PlO58QD9DYkgJ7dqyMc
NgdBPO/oMbMtoZy1XfCC+aggkUDqQMTEosluFg2lYQA2j7/MdIYWX1HAYiY+5U6L6WXh0lJfo4xW
+k+Ton86RdnrZRcXVzB3CKHxmcz2czB1G9VuUkS4+8tWgpwF/iorxrB6bmtz3I2F9tDZjVfhfD8I
yjZGQaexAYkxLZSRBvNPEFcw+HRR72XrwMpmaQPhmquo8k9sz9TOb7l9F2zJwt4y55pUcUo1mSaq
rsDVuQqY+rdNNVgrQLn9sWnlF6TNbO9xy6DP6jF+FNnKzY46fSR870M9hejWNFvivEqphYlNsJQq
px79wGgGwWHOnEevTUjSGXokAGkFMVxWT5MLKq+Lszt/wpgH8QzjUpOVIMv825SN07kvpnwf+MHb
kHbhlY9aUALXPok4vm+d4brrQ3Fdo6Ret2y8t1RJ5lU+UnTxaPg/ZHb02lUonpatRtogxIN2dCoc
oIVTge+ms7orH1PkOsxQSMhyfIxmNKRcI03s5dcBMdToidTpUpb/fyTBHzoYlmXaRO3997TWXVrU
0defiAT//jf/bl+45r9MbP6OCQFSweD6T/PC1f8iqJRll2ctmIBLX+Pf7QvbgkdATcl1hAkHEMP9
f9oXQv4LtgEOfBdgATeyp/6X9sUlO/RvNAKC7m3iaCWEA9gstmm9ixUMhtEkKLXoDgo186Zi/3Jr
IBY/NWV1246E1zsIn/dRBjMu8k1r3QlaAkWVbOLyTpYz/rKuuzHahMimklaHVnV+rRalRMqEQAW6
OVKcOjeqchmW8Z8CBf8Tq+sdUEGZgv4PEARh0gGi5v4OK1NVwQwyZGz3Jl/VuukiKobITwwfyRxI
fHbfSB46D8wy8usfpI7/ToV6xwn78eYeyFlT04YynXdvXttxb1mZavc1Nli3L/bVMpMwsmxTAU+n
84Pb0imJsmBs821yMP52rf2KSvWr9+dr82xHc41J+11MI5FNSTlJCY8E4QFrFRIoBlRxDRCATAcw
4OkIRcPGjCh8uQoR2B/e/13z63L8NkcvubzB1LzHDI192+GD5uQrBSQ/rvuHoEYuak/KYk9EvYmK
SLBBhvZW98Q2ESuIrkDu0efQNGtWmAOMP5ySX3+ihZTDzWV571NV2zGESF8S7GIU0llZ8Rji55DV
9R8OnPv27xgPDlwJbhdN/LIjbPc9l6cJXBvrs9/tx3lRndBA29bwDl5Knyxupw2uzCD3b+aGnr3o
rUM3GMOdrtHUgVMU16UtQ0ihjnNCsfjvZO3/elEu19zf7unLR4MrAjbIElySS+/z74QRVfXCDi2U
xU31FVEx63YjfJO2tyKM5CmSJrs7H73070/IP0+7EgIyEt4+ixWf864L6odJPLh20e1jvKOwSGF2
laZXbH//Lr866/R6PdSVpgcVcPnvf4vMNV3wGFaScGjB6G5ml8OoC4eml41i5vdv9auz+Pe3endn
OdIMSGiEEuoSTAUjj71bF3/FhVWuwEpRnLTDTRROf8gitt/FWF++PGSZDsRDhz71+wF52Rm4w8AN
LTTr4dBgPetl5qmN0FUg3pOr3rsNY7ARZTk8tVrGVHf7A0ODtyoNnWz6lNCzITawChEKkFBj4HML
SHGMu27XU+cck+tKUdhFl4JyB2RhHdjz3vDF2Z9GFkl18L1hZ3mYkjv6whN8WwVGYRLRtUsToL23
OuOTrFR0+P35vgxV7y5bmzBtGvJwNcU/Llu3CRygwNy4qcCRYqHXsVvK2WHAURlhf99S3KkG4Nus
2J6aVLJjkNPdkPfUTUcEgU7+mDYUGEwDvU2nkdO5xbCxp7jZBBGZLD0Xi+hZDzY1G3TULzeung8l
+vSKjYM1C/taCRmfx+aNwAVCdlwiE33iKeibLdt3Q8Svvz9k633K7vJtY7yA48pgpfjfu1s19lKH
Sn7a7ouK9kzXzaehir+NxWKSG57nuMBG0bkG0kbI7hcuqKG+g6C+MdtoV86xcR0UX/OE/zfZA0Zs
nurS+hj6s7WN8C6uPWqVTqeKtd06u8BO9RMFgYNnsjB2w+dsRJk+LNJyg2YE0Z0djZZsWkufTanZ
ZoD32fp1SwaljLP7sXfvvaJ8brtrJFwrmZPi5tr6LFpgybkCyHiK58Aj4k1j1hiqq6Hr74NyeHb7
UzKCXb6oEAr5iDbj2VXpYx0rdfAcA/UpSLC2d31E4VdpgiWylobezbq0N2TtMY/K6CVas66lBt6O
kEeDZzuO7jrd39YkAKURFW53Gt5IqyjXRpmTxRigIQLrlurkSrh3ejM5mXHoy+6JvRXSSKO9DYbo
lDSkGI3lMxgfctIkBZSiT6+kCQTjEpIwqXrxqhkPFhsY8izewlq9Fbq+U/LJKRr6DJX6JCznSc7y
g87AzhjeeMwsQEC+tp1VS0loVfcdZBh8C7EiqIwI62UPQxJEXre3ZOL94ar658BFFZ9VK0Mxyzut
3y3pxiZQnUI+Ahwb+nQ27t2e5DcrGp/8kXSQYLFgpRhDf38t//JdFbOuMgFbMRH8PDJ7NVeHNydM
u+TE2sN9V6Tfu5pIltl4rmXymnjOh9+/o/XPtY8LPsrVkPE8z5Hi3ZTTBF6fG2nH2kvSS83xok5j
/FgbKJPrz0rjYfXMk9nCmy/VfPf7N//nohPggFiW58Bhbdt5d+MGnepjHEYcri4+lLVAnSCMo5wT
A/MFPZX2oA1y/3T2h9P8HqLIiMEbS1rpwoX4yqn++Twj6DNAgHGeZadvPO6wrZ1lBEcG03hM8uhz
xp4BwwTqoTScbxoGz5WdE+wGVFGhVvz9WXhPmfzxaXDOobOCnsaS6OdPk0QG3JsSf+C4BHaay7AR
IMLGtMqm3qVNkQ6NddNoQmUCSb6i72/SFDg69eGnAqvWXqXm5vefSfzqq2E9bCHJUmyS5bvLoqrQ
gVKpBclhC6QKqbEtHWntSJJ+KYOJLh4EoEtGkAXriHkvfc3s4mHSvokB0/qYjHTyD41sr0LXgIh1
iYJycGjyvW5aM3iyYnFuAbOQK4PIAh+K3/rZuVp41pI4Y5UQP/T7Q3qPnr2cZg8ZGztCG3Dc+zVt
IA3D8EO72WuK83sCCYLuxtKwzfO+Y1KGk7Tu8TNhhZIYstMxOcyNJCJGLTc+QRooohxMACxdnD5v
1gld+LJsN6BUcAQg7CdwIQURRAspCXz72EnAlqLQ28AJ58UPt+iTr71RtwdVcMBkIQY20ypBQoeA
c1RElFp/f8gX4vXPqwF32RnD5qbEynD2jojtW7WX0ZKl3p80xAOFB8TeKx0awMcr67pvK4rEoQRu
R7BLl9OwLYi3IfRYhSz4+04akHVxIyHrdDZsAMnhtrHrz/1EzHNcfMjGimrjspltQwfD5hfDHZ7r
MHWvUhpu225Y1j+OvclKykyXgBsl8Jo5fXLlBgN9bL+ZiSeaPs8NoQlpAgE+9Rt7A2D2EeDx19+f
jcuq73dn4919NrTpIAPsyvugg+eMD6Nei5lqeqEz2PEJZE/GhRLBPzHIFiZfT8DKo9nzDOXp9vef
Rf1qpGcBziTNKAQy8d3Q5069hNAM8sbLNIZTSQQ1ysFXunQ0e6zpOlLoeIk6AWEcYGcyU+sWNRmd
P3g+nkwPMx/82i9AJ6slQpLMnZP2UKLUM1Gl2cI+X3gUGIG+KMEfiariM4Sd/ujBAl35lQPPfJBP
/Fkavl28mTWImLBHko/rjuBhN/qe5i12Ry1u21T59D2dD1mpajpP7UR916fFh69vss1jKBiiXNvN
Nsp0vd3oddkqMl9t6X+2dPGMTIK5nexp3VavXUuwQUXSSVTZtB+Cr64Vp3/gwP9ze0OdyLSkZA2M
on+pPP19e6MEcZ9+zHDqyuQzUa0FhCjzEilg/2Ej9YtBkna2kh4bZf7qP/jmaeLkdWE1e7ymxEKh
DifygKHzzh3AwIR04/NMhmsoWk+/v3x+seTlGIULAlNKZLjvN84V1f1S+4rhOVfbrofcRZyqPCLv
fsNAMkI58jda4IRwcggMCqvaNpvYycNcQCG4dMS0+1WqLtrPRFuT4F7H20WlRb/nD8PuLy50x1yg
n7bN4oKN7c/fRhtElfBjs9nnYeCthgoNRIw6Jr0bDbVeEhQbTR/x96fnsmh5d6dT8ROea4EnVs77
GdXrjWaMIu4uq+9uTBuwhWFstI42s6NJfYaXLRxirAzPPlBleCCO4ygaBJiDh1XLLuTdaOM+DsO2
39U+C805mp4iazi1xp+WQMsG+J+flKlT870AKX43z0Zd2yv4XM1+oK+7MUuscCm8TKwqi8shjL//
/sz88opli0Q6LeU2Kn0/fxsQEQho6MZmb+dE6omzlLyryJ0bujikSHD9YtIf043xpwv2nzty14EG
L7lc+UIu2Ni/35RxY2GSA+i3z+b2FRLivaXZHfohULhwrG/ZrqytgP1nAm8Lgjog/lg1NPYM9uE+
CiYXLNjaxqhmusnVPDvlH6ZK61ejhqXZPJrczC4BEj+fmWGCuBgCdNsLQ35mVKH1KNt4l5TNmX3j
tzBiddxLHMOC/ZqeHkv0u76Eb6BrTDeMYt/tiVP4+69L/ur7YoXMN8Xu1pXvL+Q26H1h5yampy6I
d2Y2hUcD0WraIIUdJxavTeshbI+CRStjBhsWjsdSUETsYjdDLoryTUWPxEt96+JweOys4D70m+YG
uqpn2PMJscnNzEgDmLki/NxXOfmL2rzJmRdg051bEAurCKDteS6ZJvKeJVxkTljqHK9/bapzXrJD
iEYqPLSK2s/pqD7MHWQWw471i6iCrzPB0ElvhRjGw/GcWkxrdj2X15iz6TIF//uI7HrADhiMNWvp
91DyEA/upHKnIt9Ore05ircdNqHtkNP4ITPqKQq7e8eov8fYvX7/VVnLWurdnQyTXWrP1BYxJO+L
2FFsUe5HvrkH7KcP9GHlISJJG76PndDsdKzjUNdXfZ9h1/Opb9rEKuFRtP/3PRV7KSVNZ+lG/GNm
KHMcyaUrq30STbe1zHpMdJj/ED0Xax1an+kGWzdTkV/HUjR/uFx/tZnkzanmsonR1PLlzzcRDtkg
xoJY7Vs88asuCPfCLb6Qu4aCOajENjJICAvmmYS5YFeGYBR//yX8YpQhZcTxpGM5lgQ28fP7s1LK
Wy9UC6FzJkbXQyK2hjQDOCbO0FCafzxitkL2L753mlWAQjyszYzjP78nUJGiC2aL9+wz70shCAUY
yta5Gyna7KK2fkzzPt1YY+U9GYoIrKLzv9o6DE969Cv8Gr53FxufiZQLt11GquuAk5VsMTu460SL
/BHVcLC0eaFxRZtU23jifNJWJ3RlrJOTayMZ9QsKklUD5fVRhOANpx6KT1PHn9sRL+zUpPcNwhq6
CAWIVcdk25uP0TNRDcMWe15wIJXLfk2k/NI7odoOYsy50zv3HFjLH5KW/5nMxH0M/UuY5gPVHONJ
oqzxkdS8RNCHUGt2/tmPUjQKIFDulNnDvRXoErqBMLixpX/9HW8Dftmxd15d+6WbrfhbT12/HsSq
7qInzQ7ivhiUcR5qvwd7lbPndkPfe4g1dlwiy09hF93NiEBfmtyKQpae3ge/iVHY64ISESE0t7mX
vrCS6Y51HEDfFOZJgVu+asnDZhOUnEtrjK/dmQBzZsj8BQnjk1kH3SYb5sUd2U4flzSHDCj9Z1ko
8JwsyXEKGtEqMdNhDRCleIwj/YYDbn4z4SDlbvoRlIiB8FhG50l30bkb26/l1EDd6IZ0plFedNsM
Mz77PUB8JA+yA2vTGZVHUk/wgbKRzFTUpjq1G/KfSlb1XfraGjj0reWny0s6nF0QBBJFh0moJjN7
dNPCI7uaKJNcXrLcUl21riCQLBqu4+WhMGX/49nlNT+Ba9TX/p5O+C5ObIUNt3KuL8/+ehiyAG3K
QE3OVWRsTpFm2hNFdPYBV50DiQhsCCYkOX5SnGCao5DxjLY4Vbr+NDoFu5fZbzGSDt3V5dkMdBxx
ByzFBKXXrVHU8y2iDVH41e3lFTp/022UkljjzskB9MF1m/vq7q8Hgg4WI5e40Rm0MQWhbp9Tfj80
U46ySJQY4BM7PJA2ux/aDpjc4OPVSthSQQ6qXia+AchMOtimlvIfpVvg9cqtVyMsilNDgphtsEw2
y9J4aEvLwO5c3fepbs9FnBt3qNLXsxe1ewLcbDKHUafi+qyu8BwE68uPGUv887TkfTbjkXSYDDWh
TqB6Vat6mFJj1cJfgKuHGjk+iSb0oe+Q09YYYwowsyKDrXKKXWw68b0s+vieAlO/HadohinrUH53
+vBkm1F/8ucyXrdg8V/SKYZ0V5R62+bCf3Hixljnss1YW7n7xhnnlwmtDSi0fj7nho+DJ8muDDKa
7jOzrl+yT+nyogRydRzRgdM/1PuK7ctz4HvTo4MwsdZW9VxNdQUIOsipkdvxFuYXLTq2xLdOE9nQ
unnG0pWoddzrLjoea2hZI8WTXV/rCsevrhIYpK660m4LTy8kEXQu5EoSAn6DqwIJj9Uif7fCTcax
PC81ypVIUA+FBKrv4ty2Hs0MV7fR33VF2Wy9mcP2et977sPc2Zijq/c24DCKUh3IHmQ8Z2MSpJqV
RIaKk1UPCQnpnX/f9n33CSjGh74bThbhFWTbY2otmsXThyCJQJCsPTdLOLKDUjB0MtzaMlDUIMxq
VwQq2/YNsngyeLLHOevuJ3d0PmaA4rdNX45HYzSaD2p8UUpnL3ZEoFtpUDjO437vZ5X7EflKJSbn
E/1fNDzIxg8NBNMPyqHRvrzu2Kxy0xLkej8yrOJob54daUxrUYvpQGwgOp45fsmn6BMDSfopt31+
PXnE1lTfuVbivIDFQESXvYzd0N3Dgz6H0wv6buvJhWZ+64LECLraf1bRnNzErfF2+SmFRHTOmzSH
2ViIDTBAvg1qr/dMMtj3Hf8Rhj0Bkq1EVRXO8pTSAgXsJeqDnaOVnSkuHUqgPs+e78C8jkqbflsx
PadSJVtswF/GYczWVRE3iFCR93kyeqibvnlslweLVPPVWLiLGz9p10WvKDvn3gBdCCt7tfwYd238
GOXlBnDLJy+rUXS6oz4MjvdhtPOE/ZrDvSgg/hk4FixEkF/gT49yQEc7kMUyuPLOdzT7cXgqaaNI
Zkemlo+Ju3erljbFUFdbBjznWhkuWa1tBM4wCqbbwK2m28uzPmQhA0phrWZjYY/Y9PPGJrkbszK8
ddIXrwqCXdYrwFJ2IE5mb1sn6CDmSld63jiGQxCCxdzrVXifvCnTJ5v6WlKGN3rSxSmwkvIkywzc
IMKj/TDFsMlUvqNF29yLCJW4PUp9qoRbnjJHcpXqOby9THaF5L+G8cBG3zdnjB88KPoGVgLNymzq
4Fp61ZasX3FES/95jtoTROVsG1ffCqN/c3y8KCl1Ng7g5PXNkZjZGiCPhelcj9tItsHJQr+FLthC
MV9kV2LCwMY2YqUkvISe5E67/Irf7SFJEDh26YTsP/pmTPW+BmeijEFu80byKVj39WOzLbR7mMVM
89WPr5uweW0x+kGu+xr315J5nA0MTE/5sY/gtBgTeMyou2c5v8lHJCk6Ecz5vQo2FWtII5PXbte+
iqm9g11Id7a8TXWwzLp0lnyJkgScjE5eXeEfJBFEQoR7Cd9oJBaj9xjWjO95H5Hg5X6d23FcAV5Z
GwEZq512BwiXFuI1IudphUYrEUBn0N1cA3KvrtgMxVdWMb90k3NXOf28sXB5JPV8tKf0vs/B/7Jl
SsvhOMa4jhaDiZ3P+wZDI27MfRI4G5XSctTTN3ac9yVA4Q3mTrnOSkkFckn2InaDXEwOq8xZK5vJ
qW/74dopn5MEi5cTq4dYAibrGqw7Vk/Ih62o1/oZ5oXIfXMtmKZRlIUkGrX3uec/ONNcbYxxIswy
ZmWyRIRRZMQfRDWuKtzbNO7cLXmHLVny2RHf9VVmOz29SeM2GsfP0ezsVEE0h1mji4tt61NemjeU
SogHcve5KTZ6Zu/pNfPXEN8mzT+BrpvrizmpX8NpBwRS1+5uQvArEjPeoAgp1lVp35m1Ya8alcbr
3sLZJj6Izr2ZGoQ/veJSTbK03IokbrZVWOE2AUJrjla9o1WFFp2syg0Afy569hF5XUa7phfeaXIY
EqT+BjCM2FHX/m7kNjwjRehUMns3ST/fm43HDtlSAlSVs5XCAG6Qt8Eh8WFRUvg3cezhvuuBm0OL
pWnhzGcd9t3VGIagoOxgT/jKtbCi53aeic2AQ0kl8PsS+QzYa9V02Tc3jr/jRyDKbibJrGNlsdI9
AMmM71j2mDN6+1NllQgM6nqlHuRtZNCMDryesW4YoRwSzxEJgxNcmggYFCTYuD15ZAwmTbkxhy49
9z4hGML5jIoDk2elYK45KlhV3YL+thxAcGSDVFN7bcdkIsTm+AFvkrHXw3Bbl729ieh8rqxqAD3O
vFT2+gjwvN77wEXswJyPTdW95UyAcTlF9+1U3/YxtlEip/Qmr0qCB4dpPF2eYaXa1IHXHbEPnynn
EDkOhO1UwsA+RZptLnVGZZXlKXWlgRQkPF3SGCpTk8sQQSYkNQpNaQwSJQvqk9sFNSoD/EbrQlGC
v7zYxXZ1KtvgmmwHd0/vpjpZRk1FEarMBuBodRLsb8pVNpRi35ndWS9viMi6PGlHM3pao+IudWE7
1RTGcSAjWOUoQswlO1vHb7QGolMcjNEJjD2oAcTFm75Gssp5NjepmTQnBa8Ged8i+6hHTKqRe1Mk
yQJ0w3nkZ1/6oMy3gG8qjIRdceqWk5BAK9p4uVR0UYzuFCo9HYpJ7UOa7dkohmNG9jBNoOUXllxx
t3byle00Bj6C7jCVyEZwgZLcpUVzujzQF9zpRuDpMgDrNll0rFty4I9VlgLGCun/VzUZNhCJoPf5
MOaXny4vsQW/jnIdb+c6O11CzWeASCS6zJ9cxWLJ7hCWUYgqtx0kK0gr2G1W8XKW8RMhlC4hbPLx
csDT3PNtZh9jl4k/NNNTG9TgTJZn1hDuZ4xVhyTvPri9X+z4yQeFzUMxk5Qtc+sFO2jGcIKT4vI6
dBqGysvTQcVbynT6QNRDcJqSJDxdnnnhfDAih13QIHeweYdDVPZ7XVdY+/q6eg3LZtz9+NEIvfTE
JdWtJdZylBTs8kDqp0YUw0jhYTJUdBoLRNhB9uNlt8UdkTuEAA1zmQIflXDn4NkhAOw644pwky8W
G9MtzQz3yu76lHG8/5HUEmrcptGedAeXHpo50PFkXkNd3W3S1jYORFhNK+jyycFiB7cVAziDOTU2
kWu655SK1TkdyZOMPbPcVUYpuMkJfCsaXe+C8BvWZ/9Eka8m872u13V+jJ3K3CncVKvOdq8mw5tB
8rpkOdJ7MCr2qmlivg1EtKwtcLfQl7yvkyCfHNrtNvHxhGOEJGfRConLWXJE3IyqN/sRns6RLJoT
N3F+9SNyxAsMWMD9kkpwebVbfktVVgwjgFKFMYFcNM3wcHkdK+bCOlr+tel0Lm7Qy8uXh8ufvzwz
ByiCsYd5/vLjj/f58Xj5p4Vh5YjmDYABlw92+a3y8nEvT3/8XEPSE0NMptN/Ptt4+fCX//zjk6gp
fVVi1j8+0l+/GPogwcZRvmJ0Jsjg8q6JoXDQjUzTQdkSAE+0+OVZujz768fLs8tr734PKUe667r8
+fL65WEIanJ7/vq3wAfUDpAnfFv+5hylwPWy4sslGsRx/QLbiiaGYkkK+ethjtlIE8jKt315ypje
XUlvVIAd7avCYi0eVg2GP9KE/4+9M+ttW2uv8F8pes8PJDfHi95IogZqsOw4tpMbIoPNedqc+ev7
kDk4OUhbFL0vAhAaYtmiqD2871rP2smyvvSqYlzRUAIUmM1mn7aQOcZcg6s92iCal17gmEzGFnHc
x5hoC9AMY1ycWz+YiKqNyuB8SGWEs76Yd4Rdins7adDXg2K8Wg478YomNyBDmtmNqx2MCtvegMBK
T4d3SJVwVCNMGJZD0Ii5Uzq6vbH63WHr8hBR6mCf/Sm3v7Bii3aSgXxT57O9xRYOmsNg7LHS7L0Z
25s09UcEK8g+R2isAdTlkor9RrFmZa/O9lfXvpuaui/H+nswAhTGQ0BYDISFTRu0nzOiv5VODvgu
rfiAt/EUydk6AFv/VLSIi4q5PrK1us+T2Mcu4ShNGASbgeKJ0NpLJsEaOCQlb13UfsJafMjGuBED
TeC4dCFQFBJzWy63eVZ/jz8NPQHhRgCqD05I4YZ3UY4wvcsP3D5enivhhvnzve/hcUctGw9HtGSc
GX4yg3U0AbYGIwoLNnYUixY4uMTSCWWGTSnIPgJWnUsuqi9j99CpxVOQ1gOkFcfZUYx073ZfgkpO
Ii916p9V2D0rbT0Rx7Cwb4rxTNDwtzzBDShtPtlFltiRJyUj6eV1dyCb2D2HEm1CzNpIKwbl2Onv
VhFox6j/HCHfego1ljNVHFwU9ClnbTpNPc73UagX1yWUNnXBu8VdSZRmncMXjmON6fmWVD9JCRgx
4xYAT80w3BCRkxFHoMF5VHv74IYSOEqK53ECeqwRoqM3MqWspaU3RZGYWYP5HY1jeoMfQBaFdM55
P8LYNPvhUSA8i3Pg6Ev6r024Br0O+BmaUZfXLCY3ozfUE2GdGE/yF4U/4WxS+thgnaYNGDiwhEH4
7ks7CY6NXn1jd9vv6OGUh9AmZoYEZ7VjyVcotOWrrg23xUi6TU97E0F6TUcxJ8SmLNm7UwIj9orq
AE/Ez2xopkNMm2iT0Jc9B/0jOiaXlQlrA6QGZ0tan3ud2PoU25eSIXGBVNTlygmHOZxrAhtOsMUq
mPQVM1FesQ5OKdkGAoYYlURUUdEXm5gAEvxEvBOJlJeW+lDjoMwyckduK5NQD2dw3katynzne1p2
8qEmniDA8zeb+q0LqTAs7JljqpY3VUP90ZsaQ38UjZjpwRpZ4MIOaF9dUhKNr5BnexLVcKxG8JQh
BvDViVn+avGrGBGXxsB3YOKzcYJSqqJTKIgXrLO9gruL6geZD3Y5wN+fiulQVt3d1Ik2BcW4calz
nbqu2RhqQwpEnDnEisFxxph5IxvJJPnBYGlvWYt9i4E5U78tGrBKgTSqcHbY11HRz+aPglayUsZf
lLL6wEVv+J02KxtW8ovnGLlWjv0XJHXO14ifd8dWB/8d/Ygg0Y+FWXssuUtyAF37Gg1k/GUCmjGI
WbKhJT1p6n7wcIDbVgi2mTohzhtynI44/maS3+J0F+jDzzgup0dGQIQw+Ak3ssbzG6dgq6ehJ+MR
99NJYTdHkqZ2ztm7hxZkYq1nASZUWLdKHuxzfC1waDosvbPiHqc+ONdkrOwIG48+taP4GZjXsro1
CX0cZbGmsY5I7nOpuVcSsyFNEkClyZyv9vItGkQNRWDUHuwQe+fG7XN6lPbBEhOyTBbK13o5wOuJ
DEpzRWv7LdSwg1LLC2iq9PrroDM2tsL9COqFnUATwlPdgdbfBky8fbDr6AJ5eLoAZ9zatANtWoAU
B2soG8DTzw3C+TMbyhFfJP2LHGwj5D+od3zrHc5x0+gHU4YnV1JZ0WMIK5VSOGABB0Au9tGaCKaQ
cX1qYYUDU/hmaIm2rQQc4sGJ9N1L0xfWPkOERWkr2HaRE+0hLIfIXBmtlSmhMOQOeDE7sLVzdMIi
zmvlIH3dxmNe0T0e9Zwqrryq06EfNDjWVFBE51ikJFpHMTiUsPkx5P0PXYUtmrLYKVSQgnIsNNaJ
E/nY4jRZ4jClk0UtFGstGKALKudDzwr2Dn0eTGkoQYhyReqdQF0j57dYD7G1x8Xr3CbXKKCpEQ55
cqCXQ76Ui9Ej78pjSNVrj/JKTs9NwCibRa3p0W6GkFyZWxa3aHd00s/HWaeb4xKnkx5cCeqi1Rmj
Or6ZLq8pGB4fak7fFD0QKDjsK4ySG9xQyTZP8Zw3yWdK3piPXNgy4sGdHZhBJjB8W48hJlbDbQhJ
YVMRWXj4RtljOdnku5mytZVuvEfNmUjxbam3zkPKCjDMFAmzqPoRpy4XndGn1zFt3tI6iQ9Egkb7
suv3JlUzj3VyuIvxP3tyqhw4l9o1MtiFlCFYhHJIzzbNdC9j0N6FoQEpR/Z+H426N1GpJwCjix8a
EuAb0T9BgkY/RxobUyyrh55cbG/6gqUjf+ppIO2StDC2dlEUcMeIZykNBGxOu7+MaMRP4Lt+DloI
f1qzjA3fCRo8JKlkmasfjEEyxlLrOmokm0I7HDDj4panLjOdzA4ceAOMoG+r4KTk84wqavxOjrM4
gxRzL6PrhvsMTSVqLJ1mG47iDeCU9kYpQL2kWb3VuiC51wZ72GDSHzS3HAGLdWVyf1TjEaco7dVj
aBIZxmir4qm1Rv2Ic0veRfDUS/IYqizcZQRc3dEoFJ/QxgNQgiK307ovsguqZzNJuusYAXx06vq5
dTqW9WYEcSD40PskB4LQ12e1gmWhLndRxuW71tJTXxCFc8LcWu1qGzzSOGgfSkxWK2kOkmCMvjbt
t3xqSL2lNRgukRGChOcHB08e9oaWPQGlJDNIkqOu1wNm7mF+EJzmjZkY+SkrWEJCrRoPrpLtpzr6
ao79KQM8/1hZUXijZ3prxyp/jrPuSAlKQ46WfbRm2wOvluEe3NpH2j4kiPgv9fCdgkRzTRNsWm2G
tDIqXD8BF7c1O6F7STyeVK3p+Hap2DeUjgAzmlkDCphDjqiH3hbLzqlWcU/3A00SNi9FGMRHQVbc
LmCZYi5Ztqr+I3Y6z5x6MHmEdXpGHLDBDdqvOqxmS8/Lm6lRLgyIWTiZzXwakmI/xpiV0mneK1Vk
3fvEPBjTQl6FukHi3JNpmO1tSqTKDKL1+6okvzjMmV0Dk5iBQkQHoaruJatZww7Fm9SxkusUL1FV
use80r/brSpObiKuo6CMIEbhWUMnD+oS8wVyl8zGBkhn5xiXfAzfsdZREAWA4KXJbHkZgL5MLa1T
G8WkDmUA8ObO6rZ2aDDhBlNGPWE0jqLc231AaIEckgfMtkDLNfMxjk1zowaQIfIqMfZ6QUVEoQWG
0GTyrNgQW3VouuMss+CElOdEjIi+I3cUWRUjxQCBTlCqIilDrU4yNTEMB9NLBJzjLHAsABhHyhyN
ubsvHNDzYxNXn7Qs9xqLknKJuuVQWXmyoVGFUxm944NLeRy0bjPtbBpvwBtPjEgj0g+rp/DRR0+O
EW1UZNWN6b5rRtCf+gU03ghz004xi74hAXzDLntbGTGrBYdpVM3hZOlGd9VSZYI/WKsAGKL5PLP7
Re4a0CQw4686JdaT4bhfwyHor9L0tCiJ7uGIWSTrMG3TaM9ZXNhUVCp2d+xo5REG4EGMdXEZJh/h
ND3SpEkR5JpyCZY6IMJEcW6N5BUS21Q3Nozzwk130HiTpLZvEnsz4pPxs9psgdQpr9pIV8aWj8lU
B3tFjD8m1oqXomTjSXHt4iQQ3FPkOAc+mOAojdegNIlAiQPlqzX8hAFtvWrJj2rKA881x4kA5t45
yYJMCSTMTOppdI0KHDCaUXzOi7G5Bm2qPfXDc5VCyA+QJVwJsEhvectIQin/kCI4ecyjjvIQCcHX
PruZDnu50EE17ZBVzcq2aR8DVjAfEzC1mxKD2u5NxKuWQDXqKFy/FeWF3gSNZuczbqLl0Bigi6Q9
2xuWje6NoAPaXpd8UqGMlelRgv2twOFeaFFMT9Igo3pW2GtgL9/WpvFWN7PzuB4o2x2TVH+vSlI9
GzWzEaHaGOybCTNQOD3PQTJemQ/6J6NXfQLvvw6Uiala93RoIlRptuICOcHTz75AkTvUQJxWUTyW
ItW2BEwMlIY7euxzBjQyQ/vsVINzYsVQUZUL5F2fwSruXbSLnlGIybMttYAxlCcXETVemzrzuaBQ
7MW6CjJOpeapKj3tHJN2c21GBw0e/GOKbmSgSVkno3PBOzr6boh4O66G97geanpGs+HVFQGNJhvW
MiYREJASttqcsOEu0sO95lBW1M5pFlafCjPmLG0FpqXLlOH/EEW0lyYMIz02Wb8HkbttlSC8xE5B
/rCIj9ESmsZSeGuJ6o3mO6OIUZCfkST5ziLb5EGUQLTojyTgIoPOKzqS2qKJZpBmfkeLqpzMqHIO
o0aUyFLwXQ8KOc/bauTEVGWcP+ZT6VlLWETPN95PetLj0k4lyjB2vhRB+K5g3rxnAtI4u6YTYqpy
MwViYMlYVN6SCrWbBtHtSqnTOSbUEj5xCFkWqt7Bngn1MiuQCYFF5W6aRmqv0dLjj+k9m/s2AaQK
4Kzy6th5mxtgjx0Y1FkM8jzacUVTpHjDGNtySbixFyna98lQWf9O2eC37IkPiebUu8TKH/W5k7e8
j8cHMm1BTgEDm3IBqI5R6FAMqbrrgf2gHopeSSiBg92SMCIUBHwBnKuznQwQsqhIPJjhN1f/qO1e
vLrlgK7PgkGi4A8dwV1/oa5eESu0rQfDOrGxthi9MfwNEXjwVgi5j/LhOdcSeGUsKUCaHzqrhVTK
OHrCAkN14JC2fXzEY/9cRJA9AlcX28EeWHu0jrWP07Y7JbBHSBUAP9+d1dx+dzod8WYdQL0yp2fD
yo1T13YbR20QKwAc3eSEt26rFiJ86aAT6BC8IbVpIagpVki7dv5pGahwycGY2D2SQKI3EzgpQgjo
TyB8xwzShiXBxUkmMSyApB/YFaVtiigHER51Lag/1CvqjZBdsYRdfKsDr9F0VvoKbb+2AlhSAbcO
3JIsmoko+jKCn4nO9JCR/dsXFaHpFaL3tNoNTkj3szpYRml8DOoJ/wjgW3VjBrG4K5pGfubCrlFB
jWYUrnRSZHIr6IDmKl/GfPwR6tRC8g4eRTFP46aaDe0EFugBHrd7rRTwUVrZQkJFmUFDkyZqrWn7
Quixx3y/fHWJQBhzuRfjW0JYxZDYft3mjPdGvZNWXTPV2+HGcImdFSyn4mnwyqEYj63AIW8FOpJL
SjKsJdDXVcO2Lenm5mXibNIkeqs7hUotNX42qeh5qomt3OjcMjhefqWmB1B3pC9CQdYatONKU+xW
Fgpc6PaouMSatGUhgJyCMumZo3ySEH5SDweLJepmg1F68AaabFlafqNNZh2mUFDWUrDWsAryQj2C
OWup59wkEWMUXfBUU1yaRvq1He6Fs9ITsjYW7VNNvDlBhyFyiE4xPrXFN1snbw8ZbL9p80nb1RGB
S92yr1corBFWI44T9t6tEuNaIMpyi+c2oYxes3LM7ddIcR3Ki2BYaxV2Yl3NEM+CEb4Ym3A+rBFf
A9BFZB4CyL8Gl8chIchQB9ayiMQlNrINRihjG0WNuBiock75kN9duy0vRZFQ+WlA4Ns2a06L5B0G
4XkzBqn7kMXUQWJqa3FSm5uxaZ9ZQUkuVoFYJmpOwiFbzsDLT/Mz9MJWQmhRc+QUAPnr0t4peS1v
nT0/A1Srl4qU7Wt6lu+MrpzYU3Pihmpi+2+RUdMG2nOdzq3PCEciq5Viuhm+dYOubZOkhA8jKO9F
MIzcyNNrlm9hqX2Psjajy1H8bNi0H8YKHqhSvpPsEV2Q2Dl720x+DuZS6tLD7JhguTedodzpuAj3
hhN81/XiIUjWui2F7IlkcOpImH87rmpXAeRHGpm5HV36Lzm5h2R3VWQ3mQkLWayFZDQVBuNs/k6f
l01WzvIlmBPm7Z5ikaMkFBaq8Srar9Qw4E/F6as9wEgmyCnViFbTzIRPB5jUtory2sPA77uz+CbB
VUI4jFJ/JOUQIb/m6XHfkRqedGzQGUpYRz4WwYdmy/JRNcwJNYQjvaJKkgO5xwQDueOGmiPxluw2
KhfbSCiWiTUnxSYbvrSZjM8hoPuqAMcr6+qS4SyA6FjSIYTUSCUBGRbUXc4x64E4oxg0pcaPQKNE
Y8BhPMyDeSTHrt9YJnC7tHeFbzrK9wwjsYqnlV06UGr2Vs55FLw9Y3QIVCvqdpcHpDmFtByJmYyO
wkbSRYU23Bl1IA42zZY0svwwdwBdTlp5chSL/D7Kfvve+KJOinOuR2hEWjzEJ9u4QR9DdcSIoyiP
oWbClNBdrgCdBI4hk6/CDojlRvdwqGbV2pa0n0bDoqEv6goVScW4b7TueT1kg/mzorZG7S+u9xQv
4hM9mXvgVMYlkuI7a0r1RyaNRzNQoxvRKRCWo5iQgSFhfu01j5IQ4X0B+x8cZ3zAsIXZa1pH6i3x
a+KWt3kA1pdRBEuqpT3Whs8tclYWTFni60V+qtMm80PSyk+wmR6JWhoPes2gBf6V9t6WKSMiCidD
5/GjZbnWSec1yCSL80EQuZ0a6TZ3QRZOk/ic2NDCuuabThr3c0VJ6EC7DIVHL+pb3slnFlXTaSQm
KJ2L7KVgjUQujyAEh1xbjOBeYBP+kFVAlZV4MODFUTCdHAz2dUBWSatHvlSZRbsxYG9Ywy2Km5St
wIwLQwsTvwZocEEyt1+E7JCmQuexiUqovmOl7qfJ/WojXAMWGi7BlngPsG4RxlK2x1ovxXmcQnPj
shdrE8pvKVgECg2DtpeCPc1cqld31pgH7eoAaGvcTKkCy5qN7tVyU8IcXbY6+Mv5jIOnWxZkwMLd
TveMmm95U+lUaKIiuObqeFRHw/Uz1tKnPsNlblUNeic9u0U93N8x3PN3sC9XkqeptAv0NlN0c7EM
RiSY7vVQyw7kkVHsIdv3NFcGW2XlmpSAoE3VSHaC0MhTW7TDHjQtRGUVlmbLvq0erbeM78o91ybJ
UiE6FSioHvJKuZGR2586K21ubhiCPqii7DrwvYwEsGkzh/lXjwEgBLRwUXqLWqPbNpkZX+DLLqSq
BWhZZIxWhZps14Hf6dlN2goA9rLV9RNzxy2eWCqqdXUvw+RB6BR9Z6MnJCfpz3yYZNZwXXphVanH
Ku2uVOUJlK2l9SmwaE5EUv9UFqxRggHxUZ/SGepj7Tsou+Ie243XlzVwQAotW6xA/En4O7yizsWL
2h/b/r2tWuO5Fmp7J8X4uWjQT7Ef1repCLMXM4veS8vq38uS+p45wfyT6GFNha1wPE8kP1ni1Ohj
eiUAAprcWH1hGgQJB4rBS60y8jsBq9jtJvsWpWhKgrDMt2Pf7UKtzk4KrfQg1p+b2H2K8pmLSGV3
PpWi2mKQnhY+tri1kvkjSFrzoa+gKUaACEpKeQ/1cpjUPMMtK8e7MQ6kEUMi/DyjGt9Ewws+OXfZ
44LVGLI7QN+RAIjqI6/SGtCrTcBYCZ6zXHL1iPcNb6Tw5bQbnoqAnS+lG/tsUufcOZgZKN+T6Kar
ReQpIXl6bK2J4GlkjAkAb9tM7tgs0dImLGrRwZU7FvBs6vRBwccbpl81U3vAnawcsG1Ge10icmO4
/2prs8mKvGxPcTmEuzaWqTfrqYWDKmqOBl6nT2k+f1Rc3+RqF8+G24ljzT56k/JdntVeJb2P4Sex
UzSrwPa3Ik7Lay4XYYvhdLRW5+Ccy4ouyxxfMDSmN127hJLmdtmKHAGJ+9hmYfkwWKX0056rDsdQ
c3asgFgco2huepOd1Lr8JEyF8jPOnJMjJQua1tzqxDtsNDcUn8fJfaLY3/q9Qz4kFgEQdWHwCY3w
i0EY90ZN6/Rcg0N81Bu+8KVwY7iNMRUyqnlXNykp/ukYdMdIzy/0aNljVf0xd7Vp3yWt/liOqymY
vKAusy6jFTa3TlWvGmPGrulKCH/LLKJklG6tMEZ5h7ZpoIFlZnNJXbBrn0KlVB/dyG+sA2ar7EdK
eQqEqtrcm/5etll2yZZ81V6m2hvCRAzcmqSRTpvhlf1iP1yDynC+iKQt6f4wKWqUf1gd2nSXwnBL
zbL7VowJ0kWrMuCNN1/ZEahnXTInkOLhqdjB7WEqzy16cj4VBieCsKP7MIrn0mGtZ2gRFZLl4NCg
ArnRPSbM33dsEI8a1EALRohvJA0qokSLz/3k2tu2xm/UmES4BeHAVcshJMWB+sQwHLOuO/R9qp1q
10yeAoRxFkhqm3Fxm4t+PlsUMI6TFQ6UZHIf5il1bleELzKm7BrmpC3yqRc4GGsK0EZafM0CFiLA
OuLHvOj0Q0N39IXeNjK9Ryp7lpE+6DmCu7z1K4IXX/Ilpwu/IRX2o4Jt6EpI5+eAhuZHKWqmQNu8
E01qb/pG5VUDR9zoCj2mA4shpw0mb4IStSu7/FbOZIryiXcoZSv1qlLr34Rp96lFoMx5LeLXqKa8
Uzv4xYZJ7g1tEuxota3JIrTP++papZnc5agy6UO5DMKJGdxlbn1zQov8Bqv/pCvhg4wQ3HZpMR4C
i2yYNODXkEvxaE6Oc6ZPX9IJBpBv1llwJLepw6839Y8D7pIB38GbJSl8pmn8qOE2pFGiWxu+k7g8
ghPuv73V6NbPDp+CFXhpSW1qPSRkjdxI51av0Jh24U6hH/SWGbU8Ex3K/JoW6lsr+w6RWuScxYC8
r2si+5ApfX6tYqISK9PsPkdc3BR70xfEVMmB8iFbqjm0T1UTaht3cKvvEy2iKdbUSwRUE+qOa/q6
mKEblgRfioZWvcjFDwep0OeGEg6rAVLQbNuRaCqG8WkCRkpGavA+Ug56igOwlVWBUMFd61UFGtOi
igS9G8pXlmzyizN92MT2kQgmUHYCldG2EO46QvUW10GciM/mPETAYnvhN0EvPtcacaPrXQsoMuKI
edrLrO+OaoksPCvG/DQNhHxhKPo6dSL+nFUkx7rlS68H4dMgBjQXSfLoDpHyAPjgUEXBM1WdiSxp
N0Ke59pEPBCpqK29iG6s/D4oCEFurOcomy+ta9qUU9LpOS2ptGEyO0tSIFm4auI82FiiQlfWb3Ow
5DmTV+DjzewPUlJzcFGzARbo3H1KkolhIsIuFnn5bMrx0OSDg78kK27mhA+yEHRyCeXovR6w4J7u
LopKsynJUs4/KDU4h1pXUTDAcD6xIucrwWJjM+Y0+INJYZhhpbtV23Hedy57WdbW09ViwU94zdCz
vlO0o6sZ7UM/s+Wt0lB/gVz50nZO98Qf9jFJ6e5m5CFeB5H4WCBD28g2DS7IvluPriYN1kBaDymK
Yifdtn0XnPuQBW/edB98nBQIw6bhQurEvsjTZSrWxJ2drnFnW0ni/WSec8UcvXYsySl6ncw8fa5D
RT6zfgs3qpJFBDCzPhoWdPYwt2jKRwpl7WS/dkLtPiOxZYtr59MjrR3tNgcl6Ut2csXCYdKBnL5K
q9Wu60HpNZo9eCCpX/AYbbKjrN3+4MTzmc8q81HraU+B6cddlz5WTSDOQT4ypmlsayxbPM/ap9ZV
9FftR9Z0N2ck+yxS9PABosjraBFslpl2ib8tGh462QwPuTNfcMAGrg/yJjE2M3WDfTGxRJ0xvtIm
LtR9U8tmJRqc1ZQgzUQ0LakfsX7vjOxb4qK9HJNKvKKTihDZfSIyw/YTSwv3pejlNWqKB9volQc2
DIiAop4az5zIsxYqflPxyQNNebXmJfakt0Eo2v0XdhaEVncszynZhcdx1PK9O+KZkdlceC46UAon
qWGNbFUj29PDoN6VeOdwm8mXiKr4lmb3t8zQo89zd7dawNQY/wdvJuilr9qnqdKc3WiUwxVShd+X
wgQeF34O3Vo9d3lrbMxJmXfME85h0I3+l+Hy/4mm/wvRFHaojvn0fyaavk4loVbhPwPZ/vqZv4im
mmr8SwWt4xim+itd7W+mqaZpPAWUSQjXMf6JNDXMf2E9h2TKPxV5to7ZtCm7NvqPfzfUf7l4UDVV
dWgO2pAP/i9I0z+oDapDHJsGzdDUdIPf8yciEI5bk0q3Hm6ifotaiKTdpsbliK3DuLP7/ceZuf/y
SP9b0eX3Mi7a5j/+XfwBQfgvv+0P224dCrUaB34boS4fOAytF1abJQlDj0hiJEPea5mew6s4lM9x
Bca+8uL38BCfDHasoAu3zja6DC/aBT/gScVTtB3wPiheW3rlL4Lv/0iFBLz/hyUf0JwDHkBDTU68
CR/eH8QG1JBaZmaGdrUbBBVVPTd+sRzcQVDRgbjW+D2NcQrfqEJE8Ww3MxaxfAJM3tWm9FsKp/56
KyGyjrBmaewineyg2lgab12cgoPl0BN3tQ8M9evayFGAzPpsjYdtnlDjXR8rAiBMGq2lXZ24LvVv
to5BXfeQ3fJq0y5a3fXg4DokZWLuE8/QwIpjyiPrk5BgMlcALfnr/b5pS3+9W6n9vXCAJDM7lb6F
aWxbamyUhVRq//ehQ3Hj444AiTeXN7qMtb8egIuTxGzipvj7IakhG93MNmIzTpKLGVpWvpqpld/Z
6Elp6oG7akfq2/HyK02qHEfE+Vub6cU38HlkG2s9rg/Ab698Nt+07TJt2g4OnlbRL/KOqvaN3qh8
JYn+uoWCqv51t5GXssULZdJjwN4SNRR6I7v210O93NJGhTYAAgwcrar0A6R76KMMwH6/75dG5nrZ
GLzWWX1sa1U/9FpK5VW27ERMlr5xG+zXh7ANoyxwdGF5gRN/cdS68cM2/XD6hDyH5d760Hr4fVer
kzfioxaWINL79e2ay0lIaF7N2/Wdr5+Kg73LRvp/WN/v+i7XWyzUsG+sNwFlkJswJ59+v0M9VSg+
rfftdpAEbojuZxUpjRewUfZZXHKR/n6z6y3NgE/F18GblK7xFRWX8noLolB/IIzt5Iw1nRPbfFmf
y+IgPDUVwHu9Qc+rYE0d4w7DbIE0cOPqbbh3uvLl113hiMKfDvT8K980ncpfb61Xh26q+nEwAM0v
j68P8YkTLeFyzYdUD+hw62Pp1wFW/60WkTDikCCPnFlB0OZSdEdjsSAva0RnohuxFQ42N0NMz148
Q9Mf3Xj0Y02O/qLIT8uCNIXld62XLZbSvy7nfu4eczNo9/+4XqvE5qpd/6gGge6+CeR1/WvK9U/6
+0ARu/Rdkn7wf/K3BmvKUTmbx37iogkchoocWKe/3l0P4/LE77t//JfMwCggm0nZodOXvjpxhYZ5
igTbLCQSP5IeNZdLd32WABLp/3G3QG60cd0m3hkJ0b5NJtDvEKODqmV5QYtgQa/KurffL7/eatH0
H4G3/vpfkm45yHusitLgfA0N33wYA5Aql8P62FSNDN+FjI1t2ke08pb/yLIIGVDtZt6vp//xP1v1
XcE6fUqWMQvdTOGvt0YjqeTbenMKF3PBenM91I75LWLK8JrVovD7ifWnWdHiW1gf/P1q613FIYQA
GVJCL5Azn/59+i1j0Pja6U9dtOgnmWdnQq4Yp0JzGaJoUbjHAfPisL41lPF/vd/1TeuiR4MXqiQw
LW/csDCRbKJpGfV+PR/pDmF+4rWcxsKzEnGh4eaZy4v8+r/r/1rvo+n/65XXu+sT62O/Xu4fP1Mo
XU4YNo4bImgOgnCvMVm+ZP/dy/x+jI2LQ1qxbH/aDQwWATwMeW/pOwOLSi2zv633kuUhdbleASBS
v1zuDhrX8Hrr9+HPx/LF1AuWNz4onI2cJh1nYPk5BJcfNNqJxVpe6s/XW3/s9zPl+nO/7//53/+b
lwg7I1JdTgOtqK1U9Y+S0cxDriZ9MM6ePVbZUWGvbgSx6SXLrLcehmXWq8lasjNFH6tDD6jArENS
Y5Flk6cUyyUZcAL1Z8iOgYIDXKUnkSyd2mUe+n0gA+Gfd9cnirh+R8JUedPye9SqJKypSVBbL9Nc
MbT4fgm/QK4VdpJUDC7+9aAvE/Tvu/94bJn1ZFoTTlZmyxWO69crDE4yuW1IO8ilp6OIxGWo8z3s
sJODcmGfyvYrp6M/KZQXEqIrDrFFe75gplXznjG9/2Q8GGma/vqdqyEG7DmvXxtluhtTakDsvkpC
7jk9kgIotQf7WMRx65EpEWLFZKjp82ZgybbcjDQGpvUg28jcRFY47xwSKsdhCo5V/2M9N6ZQivJY
wquhOn3LljOyniWwEaWf2s1DguH/wG4WF8Vgfqz+P7Ti4Emdb3UTIU60w6ObNtMRA2GnlfQ+w89R
wpe3WVZY47I8ce2OyJO+Cp7isq/362PL5QAGKjsS38Mf3Cizexr0y6AxhTS1DXQqSB8tzX3BVHef
pjD1SVYrpZZigcqtgxlGp9oMdV9ThPbrMBPIDUI9Rds3HY20dG6VU2winSzyPIBkMOV+P1RPscYC
p6T1uMMbvZFBYT8mBnVfvR2x1ppm7q+HZbD13Xz86+6vJ5bs3DQjnDBKgtxfD7+ugPVmbMGudMjX
IG6tZZK1lZsNPnirNrPcyci4DAHaGrKD6KLPzal3hpBcApPiKwqUzaizbrU6+8Gas/FQqWbPhJpr
Hw19Lg+dA9PyctDWWdqN/7pbiF47zBb+39L4WY3avchE76eLgmu9VSe0mLQokruo5EuY8w7od858
Mv+476oMdsmvh1M3an495zB09KbEY/f3Q+sP/nqNvOtZkjVW6+LbKU0cCswt9XIAikoQ+3qzM+j4
BpSREVx0rIhUgnD+k73zWG4cy7bor7zoOTrgzaAntCApUhSlpFSaIJjKFLz3+Pq3LtTdylJXV8Wb
v4pIFo1E0QDXnLP32vyS+KkiZrUx/9B8bRCT1nzt84H55z5+ZRrCH0mEhmi+zypLZ2tX5L8U2LRs
cSFPGRDt+TYHO7KDKQOEKCAo832WpPMwHJduVIzdfNf8YCAIKfO1XIr9ZYd5c5EgcQWlIa8Je0Qz
1hrngaItBLqMKV0Ndknl9dve9PEnf9zXVD9926/WasHKfL7LSBVpJWtOhCqA3/p84PNmf4/IwNEX
SrLuyEDr17aE/RTBw8LaKnZ3SraQxhrtoDhrA+n3c/bTVtJjv0LDKFFTXplPyYltx0VaIxIKFlh2
LyOww4Gu45orKuYFQB/6aqwudX9XhSexS4pWkb8fu2ur3rouXwTxFtNHrBJrfdWjeyWifrVMpUMe
3VvRthEg4K2lHGwiVBHyEMiSRadyuGuHuwlkgEMzHBTfznaWpvEAa6GnMhvu4nQXjxCFhg0p9N3G
3Gd3NgUZZuxl8zbBDVin7zjFq2YLDMySXrEkGLz/x8baIZdeyuM9fcU0fkanQQPEXwXgphfld5zb
Ov509akN1tCBdOI7qBFBEEIUtzHJUqX9Lm/MdNcWhMnhuGPUBLmxiL5V0bmWvydHeVMs7ox9cbMX
0QlpEKfoEn3ontb/MnqlALqK3seNdiO+rltDqzwbjEQUol6d7bC0d+oPQEPrfhe/yKviWq4o97gO
Pax74uJckM2L8GytTXIgz2w6KQfv7FV6pNH7PWRj2ZwQCwmrFtmz8B3JGkMtdKeBFmg3CivsZpVL
C2/1nRSJ+2xnbKYnc1rq6/hBOvk/xx/BtXjP78o7CAnGEtvYS2YsyKy0vhGmaZzoCr7oq5+NOx12
7au341UBlNyiF33gnCM9+rynoWdtiX4bMZD4NAWZskjxWmjbTDAIXprIDYMLGDgVlVO1MUvXA8QE
jReYDTmYdFDMR9g6erOUf+j5AyGb42+ku0nyGmnlNFLpXdCy7lu6znxpy4GcJooDA4ohUrCWANwL
BbhP9Vod7qwHh7eV7cxl9mgOe5IGnXW4U/qV5D1rk5v722mEVLcgzdb61m4m7y5wnQd1lR39zfCK
dqL+od7ReE/rVey4frgqhtX4mMQAgDcNOiySmbwdIM7cvOCYyW5acZCnDXioVaQ+ZLFb5Kd+I78V
kJSn9TpgJhX/wmwxfidVJeNIxO1+iK2FJVMH3UUQ4nAGLOJrOS4PxlMnLaSDsgFp8Gz8CJgH6wg6
xcK58y7Y063fumw5esvk1cE5CFOBnOaDrrvd6/jkFHeq7sp3rL0eklflpwz9EivodzAayb67yRyV
JeK0JaufbUZEPBl6u4Q1igmZEfHCIsRlRi7Zc7ZtAG0UC+tqfu8e0rP9Uu6GYyovin5RZHec/iQy
wx3tHzts096i/eEvq58Op4+yJiKUSjEojIS8csxG4Gkpyfds+pfKUdtrD9m4JDQWoEwPYPCnfOxv
0lty1tf5kk3ak/ri/6BOHS5QeYrQtkWz9E7xc/mcH+QHqgP+BngasK+FecpdQqymFwxzp+t4MR4l
VztHPxFRWf5SKxfGSn4njN7cD5t8Lfj047b61my7B9XVD/IuDhfVVQ1W3Y3dcbzDXbLQ19KLDDtv
463A+K/apxBYNZYooNj89gK2W6msEGzGDNlsIB6613QH00F1eIsLPVzId1g1tv6zruzjhf+YewhD
l/kaJV23UNn9oiVcqBvbzR6c3+KVc6U/uprc+DXdGmtoxAh+6AHIiFiXDJorf4/rqV+ZOhns+R2n
W7ShSOf6cICfOQ7vAFgoC0pfe5gznPlqtJ1OUYCPdmNsh4c3z/Xv2Hm6mTtxoiaACc+NK+9AHwGn
AAeBlSVFYOIs1FX5yGe6aw7DAr2lmi+B3Y++S3ywj+wB7yKn9dl5KWWCM8FeLEsNeiySq0WmLsqT
5XrG0uY43HqUd7b+Ol6W2+i3/phX39h7RQRD8IzOxngmUQx9RpEutTuw+rvyDj/c3ryCzbW3pIa6
Q7y8t9IlDBzEUa7GnAJWZIX6inIk1q9o/XO8j++cm34mF/xIyPT3jL7iaUAhtPyc/uyspOAzT5Ea
w0baJY1L8Wgv61a1DTTvpNgsbBqxU/Fy9uu62Bu1fY9usTZb1Nj2ixkhJTRcHXYUiv6iXWlUwPad
+JX5mi92JfM19F8EjnxcdeRQXkcJ2Q0kx29hJOUAB8Su6L//thaXrGIQJiyshqDRvDWXcYMv37be
gxkf1wdOu2//fRFVcruXNOhy87X5gbouXmmnm9SR8Ns5faXvwS5ugjhW4Xq4jd1LynKadEbK+eog
U3usjaJcgaqm+1QHLDgRLaEmtbthHxQWwvA0C8CAaQJWMN/2LB6ySLyE0jC6ZuWwnJYR+O8d/Eb7
+VoTiE3B5+2KoiMuWZneNkwSlM2QtpQUYIC4sELWtvO1z/sUvDnbtGrPHrnmocLBjzkQcpEvKlll
phSrMVKkLQlRPlDovW0lrEHMTNlFQYULVayl5wtC4k7lKBE6LKoLnxe+2Ap+3lT7gE8JzcZcZUO3
yVZE7EyqwmbI/bxTN2HzW2GFolLsArFyLGV0ou5cDm5ESXC+ZopqcIhXwk0R0Sum8pjImreBoc04
O+APRfFSHLy2oJkpo5zUNcbj9jqUY7/rw35Dpw4p4r8LSLINCw+iujgZwxa/RNlM+3SiEqM1FaO6
A60+UFl5tl2IR6WF6Ctuyn2IBIClktN5T2AIMDakQ8+abVKeClSUG3oAw54+AD4CZdC2Wmi7/iS+
8Uo3nlNceusuIW0UlCb1Oj2GjWsh71vZecdORXxznxef9xESM+5U7y7rlXSP4RVkwKxeHfXySQZB
a7HrQWdoup0oxM0lOhHshqqoY9QTtWO9FsWUj+LxZzGZMLJXgzR4mpXQ5KR80PbZ2BzY+waMrOX3
sYkdig40TTZoyp672lbYuXEhYxyCz9Gu68pU1nNZdf6C54vPm3aTh7xJNobolhbz16uIrb00IgWC
1ke8ckHULDlQNuWdUhSdPy5EDdkoKu70sVmkxHYutLJBVTkB4oC5ToEtUqNq/3Hblof0A377/824
v2jGqZYp+Pn/vRl3CfIfP/9nVye37MevHbl//uI/O3KW8nf4papi0qgzIWTLtKH6n3Xzj79JPGRD
WpcdxXJgC8OOFoei6Lqpf+c3FN02bVxB8pxM+K+GHE9He4jwNKrj/6d8QYDuv2fM6jb/Eeuk8Rp4
XVB+fs+YLYGUVqmDi4HxJINHFryO+8CUnwiGV7eyl5+rWm4wyFbdsgNSyIZoMDd5Fu3gvCibNrFO
cOV8lmxl92Tn0yFUjRekNUTMkUdVR/GSWkAdx7fUi49WLm96SQfHdAzSfFfnJ80IH4hAPfWRg+iv
H+h5sDR3cBIAD7NxrU2XcDDtvVI8NMB5cLnHqwnlH5nfvuunyQmQQLNqAJxjFUiwZLGbZ7MrQ4E9
WpUgCA2tvCwlfR9rybiUIoAQMnqhTjHe6bGQPPuax1ggCam9SpF5crJmWpSAt7IGN3bEkiRHaLvM
1Og9GvFm2LV1KsgQxaShnGPaF41u/ehIVgZY2DGhI0I0awRcWnpU/YY8bn2lSRi3qvap0fnbhHI4
VvqTmL0Lrvj1FLATMhDDAcb0DJaQLTNzKD1aJn4wT+2OMdYev+bTtMi2zTIkR3JyDJvkmGe622Y5
v1Ks9FLeSf14DlEWSaF8COXpkDvy2fFkVA2Gq2Xj2SNOo1c3VapcK6neGHEFFhCqhJkcqyZ8V7DI
OFL47NXjBU/qkxoYL5gl1ikCnXoNRv9kaShBUHqacXRTjOkw9rzNGNS70l0C2dupWO5jCExhuwFt
e2zH6axH4yEyewTv8b53wn0VIbGboiN4Io6KEGbuUk9irKAtdoEG47blqkm/pbmyV1Ln1OMDzC3z
pRyBUknjWZ7MYzM+ywlOC0cP3rWU4wAR12Ewgp1nKgev1N0+89cj9niwjTIyfRsFMH85h/oBfU1Z
hU0BAEV7ibvkRnjcHVQAuITnIjDcogn2UQZOQSUbsIqP4htWvP7a1ipVpPi7HifvVOjey2a4iI+x
kKZraXNQ61gpym0FGmmUW0ytoCpkJN9Yh8nDQr0EPitul77WX5yMjnOV94fJRN6Nd2WBQGkPXvQ8
TKbbjiHdw0WsGKje2AEHfIJQxJRAdwWjOAySd9snN0geYOUM2gaSxREI1VUck1NpuKT7LHUj3HvG
8GYX6tG210M8PJnBeOkL/SXQoNv3SLEAMVRldJv/xggwdwAUXoOn8OeoltJ/92ob6R5aOH9IbpY8
HFi3rXW+FTzZK4Q/VKWOeTOeO6wBoRy+GG30XsU1g0SzSa2I5lFylHQM35zn6Ri6HpXevBqvA7Fu
KeCbIZrO4EKPcd9syohjVaoe43zdRcO2KrFHJu1TJaXHTgwH9vchmK7O1CLzYi8wEKjQXysIHDX6
l7HZN0icQMJexTcIWOcgJfFRD9Kb+GDE8aggi7QI2JSgKtakIHcUozqW2eIteZj4BoOSjKW7hspX
I5XTua/lc6P229zfqOjOfK3i+aqVw/uJHWsdCXdjb7zUUCcd2m2kQ353WO8GjAme3j62CNbEsR3H
w0G8tsRnLOu7howH9r2Tuo2i7BiFDAUttl/TaDFBcq63abtJ6+R90PV1GL70HTAJAsFUpdmIg8kp
6w22g6tHVqeaXhs+Ka2zXoai5HiRp6us72rJefTB01ZGRFe6QlTUMkxPZwtxdGAMT6lsrJpsTd7Y
WWrHK/Y/uGIgm7w8vNm+9Nw5/gPiW+OkV/JbQO2YbiuyXMgJmmyeCP54cwzvW4be1DGi94ZQmDmv
nINZ8pEzj/vcN08KMnXp7EEw1HKBG1Q2o4qDYIr3iW2edKN7mkr5XOiLchBXDdcgKED7bkbxg5xH
+6ZC36wmRxBCAJgElJPaH0zUtZlQl3yttepeRPA5RfNU19NmSqjJeMNh4kQQ/6QwxPHHfoXDazCt
DTLQQ2m0b7U3kLqBy1dvn0qVUyzSi60XTOvKYtPFYBXWnFb0ELNFA/GJJdmTGLD1AVcMZUOHma2J
pqsSpbemLL/BRW7T4UnzCDQJ9QFkN40YZ+cP5kmckmJMoF10CiK+O06iWuUcUxTcGp1vv6BHKAEi
MdM4mIdbw2VODBad3FxMnXOegQrnzhnD8a3hbyQZo5vTAj60TPQNJqdaipSs5/wI7qrgJP5Wqlqn
+YxThpOiVv7Sk/TXRpJOCsaXtSwF911YRQtTdCTIBPg2Eduw8As12g8S/kl0t24y+N6S1L1nOypv
o9N0rhEpb5GPtZU1KXtFr7jTWm1Yqr25jxhi7+JgTNbhOFIsg18VW+ae6e5bginAjbp6lUIOWyZt
/JIOw9nJ4/GApunQIIzWJAPXumc36ziWmPQQ7WJ8Dxsw02xIFrqqTLtEfhr6oNvPRLLQ1NuPa/N9
I3kp2z5tdq1lPoRBpG6myNT2qRfq+/nafCHp7Erna7omXvYve0fE6qJ54z+j4EV3rjV3Vgs+UHY8
aZFIiYcgKQi1pVNNyn6+6MdS2acRWX3eRE2BPe80th4tdlgMefIchFTwcZH0e9spsAKz86KdDaNH
Dq+KpQS7MaUOHtAtcVrZRQKLQVpaTyTCdFNMg01a9+CKmAMWufRi1+/AnDYx8fUjgY3R2FAlKq0S
iiv3NOod0Id+ndYUTPBd1odizJuPixby24EXN7mTxQYooFTNoohafeaJbvEmkYIz7ZR8zfrrai+c
xLhNhuMGzAIQUO1blSn2umw7ew976RUH5zJD6gLRhmhVTHKLFrU8rnP9akIbWZFtCklPMuGCGnB7
GgOxUcaBPUXqWyLRzsqME77hZsF+dwkZ082L8QViG9opTvOoYvDgFMjG9pI6E4nERFoO1Xr0WOjo
hv1bIqfNvRytwQJBagM9xfA3qCWOqNh6sSQiZfAcq0BsCEg4Jaa3KD17OxnhLdRdqKcH3Yz/IvhJ
+c9lMr0tZLk6BgjLsJQvOrIw4jCM+jh3Wyt+L+MdHf2nzOqfPHs4EUc/SSOAlvB9sMq/iB35Gv7B
At3B+qjKGsEbusgp//0C3dH7Fo8/5jHPV86jVlArS8xdsjJTxhdB9qAaPQDBkByTMkS9+WU38wcC
OkXkanzo6nY//vE3Q/x5TSPwlVcAkMf6qknrLWvQIq/IXbVhEc9YkwUN/rJi68iXWOkvphbSXdg1
w0NopIdKZ1RjYUsC7vYvXsgX3eDHC7HZV7Foc8T/f/85+FoGxaj2Mld8+bBdLgYrk0SidiXfo/q4
qElzsSh22wAHWgXnZdJehCIno72aJCxYHd0NM31dWM9//srEHu0/PyLHJBrBwsljfc2hQmrdT9Fo
EwTcsoWSs4MWaA9SHWJ1wuK3ILRorcft9/nwxs92CJPxjZXYk1+fcyO6yc7wRueYY10sD21jOvtb
1ZSeiwT1NlOXFkFDGFmGsLaDHw8ha9iKJQgcqm0cGW7ACSBW6TK5mnYyXNIggrwpnyfNQBVdrXsf
qlNeYjTuLlFbrRX9JbHlTcnk59ntNmupU9v1hcKQm+DriUHXKxS6g87bZGa1kWG/lRouzdS/Sv74
Fk/yszno2O7Q/GvV2Vbai1fQ/3Janj66VTkoE1aJgJIp5nDULBKZBLiE/V+aDzHo9O4pqHDG//m3
8EeHB7nWqBlNRSbq+stpoiahk+aqnrmBWm/0XD63TrJPk+/zynq4kgew+/M/qHxNfZyPSF3RxK4d
Le1/ZKs7vQKs3+bM9M3xUCdA5eHcRdo1yvtLzcSHyzC+jQOD2oSXWm67J7a7VHTSvca6PumMnTI9
ovveZflxSruL47TLAfOzhv59gcQqWyTdeNZ6RE62ek/uQNgAvzQz4h5bpo4+u5sYD1uWYuJ5e7vY
aNLC6ExXZwEqdgUJR4ITUCJTh4PTU063JiwT8jI1gCNTuh/TV7MWjod+y/5+q0fJMQu7TVh/txFA
LZS4XTkAjmmuUKaHARuOKnjT3jZ2kQJWTC+khQ+BTYUHVBHTVNkktdheS4cmfgPTtkC38qSWxRqT
wH0WD1e8FE9kpy07tmCswLUXNWF1XOUgubTfEJ9t8yS8iUUr8THbyEhwX9bPVTu+dSrLsSxkyx5c
ymoXhuyU/V3HZwzK6hjL6TGw9Rc1N1ycEKk+3g1S9C6pBfxkcKZ+uxmL5KYk3t4iIlQ7D4XmAt93
R0btrrFfzE45i+0eK5bDiIlrrRvWxz4pN121nRh2yVnIHgaVSYv3QXT3yTF9eHggJq0WFFV36G35
zbP1k6VQJvjzI+2LLPjjOIO5iQLbJsPV/nJoT5aEh1PSaKywfRNbuoGvXblaXvEs3nJmFm72F6Pt
H436hsyS07YtC2SMePyXHPdKHUMr0UcG25gNWc3GNP/rKfUPTlkLp7BOKLECxdb+8kfCoERfKMuZ
i487W/QGPUc1mZ6qId6WxFRblIIeYmgO2DvWo12vYTARqxK/i1V25UyHqCHfRnPgCymi0uJi6DjF
bHs6lahnBkIrS/YRDYEaxn8dRd9twlVJf8CtyooO7SmgR4azdLi2vnrtIoZqBEg0tqY12KJjbTq4
UdqLxvffevFNdcZD0zSHPONlsi+ztOkaOPopLnR30FiS19nRsC6QCV2DjY54kQh39qVpngB0PcFr
55BZd3bxraDCYNMQC4dzrGGA7NsnxTJeME4fbDM6ZpV2BKSzluoRqrl5arC0Q6ZdxQbpJ6pxmLCp
eJQ+auoFsGZhUOnwfLr8WWmtcuEF2RqHE2UCNXw3mC6kkT1JGB+7Id6TC71I+CYh/LqiriD+nFwx
0MARe8nM9imtq3VcWi9yhraJTYkzJFj3/TWpYk9iBNfZr/35wa3IX9LNxOHNIeboNrsinAfGlwpk
phY4hsY0c5WE6TOD65+XEYh66EOkxeg0mmL5kCegOJSA70gawm1fF7tgkB5VZ0kHf+qg+rZvHVvD
VjdPrW7v6+ZKrMCyZIcutm5dd67T4RJI/l1tq3elHf0G0YTWckNJTj5FWvg82vEtUnl+wrMD0Gjt
DhrbJqfwl+FQaFXGvJISQMeZz2pULCraari0nnESo2o5dWRDICmR60Po9W8WI3/KYGZp+VEv+Euj
TUwOrEX8VArFBap3njRcHBvSYEvn1xggqryKTaoVR/sKZIAxEQ5OcaTW2m1qsNqh/oIz+1oG8pkN
3gACQKNYJlZjHphZn83cwieGpNn4Chznqr6kHXnr7UCkUbk2alGy0F4cKBkm2AnTs7Zt3l9Ng3fc
+pwSmvdQUKJroLsa0oW1e7P68y/6D0YxFm7iP4XwOFX58jX3fmklTd9lbm9nqxqSo17gOrV6iHEc
5FqDh9vce4X/F8eXanxJURPHl83ymRlaUUQ495fhs9TBk6pItVwEg9e0So5inoOW2yXtupf5MpKU
CCoSMqmfxVG38jTdrVjwFCOFFyqcKieKRmpVCxQTM/FGLLJjypq01ZZiLaaY300KKTqYQrFesimU
WsNZVDey2H7pnHrTl9AkGDJ6MryISag7c0sz3erZDxHY5Hrp+OZ75gnIyUqnuBchFiqL5Gik8lWM
u7CmTxHtOT9D25cSylqu6yg9jk67qmJcvyx6WE/k5fSmisko49uM9Duzh5jexMcM3HwaTZcBUnBq
MW6Ic9jX4pt4z9okX+FAXiPc9yUQgTr+LlnJcaRf3/K7MTLMgCQFTOHrAVudWOhYg3xoOOxrdq5o
sdoywaO/sg3vhXogZ2xnv4gKBZErC2KhmW71UzGl76IcQr/3PmNl/iMvgQGn4NBI0FX69ypBFtan
R4TS5WKcpjfEq5rHSEQ8NlhiKRxOE4ALPmJWtUZ2m2R6Cj1ZOgG6AFnvUUSWCpEkzqZmuxvFyX6U
9UVgy8cC2eEYWad2iG+CQiCq1lBal6LaNGIukBAPiSIce6838aYdjRVLrJyBSOxli2pa1F7EDB9y
bvSdcfK98SxuF+p4wAUcUi6qSGYjhu/WDSYmPmwowQTWhVDs3AvGZZPorhh9RWUNr+aT3nT3Sr+e
N7Fj+2SP/ZuS4xelOKO08qO0F6NuS5Fcxhqv0jrAqnPTw+ioZC2bzeCm67wqyWCEpvqaQsocvcjA
T3MwDONFVNrSjB/g7M1kAzcxFfiE6YPVZRE8RoSyiQWTkoxXSNUvkR+sc09dK/H01gVMdawmOvzg
UhftRRSN5FQbFdGWb+1DGFai1tY0CeVFQtpyl9XtvijGw3zA0/QQy8iQaXjo+TwZvXSqAnqWrcVu
PCmsk5M0K2qISzXtd2LyIVeMHaRx6upulflvskRdXxxwovoaMakWA3sHTJV7h3amlVNeqK3ummDK
p73MTFoy+E8YRUqqzgzHok44Fd7PPx+1FM36z90du03DcGTDZBD5msScjFpUqhhoXZiJb1nNBzn1
cB++Ueei4IE2fCE2o3ab3lHGpEcDLocTSdSexYFVBw4wtIY9QONQIs775JLE2FkZtucnsNTvZcQC
twrfc2d8i2yJls5wYvJ+dATj27R9XPQgvqgH4Uh4iCUV2TjcxCGUVCxJzDlZJaGAA+/oDO3ogtFB
8NK259Rik+6jA5PpHO9Cm8C2PHwBpKremROnyWAiNMcRcCsqJ1j5EZxti6JGhW0BJhe1TVlDfXXK
KBYszQBhIhzzPgqohLePUTMST8UWsXuXIfMuc05wMb4EE7RpBI99AbGLUd3Um8NaZXASY86jL8kn
uSTJpgqQhrEK6fqrJg+XIdLdBulHQDcdV7+Yw5OwYRyuN7nZrMqepZ6YdwmmcTgixflXW86joj12
9DWSSD6LZxPLJF8VW+NwH99LlbXO6QmIoyKGSiSexKHeT3DCUVQGJNoJsYpGhZ2GXndPRJ25Rj6+
4c9et9TtyTkPKT5t3KpgFZS3F5lccUteKWO/7eKJYQlJZlm/gzh90szhLE7oxvrX0v//++5/1XdX
2O/8cqaubs3tf35mDYTH0y39+Y+/0eBsbtntdy33j9/51QSLBY7ka6Z9Otyc1/9suSuKiQlWUSwW
BVTWFOHD/FfT3fk707xDqcu0DUM3bfYs/2q663/X2BA5lkbWuGGauvJ/ccGqxLf+fmBhOJFNqgeK
KK+x+fm6/SmmPFZh4pL1NtYPnlIBAcYqhjuR+SOV5N2U5dYmSjRocna0Trrw1a7tBtkrFAWa1sAo
ggPBDd0GVnW0arN3mwTlpGiM31S7YQUHm9/qsLmRbKZuFJIArMbBa1Va19rIHzA+3IMRIEABg478
FI/N92lK1rkVTbSeCK+MK+23IB7eMsCypk5BNolH+SFw6ENjv4ulGCmt19oQpCdW7vrAYoN9SF8g
vYnP5TRdJSN91kYp3Obvfk/heayoEIw0SFs92wRVPG1LIGZkHSBh5NdQ9JsGrQD/JQH9sAyt8ceg
B6ihDXuJLt53J8A3so7WbnTGvd/dhkmOH1KcuC1EtQV+hIjtkQXxj7mlJUYIHcDor6YeyWzohD/K
1obNgEjUwZqy6FaKWhNmZ+fbHKj2MnTIUtXreMlPwPiiPUvqlbmXgybcBnREUJrqK8PmnbNCa+8E
fMM3zI0pJSE9r9RG0RevVSNHKKSO5yDZZORV35cI9tUipvOm+6AgNOeRHhUo/ooeI2AmyL1Zs5zi
IEfl/1hzDBAiYODU1ZMXpaqHNc2wm9KauHhCXCmhQ/ctIDEMgqe90aL6NydKaGVOWg4NUd6r4Dvv
ijKgw6CvI2EJSZMq34RmhUyST4CiXtuvB+tVSbqLOekwliM8LJh8xoXdqc2SpRdZ1vZ4X/ZBdQjh
Y0exBPs4RUihj7ugoYQ6knQJoKe6WgUBHqmVkuiQqDfsEoOrkbI+RAHY7TjIVnKSe26CqoEvdjhJ
Gvly0dQTCYJjmOBxSKWDrWxDK91wphzTyfkOp6zdmrH1mk0ECeUBzLEOMt9CPpGZxqyiFTewA9FK
opHJTgvhPiGqK5gh5mbQ7jTV3Es+c5ZTRSg1YMYR+/YOaI+9Ytq+wHyj44ejlBKrth7yCAx7pTLX
mf6hMd06f4ulBhxsphIygxpyy4ZivMMPD5okUB/oYmWrgISWSxBc4dYmB72kdtYIji1Q1ZUU4f5r
a4V+zUAyX3gZamhqqBpL/Y3UaCb8llSqe0vqQdoqRE3AGgxSzm9LWRkWXeUYuWpQEbY12vkzAhIY
Hka8SkNWTJWDeJocyhsG6B+N2KfIkyItq1HdQAOmEABdVh+NnxZJOpos0g5oVSzoojJrhz2Hehdn
y64m/Qj6CuJ8FmadU4hMJ2JX0cH5yB4qRcNXFb2Uhj3srIIeatUXi6HNmlXVlf6aIJB1FToKBQbm
aJwo7FoTl2+N9Azs1Vsm9nph2/Ir1i1iHulS2NqGEXjpWcYPPnGKmY0KFrg/N02+qxTwl11jdRvM
fMuRhJKBY5Z4Fs0zVaR0uXqIw/6WmCpKu5aKSgsuajLrdGnKCIHbMI2XSZf3u0gNXgonOMm5jR3I
tlAp5RxyIbCgFUICIMmEDTk5mt8kymmh1T66CbqyhQPJtSXCTFBsFnny4ufEBPYZGsWy9e7hcgcS
Ce8UJXcD7NxE15cKUqONqks3mxCAOAluRhbeZyB37yWrYt3v1axV/PEhasdj8C0MySZWxpUSNSQh
gRZzwMeVfZ1vZDO0typ+noY+olvpOF7R+0vtrjWS6p6WJmsZYUHKZjdSNrubEuFuCoXbKRHGpV5Y
mIQp9POu+SfqhSdsTx+/8/GY+MVfbqsBYoZxwqfDUhNTFWKq/XxN6bXzJJk/tJhcl0BTPqzTsxH5
0z89m6jjykwxmOrvTTf11Fismj1W7dyTSgDENwYTxWaHc0FYwWo8YbD/O9iu2MRK/GIwj6uVGWAh
Y9UtnQJcZTIos6XQLy9nsSfCM/yBn7pP6CckJQub2iScbPPFrPyshQT38z6lQeCTBXhyyK+wHhSm
UXx8mO7ESBhN1UUL830hbHM+/rkcHx2JHPZpwtQY1GHijnjtZOG8my/ADLC+xpHXCmteJkx6pXHg
uEIGY5hn0/efGy99qAe/gWY3QJLzj3ZjOzvNktnMVYWfuhU2pJnJEBpKyabMfyTHmsrafF8tDKSo
lJHjNt9SWvB76iK2MB36aeiaaoY3BD9igzi4iYB1A8N8z0EzrSWqdtsIF+OnsHRWD8v05oTlUdeE
+3FWl1rqm9OZnmvhkKSbD6yFGgjkIFrg88Vsw29nd+WHI79heKz8vKHjM1quVCUYGUw2BsKi2Quz
ZiFsm+bs4PwQPwtnqSYMnvqDZQyPurB9pthwhQ00FIZQD2eoH5v4N6zuVVbkfJM25i4UNlI5Udw0
69RlKiymqTCbdl6srD+OAJhAw7IRtlRFmFY/oRPztS/3qcLmivyO5sPsfZ1pD6kwxE7CGjsLcasQ
u2yKb3b+bD4vJqHB/bz5cU3YcC1DvnTCmDtfTMKsOwrbbjQJB68uzLxRBdJK700Mvint6k/UxQf+
QliCaa2+0DXAFcrhMEmcvr6uAQDHSawKS/Hot56cedveHsMAem7wBmzJHtHpc3gP4pC3hXr98ybw
pSx150cGa6im9fxQSqU5hu8q1NDWGOf//In5MXaIG72rgRjWI/WIfz9xl3Vg1VUKgvOzaUJwPV/7
eJqPPyFewXztlz8z30a09M3uqaJ8+bn5aT5ezuef+vyZ+b7cM9Y67FgCMyLr9cuD//Xm/MCX5/x4
qR9/bn784475M/vlbfxydf4pWp8TKxDaKcSySfnHx/n51L/8+B++kz9+/A9/9I9etJXq7cIC0aij
OcHgUgcHiATBIR8VIKelrEDEBmo1P+CNSmF+/EzqA3gEoMiPzw8Z6TdOEk75wHi0cJvCSyEA0Cbt
ikn9D6/WxPIspTJSl5niNfAbk35F5BZufIu99l5SCdcG882zzLfnC0CLnQt6hT4g8ly3SGwUIPXQ
LgClZb14EwDRFkWtyiCyACMToSvsAibdUGFKGWGSAy5gIsJKWeC4AdkhrMa5UO9jAM0+bg6hzJH7
eXv+GfIk/ulJ/vIrFFIaTNEsi/6XvfNabpvLtvWrnBfALmQsVO06FyTBICpawZJuULZsIS7khfT0
5wPU/5bbv7u7zv2+UZEKJIWwwpxjfGNxCqxfmh7TzPqIXN8RDAXrgNXsvL5IKamvUErk9YgeCaft
+vZy/e768JfvDsLCjciCxF2ILpPvW4Eo6xcYFgzGMQk1KtVycoipz2Nc8DV0luZj0sffIhPY1mpy
X7+sfuuUxTBkNT8NzCn/XkzmhZ9ajH3ziHGngm1NFmu8WEUMAqS7Hqy9qDqczTRdlmNjdT/kAL9i
fcHVsb0+CttdJ2zv5CbDj3nwb7GDkz+7HNEwgwxbD9m+WAeE9Xsfnm9D90783efnW+3h/YR18vMo
VtJjfZ4tdgwppLMLHYlZY2GMsFJ67g3dwmToa//4FYJNcLBY+TM2bSfQSUKfwWEuQAJtrA+TIHMm
tL6MzQImNEYQpy6QoXw8jotVxlR1MW8TIyoBS5rGbv2UFM6uGyuz9utHWD9X6JK305k3s0V3g2bX
3ccvLj729XyuTwul3lJrSjZjSattKlOKNOu7qGWGWiM6tRVWtD7P5on/0pBYJzOimagm64FBSN52
crpiuFI6ktB8MYrQT4BDsiBbuBbeQYLLj/O7nol2fellNP08MYmwftK2Zz3u48aPMzRttWdt05WJ
RGZtvYuZSysO2Xpm1ss60nsIxWwvQmwn63+z/mz9Mi3D7+fT9acfF/Rysv/0dP3lzwPz+be/vVRX
9CNrj6v1lluvtfXDrE8Bq7MG+3y+Pvr45kxk2UaPYCGub076ETxtfLfrr6xvy16TO3l9OK632sfD
9f5ePw0rv79uwA/UwOdHjqpCAIK1LzWflv8y768wjZiE4zlYbxPKJnT2osl+LZsCGRLK22NJ0KAe
rL/+8TBcjhrIKmQCLJ+WgWG9UtdHn18+vzfN0t5PhompN9n+Ngat/1jXG0z560N/XZ+uDz8+fTWP
N1TVR0Cy+57HbUk8kzv6ksVxjjbKtb+L9YPY2OZpVZ3Wg01UIQDr5Rb/PPaf3/NKfAtFhF3785fX
t/x8+vm366PP0/j5g8/X++1vk+JRZWCc12OxDpwKzSAtsuVQrXceRzzrzuvzjw8/VwaFFG0gRGkZ
vddz+nlt+fO3SNOK03qNkTDj0ZhYzkGsFEuZ9Ur588P1JT6GKrrA7RHn024ldqwgk3Us+QR4rN/7
fPoJ9fj/+r31l4fwbTDIPF7ff/18/XqBrg/Xb8LW4jL+uJjX7/pmoebg8w9++a314e/Pf3nVj9f6
13/6y881o0m2nftgzCDD13FlnUbWR+sr/ul7n7+y/tRcV4Hrw88v6/n4fLo+Wv/uX74q/EeOwOef
rL/421v96Xu/vepv7xQtA/4IikLFij36srSnkmD1NdGX/0PPWR/NwqqIoF7mk99+8vm9WUpu8fV5
3QEtJxyYufRjuF1f/PNXf/nJ+jC0gWcbFnyA9YqmK0Ja9eeN8svzj4frffXLd9fn6++v99k//hKw
AMnCW5XBGG1hno/1GxZr19TtW5wrLpunbu8U5EB0NcU3f3jMxgJfdKv0R4YT+Blj5d1RF14Ybap+
rLL2ZANoR5/uTi8FvV63trRH0wj9294s6x25lPdZWiF9b0Y/0NMsRh9FxcF1vsCkNvkHQ4p6bV6R
voE93Yu69CRteTnjMQ006iRb4pMIquxlfRgQkBg0MvfaOsb9/g9/DCdzMW3Usqma5bj7iPhep9d1
Yv384n/Otr9MuevDP/36b99bp+71ex/v8Ke/+3iHIfMJxzyQFc7Wjylx/SLWe/fzub+s+0ZK55TF
1nlzeT4sA9THN//489/+3HU6ouDQw200oLpUbZY/l8Ir0pv1N/sMYYg51nfrD6b1FvzzQ9rGZG7l
5ZuRkEFilHAB22kAWoBmTkvsaJsO8ZtXXCqt4kSXT0Nqe2hXnzNJvHDSNkcKdt7FoMN1Zh91QfCk
/dRWya3RuJfQlK6tov+WiLR6FZoVmK10XhzlfAlHEBEm5vlleA4Slv5HFIzltp3RYdgJjcu5mFt4
R7G+0yKt3dWtaonvkjn6gY66JnXGQ6epc/PqRrFD3AIrw1pDym+2t1GuR0cUBVmQTwghkpkO9IC6
fJ/k7dEPW51glYyY51kemeKfM5e0MgxfBHlr4ZOr1EsUjzj3c2nuHMvcjdTZqPL1VMEohG9qsVTg
Q3QRvucuiZcjFMBwuu7jiCqFa4Gg1GWJECbaViFFiwlN7nYxKdtIcxfQE6EWS/ZHYZc/NMO/sTVk
RXPfHdxKe5faOAVSIy6pivnkufOUuzbIGgpzdVV6t32cfsOzHh292dpSHAjaMvyq3PpOyJR4gKTe
IkF3aBwkW/O7hYPwWk3EIUPJ3Tu05r0mJBhRFj8w9Z4cra82ZTyOezbJKpiyAniy7t+w73vz/Fi7
0EtP4AkptzM5I1tjyO0TpHh4lcjV2qLa10R/tvOSfhYWEgd93uLbywO2bVTOYWlA43WPgKJp0vfu
Xo56sydBmOUnTQRf5HJvVGRwDd6m6IV2yCLKFgbpLxZmyI1WWPdDWYuzM9U2OpJi19Ttoz+H1s7z
IlLlhH+fjt1EiHKb3KWOeo7j9ICATnso/ZpmuDAetJJgLg8+GA5NPz0rI7wq5oYcusUSWlkEocY4
FIvGIYUCE+ZWDfZB+LhOJDE2hEeYmNdtHNCubC89ox0Orla8KIFXADIgEu8WeYdGodzwHglt+sbu
k12lnZN31fbHkRgp/t2RonNBmUlp5VYa/Xd3yMXWtyEq5Jp7WVvD3vLImVlG/9haRj3qTbsRZEmh
qMnmxWWjgD3YBoiKAZWYdaK7qAHMSF7skVynjAJrrZqjvLFJFWafS6/CN5qX2Wp/SN9pg9xwH+yQ
Nk9b/PAqIwbArn9Pq7G4b3rUXYVDJItbGgDfE+Ma/DWiRHDodjOc/TkR90NuXHoD25PQJsFsiC7H
pmiPJCZtx5IOmzLhyUzqZ+QlZOYN2Q9hDMekFVWQNiXNuQ69IY4E0x3uTaV/n93CvGKkgJJh4S5l
GnrJxkltzIrhv6lr+ucOnjOf0FmNZNq+TU/OxMWWqfjb3LkVkpj8wi/zNGhC+7ncmyU5E5nbvroD
rYR0eo4Gb4KHjapgMF81ofygJDKL4NNAb0FIvxVkC96lumw2FbGB+6gldtmJtW1vNegZBbZ8wx1e
0PtzkVAjnpIk4pL23owwdve9JrMb10Gq6aLI8oDFYkfzHqbIljujNaHwhotCEVy+3zJimDrXbIo6
iKgKh16orLdV5f+QlNrAEhyqcJov87i48wikoBw7Bp53ylz2mkb+lbg9jUK1IESYFPVGuxcR7+E3
x9Kk7lk4BK1a2Z0pcnydyTXTn4uJduPW3iniPAZTfV/qjfkWFZsKLeZQEGBgixjDM56iNudAakZ+
HtKepEDebhdNT6bTf/UHqe3zaQpGk8GfBeatxEYxIH0JLG0uEcnJGKVNBxar5q5V+Jn40M5TT8wp
hNKvM4R9J/cCS7ZPNuudDR4OIDKzeRaNllEECe/MMAnKJkz3QnXQBucKuv1SJNc1DkJpXAmVHIHF
jdf2CFA9sVtmiIl5SUbAQmgAoKam7FH3zTv5de6x7tGyxECmQnIWeyuT7OBt6rRzceqaJmF+VcWp
ttkRuqjuaGhyl0cluKHcRDvRcVKnelgSNdBeCprM+4qmTeJXzTFRhNelCk8LIz93oALYk1PY3Tdl
yujiYUyoR4zCwn/BrEumX0MriHCmdy3q3qIZtlxnEdZheSfch5IbytyPsAdhDUnOXxxdWbP56OgI
iZDQZ2elQQeaAP4R85ODnv8r20dtbZn2J5pymxI1/RZ5yiGvGSwZGggO7cNt30u49Q3clMhDF0i9
/yvj49n1ZbSNdC7UYrI3ymKwMg2tCkjU+kJlfkcyDDk/HLFdBkbtYGXxa2qU16kojU3WDhkvSRYk
tXyEX/0tOd5nn0SpnQrd7+yYD21NsdZPsKNSvXNSFyNrxmxEfOaV6ZrVVtXiOtRJP7KIN9woRPaI
t8Y7JyHbs8oB79vljBecuAfs9PSCSWYbiQB9zA2ObkSZnghn4D9oYfV2EEH+LQzp6muzyqF/srBO
IoUD4KnX3Wrba3d1niUXpuPe4R8m6mBLEpaF/Te0IBNPl0sWw7YWftBOS/dmhOFlNNygIS9U2lI7
hgQbg5R7zKa4uyPEHaxRaR7wHZxUzhEiVm3f+GN6NvTah9QWNNXlMLb+lyhZQkvsDUGeM7pEVDoe
WO+BJCaSJYdjqk8XGR3lHFZQGjm3k5v0DOMW+KO6vjCJUtoOOevx3sFBYSbggfBZBmFiMPTNyb0y
JxSI0l2MpNgTp8InRFZrgYhpGB1b3J+hcevN+TVEROQVr5Y/Q1qxekpbZh1YSP8C3cU36sSOQy8q
rTZOMi2XrbY0LdXZ6bFfVNnZ1p6nIfMOuMK56wk43/ZJ+zIP+qZurPlhnLRbPMIchiIbNlwk5o65
iyDkCgCDcF4mlBqjrM44tg2Y0RqItVHmxwRBFUTuo+EVhNKnJOu5XgbOjTwJr9bo7Mfq5LvTzvEj
FsxJ7G1G7TZeba/LOBkRkFXNX1JwS2QFx4Aa5ki/9rRwvA6Heu9nNJ/MlD1SM32j0hZuyP3+URXz
5QhsJaBfy5FIjH18Kr1o5gT1N7OEK2fdo5IQmzbBMjJ2TKi525Dh0rDArOYLZiU6warmFiSwN5Tt
c4/6Ygca90U4/clXngGiSux8P36XU/aC0gRJG3WJy6bovuBe9fex0ztQ2sT3mMQJB/NJgCAG9akn
un2bjyyTDOc+9sDNkPoTeqLcNXnlBoDHL6VzBa7Pi+L6APXmQk7aWRvm4XJYelWT5u7bknVL1LEU
YzQtiyz+kvTt2Stn7+SFINsysjOSiUG5NmtoRYZH1xdYpkGkbC5vTctKT8OgnsQk3olYJgpauphL
e0Ju4+mqRwaQNYADXdFhwnKAyyNu9DNVnRLt1jfdeju5zMXCbE5Ieys2pwrLzeiezNZ3LtlcsGeA
O+GEFyOn6piL0t5rz8WADK4r/fJsEgZTSHFiNrTvE0YHT5wY0R/lLHYuZaqz3tySROpjJBze0DK+
h0UIxgIJUJIiH5L2VYeHaDcTx5RqvY9bv9y5SuMWdvzpNIThtd4SzxjVJ2/pFYIjCuYEGWiR1s1O
jwlKjgAEBDDRGYEY/Kx2uFUjLCDWQayq8sPcYnHlQHLd+xhbUfoftFH1hNXqxzGV9p2cd4heaIRC
zNPil2Jqrgksbq4xoCMliRvthuD0fVMVe7IDSXhnA20IvbjOknFvd8vWZKgRVItXKU0ahFbWbStX
1Fz94jF2F2OtdxrD6kvq4T4y7IPdd/kOq3NFMbZNd7k7XObFHES0JUEAmU+YgX94cwRgylk8CsRq
7yvHkttcpge2Dc91ibJboTnIdZekvmzwyKJi+jTmGthkcxgVSgI4AiOf/4II38cB0cJFkd4qgOms
0F3gZIX8Vkjv0ksoADl+nW39CZWFMpz+TB2e8GkgeoqrcDDJUPFzeT8q8eYIZ3guhf+1bvIGrkT+
I0k1dxcqyPgsd7GocH3l9jXJ6OYT+dhfW5Q9NEiNoIvc/GIuzF1cWIituxaWIImp8P5J0i3Sp6qz
5X3bDSTsQlgZZ8ROaaI9Fim24hbIRoh5I9CxlLBXm7+6cVMH+pjvkV8fNNdJuXLKdhc10xyEo4r3
LuuBZoKBJhCmAWi7mAygeJqFm2oYNrWVE8Q+AbArRkiaBC8NZm4cIs8HAwahU+UjCA13IVTZLHTM
cRy2kaOTfgtdJOijO5P5Zq95A32YnCk3Q/NlECtPeROxirGZZyKqSSpftNtwF8a6FZuo7VlyxF6G
VRKGGrP/RTNMxyHDRRN1VbKZOorPubjEjITlX3WQq9gupRGtfPKpxNZpCJQPkbDNPZm1Qu/k0Uow
Rje0xcaGjBsC4/odGeX2hnXwTUca15iz+WAky7OWUIKJWEaZh2wTJyJtFjH4HM8uFjl2yb1oD5Js
ilzK6Ti16Z10vTKI/fHETV0GaZjwUTrvBrc/+K+R6E3X1bde1fR3qYRDiiltF3vY13UIaTsdesOO
3Tk3HFfg3kgY/aPCMdB7W/E+nPInPbUY5pm0BiJgD74X0x0ROOSb8ss4tE8i+RLb3RNRaAXcH+DA
mdj3ReqeOBsNqJpNmG41P+Lk2WLeZe2IwEoRo9x51sYi43grYv8prto4oO99B2zFPaAoKw6ejfDZ
QEGtGiTVxmwYN4YpkdOFLGbAkJs7UJ6TF7/nHEuIPpN/qJLsZzK43+nfH5aPeEpd9epQ5SJ8O39s
xoFq2NQdnS46+JKUNQG3djeoZzNs973nXyb+PnLQBGd155zf6xrjehhG/Aee+GKyBYGdnVZ7OwLt
H0bWxpk5pZXT79lXwOFq42tVeqRYj32KL2RGg9copgEFYUE9SyMyr0uO3k03N9f6mCwdgdKjClIg
SFZ5sfcb6z4VSw/W9SKgNEsNYrpRddnsW8PSd0k9VpvCMqLAU2l+Fkb3YSv8X23xf9AWW+Q7YD76
10yvp5+NRF78q7b4H3/zifOyPRJ0XEs3THehcP2Pttiz/su2bE+HZUjAi+G4vNNf2uIlYYdvE8vj
6Su46//8JS02/4uSCK52GykV7mW0yv/3v/8pOKb97fmvmTeLEf4Xx77pOw4+K48PaEOusfXfbJXC
wAiXlMLBluy/CcVlnNzNxoDiKwIX88uB+QMewFpe7Jc3g05GaBD/FYlCUM3+5o4gJ682LdIejxMK
qb0plLnxegowRm0lAfvHRv/RtvoJv3KtT1d+AdlVG0+5RCqW9PIV/ehFmZfOphnaYTd0BOoSNUue
ceSzE08eQUU9sHdxGNMsfPOOj/OmHhgjWhIiMjqFI7u0lLzVMhJH0D1moNHPDnqtuf33/6j3m1p7
/UfRoWJS5Ex5nF4OxC+OWPIB89HKhH+k9nAcO/xjVioYrRKnRduwZUufb8nee0ME956THV6Nza2e
UKMDjw03uMKXF8pjrMv3pfiOxHlA7IUv3m2cICvIlWenQtw0akwgMIvPy/hKCaa8MA+MFvbJFNap
d1Fzz5FtBqR3Xnm49nICxfBpBAYhYGg30Fb5Xvq0IlPyORaIFQpYpaTzQYbKSdJrjHmjeT6f1OZj
d0SSbwePBEZ/YbHQGXiearfdxFF9jIXxiGxQZ3KI5Vb4TOMC4cPCiuBPAIal07Gohtve5QTErKt2
dBqm+SfhNbcZW3I3M1tSkpP7SpEqPozwAEpW8ZOdvZQ1wXeh338jQoE1posC5T+cq78Zi7koPZvz
tJh2uEOXn/9yrvTGrizZzeBNYk1QOAkfUisDXwyKtmDOLQgDJPsJ2m+ESGTXM5dnZTPsZtc5tppX
bkLVHYw8Bn1ria2Xxfqx8cjaGZiEzGS4qOLCDZxaPI+tm8M5IO1Rp+OfxqkkCjM6NFUzksG25NFM
d8bXXs+dHSCldyf1WxS4xCShCKDSUXLd170Gk33wg9n2v+cxnEyroSYXF5c28S90A5iuRaI2tL7P
0qyemCpvZcmF54FSyKb+MjGy19YhFLvFlggXuyfM3HR3ppFfp6F2o8zuksohu6ALi7X6FtEKWCXq
AhvFWbSRYeOT8+90g60nQiNOfgrxyKfRYecPY0uoEPA2ThSgFq6Y/3Ce/jB2CM8Fui2QqtAB++fT
1NrYlCZv8I8JTqNdoyNlFpEz7Q0U+51539nZ879/w98tF+tNjAbZAmvCethf3B2/XhhOb7SyMnhH
a7TOlevezgJKB57kFqyC+lolxbWlIdcBgfecTVzBSckZ9kozC1QhTk0SvbcwrlgY9+rl33+2P12z
PvsvrhbC13yLeePXj2YaQH0kGbZHz7z02zI+eDEfjZms3UjHo1BeupDX5v8UkPaHt7WXODaqWRaJ
UfZv58BnYSXyQRNH6UAfc8SDXjEeiDJ9b9FBBxFe/KwVD//+fyXR5u+n3sF4wzS5TFN/m6PSCCDA
wI171Dtk7wmI3QEmezzklyEZYaxeCcyxezZr9mPYeg9ZStJBPSKWLD393TD8s+wJg/aZlrjtMI6m
5blOGWRCPQNqyMvkhn8gJTfasE0BHax7+bbK3YwNnby1Wxqk+ZR8xTl3V+A6LnoO9eSxqwOAG0AI
6CiqxDDwbILKK2yy+DVci6BTz20VYRmSKgoTQETwos5+rHyNJgR3XhHhvItHslNnSj4lmjpXNG8d
fd0qI+RADTd+CMTIoWS9mWvvtaO+mTl8MipBGatQulQhpr8tVqH3UTlnIzQztlpdT9VgDESWq021
US67yWkZePJxvrQjJgOd7MVx4rRV9V5bDIPQzxzc4dOD1ZePylh+l6l140OdhOWF3lDDnKsS/8HG
LkHZjIPr1NazO1F9JERp60xeuxnqutiZ/l4XcXZs4NWWSpHoYS9qrUZ+hD3+0xrm1zUL1Ie/YwB0
nFpciKYnXN93lgn4l0E7NInbApM1HiMfi+Ng7dOivwEjOR+0sC23vX8H15ake6O6IlcKxHDnXaE/
h9pVR6dptAk/xyQlrE2sF80mFPrREBTX2JiD1kuZiFirgBgdtoOSqJN0FV2WpvGoUlwcpiQUPN8r
BvRdp1KUWPbSeoSxtdGcN1AYFGJQ80ytpPKKrp2dMDso2pdo9Lxta5G5mZVRzCZuAo3nghlJsB84
/vdSPzUx4MeS+lnSG/T+2u5gZnZzVc72DxQ4hCeH08NYQR9jzCLFwIWWit14vrf0+DJ3ii+iRqlO
TdHaoFVzNhVqYpyQA04ECHey8LA5+UTcpRr2pDnczoolVmTIUzcbQMzJ0NaKQgGe1r669ETGJp4O
QlqP7Vy+hKViL946X5sJ7hy8gvuUJKtNDXLdDTW2Xt6lyLNq67badT2r0whmbYdr4473bamkkVWg
mlMnxbSp4+HeSgGu9EkgdJns3Gy4aqZU7QRHyMs5VPZTN+SwqkA80hN6J/SeNO2m2hdVozZG5bMr
9vjcYRrfxSyst57TEfOWGfvMTyusviZ/i6N6DE1mp5kUx9Ld0WzOtrqGTMpOZgXR0T9pEYuvKjuN
VES3Dn9LK2z6xtJMbBazCtbVfFmdQsQ2wh3maWIZjFjsBGl+NCn7G/jmCTIuSoVZ2hB/aJWnkdYs
VwOXBHJHPPuNnewH8l0JOJPVNkN9QT3TPDeFo5+qZXK2EnabOaVBIGjxLjPk88TeMR3r+Ina0T3K
1HOSVuxXYxNk7YQ9IaE8oepjXls7aHv7wXPoQHIxYI3Z6YjBWOSOuIHyY637rJ5Eqbbm5N/5EcV4
qfX3UYsdujIo7XG7gre17uLB01CN0nRvzfkbcTIk+agNU4lLH8x+cmrnmnDALGiNWGMYsg6FzuxS
j5QxMzOC/RsPW+FQLC6TR+Tr59ToiQcodTCcefUIjo20DT+HgjmW5H4r4+BRYSOjiLk0zqRLPLQ3
7uNho0UkHwj6t5thImSjn72bMqnOc2zd4CULKk37BhfqjkUrlc3M2ySWyepplChRwv6lN4svkc75
l42unx0i9VpPP5k9K1SH1UrpVHJfKO3eChmZ54Ih1o6KY5ssfh961AIKayvAMWlYChVwzo2tmZdz
Q6fcNbirO4MY9IwYynozvljcNpsxw9C0ZNlpA2ShNGWIloe6Ll9oNrUUsU1QipSJN2WIR3DMrW8+
oQex+lEz2pxI19EQ8LSH1gmv87q+L2Al3e0HP76qgFBshFZc6SNhJCkKai9+ymT/s/YIn+j18MjI
dt2OZ5QFL2S7P/it+ZrBLa6pkU9mgoexTIOMVEzaRAXiG2/4mtNkUARz13l3cLL6Gtn2zEHwmk3a
0xghGniDYvWxyXuPJoP/LRPYO5xsvM/9GXMgslTXkkSVl0Rc5gz1hQZnqiM9eDf1sRlEWYg9dDQO
mmln2JbaHSqEy74IHxAkE9NXznj3qYFXZv6SFhyd2H6q9EFeyiZBUuwiLWJp+xWwHmCUFLNmpWFA
9Up8875R39mRq+1LdgdZGh+1kTQTNVF0JO6eYqxLhAk909yGYchr4jNoUTpY/Zea6OvU5mauSmA2
td09en5xp3XVTWZRWCtEv0sH5W868Ld1a9WLvOXRY3+Dn1baeNUSxsi5rTaSRgFlI3USXZwDOrSL
jY/SI0wemnbpEpHbHsNxKyLsdnOkwKYcOgypByNOH7yakTRtXJCwdGaTKuwQEvtT0GWkrvW46hzP
9oJeWYQ8COI+huGx8idn05oKrcCsLpSBA2Zp9k3aIRk5V5k/fdeSV+5yuLREzdOj8Z9U69+huWcT
5hPNXjUHezQ4/TqxR3d6I6MThrhDVie0f+Op3MVV3WwraMq61C91dFNb1pGAkFVL7crCJme/CJvG
P8m2omTeTHoaUm5xUVnRG5qbPo/epI0XRNZ4ElhNPXaVRIqYE7FUOVSrw/arrvlv4WJPqsjBnULt
KXPpWHhGuWOv39cBgDcwvPZzD5xRMrzAKhQ3qUfNtvPyo98TJTuwjYTQoXzvPU3BEzii4YMuLXMf
fBmoqIDe+XVpxc9h9Az0LMc6iTPaLrep5R+MirygLjaP698OUxLtAFbu29kPpjEn/cdnaTAQjb6N
ne1cZ9Qho+FrvCRrNBouyz7VKB1Qmzw2an7U6G1ikIyPhZ+T7c7PC4ItwPy/0/ils5hnw9GYjK8l
oO5drVMXrUmcwYR8AYhcUovQ6QEIcR4b/31c3mwWJbdalFPhxLdaV9EGyshjbLJdI0MIoOlLR3YG
U+ezSVPqWWvu0kT/IgcIV5pHSpypzf52sBnii0bKl6zUDgZz7jCl6cHtxRiQGJmCejR+xqlO1u/0
Db3H7TBo6c6jinDSqvG58whioWCLuWfvFxriP0d7nCYDj+VCch+qHpaDzAKDVIkd0wD9Do+Ik+ps
dsXJbsj70ti5tjahKw4O6cWwxAaQFL7lC0VQqB6l7Hed69yxXJ0hDYNYFdkkt2pegmlHwhBASdan
ld/6SXJdn65fIhemq0zBy+mqp7sD5h0RG6qWIhcHd1HcW0sinFuz/u5IAJ7GbL6Il0SKVCbp1s9n
YzmWxKR19MVpCRxqQoGRJ50jIbGl5911vHjcsrp4aoRM9gVAlIskRHptDnBkYi+uN1lqHJRlXlUO
2bqFtaNrRoOtM6+wlHKFykcucaZdMimgAtMEJOh+4zrw6mo0KTvd7M6z6Pd4gNEIa9lP1SS3wyyB
C4vip2PkV14MUIm9xzxFt2E4XrFMGun8xLdD2T4WbXZfZwnW/vJnM4xQ8+2dIcxvQrmv9oVYtp89
Cc5Klj/NPLo1O/Rz5iDZ/nj+NjWSDauMq165zOvqcVT5T9ZQZ4goLFNsaub6zNRHMUzoFc1ageNn
yhhMO95lTiAI4X59Zd83XTi6mi4GSxVB7xE7UroGmj6HaOzOxJPbayS/VNXh00fhmmMYOKTsrs6e
D7U4JzprnXMkuUW1pEx27STCi/VLMeRI2pLsmnV3SEQYl+ysGMbwMh4o0pAsp2c+FhDZuDS+y4c0
697ajrXKenbXR+u1ksyEWNNIZ51NnmWMp/Av19D6SNhI/YwaW2pMFkrb+A+u2YidI+fvZimBw7lo
Yhv9JUqp/oCgeoJSeCiWggZy2feU6BI2TEc7L2nNFc6l2UWPsEKSw+T6fF7dOSYjsxsSQ4r1Cp/m
RH0ngmW1TfpObbkJTqlkEZeU5Jmj0nG2ttWhrymcwDHnHzYWz7WG2aVCbOho0X3Xtog+2LAlxKI1
6pldG8sjfckem69cIqBSfmAxbgaDy/Yk5PA0XfoOspjx0tF+0nLwgdXxD3QmyEfMN9i9cIzbLDEv
PLaXDY1JwO6TGdTue7ZM60vpb90khlVKCxTeP0yHIw1jHN3LlnvueW0jQVUi++5UmXT5xuXtktB6
NIwJTD7UxaWEt5a5NOk/1Hr+CueBdW1GJriep4C2s3d7nAOvy08utD7ckdexrlnbIaIvayLRDZJO
/5KaghrbwC950422hPb5JbOrG2NQV4yHATQt1HY0y8do3qsCuUlnzDvDhVPjmrdhhyV0mFjCESX7
TXThvYNzIZ2IWsY4dPRy9U26E1lfvXnKKZFfmsklXh6i62BC9KIwt7FrDkePemoHupYd1HLFjHPs
7uqljunOZiDjfb/YhptOVoHj4CZrpgRtjyChZSlHA+CDZlDo+WlELUfDd7mwytjn3xrvOq/5gY19
SU6dzpURsV7vKVTQBPxKts3Bmzjcjl4+GWpucZFi3Eqz4dzYZrjLO2btoSGczGLRRM292MkGr3Sm
8aFcrbsd+xN5TQoQarCenpiRJomTbuuG6WvHiQj6uXgydaaylMrg4JQ3qZ8CZNVBL2jh8GW2gdSE
c8XtkVlQGcSdTgdrm9SspgGpfdES0D+jT1Wi46h4KVWM3E1eEpXcaTTGPq66bIwDiR9+E46sTgbQ
0Dx7X8Bddgz0dSmEZA0Xz2whhwupONJ/wFEfioc8tZFwLj9j11ZzQZ2EgweOt7LiZUu9VGI86dw1
jf2WV9SG/LDaUEj6mQAPKuz7uC9TsPD+fj2kSUpMs4XanULlFHGPYskHDcarldk31ra0P+c+vvTk
Usdd+FJuqwOt6LsApfI9cPLrlJTYoMdRuZGg/NFy5eYOxBSNX2lc5VV2LCg2QBu1UDZwwW/GjvO6
FrcLinFUtgfURclWz6jwaK4sgjJTJp1myXphwPI3UhguKzs5EtTTUXTKKBtJ56S6ob4op/Q1sqnC
GNplb1CUaFLaz9L+Eoo6o3+eMx3HpJMNRhwUGhDLtBd7XybtrrWLDlU18NgWPEk4c9Mi7Wf7VaiS
iNC0zPb5wE5hpktsJNNpAYZFtB7YFWA8LkJCDLPvQ5T1p0zViOzE/C71x265gJ2YwprmZ6/JEE7E
mrE9LniTjLqZ0eh3Q+UdpEV1Tk8pK8HcTqkLUbLgwqN+4WyL7Lz2ZHIArJRXOM2DeEhyUnhn566F
ThCwgGpz2f0/9s5rOXIY27JfxA6Anq/pfcq7F4akUtFbkKD5+lmp7tt3bk/EzA/MS4YyVSWXJIBz
zt5rr70a5ZMB4/H3GpvtEj0H0iMZNhO3bmuuRd/cK4VQO65gfs6stH17tlgqFyJBJh5ODt0waR5N
tOIrGvYCKa9pJsFyJDivEIq+mlHvpwzsloh564JKfYdheL51ccPs1DXTQ6yjV1FwU4+uaaxyMmgC
rW59NE7Bkfb36Lrj1cT9zG+ofpo6a9GnxkdHQuGumfHtUpsGaZAOO4M1BcLyLOk/MGorIg1SI6jD
9ZA8ZO742Tb6wBa7CuGoUPCjj4OALLhRFsLjlDhS5ih7CrdmZ1yjYIdScF81uxaaw2okZtketlFd
V2iJgtfE7u5R6O0qOlLSTCN01wnYSsqOrURytmBz7goOYxHhjYP73sqcQUc+Pbuzt5OF94nw+7sl
iWrZSsNempzgGmvvSo6FSZrQinKsZUt9Q0LAa53HGWLQ8cNzBoJDdbbXVn7KCkldU0oNRh4xqHbV
hbxW5uwmuQnl0p8JZm3yCxKx+75C/pMXyWkOiCwM83YXtCI6NpX7Jfv8rYsoFuHMrAMN7p0su33m
IeENxYwxJ3HeZDgTxqyaixHYzZaWbXos5jRYGZg97A6dEBdqdRwnjilud5/Y9DPRZ+xwGUxrQJE/
6GAbfynCZobDwI8aWtV8+H2IRIOG5L+ftwFtzQYYhqEq/9gCltlaRvTQ8hMcZAECzbNZQ/QIMVgh
bWUtaVYW69ICCpE4VLE1FYjWW4EQi+dBHF4xFlWoqP2C7qJVnkIGsjPoS2Z13lrQLFiQHBBBcRZb
d0A7M93IE12WEU7EjikPv/yJ349+H0AhMjFl717nHRbi34ewz2Nq3IzTWpxZ/3zt9xNznJzo+Y/r
KKVP2Fb+Jo2sx6gnkqleRc3QkKVrZJW5tGmL7MqQ+SQtU0pjte/ZjpyjCPhGSM/JFitTcfjvBydA
DmPZ/biOq6Y8krPwT9D+/xcl/L9ECRaJXv/bFOX/AJ49/Yyf6n9IEv75P/4lSQisf6ByYraFfIox
jnWD1P8X7ky4/3At0/SEL01mXiYzoH9JEiz3H3ZwG95j/Q7kTa7wb9yZ6fzDt0Cg+bYQPjA2Isv+
Q4Pwf9MkMD/+j/4+EDaHtkzg0flHKMB09n/29wWRJCxRNMTttNU7V+nHhu4RtRWHR2Kezm7ARmsi
xStQAy+CeTqVfYBUyVnriX9iYmCzwrlCEedv6Bk8WE7x2SrOF4bw6L6QrSj0U2Df5G4BpZeDkaKT
p7ZyiCmfabMDuFyUs/2cGYQcZsJUJ8dqP0vRQ1ai5z2x0Cbm1ZU3vQTp6+kNz1XD5/Hzjder17mk
+W4zl81qzlZh49xDYLjQkPSXVTnQaQ+AMBmNBUQcWGqp5u3gZxtn7MjJIbWHiMxla3ynQRCR7Gx6
i6H1FgW9LBM8yGqoEqpWWayRlbZkWBICJmsmPvO2l/1LIYidlQiBOQ5uDSN5UgEywcGzF0OfcrZq
YPgOyUjLNpqWdV9s/FB9ND7pbK196j0G2mTp7F2Pv8fSQtl6kC1zYm86JHlTHKvB4AcwI6xTGuk5
KjNx9Agk/X1mjw0V8u11vGUWySzi7Hu2vMwTf2d4ksG2yiIam6atTozix6MyLHc1jbgSEM4YV7wu
VL/WHN2hpybPfZhxIVp4SfJuBAbaiLsI/s7apw7+59O+Cps71POZQJ1lmRMVg5PYT55W5qECZ7dw
Ch2fNQ6sKCyNK83wGm8RIZSe4YfQtXgAMmdca7N61NZXEYzkxc5eR+81d+dLEVX9sSzMbU31QywM
WkWDRu4OQWOK9L2osYVlqlpZTmUBPDVlfKxL+qQelzeh3Jl/GkrPO7X08mJjrNFzj95tL29XOV9n
lbAf3o2tl1yYQS6LiaqDtRmhARv5uM2Z3QeuMMhQm/pHxUliO0Wc5nomHY9Youx7KS462Mc2fXwi
KHkQH5E1h4+/T0yHHN2h0nck1CzkkLrPmmZHWhrJm8i9/GgJHBA4c9K3uRaElwIgXKfKeqN2nZ5C
q3vRYaW/0oHO+jjb9j1gIHlgFWctD8WwHHvRHyeuaQ/z30+D9m/wx/qiG2mDSvarNW1H4jjL3nky
XQv+fdoxQBiSVdmaj+jbpz9+Q17WUPfRokJgIQ03fscsBL80IB3NxtZBXMJDPGTphwyJPh9k5T9O
qQNIE8jaRg3uTfOjyf9Ju2jX8D7fz2FJaZL5zoc/R/taZ+HXjVMHOvsajN3wrBBiI/IYDfpVlnqD
ZrXOqbyujFhJHxhaazsaTrgKpiF6yTLf3tRFZa+xSEYvBdqOtXYisfn9LNPoLWBCnHI2BrwM1cqr
p+TrlBnVnbItTmityoigdvAVKqX/FJ+GrMOHbFbWcvShMxU6oHuPLySiTt3mY+KfYmkmS7tU9VPs
9ltO5fY6V9JYk3mmn/ywVQdXm8+BaYMIz6PPwiCErY3s+Y7WAAgxpOUcHUbiErnZjk1teYfRn1sW
imB8rIxhfCxNc9c7DGwHRa8vvb1ObhJnnWSSuLD4Fx610K69kWo1Mh7tFdN91nqYQuxuIOsh4Uz6
Xy/xXmbbSCTHBP3oQo1l/SqQ0WxpaRrr36e0E4iYj28E3yI6toPOXx2ZXYl3U/fO3GfPUzVRGw0f
buPP56GJyydV5pekVNH199kYMTo14zzaZdwT4zRSDza0mBmbRqcpycRrIaKV3zrOE2GL/V3rBC+O
kCtPuPlDJc38HtXpthyUvbRdzAgiBd1ttyNxcwSOkHiGxwkES8ZRxkqOoflkm9ZwqBLf21Re6DzW
ttvSkQ6bnzjYUvjok25IhHCNOljOOahvopzbK+8fInutkWBMxM2IoHqJbEM9GqUsAMwLQSMhqTde
XSe72rWu0DuSP74vr34ujO9xw8B9n3vR9GrYpUOfm+yy36erSsf2qu0bc98q23vLuaryWGavNsz0
ozc7oKCKwn8bAtoCgstrkQw1bi83qt76NVt++0YRHx7zpGmWsu7+aoP7yXTltcYE8OIalrERCRPU
VofOJghuptfICO9L6dBhUWRVhJ3nrXzd2HcMfCECCm7hpqQZ0wdFudJ9G+5cO65fvIo3pfC65Dii
iAmrOrgOc18scdtGB37k9Nlzcpql+YSW9kbktaPksRBVf4+LHGG2iB+bwWatDommcKoqP5lpd8oa
X9/ZGUMgAkD719YxNmlSlQfX6JPnUTEFsL1S7esmSZ7NlslkIviNfj97c/lkBieCYt5T1tAfcr12
vnNcFMTR3B//+drtaanB/NWA08N67s7+7eH3o6Hk54HgHa+7MdPH0TP18fejDPLaMgNuQWhZOK6t
iN13LFmeRIsYgKYXaiDTrFc0uegcBEVzl+O39DL1l9O/3Aa6ZzZtY0SDnME2iJQ+KXH9Sx/FxMwf
gevH31lRESy58K1F0LyDhB1Ig492cS76PZXeZjJSNvaBetakcXeq6d3Jsksv5oGK864AS3lvsMrS
gmYabrg/cuZAZLMpbAtB7Y/UrjnqrEZMmIjHIaRFLtNQ7mZgiisclsGmyuq9ZTXvUVBsZaTpHWkm
G87QfrEIz8wojOAKUQUVVNW/NkQQnLU9ftqMlO2+7pnEsz/0mest6+kx0TlUcB0S49Z1fFt6oZ5t
w6X1vr0pfZpTnEJTRu0N4VC14z1AU+isbfMXkxUj2FasGhfXgOrkndHR6rRM/ccap30OqpmZpEw2
3W9nyE6bnZ96NlpF9Xab3Iv0plagQbPx3LEBps8AFgPyqg7q70hlqGLC8sXo4Kdy1yDavYXKF+sg
CV6sxvyWhXHuPHExRDgueyZhdbzF/k6FStp3mg8/HhaBRdMUoGcT9znq1UvGEF65obtt+gzX1vST
1ejbndxY9t346oT1t76JspilHjlqeNYgV2ISqw4l0xDH99F8m7dvxCD0OtThRxXg0yr/9AkT14xu
RtDWagv7TS9FK7f05jcTE3K4AI7CDRZ9mxmxfYJeWM00s8m/seS8zbazmnNNpgOaiSEpTqHMD82A
IJ0O+WvViccQs2HVB8GGEbyNWGogOHCYXsLJWtfIiaDW7kLTgJ/bXcPZOLRk13I14ZiKaAHfjeoG
2y2wWsfGg7aMT8Z19yISe8WwBj/JbvKqXcZKjCdpfEJQFi0ro1bUubQz4v42Vp+XxHQuCFh9uOWj
mQldMozh8QqMOrpewJOYXL7dIYk3vskt2ab7xqSRbaViSXI4d7aFRzuzcHU3z5UHnzVgr7cOSd1c
m8jWizZWJ85P2ZZVzQPktRjleDHLIVjl9qBW5BTHIS3FgKofcq93VQEW7tZall4ZHk3sdcvbsTu5
SR+K6M3pw/KSB/rdK5pjNZffZSfqrTKmJ8H9uOraIeXPaO0Kcz4N9U291XAjBkQ/UIh5S/yBdyDB
BT8+iNWOtvCCeOBtG/ePU1YcC4F+oPQFbaNbcFvYyg2XOrMkfD4rHFsvorIumcABPgY3vbSTvs+N
RUMamnun/GgZJOl6DsyRg5x+UYX1rm5fB0vte9TSYQFguiS4hFF//NPY3COW0XzrOhkWoBtwKD+D
5/3wfPmV+n/YAe6wWfKjMnVYNMOiVP5fv5i+bNdk5KG6pSiLdhkn/R3jnOGWMrdKjOlTW/4Lw8Mf
7Q4/U9Kc7PqHrhwd36o42WW8dxRvuQO1MHaS+27IgNw79aes3OrkxRPb18RwgL1IJ/WHm3Itsw9s
fWfcVXF85sD8Jgf9GsGnUK578evgHp/wXVXRB5mK8V34/blq1MFujCNHI/MGj/8TSwvvMBdgQcuM
QBvsHH3aLubavbaZe+znaQ062GWccsNUVb66C0u82kNbcpHMDjhli2fGcGfI9I6ogQ9HJCRJ6SWw
gXhRjXO10ao/4dfZNdqK1ze9oEhXaVvcaR3W2372kASUjFmK4hq5PUtWvCE7iGF7fxsUD/Gq9j/s
W1g8A5KfHvHCos2ao3IvRpGuAcUQt6kTBEmzm+2sIbmq3ARGIfWdjzW/ytuPMOj3leGlYBsl0jRF
5MxIekijx3XXSbl1GXxLuxG7qXHWyqiIzXKJrPGYBJV01i/U+zhX6pbzxq3P41IfS9zW1NVjTAAK
UYrQU+5gUzwlVfs3mxRgAW3NkG43oW3739FD+uj31qMblMlTVlmvYcjWHuGVvk0RDtpRxYZTlto7
NPQWZdCPu5noMrvpXsl2yE9Di4gvTKZsk4GcRkdFKYeDbzirJhUPRv6UWGSZmU5tr3Irtpe9vlL5
2djiWU0iPU6rJkgO9q3TL10/XDYkFGENZJRJPMALVO5q7fjl1cumdKPJ3VuJ0DtmvGtHg99UdeRu
Wjpa1yK/GsZgrsAaX4fBVzva4MhvgpRDS4ubQHTzymfpX1rG+OG2HnIQ0hWdOA7Xs++DcHWy9ySt
zENbUMWXSvwhSY5eWW74qyGo0ApZNgqzYtrksmveFNTQrvXXE4X/Y1YkdM9D99O0AF9EFWvfh4OW
BguUPe86n7rZ5c3H8yZudlnvPp5CXAIA0JrWf3ALPhW11oswXbbLFtK3wRww6vwreu/7KWSB93Jx
Vr2h12Ua+sfAOA5srz4m54OPPWJR1pPxrECt4d1MiCgnqjnPczI7h/NQir+kwcIp6hLiY7IiWsvG
prCOCFHp7frQukBR0zy+cUf+/fz3RXwxr5k5e+vf14eiZFKvbsiI//h3v09TkRyoxsjHvn29Fglr
ldCM+I9/+vtJEXIixN17+v2Svy8NjV6NDSarmeyuZcg06Sg8lGQY21iWh62ynP3QYqFn+gq37ycu
OMx2k3ij4XFOyEQWWPCNjpFZB6yj3TMTR9MNS6bs3Tcn0V9ZPf946fTTWKh0esx3KgD3MQw/cxay
ElTxE5vYsYiXTdABoy04KxCWxmDLNn8mQCiZH6/aWp6rCSu5/jPPIPvznF1AO/LU1O4Krg4k8x4D
BvT9eAmmQ7JyokbIbg96yv710ZwzBtRD4y3N3ut3PZi130/+PsRdV2zmwXlGYoLJ0Uw+izgHTt/l
Oz3YDeUqKtARWi4QiQBfQTAAyqf7L8tCHXCkMRBGUqAOv88RoqlD3e/IXruvHCm2ZAmRkqkqxoJ0
k6Ygjg+Zm5dry+F0NpvFa27P8Wb2IEI2syShK04/Zh9RjrYi8yi0Jf/5YP77I8w6RDzDwl41Y5Ed
fW1CNR9ws5npY140FfbUiwEW3HTpwYnHzoxe8iE6MkWCECnPgdN+xyp89pJxFxP1Z46Xwl2BHz4N
lsCJXx5gs2x1Op8tOYDOt81TZDRrGxWo2WOcqzSaqoZ6ZpXHFD1cGxQpTN3NY1iV0VLVzHdtSn0v
ude1pQ9Tv+5cb90FxkcjI3YGr7wkY/Cnnvx9gjD2dkRwHI6zbbjCPHOPE/fole2ha+7HqD/XJfOJ
JNrAkGJSaXyQBbyi98cRn9ytSpPUG38AcztbTcc9MkfIuVHWCwH5JLXFnV8GAMgeSsIgdlY/XAIi
IBFtcZDKN7Oyj3rju8i4MqM+2SLdFmOLF7iR7Pvm1QzTaxahOB/THolASTYJBfUC/gq/pscVXDb5
EyJfFDv5gdkoTbCnabIpDM3wVRp6Gxop9QWGbPNqey3G37z7Cn3onm0aOsiQ8zvzZtTuJKlR9d+s
BuWHogM3u0It1B+wv430bCh+xqC61Cz8i5FTi+NXe7NErJ3Xut4rp1iP4GmgZp3AlD5XtQso1s6u
aeNVy6q+TnbpIwd5n8Lw0cD6AsslPlRYop2Y0YaqPbRcYKvpYqPG6LZFCdk7Uymkn+KVBApyATEl
5UlMhzVOnmp722MrW+iGKoADB5e+QjjfkrEkfUbcnbls3QhTqz09xw6Lt63baGU07zFtBx+TMhXT
omjVt115h87OmnWapN9phSCCxi2dSYzn5nC2s/xjDPv2YCkuzjJq1/ZQ7wj6iZdFDamE9Kc/02T1
l8Tm9GhhBM7YxnIM2ilBfliM+qeUrE3P7Wd6RMNbAz4q7fIfBB+v0p628Eu/uwD2Rc+kZuOYHitD
OOyL+TE3W3MViN5Y2uOEkMB4htIXrGzMYvHUo3PDOiCSbZ4nD4UnrpExLspuutdEs+9l90aA1M7o
XrH/HKy4Xg99sxe5/ZCWU7UUnrwMsscd0SQKJJzztzWssyHDNZF814rJLCf0cx4qrM6kqtFDuagc
CeucoK25s2TzioamXpU180dRAtYZ4OMsHafb6CE+BTqM3iHHfUs321vKOI0Q18PoxedGtMDLwJ2E
1+OH9zIYg1XEUcSV6rFR4tV20qMzlo+RWaxUPrBHZ8e5yZeq9R6LtN3bXfWZNeSiiiSU8JFB+ndZ
/x7bAeCB2f4KU7dYeP40L8FMPcUxs/+5/huzUJhz87c2GmaE3T05tc9E/J5GFXq0ML8IaPwKWRSk
LP76gTx3fX2AF/AxQVbrERyyTt0m8TBEKnr/WlbFZpAsKxlCA8Qy5ntrj+kumOcn5ctH1MZ2aK+5
u54rMdznvv9Rh1myVAlmdxSrkh9wPvvjuAum577o/E00VQfkB1wsdfm3M7qtMHuyCBDktGwBfSSv
dgAiSCDzlVO5gUmxmRJKwXSOzmx9G7pt9zmBFFgYcFJDRuuXXMHvlrz0nN7cqbxURFl1Y3Sf6vnB
tTmUzXSKe9oeTrNyh+zOrrDkJ4lxRZ17UI6VLgL7nEgB2t3yHpvUTbHy7x1rAI0R+nSn5fsgAhIy
EMT7ibn2OBsKaPuLoTHbm5wyIUN85q+dpfRDkPst8rUbceCZUYDf/sR9UT8Ftzm8y4qAbGtjduDQ
qctWU11xzOFXiN9TfPx5oMpVN8lpodLg2RzleXB5AoFgDTib1bOYnb0DgsNPvrVyprOd3MQNjvGW
J/m7lQAESxgk+3P20kYpCt3noawk/y25/t5IXc6lXyPqhDOW4LePxnyVdgyzG/+ugcCImB3hGmlc
5tITkvqjNRaTGF/BWOHgDDmzG5iA6EixTWbz2ZTURW52YjzG19KL3OKKYUdvlibTLlBH4iuEyyaz
+C4Z5Ffu+SzyQXMXyY77Xg1rgAm3OBP+gG1KB/tWblfTLQkskieE1jQEs+DCu7/XZQnBNqIdYoxM
yXGLEhbMLxgxf57YO5au57ZQnZ+dxoW73tDdkc9hTINDD3854770+aPTa2JjJn8VDi4Bfbf3KbSG
iQDTmH0l8Y1VP5JH0zrTISS/YkHR99cZXLFuBp/w+ukhqvn+MCr6Td3bbKim+VX4LgFuhE1MTnh2
UC0O+bgslEC1juVoBzKUsDdxJAAWEpNLoR1AQSj6yaHlyrlU0XwSOE1x8F0cRO5JU23InWF0WKJA
T0z5PsvPYkhf0AIAgsxC+gy3FbJR78ao0QKBM/aHeO0WWmJq4Rya+4W54FIBR1Y5Hetot4Ifx75x
Y1+gKbGozpyJ/ccj4kIuGXtt3B7lZesgpyI7Uq5pcEd02nyEwF1Mkk0cEQMWk0k7oeawo8w/dLG/
GXIINvg7nluwIqxYLUEQwesspq01dN99gyR7tOeJey66enlwr0y6pJ312DXja20FFx0xy4A/9UbH
1hEg6kbCaXaFQYvSjRP2WTa0JJm+yGzaJSiekeK2f2cwpUQxUrMy51tOI/6BzmMjGMCQ018P9mHy
Rdve4xaaaaZ3y9Iy3wF2smXnyZ/RB6ZceLxxcQZMB/1dJL0HxFOd3sRm9RLD9ao6fgAdC2+hW7rK
M/lJsqiik+GQhRTcwKrVbbqpo2bVFISq2NrZdDL45njzHM1UuWo2VlGP0AMd6t8x7r6L1t50CRgJ
EYCtCaVLARlukOZWF8KkX2RA/dSrK2GAvL1HL6KfNFXD1UB8seo1g2CF7D9vs2dvRhIB6iLd9uQx
u8141AI+Vh5V8hQXBeVDFMYvghhe2iBwDZmwFTTIP+0Z4E6k+4MX6nM52gkAt5k/3I0fNqsNyzNu
mIE6nRnUwVe4gYzxSWQ1VmzWvKCiQMviae8F9adtMk6KI7xRI00s/ePXYstc5TWTqbkYZPE8Dtm0
SRpBFz5OCUCq9yUSvXUlp8tUqZ/SaJyNoayNTZ9f1i+yYy7tJh7NvCT5qo+jImbD1xBW6m3spFe3
yExOJv5Pr7CpauZ6Je1q46aTQZfLCHpY86MVm6KBw6c1po+sRJ5ZRwmH8uDVHfmLt2RqEQYPPaNb
BxKEYGfBoGZiv1bKu6egfYrD4dPMfA+FvL+2Sr/bdoLg7gJ2Ttj1EfKY9kPl9LfAiqSreLQRmfeK
zUleHQaFTijqZeyz8mGyPaPw3GhI3zTV8bUwTVmbIVs6R/aaqEUoU3XrcgTN/V09K87oiDALbaiN
6/4ZbEEF46FX7Qk3DaEuwOaR8gYv/NMwMiPHB48GYMaFSSdg2ZYGKztNQL6zyURgpRlzraBmfThh
DAfN4mAsiMEMPB/OUzu/REBJWXtAdQ3Ae8j686dVL8bv3uMlpzDv/J4oDX88RExeVjTGeHV86Bzo
0F6MzCCujsS+7mpCqkGR+BAOJaE7BfaGGrIbwNf5gcAc3Gckt63qpgRT5LvFakjETVTAYdJ5DT3r
3h4jsDIJXUJfAsDyyvcqSpZB/9KnJEzGGE52uQ7l0WoRfnnNxjZ7zrZPXm16wMwAoRWAylgeNglj
ffcS5tzJTJ6sXeoZSJgiW2xCS1vYHtlkarclrCiTPwnFH8g8NtrAgbx3ywfCC1XkyNamUwymYVfk
4Mfwxu6HgC0uLds9Z+n7qmfYA7j2bFhMG5J83CdZwIwuF/sol/Nu9jmGuNCPPBMyf6DCLeI/tIoW
8nwcagu7HQmI7eHRJh1SR5eCfFbGW9USPtqE2aauV6qpjiKqx6WIaKhYrU/WxJSacD01GKJsZi2q
iNuduumLCKH5nAsNbrnKV6J4SKIRl5fhncM+Q9yHyJWhEX7LNDuVYfKIO5eDh3/LDIjp2tkOwDJp
7JI426Q3bXfX9g/UsZteiGAtUya1uvRyPBbVdk4OyizvnJLBQk2dvTD8/GHQUfAadkQHIP90jD90
59bgNLc5aTdyYpuxA3UNTdxKRqqTLd/vM9ZI8IB3sFIjAh7tutpYuvwSZG5WKo1Wc+yxxhoWHg46
InaUXpzSPLCFPtSeu9ceWXNO1yPehRywQJ3ZACOw3SX/i2ab943+hzj3m/d1iFN/Ldmj3EphHzbh
Qzt0fAbmkZEnv0ojQmFcG9cma4+x5z37k2DmHuakagKkaiFe8SvtIgyvUMk8RGC5zfyAdgjSiH3W
wOJ0IWKA/Lyb+vlkeQlEd6ZEolN3BezLbYe6UpqeZneAcevpLmK4RMXUejPJcvGj5QPEbqKy3+ZJ
Le79EOeFY1jPTVA9aHLUKDugP2ptPSdhs5ntGQIHQ8c9/tpq2cIRm+n5b4QqyBAt57vcuNgkxm25
7s5WZlwQFaD8GNuLOSNonKjhEO8kDdYW47OJ02cfNJ845sbLgFbTqij3BqL+lmbA1iN+rEFjQFL5
S1Zmv70gJg79p6D4cgn6w8Ke3aNoB5ua8U7O1sjJ1S/cte1CAGQa/apNn/FbaW0I4WoQt8wo1+t7
PUUm3A3k3lkBatmqXJ8+kn8hYF4D2eK0Z5bxuWhz72Jk3jFKHURQVkZrrX/HSIZVofZHLvOQRsUZ
y8473UEqka6NluhSM7P3F1QUJUzMeM3kw77cIhYHFLXKd3cebLRlwXAZYqOrCRYx6WSz3R41Q7pl
rSDoVjY2AxtDuKXfWNuRZJfyj1Q+bDWPLMTCEv66CPpzsfVDvRramHjzUlHzcv7Ner0N8qrhdLie
+oSSiqZ8YwEcY2ZZrqjpgmWQ2SExxKzYTk9bXdP4dtyA/Rl3NDjr3GPPLo5jLfUGxbJYIjXZ2Z76
G8mUNheugwq/R8074mvXWrtNcuiRxLAPbLzY/poSfKGOcTBlug4nkPZ+grmN2GWwAjBShvQQzsPz
xG9j6u5jSj47p6sB+aWkXwu4aK5XbkgyJh2TXOn1rIfb25Q+dJgnt4DaAin7uzAIViXvGuV+8ZjZ
Y7cgaSffaliIy67K/pgxUx7hVk94gXbIJt57xu/IilmIgkZ9znggOUkLD5FuHmnm3VX1l0HVy6w3
LOV8f7q2izDqXzw5nm/mGmBdtOsGfUtwrJD7Jvmni8eUldM8BqbAgUB038jZn/Ot/0TkeKwtd1Ol
w900NZfgZlxEgbRDWINvmiYu3l5TbQkg+5NJ0mMYB1uLXHjNfd/Yx8RzgnXRZZvGM8JDLqFzEL/D
VIVBIZS6PA5fGUy1G5oVvDcd6tzKTKF/1e0Sd/jKpqOxTMbiw/W9bl3dtiU/Hln3g0PKPr7s83Rb
F1qtDXZMZ6SeBM6BkrlQP4ziMItYCK+ikiESfbpyCkgiJ67QHZlsDwy76GjaS1dzwfGlWRlSZW/b
o+s1dDrs4NGIAbBUWv1B2kURlUPowxLebSfLUqh58HY5prGtEg6bUr7MwvjTRqN9UOitWxFkD/7J
f5JjXB5V5OPySF36ndGja/24sMjuqnS+j/qmW+J8Csd4vIwzGuRbxaWQi1uDQxqNO09L0ZzDudDn
qlPt1rcwx5KpDYbtho9uVPXq+EK8ucp5aC3nq3KyNxwI4dZOJ7FhVdPeg0ODdWsFGRpojX+N0p9p
WNk5Z7dggcxsf0mbCeyih8Uocvz9WL9mah73Ye2Sx+M0X5XSzaGorWUf9nddjUcJ5YC1geuQLOvW
AAfdIQ+OcJ53SCQnVUfrprEXpZFfwsnI9lJP01V66SmPuvYQJq3Yu7O40jigm53O27ZapQ2LsYhx
sne2VNQl5Op0dOiXKgMUHCHlvj2cqiQN/8QFI7axgVvtBpACiYENmS+thGms+2aES5El2xEftYGD
HB4El4Gv08s0uY+yIlQIu9Y+wCqzHSP5mDCL2o3o6TmahofKceW2xCKmGewfpB+cDQ9zjRjls6RD
6Nh63mSgcpdZOciDafmfKUyf5dTa+QYQOcPDDKqH1FQtHWm4dt9xv9flEn1XdgxE8iJnFa9CH/tQ
bgfbmJWmdI1iNbV0yMK422YW6Z8yt9GsZYD+nDJQe3QgRKe4H5B4cbMPpbFh9o5fN2EMxEckBiXi
DuZrRtUtwTiQKP+/GDuv3liZaNv+IiRyeO2mcztnvyCnTYYCiiL8+jPoLV2fu/Vd6b5YdruT21Cs
WmvOMZ3GuDF6tRnKz0h38uciKu7Swvp0CneDN1ejGYt5qoW92gTbPhnuoZssilrZhsTnsPvVwshz
v2UrX7QGMHcKYzvykpKRqensGq7Lumi/3bikMA08vEi4qAdpcqVUx6EW84bgzwPrFLupKnkZQIBu
cwtpXxlEeALZcX6nvqyu7TR9EzXX5ZJ2dQpuYlV05NBzUO8t3z7qKJMOVkNtDZqdBO6NZ1E+TfH8
brEZHj3GriLLN3rNFCOVr5HZphtSoN46s43WES28NRXyz9CKAhRNlawDCcY6SGnaNRUFcj9MOUjs
balxvM5DDwUJIUmht7xZExh9nKaQZaqMMYR3Eiw2Xm3PdIf1F6wpIF2UetTjFlvn0ia2QROEfS0f
yzSQW9m5Ez0nx4Ln208rj8VJZXl0nJxKD7MueapMB3l/TWKDMC21bmet2uoJKx9akmYTQ5fGQPZH
5qNAKOXd1q1u79xgdkAIcneEK895Sgk4YNkC7FTRZO8hh3r1tdIberzmjLFWDI+6UvO+CUsjJKuK
W5qoc4Aq59EhgbTIH2onp0sOyyVp5TeR5f/jNpPdO7D2JUvr8uDfkJjLbYJSaO02iaxORlY1f4N8
LvcRl3Sxy53o4/vTmg4O8tDliaJcoMG7/JxOS5Lh5QH/69vft/n3Nw6Ljekf/p/v4u+b/PuKXO86
wM+Xt/33ltiOcD83dl+c3Nbi+Fjew+XV/76Ry6uZiUsi4u8LCy2nhLjctcHD3v79/P4++eXW32e5
fKd7S9Ci4iA9BOr9Ykr1S7KdqnI0D9IYiW/zU3G8fBehffj73e9t/rxkx/3+nCGyoqv2f+55+S5e
Vurf20isgHaS2SRmcPvfZ7j89u+Df1/r93H/PI2jLbIeI8Yu7dJH36S9YVA3xDe/b6TBgwU4ffkL
/te3dcexuvl9tqoljtQcnae8HNiaq1yftn6v33AWVsfLl2xJdEuWL//c9vvj5btKQrbNq2D7z+2X
x19uuzzJ748zVSh7n0rSbuHFfn/x+2K/t13uUlySZ/7ruS63/fM0lx8DSX6F0TnJmg7I7vf5/v65
l58vL1f1S+bfP0/z907/9bSXx+RzcAy6XuzcJWERzJcMDYw37L740YtSxmjLl39+1MdLKOP//etB
32Yzbp5g6bjoBJNeHvT75Z/b9FpFkMHxq/6+wj8v8/vYf97Jf93PCCLsoL/Phb4QC/dxvtx8eYAt
BmaA/zzp//r9Py9y+fHfX2tBKfaQgzb/+RH81/v6z6e53PH3vV7uc7ktQUG2GTzrByC7Dcs/QUZ4
CbqqBsnowyitVt5i7063f5eLwSLKviui+SoxxdNlNahp4ZFaWdcHMiEg5NKuzOdyY+LSoqXIls21
tOUiBjbOMD4kroMd09/2NCFDOjnLd3TrWpsttov71MgdALXi2oSFv4Lb8ahHrb4HRrLLR/XY9Ckt
R42WJoksjBE71H+9G29FpG46o75yZi4cUU/N3JXT7STUtx1FYY7ZFlGaZO/BHJYeYLPIdadQ9/F7
VqYe7XDsfgfF+GiIALNpgyiiHGvERa2zmmBObEwQa1sYk2UN9LhN9Rr3jEjOLiqoq3iZwyym2WEq
r0sDLQBDbCcM3ApBAKUwU3T8oLmM7kQDNkqfvJU3zPodgD5zccGtLJft6ui9UJqwtZG5gYSdQseE
MbnFzEwlxgxclWz1+UzDmr0KO70b2zTcNTMfbRNpklku/RhMLQj95yfLLg6VEFeodMU67ew3XG7H
up6KLQVUunG4tlOhnJOYiVSW0HZjx16HHYF1SQ+vhlTVKKMNqOkLqzozVrq1ELDlAnpqFjKxtPaR
nySPMTPEWZjDWov8LhRszDt/usnV+Kfz+GB8FbwxU19I0ME5nvJsnWL7vfjnDCHGHbOzs6l0UJxW
xr6lTV4a9QfOVrHWdSqCcXb8XTSvPE3IvTQZf2utv0ttl0/app0uusHeUBs/U0uO267R6zWRON9e
elvCoFh0gTzWpZW8szRgb6aGg68fNCrzYl6T6/neqSDZML4n+FKjQSD6pN36mLN3NtmFPhqNjYm1
eB2ja9zn/t1ILsze73jT44zmM8YKcARrENJesRJIFMwgiXuIfZ2xAeeSNNnZJ9ofgrHnsB2vliPI
zFx5VSTzDyNsyuSO8UBjv0vNi65rs/9qSnNcm5x+a2SAgEkmpHJJ4om1rWc2+ynvzJgCOCTeELvr
RrDq5dayc20357CkXTkxFIE7hcNJvkQp8UGui9O3Qng1lUARfF7LRUkWVhJbc48b+9j2Djo6bQuO
O7qboCrPjf8pigr8lB5/TErbSl/T1oNBXWZYV/QTklNSYeUKErKj+BTqMaGvPc6vQYON3bX3hvYD
gwjxSWqlB0yhZL1n+t0sI39tTUUYJepxMnz8acG596m+a43Oa67gw2j5V94Y/XZuKIxpPIqt5j8n
SwXtZCWZFyQShbaq6IVo9XnmlF7D8aMpbhg38Uh3omT62usfTkO+fTB5atO3D13ePCGmL9YBnUo3
EG+GVNfM0KC4WnJbSPVc65G1truMzniEHR49PPsNYwQDG9cR8inGHRm4dMfWdOpk497N7GctoymK
ba0o2CN14M9J6ADT4oOn1o1+b1gILotieonhukZxAxYnrb+z+XU28wGZWvJF3ASze/PJb5Inhfvg
VKXS2A6nwNjqrgo+5Nj7Ie0qsom8dVZTkLuR+acq0FPr7ls2ONfoMl9UEZxtk7uVxnBl6ejv5Gxn
G4WkRYruHKEPoTU17fIEfGM6V8l++nTVTkXFY17170ZfMReS060NLm8gADpx6SRikmDthoaDyrBC
JEUuF1qYMOaYWLd1jzou+1B8SKtWIITBZnEQJBhBu2LKK9kjkpdWeB5+n64+WWLblk50hxoFyAAR
WPDuvCd3LEOrAhVSQR9Cg/c6xH0RGkGxKONpR3Rd+SIcgxBYIuaKMU/DOB/m0G11GjLwGnRU9ptO
K57dzLxTYDpX3Ytymfo2aY6VEkFEan7XWv5dQiDuGogINFzXkEvg2nsljpmecg3e1Rq4g8PAjalW
MsWvBiqFsUTXOUz1g54110S8rctqOoueRmdHw8oceMOJuQ06rHe6NNvNqJEkNuvihrnVgke1Q8uL
2bfG46E2uCgQtZO75FY1Ge1R6ZJlZxxapupe52EeKurrMqexRUZP07gfHTiCerRvYR2UIeRkGGgk
EMYR4XH9QLSC6w9HyWQ9dsHg4c42Nr2VoWsfFCH0GrMbxH0T+oZqDCNL+/IbBnyRGndWajEZGNAo
ee6OqTeIhXnnydLe1ba5c+bhKk+qJ6AdQAALhOgJ8pCpKd5Sh8NMq18Dvc6Oah0nPnCV5h4N8CN8
1OdpJhzCbrvHpJ2/6tF9MWt0NbSGS7fZuvF4RayGl9NwNTqkrIbrXtUCGU1N5BXNNS907e6QRyhU
Unc3pBruEpRqb0zt34O4eHRFfx5BNGb6gMC12Hd2QVQXx0QmyRXsqQ0sdU5APBYTPje9pamVC/M2
1Yhvazk/c+S08AEXIZ8qmPWlg4vEvp7WnJvvkxzf446ZoFcgCfUhMMuUiW+Zfw1e+mQ14xv5mz8Z
Q1oVW7tZpYfeLh+ZrzKR0+t7gau0TzWm48AMV3weD/aMIKWeU7XJDRj6JYZXsFUfnd8d4h5bzmLo
r/wS6Yf0fjq7m+EaMjjvJRKGymb8pCO30GwSH6rF8b94hGR1l8eAGgyEERtMUbvRDQ5vZFQsDTL/
UI+M6TGpxWttghCcpFybNfPUFD37ZRKvV7Zn7hcddSMi8AxefpLOl15iPNKH1543ddDFSyryZqVP
xXPQaidWvoe0BTDS9x4ffXxtwKSoHXMnITqMdbTt9h0t5I6PhUUCqUSK5Wo1MCZ8TyYGg70nrlN/
US/IjrSzyQ3H4JzX9UPRE0nIUAiTCmfv4Ec/0MOPdT4AyBjbF1QhZzOQtz38ba8f7oSM30FqMgYJ
aENlQ/HmkTmOPqRW4OtoaoHQJWONYyO34ZOxiJHyYQxUNGBhLf3MKbmzQaUeApzJdXmNNwC1DWYg
PDOcLv2LK2nLzYVPhFFc3xQZDRJcPnyaNnpOq4wfwRz/iMW4Ukpw3E3QP6U04vdtwlQFQY+HawGP
AbrzKlYnpFvJCg3jOzaYkCXX3Lpls/U6dWW1wZWsRR42EVr6IsXzxWjd0tAVYKEuc9SpRGZpK2uG
+K4sPmSPj9HzcBCUqKzC3vSCVYeHnT4Lk1ViRwCEcswhZkJDvXK6Nr2XaiMjVz5ygaOSvAu+9bHv
z8Yk1+TEOnsSFR41mxQnI+jf0fyupklLscv2721H3oPymWoQNGQESOYKmjQtU5GiJkcV2TwnD0VY
gyawiRmfMetDkFrm4FxggfgzKV8U9RAVkcoLdODUxqR24utUXAzTs40fS8XDzRhkHC5Nem+w/IRd
v9DOQQ0iWTnHaf0HzhbtcThS69wCbuxfIzj5NEZUKWApKb0xCUUpnBevuurj5uRSLMY02VQQX1OC
wM5xrsw0f6bWfvZdS6ydGLLTbI5fdKUYtvhqvPYDLjXkPOV+/xEDbMg8906LM9rjboN0u+HsGADP
07t1VMm0yS1y6LPUYC75ohmkcsBxtjw5tdGumLtrK2Mcnpx62BimM1JYaVxbPfbBbn+LyXQJK8pv
LXrjzFw/aYlVO8ZsN00zM8WcE7VDl2t1zLcNv3pCQfTJTrlZw6tE9mow8fc4aLQ/ZmR+pHV+iFym
g2kiT8K+LoUOkStBTFyUFKIzwT9hB/U/wJSTzc5V2wePpdb/MNqxAvucwiZD8h5OOKVXWI02UsW3
mbJtRCTNGyH0R4J57meL5owS740NUWMMEI0Rzf4kbCSjYHgBTSKgbXTgwDmmfLSyGMB9tBw6CAHE
KYxX5r2CkpVWzgdZdeBPhokoSdfc2tb0aOqYlzLOwIRPOLdTcJvguhwEJaCdvBV7xMRwUYKM7/N4
ZO7zVJDysyrLoYGnxOdkD/Z1PJZXE1bmZZNkUo51V13uvGgwBmxsZMhV1avZnTRj6+ojYwBHe7CJ
fVI22zEWKbheuo8PdHr2F+/uEG1EnrOwadbJSro3lVifpqtN28hUD/oUbSZpZOspJr0gbakInYCj
vyZdZUNhEnOG5BRUEPBSJH11bv2xGFdAI+5/GGpf1s1V2jjmejL1uxR1/SppvDAPmN1rAUeJ55gf
ju//pMyXsArWB8sc9moyAyYPxn3jBEinjABRsYV1LgeHzwM2aerIEAHWfvRzBuPmtDYQRXqG8qkD
IMEaARIexB2vmdEc2kieNASKxKbY2KbEU1ZUV4nuHlXbhHNN/TzIgBm8YTYrt1gsf1m4qrv5mlbA
q7C/JyRJAqZMyMAKn1jX33nV8OZ1w1cKHm1mqO2axjv6TicU1pBDYG+AXrXY+uaBgQAHj7AfVO7d
9QxDV1NWXikcSxozylWdBW+Zg/4E/dNjJO97W2cQytYdtqMPQMmLCLCqrgrHPtsGk888luDfRowa
uncj2HUowBIhcam3gT08mUp70oO+2sbJdI/DTYWgDe7KKGAQnkUHtlqvfnDv02tHZFJ6xH4thoUl
Q9CgwHQ9fEmZWYfT4ByRja1U2++kl6AfwvVcPDU4QI96Fu05JtctgRGbMQMIhtyOu5opKYMmuWX+
sYsxXRodPr84nTcBKWdm5W2GRn/ViuLot725i0aStMZoW6sC00vjAR9S8itpunByrAP1BZ5wCozB
WzlUley+hhs9P1BJOwdtUZ4oCE5GrQi87FwynAIN30fwWkFsXvt+9k0E0GsiSQ+aMCSDr7HWWWAi
uppeajstNpG5K8CQrCpVlasOV4ubMdqz4SlWTNgjpp1hlPFfC9wWLUwA4rhdIGMeKVW7bBFfufkT
6cLUrjWCVjFQcoCJWwd+R5QfUXmIhIIjKcIigg6XJ+Jagv22cifF9DqeRG5+AoLYRwnQcYcmOM2Q
r3SYnnJUbFutDiDWcsZvYCOzNww4lYahI9t2GxAtOQEzRespGyZfMaPQOoLDHW3sQolVhskuLCJ6
IWn6XUfFWffQNLEFc9jWO2I1p90+GWu58qmzV21tfg8Wpo7iiXChaofw7d1DzQI1m/5JUB5yS3zX
zIC2Xl18ZwVW30EN28ZMrucYoWrDl3W3zO/1+aZNyCS4Hbmacipe41T+SM1oazrqD0iWBfwEN4o1
yvDaTam858AYT1NLXtbcsIuvrfZGtTa6MqZ/HtOrPDB32tIKT8QE3hwgabHwW1MEjC7DZjJih2fO
UdQgRBEuy6G7aWOQ/nmwKuc+DmEFH4xCf8KDqoUp079n20Q7MjTRnUy+g/Gl8a0X9DOPXkmyVQ91
xUFnse6iKF0h6kCRhJbSY7dAwcu5iWa3bnZN626tN9018X9Yz2PZa3yg7X3Nh7eqButOK/IplLb1
quB+GPGgwhmtFv+ZID5jIXiMZ3dvLLo3O046SuEVFYDLkcW/w0Rz1vQExMka16Myb4MkvhM/LLxL
0tTQWOcxUXcgBeOV2wKMyhZQvK2/Jm1nktNRXzvF8DiiU9gSnHybeepsBejIfGayNmPYkE3gecDm
TQjng/GBlPrDw7nc6RyYufPsJe4DGZkh/vyrJJh3ucSCAvazazlbYqzT/rjvLP21l86n5iEJ4e86
YKqCPanTjMm4/ntzSsSMqQ5Nf5037lXHAhDYUPpaabxFy+bV12KI2mg1jPqcmy4JM6r7Es24aAWe
ix66NR1SqIYAdXTdQSwScbRQxfRVHexnHTeVwwS5juRnZas7kfQzfACHPU3/4BX2CZFFt2ZIQU2F
1B6iKc2eTNNCYtp+KAAMhjImSNqs/kqIys2c/NjiLdZz5zvxocszYxQhAdHxdkx35iSucxdOb9sU
B6HGhe4JEK92PnKjO7Ymk9jASTdZjv82k9ZnElV3bepseAunPrkhcfm6m4dzpUG/yV2kGyn4i8G6
j6SGOyP6M1fao7l41nDsPGr5u0Lj4MzmWot1Qc1lou0sRWhJ48vr5cEM0geIOPGBXMlvST4qH1Tx
PhnqJa+wqlQWTuOOKHA/Ha4ncPo1KQZYKD4oIT70ReYMuHvriOm9F/FA7BwXcric5N3OgExn00Pe
3F86leNuZMkMrYnWrJ6aJAWZdBOS9wBL0DJTPZdFfEIFfV/6g73ydO1tjoez3gSkwlVXJks4UBQS
JWskBoOJqobMyyF9TQHhr/80jvhyrOIzEsR29mZ9V2rNCgkbi4uLOybC/OE2J9DsG+B7a5eOXpEb
4mSRW4gYclV5aEgq1C/TgIUpMaKXLEMV6/SQX+bBO6WzbTGmRkyvkXvtNtWw1tdyHrOV56X5do69
U1FXH67dvCMdv1Fl5G9SjlPOkBfcDt5G68Ogqq/SHsCwSailN/REqmnV2srmay2qjlWhZgDC1sbp
If1wydM2DjF1JmcXKkq1dxQK80VPPfpY7JY/SljB/ejRvAHTxK6cio6juLqyimcIMmFS1LdtIl8T
hfZ1OQTnqSGGk/JoG7scKPTyr7H77eiIv0aevKZzexOBRmSXYA6sTsbGycSJGMIHONdv5QgYv5YJ
Ze0gdn4wb4jf48JYpQ+oF7gO6zRlaB6LPbuxBzmVr0JmX+x+HwdfyoOHH8Sq5iiEIPDqiHMrojfK
g/6QJJQoEY36s+bbmxYd1RqxfQ6Kydy3mk1bL5ssSoYmPoO7P9ceKcnsNV/Gkt7u3HvblrScEKXF
wJ4eIQ6GGjrjdgExs72qao0BAU8Aw0r7Yt8Li1492mnk78dZuxbsyg8xyd4xbrGjSgc2jVq7tSa4
uCJDdC8mZzd1pXEEQGzgOmxiJhEeGzUCtXdlZOymKWgOjuYjx58CYsAMq7zXpg5NDWSO3eXHv7eR
uZVxXjK+Cb0izdECC5NrlXTYxpf1riD5Ia7GV99Orxj89FvXw1PVEG5aeyXJEr737tJHNjBQrzyr
1/b8PdvZoFDt7YhOn0HiS+c+z0Xb7RQVejtwDQN+vstT+SDG+qOXIKBSl6vPrA0H21DBzov+eN4E
7KVgNNTQN567Bpgsjk2kr8Wb1k8SCxOlvTsYP7iBOWmosMso+rQyG2wOgOwQqpIdYJEn64S/yWVZ
8psjzpGlea4h2vT3XuR9JYGJ+cVeZWRtMCKKDtacnnWbjpUMzJcgv+6RIuARvmqWl0uXCYzlGg0C
0fch8J99GyKGX+3JjUamPmXnWXfvS3EjMjAMKGseqhiHO0amQytsWpreDR7GVev53+3oeFwMIXk5
xV22jA4CDer8PLYnW48HXBAWZ0RQTZtel8deoXts4mZc1aTBUlwPnNbWoVL2D/le7N7gp6ATb/KE
TqgbERbiiY4jywK1PmG8AyF102bqdSw7yqExw9ZolX+GdO6uZC53Me1t3WGnbMVAHjkomQ8Q2Bsk
+ms6eVdB/AcVVEYU7uJFYMMpUiiNnZY9lMNzZGFLUT57tCRGHltj/R5ljUq4RpkRZOydIWOCsx93
cIuNlzxgtc4lkLqcFgs0KGdnpCcbzu/KVfY1e+xHVy9fuhLkpUaKSKgMEBQxuP3SN0kgRp2Socjk
n0gkiKfvbTqHNKnQadL2xPg7EzfG/9gUQNpnzb0enTzfoQziUebJYha21X33Y8aQWIJXDiPFcEXF
PKpbGG+SQMlasyAswVlf5y6o/WhWj0ZRU6haDc5iSD8ri4aVI77zrLltg2rYF9PiLiJ672DaB1nK
HukOg6lupvnkeflHT5OPq02tYTalY1bUySHOYK46tfnmuPhf6VbGO+7d3uolmqXBRN62jJ6i94YO
C8YljdpVnjEOYBrEUBkX0PQoRu4iMC9A5mh29roW7NS10hYETdmLDZjulpqfsYerBn+hVla0+3vS
RsCobQMrzmFwtCHiOeB3bd7fNSVDoM4hSMgZ6hN9+avYgasAbvo8LpnBA21NaikyWRQWGnZTu6Sx
wQ70qX4lGbvjKGURI7sIj016Vdn6TSBsa2cDqd2SOHiYmwyDRl5tEpP4UkJe0FLHNhm99NtzH0tD
lo/PboUPVJdPTM34/1ckvM50ZKO0y45FTVudfStxiOgLW0ttK91q10NTpWfpMT9tWpr2whq10wVV
WgTAAiVyTzYQr0FQbSpnqT9r6ZxmdXByVtIirZ8rd7ZIFIOZbNj1dLS7ZSbU6tqqN0p8W17eUtcS
m1D3tNXshMNCG2zzxLyxlJxobLNc57lc8p48o4rWvr2uTCgRzgBE3OYU7QQ0Xje6KUZeIp84ha2C
nGHbti1UdM0Zf+2LdPlsI0O6UPZyNDSc9mE5PrcufzHpAz4IWgxmY+yyrDGScX314gSOgRS8PPs0
JU9xDaPaw2rAtBVGRLRJ8g7KI0iETcRrG2LaWg1LqLFUWR6zno3rowTPYrW32bjDUy21jdnb1Y5h
sZU4ZK8iw0wSxes1H7pry/vSjDYqm17AMZyF8hTUhKxGT4m1opoYEc0ABMhw5U7aH9Lr+QSc+FNY
bh96fn8kLmGmcRiYQQvAgra5K75NWfARTdmtWpy6fuQ/F4ny9/iUFAFyQqwkGtTQbJp9X5EcxJHs
RLimOJEgs4gre5IsNyORDp6Js5OywuGYs4XxPcbOh27+UeP83VfN3UJqdZzmdu5c/dilGMu76APt
Ho+2TRdD92MEWSocBUtmQcXjaoO6Hpgxu/inskRtukR7C1rbR6rQ6mvWOyQFtkaO+ex/JbnNTIex
1xplLLXGTC0yUbGyr92Z5I6ty3HKQy7bh8yKpqOLFWeVsvWxq55iNq7HrSa0XSHSB6kV+rb1b01b
ozDUp2c1AqjqdLrC5JFDdHfB4OK7iwmWGocAvM5YzLz7+Crp5FtBik9n/SFc6tZnt88mmKuiUuOL
bbId6PGrrZJAo2bft7WT3MQ1roSaMOuGWmXo0PPWinQfSN9FdJX3uVrZ/ffg09AXGS14FWuPkqZA
TUbOKjYJdwRE/aQitocZQPYNWpAPja17m3gT5LDUPpRZdqfZAgiNA93Gm6Hp1wH9a0Ox54MaR/Nf
VD+6NXxKpVOxuMSIsPbs8qqG9Vl84iiPeCzmEs1nZ2x67T1/UcZRha+oFU6xSywwnnMT5lq2L3XY
Qm1k3TZdkB1rdMlrq4GPhBdwEsGJ46gi0QqvTSKH4VpgzbJbhCwj6Kyk/5im+oYrbEYVbK0wlaQw
USt0IGI7ZXV3xllG1z/IxK0+i++sQwsik+zB1INonTS0XpPagdDX0DjBQNffVO46LbUveu3Duxbv
mb4iY9dskoAYs81j9eV58EE9m61R2103izMnM/R5F0O1u0mXLw7dt1ILvOPlJnwqX8qh8yByl7+2
8x8BF4z7EoH4KkcCQYMo3/paAFmwVVMoGtZhorYfsz4lyDrVXzqRDKFhmt6a4C+fjLPQnoOXOE2A
yrT0tOuuHDZtxEaGmBVqIbKl6ubQjN2j8sS8MzEgbRQwpTEnmJNFDod1WzQ7Th5cxD4WJenj/TWY
xFHCsca6qOzZeeX1xmq7/loJ/76o+ECrGb+qMNprGUixylOQlDweAbwmGW8Ag79po4kmP21GHIWf
Q2/AJPUYy2e98Wy5jYe6410AZ98lIwbrGnRZ692UTMRCLOzIiVHOR0LbKkasRqF1YQ20LMO0FbkK
a3h9zNt+3JZlAzwsugZKdhW77FXYlqGDFfBiNZLcagM9dCAERc74w5ILjM3zbw2rvWv6nDaMC4lj
Yv5pc12KC8lOAG9mpG6zCNd46ljEvlRlvNUK8G+N4f/xHIX3UD6PEqWZ3VJukG6w9rqJ9dki+mIk
Z8eCzpr98chR3sxl8dWMkDR0j7zrXkP1X03xabDEU5sjppAcXGb3OObdKWhR+ODT3KAzfzKA6iO/
tb9s1eKTtwzQcoFprSOTdAeY3wXzF8Lf3UOA5OcosvHJmLHwxUJj2l7zAXj2N9yAXZ9oa5wixXaM
/CwcsuIRQgRzUw8nPzJy5HTTjbKYHjh29JbcokBhVVlHw7zpTRlqqr0CPFbskGUcJhXdkGLuo9XR
SHgj4YieXsbyP72UlfPTzuOVDd6AKjVMouSEIblacXRqCII6eO74tPKlOmOOcuNmCZbuvMOwqax9
48iDATGpL8cHbZqNqx4tkCkcLgPpHi6FQ/Fu/Zi5Bc4YVoRWy5k+V87FgM/NbNZlg+ip9ZOTZJZG
z+3DtKU8o/9ktfdJA5QyCAn/Izwz4WhJ74oaLl/MWl+3u842Dq4iYSgHkLwpDPFO9gPWuhG7kqn9
xE7/kdv5p4SozNFv7oaG/4udDoTg6vnWnTtwtTQhs6zcaFrGBM3Cz2fWIEFsXGx0GJjYOnzMCs0y
widW2GMmsyf+//feZ4tfMozpF9CmpenfBTq+Q7ZVTvwzduN9Z3o/opAv/tQ9MIWAQpppMR+6ZO6M
u6yJ2A7YxqLeYY6q4bl2bfBGekLyRl/ODVt+sm6RHVkn0RifRjSAWarQiS3TrErGCF8KH1hYJQ5q
dE+qPU7WtPM4gyrUeyULd+Rqr6TC/GlNnNiwrMddDah5iHDPtz+V170EIqYbXdU3jU2MAVdO1vQC
ft2+tNXVCFAC7+zA8GTT+ymSOt0W25hCtRFesXEWmwuLz7dn/jDQ9DfJHFyNSNLCyiAJo4zvMAsn
RxhCx9GZL4byKwEgjMK9PLuAAvOqKXeSmMENsjmH6gJiY+XujGGMz50kGTTumnt8YBvdqTn9c/vY
simNZUNgXQ96oAwayQqPkSz7ge2+RGnIg0XsRBiBU7RdujiUt2zC3HijTQMWiCQ40dkge6NaroOp
sRm96jER7a3VW+EI1IG3QXQVPtrQp1u+Jq8G8jFboYZx+ZpsaWPtWfk5c5u7GNbtyhwFE6uRIQYJ
UjSril0jNQAl4kbOugG1WW1xTYBXyynKRLevK1AfPT3htIK8I8dq4yfzVQq/eh0lTbXRhTzGfnaI
Yh2FO4ojAwDjBn7NS8pmsRjxuyhCAxm+w4Gj6AcA8R0z0GsywApBrKWhNpkfrmxubF3uy6Ag382g
3i0k7hDqam1dFTWs7eFWxtansE+xxao5poPHOOxPgMahJu8d607w403yg+aX3fjPTFB2Y0WIUJuf
LDalSUwZMcbmjZeNN8mApHroUXsYBxEX5dagPeCW7u1oYoajPdXuRKMf4cqANmvNl26Ed9PQMHVK
MCtSkY1VudfVbD1EVnZvs6Zsfa/f5e28C4RxjLiS23627msGZC7IpCyjG4kFLsMiYTajFSKj5Cc/
ptgR6GI6eMa6LA8kG+0mZWw9KalKaDYG1YgEQCvO9kjWTaa+845ZRTaTwnRfNH3PSTNhhalf0d1/
p6Pz06uarFQztPRC7HRtZF42ATJs2LW7ySctWQb2GMhonmk3hDQ8Jo73nHnjXjetA6bMJtSkeU7J
HQQvi0an54LoEN63Ov9BS71pdMEFo2vXKrC3TsMVVh8+kazfFvmnbS2AAyKa8uIOS5jJ/69+maMg
bEEfYHUynoK6RY0UvCU90nYmnWcNTMIKoV2PcHY8O6X/gNeKBnfpP/0Pe2ey3LqSZdl/yXEhzOGA
oxnkROx79brSBKbbPPR9j6/PBSgy7osXZRFW85rARIoESZBwuJ+z99qi6s6tl98WlP//Tz34D6kH
ihTDfxd6sPpMwj/yKgs//5x88PWsvwcf6Lr5Nx2dIQZEBnSlTHKD/zf4QJp/M4UStOQs3ZTK/h18
YMq/kbEhXUzP0ga0J4x/BB8Y8m/KwJdkO8JxDJIP9P+X4IMl1iBPCBvKDj//+7+U4G3pyJIdgq4F
qQcmuQx/jjVukBtwhrbDlUYSzvFcbFnSmudOFAORLkH3kptDhtgqRBcbUtmjgFHd0bItdqHXUu7P
0+dUJD/8ND93gxvg2AdOBj20JOZNQVxMhasdPXP8CDWypQKyPg+Da+5xQL/0jjPcsmgcbm7jWNs/
fRH3X5/gz4nNyuSN/+WDmYLsTubzwnTATP/zBzOzsYjdoO2uvoQSzhmzko35Y8KnSjXHz6gY28Fa
T9toR8w2FR0a5OeqH/QZE/arCSbO2AHoo1UM0HGSDPaZxuAiO+tSId0QfdXe2/MknuZ3vNcH1sYV
l9ML0W0/gReHezFkj7nd6nT6iEbSZQ1lNyq6E9U79PICYlIekKo1ayhGs6HcUvYHv8MHBmQtOsUN
Q/9As5RSckyXeNA99BH9vacBdqw9vOXtwMzBtbFWBRvFdeeQjY72ZE2Fsc9Myre+X4X/4Zhac8b1
X4+pZVusYV1FXIf8Sxq7GdqBY7kjPYFphJnVBrSVO2ArPpmOz1ArVqqYxqM2mbzZUAu5DBL6lfc/
HdOvd6FbyhOX+i19YnHraI3vGzTvmwxeCRe1XUVl9QkuQPxI1f+OAy1fXNcBOe+pb8z1u2OXUMzv
ii47+QPoVOAn9KcZ07NQ9DBAafEFVvQ0QGgjGj32QYwFBbNxmeZXgkkDeiheteakQ9eXO8mtg7xP
viOhrOUcpTbKXn82bI6lO93PisvX0VfrjrraulFFcIn1fA4EPtoFZfoQqeU+kOoRfxwO+aBJXyWs
ctWWZ8NInkJW1MffG+iWAxfFKPxPqeRzJsk/fx/E+gibX7nFOWzI+Rz48fkYZn793/+l/x97JMxJ
KxJa9Op7DM/5BFvH4NBFGtI4KOSRJ8NTZyrrMnQmrTTc9ZaXbWikn5oSvZHM1LVtTHEOG3iKgbZz
m7VbluL135+LpLT809u0ddvWHdtgySPmzV+i05UYfLOo/eyKd7Y+wpe7ZBY2VhUAXWkJMfwPLzcH
xvzL67lCChu/hg4V5S+nfsHvfyqrIL+ua00Pbpr+q2xidLiaVBu90s0rCarZJjQm96nkhLoTZr22
3DbHO0uwGjqYR/vRGAlhaAyRHkRvMJzZ36MSzlETaq95gGfWQ5e5yz1BKR5lO3HpkFULCfiiFp51
+Q/H7y/ZNIKjJ4VUkrkAVW+uJn/5nnGkBn6WhldlGh92EgQnO1gafizni8DHtGyR7Guz2t3UXaGd
DUaiUzUrH5m9PoYEOa0xdTA95EkkQe36utDvl01sur90PG8HPK/RDuBLvO4FwPBhwmZR476QbcXI
rvPp7Gzqt31LiQIx67F0KLqG0Koo9BMHJUIWFeDuEsi+HhKkKbLf3DQPyBw7YtcJrnrUsuZhDYMW
FwPHXGjpuqLegqhx7jz6ERcNLa/euGKT6XI40kMxVlrd/tHUIrhq1Yz40MkHbcMQKaJDGaRAhLb3
raSesZlwrU1UiP/+uKt//SE59nx5NCyXuHrb/GsmkNWqTClPu4zOqvEGSWiI6h8cVX3rA42Bt4so
cFe4dGUwgiVwol8GJlgZ5f1nGdv6qopN6xaQLX2Ie2iWjbS9x2hEoxvOjyWvfDC08WfbxldiXA+D
tKKPKHdIy3PG4AYQabwvkzl3D+b6usss85NMePvOLR6ZqSugJTWpwgSWr2Q5wolO+/MUTy2VWFc7
+Jn+1MsYaLsszX1AFixxwxBWNCXKbWYO5j6kkKhpdFAGpJ+soIjC8Fncdl713uEIviVGUb2a9gPr
yeHNqVVzEfrm3x9g6dr/8tM2TIMRwSJDQje5qjDR+fMQZlU0r+hGG+TPeuGq1BP95DotyNZ6IJ7Z
D/VdMlnOfvnHshkcz9NW1CX1U6VpY7n9/Rzd034UU1H96a4/PUTZCPKgdPLE33vr6jRawSAr1l/7
Xf7tJREv8adHThaOGzrkmAmIgaKyxLvU+io9aJJazfKGfj/66yWXNxikwkOqar5+3Wcs7+D3i49u
zJfh2a041AH1m//bZ/r96L/vV/+Z+s54/HoP//gwv19++cfXe1r+/HrRtkhvkb7WgcHsVOOIUz5/
huUBnlk5kFXm28t/ls24HP7lT5NTlvD2gGv8Tu8AGHo1GDXDO4W6dPe4ffK6vXQ6Q1/nDsYm0gpv
23QEqPTMY187Nf0xsSSFevQyav0fXU4Np42Nc2ROf+CgtNbdGD43cfCZkA6/DuLhe5EKtY5aVou9
7cSrYTi1rihevNa+0keMce9bNOyq7E2GTFdzNV2yFu9wpfu7NktPXPDn4MWExJlM2xjSM0j2zK27
glx6dM9ME2JPXqXsYUgMDz0w2pVPgYIQSNZUdEx6D5w67ijtjrIcFi20TdKroDsI4msyhtEWICux
2sBhRfSL2dnMbZqMTRoezcxe1b203mpHXq3wJxEuV8SX0SXElMPX1mxjq7rXO3lrfeLY4wiVoWhg
m6QWxhq71XYpp8E6I8x2J438MTBaLkgWiBWn+zCTDyeFYUFJn+iVzlkpsCKzvaeA00sXeFbvhQ6N
r9QiHUujFRzHBTLh0tog6XZRRenfpmFCnGUc6U1ffb8OTlqDwyrJx42j3HZfWdWmJsnjrGh3c3f8
DQzFXUCwIh3W4SeN7CdpVu06t+Rj5FcXajLOmuyLx8k3OcB1sSvdOgAiddQy79kjX3LtDzA1Rb/J
2u6HPQxrPGPxrtGTZkOZ27gZ5kfcFCsyXAyqQ9RDA+TVDitlfDzZzvEt/UQk2yB1ysljSCN/r5X0
HwOLAoHbnuIWd0kbJOE2cioSY9E9dTbfXjT8CMvkMbUz7SIdRsncNPaFPWx9XROHEfLKGuxitMrm
cHevOZPvRbmyUwe4kUSXYKGu/GavR4rLe1CeSzXuLCqqNHIjGiDYwyFBTKj0B3B5ska7OrURsxuq
HDK2X1CNz2RqkH/Iz1IqOStN1u3Ghr7NwRfIuzp5qGxN3qW9NtKcHv6w+/iYDK+min5aebvNoSZs
aE4+Utyrzo6yj7mIx1Xel8627NtNJLvvhh2cEw0pkBY+NlznZ+/LOSvjJyJvnaio16EJcEjvR0qg
Cbwj/dQk6nWIgvLWF8gIghZOfN3dVyXAzYaV3iTyp8AoJPUXy9pgkb1qSkJShAOM+AJDmw18vStN
/+h6yNqi7NnoKJY4oP7rfO5zCTMHkJ2gMx4ySnwo4JDBJz8nE2m0LBpA+w3mVAGNIrMVs258fzB7
UFGKMzFiAPW0ZCdG66qkqFC6uPAIAsIsYkQ4vT5us8j+3mn+jQELLW8dv47gfFjZFeOeru9x9MZs
o2JxTH1Ji3fWP9EveDBzb+DUItbA+0wtrVkbTDa2KHu2rNaboxiLrWP547UjTDi5GTA4BQMibUT6
ydMElpMyTr9RQwSV1kTn0kLkjFT9XHasB/VJP2s2LdHB5lQmk2o/Mb+8s9z8hcnWNoL92lt+tKUS
d9Yhfh0aWb7zGyoRPTnk7sQp3t2UgNWyJzN+KtU7cDbqbaqLNwVq3S3Ajxn1lxD6E58BbUMnSRD8
UGB6ksxQ77hsZ3sUhiESxFJbR67zqwdDt+IdZmsttE8sh+CxkMw+H2l6n9PGdLRXLSRuabT8t842
dyzFIMNNDWk6047E3MtQOj1dR9Qe44yVzQMWSmC5TypjnExYFU2RGUEIpqchx/q+XrInzENb0eUg
tbnaWbDG1vB8Y1iNRL2ASJgTZPMV7qqPuOv6Ow5kTb0Wd/BbQG4ZHC6Sm224J9VAy99tm+uo5kg+
eRi8GiBmQWZhPw06gJqHZpK0EEcWjU3qnqoRT5TrUtMUCVkriUD0oLd3NorxU3frO0eecFzbbqOe
QpEgNY5LOsaYtExMwOQZpU+ZhwQKK3W7Yl209xIv2+nqo3W7s2zplCKNflbSOdse3/DUBAenC5zV
6Lnxug6nJ1nO+YUNjHOZ68O2Mz45wbpd0oYvMQMnVvEaL70k64VZ9RSH2QoEgb4eYn+X0sgYXNxl
hOUUEM25WdnFaxmLxzsCI98zAlPU7PLI3EhfEVz4rSqHa8DQiSNg13qy3dp2sS1zmvNtiukyDJJ4
28c9ra5Q2w0RHRui6EgrmRVDBBYeekNnBm0gxYVjTgEnZwSQGhHCEGVajKPMbDQ4Llppb93GPTVe
QahFVt5T+32CwbwncOAiOu9Xm8W/9BaVvd4BC5umFILk8E1kuLVwonDemT16rQJtSTS0l7LBF2P2
YKDhqaKjz94sxHmriR85OQQgECtWTYEqD0F6ronrYoAJC8P80Yfufhw9/ZtUREi4wuxPUAu1K1kA
COnmRyyb5WaMDe0mrGA4eURqo77nafPzdQ7MD8fntbtp0h5x8Q77okvsnR/70XPYiD+WfdT9eNHy
rn0DKBVszVTIY+/a2m3UkgzWEfvInIcuhT5PPy5EVqgHV4RWNcHthrc2MOu9d2m1WfZlT0hXbK7h
D1Ib8gNLsRTiO6qeKIBpOtHxsjWwRjLVT1ZYN980TG4bR+KgpuzSX2CiEj0p2vRDg6KwPJRDj08+
9imPBN3I6q2PD8E0VQ8AoeYG37y37hKNdfJD2lqPI1KIm4B/enQCmEgwG3FyFe43LDHVT9HGlw7K
0rexFfVmEH5w7tFXX/yYS0ZhuuMH6qBNT0Pu52Bj1xnbsn1iykOMcRNvRq9z912n6w+ipce6PEyY
b4ZZgLED6o1AI6tuoz/oR4VVYNuLKny1pYNonh2qybxGUOPeWt8ZNqE9mKdUq/1rQGfdzDAcd9pH
lubrvFTVT8en6i8sI3pyq0pDGz3Kvd1Y2oNZSh3gIp/FxONbiaz+PuQuXmhSH26tnbtHC4nDthNV
wwreeV4OkJ6U91yuyrdE1caG86A/lXFZXZXdR+sckepnjmZueWhhhTNpCb1xEXvJ3srNjuDykM6B
gZt3eYjLbNcJHO9TU9hBHIKqr65hxSdNS6j2O7l69dzgaXmo3/qPfTSXDUoghIgn8lPK7+5aGYjN
Uqs1PxtkHV8H0tEQ10xZ90isc713cGnt9b4Rj14Oe2DZGzw9pGkO2H2ffagaKV2rj8W5FqV5xRo/
rgKR5j96802bEvnZeZi/y64S5zzJG4iSLKqXB2TotGimoPRoCJjVKu/caVpwHXmPJFIY2Q83Z33Z
699Ti+abSa7nZTR7cAM5UVnLHlJyzPnBCQvHUuI008Wz7PqCSDpd06Gyv9NK/HorVUt1lWbvxWkq
VKwFYThp7nBNrsnq9rr98iimfDSOeS1s9JpxXh4g3Mj5HLXH5f1YHurZbAzFNU7M5uzWUK/6aao/
u4663/yZ0zkZPs9d7zoWeoQ83IZ42Cjnw+bLWh5BHaLCpJOWNwZPdQpGGW0aNJ0fNTi05VWU22ME
mfkFCcvpU+PaBYjFjmY7v8plH3UF45YDFNxDLCdBax6a5sX9u0Xkz/KIqeHrka5X3xM96xynhFb1
aCbBeza2wI04tuAC1Z3MrX0YaSFrg3JCZJy5G35M47dooOszf56GVjQ2WCt+UGNVHn2uufQ4tegb
Gq3Dsh+CRYe7ICLErgalcRwR5GxVxOnF9OC4PALPVosXMncfprIwDzIFyxHlWG6lnb/mOlEYwzR8
hg5mUyXG8FSiinxUpfiBGmP45OSBsDBr2BzAJBcRUNKw5ycImZypS6qXRBreXlgsbLxA9h86gsL5
iVJF5EBR1zhyPU82hgjgIuOuXP5Z5KQkhWNhXXvlNNehgFG27JVIice+FwRPVDUZRyXY1jwOx0+L
/j1jIQiGCpc3YJQDmZXli6TAt7x9YTXQduEXXzLfG256gqZu2SEKrI9G2fFTWxvGMcydaLPcn2EW
TOqmfy/GnNlJFjX7flCwLG1zv7zF3Bh9qKqjfo6a0LhXPu3f5ZlWjKQbab3zEEaWPHUjY/XXP2jY
yaQNvjlDgwtZo6OJhyv+JkJzvewSlDQM9SmkcCAqzEAjNBdMXhU03tq9LzIdwltd6vdFHRrnqekR
gsyffSiCA2We6TXPFOszfbC30eBO7wU9Yx1L9T1tjhYpgRdvBjquxzBCl9862vvXu5L80LwQCrkI
lYnngL7A8o86mK6xb2cv3WQVh8aNWeMObfzZiLvl3bazxb2sQ3XALYBUT3rUiGX++HV06ha9l1/U
jOWefVVBHXzttdLB5lMYfbL1PjkORtJ/fYGJdpJc6D8cv2y3BoQ+miO59eJUIctTPiSseMxz80+s
9XvvtvzsRoeloYzIlAh+DB2Xbh+J09EFrrExuLYDL7EhF8PJb9qkOFSR9UFYWkGSiSrRTvpMTTKj
21mEpFxQbin6zOPESNhxVW0fkW3nh8g2yKXGqHLUTX3XC3SxldsC7HM75xY10+PYVOYFYPMGMZq7
y1jBcon5bpG5ey9DE4VJb6lVV/eocAa0krRfPmynoD2jhzorOyd/yR33EEb9gKeoNI4D+soqYw0Y
2o19sQ1W1b4JEpsIyI0+4XfVEvODMsY+iRz12krCDKTsun1rwcgO5gyVWhWkIeONPE4NeW0eFrav
jZ9KDCfUk+YvLTtCAICat/w5KJWiYJenaiiDnRN66fH3/X993PLgZWPo4Cm/brZmsPOz6bQ8bdnB
cv/UVbzG8ufvOxnG3VVuK/OuBWHC2smMEX51YH7Mwl6BR6dc4NTjhX3lOAW0ZNPF2Wtmw0cJQ1ZA
gdZMu9xpXsPgW0qHiwlxmkDXIZurnlO+ynkTt4K5LjLYFbwq9GIesQ19E3JwhbZWDt59h0O0TaxP
uxHjQcNheswrLFOTmYOzapOWi8BA0EB3s83W+nrAEmS1hF79jr+KT4Li1N4Y5FOMWVTVQX1sxK8c
4icGwbAg0Gbe4PW4m2bvO90YUCQ9VN42HXH5wCKGZ3CyQxYAKG1qbLsbU5W31DbOto8lYzk8nGU1
aK4enmxckS+psWCIyu5l+XBUR4sjso1UFHPJMZ+I/PkeN+xVY6WyzYBj6F3BvuvmGRI3AQ4xT2j6
imOlCwHmmpD5UM/RHc33Lf/NaqboWPPXQCPjNUqJVWBXKNkzG2vv2S8aY7W8scCI3HVesIrLEfiA
O0fQxJe2Yzr2TN7mLHHW7oPU62B0d1czCtc4E1812zU2S5IXrPH6uMR5geKuiKEXZKRZrQeAMUAv
bNTq6/fxtXdVNflxed001N1VNCBvwEp00L1ojz0m3k/QcTY+QxUtFthKE13rtaUoOURhAv15srEu
gdZddU31gJi63QnIyaeoxfwga/uMqRyseRgj1KYLTUOkcLHKVP1rCETLzktnT7acC38WNYYKj2CD
K6SIojpW3UAREgXwSjkDyqa5t1cUeBLIShg3emBYR23wfvR1/TOyPTBGLdKZpjSukJEK0FbWjUgZ
fy2H/hW0Q/bFsaxnVuDCb6vonFHi1wB5NIEJPALcIx4l43UKXeuClRaRp32vQTk7YVRhfhgVGAp4
6qXuu47oRSQlVamxTo+UuYnsWXZKvsHOs6t93Vo9dAcJAqaLx53SO9IkOr0lD2yKDv7Uvc6hAKcm
MpJTVpvFI4IpLLyjb12wRhjbyMD6MbaBWtGEtLceXNtj14I29obmDkMxcwuUimebSwN8Jw0wi5Fn
N6dVW/zQ3skHjSbIS74T47Nv9t59nJOlgKCHcESRTI9aRpWR1yF4r6VmGwdReNRHOhyRKklZ6XV9
X6SJPAamexmbwkbB5zGckC/PcqjMk11txCcclflx2aSDce/W5HGPuTzDyYP3GDHc/d7Emp7h8yRs
TdjaDz8OcayTfsAEzDtqeftqBSSJxwPNhtlIJ8r6CKq8Ptrdh3JINiam5D4wZHm0a8US3In2gcFC
Z1My8+e8BopNHgkHSOrVrjfyc9qM8O//scmtWT+PBvVOS3PidFIX8wjS6MByvt5/j2iZiwQpzG3R
BesijNrjsqHk1B5DvMt5NxwQaDVHjPO3MEsAtcoBZuN8V/aPvxBTo8Ow1eukcQImwzCCRtON+hjO
Gzka2gZc6DfCmgNIwNV9quMfqknjXCetF1EOroMExNb8Oyd3siIHEHlzdwRxv2r8SRwIjxtPCuVR
TJQf3luPyZHNZbRM3PZrs9wUaFgwVs3/EZTPrbzPD/38SZZNamgK/D3avEEF3nGaN4XfJZs0g7Cu
i4BE3Cm/5p14ditGebJfuq+NA0H66y/vH3+xMwN/D738OGpgMlnoiJe/zIE00N83l79EYa/TiDQI
v4RbumwMFzhqXKYvvimjbaC71XHZkEdSHz1mbF83l/uw2NFZD3xzpZU1Amaj42IQ4aoOHJvQccN6
aX1cxh4JZHiPeWosGUoCA02rSsthpZn2cJg6VpJ6USD6c4gqH1KfoI54oDTqMLZL0VOGpgUqiVXM
X81uolBjigevQSOfekV+6uFCwd5gvPDnHiyqWeQO1dwo5VgtG4vZ+l0uwvTrkLRpDLcgcalSzr+K
5ZPEcPd2Hst10DKZ4bRYkONP0c5hZh06xpEg8XYep5Zhi0gRCh/UDGmEePeU1wiSmPAJ+UE/HJVp
DkeELh7dgJ7op8kVR1S2/iGuEcJpHYN2anOqyQz63Ndtt43QT7fJQfbRrPfvgpWZEn5cusWxrbJN
YhBPQa2AH3srwXqSUZ9tA699TnzJNXc+V5bhYPnrL/f5Fj9EmKl0XPldtE3ubgrUBpdoIt42CciO
ifM4O9MrJIlNd/I7LYDpMwl/2NmpaOjushiTuQmULS63Yoic2wBBpWWZ+0kPBvLPLJ8EAj3xbZB6
15fauaQnfWmHsKUE7HO/4e8tkn7OBiqeo1fW23AIyg83lZeQFiu8rmoA+Wwk6/gpUO7wmNWTe83Q
GOSG1h0jl4agEdBbMmmJ31m+Xu/gL4y3viTkEJsuTCpglRQIXavc1LKnTYPlmlqsVGddoQgmnew+
JZTSYfZO0kSQ+pSUo3m5Yqsripf+QVLhJfkQVh4ojP7BVopllC68fWCNWwkrmjgMqOOWRTCzU2Yk
TNC6wbwOBUUrvumu2dyl5TxaR4PEUdjFZx2dGHE6sCQsmcRnu/AnujMOSQqp7z4nXfSzEl5xWW5R
i2cKiN9vlUSYwmtXmW8DRLsRbfRHa2rWxjB11BcyDd8Gs9ws99tFRxdBBsjAjbh6rdJqR0SKenT7
/L0io2LtxgY1pRIzlxwRwMhJPRdCVW8mff5DEerJusXC85brE54jP6MpNP/XIV4MqxfusMKFp5US
LnCX6IF2EDnXZrsbqzfbgtvuuO730tT5PoxpE6c55kbRBJRytmHak7CDeT+qb8vGqMkPkkxhD1EJ
Wp55Im5arUI8kKpnUtVbFgZMPGqVjPckvlD/dV/REzuvuIzDfdbHZE+X7Yb0KHkP7AnmH0nlmyAc
8j3wUU4d1cRM5wi2CZIKd7+y4FhPY75G+wV8qoNkPyTRCKgKQBOsCu9ok/6Ko3CsDiJQcg/m5Fda
tQJcV1G8ul1MbwOn35MLOW0tDURnjgMplnkDBFOuld/JFCA0BNizIV4HJzzWQxysIssvn205QDcd
OpAl6ol6srjWtaZ4EzCLIt0a0MjVE7K/obmQ1ztsrDghFjuKuRS6Tf1QlWl7GoDm/zJi7Ex1jZRo
o9ct0bll8VrR4Gj9PLmZU4ToazCulps90pmSz2FgNM9WyNAQYa8k1exQDW19y/gUlj2m+8ZoMnhn
nOmh5RinkLSNkVbXyHP41rjUZVhjkvZiyOqy3NJtRHuaKOnc2CUkRT9YGd4U3PbakJhv9pDsqilP
v/cudTavi/xrlwzv5QAqhLYotW8FN9B2lHxQ82bqpjNwPJeYdTNmxWIz/pX8yFxcW/don/D/EPer
V7AcQ3BYDwYokEMX0G3zDCj7OWKRbKShLT3mnl6XGd8kxco77Dcru9CD707NVMKr7uhrt+/orqBs
1LU6emAyn+Gz3SurdD4wh2HvC5ziTIOIML3UtbYEwQhaH+P4gzDpjTMF07vrdiiiEhiYvgMur4Az
uwVT1jyRKcwISoLmj8EP1w5RPr9wTgw4w7reJxQjcY550WwYyIJ3BJD+NnWC9Ni3wn1ox4h10fCm
u77xUioR0kDkQiDJLHlRXvn3m8t/6XDSJFVMFfPaK5+sgcF5GM1vQKNgHwDsJF6cm2U1fMNhg+JO
9n/USkzXDiey37nJbUQMcHIilwmuSQVYkTh2o2pJnmDl0ysNR+omlHeF9cNNad8j8QieTY9GAF2S
kdRtx36cdPyZVQQHxDSm/jnbYaI0/xBN9z2nmfyWZWO3RryT3hKfWVI4I1XTKqSPA0eXZkO1RZsY
vZjh8A4riuwUElU/Ze08lI4sf/VWTmvGI/N2yvcUfzA31DGMoQKmAeI2SqQKTkw8+jUZnpb1TOKL
D+hj8HeaPck1VDp9YwxdfwsT/T0J/elArlBzMScbkGNUvBaM7GlkvnSW1T+lnPOZYTbwz328IKOj
H/gRmXwbTr6pBDnGbd02x9G01Knomqe8TJ71kuSmyJg+EkliHWQY1jV1Ez7WWq2vq7bT9v5UdG88
51tcmWQMlZwYpLdbKwKwvdW4ICDcgiWaaTpvBGY6d4jg49qwvhl0+NPsMJRCvxllvUv8QGwxyrYU
TIO9QSlpT5kpXCmrN/eQkcR8fc03GoiYL7+y4SX48iQGmXo2JZkxEXB5Ju2najQB8pEtf0xig56e
mjNx49Y/UD2adkaiLlEsgvfAx0U1Jdr3QNfo0UUDa1d/1NYjI/KPesAH1tODxeZzMTQzX2Uk1F3r
qH0dNIABTp6qc9TWH1WlV0+JXxQYFahvWk6lPp33IS/8Xd0o/bmHvntym1R/zLh43jGaJsx8M+Nl
mmwSPPS1FmA+sixLbiZP+gcd9M2qjqJoV08U5py8bA6dMhwYei6rs8YhUEIjqlcKfzwjlaGuEOb2
ju5XfjHbOYnG1C4RIu0N/eLisagMYMlNLsnhXL7BRiZrIrCfrRQwsePG9WcdRlvUyNpO9UFycAgX
Y9JjPJVxaBxEnBSngrzMg67Xa6MjMS6YBo1sw2633FIWHjquKfDeQMTnEEegL3jJWtmh8RMe3M9K
6eY25dvf+HU4sIywP3sksdNdzFRsZWdBeW0aGhmQ915wY/YrKP/mu9u9kNg9nq3eAczl1RrcXDM9
jWM9S4nEqU6n/91U+c4Gp0cn476PPISFmsHUIpwG3LTQmgI9egm1EW8t8rk5UsO9jXHr3jgrR8Tf
eg6lukp/DSoBYzBH3NOmmgO/D1VVO8dqtLB8Cu2pNnx+hTUuUFCp0xX4zSVTLMXqgXCPCU8YEU94
f2WAV2NZTNdp25y8RB7wurtPiY6juAvD+zZF9gAitL7OuWW5c016llXF/AnRPwG18JhgkTkV9S+p
GNsLxQvnWkOmYV3RqdcqCHapO053g6cXB5rGxXoCnroJM57bKOA37O4lFv1byKLqVQ5kRnt9thm8
snifO4+fIS6jtRn11masR2ZoKQ0EPk1ygYLfASYO3aPWkzOkiuwHFd5bk4TyAX4pGamUx9ZFHYld
S+wndnrCjhqrPmbklb5aglo6RqRVOp8m4NIIDgvL4SEe1XdRpNa8hO8fkNinJ5OpPWYnHV5wXu+a
jgJvbHgv/ozzIP8q+EFC067Shr2FAHaTh+Yqdx4MA69p1XXdd9z1G6uFCE69KEEepIf3RKLRv/e0
tZBT+6J50YaUi5BLnUdFCZDDymD828LDjs6qNp5Mmy6LFWrTTWrEyfSIsPe+C/0N4NKKFn5NJitN
oLZK/6BGQ1dNt0lxd5gtSSt8LJ0iXCegm/bK6XoySBmwoZwmJzPNIYYavn3QRJLvawfDp9e3yMWg
qBCvJEn7MQNzXdh58kYYCyUW6vXZzJalmOt+F1wsROCnTwX2ysquBRRty72F0mh2hR10pzEP/VOq
+xjkcvqpsqWXZXXvsO59mrdpgs1b39VuwzUsnAkdds8b9lB9a2vAZPUljIxNApTAuSvJ6LuXkWpX
vAX6TzpLIT42b8p48ZsJrF/mP5BvA88AAe6GApb+mJaReOQErsgxb+iMmiYLP7M6L1LxNAuqjRbW
EI6nTmdcCXAEF6ADuX4gi2pldVqyBIqQq3xejQcfAf6OGQdgPlcmG5El1SrmP6fKgbfCWvmqWWiy
vKZ/GarkUsatcWBukq0zU1LmiwLjxDSLq1v9HjRldD+0qjyJWIPaLuOrAwuLK5wZXKh8paBORHCO
k2Rnpk190kPvoItUu/d8PIlDx6mcUA17qyDARln72kDzT8L02jhGctXKST80ioTj+a401pHTEjwn
i2S8FjJ+9kNhP3cCKnipu29dWFl4Ht/+h73zaG6czbL0X+noPWrgzcT0LOiNKG9SuUEoHbz3+PXz
XCirpC+jeip6XxuIBgRBCgTe995zngPNeaR0ch/jQVspdqXv+7FotiXZom5BncTRDm1Y8IMp501v
1MDuFIY6mbXXaVd8NcAdrOLC+mrZXXUfSzA7EGT7m1ppa6MIgocEpsfaaLHRBNHXGJ/8rrLs/ECG
0vjSokuK89FbZxnpAopiNg+A/jYQToKD6wUNGVFWIPRnQ6K98we+DYpSdRueUcKsgukbkUhMd42v
WIvhuYy+fxhmbzxFUXI19YxzsCKTaoyz4q1FVtxj80di5+igxsYZ4wffRDx14wvGk3kVo6egweSM
L4xZEFL69X0HGUsvg+SOOUS+GfIatkdh1weLAobUDoLLsogION1YOTx7L2jXtdk6j8siobQ76aCp
o2x8GQiQ3VVxEO8jInSCwPaw4CjqyQ+79AIMY9yaOQoYbWyTQ9qG6inxB31DmG75lUrVbWv4XxRL
gefb9AytOBXEHdNXF8Lxdf5VnzjdxR1hs6btFruGdg6ClFRBttWn+wn6AP/ZKXlsCVUHim6+9LhS
uUpp1xje4bIoJnP1KHtUvIQAUKq1Me7C25YJjZco0ynqGjiOZV2edYnJiAIVDfkAnqRFtJe3mnaZ
GqaZRUpGKtaNeI/I1uKYZN42DuldBwDkEktegz0SON4Ba5kzGs4KohbHQZuNe5Z0JArfniAckt44
mUnE6NqlR0URE8NqAyEyDb42huM9d6CyTinDETSihf88j/BGnpnk57hb0vwGgcm2d/ThKtxrpHff
BGGVPFmhoIDU4VLp0g3MGu2mDkwY6W7+hSRe7QYdyzlvo+podHb+5OTaKR8raBdqFRA3PZYUK+Lo
2zid2ng/uLr/WA3T8KjPeNvr5Ad9rPaiWEFzxww4o79H9uxIhMYqy4oCs09cXZyBxqvaDAbarI4W
hEokbN440SEpJhjKPjxyjOPADWRhNwREtsYIw1/Nrqykjg+MgbTzCDlzlRUW7eFBtR7Dtr0JcjN7
83SXQE/Irk4dPJQGPKK+S4rXvAxo4DjWT4M2u51DVl4ZFqN4y9tXuRufMgDEF8pU6oWsEvWCHI88
1Vq5anPQlpSlXp0eYS1pg9G5CPyXlprwgQ4e5T6m79ScbyMyjILKyKCv6t2doUBzz3K69IxDM7VW
3zrFRW+n0DPuNBVxG13To+WSYUGl0nhWXaJpo0mh/J9Y+rNuIxcYJyd9GDJClAq3+RHN6ZNTItPp
u2hm+tqUO5ramL8HOsm6f9XArH3InPISJhkYy9k6jQVFsqkmqdviTAejGxBLQprtTqeqczP2asCc
oHmxm8K8WR4Kw8bd5kVfHqyyoGbIVTONVH/LZTVZt6XEDyOzvAJ5/N2kpLUuOuUlq4AL+1013EZm
MN5qVhnsyHt06dx0iIjoJseWi+5/VNNnZnzXWJWqTR11yYF+jLNqEV4e6L4bVD4C+yrWqxsHCUQL
Ee8yYNe6b6ln4GhUnoAY7uYG4BLWtHhnKIZzsbvojMC5vLctfkxiH9cV06K0ldIUmShO5hRVD64W
wnPyC32jpMUTWCt+fHN2W+FM2ZompKbU1Z7sKKoOGOQZMGgFWoaJXOikQ4xYQ7kpfAAXhO/9XpBT
4p2SHJwS56nyLcPUf14WSgOAN8IXSMnFS3ERE2anFdUDYn/tzumK5KBGWJ4xWxMBUDMPRQAB8mse
XfNuiukd1O1dLIsKKrRiokByKnvT0lXdaNoZv3byquVIGyewjVsbXAPJY65GqduIUXEqMZqbDn57
FucHetHaNnUrLOFjqd9ENXgC3H7kaCqUDadBGfbNNDrbmkoqBp7cPcH3c3daVD10tuPCdZrcsxeE
8aaJ4RkoNiAQEi2LKyL35ocmfjTlvBtokbvvs6F+RBrCRL5pdQgkzY/MRmZiTuG8KUF2n+Auxcyw
muyASv3klaKCyd8aPwsuU7+IQafuZiDgfOWrT0bftRc/QXpFuq9yVLTgfpoV53osOvtxavm9RxjF
3ufVPZlXazrS1KjRwLX1V6/q51fg+hzBmNJ3y10EIld2MaMRp0SwIt42POmjZt6UICqRl85gpqzy
i9G0xu0w/BgGrYNvFGBlKFADdZRgL8wld4kGhoUxZ8rs1Ks2wFQOlkkSaWyOZP8NqnrUo+6WHxqd
fJ0oaL9DL2rXvrMnRdm5hKT00tOZT0NfNVu/lwZ25JvncVmM11R9qlNLa5WsAeQ8B/S2J4iS6nU2
RO2mHvLnTB+qNUJj49WuZijxhn1X2RgHyIUqCsP+YRIxvRq7eLwHC3jF6MA7wI1Fblsk8RPtQO86
Ejm5a9Qnq2Zs7ZqeeZ+DdC5ranqJEZ4yylE1rCDHj9FCGmUHjmqkx6/nP6IqYMoTNddpPJjwCsL+
qFFQOTldT16A7t2jm46hq4XmYbmL2KvfOFhzb2dXuxrLHM1aXxvrxOW3YijqBTVzsaVSasP6S9VL
ofbqJR10zugxl0TNCJqHsXvNFD26152meSgYIiuB/prbqvoU2XwVgZL/vrU8pvRuDeHMIHlDQT6J
6erBSL0LZZT+dZ4ocZVTj7BJqyUUwSPiiWSdnYYGCTNqRwsxmL5SGH0whnp8iCpSgPo0wQBgI1ju
hqwGJKTDtk9nYz03vfVkuog1J0LVvvCRaIxFseAX3ac6AJ7BT30fWmSUzmp7Cxa4pe6ABYpQCuA8
Vji638Qlq8cOCu0wSI+piuZJzRHvUI3zH80G7bQe2icIreO1oWI2C6NGnANFesRkW590VfNPyS41
zOEqTvt847ad/9ZaRBN2pf2ljy1nV7Rk1ztUfrUuRfmiI8CqUlW5p4RcrtU5T14RLr4ENCfP+cwm
BmbjR7tFnlB4SnDH+RO5fbJEckSQDktaBSk4nYdlAUAE+83sOSd9yGCfOx7sq9KJrpZF1NHgqELj
banghugsNbIBN2XX/QQ5HR6r4Lbl7HVIlLE7xNRf6af3Lnw12syGomwLOm3IqzVckFEVo2bXsj1K
rAruCnC1pm97+lmkn3Ua6FC3dSASxQr1J1Ox9mDv3INF2Xed1LTxqtBjCkRn8uB+w4Pm3bUUuNZN
6mZQjJxmyynNWBcWBWXNOFtSHq7MQV8tzrh/Exf+BXFBHMIgCP7X//0/38f/HfwsNm/t23/8ZOjY
Ttdv2c//+s/rn/3bj7fPuIXfL/nEW1ANA5e6ZjqmrXp4ov/BW8CvnhPNFP7XfwpggQGSjflOgosX
j3ADRZCnDIunLJtHXVNHIKfZ/xPAgmYJ4eEvdmQb+7Nj67pnGJ4Nq0ns0Z9c2mHL+T6vS+MSIgCI
+9raOrXBEJB2/ipg/kJeI6z+OFNXZfjWdTMX5SS0rupKDAd6/eQXJGKAGRp3tuLvc2bkW/RSpVIX
O/rZKOrrisuZTjqHoo1vWtjTJh2aLUQDYus4L8wqQaC9Mh/STsuxFjlPdeZPWy/21bWn5bd+U8AB
pQKWBM2ln2ykqZazmWsajflMl2qlzqfGCNFXxe2D0Y3VFRDLR9cItH3V+Zhgaiw96tA7Yks6qi3T
Mg2Z8w4VRcMUu360jO65JqbnxfCGnZGP157rN0evG0gG6odxrSox+aFmdRMSg7yaLMCJpIZ8dxQv
AMqMDwdmjcY10jylapfdKi4xQRpUNU/v3HNnM/RR4xTgHXSUJKs3xAe+dCTuxtp89ogcAlRfvhZF
cxup04WMwHDDFVUjsX5AH49uDq+XCOHnu2R4lUDGFYdEsyUehHrhrN17AYaV5RV2APSQIdG81l3I
R47VUZVBK7F2Giqp7Ug8QB2jyfGTW2uGkNEyU9oaDLejvYaOhdApky+7/NV12qkuVBDEbVPicc13
M6JIjKI/bAVjRAM8MEVHcB4SxMwI5TDBzVNj3QywbrY5fY0KVW/FlXZjesMvVGWvI8qCg+IH2yCO
HEh6dJS60UESFIUbjCXhCrFIc5x96DNYTmEn0dgFjkoJmQifcNDNNbHPKPeYVq3MluDzZKu3LsiF
LmPG7SDTMVp6CvFMb6hXUKnWNCiNqUZERzqKDYMVdFVCzSnwkET2J/82EGlzmvQkovDdFIw1H1t/
U6aEddBCAwIx9PwO3KnDkpMn5cbR0/S2rFT8G0V75Ty4ehIw9pMGTvfLqnv/Ar/9Wx6Zyb5R857c
Pq7I8JYHCHJck8wGmBiTar4e/zyrXkHFFGKVEjD56Xvj2kCHMGQBtSnQhMU8GC9J6e6iAF5qbSV0
H6Ug6Rnn2IiZA/jmvNEgiOCjCZ48e4CdCYL42mtVZrKZeq2HY7MPGz2DGTT2l5r/4hB1JG1HOowf
FNAbuzLSg2qkR3ug1+Y3oCXZa/h/xBEEQ2rh2w5wsib5C1njzZVbFLQCjEe6aN1r1eW0GfInlcv4
hpgK6wA/otlQ5qb/E5xrTSmJhawd0ptI3EOlMT8zFwEKF9TKm2KgsR8YjKQqytVS4xziIrLXFOWY
wJK4Zh41EOGoODs3yl50NBuXTHeLTblYDJzY2qd+aFy7GXlxpp4d5HRFsHJm1NsgmJVXNdUurep2
P6uuLK4c1b+aXTDvpAVbK+jo4RkFQg1gKiw2qtLCNVdcdY//9lW3ShRhVTRuh7FBeE4O4ImIcmNl
T4S0zXRYb6Qgi2iCol1Umim8csDccNZd/LlNv7EYpW2tptE3YV9028oO9Y1fE++h9GO/UjVL28Oy
8jdxNgSkTvjPbWvGj11WrBH3MWhEs7tO8MZipVT2TdDMiLmwTBh8E3hLcNTqM5ko2VWYWvb7Io1j
Sv/+saGwW+X8yxUburE2UDfwjPEnYj7rAc6IiZqo3QaMFs8dSW+W1SK+VO2vk1KaWFizM+d+HHmm
T4sTxtdmEUcuCyNHXtSFzYDiSW4u95dbuQHnDtAcUp335yGKozWS+8vzH3ff11weJKmILS1Pfbq5
PDWiD9g1o4aSg00sqyyP/7FFcsGKk5HoT3QuJS+6k9xlb8mGDiXk+f2mIrHQy/3l1rLSsvh4TbLk
Ry9Pu01EnsbHUx+v+XhsefXyhEOCIyxwi46ik2IXWx7853ugLPu1rPD+dstWPt18f9nyLu83DS8+
83MHXyof5s9NL/eXbfzTz/q+iT8+5/KasfaRsjh1vf7Y7sd6Td0/TBbipU+fYnnZ+wdcVvx464/v
5M/VlxU/fbrlNZ/29OMd31/5afPLRp2gaedPe1iWvb4hOLhY1cRXzOvl9cvCXMK4l+1/2onlqY8d
LT3zWKZWvecU+BpYvY5WhS/1fa0RO3jiE9nbomSwkzbH2an7dGOB4q2pa5tIEqJuh3SCOAatOMGk
RcQJyQZ0ee5yuCyPfjzV1nq6p8Fx+uPx5a4lL1628PHs+1YaGEigmz+2CHhvFZeoIEfMX+dB3UKH
rU+Y6ZFQLzeVagJUv9yfImZpIdSHzacHcz/pj0nx8r7K8sTyOj+ctN2oDjd+EnmcB+gEnILMKzQq
gTOnfgTPqethOUOdjU+vOi23wBoTUtoZDSqvNN7o2Skp5uvI80ewT/zel58oGGdOBSXIglbX+X6L
c+2R8pQm/M8YA+dHDCTrpul/Os1PzuQmQu7pawqFAYWyY+SnWRZTQXTosqDeg3zun9z9WG95Gf8N
JLk9flXH6Q7jWJ5RlzhHs6SCrY7f8hCnJo3TjJnsjFjTNIZXP7MfyEnxN5ENGL7UOXfYIpAn56w4
LXersV3DasxJ09gbDHFObtrZJxBh9slz0G77ZOWR2hsMp2XRyC3aKAEC+KwPIP0DgCSqgZVFVSq3
lrtlO2v73i2OCrS+87IYCvSOAYFX64LEjIIcUzc/Nyk5CQzdXBJX3Py0LJwZYtLgO4dewuHHfyy6
SPlVataAOqMsihUZ4tHeHu3bemii82TMhIopuH5HDB92SuuNWFSSPuf8SIGQ+WIuitTOpgDUzww2
WyOuN/gWjRMle+OkBApU4yFWN4ugOK512PIDpGO7r161EsYYIxIuZ3xvVGcyzZyOYRmm+tZIEB7a
FXjRIbT9o0oqiBT1PCXUsLGcHXOA94yiHPiayKJFKrncwqqyqQ0K0KE8Puqks6TU94FvcUxlQadz
xVJ+3/LskEFWYV360ugRF/M/4Miu2kPQEYfHAIBANPn+F5Xv0CIuAbVAz7Q4qQ5GDWeRe/qpcaD5
MOyXfVhEmu/C7UGUm++izTlnaMAwrxORqS7/EavyyX5GfguBIULQ0Ypg3svG7NMimODEro3MvB6U
HOajZYJFxLzLqyc3mteqPvUguXCzy7H3cQAut/54bMI9tAlH9JqunA09SlKMGXfkLXBcGz1mE10+
0qf7JJVFaPRDXNmRnFz+0KAuQtTlI3slWq1sHmhlyDG1fLzlgMtmAXC//x/kGdc/mqGjHhc3wPKB
l1sfi+WxNlH07eAaX/x/CNuZP+Yof3UYBR9q97Eu+1XfNhVFYI6e5RBabn0slu9gucvVhOFqTF1S
9M+LCDr4qyZ6uUu57XUIAuKxJ/W2jQZrXrsWZ673m4aJT6d3LaSbERVJvSb8IRaZ/LL4427RIBEx
An/fYvHlZDZ8Xkyitl8eC3S32nNYnNzBGNNVMug/sfLU21xEwcuCxkOJ1kF0VlXlH0zo+QG0KOBs
JuEYfzdX/GG4+Ljbpvmp0Wvt6Fumve8sG6EjtAwakjqlbqc+252tr8YSAGk8oNpDbykKXK55ywcy
+UnT/WmAZcE2yBfBvBagt9FhsvLLqscTfYVdbNa0TfUb+LLmRu8d+xRNJrFHkw5SJ1Rp4xsxoZvx
44B/CdVMmcIngy+xfIAO7sUMGYUTuqvbh+V4eP8pKCh2c1LX0rlpN0MVBOfOGVc1iqbDcnS0Rpbs
xjB9TFxO/e//abn1cTA41P9P5kM+5kJuB+E9ytzITN+QYRonr86tsyMLOps7pWqTtVU09aldrmre
EJ3Sck24CkZr8c1Earjrw+65E0cN2a60geiKrao+xHCja9ZVJB6cWdw4rfhynKa8qxKlXiNegze9
uHfExzOJo6cWb49CVx+QSwF9hYBuHMLRAVXD0Yj1jgnBQDyjnCxaMZeZvorPbLmv+SQ0euIt8sRl
lIvfyNTcSkhOWDlkgD3KVdXRiVdJO+XZQNGeY11KASBvnca7deOa3xL2psHeG0x7aZvL1s2Ch9PE
dzfL+wwzBcBKvcowTAXinMqwUGlty0jHLohXw11Vy3W+EcdVKN6rCBNWudixlseWZxE2AIJp2sew
41wzz8GTL46uWLxdjfltNukc602gnamxO+ICG8XshqnsyRKHWJDl/qpL25jw7ZmipHwhNCWbfZfo
V4VXiKxk2KrgBlbKr1BsaGApvmhNAOoHh5ovVrXetUMIFILZ4ky5LPLF29aoP00xu7k11LBGfXBR
ax7qU1zgBUF91b7fwj3WojbFXWeLjc7BTie2ujgMu3XOCWWbi+nufQV+vccEQ54Y89p4sFa96m96
Me2pYt9bPlsolj51hAdHl4KvTxY9yZynniIL3hROM9P8Qr/3ORCbYBhhGJwdja/HTp7b0E63U+KT
m+VE0yVuc3dj4Dl0W64Oy7eTAYXgfxnpotIpUE2QqXJispmdllvu4pn8eNCTZ5RmglCgosSSlXU5
9S63PhbLavbHa5f7y1ZhfYT7ki7csvKn9Zabqo5pyLLtX++vXR7L4uEY5Sopntb3RM1A76RptRkK
gk7NyVSwf8YPeZbMF2/Wkvup9umfDfeoBQVzlRMO50gJjfBUwzcIW4XSb03et2DInudyQnSYDu6m
G4muLOeeWKe5srHzlS9Bl+8zV3xMFPzhRuJGkzBKlEPgm3ApDASsfPfHhqzs0vtakGBGEBI1Jb+v
nLXZdMOKQiqaIBWD7iBW3RnPrhbvR7HwNuIhb8XWS8QnMmux+uZi+nVw/85iA9bFEEyJqQNUgUk4
Uc7L84PYh/HxpCfsEv4DnqwnW7znptiNIzEeV2JBzsWMLCWXtxB/ci5G5UAsy/iorWMrNublyUZF
G4LBuRGrcyem51jsz4Dir5et8q1xqEeYpD2xSwN8YZglb9fipQ7FVD2IvRrufrLNxHKtivkaKBMO
OG9+rcSYnYtFG73F/Dzg2l4+xLQYuRss3aWYu5n9CD1ezjQ21m8Q0+ReiR2cFEOa/GIRX/Z2pqYw
i308EyO5I5ZyTczlFi7zZa9IWx83IU3w8yBmdEts6e/fjljVIzGt92Jfz8XIvmxyovvYj5b+PInd
vRDjeyIW+Awv/PLKsKDj2opRvlks83jnl8dVsdNnYqzXxWI/i9nelG9Gw3/vihGfymBxRNAJDlxs
+rhIls9uioE/Eit/L6Z+snXulw0OpZWtewvrfygQAFL7wvd/oAUhQBdUAPLydNsIPkAToe2y/yqR
C4IYmAU2kAh2QBcAwQyJYNnqvMAJFg+5AAuWw255oQnNgGq0fm8K4CAU1MGy+zkKQICMxXOEhFkT
MMJUgUgIBZYQCzbBE1RDDkmBbAD9ZRS4AhPlABADaoNA0AvLGvhJjpatxF+UCH2lKagGRPLJHQ4I
jd8gIIdoNPegzacvnUAeQsE9hFId1dAmeoKCWLaTQYcYBRPBaEvfxoKO0AQiMQlOYtmOBWEiFtRE
ioNqqzjgJ5BOhbe1ICmWNQIoFYHgKhoBVyQlCAsmBtoNZeIMgyafp4Z00QjyIljgF4LBcASIoQoa
Y9kGpiWm7WAzZgFojILSIAjTv04Fr7Gs0dE9h6bTvAGFJIJPcByZgDksQXQs7zJyDhB4Ryqcj1yA
Ho2gPZwGyMeyCa8/2IL/WFZQBQniCBykFUwIlwj/fS0HqqegRPoOqIgneJFEQCOzDXJkEPhI+nuH
BEoyCp6E7mZxSQVZktTAS6hrvu+PYE06AZz4gjqJBHpCdkz6LVPOy/5oAkYB0tVelwJL6QSb4i8A
FfNlWQHlw7RGzgRkRXArpoBXEOGpoN759/RQWSjd1z8YklOKHEC2OAHwFlUwLpkAXWZBu/TCwGmg
vaSCfUH4IyFYbKPi+Dzn7CNQNUAxShvcv28Nhky5wGQEK0M3K0FOCGqGg8lbg2L231z+WcuqiaBp
MoHUWIKrKQRcYwjCphCYzbJKDt8mF9CNKcibUuA3ugYGJ0Eou9UFjaPCyFlW5dfz2Ak+h9JKsmv5
SRByCFwH76zJyAfgjgF5x5RPbAiMxxYsjyaAHgZPyn4WaI8j+J5cQD6ouDaqB9onFsgPOT0L8kfg
P+2CARIgkAkZaPl6bFhBkHuiZ1PwQaOAhHRBCo0CF9IFMzSjv5MvchYAUScoIhJgUC4IngiJ8XkU
YBGCBpBPshrZ4dtCsEaKMPFQiiDOEOjR2IE/6nxEIDNEpOWzeDCSVIElOYJNmgWglAhKSXOAKhEi
nH7X+svyBVXM5Ghmz/Ud/IfkGKGa27cCaIoE1bSs4kNvcmlXffUF6OQK2snRgTwRvAGmLgL8pAkB
Sr5DKnWItYFDtYKJcgQYhU+hOKI5c+9swUmFJbSrDsIUEV7KKwpZfzMIfiq3AFFZgqRiENl+y9w7
Yqet76Ngq3oBWBmCsioFagVDqHup4Vwt2wohXynIKR/pL2ApGMFioTpQOGxRFbLX1ndyrg+jYLQ8
AWrNgtaKBbKF3lqlisj+LIvlLjRL0jcF0KXJqWl5mbx+WcMITv/ujS8d7n/RG/c0gwb2f98a33DQ
1NH39j+KX/+xLtIu+/bXXIL31//ukzv23zwINJ4LI9vQXU2n6/67T+44f9M0x/Uc6aND5VVpWP9u
mxvu3zzPBLtO4j32P4xIH7kE7t9c1TPILHBty9F1nvp7E//2nVne/HH/M75f3v5z09z06MGrpqFZ
RBIYtiGf/HPTfNJy7OnTqB4UT18BPM2CX9aMWjzYqWDttGyA2o1o13U3vvYTMgfOoAfYQPSqf+iY
b6BwbyOEyEEWH4bhduBcHN201RfNJPw3uv30Nf/e+b/srPvP9hZngUaHHwSNpwlI+lOLn5hZu3Td
gL0daX6HRGs1GYllDi0l3/wyeQC6IDqiIVxZzkHJuDxQtCnn68ntD5XSftPRnfSmjrAXRegATYAg
uKhwd4NhHycTztqA4QyBeYfnxrtxjJ9NOa2SkYBVUp7m64osdLxlayLkbmVzk52tfXmMNbgQ7syq
+C7r9NgQ21IKzQ3acM6ZhKipEGHlrdqgW5XGlSvSJh6SVWSTVUmaLXvglsNONkX25qlxu61afjfZ
+t93quLMLvskO7jscDXsCtXa2thZZJ2IzQUVkSuDTWAP6xYKM8Ma5wgkSG5X3G4IqIXDyFsnuwa3
MonEtATrVZgRsm6hDuKlPG3mZH+VvERWRXTnx5Ricbq47Y2ZjEe9y9YV1+Oq7rbyapPzkJr5X+2m
SreyjYh4uSrExEU8U8VrKyqqwbSv2Ksh8zCCovmPz13fHExiLmWNJBruKtYu2ilZy9tygf+lIx4L
km5tmAi9ziaycV4BGfbi8x7LfvHm+Kx3f/+o8n4No0bH0/ZwlirawfKUaYTLX0CK6rcm7vCI0tyU
D8B2TGYaPkEK8vXIZ5c3Xx5X4m2VJzu5LV8hPpqdPEe/fAW5LU4eMXsIpuzZZBao1yGhrKlJHm1A
2h9BsR1ZcgH2W5vbfXEb648+Qyw14nBoT/QfVrbVQoz06fuy0xpxb417mFR4fPREKhQPZtzvOorr
HemQ8rgPoaBnvhjPX9G372W7TdLvIqzPiBiWTejc9tAXgNJby17Zuga08/2lrt6uK5QmUHC2EUZF
n9vyXCWbxUzBJ2NriUnYV6S1D0Cbdhkvlz2Qlw3pzvZeNcAWie0f+mrakeIJqL4v3rJYg7NFf8J2
hC3A4U8iG3IVmP5veBzWdZfcj4r/SKBSu0LB+JWcM5LFbBmU3+K0YS5nQ1QRvIRrUWJ0zg24/6qm
9BDgqYkTBmL64vvf5NC4VwhE6Q9Lv9OFHvBFb6B6KpGPtiwG7D6pw/fcDDYZ7jRM/fxgCCi4RRSB
RC3gOOu2xtDepSoJWEhQumLmGzRuOIkF79ER/9aX/YtrqGbYor/67y+ih7fhLYo+68t+v+Tv+jLL
5Dpnc10CXO98XDQ1W/2bbtqmRkXRtLh0Arr/fdHU9b/phuaQmUIihckAlhiB31ozjeup6qFAQ8Tm
aDzzPwrz0Yy/ht6Ynst0EYq+rduEA+G0lOvUp+uQanvpHFuB/qCWZICkU9odULBPqzjXLkmUKC8p
eMlVORA21nbmkztzxWRIOZ2SDMQZvpPnhsiMDQxcSFUkRm/UGbAHjPANvDHlrKqMDmFR1Hu8Jv6a
ukS2LUlxHzojk7E+pEtXya+MpHmMkNeobXRwzFY5TQl0F9VPhw0KinXrEZuG0qvddlpAybpnIB4M
zWHSRvsrfjJpTTnOOvVKUOA0AA7MkcrVlA/OgVJRvvV6tBtkdefQQQucqCFS3cQlQzmA6I1+FlDH
kKLHamL30nbBdm7spyoPN7rXPFTFeDBtv8TtRhRxgMF47EgJxfd88AKHUj4xl6NRnDUzTnccS6CC
ImRVPqyzje9A1g7Nwbxp+uF7U5crZULhUcfInrNy6PaDYn9rrenFzc36mrzxO92syxt4VO6K1Mrt
AAjibrLalI6tQ/pa7JlcUiLrnrTijYkH5gXl16+qRCBtJ162G3GHMcpJy23U4bImWSIZEMjoXjdt
Va3JD2MM97wfOmJBgkvGLAimXbXRUts8ATP9VRRDcjN0CpUJ9bYp9Pk+s5jFdkkTPNC8Yl4HmiGs
TIAcdYAerkzNY5yrvwY+4zkK1e+wC+xrMj3CjT/SCAnUtj1U8/xYjZTGyzbM92XhVLeQRf5Vso2t
/2X4txzItu06/DhUGEya+0fiSTab8OP8xn7IUfMmqt8dEBHiBh9JufMtSOyWhjmU9w2hKH9VLRxk
ZUZvF7fmyQp1wkW8otwoheZs7KHYD0mPnSIfLaIle4JqV4XtBY9aUaKwnMCLwxW5ixJMjDNW5G06
EnGn5dGeENTrVEuw3+IRIWozo4EwroOhcvYuJAjy4ZxoYyjlfNV7A2gwKMtK01wj+9uHdIe3Nhjo
td2m350yofY9Ny846vfe7Dz3aWfdhyUY9Xn4qmc5VbqGQ9XDr9c1RkFWw3TfmBBzjK4gGYBq/WOd
QibIDeR7SK69h08nuX82hJVB/acBN9+4qRIBRm8Y4SuiWPOPIWzp2m7gq2X+4ODA3IRTi5M+nLZD
H1JWCbh0+9ZLHoTBTXo1JuRYkWNyO5b911aVgNEI/kBF7N+q7OrvVpcTr4zI/GAQHHNFW1AQ2Bew
ZPEudlFcprIIKspWWjDN26YcNPrcA84Tv1srXWzcanFxRPjknqLxGx4t4Phl/9IkinuI0+i2ChN1
pZJGBU0weya+azWQM/CkA1k58y3lV4pu7N0ucE4wbNdGUI23lus/Qw/R9zWR5ScbYdw6yRH2OXQR
gDKXr4OKgyEtKYV3s7I33asGJDoosbrdVt5ISIhbvmKOcG/twTx5Nm1qdTZ+5HZ3NdS6dnA4uU1G
E+3BMVUkd8bF8xQMV6ZvbKxMdbatKeh5o1h17ljuwpjWhIGufm0GhYfZnZEUXp1NFBbGKs1C8xTr
2pHr0HWqkquuTZa3MVprTwX0mEXOWusLe0enl5FV7H1BiPq9mKOrJDT8q9J8Ekv0g2UiVCE8B0Ic
o4fASPZhEd5TznbXMwkUa2WI8VB2zFkyr9vHMn5v8/oqVxty6VMFskYDtzCeIUTYmJ3y+aYzB2BI
ANI20yg5hU007DwKqocoaghWCZ2Mo3k6qzDO1jhb3E1ZVocqTcxrQjCdepJipMuVpOcnPffldK7g
jpE3gHjHLjfuEHRHEyaQ7wl9PqUgWzkKJiMjIQcUbDD0CtN6ACp4KPtuQvgRXPreyvb80H+0GF9Q
GNHV6HQvWvtu8j0PG2pvKUX7SN2kbateOK7oWycbHd8hkQ6EOcbkMnacTPRyzi/DMOW7ScM7R0d1
VzVzcjMCZQkzRLtUblGFWnvi2udtN1nl3qbCelkWTl6uyorO98QnWwWIWQ95ZuUrzwLPkfrTZh7c
r4YeMXOFDLhD3XHgR5AcyCqhOmmhKvQZq+aDPh5i4rPWcGWSk9FY60EPgNmTrbyZZofLUxJchQNX
R90tb3Hjf+/qcDj8/08DmvHXE6+F6F33bI2Zv2YwmUez/tcRhB70PjnvDqaPtLYA2jES1nPGzchz
vA1hLsfZM+u7pHJPE526Te0gG55RMitOdOTHAiw18Ughj6BwUveEN5P3z8g3y7XG5f3YB+OPOVCp
k2VYdzlZdONVYwEDsmj154q9V+rS2mYlPDul7dZZaJCq5pZfiAzEsj2P3XGwOJKVYIrWA2S9Ky9I
IyaZ+/AG6bKz1YN6zb9cuyoi8GJF07Rb5gnK1jTyn7ZvdOcw6FzsUrRhitLvISrCRqz1fGLqfFWF
Y7UDFDqucGmx/TEiul7VNwjQPd3/NjIXOoDyQc/ZQNEvRiqsnntSU0e/VKRhbCnNwzAxrOn/sXdm
y20j27b9ojyBvnllB4KdRHWW/YKwZRf6vk18/Rmg627ZurVdcd9vVASLlEWJIoHEyrXmHPNEijkq
8g7FhuTEOukVQMtOAfmS9GwNSiszvE7YUFimLt8hkUuIgxDmsZbKy5BHX4Yq/maJ0PU0NgWuYi0o
APRUQ6hue1Oax9YekY5b865wa2drG+bCkEXN3iCfS5AsQOoEuWu5GmPigT1sjLd+2TcZ57HQq5Uj
6TKAlqAuM9PwGIfLtmhKRkZLGc1+BfFPwyeqxeO+dav0jLBd24CKK1DujaRQhOn30lYtr5YPsSDy
0YAHxoZKtA9aovSnrLaeyLYPjDI/qYXjlXWVn/rZDvE1cbOfhv6vPx+11nJQ/pqDh5OD4tlWHNgp
Jg7YDwFzY622Ipyb4KENJnfjkhJwDKyK/N9Oa/eKob1UTb4XYp4eBvMtmV15NkyGVVAr9XiuvyqB
7okiSxlhZlTBGmJriJYwdyFUnWCodehCHoRsk8NEo5sYPedK7or87BQYqx1XiR4qkmbWsavEntER
llKzhzQdbVhXJjxclzH6hq7FdK7BHa90u5l3czxlbER7dwVmMUBsAFg4HoloMdN5y6h1mcSdh+la
BLZzmgKrXVtFb69EZygPZgBBgVyNVWc1ygv8BcxUWKNGfe7WVILWCdFax5lznyCc2pQL5Mg2W+I7
e7H78xtvfOh7sVrgzWNvo1qaotvA9H5fLQr8nY0ahfZDZs0k+iTqxDCD1fPV6OfgHjYBGGyDeJzS
IVq7gxlKalrZxv2pMlX0QoZIHkhnLCITan6XyZ2MU4D2afWiBIp5HOpQAAQY3Isgsp7rir4qHdW8
FI1CzyrKjlhbUz8oUSY5LBkkcLT2HtsaewKAOMdM6umTqph3Wep8bgooDPMQRWtmxMXJohMGW7d9
JFkbab2SERofKz4MheBnt/qnPekfKis8yP/30YkVyVZVTSOqkXbm728SVsC4mY1xodSpXDHhnt3F
6rWdlf7QRIPi8TtfLY1OgjVM/UHp54ntSjLQxVINP4dAvBauWXgpyCZq32kkfCSnrDWAylZ2hdc8
ddVNlzBMCN35rLhFv9KDnN5aUVg+CJPhkHbx2a6TTyURPXvGBlE+nBS7omdVRao/4mZZkZGx66zc
9dzW/iaj3NyzKs5PNoDEZtJdH+rbEXRzfGLWBU+OXkajJPOuomLcaE4+bUi0k5fMYJFL40E5QgjZ
CUWyw3FL41AjxzjlClkmLZwUXxYS0UB6SUI4zwJb6L6IPw2ib5AKkVjXp9A8aCERDhkZTwoDt7We
zjim20pfUUiwkBzCMB7WSZyzv9LSYRUN4+hp084QBAXWrUp8W5XQ7KzNV2vktBzZ62ynkVgioufp
IZZtuB9zS90kxRIx5WvqgsRwLbEXFE33zMXirQB0jCM7y89jA0AoAoLQltapBCD9EM/KTnTAD+uu
ti5zGaC4RAd1cs34FT0vy0Y7QfBIv2nT1H11gOvFHZQMIkidfU5NOFKK3xPj+p0QQDnlJEVJUEpF
Ti9S7RvDu12BjKi4R9FYn0qlvsSVuAOJ69w1tYDzBDBra2ibGV/PxTBHH/mmdShd1NV2qR6yEIei
iBfDqDhUkeUrRRO+EDeEqkHGEnBJdGgsZnixVD7lSDifR0iFKYmCy7hWsutEpgFSrd0OQ9Hu4BIW
x8Sx77vqOdfy5K6u2eVooJA00JWAGFh5wtyLtUE/gkkCCzn0x5HOK0Kt8Yet9vZGKZmHVRAPCFrN
0ycdwnIsIqiZYbmr2iyGp81Dh5xY/LdvepmXPhbcNyBfLtteDbqFg1DJSXnbjUw7US0h7B7xowH+
30WSzBu7A+Ajp1DBfK04P/2Y//UsZjH7eBa7OkMJWvumeWvYfNiROgVZwTQhGbBaFAcTUJBNZfb2
oaWjcuGi9IAyYliZTWHc2al41KKAjIcakWI2TrUngxqNWGJRUbC7m3QTJ1JCcm4c3Iu8uEKdLZ5M
NBxaN18VLYn2MQGkNBsiQnCd1lhjYIfJNiiFV2rVUwcg3lNartu3dRZGL534rB19KLl8EmE/3jkp
OcTO8KBkuvsU4j4gAMohjC5IVpBnml1AA2XNNdPZAm6o4EM7k0eFq2zozkB2JR5w145AfmxBRxUC
VbSeIqi2roD2m432roEqdxSz41yCukTCm+PCq6wa+nMaFndmrx+FhINQuwunrAj7z3Y1+wkRD0+W
Wg8YxQjSqyeCuorqOhDTQUOmjJ71ua736QIXysSUPOXBo4UhH5TRLM6QpjPfNdrM72NmQuCzOKzt
8Eo4qXIOXGXewLI5JQFAyJH0+jsqxU+tpWZrcj7Sk1VT5w+RAeBQKsnW7e23vAyLh7BXLIJOwS3Z
wK5XVbkvXJ055lLOhIkh6dy49qYaJlxzlEwPxHqtO3oIHpQYmtEmV6646H09ZUM3qTPVfCzqXZYN
XkGxB/U2Dy5aDScZ9KBJ9krSec6ii+xAuF5ABNLXGMVLPJTDtsDJ5jUSh5xt9WwzKDrKEoFGoT0p
SlQf8eqR5hAg+0f2am57UraB4cCez0cLxIcb7gKk7flqtBoOnbrutg7w9n3mEkQHAe9TlKCjrydF
R0uHXa4IVYRcmcsetiX+JYFAyfuAIyR9G81MfcSpnnpmyfg2ror2zgJDYZcd5tSxzt8WGELVkX9T
tpKpDGdkiFQLZ0SMmt4NjoGRp5cYSihzyuw5U81vNGzUc7086moXTsT8UCMTPWC20p4y0FjbUDWM
nRW/5K3Q7lqlpf0e6fa6alBsOXj+UErlDh+hmz44GnrXtGT7baR/Bc34zcLhdU1eNB19DnaqeTft
gZqX11h8B/VJeGvTOEeMXQuJrdA9ifxog/zdeTZmhu10EeFVJBn0nJF9F5eBF7EIPKJlxE6ICzMm
mIR6xPV3ghYJVTaPnzKpVetuKiD1mcVzFZa91yuFcqiUJzhPlDylHn92hnxfN+duDsvTHJpM2cru
u6onzlHmGpG6HXBVQsF2oRrFF4Uh8XUMO58ZurULDVGwvFbyJQ047CiOoqibX+tJcvDgy9jkJjRz
ySp+yslU3BvF52oigJBBh70H+HVCvV7e21M5rzDI4a00mse+c8IdLApBaqabnee+HjA20J4c4oma
DLXjIeyTT0VMUDK6k2GNuCX38gK6cBFiGTA1NXrNVbtej+MA5sis6DmQ1KRY2iUKK+RCsKNWRRqB
h7IzyzMGEJBdrGK07JynfUFt9EC14gMEIcTXiJ6ToBPbKtxnSdfsa4kuZWiRNVmVpAxk/7TqASDu
c+G0uIxJEdMTlXCkakdCaLlVujbaZAU6UDicwf1k0jiFuZ+RtDl0G+hTASAk/MC5GYeYIkYk+22s
seqMw6arx0egstlZc+Tk6YMkZIHgvVvZLE0imarGZ/P+OAeM/PDikBKPsvsSg35xpVf1yRtYi2yn
ZI5y0mpivYBJwEMIIuAaLXHMMjiJsZ4v45CGBPbWOuNdg2JWUR2CDPTPdmHv1bb9bBP8wXhSTr6r
UiSkBDkyBrJH8pLrLzPN4q2ChAN5/fjADMHlTXPvOVnQ4ir9eMkq5Fx1of+V1SFA4kmVnwxZ3IVN
ROZjVbOmGWnzkDYWfJ0X1W2LV4fe+YYcSLgfUY/Zktr955Xy/0+W/mWypJuOQU3w3ydLn76yfBZh
Vxa/Tpf+ftr/mS6pyDJUHbmAicTCvLEE/kMvMP7HRgnxt1bj79mS4QIr0AyHvq0GZ4Du7X9mS4b5
PzTEljaOqjF3YjD1/yLIgHrw6x6bURI9TfWmBlE5ndWP/eG5JHCDPG7rmipA5oomlX7bhX4HzWwd
9nmxJXpnbQBhWnUcyh5d92OhKOWuXJTTbeXUOxhIdG97SC5Z+i8dAO33DsDt1REgjWQF4IOFmGWp
3n4ZfIUm0kngMcbVUkumxqVxzlzB+ewI04eYey2N4MFEcEnkQtLT1SXXAoKEClma4srOibJMQ7y9
yxg7cszkFMxszRVpg/xSR1LlgniXU6WXszVQ1gfffjkQ/mGP+CGx/u+Xr6MlcxzIFXz+v798wmbT
sSlV4zq7U/WZ0UJyqeeEobFdMQqeKfS5Qrj3EbRuffwsmcTcdyrJlriRTnpkxLQSMjZZTnGBOLl2
BEo4p1OfXVaxuBQOG4sg38Va3fjDQJvG1tpjwMinDPIElbxin3KRXf/lb/q9YF7+Jlsz2Dc5qIU4
Bj/+TZoehwRXZvqVA73wmlYhAKix6YKOod9rbFLtCG9IyvEBkJow1IC8zwN6NnmCujR6sVM/O5Os
j3aus2mu1YvhPGlxjEAiSY0HKyNTgpBz/Atht/3zS19Oml/6SX+/dM4dY+ls4Hb8cDQVVRH0XM60
KxvdtYK490GSEJXXDb15RBE210IIODWyFkmYIu6WLxXXOWfcUQ7iPSO/ZsvcIPYwlk07JjjUZCkQ
iDFiU8+fcBSJdhbDEiRnU4hp9CbuHKGTRTcqx8hwUcParWR3m7oHMODZjmMDEacRzSvdAXikqy3x
arnmbmtyXNYpTeEdtq3YEyP1q63fmSEavQy35H6GT3OtgmBTB7RQerKQ/FqGlziy3PPtJgUANFi5
Z1q4NjCmnOntx74ZL+G2aHYwwCCvCEv5xaUeXDnjsk8v+zNSTlCeljpBYwjYmSQq2melG+5u9xi3
3RO/kXLxooymzVxelDrwS9X1nBqb3UjBOlrpkzUbMOMn4KNCBccok6b2p1ZpNqOovkuLLSkQ5Vet
CMefxLNIhdKVt82/dL21fzpULab51JomvW/jg9jMwVcHLiPSrkLrT4NNizhDyOoFLdYzUEi+Y2uX
UTccv5Ttc4QYBPg/u/kyBIo1a+Q+wOryeleAs2pmMkHV6yg2YQo/VYfgC0rFPdPBcT/9+TDVfm8s
/TxMLZeF2V4qLP7/+6phCYVgVrNRrzMNWGR80UOYWne6Dd9bs3JnVxdawgfPttixneKMc+IQi/Sx
db8ydtWOlhL/xfa72Y8OMMqWPBphROAX62LeyKiPvT+/XPUf3mVUg7pjQ+VhWfi4Rg8u+RE1RcoV
B0l9r8h27cj0Szxmp6gvl0yuoqYd4zAIME4qtKmTGibPMZJv/88v5KNKYlmZdNp0tuEovBrzdvr/
crEIpN1xaeJTAi4B/Fo1Ts2nDDcFUwOy4hXRv+TD57QsjMd4Ts+hBmK1GzXt7vZWyraDujhm8Nc6
XBqyX4droSSaX9UMgppWNTfEOhI3pRCAuYQzU5QDehseBoCmBHzIwxio7i4M1Hbd2NjIhCjkgd3H
a5JGYv3nP/WfDhG0kwYlhWqTPvBxJdMYqLk1zdRrO8VvRo8Fb0SMsqKVam+yxHyQbfqXBXRZiDrZ
VsGUfUks/azC2NtqsU5/LwESC9+1wRihHbUuV8gwErj53EJsagKcVn9+wR9a+bdj2qa44JrBfzbq
z9+PabVKlFjog3bFGucgVIwHj0Xam+3+rWImfYf+RUeBBlqst1Fv9LZCnmqTGH6Lc7NPzXs1mtWt
UU5vMJudkxqlgKGd8ouhqMOaC/DIEqoTn6sld+NM4rFmDbrvGJ8stOh7UoeI6ymxxBT8hj2T+EPk
QifJqzbaNYpOxroKILrPZX5CkqKTtHC0tekhVQiIZlPmbnEQqohACb5Ar1bMzsD4alg2dEQKTsyT
lUK7L9rQRHyNSS6u1Kugh6QDnz2Uifp4C0PIJ8zhqkbb1GxLJkMMDuCcwT4AvGwsf5TWMNT58/tu
LGvF+wjl5/uOY4a3gU2Yy4Ly+/ueZGTxONJVr65bZfPanocHYIzlcQZrsbeENT0IFwY2DL7sJOVM
NtsofauULvacvFnmYsGub40D8D7PKMSl7/VlGoFDPlFChCl1RLJEKY9V+Iy0ch3ojrtjalptLL3H
BNVRGxbSeAwLywWCm9ylorCeHAeHRKEdwQ5pZ6esUE3CFj9rqUEuUrrHG5E9DjWAPbfDVhz1xW7i
OrgaE9wvuclGUyub/l+OUPX3mcfPd0pHW2UoKCYMJqa/v1Ni0vrBQsV/hVH4iSZ8DEY4egU8jW+z
Jl/bIWkOnWtTr4M4z48mW3wsnuMqNWAo0OVtmXnLc6HbcvPnz9D6WLZYEL0Nh40DsBvFwU/6+yvL
u5ABXCrb6whw5pggFrp3zWUSnT4HtXBOjS1OEx6MFZSpZqNaWeEF9RKXaFUC5hiHb6Wnw564WXPV
aUI/N45RruJ+UE7knZ9nrRTrMLCAa2uV2BngzPGQzemm6xGKkKUT9kynQCuRdcGaCDtrNVeWsU/t
7ivjtZEov1UhZiQSjHvxZBSkCWaVJ+t5aVdB4DBQK5jtcvDrJCMo4AeIpKlAAUfEfMZMGgFqAmM0
UhppoVvt2BlPG9p8G11V5SVNvyap7BkhbKuMpZnag/leqb2kOUP9hWK5Gqoq37nhCKjFNcJ1G9JX
NsslyjMGXmsXcfZv6y/i+A8nFsN0pva2zqqmIZh3PixoM4Yzu44leMR0LC+5mAeGFJm9NovIXpfi
ZJr195g8vZ09S8fvkvjgYuqCNS0aht0p7UuylKcmvZiyRwerEeODLJjWL6W3b9uMM5ZJeLcjq6Ql
judb1jIOs5Mh2Ep3xJ/Uxru+S9N7Rf3cdbX6kAbTczdYyCHQ/brpnTII5khZB4ohad5Qmnn5Qhpe
0QePHsZBsx5zFHyka/RMEzS6lMaWMMRp53BKr3QG3WdyUXZ0elRqVZQm9CGVDVccJNRJEm6m7MGG
YLuZI6okIPd7ZEbrxMEZXSEdWVmOLDylqYj8mAyk4IU9nvA5oQq43dP665QbBzuY9G0YB8FJZSSB
zzS9M0lOIIAJMJlomG9mxaYK+3pFKEyxrchp3Iep9uCCX7jCikCkUzBmpeuTfIKI1ZAfAwSjccvt
nGIiambJkYab3ovQlmeIusBeY+uqk2rwwJJgkDEVfRW2SbuBbM5mrMdGkJpQw5VSkmBH0Xups1fZ
qKrfF127mKbDrTVpB0jh8uRW6CSRRrQu9UATjNM1cKqQcUCf4AAAYTAFLnFXU/6GFUkS/hjxd5rG
ZTL6kyBe4y5b533Y3OkkOsBjJ49l0EedHGKLUYvSldtJdda5OfwgFic7KmN7ydHPeJYTTJumJy6M
IMArukWDc5mzl2H1dxV1ndcgUjvPgFHNQBkuIMZxjXYJlt35a+EU0S5JM+vKrG7FNUP1cYvfG03w
2iTRfI9JdseAP940zGC3iSF2omrLfZ1a2Q5WwHdmNJo/2TP57IOjPJHt6ZctOQh8bIwzHSBTrlT3
ugnjI2vpFItp3iYV/ohbDEkmrfuKU2U/VW53rjbsfwLPLZgPlf0PR8Wt4DZtcs5U4jE0S28BHiK7
C+RCm23czZz3jY+okOgkV25pZ9TrLOB669auXM3tmJ+Dqj33sY2IzHCmq91aRB5pYj0U/FkWLMo7
J9Pw9TtRtYtxZtEuBcZrM8ldjbKH8xuwCyOCx1bU9DJmf5UZJ9gEQG6vMqmDZX0OKLnKsJ3OUg+Y
YwKZQFJAT2dVU4GzIDdQhSD8ddaAbLRx8ZKmTXMXzWF7Z2SkMsCh4G1dEBFNVoXb0iT+IwKqNDnK
9GLwrJNQFNg8s3A+TYK/f5j3FYEQq3Q2lPtF7nRPGth4n/hmAUAg7niT2gR2T5/r2ionp2cNwyTE
7hjAEDbMUx5ZX3vgRVvTnhHcTtadmg21l5UtjXdT0BV35mpt2Xq11Rr3jcHsOhv0LwxlhDckTHU3
EyyVlc2Rv50gOx/0OWStjbofdpcs6Dxu7Ioufu3QFGJvZx+DKEg9WtPfZR5C/e3Gzidv574Ef0gW
g/FUFu25gU5xji1dXfVuA8Yual7yOtUerVA7RkICS1I8m97DatA18B0ctt/ief4uA2F75ZyDQOrc
4TRX6opijAkcZI5jZT5HFXuhdI7SdW6oKwNF5v2tlgGfeNdOIr4EdnMJoyDah1UeeGFqFytaGdR3
Q22sWQisbdQO5WFEp1xbgX2PHOhLbUFHWHi3BgySwETAP+jzqxnJepfjpWWwS7hqDdbiCQlxldjk
/dbqHetUtOkrQm41xhN21AY7Ox02upXnwLktnjZMzT4axI+oU3W/p9ONsRO/k4uAG83Bs4hmRttO
UK5kDDpzBd+pOfxyl907j70JlSnRyaCnhhixGtuiJUmZh1o7lbd9LhIsInNYleedsfBgzAJ9+JY5
YXX4+ViJLNLEW4fZOqSveuE73W7IoT9rdmvvphvABWndof/PDeBzJa5M3wZDzsiWVRbso/Y9UCBx
GDp1kWUH3SY1bYISlhs7nCVMR7QusBKJYo0x6FT1ISLs1tO0HN++kFjwh68/vxzFp8jSUq/qCuQU
y02+MGL6ONfomIA3zmq4H7kRbGy29Pt4WtJQpVggeMtNtESiCoWbjjgaCy75jkEX5D23lVutVORu
LLLn0AifG6tvPAdKzMot8mybLEAVBPZcgKIIceagxke74GSZmwGQ6yyZALNQMy0HZzIein4y/WFB
H8ULgOl28+HhvORgzqImncBtk+1oIH8nXedFW6KBidhCJrnczDZYjPeHDQEA+6FN1oS+1mwjueFa
XB1uD2/3wlEvgHQt/5JM5a5RRQsjo7gDMfWIeTv0BVOhtZ3ZwkMBCVg5QtsRae6mt1LCuK3yCcpY
tBpCXNokedwrMSgr4XTHpi7F1lZ/KPCqxjFBxKaYqOnsQQXabY2IL2aCR8IaAhKg3i0jF4SYI1EY
Y1JeMvepw824C22ICkLLvo5u680jrAHWyglfL0KgYKx2RBAI7K/ko0WmhJgADge1QLFiCMkbRb/i
MDZYWV1BigP6WWFzekbscFNk9k0ybpsu3E/kJG6guG5tSpwT6bU49svId2qu/Zmh1vu4+FqIeDc6
Rb/pZvyFrYm5B6bUCZnBba+ekZ0qHi0zTjcRKawemWXmhknYgMmqPdIa2hcLgSXLR3Aj8YJ1Spcb
Ll++G5L0fftSsnCJbt93u3f72vv3/nzuf/3n959gRjQHu0EgZfrwO/OWJXX1/muqGukLOc3HX352
evserSbZRC3sQ3Wjorz/8GqpisDk/UCzqc2Ed/BXlCxPCzS/4xOZ2evdfsLtX96fd3spt4dpWGnU
/OEGbTd57E3Sr7Ji2iUJZwg6MJ2zjw2SwyA0SQJPTLoCQW6csWcExLwirgBjv9ygzWxweCn6mhBF
FnwAe5C9unWxIH0mV9UWMS/bS8w4RwU91yZ1B3YchkYzrNLeoiS2fCQ55qEYavOQjiYhkYXpLrqd
6HF0nCWKZfnn2w0Jh+YBP0KK/a4y1m6hQwu9/QtXQfMgE8CRSTJ7t++7fel2c3uI2NfYCxNvwfJD
bl8nvuDvexWEDGA3iGffn0Aln3ElZvKQVxL0eEBMpiM6PydQFtI+F08ih1ty3GaiG/PZ3CevAFQe
zdx0trSfykNA+ue8vt0tcoHqs60WaOLtC7eb0VIq4IYL/q2sKML6WncxynIFuN3cyGHvD28J2T85
au9fvCHF3h++P+/23e8Pb/emsM22buuwxoxYhjY9OF8oycvhCXXWIYcmnZ7CbiQSlRkABdDvSLei
tqxfvyhN81fi24eHtyffoGjvP+YnFO798T89hXJgYA6c1gTf0+tY374bOIH7991Zn3gV789s45Rw
NC45poGiLtLQwdw4P7fnvX/b+y/F5/fry/6n77tNw96f+8sffvuXD08ZGdVvZ/3s6tV9Q/u0I0hh
eeemngZntb79nArGRPd4o4MFeZqTerow8yoUAvl+Ji6lzW1zf/vM3j/R20P3Ro7Ly4xt2M/7ty+/
f+vt3u3jjcsBFNnPbxoGVQAGt3PyFZN4D96Mun+c3QpiS7mp2YjDbYM1JsHEbW9HwDRrSft6o+C5
t6UD2SoZAzV8vKltUQcVuZ+2FE+3CPPbDYF8WrZ6fxyYKEFFG5mrSrUwj80mOwwOrtsPjZYrKtKE
kL5EcMxEHq9MJHKxgo/g9q7ePpeGwneHEucJgfTgB0sFoy0f8Nw9A+HYvuPV3j+d29d++Yiq22H6
811/vxukpJOws+q/4Dh5s9H/HExQLWS4zdNq7p1q5dZ2ce2n4EioEWDmmWjFMk0RBlTsuBRn54gW
FjWWEBCnGGCmZYZp4PXaQt6MthjsWm9wwRyVlJKrRJubMyOIMx6M+pN5jz5LPznFNVDN0Ed774dK
aK+JwsPlG6nfZrU1LnWpPJnjEPtad+lTpTm6uXGtnUbb02j5RopQa8qLYUPdMViCueYxJWrrZltq
tXWO++hpboRNiWA8JWOdeKhtvpUsVvDHEmUVj0O0FcgU11PsfqmbQgWKMqKGQoDhK1IcsyWwvLWU
L5hF4OxpybxHcfgZ7fm8lagyeg0QShl21V26MHYAvK0DJZh2xciGXhjyKwmPXwoxlEciM1CaK2ye
mDBp1AaE2TZtyg4/taH16eUio5jeZgbAuzEXrheEbXiPvTCyNy2mPMA+8sW0ShsFqv29CHKJn6V3
94E5jitbcR/qIowf7HauvSXKdciNbstwONsgQQ03uiydbZKP5ldoKYKo7DmEIx37IyfDXVjSrUKT
jGM8Ls9uonwypQFWn7gUaFVTuOFtv5CU1q/jpngjiKQArzlhhSqSPX3Qexak+miA2fCzOLskiTX4
GRQhJIn5E8AdnbLI+DZpOASaBSwOMKYUMO5doZTARaTXWwhQEKYlfuCE21GmXAoTQiIB99drPo+3
2dYvg1uZxzjgOhjgmWQ69BdpoEyZldxaKy1oXrMOsxWQXQNRUe8UL6gI10J/mqCnfs3CWGAa77W9
iuLaQwRUdaiGUov1Azhifa+1EtdDS3JTq7qnukRh3YmJOjuYt3U53A2yr/e2OmEbiJq92S/MeLO/
ah3aukmXzChzJz2GXdxyqCVs9LjQCce+zEYQ+kXCEDNBs7aOMq/vrl2fpJt+wKeVDdULjhXVN8rY
R+UH30vSQ1RMyKxNgOncGfBMTKP40u8xI12RlbqEheYwvHKiFmP1mxDwXaCWQmWHj7cy5s5dB1Zt
+hhAPfd+cIlhcATLRXVxaWJvb+FauRvGl8RVX5jfUMGyQ9+p6rjl7C4vEw50RY75WidB/ag29mNU
6dop/zozcn4hAFKr5IOMi+CqxsYXvTam+3AKzEMp5ZkRXn4x7YRFzFUGvymJe5Zl+9JMjfmo1ek5
05rk1CrTW9EsZKg+ss5S5OOmH5kjEYy2pO/0T47ItqMCPQtgXEOcafky6k7lsz/1EUUoxOhNKMQk
84t48AmEZv9bNEccwO5W0xJeHW/wqgmMxUU8PwMDbp7SaZUE2nSf6rvQCturk8frprQOIjYzWsVM
RdWMfJo+09YJ+TleExuKx9BmQsmehatIhMrJiazSKzPmB+QXhEeXZOvC1EEUUBQ0aWdudKQnx252
P00DaC9yw+f1oPUzRmR6hFKZibQNDP1I4YXuONeSvVrrayJk1oFa9GszT17lyCtnty8Q43avooSA
rw3wNIRd/JBd8RpVkPP7pNjpGnwLofTVsQY7/ID04FFrNPoJPIT+VOlMWzDt2fY3XNXqpaicSx+l
rS9tMPjsii9d1cUrGWnrSrfiQ5rN+Ymx65umkL89tU9dKJ1dWGFJMGfiharXUpBNZzaTpwTMWl1y
ortU3QCXlNvEbYLNMn5U9R9K4o8gcL+qrzgV5rOIxLZp/Mru1adYfoltXffLwfgyar2175PhoTOT
v8w0afbYd+5I1qSbm0ebW8YW3EfSvUg993P54MS1sh0my0IjSCLXONBh1As+AN1Cdc2uNbMS8axq
yt62T1oGFCLSnc3EOOBk1lqPF9uFoQAgcgW2RDnKUPHLiNRrU36aDSKqqrDtLuZQJNuyrN2taz8q
I6mhYdHR6IeBNCWDg9mNHaAUdugl9KNAz4WAdEdcR5k4m/3G6PrqUWsdWlp6dReRo7RxYrU/5fO3
cpTN1aFd12vjI6WctR2ZHkzZKEniIo0CnBic3ugRDy3ZhVECYxuPNpbuMXoWejBcbYVG2Owi/5mt
/jrIN1CQzTfRWvWmIuAcVSUHLd1IoLoJgT62vSC/hnCkB5RWV1B+0CQznGz9bVKS0U3o5+vQGf3h
9pVAB6GqT8WPNHGzvUXoWk7ak6eQZQ4xQOxJCKMknknkaANOmKokWaPi94DSqM5hgud4NEfOiz5P
aQ2nybPsLKCuZbSWDpL7Lujhac04LUa34WYq7qbczA5AiJstx8S6hQbYt1wYcFO2m6qT3y2zu8hS
BUMn469CaWw/LJZlO6cXLQsyZBqKSkqvxiXSaqJ1LxE99N2epOz83rY676ArpelPxHpulaHuuPQa
4jFLLYCPxl+F7MeXykxgZCG5JigtfmizENI2kehKmcz3KHW/6pEszy2R3quWOfWhu5L6JY9WDRuX
hd5j7MJW3rC9WhYh/e6caxhdUc3yMbiOz7RWOHyBfa4ak8wlgpkPWMCWWmn8SnNe8bKELbxTj+7Z
SAh9R0y5cqeUbLTxGlaf+ZWzD/m6w9Y5v0ZWs0BFiLJKxYDnR+oSkxotUwiMyIwL+7krU8oLgTMU
Pam9UtP0U5iBM3fIgV5SUtpdY5EBryvMdqsggj8AinKmUn01jOx5wBdcaLRY3aDGOByPFvXA9JSa
hYa4zEh34xjeTQ3dzwRA3Toh4w1Zf7Yfdel4tIVprgBsVqyvDO/Ui2L33v+ydx49jgPotf1FNJjD
lkGicqq8ISoy58xf7yPN2DNeGA9vbzQgqKu7qpRIfuHec3khlTwf35WilTxdC3/Dhs1cyZ7pMk0C
ZWUX7Q3rPIUDFJgiu5UhH+UhJkcNA0zmUcLwqZiXk7RA+7XolcfOaE+LpLWeHk4vMV0zE+QlBv7S
H8Iw0Jxam5f1MluOGRDLllikuE3ZWhw4XDsERF5itEcMMo07zYqXtKrxKqp/VHWZb8mj4RZawcel
r35Z5ly1XhZ/FCFmkGzpr1y9IBLOpNWr6KqqzHiOlnz5jEIdjC1gMT4f0ESnITV3aqrf6fG1sLYM
iVBdbbQ2LbpuLEgvYl18GVXlWTHU2CCWFmhDi8CYLegRWEfWvtLzk6ST77WgHvFiDPikMtJpNNTS
e1rx3kqNi9DeKy8QeX3Qp+tUMi9LXTR+dx+X4LdmyyZhjgK+SmDmhA48VHvGwsByo3xEAJGkqR2k
if6O+/TDjHKoTpleEwM5uOM4hTuxI388TUfRh5phOWOonM0iN89aQfSKwQQjG+MdK0GfUTZzFRV+
qJWXu5qTQcs6xpV6xnClIjEYCbtgW/fKNUEz46CVB8AgtFTLepptWFbx3RMLu4xiP8oUkpSsuyUW
SU+kTqKdPFcG3vhO7DKvMzBILJZ5riYL3Icsvk95VrmZxAWFQOKimIY9pULHI6gUvzKmn1qTMECv
qlHnXJ0bAeEF1hkVKMGfDFukutikC/zwLsctmWvGuU7K90pKd3FfCWtRkomjWozATti+rduRh0NZ
laCJ6IZNJOVX+AHDBjJz6k6C+UfBg2OkaQO7sdRlM0njRufadpJ1a9PUI1XFYBaMcKdPvWUBowp9
/KyJ6SlXgTpPAWWT3gLLaerUS2EMmaWicdCrndNlOv5C8CRm+oGY3vgt2uBTLd9jRZyueiKesl55
xzcFVcuqXgsrJSFTVnNPrjA2JAW+ojrBnyZI/a5Mx8qLYqR+EWagA5mKazJFA+SWQ35Ei7WN7j8z
B/DhyI5eW9LTkFW+IgQ5m7bFBKegsfoSTQTZrZfNvQaroGucZEY7h7gwX4vVIK8ldTI91LZ/zMav
UVTwYpXgA4wWYFClz/4SSu/lGBwojwA0Kzr8kXA5ipje42Y6D+neCPP3Wh2lsxxZlS3VdeVqZbmc
Jt4Ju1KawCNR0cYMbZdSp6xxDJ1hjPabVAu2pXrTwbYeoFlrDrHQ5UGOhkuWkOYBSPJgBdnsVKim
yE+vtqElRY5hmtH6Ic8MY/IJVCHKVpxfHeYlLUsOrWEbpFV2GQ2V29yL8VSYjl+Dwv6mT0LIC1xG
86h0TELajuPcfktmSRrGoO/RvPui2S4bUhRKh1dhZgW8wHfGpPL4jCOTdYmGqDZjPP4hQ1xHUs33
pirbfpY19iSzro5hfiCQ2tV99lsTeO4iwwGfzup4q6Me1QPyziM7fIlMYc+WpjyG04dQIdQ0GUKe
EUQnblijjHjcpIhdD3U+v44pmRhUfjkR4Zqfm+j72effsVgokTKwHZE64zg2tKfWLCks3tpGRSpp
kbONMTlYqehGvHGkB3msnUp52CZjoBySoH7552ggE5RNCAy55IsT/qWSLfuM3HTRKmtf0I9gJpdz
N+Vi46eW+cPG3+dk0O/qNgWvnkq7MNHVVZDMpFUYvOGiJhwAweIeqmXdlSbhqo7zL/116wuzhlGx
IBVbKCJ/jErJpifaZZr2xoLP3Jgpebjg2H7KpRrRBhXCSlShnvV9REiwVUFkKFM2YkJ7X60ErgjO
S77b25RCZS4EwNpXm4xEBhA4dmblNWnls7zBO0kQQjWp6AhmcSsYVszVLS29lkRhJ2HxAf6AawEE
bi7Q9CC7osS7NefLWc9ywb0LbfqG3U0RQ/uUrAkxklegvvLaofdZRCivWvmDb9gz5nLcd3RjG+rw
Vz4z7a5Vrh1TjUuaYi+umNJ0opiv+kiczqRX4c+KyIxSUPeQVqNeNEsAtktxoybFIeuUVRHmiq+L
2OloCaPVUpEKFwWw52Qmr1s5EXoYFi31PLKuVVjknduq8WvLTPGARzBwtBA7NAOu2Msig+SwGew3
OsxxLRjUmXB1sh0/bFZxlBhzPft6q6N2I0THFu4Dkqxrf3D2BoepCs9AG05RHFgvAJmQKBeiRCZm
3NlJBYgwpluE/CJvC1WiJM3U3LcQCnqKkaGT03oYqGl9zMGmQDBVEgemUe4JCpG/cKN0oZOv6pz8
liM71rAtpnUaaP3eylPL11iUkZcs/QmtqBwMPO9L39SncRxbl0Cy7cKn1JkagB2Fzvo8vS+3oyCT
jkLuE6IZ7StWXgghxdxmPzRtS8Maz9GSbHXmM0I0nkbATVUlHHRljqEMSJh6LHGDuGM+dHd4Ukdw
ycEIs5NQN6Kj3xuSsNaSY770r0sfrYwhlX8wKhEeg2EwUHv5eeSUaHV6/DQ0HYvfAYp4K9cfVj6s
GjX7lmUrpB+XbzXuWR+IrrgGkRHbudLnBLFTkZCmsAoI1/FKa8G6a1aQeLPijPxS2QQNR0NWRR7F
GCm6HW5Pg9mDg1qHtOUVPTRa2z4m5cVoZQR0xnCQpxpRVCl7BtRqvyGsm1kWi/OxITKpE/EFPYqS
RJKSbVjRI7C+ZNNe4ZaKEF8u0Gu8ShmfoE7wDFnzszAIZJz4eDG6dBtM4LRlggtUuQ/WSS9hUgOu
77SdGrO/Ez8tKiitbniN0+ptSFNh22tyciWnxkRDZ6oYnx+WBOCWJKuomc7xGhbuEIZfqpYOrBmv
IaeLYyQUf/ksg7+gJTfTCSlPZOWk3CG4hNDOeX/JRKeh1XPYowirIYsBabfQ84ox2ZvzSZijgr5x
Bj0YScvabJ+FBFo2YHNhwwpeQc20kP0dyB2BQOzs21w18LXPlGlpL+OriyUWTuqKI7pAKMmB2rDL
C4STXEysrhqVaESx34n4/rUIdVN2DrspIsGK0+wIsdLpjKhal0N9SzOQC4NxUFjh++i8ISoW6uof
8zWxvSYWFXVTWfNpXmgXGiFLQAUHr3PVVB65JaGtZlV7UsYzV6N4L7TG22MEkxmjSpIvqKD0XSkz
iR0ugqDS6TjcgKyxRBxEF+xlDwPll1DCjHHqqJ6LYfjRcn1nZcHotYmIUj8DlGRM2k1rC8GpSw3Z
RD1THQAuHyyJnIWqoWdVJhjBafXH074odfwMY0p2W0amDuZjOslKozgamKKMdwlHFIgfnZQkLnQP
Edltl7u5MvHZiQr9JPfiPbhkNS1NvK4Qcbv6UiwrIQpqH4I64z+DylpRquwqS9mzOcRXawrVDR79
yVMHChBdHPIVqYwqNmTtOLVGv7uni4pHtQzmrVYpvz0Si72Ua+4kJZ1rWagnYrHh42bpo5PkcDPD
lCscLvreXWLsn3UvpQ5eHQqMAY1jW2nE2A/5LkmD01iIK9Motc+xOshLZO6VnDlSnuA+0ZLlh+yR
0MlFeBpds9TYieOAmrv8fYjhg8n8KqAvvtrMqoi3Bhy1FnmSXsQBf9LH2dXkZ22axr+FVL+Zjglx
HMjtQfqi4IpP3UKWk9JM5Bea5XnQY4aNZaaskhJ5asrR7DBtJnyibw7laO4JOi2uzG1lR4p1w6Wa
eu6SmsDQDA5fHmvmHsHRu1pVza4O8Uj0hhp7TRbIdtJmnTfXLYoHvNuq3Oh7PdBBauK8ZcO+C4Ze
ZLNtsdsnfftpZiWBVBd9SFFKTlITCIWquPdbUdovWaUeAmTREF1Hdb6R7lBttKgJyXUE2f4YPSZh
jZO0O8vpxJRemNOV2iVvNc3wPtGFlyFg/2Ki+QSqV53a+C5eJOtQVtieFqMUbkfrWhmJsXvcZILK
Z67Nr5kRKCg31d+IHhXhMOo5m1inzzk5UiWX+yLVp1cMkehOI6+QIuwNGEifKtW6ZRwIu7C1PJ1Q
B45qIBf2lDHiSqPuhBKuPcmVubYCMeMc74kmY1cBk41hZX+1NRAUXS1cyNrqABZB3LFk6TbzQtAL
mKxuq6H5l1Jh/zAsx1OSXpovua3XRVymz1ydiVaYyYBqiIMX5OSGGTPxcmlmZUNW18EiM1yAjbKe
WjjhQ0uIw2O2IDVXWhTBF8cqXi8xCsOI/YdoNrEv/kwRcJR6oAVNFeFWdPxN7jV37iTrMOfpRiiJ
doX9UG8xwH3EdW960NU4osw6wfHOlDeeZHukqDXUYvLxODDDimQS1OWa6HY19ueEMEyNlE7/7g0m
KDJntpSbpjPoReHSjOiuENQ3rNfTepSiFW5Y41oY81rp0OqBXjnmRfrRLXcFzVC1WHmhuY4j2Zb0
aruKTGz4gQwKpbjsdrUQrctJFk9RUb7wElQeXutfGHHSWYl4+sU9Ww5xe76qTUyvfUFEkkJFvEaj
22xNJizRVCLZ0+X9nAlfwjjo68KslpVRNgUkiZcuzCefpOPZ7gp9YLAaH8DgRk6YDd0+M8PKJk0u
PzbplwXxNzbl/DPhbGrfk9hw/ISHKu1Gr5CVZKVJCWcjPS5dbcLEIYyS8qYNDIfT7jUts2CbtcKT
UnXVsYXZ6hiqFKxBwJIcZi2XhnTnczD9FSzlvSGiu2DkM5/1KEhOE2gn0SjeGrFqtyWWMaR5IjKa
eBnQyBbdoS8q2Rs0+gfZtCUycQ+YjjTAYul3HtZkt5uzcGLZf7MyVh+M65rjBDpFDOyFYdCNaw7M
izqHSit7ATFUtoBL0x+sK3Pv9CYIf9nclWt2hkQh3VudsUr3E5ORQyZmKHHCmE8bIcHwcJRTopbl
yZKM/Ji1z//4i4zPPEOS7Qgxgj1dLYydoCBYFYqRbA9V5UWmOXuK5ZEPiRQOeyB1HSyCmUDcZjH8
h+FCHqmg5JaOklVRuTZF5I2Jbu7rgZWVHMLEH+fktR+Z5ImSeC5ZWLVRr4NhrAXHqKSGSRRo7Hun
yFNA9Qva1Gg73t+E872pdQhsQYDJMRwyQ5wDenSGd1MynbWQjjMMLk0kEV8CrCkKzJnoYTnz0qCc
PDS/65I3y6GmkVzUocZBhwe15NCNpx4JRx1K+kpt0vfwfj4xDOKF6k64hC2kUXGYJx8do+BSRt7j
A2uPpvqSFcp4YG8grOtxilhzsHasWi77o4VmT62gRN4rVmDBPpIYcrx7Lg4Mu0xbwH9hY+6mLG3L
HTwXhk9ch4FbockyCi8J2l1N5jS8RGRzw4DfjOeEJrEbgB0ykCMs4WUoacvq8ZsBZurP6gz4f8xN
R6oakp1j5PyK3JFGA2qqEpfkRJ9c0QrEGoGcGruIoioxi5KH13Sa9MRAH/pyxozV14xxflITNbmE
nLJCAnMH0Zhv8BL4H2JsoiuTnKG6l2ex5AWLvGe4gNEogUIzlzOY9qZHl4OFZpYi+cmApwyg9ZCr
MvYahTHvaFa/upKqG4G6+FiMFXE8qpsKsf6h4FE0YJUaeEo4MRH6Ld1Pnrkh9j6M2lqoZacBGUDx
J6Vuk8SNL5cG87t8N6Dmw0UbwXnFGGSjoLZAhMjbMqyTM2nBmaNPjHrbLum2FXILdpr6sTK72IUa
Swa7Lr8G+scU6t0Lb9ZzPJrjPfhvtMGRoi7QJ/pOMVJXkSo/D0r5pcr1eAzMtZxbLf0zDVAFzxBJ
e35dIgzJU7MmJah6lw3BG/P4lstj4Qm93p2XMt+okBFLLcqcx2YuzTjUK2k0fTJHePdACHLBkaWj
rCY7Y37qVQToMwQPTpDZfIKDi0BLJ8PcBBSQkIQsl4ov0CntM/VLQI67DgExspSouWyC5GGDGToz
aSm7roR+JEhp8JJHUEMi3CMkFbEmrpeRCB9IS2aIgjlbQFe3s1Kti5wRbDfu+nkYz08hYqWdpkZ2
nrxQOtUuYuaEC3Ijer2++GagsCoRdGUjF/kzUulpZ6nTuCOJCJ6Gpmz7Ma0PDYKVtWUuX4YSFjtR
VnKILNwrtaogCV16CeumWgVKCftJ5eZxb1qIEwdYxCwpaw+GwGBbx2jbaegEGimA2iQjGzPjEOV0
X15H7ENsknmbiwFs2pRYol0asD3IUJOeZggTTm1gY29CUyU2NpoODev7h72sYL16W5Lve5JVrQb6
e0u/ElkS0A2jvypZXO0MovjsboQGqQvGTknvpoKYYWBbLgd56MaLknwgS9RuHSHm6mwNCMx60cl3
ZdX2rlTKd/7DXxnnbxGV/5r1A1Nd1OtclBdjRW27ZWVG/ZXH2zic3lQx5zQXkbADFpomMk8+H/qI
KZwZT49xfQA6FoJrhvNujaTF1aZZAZ8ZniIrkfdCxJmSMdRnzwNJ0OrZqCn+pE4DdKNxGDeifter
dDvAFS+5NF2R51lumJTfSbzkaykQ3FnWpK22aAc1IGmn7XDvWmoPCGumMTSHXcO6aGcF+b7qw9Qd
K2y8aknVrXQ9dg2r3LIzfg7xvW8pk3QX2soL01OuDh2xNv+QyDYwN6pZWREhWG8LwYQTGmedQ/hF
61T46Dz03eaqzZmexKMiODP5A7JRPfWZWXuhyVmiEAOM52ynnKQAjpT2OWj6iYF5Y0mMFUeiVIcm
Tbw27+GdpKV2iWM9Q5+qbZIDGsjgWWlrlvGc7R1LR5ESGxmz0WL+RBpeE8u4DQVBPzDKouyXoQG1
ovxsZsZvXqOL4rq5ztm8wI6qUb2b8EMSZrqLpnEdmEsfYdXok1TE3I3Bcz34yiiSIpF/YXQp10MZ
nyIGsjbOktZvW91r9XGd9onxDZuxbLxxGftrKTcnMxobt9GEzB175p+AJXQ7TgfFjYDDUWnL0qke
ukOiYlvOy7eckRohACQCVFJV2XJldKsxoMszEE3MVlF7vpV1+F50Y1pNoTWh6Muzw1T031MiMZcM
0o0yG8+1xIqkhndlT2qCW5wAG6+rNAaqrCuppGVXh3l+oEG5NIHUbOEhvoek0EPqy8+dJq+UeAwP
rSmd5z5aGNRmwAzLfN5GIYb6O05HxLAi0v/dNY/jUVAJSm2W9vrwE3Sq9ISCs9x0HXURxOhb0pSD
vxT6S6caGa21MeNSEX60kStFHqVQfmbLwm4zYtNj6+TooPf3Rdd9hk3d7eJhvgtItX8Yn/+PiPL/
IKIgC5fgdPzvRJTNz2dU/jsM5Z/f8d8wFOk/RFXhj6Qqoq7f8Sr/BUORDJj6QCVUaLXYhP+btf/g
oeBev8fX4MWTpX+x9lWJ7BpM8lw6NBBuhqj8//BQoPP/Tz+7htlSVEQeF6dXZDvkGP5Pu2UqBXWv
Mbc7SnMyEP1Rkskc39kWhNLZVZwhpcsizqSPmyruhpUeRleuDe024/CWvcfdx03SKhQhCdaKfxkn
lruZ4l+OihJCK5LILLrXr7GvNEK9fdw8/B6xQuDuv31N4GIaBg1RiuF/mTsep9B/c3yojVk5gUE0
hYSYZYshBd/D4y4LgtxhbgpMqnxdaibwkdDkXk226w7fiK+X0ZnN+UQJUB8niwuuFUEPuAcGOa1R
8WMefhEQ6+OqM/MDjb5TYApiRJ8nK87+otsXOi4Jy9i0M/0ZBDJATvWwjZBNbGc4GVthwLRZy+1Z
QH37D2OHyj4FSGNdXecQA7Rg8JjCxHzuZ2tjyJzvarHcKDK207QFUQOTj9DUxWLk8bjbNi13ZcI1
too0gSwXGv/xOIW7FvRxL46RBgbdqs7CZfu4kZY6WotjfJqoyf24mf0wQeSbYuRKp5D+IIj9iTVT
VunDSgK32X2C7dgxibLBU2H8Z19S4WNgFkbbphrTRg3VW57HtZuCk+/uUtn+LtiVRkV1hInwU+Uu
bP3XTXhXt/7rr/NdkO8yNL1MptSv0rvE+3EjFiSlPu49zCGPezLQIB8mp23dpd+PR/64Me5/fXxN
WOA7Y7HUCUvJcNneH0+X0P6E6VpG+3Vb7ESyB+a0KDvCxKkvyp5+BHJc/SxrN/a/008juupkIxoo
uxWDNyiIg7DCowgocMVSzhGQuTvm/HlPDxButYz0vb9yD+y4RYn0MmCaYTSpr2bx1A2jPbarQN+R
tJLegXF28Zb+SS4dyWt5IHsb8t1d7JJCgnOZLzjtclKmm1r9lNoKFnlDGdoAsKdBqSKXbNposEen
Rv/nkAHaE0jsSP48bJYvEReYDUxPRbx7JcjTgIUGsUGkr9jp4oZsARFuluwKjQsv3FARMhEft1UL
T/9NzlxGghrAo12zhyBFl2XOrbgxS9BfMBNScvGyMTDTUmdRnX5yY3WbEYYOQwhQbmT59USiMMwY
e2SUaVBxHivrq/oBoc7Ldxqe4ov+IoDdDr1u390GwDGY69ywRVG8VmsH9ksqH2YTBYuNreJSpU57
5evVOwFD3me6obHcCcd8cnB9Vu996bG8ylTqXpuCUSYRRHWYlC1MS2x121IeD+s5PrPbvgc4/fbw
WZpv0nWwrfE79XRT1s7yTYpi2l2xmPDqdogVdJyEjvgJmx0ZDfFK7XGK1o3qMIcKZeLBbSrjaVec
5WflNW8cSeMcYkMdxRfcXvB90H9Ut2C7bIbGw7ermHYarnSOzWtl+kyoKgRbGTJNYra97KbvCzip
rwhAnosXy8tOCeYxTD39zmreWR0a/lwi47St3lkC3H/MSl2TM9LwbQDITp/NdXxgf40zsnbZxxWW
az4pe+FNjxyeDB9b9VP9nZ6wIIU7fVttuo2J+BAOrOwOspv9lO2KxhjPSvKd1zaG4Dhx84OscKbw
1Zd0N6JWRnR9ScvbsK9fprP8QUpA89YApLQcPmzD3qyOvKn9n55tVSALpW21Hh8oLVuhMMIeVxs7
5hqm7oQfzc6LN6LulU+oq2LeCWcivZcsgNyTvO6ikn3wZ21pFYl2go/oGQ4b7T/rO3pSdu2v+qNs
tc/4x6Jdxxfi6bfQo9DT8H4uzwhfpsGWR9zLu+rcKuupc6TXAKucg4iKzAfSLEGLngofZOZpxlDN
5UAnfNluP+XPvCSX2MeDs+SM4bzop25ZV9mV+zMcesUdDhXBF6/qPsK5l6+GA5G1Hovq1lOgieKs
e4sRhXjZgQ5fh5+769zmqQaRuIsBzMOMsHzzj+3C/CIuXtF5SvfWKljX/QDTEAZC/QeGZ2Zctcjj
TrNHLSl/zouDqY5DiksuP46unFiJ5h0FjeInP124JuIVMLFfXkkK5TVvP5enZCV9lb/E4IZMXnym
B+PE7/drFBlv87O2p0XgtDiuQ0/djKuJ5z842nP8jtCdbLM1Z8vxY2D3s6nOJOpKA2pZBthswd0g
OIripnoKtswJi87PzsJ3Xd/f31EgE2TLsVc8TREaPsK7wLXa075/CVC9NK442/PokqOO6BzAFRFY
MIiEaaeBvUpBk244IAP4vk8JH8rGDQUvhC7MlsSWGi9iutNRLbO49PQLh/clPyRfEd7A7/CKkEg7
GSonEOWX+IGVrNkR8pzprRyek/qQSmvrJtSIcVb8mAB9Gvlhwt4QPkgppixYgcJsvqVb9xYw3raN
+ZwyAgrd8GUkUqxEVU+gXePjcAbOUebrTnoB2yzewTMnQ/wDLtVnbhg5nDzi3AvUHXHdefZLPJ+I
oo70mcv0VoHSiJAU28ZtuQXDh9z+tpxkOXprbInGSuEQIvUeZFbClFbPUQF4aginbfLSHlQN4+77
KSNkhRDayX3cxjtDmNFHNLyqg5sn7EPt8i/b8Gewp1UweTwxzv/imtpsG32HsyPZT8QFXMLsLVUP
8rHg4XbOchg3Ds53ECx2zKVvJ4J4FeySCJ7wG6lKwowp3xSdG/crktjku/NmJZeeFJ3LBhQ2Xeph
GNc8vKZAkYdeaoO0hun5cuLBSv2mc1GmhfYzoiosmgmnMVdtLwaKa6nape/WVtkmV303++pROS2n
4Nnc3kOLbWknvBkElHCKSdnkik71xkPAwNi0JyF2I2lVKEfwynSd3n3sHx8L+Ya1U9W2wEODKxrx
p3KFQmZlcXnYSMXqHtsev8TdEQbDqB7mxJl3hZeuXjqiSzJX+5Gi73uaqOyjQFQAspcuDC+TTV2M
VipE5RXvdEjndgxiTnTqry68j4sdoaKI9CfNSUvmnuta8tiUyoSlJU+YNXrtILFCoyvLDjpz98KR
WaZmF5T1cCfua1Y+XVdORM/3HzXa+YkVr0l1a0Mm/y1rt3kWzmq9lnSH+AbWCbxLd1fdb5xe5MTh
Ljvf4p7R6lVgjFpnrD3UximBE8wYa6+uPfRnVvpijD5jmLIgccQGmPRaHaz33LSLC1+dIYLtot1E
1CmVhmO+stjkIV3l3YAMcT+tzS/1lajbfQZWyZ3vp9PuTzBcnOTWBqPKmtRhPMyutVa84qO7YJy/
LF54FqRtv2lP4055r/2LjiD6t/mYjt3imaeKn7F40U71CzC1GNfcZDyg+nljtRc8NaUjSo654zWq
C7SttgEX/zaUTnsf/vkxut5xUxArnL4QetShJnZ6GV68OxZ2sxa/rHfxtW9fccY2z0PqDpecbbrb
3uYdtRKPYk3Nrt29JWtywrJtdkAtnlzUXXZBAvXaPPP688tilrkXJGVkXhHsPXkOaeBP4xNwCj6x
lbtUKywAS3YstsaL9Lz8RhO8FT8vDstzs6UNGCvSxWxCr8Pv/lx9qlh6uLTCwuYzhJSIGEqbWXZ0
7TfhTXgyfvjgNGvpWexeiXrRXiRlTUAh2HeaCF18NZcb9g2RR/Ip0c+8oMSIKxuRVDNcxwig8Vpz
FKiCykoCT56ugsHeQ8JmTzNwhreD4iO54LOrg1XbeyhExVVJ2mV6jXWvH9b6YLeoM0jt0FcKlhib
vB7p02vrU/nDddpiVJOvlBfg+2y/fhZPWOO46jaD5TBIoquqT92z+JWjxHxDxiyu0mIlUXpOTtse
KsRhyyofqW7Pw7W5NvIB9/twVcq1lW7S93jE0cWnvkagBGZlhVThmydfK9544hfMOkcMQSDb+kzy
RDcxK8KW5SBxkUVXiLdQ7RD/EgJKoa57leQXV7XbQKIpMs8UAUzayQdMtuCYnoJXHlE/Q92LHSJ/
ByZRhZtABGTW+KdRnmOGyZ1KvaQjLo+bURGO4vc/NaCM8Y1wilRxgfwDAUaSfRoxW6/zylb3ALfg
y3cKNWdkEhHVKFhFacvMrdYn5lYZ53pb9ZuklMzt48aICmsrCAmtZfOBO3jYgn/GGdz3/7z3+Nrj
JlT5V0tk7GObTWhnDBN3Va87ShckbtPKIxajtKbap10GPV/R8d3vjRIQg8e9u7Ehs5P7v2Rqm6zT
bNhNJHqI3uOfJ03pCv9//W4W9L2r6Sh4O803EtOpU+GtbsIBLRCVIiCvexoZfWZ//4WyCV4hVnip
0TGv2RvjUc46X11mvAFFs2UAx2X/cVep6PNn/NuOfAYBT95dV76Gv+VvLO9SDv8DLRogOcafxNk3
a61Z57D/B5cVWN/aE7+VIxnqBhTHX3NT7FimqZvB2CJ4K750yTaxXiBVsoUjoEeUz+I7M9XAkY09
ASgtepDRpsE8DAzKJ0dIVpa+5oeq+rE/YKZ1IHHclAMz9jLZCeZKM2AHMYD18t/idT4LXkctapEN
SK3vVa9mZAd7NrSH/l1+p0Fadjz7Y+IKKAucztdt6zJHbr9S3/tD/UHXGY5okFwmg2Clc9OjHkNf
P7zWiau/h1vxLH3ot+5LmN3wl7kxL7T6Xq6NcQUKgPcet2SmeXBB5N/hJznTpKJQ0b5MV4MqRFaV
n0ZXjWB7e/oqVgVWKxtafLXv9mDfgYq1f4LsdG+s0X5BT32AYx3fjYvq6rx0pj0fkx+KYjo9hP7B
e/tbftRQr2AwsWY01tKOF6/+vY/w+baQ2QdhSECbXpobManoLKLKvStn9sqXzPXv0q7vEkTq4UOO
e48qNlrxdldAMc9oewpfu3TbEMyCrRwZUsKHIKlQwdxCVsMP8nYsT4AH1FOX+BMKDBvlCiYErPxk
WvFN/Ch46277FmBccLrS7WTELxUp0siP7XEV7vlUVolTfCXRvacaXhF2It0aXgXve3ImzmPxPnjC
sOCkG32ziHZ6CFbN7LWreKv4QNYUuvo1Qca8BT/8VExZCyt1v9tZrWN9IUoQbl3k4RhLfb5wFa5I
P4ldB6JncH2/0j8rO+Yo0k7ixHJLTqFqw5HQFrccPYI8VMwctnEV8ektNnQ99afys1c8UyQ5EQTJ
/0jlVcaF/LlUbclVt+EOxRfxOS6heeO6RknNSI40VYYwNl9CVKSsIYJxsrUO4oY4OgLQn5MT7inj
td5KOyQ12an8iG53xFTpzj/ktV2CwTMSJ3xmZxDiYuI194avCZwG7/LrPNJa6rEn/+CsIY2GDBI6
fJ4HtH+iCYObvMGi9cq7Ua9h350CBkLvMpm3z8QA5ge6F5YLhFHGH2q1+k+izmK5cXWLwk+kKjFM
RWaKY8fJRBUUM+vp7+c+gzs51SedTmzrh73XXmDRCKScwaUPP016oTi/wBNrQ/cZUFm6GbbfmgPh
l8GEhuH6WpXAu+yuhR+I7clLD/zExZk7AGaCdOl7J7iWkZd8Ggfagdz8m+AZIrhqNoQ9WN8Uf7Sn
+qraPMEyydZ6HEA8jQ7lOSl7tl0qXrV38c/MV8OePlIMnfFj2QfDZxSQUuHE3BMtLwJpsIPbLc3Q
3Pr9p/aVr43cQd2xgE4mvgFJIbwW2av25ov3aVOdYmAmZAvSmlF5JLpjiBqNyZs9gIO9Fe8KkwS4
/6mL+G+pvelLqlxpNzOcA29pnfbjuYo+zF9QBCLUrk/bxdRmGz4TDHGIvIAKCA+ab+2LRRI9ls6e
oMx9KIurfbXzJc+OUeKT0Js8+l+OuOi9gtuWumVGrbYbzohd4NCgzHmr5HXScEjyugAnNvqFHGtQ
ruQ8fpC5ApShh7hHYR7wllYgk0xOPfEXYVb7MVd+z4c2HrCfWLi+Q0ePHfOvBf/KfANq6QcZYpGj
5isB2CeMt+PBoplGsPwVEKHKUj9A1c/vi0tK38mA1UsS3lv+Yb3M2jFPvZHRoeRk2SVLXwNOpreQ
qVbKTGsVjod2esIsHKF6coQPCLnK8MJ9IPgyjgFEJ9skTNjPxgHQAZyA4Va9X96Gc7kd1sF1xjAN
P3t7uQBrkfbq8XSbn/TCJgmVq6FxcR4WZa2Yfj6v8mhrwdLVbcVtb7JH9wKStq5hhN/yCzKe+lCN
d1AvbqJAQxtGqeBx5TRfhmccQdDinfLG3iUZez5UJ/08n0sLLijGNU6xbykWSJ7dKr5C5A1TT7u+
xNULz7EeN/PteVIkTnTlybPlhLf+kJmXGEcaTliTzfjFrdHOqwTBoUKuTc/Juytv6WE8Gx+YVVhO
Frri76Sue7ZcuhO+4F2hchUjOP7bvEKgv85if8KxiTLCOpMYxTbk7AJHLIXff583D0b1xMvAIWC+
u6JIQBtGeqW2o88OVjDiKlhGTjw5HD6WQZLGNirX0LEa2ZNoPgn5wxlWnFdAWOYvVy3eBfG8ErKH
nuy4oThFWVjxeDAw1yEA4nV8kX87HvOV7Yaik7kbkDjYXQLnTvYDzZVHj1+oqq5k4K9i4zpGRCKH
fXQsGT/aWDm1PdvaLj4jkluYBDzIe8wf88d4YKdxYItgXTD4iTOTDllyE5GrKA6mOhvFrWacqlhO
5YYOlc9KUG5UC6PhLWt2reAEUPmEF2w+rReF/pbXzuetXttxzb7Qy33WgU4qH9rkGfCLco9omLrH
NGhVT76Zn3pW40/s0R77GoGJIW7Lni696rOHdd+sce95BNSJWI5tquvzPXOy1B5YJ8vRZolF/M9a
+0LeBPjJAw+GQ1StQ+OcxoQ0shToKrm2SarACjMgnx5hgoN4BTHyc6GowCl+l13w8WsxdOrHA9dG
U3sxfXLg6IVvHTl+7dHT72RiRNRQ8u7pEsT851dqr8959EB3eRRvXIqAgj1d0k95acMNTCw/1s48
FOVNvYWX8Kb+aJT/x2E3dECbk906VG3h2jpJT+zXlb6Tc0ikkjOUuMPAryQu/rnwSow7UZLY4q1k
YxKnyZJ4G3+pvWpM7xkOOQS1WC94XDYn6WsePIDJ5Wvio6Ccu3SvGlG599mLR3cJ3eCCYSC6jBQn
8Q3PlKhff3xpb/o2/0xfRE//qEtXj3yae3KDAPR7rDzfCHT7s5o1tHDJjxzGOsVGmL7xH29X4dr8
5PhVWZY3LslF9cUrH2wAc5eP95daHPpURxdXMRk4CJ9c6em2ddSteageT7nqH2Htc+Mv5q0juRAV
o4nUcwC/C9F5b1OAML6kPoFVEcgSIdNffqTn/zAMJm5Ue3LvNpVb9+54G73wnrMDKPBg3XJSFWtJ
g3MBOVL/Q6tETUb4lKjZYKRUag3facvbaS//cerCiokXRziFO1ZZdy1+VEJ67AL5IyvBrvbzpTO8
4BciKCe4jlM/OFCyXRh+jL+KO2+Tc/0Srlmt37zIoPbbbg9YWlUnHnK9DTYqpdtKSw8ybfuHea+P
eGvu4lXm447fwlaSWZ6AOv0f17KVOdmrfKP00nYpTck220snbTnPM6IOvklxKc5fOKMaZS1LPkYU
Qol4+1lmBJByzX1U0ff4neSI5Z7WbviyvticQk6Rx2KRf+Sn1N2228N4D7bFid3b3qa3OXHZUC4f
389H9rrsm2t741BMwE/Ab15jygRP3qjvy5f1hoHmfEuhVn9wL2kq0rpjNH9z0VD+B3vlI8B5R9+Z
31QnT/MqXLSSTfSSUz68apcKQOeayrxkO2O57eGIsSbfhnX/i5aLpuyUHqaL+NAau9xksBj2xU41
vClgdmITLEewZtcwb7Fx4vasQ3hGEhSt4Z+fyoIKXPOIB/IVj72zjz1lbfnF2dpN6+llfEgrvHE5
kmiWjnP3rBy6E5A4g4rI52k0doCwIcMJhLbVlr5gmw9Xzsj2eW7Y2Rdk33lYU76HxHU/MWcTH1K6
MU4+qsnKgyTMClcJiNxjJ7F65lO9ijEKLFckUMh0Edmbi48ziNw75bSbydbyUmtF2FFJ8tG17+1i
Zyo2lrj8glRxjIEQGlc+LY65xjx6Vm4VB2sKFgXaAJnKEeQ12h4KxMobv6Vts+0+xteh9bXRlR+T
A6HoaThlI5vQaA5PdH0Upi+l4kgfmqdvyhsd346BwIbGAo4HJ9EhO1Y4k6Dg0DG4e7Ya7Ttq+pBD
P4TD4rF2hM9gPT6mP5G3V9rCoX4QIdB/d3eo6ta4zi7ox/vCTkkRups78QvgCuqg+iZsGwgqL9N9
bDyU2kAX5U9ChcSrAs3XaciQ0Spb0k4TzD6heAM0tTxwr9KBQzwYqC1jPELtJ0fedyINPnDKhxY5
4h7cBy77sof0vTKv9SMEUWIERTFuYCEIGANM8qKmHwPvCBuXRzySmuxjBzWzdMDm9yDp32vYryBC
Lzw2pDqIugDe7D6wTcnF+x3VjU58vC38dI7xp9wZehAXn4crjRGbtI7PynKQMrdlWZCS4tTmrYXh
3PoLK582GFs57F+Y7M1c0C6x0+sxdcQCDZdL7hCI4jcKTid8EGcvqs4CMv30brdxb05Le3qRZtzo
qDRgtNB20uLNp+zY6U9Qqjyb32Oz5pvpC7IZXZKXHji1M7od+r0fiDFsamaL5/pIThBeRJ7sV9uc
zUOpzEUSHjSv8svP/q59dftkQETlhp8iUDJ2IpDK/8rZzv+6dxN2Wegy69NX7bbdRQdmrOGf8pqs
rNd2S5IzDf/8of5NcIBjOJ3P2ShXSLQmDYudRkj1SyCcF9p+YrMzewlgnp2X5chPjPrt9AiK3UQO
lM5msjmsE/QxwdZMt+WCvfheBe5ZSHG1s8GRFp/BZvy8s27Sl7g4hbkmcYKhpRKiu3bxkhDM1dI+
1HRTLwzdHMZEDcTAVRGu5GcdwUwUxRo2IjzrF5WinDRGZnQPZdgyNc1Dv5zcVvC4FtrJNT8pjoOj
jlsiuX+bcUtBwLyQxs8d2ADfxTtpXLjkc1oW1kXTVnF219YNHu/+bFLA2Mk3FgLPK8tN1/lnB3qO
eA/2ONPg7MSAY7QApZl+rmlc4BazF4+J39B8HcIPmXOM6t6TcRNf8/SogFMS7N0FEi7zCtPOL4hx
wT/RmeU+15nXH6JTouHFsDE8uMBYeQwgMSuO7CNvl8o4eVAt59W+mJgRlWtqNOvTuOWKU9zTn1D3
WOr5PnXgG7+DBBgoPWm9gJnyy7QPj4xPu1dCS00D8c5qeKWHZ6BovTewhQFMkrcal19AKAwoK0/4
Hb/Ndy45WXOfF9Kwtig2PhaCoCObG47sNQ7X4Toe1d/8UlPibIxvwntqtB0+wlGMoDuag5X2UFzW
RMENy05KfWb9KNbjwsOhoJh9Fu3zrObhU/a+ujWeYPBHPpkJG5LdfXOBKk7yM9+wdSLukjKtPOSp
K95HbzoJHEcyk6mF2qYebQu7A8E2FLekD2Onsa6xpbzFfntFeyJKXtruzGIdfWSVU5+rW0kOC1mi
Ksi2h4S4K31r2EjJeR7vVoKBELUzBwXFBi/F779ScJ7V00XTZSzIWle99oBH/EazhTXQEWuByq5y
hxu47By7FQXT1TjDs9NO8pbrUb0rfuO3bwphmgIJr85wk5ELJOC2+KFjRgAsNXgdtdg1vC9XSbF7
5QPSdscLZAzBKGv9lIrmHu4ESAdjoXxOqgx9EyJthWYIISX60I/wD7cpn1TiNI8YskFyq5+vNf6c
MidwcNMJFDjnq2E+MzBnYDT2PpomIEvKDZWhr7pneLrcQS48xliPnjHlTToLm/xUv2YvXOoW2sid
4CYr5YeBUUI/2tjKhoED7M11ehXVU7IdTzqeHYGT/QZv4ttM70vhvanfi1WyJRDVA9VRPgG7uw/w
/2oLE7iXHHnXfBRe4Amb7hZfeTsqdogeUw5lE21iCAYc17jKH3DoOBSwt5/zlOQ5oYsjh0VDbZe9
4oDEEP6VRcaBJ9e+dlUeJgf3aULysrE66J/7oXwXgTDuOmAMXPXJmwo/w/AncYzOZdxd/RbKrkk9
E0yIWRlXNJ895U6+bud1RH/VMXPxYeZqHC+ja6Q+QvXE3BjVQQrdyNj01SoyvF5dLROzDB8WWR74
+HgwRSB6l/nDJCMGIDXBs9I3tKhgisi+jtKBi6WZt4y++PQIq35+vJorhnZqMI+2lXdEh9f8ayLn
/peB8IUfz4p5fte2jbC+5qhz0C/vmt9GZIlwpdvGHoMJRBsvpvh8dwraayZLz1gHmxHgkHAo2cIr
T4f32NJ/UIa9ofp3EVmcoAk54s58YXY4NZ7xoyUelkvMuxF8ACjZWrLTd8Pn/I1BkkIj+secY9Md
m8nuINEnq3G8h/1RQsZMkZZ6xSV8DLWNfudiHIyVyGwElQnbDzLn0rtK71Ju4KtjEtkp2fNX/EZT
8c+XwYUJ0TI88fotZsH8cPnLJKTCITXplpGq6gsbTgfRR53WlHur9JcR6a0teWyD2n3qdl7Vc/gr
vczMm79NSKcOtIhb9iuA3qK2Slz5jd83+Lx3MKtD+yaulRsjRcEtr8K7/jK9h5hYbWRthWb+G11w
/NO73BQAcTch3HSOtWK2eEOFxZHRXpttRD79W3jlUNDFJxFNU70Ks9pTeDQP45o5Q6U71jPl1al9
HAxW43d67hi+CeceFx5YdzflXWXIE18z1a1u5tfc2Rrgz65/ZXiy1M/Ps1mZyDZe+RndpbmIX+ou
PVm81wYyu0uFBx9lui8fzQr/dkatLUADuOiVITP+vYEH+01+yG5+jT5YduFVBGx2zBMjn2p28/3n
J201BnXiGjk5NdivMdrdrQYUciJ+Ea8xvqoceNfktlzhBhRUtZzgpU3QKtYSBGDWXxb/xtr/ZXyg
6BtWIa6/bg93gdnoNUf5mrwyuIU35WW/81X3o0u7e1bIExcvRAAbCskNwHLXHfOTfiTKhtv/o2Jj
7WK/eaku1kY7Y9Z9Rlj5hSBAGW1oITt5rZ1Ny+se8RtbN9qSg3fJjqPLdBGTXTH24L0Ay1N2Xlxp
U6wQTshIJe3ZWMPDA2YBmH8h15rkUN5E/9Z9oFvj3TK+/XlCtiGPminl4kY7QcPOm5k6zhl2cVPX
2Yseenvtr4527C99/QzmgG6f2D9gMVHoCe2q12zoHRDdWL4Qb0AdGCIa2+WiyBv9RImZ1q+Yce9y
jk+unnrPuqy22a2MXeNT/+JrvWQrvxwRLBTpPYFOQ2X/1hxkF6OPPqYicmv5PHZewqRmxowKPp3D
kc07VLEqorMlngAJYvRcIpj+X+B9Cozc6KixMkg+qd4r5XWgSFo8SV4p9O6aLX7Xe34SZFlTcUQy
yO7jlQwXfk5cPCfB+AHhFO9qn/1r/prsWJ8Mr4lDE0C2IWJeuwPpFK/9BhYVamGm/HSNL/I+mt1x
Q6VecfTxErkxaRCjtfnGCLtOneIgvYPr/uIDZOzDe7F/UsRC15w+gnljnerPaMPWWsBTH3BCmNtU
zoCP8V7guoc+51XWKYARCx/u3jywY8Z/T81czu3pUTPdBZ3ahncYHQRBYXbkdADwH9x0r2m6NS8Q
yy7QXC/de/0mug11dOZXn5zYxBElmE6wfJQTNwg3jb6FNaTW0NAAwnEjw8/lENbOfKHKNs7SjLGa
U1IeN5f5tb1q53HXrLJ0g3mxQWV7b1YcMCcy1dFhvGbhRj+KEEi4mYE/lm8hXoUupJhdMjmcfIIP
5xGYhap3jhzFXM0ry+UkeDSGO92ZdTf35G7daEo7E8Tftm4hbRDll0fCwfaBxV4RuQZ1LYgxX7UQ
2tuMVOc/csCtR/JKw9DxIMNVRtPk1efmiGSAV0pNELR4jVIpe/lP90mnGg+r5Gh9BFf87DkSxWaD
EC4S1wgxqCeDcVdUx0Rc69/6dyrbHDoRH+LeMFyNVKDQjh/0VP1DnRmHeDqDK/FkUOzmTnoef8Ru
XV6TdXFU2JgoBj+FMzddrpzy8L2Gw6KwuFT6Kdxn5n03rq3iJc4uo7IOIr9m1Eph+lsz/3ujhiCG
ijKjBMZya7CVW/g9pZ4cAHM4bB9WY2aiV1zjG1RLzpSu+uYN22muSa6mGjhNgi27ZpU1Jegyc1fA
K2ZNoQ0IJh/KXbdysg9+1kxZxdc5WgYETlvjHRlktRq/4mLTkqK21nea7kTTs6FWCkYJzwN5wSCG
1IacICTbIi6A6OPrvO5+p5W8wz+9HJ6zBe21fUuhqIbrqNyTu6CBfqhYT63L7BDDzAhtTj5yiEtI
fAZNmyN9o83Ykx4RL88Slu4G3JIkndqLuKtqiDJkl1PkTt3J2OCLAqtHUaCh7rmnGUtjh7jNwvU4
v4SoPaZtDQlC38q9T0XCC86zhxRAGUWCK1CIDhschSUuFYYR1Nby8+OvMVM7VeMmF3bDdOnKlzg9
yfkhx2iphMiOe4a7CHdh3IzDGT9Mk2kXM8iSwcR2Gg5K9jXrW9WELHafsdARC9QiTxoitRBFAgk6
DWAIJTtlt+yZhH5SmFO6JHD19pawCiDVISqb18Hg6hiDAR4+1BfrDD2pR1uEowID63ItCDaFUVH5
UvmJD0I77bUJDsedgxlT8uGmfw3nf4P9/jnt//+c/9//Sgqnup5Lwn9cgH/fF5nhEx1p4MPxDyYd
kwZkacGIPXW0+fe1OcDsx+iM8xDk1sY0RY8QFFhwLTuhEgDl9IVYhDgccVd//smoiEoYZ0nb1M3e
FDCws/996d9fyksBYbMD2v73NcL4+GsyQ/r//pmF6tysa2vVqVDs80RGXj/FP9L45Nr/+1rz/Is6
hWr/7z9zi3rr35/+/xf/vu+/f2KqPQkFQjx07qAy3vr3TXlmKpx4zx/071u7sKQxSeR0O2hZcyJT
bKroxtUZokofrBVerKTH5qoZ29IPwm6FEQImRF3nTKM+u3rhxbe0nw9NOF+moO2II+OplaTWnvQi
PmVZ9Gkp+YuiCp+yOHS+mqn4wDPeiEm6jYXEa9ivfXCaiklZYXmSgPY+AsFqbSPJJgyxSFQJB5Lx
ujb08+TpEguCYJGlqGEx5s5KIrqGINHSmAZtcg9PNFOSoxCnj3wox80QU5+iOOHq07k39T5mcNX2
0zrXmWzH42cplvIO5SG863A9m6rHU0Fvz2ekiYPfSqbGGgQaHc95J0s7S2P6gGKCdG5m8abiV2SY
zGnrms38gSqktbOFgoMss5y0ixXJ6RRGWczIMobfqcG2aAdMquYeWmM7chES9UX7Kk6brIweQ4KG
FnbqhLokYDzQW1WFFq4DmEt6nw+kcDS8HaF81xAvrRpj4BiS16ImkOmGAbs2+bcVoTPraNaxN/SX
hXl5FY0iFpnGT5Jrn4UFnpHFWoAklgw/A2bCZMJ9aYBvEtgUqsFob1AkfF8EjwNPECsTwyLCMpbm
hI6V7Vyv5uLHnNCZji2zt/iFSI2uhS3WDLQByRySTLGMrlY//3lkZbs4uscIUV+CMoXwRCCoJHJx
aIo2742oLNC9LiBxbUaisfY1zWutELaLwBk4lwmuZFjgthMUdynOiE7I+0eA3ST2NX8o2AAGGwjr
BoalRL5rW4tZwIDoIZbAHAiLTY5Jl3t99zxrsuIzrlFbSMekqiEplCakhaWjI0+Nj8gwupUc6F9W
tBxmOQOU+pe5J+J4F0OvTXlHoQq2KUf6dMy1GlZLGay1yKToZattDKX3ymGa1t28wOYmvUTAON5W
9PJesxI9aZTAIesNiijIkSmHWWJmf80YNbsKp55lARMxY7SUGPRMXMYRqW2LypAno3Y1PjgCqz81
D38SvQFaI6fXTyUgKpkli2OTj9adRB6TpBcMVIC1qAbQDr4LJndBBYJWdwyIGlUXPAxuOQzIBtHq
HKirSR5GLFPIoSTEveMqprQEg1CAKw9MVUVwQ/J76NsV69qrIbAfvsZuw1GWVLl2kuj+5fEcsJDc
YACMkEPTrasQdi55U37xNwppv5dSTm5VVlyrr6nI4zxe6Raj7p6SJgnCaRUsZYpKuKNgUeEZigXs
eWyisFXTuFDLISPdSNN3Oh/AUIMe5j3LbFhAwcMxUtemDMV/wZOrjylU8paqr6jSyxh+xu20lVR4
XyIkA45YPNM0EwcwxhBxOv7k2cCINA4fqCoxAcW9yy7JvSF+5GkpTlKL3KuF35pYT04wVcOhAPxv
FhWjkT59a5blrpJRVTGa6pghTnjdelLPCo4a084EQKySwWeMZUuezuLFUPPuVMq0MOn0LRq4RU48
61IjTwvrFw9a9ldb0ttvg4jEb3lWTqYK5Cio90KXuKv/UYBmBi6JCNk2L+Dgas3LhLP4ewrcKCvM
Kg2w4DDCS1AVtiNFhIzxvW20ZrdNh/gj682nf6eyU9rIgBW5MLUeGJBOIbKEAJZIPNcXS+pshJzZ
DrfM0EtqKgdCkvD3q8vGL4T5JHfE+OiEkaRmQNvTKNeM7A3I72CGxlQalAzx4vdLg/zGiE6FFMpH
Ue4fjdzfyI70yn4pvW4SaeMN8AlkqdExr2hANYb2iybaqpgCttPNGWNV8XM532QheBGCkDlFLaRb
uIh1p+0iDAPcxGJIbu3JIsO15SE+jVRJ4GaAj0IBC5Ju3U6jJ+jZzZqecgW9/+jMCBN9g3J41L8y
PcfBWrdW2jQOji6CwedepBsyLoBQS2QZ22fkb9KpL6GaI29OXVOlX0K6TnRSqK+WsL/gXxl5VmTd
VUT/IM3gFGwzmHItrljIg92QVQ7Tj3RE9D1MnMci0fE09IcQvmGBTbzDbXQX+5d5bO9t+fJ8idvA
iFhUEQ5pGLnbUqJorJPsHltK5EcFMnE5ZkbTFPPIGAeOh2SBjJgdWzErCS+0eoppPPHtQSeqTg9F
p5VmwVmiMPCHQTulAdUoCSWlZzUYQkpRhetPdsnznLg8xjyjiYO1KmMTHi0QG5YxY1yBo3ycZ2CM
xqz5eUr4MWMNzt8BtpyLdc6pCFnyRtIO7vyEqXE+hRDBM7XELkeWAHdFIDhMbwCXq2UwscYD+5ID
kSFEp70R7ILjgblfOmFBSA97ohxbzE9Mktiw3t2WU7UltyLzSpzOye1A2ofnMR2pFvT2gEu/H9CF
YXARM0GjhYF4MkJZCE1QQ2VuUt9oLopUCV6kiQwJcZxyEhXUo9Xp/QZuWMLWAL8Ma0aBmDHDJCGB
+SFaiWGwa72tVmEBhc/QteM8gRmXW2semMX2zPdjYpJkjn4/ahDKpELZuqGhJWs8HiFTZ34cQJAn
BOpNMkGXBda31wGolQlGfAgnb1bW4uhhklDWjRrwh5pf5SK5C3W4liYOZLKiRnB4mhGxIJY3RPRS
tAm6JS6TvDHe2lST77l6nBXspVSjWgu4eUFgT1FsdeUPnzgtu2m96aY2Pube/A6y/DrJ3XJEpd/u
SJBXJuYBsh6PO03GQ1q3aOrJawCZxm7DKvJPLcA6cRCZ4pfJeYpMg0S6/kbAFb7BBmUN1V01kviI
CrTFP4PDHZPJnNoLHteC9ob5U66rKOUZZAmQ2BKDZIEuBsNCpU6eZS39KKl2Jz9BcqeK0Ltx3scB
pM+B/sXVhi5zK0nF5gjqQtS+LIaxibHGkGJIDbJUE4QeAhWGaH6UEIuTdqzpvjovI1ozyoXiWGkT
S29BMMbwoMploh4k4dTz+t1OC5tjOTfHQIje58mM1jquJIuLv5N6UTtxHc6gSeTDL6vaGLyhgf8j
tky2VTFbTVNLRkS8bNV2PNcZqfGFEq2iGPRKimDxl0mNDCnuESs+WyChybyIWqAduKZj6xiO0rwx
etCXJsF+VRgsX6wY0pOf7RbqQRfyxCGria5TR8goSn/a2H1j+cO3hWdo0POO+o4PrLoF+WJu6r01
dep1wfE7wJCxypGkLRQnq+VOgJPqowBf1pa0rWKGOSruiLK0aPsx0him1IItGXCFDLnZxBoo/dTi
dKUv5yrEFDbEmsRuccozuxluLVZXy2LAuxoPk8UtMTL7aWtdcqwZNuTY3xVFSTZYxpwhIkxyg+AS
Qn0t8ahJQ1Q8UWi8ArWvPRg19pQGYR2TGr5UpFCEcuS0DVRFU1FxC6q7DyxRx31uWbvZol2xtIqY
w49CO8hVvG+RCnuCgWFGQQIEgcpvkaRdu2zKnZ7XyseUwCbMSUWjIXidQ/Mr1gZtrcyK5bdF9yLh
QLnPn/bOxZwSoiL8YngMawKc1NKwVtaq94YUDGq69pHLMXMNsTzGQa1BAp5wYctaN9cbe+46PoVY
E2hK8CirlauYiy6WoqewAtuTVnVoYqKHD6vVUTmRCb8ftejHGHMcSMOvIAXZCdJZ8yjG/KKr5qNi
4A8WCSomcbAUfFWqoBxXgGo9XS+Hv1VfRMy3+aVlu6qezN6k7jeWURMqrMD/QrCpLQMgRkjt2aIQ
wVrvruJSvZ7MuEN8jAm6pdW7Wsy9sjXfS5l7eMwE/LvBjsoihSnUAr7Ns3BukBa8igzNxrh9z6cE
y2ZlhDeJb+9Kg5if7vRBpoWWh52ucH90pDsxFcn50wx3TgyVxsUUafI0pfHiGKpGE6scMN/ismCR
2hW800tXo4EekZRF0kzaq4Y4lIwdaIpzmPhBQKu3KOk1iHRMP3pmtTyN0um11COctcW7jYkRXTR4
vklwHW3HRhH0s2TU4F2tn4qEwsObmHLGQyZDCpJ6gE/jHNdICGo08ht2svXSVvsm86O5fyJucAXZ
PHCcqty1onGjlDLOjg1j5TnqLmAKNyGT0G3kwppY0ic1uAEDmfqPtC9SR1dNj2pewB1U3BOmihhA
y2FBAjfOkKU1/aLTDW0l7TKKDMSS+Z6E/dpKE6CDSMr8PBT4wNjsMjE545smCSqGWxK0Whx/eU93
xN3TTq7gW53UorB2WrmscZvuYcRq0UrRp8swSHTeDcVMoCRAobV5VHSw11AID0vwLJYlFid1KYSc
9sA6Jx4iJOZntr7Mpm9Ao5KdJAxnks8OvPHFxj+aWNCxRcM+1EcSID5SJU1XrcYn1OccfjheuSQf
vchYB5LX2UEtmfl8xedzD+CTKlKwkwMrexP1AJgRP5yke+oUc+zhiH8kgBef+qzTmPWJzF0mC2ya
R6kSp+3ggIRnyhPnayvh2ERfhEBum7lLd5bZsjpMlbFOE6LygdJq0laEON0kw4LadlSMTZS8lBk0
hjDqviMRTkUDOIDnP4wE5uqTSpq8gba/wDsc7lLR+yEuhGwvBt5CSXOh16i25pn0UG4BBNCNAk8X
PqJe6+MhwiCrsrTxCWWg8ZYhxcWY6Hv6pEBYJUKGpFH4db26FHTbqjMqsMnFAEfFHo5LA/GR4Gwd
UVXzN3P0alY0ExlE6FsyN7j5tbCPRksLXDUIxmObRuthWA6LKKe7woT3Ny3Vzuo7ciqaAO5gQO5s
ElzSBvK1sMg7ArWx2CLiy1bz9q5nBiM40dXHtyUMRaxptfugKpC5htaweVG6zfOM1qqwwIqZGLkX
Wr5Tih6hVAd3ep5Z17ngKxq6hvmuZDpSVBHrUwJxd2bLdRCy6selFH1Mn8ghGso3qBmV2MhkSV0j
GUez56lv8EARmDptfJQxCUI8EF9KiB2VDMOwmmuSBjLs2oTgKjYoRBbmwryxTMreMl3xh2WjtGgr
BCXeURZeQEwWyBbjqhDlPw7Kn2ipa/xw6e4wm5LYAbkbtKqAFZvCeE3OiAwnfAhDURpa03otZo1N
qLNQDYaFIz38SeawQZxlfC9xDCcE4nvfinQ7mIKhoOp4iE2znzXebASjuq6IZRTqhDkHkYiXWf8y
wxckDhWYlB1aGM0Zo/whdgxTxuf0aH4YI51LprcfskhbV/ltoD6CEm0pEqyt2MHzyProsxMBhRI8
A5IyIfV4pKxKGFK2df1gywEwBRJ6EVF9b/BQsyUF4qmoFzI0d/FL0cfr0jDTwIYtbUqoAK0JnU+C
QDamP5ERF+cFqr5cMiorn32sRgsnUcNVY7gXEE6YIxAIAWb7YInNq9YwEBkZXs2AX6ESS0ejxOVO
Q0bVDlA102rC1UsRv8xKir7obX400rFySX8tLFIyyIX94X57z3WwF60LqbJOZd03a+BMbQonP6zj
dxWXKyTi/ciFGquIedseWI2jYZ/DcJkLdPud7MZKXq+0kCLGwKuhUUafq4vRhFpujTEzSbUcvgI5
qbD0g3UVUJ3MQROguh7IcsgkfzI53or/sXcmzY1rV7b+Kw6PCzcODvqK5xqIYC9RvVLSBKEWfd8c
AL/+fWBeO69ddrhq8GZvkAxCJEUmhebsvdf61qS/ZYH3WMwJ/hUY4JysGD4F4ykesxdXb9V2tvP2
sh5Nl3kXBFk7Jh/M8+o30kmgG3OUlw25fJNtzkcP8FefsG4pZ4iagx5ccaJLjq70zIuwKmhuuPpD
5dXUhvmoIfXEFGf1z1y84tt07KaV5Xr3rhN64P4CVP91++jCEbWn2vTHssaWWhr3JsTbi0I3Gz8L
q62jCW2LRlVW2J8CN8u5ztHjGTn3FaNooI4M9gao6aEpC3vnoDwwMqffBqSZRC5OTiMAJc1CBT8C
qyQRl/jkKfUG8lT4lmEHmj3x4iERL1DedgZri0NYmh8xWXDXBOzdzAJTp5LGuPFyqr2ZRKw8L1jI
m/baTqxNUIvNMJGtaRK2eDLeFcKTnBP/ioqQnDQWe7nTMnUIfhhFsXZnIt+mgXlGlLw1VencuLSj
qRqmC3twnjzEdzlWPzwv5rS2Ku2bCOStsl2byk27dvrmM6Txti4btBKqMmZyFExmjjTr64Bl99K1
L0VekpFrpBcqCp2dCqaTO47GReAwI7WCiYVczeLA0VAUB8CtLibJGUOnfxXOjUTKOoLQ7PuXMNSe
ktKx/IwsGz+qimc5zflOWukxCFoSxhT2Q6NfRJZdtzACmeoqTqSlTrPZaG8aAn/XRkjUiRNG1qZ9
7bX+2LQT06RZYeqwG3gFbd9ysdLgm+p4eUQxt74VF8z2Z9oRZNQDitWJRkqkcNa15FvVRvFh99ad
0ebWiwecN3GT6jWxxzfRaaeFaMy19kbxl32qiEcbhZGtoqJFsdJyDMKy3yTF80hVvAsaODIaaobi
MlUY+ROk77ni5N9hy+JCMl5Qj3B9tuuPLCxYkOou8uJyIe/887sRYVOqWwxVSxbp6Fllcn1+elg7
ZIcKGt4XrGcmn8KfHMrzk5abX5t5vYSanrd/3j2//J8+/uvl89DwuX5tOy4TRrXVNfXNW0Z4JIid
jpeb873zDTnF5G0OuFl/bZ7vnX92fvTXk//hZ/+weX5eAG2mGj50kkImYj/W3hI5+jPl8px9+fPu
+afn7Z+5qRoJJhvplffUJ+XhfMPeheP217Y2B3/dNhefLT6a+JkgUWuXknRLlGErV8BW50OWEoQb
u0TiAq29yJaQ3GA0oOUsob35AFI6WpJ7Z3CuvueypDlvkjf9+wPp8hTHhizKTrX79YLz086bGk2h
ra2i4/lHsWWah1G6ONl6kZr4l+H2nJ93fuR8U+YNb07ReZeQHbNJ7QJDV3IOEF5e3UnL2pfyYzrn
DyfnKOIllDiGInZk4QBla6EVOTXD/CDjWlxXTH9Nko27hAHN0EzNyi7t7nC+kWOHICIqmxl944xC
BOqMQ2LyuEQnFy4hynFCnHLKBdxsmJhFbcu4UNNWKbCxXbxQnJIFFFWcd/Bl8/wzwqSQbvcOJN0m
7PxSB0SM2I+HBwC48zqoiq9M0ZX/9bqsXSKlYZCTyY4tLj3/hvPvrkJtIY9ow5H/Trz99X4/3+X8
a38+5/zQCGB/pZNRiFNwOeqWd03/9snOm+cH/vC7/+XDv35D5Sbt1uvb/a/n/uE9y9jdxWlzzHQW
wDCzOP25OSAFizyGKPTulYlwUer47Jypu0xpPYOTgp5B1hDDMBLBo+KNOBlSK5eocJPMcCclPNxe
YsS1XjFVSpnjk24yRMM6IXGciEN5UZegvECs+AGp5EMjvu0lpnxYAsubJbq8WULMCQOiyoZUoNk2
PTFmlqQRWr5XEIY4KRhEA3noAbMP8l3pty9R6XDPWYCVp1RxSvNqgXRWiHXYpYFfhQPQ5JZh/VA0
CD9dahFzBGrQwvAo8q+B7M51Q+pJylrA70lx72nR+djlURfZ5UO3RL3XEWQQHSXFsMTAs+hm3t3h
V4yXkPiatHhJajzL23Y1ZgIhQpzsMi7Bu8HWGxjcMHh06jIREGVWu/i5yv4mIyp0VcdBfxrJxtR7
Jpi6wZiuX9TgWegdhnKcfAJIRoxraImtGcB3ikEydNAqw/0g+u7CrbTmhpgDeM/kh8zZKp89JDR6
9wnfmaykpHZ86enHMlI98tMAMXobHEIXA4hwvB8pssqOOYhPHAEOoh5FT9HSvNfe+j7NNk3Rvgvw
qhlYURbzTPTT9KatKbYTCza3GeHXDVCDSoZrR9N6dSzjTaY95tmWZpo56TvLRjselQgDyushRW7o
ZPUPXAYER7hwTpouDGGv0ifVUzjLid7OADkGtJEmebW1Q+0QMoMFX9+AkNVOzAmaoXuoBetincq0
K2CYTG28Yhh8AoR7qQzXQj/WJ+vOLa+0zqhJDgyuNWm+F/XSt+XjaOzCNEekdqElJKFkBcaYNCi+
nSwmj1dhHA9r7Soq6KFxOYMpFGt8J5k8hVBGDDE0q6alHVAjgSH6Vq6KVH8WnfFlp9quCDFX8NIr
2gEcMNF8k2v2/WATP0XvEaA3VgMLBZhtOd7OgUdT0ww5aKaYcE2l6V53qYIKAnWc4D41B+u2y+S3
JXHxx9ljyAIFRz2h84yKBliqvtfNP6KdFhL3IEiS3pnpouu1uw+GgUvhp7S1W1PrdSUmPqMn9w5A
7crI9ZnhCmtWo2CkjQS2LRzhM8aS6zJ1PsKhiZ5K2ltB4FU+GP5NrQC3BfR1N0EeHEQa72lmPkpg
v/uab0jzDFKPgNw/6iV8+dxDA+dyEjVzha3OtHaDEUFqroKrNoqbg2kWnEdK8sBHDOaYsMZ2eKmz
5lVUfIK8QgSbB7dVqd+00Ujpx/c9aJDgWQoa/fSpp7Z21cT4BGRLC0+LdNQ06LDSGBl4YgUgghFV
z4WAqRPlLDrxAHdRcFXONr1ejg/oEdoH5RqKCrEvPAy+YX80UdgpjD1tA1KJ0/nGUND4Kg0k7pjk
9Xtu0zZoIST6hg18z0TfptPaQ/ySthsHnPB93jWoDBOEMny3S6RbpBF9pgHw0xHdTsWxc+Lwxum5
JoeMhUgdCDejob+6oJZRwxToL2X6OJlxv21TynA9cqwTLOaPjhZar1sgMSTyrrHnc9V9chN3FfjA
2cA9G/Qc3eMwIIuZLryBzpQVIpoaVLCx5lGuYdiqh75UjC3VQ922Am1p9CWN3ljVNAs2nYXmd9Ql
sRoOv5QpMRqXfnEiKs9bNXimszYnnC9M5FobrvmI0pdt0KEYpfVBQgvpDzAqGeOjhB1Jzi1C1YHO
Q02KkGM7a5q1VgmmCmhAeYrS2G6tfE+8gHG0tOi6zFiJRuNCQmB6Ry6X2+27UFwTZJtuGVY99nOG
qWm4VW1LTqhL72OqdOyFgtRL5fYfCaRUGm3F55iAJFRNVLBKE0+aqFu+dYDbmgUps+6mo7BcjG29
QwxaTwu/NGjwEPd0QZcPs0U93o+dRA9uxnSLNX+W1QwB3FplVphfLSIz9lynHOLLtJrzdZPnl/RJ
rzVxFqDH5rpMbCjutdNs+w79vxrn9DA1/KG9uT2ZYQycphoC2gjji5OiAcnG8Tqlb39QFYOVHAKx
JIsO03Dp7cWYvigEr844vmQ2w3RhJ1f9rKGPJj/dtyUWJtEYq9BCCj8N02XfJNkBlLLKb7NK55xa
eG9V0dLM77D42s1T6ooYzUx1bzPUKuYYiqjNlTnXnE97OVRtyQgnzS8bxQFEz47V3jy+B6I+KTER
Vmbzv09wvOvkNNRujgW5jh50r7V0pLrekhbDkYIQAQoovy4/KBu4HWNmbFDLz84PzC5svNoxH8q2
C49eZD3HGWTDpBH9oV8INmq50VWKmSIsHgn+iA5R3niHyRyfIw1QRVsY00FntYe8hJtGs8K1lSMn
SNBBHdO6IKHdm325dA+DVm7HpQYQDnVBTR3ptqW+FQvk83wj/3bvvPnzIy4vaOOYwdz6/IOhkyzn
xuWTu0p/0NIMyI+jhO/iLUcX+SMfu2NVTMWW5eNMw2lKu4MryXVipgokoLQLw9c9DQBJ420LmIh5
82KEaP91D53neUl/vjFddgW53Jw3I82lg07BRvZv0x/S4DU0+3H++aGMtlXzupva22jZw1OT60GX
pPOFzdFCcUkRUUvQJeVyc773Dz8bXI/rpo3BqCF3fpUslZNGfBcNLqNHfZlap7Ane53VIX/LXzcE
tQFmja1wJZg4r8yaYedOX8isZ0RqmIbULIXYjm0HK2G5SRzA/ZzluRsvUNa5phvjZYTEkSyOrt4Z
KhQvQXnIm7uhc/W97UAscpebOUPIq3V1tlJCLaQqYLGHvsJ11pSkGhE+tEUEJg9TXxqH871GaJK8
ArukmUErNlwYsbVhLGsxi5KDrfNnON+zKXV920TCFcWXlVXDGQe4fUDHPkR2sLdqaCYyRfQbVhEm
+IwAm31k3DEWKQ+F7tbbKHGBsrUvs2KdZ4x2vmJsUPMnLIUfhBqWHac1DpUkNKxdwlV6rqEXnY36
wCE87WJBJ8O69BwCQxeeWBZAU6gQlFZM66bWlCtjoJZhjnlTBQHJR7nD7uRR8q67WPtWSx1zvumX
e7oKENOD/f+FxHWKmKT3jIZI07jFsRh07EsaFzSoXsSzJWMSo3Dmhv7qvuxmfTsyHz3My835+z9v
GrQUs5xmDl93CEBv+Ruwcvv9xhthqLhoBYhD01DgZhREMjIQlapt2aN4qVnwegtI+NcOeN6cEjzl
5TQHft+694ahXqoKT90wL1rJZE7aDYmD7wb2eM77zl6N1fE/cgJAIrMjKFMCI5y9Pc0d4JshV156
1sAn0y15VGQN4Q4Tr/NnRAGR0CZcI6+G57j2Hup37YEEKLBoiFRRai9rQZjLCQtiQolXzmX0OL+A
F/scr5lYBI/RQ47WYwsuHZV5/g1EcTkoxy1tTyaIFb4kRgHThWGuGYJAt04ARzINfy4W4BgIkg0n
9fkennSjAL1uerGF6hgNO3E3X3cfJZsTskGS0dYliCNmgC+Sw1f3EeZ0z7yVzSwO+VdzIe4wozEk
zHGDI7yxL+N3MlIQL1ceL5qRM+A31o54pzoClzC7j1scIZIADusDMQywmgrQ6IP+cgvAah3f9Izj
LrAZI7R40OiUahts58kCmiJY6yO8kZeo0wAXrPHHQiTIGL1+VlzOyAW5tz+tk7zXXo1DcE8/nrVe
ix3LgL17EUSXrBk4rciX5Md0HXyOeMN/KBjY3Ta81OO9iYG/J/kXUwKF5MasfY0pFnLyS+Czc0XR
fQGF38Cit5+ZTjA1usyOyTuOy2pVBGvd3IQNjgIcsegtMPYCeOi1izpmhLVCHgcoSt2wEuO8gSTe
u71EbbEd30OyG+6+vG7TTUjlLyd83m7NxXBn1jvi2LXsJ9n+Y/xPCGI3rEjCsvhT0ec3ZUway1/+
LF147qwLl5/vP//yZ4QnwhIsJyzHRZqqW5bN4x9vdzHSmb/8Wf+Pqh4VETI6Rk1xqDQkK+v0m8zS
XfreH8I7KKcZuoWNCG7IrpryLW1F59K9mj/YQ1jXotEjtJ0eJnmkmyZg2bTXsoWTmoTbyN0HxQ3M
TkXcCO4ybat55HK6rBu2EsnfM0QTlIFP8zd0v02+yV+gcFzhAd1VT8Ntcpc/VE8dHYeV9Juv5ACx
9jl7IzjQ2A6n7MC1Hx2mYIfFWL8zthMTia1zy8kMrcEO2Qx2auTT+PaJxAynrVQr0+foIP3WR1k6
m7ijuifnCgzzSDf70h7WXr/5aoZP+yG/BMcbfWNMwNDgfOOAskgaOFKl+QDTXpJ3xJDik7418ld1
z2DhoeaPjtUGVjGPcFTDa9CQ9SMl22OYDS6tW3bZjvHjHWKz+gcSC/dUbk4YJfDq0hvO+P4OSKJe
nJhF9i57R6u/0W6NJyiYG7Jrv+Z3G2O3sY0fSHBsTvLZNdbxZb8Xu2hrnvCFmq8E22OfWmO9727B
ACJ4zn+UkEVwvaBsWiN3xhzJcergBnhP1qt4X1jgWi84wsie4dM/GGL1BZgsdtasDvxuFfs7YJbA
PplgRxgIj/1ivDjiUwCnvtbvGFYSMtYWl7TIoYsv9AZ2W2R8p8lnleFr9Q4iw57/YrgxbvTPPN/X
u/GNEpyPygV8ax3ql+novVBXblm5bVib74igpekGaOH0Yr2iJEQhuj4kW3f9h6CCf7bnL3D//7bj
21Lopu3YnifNv9/xAdm3KLqkOkl3OOFZiojYXDxtxqPjPctFYXoRQ+t6xTaDsgmj0SOOJPIuO3TV
+urffBiCEP7bh9FNE8WzMMk++Mej0Eq60W68QZ1iSa+Qf50gHXw98RWBaMNhw/XDx2eXQMdgDnZd
ddchA1xslo/4R+Lr88f5/3kX/ybvQpICQUbEv867uIqL4qstu7c/Zl78/qrfMy9c7zfTNQzHskzP
0G1TcEL9PfPCWyIvXE8wHxKGpVs271WUTRf95c+kXhiuaViOaUnDk5yN//yntuzPDxm/mZ5nWB6y
V9ci2df636Re8Db/sKuR/4aAg9M9SzddUNX//X5vkCeTd2YhjrQeSGrrV5UzNAZ0Jwby64kOanC0
KxpFJM+iZK9YX7kGZOw+ch7qRObht6MbyvoUkV1qj7gZavdJVU3XfoeTmZVvs2MM2ueQuEHD6qht
DrMxQ8IZq4GZdO26Nqqaksy1xC8rO8MOazmT9IXVtk+xLIZ0jeEl6nfjEi29i8JGx3jvZkPwYUX9
CB3MlqE8Eu8NTUZzDWaQSkNdPJRaB2hN9GN02dMhLY/0/3AICDeaquuwrwNja2euJRFZD3Qf+J+E
sS9QEr8K10XT2DlharMGtWwiC2kvw48tQjNG+qd1+pec6J/QntWIEBojxGkQqsaOeOnAZGJmx31r
E+HV065A32fKkWiwLvPalndLJtFCCrEoSvMks2L9zYmalHasXYI3w4nA5aKmjkz2KsoVgOLIJNYb
9G5izPQ/y9LR8aVPkmtzUwbpu2xVj6DT9LLoqguHPGa84gRU2QIHUL7N52gcL5D6eMFLkVMEcele
ZLGtZbBYmWJIpZ4ayWMbvHwRPzNF8W76OXLUo6FcRGQ80as+7WiMHkNPZeilxrml1VO3qZ80DZVt
Z5kWv8oyulc7SkEAGJ4KToihypWUgfFQ6LBbYt0qwnWdOABo+0KU7oq3lYfUlOZtYWc493RRE0lQ
0VIi+aAOnMfeIWdjUwxVN956PYLYVaQlBNpKOQkYOA3/VQyuiH/g5bWSWHJzRrBwM49khUD+mjgx
NnVb2Th1JHJolJzltIlIJWKdEmtEPHpZrbnflqPAbmoeUrLqAqkJS+u8ZBZ24cSNQ90wxLTaj3lo
GzidpQ0o0UTn4UKKZiTMssVrlXMxSMd0twmTKwskaUbjKBBtHp7Cqp8ADcYtck9b2q04oSTW7xOz
kljeU0vVZI+3YXilIT5wngqLJdFuqj3XRWlsEaSzQmrbz0gHRcVfBV5w2qqTrXrcE1OdrG05xAdy
uLVnNGDT/eAYxp3etLiHAzrTDDPUDaF+4SVHANf7zrKu9UrAPMfhEH9mpmQN3VDVqgK6sSVV/F4P
drgdNWmxIncrwBNmsPaWEYuswAU6CDLWs2uXTNpFAZ+e4PSj2ej1VRySgzsXhXGtMfrzvVgbH7LG
llsVu+UxR2xzOUYiJb0VaEuoO0yfajPfN2gD721CVzDMWDQ9E+g5YW/IvSAd6klMNQZKMnitUwvk
nsbs9Na3GclQ2mDelr0KbtUw08vW9eK2KgY0e7KF+RUN7a1bhv37kOnVvhexcR+liBzolznRlZuN
PDGrwduMSn/OmT3tjDoBgzpxqKB3STeGxxQkdZO8RQ9eBLs2DtOd5oFHbTQ7vAzLAI98jWXsLuMM
ed3MSfFaEJi1rnsvvLHtxsEYmgToeIjhiqlm1/Oi2qJL2+7MvipuPYOzS+x0zZXBrgivo503Jiai
m8EMsKvFeDnQT7LujavuBj9Ez1RDI+jSSYbrOQmzPWqJjHODTbyCFZs3GLVYSluRmZ9SVyv8KEnE
N6qK4r4hWO2kIykGr6JzdbroRQ7eq521H6Ka26tucGCPqmlC3SuitLqJEGjcepgONyjNcLYbOSkl
hoehdqjg12CSgT04QOxjqNBhb+Yw7/VuvJvtGjhIYNCQQ9TAimWqcFWSn72SmfKYM7JCdVuL7lFe
4x2Ne9KIlDUXH70uE/YQClu6aRGw88YGC2G1p7KOsBPx99nJuLL2QZ6OxO90FF8pgeNVZBiHGiXn
LiU/m6aWHK80RFVcrWhpuV3Y81rP8YvAcj4ahaQnnSmhhJFMCFJQ4TuS3EPllrZvxAQIuo7dnNBU
SV9NVfRIaut0FdFIWkuJOoWmLsVzwiLaw2F4sFway1jASEA1baJEOJSQ0ZnOVZZP7pPb9sl2dBPr
2EUjSRjpQOo8qorbIBfNie/A4ZRcsI5OVQkKXMAOSyrdxkU7y7UXuHI7NTUVpIS0LnJ8aAUhOBsG
JsW+luXk63bQnZypwoOXTf0hSpHwRplFNhPnzfWIuoQgkEHfzfYQXPV6OGwmAzs8FwSX/pYZbMyQ
PJW6AmcRYHe56qZGfmahak5WgnSkcqBHoEzLt65AGliltPK0fMaXjJNhr6V0jJMZZAxSo5qoUWAs
9gQ4M9KUtStyQrFRXuuXGiajPTMt74fj5PZj2rjyWgucHiBO6GyVl6Av7TrzEGgphPoZavCAVHeN
8jJaVVY0bejxu9+RKcKjHot0o81ac+e6E4xEq9fRo7aQMAe99kOmCX46M9fMJ5sAm9xLMHfNjZ8M
vbp2tQw8UZ8PJ50zx3YOknSdOUQSzCOyysQ0MuIRyGLNxdxvaOsnsOeMeNzFoUGcI7MDmoEVKHcv
i/1cZ5QX0WL1R7ITfZIr2R36AdfpnKkZdRTRdlxwxbp2CNjL7aFcW7qNvSVRmFZmzMxOlxF96iUN
6aUcGbm5QI3ypvVH5GkkITbNhrAmDMwFRWZFvv02UvlyAVHlceJ65+sh9D1MX+ylOaE72RhA7kpm
sLjKooGSDIh7q0Zkl/HU93eQ1rWVlc+YovXS3ndT3G00ixRmZBsQjxtOM63hEb5LN3xtecRnxIXd
b+fUHoiLwVv6VjYAdBMx4HsoRwOC29gj/9PqKrod7KzCRoRZ6CJw2+ZHheCb+RMGBzNLFG0O05SO
n4RKyU2btm1wNcZmp2NFCLN+E+lYQXajPqr50uVLylZjPdvdA/7NKqJ10DdM4ppKXXFRhzhj6BGL
OIRYkM/yWvbxJjE9HWV10QyTFWC4D3ttEpe945rv4TxgHSr8/ydV0ParPL3lX+3/Wcqrj7JaBiVR
919/v9n+3KYp4791b3+3sS66uJtu+69muvtq+4yX/mzfLM/8nz74p6/zb/k39Y1hCEk58K/rm4ev
pb5pv77+WN/8/qq/1jf6b4x9HeFQ9hgsSWzy+f5a34jf6CAZjk3v3zGYHFDl/l7fGPZvtqtT+ZhS
mLqg9vlbfWOYv5G/RwXueO4SbOua/5v6RgrJB/hjLW0ib/Rs3TOFbjDPYen09wUOgmxDi5RV7CPd
wYE2Eo2nLzfKNBjYiae+tppDaciKBYyA0qvVeB2ROzeH8yPnGy2fBpzwuvr9h79S/M4Pnx84/6zo
gdyPfYb5AIDwuXXcLvIpEYYME87bP++6RrOXmddtCzv4Gel2nlU4y2Tn19SijwXqsZ6qAV0vgd7L
tEOn7khx8HJXBaU3o7FbpkRnuZiZ5Ig2jEri7NSajV3HXB6Utq9NcNZyDNO16aagiApiznK80xY8
ZoKa0IKvx5xhjS4YX4DsU0zSZIFI2i6O8UyJlrck9nCZBKnnyU0ahW/6CHh3GqvHhvrvomMCr10b
pnjhJBydJpkcLKSKnATmYIeHBDBsb8KTqbLrTgw3yoRJxPy0XE065rmJ+Wfc42roQ2MVDSExw6DO
BDXZzjKbJRw3Pnads/FUHyBDjJ4rKlRWJ8mG2ltHxzNfOSFCCM3ob8es3XKewYW25YwCQVA9ptEQ
bXILqqQa8UAobJ25+UPY2UOrCGOx6dZyUpervBgRH+c57bKYIsSBH2tqFSl0qGJDoM7JDNBz1t3n
YpYI9BvMEQFzz0l4l9Mg8EDmcKXFVNIya+m+lb2nb1RDlYIme91126QU86MW3akuecHux4VnBiOK
CrYOSL1OmZowce1pKnrmKkE8jgtS01F3qUsZWve5g4tb0FJHgYp/EgaMo2faRRiTiKRjApIupUsS
uVdmW40709S/tUKz/SKWHoFm1Y2RNvUttAULReJ6oo4lYAQRAZYDEM3MNEKUpj5LaToA2nzHJaHZ
RBg0NLAakA69Y9gt6VINBWZvjC8syaCyl0xj0YHWrLLsd7X8Fnu6SpPxuQgYe2E+wubizq9xIOlj
MjQ6HyjzfZuV2HrkeCMK5iQM5YiEiBWi+Mj8CDsAjIPhgApw2G2CpNoXccGSKG+2bR+A3pE2tup0
2+QZYiuh7jwBRWysA1LLaheuwWJWa43NGHXMpFIiBMOBpWdnNwcxxBurUfuZtICqscfLWMNDH9x6
Mt1b7uAXLkpJu7HuZTy8Zz1NiWmGrtwJuAfzeKExfGfYKTZVI5eR2owASAB5qWrY+7Awnbi9KxpF
VuEYY9zEW6BZlp8sQhy+jcIuWoymgFxHZvNpVZP1FKYPjUDPEtMhFnhnTPMzpliFbJZbO7sUZK7j
hWxNfB8jYbYY0sp39g5afr2K1yK2QQuFJTTfekIuANXIQNjCXrzYj54Hqw+PZrY9x2HqNCmCtDCP
Or3wHhHtRu96nX4CJmELvFEhyVlkYLxutXAbz94ug8GJjRTgkICFzQ50WwI2qqbpuQULgp/fkOtp
+WB1UVKmGkxTcPe2+9x8QG7/mjoBtBTg2GQA1Pmr3ULVL3QqWC/ADW9s1BVNs6+eAmlHf2zmzxEU
dFzN0m/S9kfGbrajc4T8WMEHmJkgaLSoAjxQ6zbHNuVdUczw50GSNXRM6i2GQKIEped5ra8hR9h6
DZ5hR+mf9bQP8+Y5DXtrpVcG+WRFtMWiziAtwvcdFdf28iZlnW/nQWnQ+Gxi18WV0DUCoMfGuumF
+Un0+wUl5aaPx5txiLvTlCENH5om3LfefTB64VPrWJiBJxaPMyv1hn1M9HAI5myiPyTJip9iBg9D
4kB8LTDYpJ6vBvEhU7ZyEb4xIsCUFoIViv0AWqMLIcAPorspDLStjDhzDqgAKwubfZetw/YsZqNz
UgfxyjPtJ2MUHAexBu01JDhodHHqkvB64YZQvbTCCYHyOOV6xo1now3Aj8AgIEYJcIwkMkPaGJbC
Ijko98scOb0M9pTtJo/jnCJ6GtLXzC72THSpDZr82TK/UQgvqRgWxLcs3gcliTVl9e2WBY2dYNhp
jd7vQpU9jDms01FrGsyzQ+YnWWSDusSBW7R00LVgDypkJ/rPqg7nXTAbT94EEnlMdSaHrSqwAqKw
Yq8eNpLTVGXq5CLhWXXukiVdTgsY5Oo6RayFnle6oILIBYfToOdgKZL3uTL4PQaW/QB2kC1fMY69
Gk2yDLKRTNa9gfo7ZeTqJcU74bdvEEcrmkurXhuvKXqhDQrvkESocgzvWjhoNqYizUioDV6aUih0
XD1XGQRdKKi2liXNldkVDtK1Odtp2RRsmyzaKcsUAMnm/EarEMMIevWBkAEjz5J+4IRSLerICRqP
LbLiZShPSyRKbqcRBGv71DDHhjvHl1fNgFmVMW3BN4w0iWrYUCQsGgkQZPpn6Wxgg4e6QlJC9IBm
MVnPWBq3mciB9hecNFT6jWuFgkehvcds4qwoM+S+/TGY1c4byGroK040E2rqOfvBfAKkJeD1zERv
hPj/G1Mi0m6rwT0b1S6laX0bttP1lM4Pjd12iD2T6XIAc86yoabvZ5h3oU7KqzZbxzSaj5ynTzGy
tI1l1E8NI3W4PgD7ks3QwtXUWoGvA79QN0D0ZYSPeZEGzZYym2rG2uEXhfJPNsGyfDmUEAHsMD+i
7Tk5hXXPkfMs3Gw6UNuO2yaNDt4ixzjfpCwk0jZxqfvvKoupo5nWvhUxB0axiOEhQl2UUFDktQLN
P3sCIDE3RiRfcU8kPn3hq7EvnLWVclKf0+w2qsA00lh5HaKcyANy8MbQMrZBKODyFyZIsTi3HsRA
KEEUTC/ChVGiTOAsboS/iz4cAWlu8YYTGhGRyeprSDVE4l2ek15LYu/UMqlM7HBP92NXoz+bnbLe
BN5nMIHnspAJgfcgUGxULsSPsSCcXnvnnN8yoa3JIRws7EwIGGwNmaCtFrMBLiEkPdRQTY15w5wS
dlN4SzSctonV3hYAeoJcy/bMSoUF108s5+9E0e9rFkEODfl6U7fNHQ0yFtCpxCmaD7SBgpieA2Y0
AouNO3w3oY8enzGBWdVkoQThvuA9ca6JQ46qM2cg2reottV1jCjLMTKdbhuLWCKPH4xkyfxr4ivl
xePBMeRAzyI5hDYuFTVG16NRKmRVkCv1qathumdyVzJv7SKnJr8kqzcyc++KtsOdF99P0VPY0EER
PSyF88excemyn6D89vIYqj65C3o9+tEYwGVFRlkswpxiovGRazprQg8gj9ZVD8nZF4sVyt70o3Y1
e6lFe0MqznuwfBRiI+Q20YWYQOXrif5VW1pHzoUd0dovVrWzRFzVOkDkAEYins6aQrh1wH1jeJ/i
HtuwIetDHryabfCYzCyWW5g7PgeJMNy7vDMaXEniyaCLvEHYMERIklSbIUOZwEekjtntEr1fz0MX
bbrGfnbDVhyQyCqgZuaAUJ0E7FIIe+244Pzjpt3OWYEYrW8PDuso7FAEABSv9XCfJ+6XijlfRBjN
i/9L3Xktx41sXfqJ8AeATCSA2/KOniIl3iAoSoK3Cf/086HUJ9StPtMdMxFzMTdFVhVZFkiz91rf
SixjX9rZya/FpzGsYE6mz3FNkFa/6Jk6TbdaJOqdii+KEQeJqO/xzZsT2QAxEiVZcjpZYfYy+4s8
K5QQ7PzPrAMjopiTC64wdPD4NDO7/96nAeqY4hSEKWFMZvSjHbMzGnO0SOZz5dniGLao6OSyiZAl
zW2lETl6VUOs0tSzGkUMU/iQgziMkE6G28JkDWZWFVXAMX0wagfHXk6Uh2fWBwMd2CnIQCuz6CPp
odDTMfcfm0m5p2q5GMKPDCn1cQ5Q0Nl1AVDAEjlaXBDkEXKxGL0j1rSIsMza0XvBxk0Okdi5WfWF
FQW0RJBbrguQuZWLN5P4lQZCwiYci081g+1OCXxbU3+O4/qpH6IM3ZHbn1HPracZOdnUHdwZzZ6O
23dWDy9ZDdfTUPrs+CMZGYkEgbIzhwgGsPLJ7/Kp1HSRI0/dBJq8zsaDdugTFC5RYlWe2ScjLbG8
lq+xocYtrSf6I8tJLVFe2oR4L15nhBrLUWgvcjAlkSWNGUbRICytndu/uUnN4b6onXLTIGKxyy4Z
tkHkN4bPsGITKJ6PnN1eUtBB4yMKFvKTP2HaaMAG5B3sJXZWN8BI4tN0n8NRWw8tD+eKEJhkqCh+
tdG5y2dqVcgQjSIxT4FK8p0fuS+UNWkBLQ2kcdGNAQ5Q2CZPNYDjLOa5OzhPbTclxzC4OsH8F6rD
rBcsoX8e5lMEj4aBJ936i7DCfqPcDftxqi4JeDUloGiJZj5nyLKcwSEutFqKiDMepMZkSe06I2bh
4VITJHiM5FtegIqzy7zf1N6PvOuM0/XCNCNWYIEjHoZ85hhd9q4yLP+4yKrupS/1uBsM54+bamXC
6op65BzLRaDcZlVkYXcxTfu6SN/OwnpgItUnC8TISaSUPxEXvjsChJWPb3k9GlgGzdnB6Ieg+RQr
dMPZjMES5BCwSkoSKpftLsrqcZ0Zdb9rX0GXWKdgNuUpxsfy87d0IKc6rRmtmYcA+jq62YKciVeF
gShEjJGxwTLbHXSNMm1A3Yr36d7HPbA3Ve0e5lpt3NrHA7Lc9+vieluWoI+BJ4D3d/mTukSSr5Lk
sbCUC9QTKLaIH2yaWDxjMH1I6irkOnkOuZEpE2ip/NvaCFERKZOZ2SesqK1tcgibtj3JxvO2Mi0/
DxYS1kmCWxxK5N/Ujb9XhyoQX6qOWgEabkzgWUOIrut5D2zF6hMlqOrnRbDMknCIQvDwmNWuFybe
/UOBbByfd86wUbKMhRp1ul4Y80MN4OF4ndZ+3YyUqXI4hyb6qSdzuZi76rloJcoiD8I0GIb3QCMe
tgJ7OM8uB1UyM/jODMWHMCfLaU7BoaoenygCP/JoARmwVUd3VfTHEEtYYPs7xgDIlXlEOleUy/vr
RW6YX82ufHJaV69b3yLoQyDaUsE2bvCRpggm8QrT0bTbak+CJlJHR+51kuHirWfwChBBpRUWG5Fa
khhuF5Fv8pJOIvwyFo+EdhYdtiJWXwu33IrfZd/Bn84ccoHn4CEqGvepIsLLJ3KhiipOdVov94Ef
M65G2be2wX3k994prgjlquUMJH1MoLmmUKhaVhHPXYSw3gVBm0o2BiOW8HNjv81mfvRSv/sCb6gH
x7Yqq0S86ioBX7Ogm0YRo582az6sMF0PiR7WnQfUkK7097bLniMz9w9OZ4KOFS7ldLZnQVTSr4rj
Iw3L9yDPrY+iRt8LjWCyc/GI8jTcOEkhoZnZEVL9fsXmabyt4vqb6QPUime2lmUrl0J40p8HZO9O
a7s3vbnEAuQox3Nv8Ekr+WoN8M6quzHL5SM7EJRrZT7sGoLRZcSIiIy0OiY2O9+wIiYRmle/DUPW
ExP2+V0z4JRmd7tp6qImArxpLsBJgksok0dneJ/GKH2zJQBEjPrbZBTPylfv3msWWv4ts2K49FSt
ZxwBq7z1beiaC28kKmDgZjOBJYbvoA/V/gWnEyx/TW5Dk4PJC3N330fjqarQc/ZVOu1d8QNzwnxU
ToIfneUIGxDP2GY6eC7niVWsyQIjceV4U2s9bUWr0Ip6w9fMiPUdYLbXCN7hOrKWCdcwKaH6IY0B
j8n0OgkbrChPU5zmhxBOSoCMex0ACAC1yfCPf3w+gQJpd6WRPF9vYi00nSAdobi/XkyL7jcZBLZ2
ezY33VKlxS9KSs5yYZRYSmlvpJ6vd2Ka03VpcQBmlkkutwxBiDJyNz1klhC02dVc6y9S+slu7tnV
Dz9vsq9F18pWn1p4kDt7EX9fL8zlN0/Vu3KRe6MxYaqP7nVcTsfr/YKZflFRIw4uItYKuTlWWBY0
i2vIrKQgLdLy64U9anjTHL6m2etVp6IGnC8VhNN10RNo3vT1t8yidZYW1st1p1OyrXHzCAn0iGh5
5EBRlvXNqr1oD1vmmPfKPxiq8s92qIn+Q4wb+pRVAsum3DIVhNWEfHn9mClWuX534O1RFOn2nDBA
uIKI8cO4Hy1Sinp4TpuZegGiZfW9n8Ylt9E7e15iUf6bwdIO5CuXj0j/T5E19CceHXZ0kD6j7iao
wqV6HNuYa0Rgkf9Y1ndJzXP1NRpOvq770A6DbR8ovXamIbjhaK02Ga4cdj343jHPx9vGm6M7fOvV
UPT7ktDn0KM35KFrp3w0bPxqGWrC+064EKBluu1SWmS1bR/dxH1Mw+QHRS2YzfDFx5EGstlssxn1
9FT1n9IkP7Bng4/qkRtCWwNMB1/BqlnoiPFUYLuBYLdrkk9ZLL53UwEJLUaMOITRO/v4uw6SZOoj
IYlwGO0aQg5tiosMj/1urJmiXT2C0SMLwiKqyiBqieoicGcnAP7fjcPJt/C+CW8qQDYtkVAz4CNX
p4ikBYY7EC5y8C7YJRRqfPdrkfrH1s8ueY0HaeZchQj26gz46FOM+GN6V/vQ6RuFn6bSUb2CGVFR
5N3wzCxuUsV/d8sYNs/nbrLSvdvNT6OFiYLFK13EmOq1Fqina1Fd7BTUKQIt666csFrZBgeoF18E
Hw6KAoZyZQ872hmrMPUXCyH+ICP5PprUdAeY9CP9gLVo8rcYfMzBzlFbXXFroN8sbZwngZysbo0n
Cv1P2zqg/1JZn3tN2XdZxhbDu8nuegViQD/mc/w5ZFUEI4m3rWvyo2SbU3BmORhn4RMbgUTQzc4H
quLREzonYy0DZrzZAZNX5c+IxW5c1sQ9KOQbABwo0CZZX4iAHUvwjlLZH25NdJfbvhQ+wtosdz/R
+nlxJKiqCMLcngbuzeBSCvFx8bLwq27BahEfBa2FKYNgmChwjzqy7EMRWKQsMpsVRhrgQt95zfja
JbF7NKzp2fOynaUmf1MxZjGrNbBjnQ2+heGQirGlmG8RMwqlH81TcECG9mjbNATi3g+2JiHKs6Ww
cAQrXHG0TfKqOeWapj10xIeUnv9ECuxsN9bWpGuCWREgopJEUBk1hYABlKMDzchESSZpz65yX/gI
Pb4bfvtN2NGtXZQLoanMWBh/CaP7qAuD4wTqhKohemaWB0hNBgpYjkvxWKHb0cPFyoW9tvSwdXPQ
iyykaz4sk0GFcCejeXMaEqM+CrqEK3gNN/RqnUseRq9F8sFOFdGOA5yiJeV5hrNnKjrHRXU/xYKc
Y5+qlTR2Y66rZ02wo+HOTzVKdvZLYiNDWZy7+A3xJGfasDT21efEwlFtwV5q9SRWSYr0vsvUqUJ0
Y1aowPqBkoCMLED3iOA3tMKTpuat5MmmsT8jxOs3SSo+ydb+GosC1vtAQlQ0ly/ggru1BUGa1JHo
DKCq3LUj4MaUaiIsl2c4V3WDqjzgnKs6+RzEJCoGbn/Jy/Q5lR0A6oTGNMqAjcrJlYySKWKgKN5D
GMZ9hbcAfCteVzona6t+hAl7wIG40i14GVVguIiZsCTtobiCc172G881Hk0zaJ8iab+Wk/+lgIBD
1S2C5c2QriN1awfxD9xYCUiQUOC9RnnoIaODb81sFLGCSkIYtRoAFmc/aw9NvpXO6CkQtG1AwaFu
7E+gHpUo47VREtc3WD4c+Z5U5Cw2vmqSKmAzAkeEk03cegWH1ZJbryGLFM4p64+PuQVR0gAklMUI
19602VzDLHLtO5Gfe4szrSZ5iP3ZSkFd2cNIQaEYWi9uBodgoQqit7uEhXOU8bgU8NJyI8vmkvoz
kTzA0orpTsMoAzKp1qaINA9zM7O744NIn+pK/LCb+UBnjdfvDl8GqOoYPvzumNfZTUSEA/vG4ayc
gg5QjQ7K9XkIEDT1TWCAHDSyNzOFp2zE7StNBGJ2hX2H5sKEh2ScawewpFxoogI0K6bzuzGC6MUE
TzpBDpRr3lYOELlK2saGs75p4P+3biFIEkK4Wdflrs/8jzYg+DOaK3UTJvOxX04oTY0oMMgH8zFZ
4O7ddU7FKcI8oRWl3oL5cgUrk/DwkT3o1Gn2QIBYPOVthgLyF9tyjsIC+wWM6VJ/1GXR7OB0rMbh
6Fq++RyXLu2gDIPoskgMxQcM6HM6lcRnz5haxvyoTHpEvhtuvW/u3ipykxwiFz9DspSMCEXLkfxH
pnmX2ck7HTbyadp2SUdhLJNG8tSUKYZuLO89wPiVOdKwKzilN+08FdusItkjLZBvKj0+SxcjXd4k
O68eRzRCdCCjytzkgBI4u8hJ0hAWdyAWYrIqZvpGp7BxEcQhK5YT60qT5Xo95gdWv5/rzOHQtJfI
9N66AY0Kmql4lx+Jk4lbu+q/GB0ktAbeGWY5MJKDq7ZIEkgbKTSSnRGeT+fpH4wx7ro2XVhOY39u
Q7oLI2PG3uqpvEZzR+aT/7WkROXOtIKxhVHt8W7p5aqdtZQOy16WKK7aXkaku7LG/XUBNqk5JXby
t9t+/YkxWwScsB2DtwBPfX21/hWtCIkwvfoBzRJFAVUEUvaGYMmfybmLma08XZ10f/r7JrDpf+fZ
p+r679e/+dOvPx9uecxyKSYom9Pj6oz0RHdnzaTw/fqL6//+ugqMihfx6/n+9NDXP/r15z+fbxoA
q4bWzFAdXIlX+C+vVsCr4XFwEpQN16e2VGQd8tkE9hban8xZxHs3hHwmw/aDoth06Noq3dcl2Qx4
hRMQAUSHTOmh719jUNGnXMTraIrKW9dtTlldfEnmYXqLYN8WkYtjye6cg2FDl2OzRNtlQNr8t1+L
OtcEWrDBabvuLVjqhayf/rhIPIUi5Hod1YEPyXK5K7LBeCzgG0IgTDc5QQjJgl4ey/z8+/3Xx3MB
SP3xKNnybNc/ul4oO/nPI/28EV0UGc94MCvm4F9/9+tl/XysX9f/29/8t9uk0XpHV0MLoYDu6Kk+
DZQaV66cxOZ6NVqOU5jdf9x7/e162/Xe69XrxfUBfl39b//73x4qx+LPuo3volmaIzTaqCvRNwh5
txzgy/X/eqOoGvYcv+4vl3+Kf/3T9fr1blWz++m8IyCc4dR0HNL0q/k1KF3S5q6/Xu+6XjjAPY3a
OP7699+e4npVmINY/T/Rl93EH02pyx/tXxVlV5XYL7nZ/08qNIUM7J9UaK+x/ihp8hV/UaH9/K//
qNDU/3gsCnG32I7nLp6aXyo0+388BISIwNCLSlctUrP/uGzc/zE9YSPZ4B7bdQUv4z8uGxuXjXBN
31FI1Lz/QxWa9VdXpfR83wEjY9pS8HCWEryGP7sqcd3gjHAidfbDsjm4QTveyfbRYQl2cGr6zWB5
o1sHO29lzeJYhKzhCpM4b1eY+04ON3/6+P6L1+3q6fnldfv5clwbNZy0WCezS/vry6HXZld2lTtn
4djeBrlztUvsj35yqzuzePcrppNF4YzOu7pbhsbTPz//XxV5fzw9VhLUeL7wPPs3y5GfqFn7OCbO
zRh8Kb2+e3LG4KBaXZwHM8i2gyIcCt/HRTt9/C8OV2v5qH977xwqHCt4W5Egy9/eexPB3esocJ4h
XznvZTCle8UmIafYjKElxqCdhGfcuTRLZgae5JvKM1yHCV1mLdu90CiwQiBj63zQ8+GfP5jfzFjX
T4ZjFcwieT6W715f/J/ct0Od9hOtFfIxA2rvia6/OFld7eo6sHa5xmPc6YjcJ0l/FXboxojzPZo5
8mZ7+ykrjemIxKgeRm/3z69LLhrJ3z40zgZaOI4C5uMt5+ufj19CYXTuIt89R1ic9mEdENTTsjwr
Av8Ha+PwE2KcvbAz8J5AZTZUPRxmXfoK2N3ifXrQibShDhKxkNXTeZrYlRomug02F8kdbh7IlRs0
J82TKGnBT65kJxDG1nlQI96jRj105RdVaxc4sTzEM5brKA7LN9X6n9D8y0cD4wInWXrjW8XGbBPr
QSHap6xWUWxEbBsGP3Qhm4eghCQQa0/A4nW/GMp+Ne3Cv/zzp2X91b25fIs0ITylTHSvypX2b4rT
xKKpm4WBPMclnc0Q5utGOVZLxDNaP1q2+L/HOlnHJW5ar2g+SraL6//bF2JZjDzIXy1OqN9OtDCB
bB9Nkzw7XguAwoxucjMQj3M3grhtSdJO9041aUKI5LFt82PrYdv55w/j70eOwlLrSQcsHn1VB4/j
n48ccD9YZspOnvsg+kGOuXQJOBq76YjJ8V7GyY7v6N+Gt7+Ptjynsq3le7CYEn47Ws0+kW5rZ/Is
TCTmIDc2hrafytC7L1E37BLfnM+5k9zaLeCpdHZvTNKwwP6Ll6Zx/uXUsf8+3uDutF3KdwIfnPW7
/NjDEdPPhoWjMm0vZTqIi/BbTEiIK5LMfzS96cNxDcwFhUtYXwxJaO4JMxzL+ajnIt6IqLJucIZS
SwTOSDdiyuhfZo/CZD9cTpRY6yYNjqQsXDASTDTTGbytHuma7rufS5T/PR7g7yO3MiXzmLkMntL+
/cgObAuonUrleZBUZou5Cu5QwImVA7NqP0JwrQPSGiqDiPXayeQxowW9DSb1JsqqftTIXdkADJRG
0gLChCvWYmhSnJ8RyXCDOPdAw24z7GvELKHdRMG1NWHboUENl70eFUkaUBOIMBRBCQLVfxl+3b+N
crwpKXwKKByurvnb6ZJmvhpz4oLO5EBgTDcq0LQmL3coOgyk/WdqvOW/2M4XP/FvI6tiNgLwhg3X
Evbv58dYeU3ZuLU4x7T0HvMwnO6ruLm3KnROqKx8+kmU8tm4eOfrhYePR32DF5T/y6T829zDRC+l
idfcx5axWIJ/fyVV1JZZXVfGqQ1SgxQr80lmPr1BsunAXMUjyIQE6SuWXfZkhrihJcJMqBtx8Gzd
QcYJAfI14RPg4+ZfJm3nryPq8tpcj9UYe3BOaXwGy0n2p3mxSmdpK8ulb+yTpGaAD7ewu6zTng2W
Cv1p03fQYXhtNxgV9Blp66bKA+9umVdQINpbu3bNFTpg4zw4hIiqEWV5H4qd5dfnNHB8soA5jIvC
cQ/IqZZYgpFam/a3o80/JhNyPXsKzqPVOZexzsIbP6mtW48u+mFqPX8zyuDBDL1VFYLhKbRzahsk
bsjNIApRIEGDybovjRBA4GLb1bQBtyyPUvTFsb1JCJcDcu8fZFiZ98Mhtsry/M/DMF/hX480h6Wv
yxzOieubQmA2/e3oLjy4umMu5CkMLQwOjmJbHc27MlYGtcX8TozBwKTdIfgyAFHPvPZ1qVSyZoWG
UDZo0uGUJMwjtYl2PfYIAzXLemKrPUEGJ2gkayf7BMUu2bHsesuxd84JQp5oJNo2qkZxmhIlEOOp
h3EwY1JNAaFIGm4brATrNLXdU+FpbLFqoKieYOcKe5sv29WnSIYTOTDoN+dZwl66+jeSfCFUykWJ
dr0+wi3ZaKhEK7MRTDIVTf5dMDdrgaMIDAnRwTCZSyLhUDZjtfJPA63gbphui2HeBVmXn+0Buhn6
cqQSCU61akjPbQ2ndoZXy7gRP6gWbAn2RQwDxWtWpf1xjorH0nMeGdcimLYb3WT9GxpgFPaRhjRf
V1QSTWx9tTGuK6WCu9Rx8bDRtG8ZQ+8G0mA2aB2jrTKr4cj6f18nkb7kFGRJFgrdbSrQzl0btW1I
MbCkHM63Z48nWXTBup4zomHp7W5MQmZOgkoRKsbPrgkhOUahA4tpfNdMwk9Z9pYUyWfhHLIZQabV
UWh3+3i8UFMvKYKZr2UfhmQxkcxL43xbaVrsZOGhK7WCcq/drNiMLmhAmvXitCsLsrJlFVND62/j
Tqgb7QPNg1t2Lhq9zlr4NEOIQqVUwQ71Yrv350Cdpnn6lBTxcIEYB63ajI5mrr4Xo0fiYeTXePM0
UhMKUTvUuXjloja873tLr8gWPAjgtW8p1V7pFYc8iPtHFzC2HgQL+bZ7VGmfXoKsUJCVggK3OaXN
tIyeUXq6D5EVoNQKWXhQZtwPo2qPsVcTBlNkP7TS4aPRBz+uklx0xDkorczfj6QhbbSTzTdF+JJW
FIBKxhqyT6LbNsinlT173mdoB0BRips6GVyCjWW1Z6FKslvgAkjNesDd09Q8d31H1FVF8zFYC09P
j94iFi6j8dZwFHDL2NnOFZxG1E7F0SLbgRqxYW1pMNn1XGzNzKGCHUFkI8SM9YzFd4N3ClyvXXic
ShmZ1WFX/TzCm8IkmA/ReO3zm1UHP3z0fudyLr+hQJ5Jm5jLe5yvt4xk9qaKZn8figSqjTbBAXTK
2mj9FVn18CkQX5ICh0Ua25cZGehasJPeV5FMzrRgb4wuw3Mx1U80C/ehHIL7Fu18Mmn4kUlubXz1
PS7o1zo5xkYN85LQih51bTifdebSSE6SCHBrEj5MSf0uxagPDekNBx1maGSSFQOGf9tLVEa8QRRe
SeMeAzt4l34wndu8/GHIfrgJOwtuWSm8tcm3ukJJGz+HDkdYEZ+0FU8vkthhm3gHwHDut/ZCKE30
WNpLcrrHwlu6SKY1Eb6Q9vNTZhaIZesf/mAZN2hb3nXW1nfSJX6pm79SghxORTdpVMCi3Ke4LGKT
kKHafdVl8xZbwUaXTnSnSvr95K6BGPL89CYIBxJAXHzDNGPpNZI+BUWfIL+aAkDaZbfIf6e9icVh
i1qlJq+MCMaCnuulrI2Xhu3w3hncmnA3jWTbLz9ylhRo41NE7lZ1D2BeH3svpcsUBzekREKFmYsn
c4yCnfLFsTfmN+jE0NhraJCW4WZHBIiboO7fGmLScYjvfSDsNHdWUKRXFGb5SCF1edZhwraZ+KN+
IKyowJm8Uy2phdJpEk67Um8b3bINLW3ruXAPOITC584SPb7k/FMjk/FiWGnwgq3lO6JoVOXzlLKN
5pX0RSfgPUIOzlEmv3R+Wt6KgBEpQbC9KSLa1EzWxYHiPZ6jbF5ZQf06skJbWTIEdt114yXv/edo
qmPOt34v6DndGZHajjInBXIk/E4UzvQcXkZcP5tcmuS6huZtXPrpWx/W68FK0GBJ9tT56By1puTX
t9Y9aGD+XXaXQGvvxphvmt4bdtfNWcHOeGe3LR8ZTZxqZXlxuW+QhK8HG6n/aDzNGh3iOEpy3Bmd
6MSu2oWQii/MOSOQvy/aho8MFTXVeIJZzUQ/U+Zyz2EOG61OycfOVUmb2y/WSZsMW3q1NHXtUSDO
x39WJeN2NBicxJwyQ9j6+zxpmESD6I8F6WjIqi0HI3DdbYtyP7BnwOJCUkGp0pGDxH4IDcIllMNe
widZhFM3dba4XeS2KrJn1xizi9BY2RrjgIq226x0FU7nbq7YLVbjvabR3UgEckgcnEtlkxrXWHSB
DVIcAes5+xFM6EamDXN+46IP6hhTVOMhTyTYnXhIcWcPaYdWWe/sevA/13r63JNQSyYSOQqUzr/Q
Dus/A44hfNPKFZ3uNKclZwawGbGQVMvmwpOD/jbBa2GAjM1zWtIW70aqRrUsfuD7ijae4YgLxegH
GlL5HbINrB1tNe7yzrsgVm8eWIeTrun7IWZ7Z5dVTXTONES30GrKk+HsKncEKhmxfxHT1qH5sFNl
REAauWoapYO5HaJUHYdpZHcpsCn7IBxwSRI2Q8vRGOmL2nSFL32TYPtLMHuroXNYBxHRqyX1G9Q5
9Ps9g8gR6IBxTxJMM/fDiXHYLNgS++7ksh/vh40i1ySzfHXXlJgp+jIBYi2j9jgpyzzbfXbrd823
GtfXW4x+IWvtfRNNxg0mf3qBSXerA7KqkNv4WxROtwlyDkyMdFhpPZKz2VLysqmlMvnbCY3sotmk
E8Ni2Kfw+UsiWhEhkn+t7WZj+OCwEpEHO1oryQ3uJwsweg3p5PqMSR11+0oRIp86X+jBDZck8M01
lTwJjzZxLtFM4j0zr32R2UlAHFoDGHeOUVSQUdWp9GZkBt8LfGKc7x4JS5mBVV1Z22H2v7stJICy
H47ak299AdGvStjuSnNbBEmL9Nj8io0oZktCYOZAXFSft87Ob5D105HBrkemDuFRwB/6WwzubFQk
wEIDFcx4NtDg7XOr+i4d6w0WE2eXrUhMwkJGlChzh6TqPkRb2eefO0w1hz6NGaZLuMqWehxzlEQB
IohNXURvSp2XYtgYEcDnAkJnl/JjLOhs9Hb+1XO7V0enR0gXOxWPSD/KPGQR5+zmgXCfZtZPI6fs
VoO/XA/VGzk5YEJHKP4TrfkQwNAx84nPbBByNGj+10G0EJ2bYN0n+sawQQTTICuAcey8536wIliK
4sXj52TxtQ3t9OaMKfnE0Xj0HEKNM4debdiX72YOVwXyClKgD2cLUwHDipk99QgG6DYl+JkqCfz1
xehAAecQ52lGAuhtnG925hRgZsg2Sax6XnUZwFm+jFICW/F8u0asCYanGp3bqY/K9VC3FQvj1EHh
oHFqJgZfCwkSw4SFMAqLh97EMuRO3dYSLRlE5N2AoEzNiW7tEo3ZxOmWPhRxON64SRMavHpA21Fk
mClytSk18fKZKfVmiMvbMpHtFlEIznWPj6J96iqiw5CD9UcCdGKMxBAEiCUF0SeH7B6/TEak03hA
lsO6t6/Ye4QOWZ0Vm51WHyY7ZZIlTMjoSXyrDCiceThgc6qIb7OStlnXY7CxYrKr2fSRNjmwls2i
deKTdafmuzq9NUT6pUvNtzyCjSkVUoi2M9bCKe6Mhb0cmO2akICQdLhkwxrR2/k67kh8xQNcx9/Z
8R5kEYGvlghG+0a+MDHcsxb9JueFGxsxc4cuBCx3GOi+uw8eSaR7W8sdmZz1rpjrx6xA8kLQTY0a
EpeI7y7Ao2NeosTsRkY51zxURv19cthiCNT/DJuvCOskJktYIyJnWRniSC5D+wlefLPJ885fXEln
fOd6nROOx67iNA900cmZR10UkLAdAk4iA+PgdxWcE02IOZMWVP7OzfdB+g0z1PdhdJgzBNR+PSX7
aXSfiWqbtmkNRj2Ao5PnkcDoFV5MCza+aAHi9R4BCezxH/IqvY294bFiEcz40RLrYPgfvcFQ2TeU
6Wn7IGCBSOoZHyMKddE7T2IAYmMOwaehEd9ElZdn0VE4z10yb+oYMYW9G/2UJETiJOeSXFKIPxxr
LVR/q/sqiKzKonE1+IazSd1taCiyxkBapo4oN3kPPaUsEb9OeLnAah5S+1vaDxpyTE87GNIFcuut
NRX6UtLKHVrrS287hIW02SVkIUjkR38oXB+6qgNVfsrG6HXet7W+9QKslsHggz2T+sG2eUwjqKLl
hRydgHehid1a9T2BjjwcTfZUVs1trjJ26+5D0Ud6owRyONPKTo764jSWCTOwHO+m/hDggViJxMGV
2eOFHFw+Yw5dj88/vbX7MN82FttxZDfuVuby5LGbYKj4ivJqxAchx/E9Q0o5Gj4rZc9eUpyhlCO7
a9GlSZRVa7OBoeoR7QBV5VEq7P5VKghUmyJ7q0N1wfWnd7nl7NPMfRVWAxBk3wN8O9gollzVvzfO
58xuvxl+yvKkPS1TmI1ibhNqedYiXsi1jdiXs3WJm25GZkTwkdGliyvn4ObhS2FWP6yQ4bkbKxa5
Ptth8rhbL7sNmeUCwpbXqa/uDchFuyXDjIiJ5OCqGXKC6T8OixxVF/2FEujwFPqltWVvMW9tnyoR
bLYGf0BRMvukyRZRzYEcezJi8GMjZpZvVDzNUxOIfke7IICk22UHK/RcSlijuetw6qN1Dcghr0H2
ukO8AMDr747vWTdKlZeeYfhkxSy0Nz6Cvr4hKtckyceTY3LL4yS3198wASa3UZjfiymacV3953bd
ygH06UQ+jSpjdlSmt7Jszovr1esFm5KKMGXFjFsJjIedxNs36r7d91kd3VZCpDCdyn46odE8tstt
zfW2qY2+RQVhfeXYhLeDbSwqbvPk1lF4e71AYvPHb0oE5noMJ/JYQw++nPosM0HUrBopOmXYygHj
GRd6Plx1hxpcPekdBPdUvkWfoI6JBIiz6i3blXhUF10Wkt24H9gmTh4SfSRY3aK1tHPzjV3xuHGt
edj5KKBSxVdInnicV990kSCASxOCLoL+wRsOZAuTNV3KdFcB/itxVK7SyETcjJTdMjGC8ZZ6AkY6
J51AI+ibBtJS1LdI6GgeMnDmcuMq45vjNJdZohxLQ+pjDtMM4WpPSRLekaVr7gmbgQxt3VGUIYFl
ZjdH9GW2WtGlTXdxAoMYks2zrsX7FGu1YXvyo5shMyu5KK6XGmOEZMyoo03uUKXG6ct3WjVuc9Ry
jh49q79oW0T3uL1SK45uBkmQfUxFFO9Kf1lGSiBfxJsBWzgCnxLABwaHgog2j4hB5aYkJ2dN0cM7
j1XXQrwl5m3uijs9x/NtFWblnklq3MeCkydIYuMRCtNB2oO9YRONf9gcnXOWz98mUUZPdC9uXLuN
/hd757Edt5J22XfpOWrBRgCDnqR3JJNWJCdYEiXBu4AL4On/jSyjW7Xq7yfoweUlmaLJZGbgM+fs
c/H9xjhA26IumMLgQfSrElfRI7nQwUFRWqzmwpLPwAEJTo+sYWMAszq3XvHQegSc5FE+HtJiKg5Z
BtjAHDu9l2VARUM0uxM30clMrPSogdsZho90sUOAORDXsVf2UF1NRmUYdqq1LIKWkHYY9DY469jA
3iHQn7ZlCXyuefCSNLtUYJzaRoq7sU7inW/zK5eR7e+5bo570VwJSpdb8qmsRw9qb+432zFMom9D
W9z7NVmDVb3rSHJbJQIyct14DhiCblgUzR+VkQPPz7sZly7huHLK1aGSr6nsON5JW7jjZ+UZZEuw
Z4utLlHPOdHFwBDOXlx9qUa1D7A0k8M8+KQjT1xdbU9/BoN8m20b77KyijN3Hck/wQ5braNTNTrY
iRG7K98VdCiuOOuy3KFu3qAfje7G6WrD3OLVCNKalSRGslr066S1wjUbwSVoWU1PNeU9ILXmXEXV
N7sqzDWxhN5Bysy4ENHyHEwZXmNMyb7g+t91eXGpCuYnEU7nDvPEN1WH3w3fTgjB8omXd9UFwcWr
lXvW2dIInwUzulM9G68mWq0ny3GOtNv+pmoIKL01n3aFHa0bxB2TIoT9LZTboiQHPHOiZl8wP7yr
zcG8y93UumtNBLLsY4Mdquh5Wt0+efs3Y+kNd/5zOVO9uaJ9hCoWP48jGSh4IZm/T5QAYAOpTMqi
exwCtztyKUQfr/MKU2XlepcqJDO6EOAWAqhdi2OCTQBxl0xHymgv/ReC3QmJIc0JJRPBQWU1IRsW
3WEcxQu0sODQqGLaSIDZgrHovh4hvPkEtJIEarHXskfzWKM7dvPQXscexHSex0/xTEqPfk/HEApB
nrRr18kurWkO/A0QmU61NrCghvHGKSk9ObBM+tAt+cBOwquR35ZDjjSLiCz0Q+0niIkFOWhV/DNx
SDOS08Z2yzvW+eBNE6/cFQiwevUQ0JCtRj1hIWiy+MtBi7e9pVakyAP7GEeJ3xJX4Nq9OJrRWz1g
Urm94XX0NLvpl2v4nKS+bjh2GbXMPjP6fsQdfnuv0ssMHwNXC+6KKKVbAoZJ078JHOwQWgpUWa3H
o5L7jDTRXY+nITfWVGOn2WqT8zAsS7mFjwNiqSdTdPBRpI8kMIlIQz4YypQGg/mJ71xEyWvD5Gg2
MR/iI7WOhRPLFeaJ/NgqmhB7Es/TKL7aSJLlJG7nq/UyNtrbD1b9OCqcxZrjeqs9DZogYiY14OfH
EKAcsn2qPsG95XJ+tc5I999jfnFaajySh7EM/CoaVx+l256NeWRXRam+EYV3zLBzrZuo+u2pzDhz
+h+YwtUrp3cnrPD7pKblm4RDlmyv8pNfB6/1LJPHRIbI1KNfvdsI6Af8xtqDSTh0nI60ZDgrVHRn
CWJK6yIgTNYgC7YuU4S6VejgHwecIRMMSnR/dRJOp7gBiBQrPA28GjAL4LQwGUWszCx4cwbDPpNp
+qxB1DABWUkjIjtQMtz3IyLS9AgNg+iyVUAI0kAveUwTButWzhE18OROJ5DZvbslI5lo5BaEX49R
AWLkEk6ZwRHAh1pM9oRfGQbDlM5Xxzoao273TPn3kXCfalZaoNb7BoAfwhI8qGitg22fmvjVXBHv
SXSjxa7dTUpNYk6g5i05M9g0nI/Ess29kas7zNfFMdcWvusq3Md1vmel4K/johZbW38xmsPfTusE
rJSDMGBISL/jz1j9GBIVMIg2U7OMfHTRbeP6u8wwSMT6cY4n9zBn5tWK6m6PcqZlTezfJ4XrkBpI
5jB5mvBzRlLTKsUa20KjaqsIGgd6/jIpNvFsVudB9Nw3P6aqQwxd1uJX4xb9TgbZo0OfTeOT4qap
vgkuDLtopOuBARV64UcRmIS4WAE+edAgcPZnb1VxLq3nWidb3Mp6oq/mm7FMyWxAF3X1iL0+3Fn1
j5Zh+EFgeKviAES/eMIBlm86O/yphPHLi0AiDkS5rij8PhP0PCsjoLh2c1ZpjaQPSmJ5Mpva3XFA
vMZW8WxiC9niM/0YCzGDXfTLnVZMCcYWXUPGsb9XJXuarpDkyzlbIvHewij6CAjNXdfOBCtf+BEx
7wlJvkHCqUC3GiOZz7OQZaqD1RfPMkoZnW9n+va2dWzwlylpAA4bj0w9par/mjURAMHvMaFaaFg7
2dAHzmFZS06KnZ8yFEmgI5jvs0oY4ScNWv0l8r72p90cDMnWAAQK7zc708ALPX4F9TLiYCO9GQmK
TxV4IAMcyYYAWeCrezbCXPFyjTjLmi4WI4odMrJXT5f5BizDm4eTYQluoRvyKJox58PaKUSzyXLx
OBvu52QOgvPAt1FdQ3bHbb8NbEetmTuP+ABdDgtneXobv710MjdKNflWTK63ZzjNyMM6k2Pm7Fm+
csZPzU8kYrw8/PYnfGd7ozsNky0lk9eGupBZDIFG+nFs00DuBgYZpr9rRmBkRfUYzP4eXXB3aLvR
PDX10Gxrd9LXwYSrQiHJ8AtPY5KwI2WqzSJOKyRgVvqsaeExv24ctHObidL75AQpNakIoOJbgC45
VomEFY1LhoriGdTMHzLqutc0ib0HEQ8P/RBEj0RygXUZs5d87bNYVSEpsWPOmRAadbq3DfbJo0kR
X7iwEkZqO1tGeCFI4rJEfVlCvALvtfT973Ai64M/yUOTdfKhrnqMEyrezQmuAjOnsShs2icwoA/J
PJyL3tHPBSvDVV52LyCUwSC5pX9xe6izvOpHJwj3c+8G+1pSKNVFmzJycuiDbbqjAvgSXsht1QrW
+RPOWvYGPP9665U0PrCabrbBinMCVBw9e3Pyq0clvqFpLu+KSt97vT/uJxt+qlkXX+U80GKkbXtw
DP87ki0bypFjvtlgWtdd4sD4z1poaqCzMx9GiKOvJQXXKS6ZvLjBN3gCmCrt6NPR1TcgbBYI8DE6
UJV+2RX3phr6Ye0XBSujGXh3l8I7rbrOYTVrXc2oNvelLDT2ScqVBLC4NWzzOEt25UIa80F2FCWx
OwGjpnWYkP3S8ldcDfygF4ghPyvZf7kNbOcOx5tXCf/iJMMhQ01yVH4NBg/OUB5Xzt628hHHI1do
dkj+po1rUi0w3C++SyKlMz9flwsAcDR9nLrotPfoYn6wj4ZUlzaPPmfx3vFzjEwC3ovZKvSHJVEX
qZjui9wI1hl5XVvM0hgkajZc2n2MrGIvHPrPooHuQpSRl3C69S7FzxRCbmC1iH05AGNVT9a+T4Kn
XuHYD7ECryJ8IJhBwnXbFHelNxJQPmUntDrRdjBksaqIKMxy9uFWXNirIOKiG8aT3DmJ/REO/OVi
xBG5rWt0BtnR5ORc+wlLUQa6mUeA2TzwbAfc62rFFJIamongpk3bQ9gY8cnZIn43c/aZqW7it7pv
8HlTilRsbtYmutTtMGfMC+QwcakRzhG+urWzTdWvhxl5VDCL+hzE6TmT3bEc1LuSULwJiMrA4o/+
GnLh7ymZMAiNzg/tZeah9+eTm0906E1Eik877ZuoyS8qc1EpalcCRI+jo2FkxnPY7P3M26hELqJ9
tCMCm8W6/CWNch3p2r1UnSbBRNou7kf0n8KzD/iXsCcaDwaJ4pajuHijnoH4pw5GLxO2Z9gS4zHY
TmzWuraF7CNqnqEx1jHGoKDxjQ59hYXWrKG9bkV4cCq/P6ZkikqDtiiyWYkb6JTARiyTHBknu6Sg
+Yyku7VVFpx8BsZXRFQvJqq0VZXY9zlY6J3fUcGldhPuLcI9xbutC2vLfKa4wMpcYqc+6LJ9rq4E
HobK+934gDFTH8mgRS5dUkRsQJLlsoF9uw7GExfQ+yHv9i5t6YPXDuxHrfZiK6VIK4iQ0Pb1ZcCg
NjQYhZ1qOrtDld83M6ki7Uw+IBo49oZoyVfweQe8grqhKGljLl74b8OheZUTLxXAxq+12de7OMR3
bZnteW5je1Ohy9h4gzff9zxy6GnAY5Dvtq7bQa3mhV4QThFLtaQ/oos5RHZ3cILGpsM1rDUDCcXq
gd41VVm3ki6wR7z6wWlRza/ilA3KpABkWEW1hR01XUfPpOgMW38L2uKCaqHblu58NUAdbh26MBIA
aoQNktipAJzRvaotCHgLd1LZUpP81tGCOn6Izf8tXYvWtB8kPv+NBp+/kxoFSTxI+KeNs7Ndxu6T
ZpNTD+xMsCs+RUgFnwE0nTPF49ZYaYgPLFjXuodiiBGIh29tRt68uoFcouA86uDVAwln9fGBurDn
0pv+9c3tc8O/33D7nJGbDVcEB1iimRlbnCbf/gTDpbeguFs+2+2TtzeN9NN12wIB7FWpiPcKjzdv
18309Xdv1x+v1+2TN09Yw7ULbOFiILp9sg15nsUdS/ZCSvrvkdMCjqMiY3dxlBXlfA4BYuyzmxHr
9pMJ4MSTdXvXLMriiPeAC0gJr+Bfb5phgsby52MJf26biPTr5m25uW9mz3xS49TsXK/y9obd7v/Y
YG7/wGxCIozs2icwFmvQ7be1ohmf3+3d25ub3Uf2w2VokpSyXnQnMO28WR72kZd/XmQTlCM4CKxV
n5vMKXbe8lGQod0TglHo8tHtUyPsy10buc9ukRacoBGBQaBDjgkT1o4h/EwYlTMlhyFkzdoU0Xcx
ez9vX54tiIXa9RUORgzEDtMTyLBrI0DycFPZ/f+gnJep/vV//8/3nwVHYYLlMvnq/mrGsV3bQU74
v4OkHyjX/8sX/NO9Y/7Nszg+0RVLzwpQSf/LveO7f0NED1uakBWMIs6in/2ne8f6WyA92FYOKnv+
5yED/4d7x/H/5gTStHwgpMKSi+j6nxTtf9hjAHD/r6pn99/15J4rg8DyMYxIfEIWdqH/0JMTKRMN
cUkcfBkjmfNd8uGQxKwGj3iIIvJ+OP20Tv0f/mA91UGFRzag+hta/50gj3JHmDyAzBG4hXKHYxMB
UVXcHjgpydj+cIWFC5h01OGpkhLcEDRdL1CPtUXLXdNLrSwK1/Uckj/uwAmCbBAgrLyvOjtbTznK
OM/8yDIz3kqK4FX7gvQjn+b4UFhoJFCkAIyGW/uXv94/HqJ/y4n7Lw+JbfKY86jY9EA3WfNfBLlB
76vQGgP3OBtMciM7YeiXo92uIQlWhrGHX2ODwqjDrZ6dezOKD/acfRqWgIdbF+yvuaddTaPQByX3
hoQS5njrlorIziqx8wfkFlEg3icp6uP/+3dHFvzvMnYPKLTj0SnjBTOlL/CF/bucOIztnGln0hzD
KHwvCAOiDS0eCy3MFaicaj/N1kM5fiMYgNKzZpYBvm88gpkiQM0Y99YiedcEWyPqgs0EnwSFx2JJ
zegcUwsUjkfQcEJqcPNjWOhzzkJ/Zdm3riL2hggKz/C1lgCgeW/ZM2yvhvxuQ/0qvKxF5dKdmzxB
gFnp8zRE32DZ32UjlJZY+++s4l5ljXwC9PLRRNm6GsTRWthOwr9GceUh2un7XRJkr/MFuuF8MAb7
WBhhsEn8WayNdguRBvs+CQVQENfm7P5QMbO0WAxfExGpDaiegq9jHkp4gqXYzS0heoJEANH9tOOY
7SN1kZ+G0zHKI4ZcNq5rV3xrRi5NVttQWmXpShhvdbNEItnGV9dnxiqWnfcQ5/1B2hLg6hAUqy5E
Vxz15qUZebZwqSft0JTHyRUvpd2RoK0LuI58ExpvdAG9++gW5RfjTgQ247CX6ZJWOVnfs+lFDzCM
Mu1+9+Oj5VO9w5++Jp5/dk2wcLPqoUoVLZ4vfxfl6cc8M8kK83hVKZe1gTvhKy/aO6hUzs6MWYd7
s82mofw+Z5OPYoor74wlvqeOrj1QERXbwHXTa2JaKrtfuf6mQ0RUBDNhmx0FrpcKYEAkZT0w4W3W
xDUAvblEU9M/Uj77DlDqXCEKTtG/zQhp8kGfCtn9CBUTzRiJZjeTgAkXwhCF5luOEiLxUO7man6E
GZox+Z0+iuGVlVGzxt78Vk/up+raHzJvtqnbv0tf+wRqlD/bFKxajG7YSpIHijpG+P3wjQbqY6Y3
d6GxdOwj1rMxAyPtN54bnusZTp42XTKRGSVV9l1jMvqpUnufTOgfMmUwPbQYetcwq8y5h6hU+WCI
iZk142YHBXqVdQNLZdIr7A68lNp3Bs0P2AGkIl/SRkwIOTIoXtk2ADI29XfD8gi8ISwYK/eMJrHy
R94ww9fUKToC6Uhf/0l3lbMh6o8eDSk7dvDspvvNz+RLniUn15gvKVCfbaxTxmtpZNJYMq8upoch
qZ5SQZqF3X7E+bB3o3zHgi7CDN5/dv7BKVt+nBRL7MmhtSw0akFo0XIsYR0hB6t4mQnbgo/xo/X9
3yG/i4IyW7rOd4M2dm13HOiSrWmrg2syeO8pf08rjcG0J2Q7p/tONa9M5E5Q+q9I9L9CjztQut/d
iYgvCQ4pLMMnP63ZJhgVNSsTW8N7yl217Sh32NWy84pCQDpzMeyLyPoFIJBcxJis18HNX/HI7IS5
xLgKBsQeYCIEoGwakPTjdjOhUcjqCXTNzsoyvgchJJwaE/ry3HmAwLmpegS7xfA4Sf+a6Ixwyuk+
cIxDLeE61owCJ7CyW5SZHNfBthrbe3Bd5GyCKkMnwvIvpBFjfY/Z/YftFRejjNkNIYkhUum1JqNt
M4dwQ8LRvP7952b0JqEAnkI8bzSn3/MMWQCv76kFscfQ5ky61zHMyRJLETCzMJ7d6GNoqglhjv6V
FxH5BSH8CYMBYGddw9p6XG5IA/mewfIWOvhhd+FTRCB9i8ZjlYQtqmv/09fOJfLPISqsNoh2KGDf
5+MErHTFLJVeONxX+UwKCtK1uEESMi6kJhNGcWUz+ZJCFaTtIqaBzvUSjp5FMkt/xCaFeqkTBFNb
i6R0fAAVcCw765vjbd1UYc+U8l5A3owCdc4S773LOcL8Gcmh+G4i99o0yPDnBP9vGcBVZkEcA/Lf
yJKVQN2z2Ow7+dKqoV55IIEAJpAOF/hApbi8rT1Ev1y/3pwkPuS5NcIVAcjkuM4Dysa3MNZXIQdJ
LLl8sxD3pVn7M04kIuMe7UsLWrErkTbyjgpp94aCPnG5aQqap9oNLmUAKbyGPowG59PWEYInjACp
AgIYoGUxXGNc6wIuH27ClSD8C7HT8Fs7/aNIAvaLxQ9havOkVYqxRYgLO1ku7YlWu8oZSGKYPFDF
rkDkVhyrvH/RDM1JJSDqkuzZdrK4z5n1VTSKKIGw2sgMfLx0vI9Mt7Spof29NsJvKu7vnBAxUulU
DJ8jc++4gpmceVdIBsm2Dd9kUJOxBtyF/H1y72o724+T/5x6GiCzfC98Vih9EcSbz7ROvk/FvO2F
53z3KESAku4U29xViEd1XSdduc2UvGd2C1qKwUxTd+I6+9xB04kEqdGcLCNphUmnsDiCFWGxwvQk
HKHvON1DbMPIgh1S34kSBSv5bz9n33xp9DCvuA96tTzhDdxVawkZrYfdZXoBU2VR/SIGDtyTVZmr
iQSuArFUZKFijBr+PJ0Tbn3vpYuS6DKER6lJ8lCFvJruyB/bHX/OCYqZxp729mS/xqot964R9Rwu
zbqX8mUUXEEj/8TW+p4ZnRvXbG09hzEsvy3nVjh333Mh5r3HU+Ju5+XpHWvJbzPeLc7iQqwM+zJ2
7nOuvY3ssu5jeei6kECl5e8xet571PQ/Z4MXcRGb7yP6f88oR2bg8htzuueCvA2e6Na2rax3qex6
x/xh1bn5z6EczE1Ntd0lHvpqLFtBblzHfviEIjmj03FWY1i+ipI4xiFXFbrU6s2PZjr2/D4WzREM
/5Nhjw9preZVQubCJE9Gr1/COAGHxjx9Fc4BrgsoSBEU48h7vd07Lo8wslme5VN+XH4s7v6dnQXP
TJJ+tSnMVaRqbzV7OSJL9sJtWUa4Bz+8F1PzQFwcvzhm6JhlYMhiqVN+gqwsyK/98GMeWIVFGRRs
hfjeFM5W1AQreS3ammJR/2oBcQ8yr1NB8Oaot8CQNGX9iozzY24kxPDRYmgGfw17kL2yvaki8j6R
a5q3E/ILfA2JkYL+o/IJwFTVwlVYLkEw1UV3xkR0zaVts/VAJ9eUdrupbedkMcnakqux8fqhhjaX
v1gdxhwc1tCVXefLx1l9HslGZLkECTIpXm2jp1YwiMSKXf8lzWKxKgmnxUDUrcPMRA+4LonvIGU8
3fcw1i6AHdHZlz2ym+BXEqlwW85mxOSfB55lYnKZ7NneZK0isblOmPqH6h6Rl/lUlpoLYZQ8NkVm
7LMArU7N4JgDq2/XNZnieXvUUcu0DZNEGyoH6SpOFm0zbzXJPy9yNuyNNM65Cyd3whOBvgNjdh4W
d7JonuOYyBE1591miGEQ57axbz1eHkbDKlagsFznYZwfumSBnjNoKJCbgiOCg1ufYN3WJ6B4NTHU
//zw9p41iTNBEMn+diPaMGRYyC83txv//gXONVezpjIy//otbrdNJho+ORjXpgciWY1mwC7S5Nru
7OMIRjKDU2teDwmElLheNDA2Njn2WIjYlzf28gvdvtHtw1rbV0LnBgDuSXnSg4KSfHs3M0P6ixDk
m+9/aM8rTmXshGtG3qC8Uts41jZbc2XEK0fKZp/o0j1KRSQqDRxKk658loyIySgKX1As8rAs3375
Nrf3bj8isnx+2u2TwFXKE5pWZt0hB1NkZE1xmASCYasgBUc34yVhF38csE8xxmF/nZKmESjTJP6j
RxMQ+/N9Giwdk+PVe8doD37izmeeMvGDMiwI8T6EX2OCU9U0BNjkJK2sI6tFGRdG+VaPqNnriPUk
JN9nVA7GWsOpfpJkZmxU2sc7KhiqubyBxTpOgKxEVW8sw/UePdtKTnaRsUtmb7AGc1UjLbJI3iZ8
sagQ3leh31C3j4soOjUfsphd4gCnQAfV0Y2C5JLE6q0rDE2ViEEtt3dos5s7s3MYmhYUD0RtIniY
gp1hETyUWfz81tPRZRy8D+YLX7OaEewWVKmtCk+9sctbUtjIGYC0btTuU2ylp4Dot5XH0ukiWs6H
Ej0fdrCaKpDcgc+ZC5KfwnDN60Gdm+WcdX0CcppIPRauq862hcTTGtUzCn99N840UwjEgc73LB0F
o45YqOgBbTy9OhZ0enz32A5h+tgFHUpZXjKUGuWPobvMmRGcKpcLWGsU5bm0qMTSJmpfI4LoVrER
UF1KcohC4nvfpYweESlIBgCpxpU6RC+Ian87Def3CI8Sj2d3JFkWG+kwfjRZgRRslPMdTxF/49tM
mMcxig4kolJjSh90hCHPw6oJvPRpAhaFfqZ8ZwpDu1cHOAjFcCVll2DKPvrhVagX6sr9kWsZ4wcm
dliLttnUXZLi9OsSpNuoAsJIAxIkfmiam+nFEMjTs5LVuZfbTx7JYy/4a8qjMaDNr+zF5tGKq56U
s/azGlHFkFKxlqlvX+rlzWC612lE0RsHVrb15s5+TaS4ZvVYHJJe37WTUV+DILwfU4uwe/Qk50iP
r4jKqxN1eTjP8kr+RtmnT0RwgRvOxSEG0I+cY3qaphKNhPKs01i774lAMGoW2bAbPcc/xpr93Sgi
QlUCrqpm805SZr3hIuYcWy8NjjnJhS4hmffo2PIVMQTuUeRgBT3nGo2sioy2j2mR8u6Qt+DoxhcL
1xs1OkzKKo4ebBt0dJTb+EyG6JS4CM/iIvzZDVn9ZGn8xeUg91PskpuI8g8e5vwxKJ0dkm5vaLM6
9mV2dgbkER7PXNVCpjWd1yIZTnHsOUeJRGQn4/JbyMrkSZbE/4a4G0dSSxqzSDa15AkxzABc+yI6
R0xl5IpHGI9SGY73nmZe4gv9mExWsKs8Yi0bN/MO5kwfj5bEY/Nls3E1YuMMwaMbSADt8XIjy+t/
pXkXP/Ta/wgL520IqGT0rJByTepR8cxFVlOcrKjazD0UHws5cz3EPbGUM8WRG+IqUMknuOrhiQ0b
CHe2iUUZPSI/uw8dcgmSsitpQJBhzjmKLuOMOIF75xQp2cZv85LDFGAP3SeI5piWMnrppGaggDwd
cJ+Lt+rMWqtUj15SXBNKGkDK6ILh27BOQ49NPJImRSk2pgfq6XRXqdI/YhOdsx4pj1kPXKtzYxvJ
6T7MZvukchc9UGEH+6QLxL0nljwHVU570wyJ2hDlq2eM791gmXfqW6OM5KXXPYKPpr+GuBGY9H/P
C9N7MiMSlucod1kOWVv4tFjAqM47yAcU2WO2KZzWRl8VFptW+z+jopj284jsUOcz2H0y3OoOpT2V
CPZ6RmvCfZ2CojsM3kB7xARO52lwYBk2rFVXsrF8ZUd/J4cQVUo3hic2BH5XnwsYFKc5b8921ZqP
zCxXfsuTk8imEVPCDUsvFzb97b0kudQNl2RQYDjK1fKuVhda4JCrY2yckDiS1zoUhzSoJ3gVzJIM
pQPyKIyyX09Oz9jGAKaQx83vEuLrtjWRzKXMi1eWGbBtyVhA4yaonNPf300WhzwFTX4qmqNfAkJ6
sHMc7bM/Lf4RXmt9hxJCZ2xpAxr4blmD5J5ExAVfJl5SHugw/PXtU7c3OEXfNHSgHbv4kTT0xJ5P
g7SHf7ybVU1yNMkGMBdI/R9cPdJS8EfDIga53dJNRJ/CKimQroDrcxWEwdt7JX04FT7g/ZPQkUO/
g9J6+Sd9Evnkn6VipZbCBaQmyyesvKTSIrK9fS68lS5/bhZc+4m0yj455sXay7Cm/Lnx9g1ub/7j
c38+NM2FsD2q1F6riB70z5c0kno2Kpf0jX/9MrdbLd/kS/7yrlUzsvWQz2/+fPVf/tHtk74hBiy4
oL7/8x7cbv6PH4F8v6YFBvt9uyH++8qMkME/P+A/vuK/fZc//8TSvHITqLr1Ui1yEGJdclFFEb3l
sNDC2blqqxil2XJz4/o87GPAnUzVUxJJ84gNp6Op440MSYZkeMoy7vaxv3xStyGjOzJRtsS80bzh
h172zz1X0Ql+QOm/iAChrL08A3hdfQWMfLZeNVX48AyrOrHW4IZI0eCHSleIqPPngCyFIsTKYThF
POGzVAwFWCwwAgDbnbrmJwY5VL/jz7ioxp0d47oCYGzXpxI7zorCggvkRPhaJsE28CxaJTl1uje8
unCpVyqrn5NE4g6sH4B2LEnV18pi+VfB5raGjERj8Vv1m3ZIrg2+gpXuF3m2SI603e/EaxO9gQkE
ePEP0Rp4ehBCIYE08MNx/2fJspstudHor2zRz6Cuw1NowPGVkc9P76Y7pzJ+h4ICOLCey9F9BXnx
gvKj3va2f71tEMowYcKbj18OOdURm3QQm/iq3F++ZpJL7uBDgaDXLo6DyQTIVCMU6bj75ZYGnih9
lnF2Lgjls63oc2FxM/Rim++ssbWdpZeih/Niftq46aj/0l7vdE++YBSVz0YGUE2zHkXWCQIB6b37
YHv9GzpiJ2aYnjdvhOc+eRVG8gq4dZcYP3FYmovg4sFu9LNvza9ZNeCJw3i2UkF1wcCMRQykJrUb
GtbsVHdhdCgCtOKRGO5BKMiFEp41GfzNkQYZORu4WueuQVa4SURH3ZmTI7xwWxW+BVjCdANB/ooK
IAJdhlTvrCi21nWG44GQC87lGRw6ZxJCacr/yGieuuZ1Qlb426Y1ZZEGzu5zMsYd/ruj1Yf3jYep
YwjuurLhmHSW8vze9NMXF5/oSlbBM8qDdLprPBd30nDXkEMskmkTdJ+4tFzGm8bXAi7PBsDoVeS+
1elbbaffdIgOLgp7Z+/X6ZncpGIbjGNK9Zo8+bYdbnxR/8BKx6+MI2jgINk7KcqxqXcSrNYCn2eN
Km+0G4tvA0ciZJm0rLzWfc0SosA3sXJrT+Mc4lUI03DnVhTy0dLIiKoKN03xU6GPXc94G9ZoxXI3
oIiGdFJkLT7ElAcQMD7zJ+LK1nTqJ38I1tNTYCRkes8QfPsckIHbEQSL0ygEMI+t7dFWpCcXZRat
GSm+gMGdtuQYvsIG3mN5eKMpO9JLwPwZ+NtBEAKZ6nrXxOEO4+tMeaXPZyCwvypynOLsucqD3/5o
NtuhqlnjkzCIWZ3zILA/W/g+K7fVhKfV6ZrwjpZo+HI9S0GsrOnqjWR+D8U6Jw+xIu102+YJG4kW
04ipGyQjusoOWY0qnf2TdntoO3NzHiWPWxBl7xNA5p7gTQZF9WrmIahL/Hm6/My5yO3s5bVWi4Km
5VR71v3yX5hOILcoXRlwOtus4/pqeOqFJzwnjYh5aqluWGVo1cj5I8OL5AV8qFwcK/R+rtLY3aBN
r5NUrKt4RoWbVxtUpz3bG6HXykZ2xqqAq5mUVAjRxcGqJAJILZNhb/OIK3c+lgyKP1rGPecWc/Fu
9h34+BrncpW1Aevbcav87F0xHtk6hcI4q5rnMJclYWb5QwaB0A+N9wIuCyZuXldCMrATn3YVgIZZ
HkiLIAT498U93QpbrfB5cKdPEgO/FPMQ/hrWp7+PlLa3ISHy6ax/dewhVZY9JQEySCTN61BEr8tC
mm1Xg8Mm7vY+OedqbJKtKBZQbIYsbWyIrQpDSnorm/VKLoa/aUyPjh8TX18UWEi75e7j2d/4DZW6
ItJAB3KfA1zYxS79oHbIJqM/Wbeeee0MY9wOovmym7jdp/YUbRvz2LJIUzma5sh22fm5v4FeAPH2
zt5gPOj/Ye88eiNHsyj7X2bPBr1ZzIYMkuGNvGJDSMoUvff89XOo6p4sFHowmP0AhayQC0Pzmffu
PXct2HfrHVn05M2RUkNMuO7gFrEjS/iSo+SYZrhp1nq6PCTgBCgVHk4mdkoNrL5dIbeFdrW1pq6C
MjJ/EZBkNpSdoSq8DDGlG/LT34PpexKQLKegWEB+nEeJ9q5A6Zvoh0WkdCrq3yklA6+qaB1QkUEk
XGwjjQx2dk4Q19nMELpl4hFZIgK8VGqwdh9rCNbpGifpl5LJmQtyhopggkCSBJLb0phfKWModpxn
I5UO+cLdIEvyRciHye0l9aNre2DrPeqtruU94RXakOEUO0GhX5I07wmUx1hvEizA3c7R183YYYmQ
1D+nQn2isUbUrtXkK86FCyIQGy+3hAeT29LOK6JhOqJ8S3CP/qSAreqEbSb8bjI0yXVIZ6fXoBtJ
0MuAadQvaXbJCKYGbjXKEEUchUDqEyIuvB0VPKP+LIpYkKt+Rtzdnyy8P5BgWCTVC4sDOQv/wrr9
f1XO/0WVI6mwVf+mjdgQIP/vYPg1of5//o9d8Sv+KD7+Lsz599/8R5ij/gsenKIZwDA41YA//whz
zH+ttDiYcZKpEfu+/uiPMMfQkN+IBmoeFQk7epn/CHOMf61cPcCMwImgiRr/T8IcyHyr9OYPmBQl
hwRSkadD/SPrzLL/UHL0Mma/JZqE3Ry4i9r7eJ5WPH2cX/AV04+ikZdFvXGmWs9wlaBQUPGKalTd
btjDaMtPqq9mBVV6EQaD0BU6hfXMz3u4Z23DfZXTGU3lT92o5o1aSDdsIurqrPuojSjyRvToTqma
VNRLsBJZ3k82SazMpXokHrE/uEtJ+wSAe0tJ/63DQ3oUU9xfvTIcwCvsY5NqZIoExc6pZNhKXh6t
rMApOg/HYcYZKpYjHR9TPGkWbVQBJTge4eRzlsm+pPpPqZsebxGwwa8gYAkNiBZLpVUZDzpRnhp4
a/paLIIYx+V+tiOcKbNm3EthirwZNXJYNdmhFlSbX6lZ7ow+fjLSaQapPElUXyCiVIla/NJ07Z09
IPVOsXLTpfoeXi1RQtzUZoe+TMxNrKaEiEQaogYCpGYUyrDbajorIStLdaJ3PUjaFnG6m1mjQkOA
YlhZ5exAP6Le+p0ORGfIxjHPUn8opItI/civCYbG5lq/aDW5OFW67SnAnAJp6s4sBo8NUC0il6Jr
zmToytTvQuAolwjhD7MSaL4yFB+FR9KRQi9u1QLMFqsImg97KsTuLBfW2Qom8Vb330l3sWQ5fIWd
i4V/TCkXGvJXrxrkQOKLVGqoP5OFExZ7DokUxsMcA4iYc1W/1NktTXjBgfQXHU6V27JtuIKNMnZ5
JzwISiE5dZn+0tda2rD0Dem5Vo03C0V5bOQP5QBLJJKkhQ10shZIg5ayqHJrwQuhGE5EUMjZV1Ba
2T4xKpRVGUnzI77b1qD2HZvCc1wEmGoa5Rahr+HU5bMXz2FxGGiokQi1uO1LOZX6TqYw2CmDtFFo
4e8CQyI0HgsFW27XagOTjQXinamlwkIC02EWx/BcYFJ2+wAiRyfqjyNw0VcAunObEmURQsgjMMQL
RPyrQwi0p+honywIIhbmIsAVM8mo/bjthBh6WrkG8hSbAMvpTm5bD4ojC0BR0/EizUTHpNh+YmrN
GkWnQhH6fZSrmZdEy1nX7gbC16eevqoV0N9bQhm3GTtUsxdEguRp1YRj7eZkSiHPw69XAJbqqXE5
UL+PUpl6Gjl1FDrApI1iHh2Jnf2IF/21b9G74zBxDKu/48y6JLOCwy5mdZB21YNghtoxq2/GmJhn
UiiIs0pAnGgD0eOD8TsNYxrx7JGDZZB9CZDYRujCTyGLvJQUFTT4+ZeQpudIEWa/mJqtzPl25T5i
pBFmNp6NZhOWF7MyTdMKh5MkgQOREiBWqxsSTRkl0F6/zgVswVKlxDqUne4B5xg7FOlL3b0lc31I
MJBRiIWPZi5fRWaqSCnWGJEqIPYUo/QYdrde63+nYkhqh4x2LGO7Y6xTdmCQHdvRwM10Q32oTzR4
jmpXBsSB0xRdlJAN1FGW23MIYq0I53OHggVji+aJ+bIl4x3CVLmk0D4YgFQtNF3JXLZ4408CQUKO
oleRmw39XhKx7FVSiVs1J1SjJ92Eq2M3FdM2CSu2tKE+UhauSRFEHDaYrPGpZ2GxVU5YEggwRI2y
+pk2g6Q8iJXxrgX0NSkUHkbhNWOd5+V9+iqoiOa1OKJCM85sLFL1JlhYHTtlDt9SmhPWVFHu7grG
CL0kGdB6i0CPuBBLKyhFg+lPTf0R1vKZnhrLz5Qu8lwZ23bQhE2UFttmBMNSluPNsvDCqIv5lJN0
7a0JCo9lvKZO5aNPaDW98v5hivPFDnURtmcDNdNiHJd6en/phO29XzrbMr9DKUb2KffPVZerlG1/
m93U+ToBVtWooeQScKEmyLkWdvAtwUZWlZxKMXugTP7QifUv1cQUGUM7ghlhgj5kyovnngzM6YIj
wDMlFnlhNUGwEKrBNc2pdOA0hQtmzARHXiWexzauLr1kPBeRtJxMqUViU0WCr9TvhajGWMCEI1ZE
Aa7w8jHVSeUvUvQbj/N0TIxvaQl1qES7QgDJbeJCmSvJJTK4vxkKyWz1clGw3T+oAWOonAZ4QXuZ
o5DM22YprLX9WPrxqF0Sa6YRb5CcSDbYSJ3cbN1Ws5VQ7Z0JGwCNuJ0sEDSjdwGqJm2tRfbVRugF
+h3iUh9bc/kI1CLZp1X6ohvieLYqbRdWlEu0aqoecoCvKQ4jXyXV1tOxwZlxqJ0wC91GmUCevMVS
3Fs0yYpGyCjWVr8rqxCpJcuM/rEcsCHsP2ijkFSooWXLKTBTzWP7a8q9r/WkeGQktSRd0HrIRmZH
CiyoMuL4uSjaWUzA+Ck61W7V+hzIknQ7qg4IGGm+aTm8sKIsrtCuaB4w38bWAjCm/0zmnnhONUHO
DivrwKC0T7BHBYBKDoWpPc6A+TZCADRS7Zkq+kXCONjVTyKaRVvIdYKOFcKHJDQOExL9jVwsT3WF
fQHy57XKmQuFmeaKXIoB6LOnqLJkagcMZ101Jad160uCkL6bGtqh6JGAX6St6iwJcP5J+panpqIS
op9I+dqGvaFvZsw50dIREZ0zQddba5EwMyuwDzG2svqC7+MnkKzB56NCyzrzUqzVC2l+axuKrmu2
aBKH6QlI4obcbPEwG+I1nNey3zKoZ/hM884Y5A+cDyEb3d44hQPeBrUVJF8zUssR1e6XFGrTsSaC
jK5cHtkanyR5KmuLBmLZ/JqMvvRKqXyGqnHvKgWfGhgRKhrsPTtrP5dd9ohqR9kwGprSaG4qIX+N
4lqlDV8Rap1ht0HUgTpyWnd8k+DKwvIZt7CtpKQ4gxqn/KKxXZJi8EydJNO6IC8AsJTVvFRXkWZL
aSKViTtYPFIlqZ7ZofBOBkxpYQCTqFy+ojFBz8FKz87KHms4GYYVCY9b8pJo5qW1X81oAJCNvgt9
17KIo7dnpZiDzSyDnc+Ok8hVaEJBDUSPcU2qdbsU8OH1A0FNU+1loDJtpoh+N2jxyNZQZqQlgxi0
07Itl+TFVGrxkuQnOrSPcdoJBKl3FIJpYsAiyfByH4gIX/Zsh4fNsgwbAIqUYOaXhYF++lHoUMk1
M9MbJCl0Cgj9XkOti5QLVoHGVO+QQ8q7LjhFZV6dU2rA0VoMpjbCIJCPloO5O55hqZLXPQlkgBrF
o2xg/5gKk9qystafjXm1icgieUIV2d3ulEe/CGynFcGuHsB88BSrERipiRrk0AybLExDCkdqU7pd
SU67uRbA9fUfLIvdnl05dqCfr3/+YY0t7XAWKz/182YtpddrUZ2/TWiQ8XmFn5q7tpbfzbUQ//Pj
Yi3Oa714+VFs/Cgzfh79ty//2/emQWbLn8bQH1ZVR0aiGc5TfdUar42U9Z//9qRBjYzc0Sdwv6yI
hr/9Nihb1H1//rpb+zgEQ9Po+POTvz388xKhrix2baJe/PPXgiDTbAxL2RH/ap78n97Qnz/584RS
GLHzqkaKZWZ+n2tIQ39++Ncn+PlsKawkqqFEiv/5MZ1K3SbWG7PR2mOwoM7VXalstZ9LoVlDsX5+
UK5XwM+jNlvrmwHT2Z8fNA3DjbFeZZka5I7UdZTipYVLKrJSVD3NGof+80+QFAeomZkvZZz0daj7
2z8/37OIw6atlMrUTpHxA0zeyj+9r1XekhKLbnfo/1ijyyvpv6gjLyOAS15PaJRzhXarSsbKp3wP
az//69E/vqeq5lZMUFHPBuuWg1xrKPYsOnA05MhLrGaKMiEX/HrvyFqKpQnwNV3oQgY2SZ9miOOe
gPJwcH5e588/5Aggzhmlf7/szw9K3YKwv2g+4M0C/RAJuCG2ZC8YU0CwSrH/8/1hmCxvLuVjlAT5
vjew2AtgVlAe8UdWpCNCKchB1lQLixZwEUyU608UiNqKPDQU23nD1Xqsfx7940uZOF9vUQ9c0Udt
hXuv7yBriRH5yQlOZcKofh6Zq0nu58uoGmTE0GQ66mt8VbP60Ro8evufL//6HtfdJuhtP91dMfzv
r2VsXzE5IpvcC6r3Klq2n9EkhbnSuKOXHgvbOL1O+8IOd7NXb9oNOBCauMYWokOieddl/zp6fufS
JQJt5JJENSdHtOLSsgse/SHd58fMdHzIw652y+zeO+o28ukNVqDZ9pc9KDa7cd/XFzsyOFNHvabN
5jUxnePkpLvXwti8moDZL/MX3+g3vCBV9EeNMkf5i1wEIX3kxvbz42vw2GWUD8AL9E5kOss+3rEK
vvHeJJ8lwI2UNJtr+7vdFHa9AaHi0CqygYuCOimRQlmPOaHIEccCPBSfbnyL65MKk1D18NS1y7XU
vjg8cyqSUb6ztDcCy6Y7ncjCIoc07raRvK9RGAUuyZqi4LU4kGmNzJd6uerwmkMsQDtRRhhYnnnt
4JR1oQvcyB6vo8cpkQJ3VJw6OWbEtzX28E3NmZoFUn+0zijCzPGV95Eee9PnbcCQa0D70Ov1dCaF
XTLysZbGpiGG/BcOBQ/40lK9atkts0ORHihpl7vqJSp8cTxYxJWWlHIBHjm6dTLZMH9Ri5YFjyqQ
rG+l+4COFgFV5VQjUKpNkz6OHSJfxVFbYmY9oziz+F9fbDpLGfBJu3zDrcH4kfYOrw4VWdA38Y4Q
8ZmKDmmml4V57YSC3op3XBZYXpxidmFBhEFHgoJrPpoXev7mJQuQbUwu/1NfS1f2Ge/kG90TGptB
tlk6P30B9xC/KBdctxRsHXSN6kNxkiVnOEV7eI/2XjVtGpCr+sgZzU/xS+y3Gsfa9KNP8ZphJx83
w29SD4s7R4ds2+CBUREe8DmLPgBkeNHTsIlxln1u2yfRcydG1iMuS0Aqgmvlv6tygyKQdJGH1Mk+
i/yUjLqXpy9S4zUhwg7EbA+AFzZIBqBxBF8sFlFJMgaeq1MkH7pz8ZxVR2H3Ta+Cft/7sJuyWydv
Da/MdxojRhU4eIK5oskg32CRdnMCI1niaGBjv6dv+i10h45YBripNMHDL6RKQEfc/nE457+q2Gle
QIKZnZ/TJkW7A4jmRa9uFsbUtHqCBxDWt7Z4589Jlgxh2gLLvFAchyPKWYefzMU7TXch21QYRxqb
U9Y7r8te/PL5Yf9GreQOK3VwgDmKmZPCdaycDN/eNxptmnPtAz3/vLjw2snMBbnJvjn9pFlzE/Kb
lBDV6sTFFUaINtaX1DizK5vqFL3w4XhKboiIE2u0Dx0MKXW9okmEngWPC38BRY8TjJYYT0qcZzse
sLAzGMzyt4Cyo+s/uJLbBjgGYc/HKDxxUWa0KAiFQbssbXq05VVxMNs9iDGOUpHuU/O5rp6s6gvV
P3hy38rdutmVzY70RYPCVuPxlHFyFJrPFt0PT6CZjwoNAjRsLO4HQo0KyZdwwEn9hxJcBwWR9kJf
5oYUyGGsIH5RhG2alVe5AsO1SPu6k1C4cxND7OL+loqZyspuYC9OkjlPEZW/XpHklC9t64YNC7EN
9x61QM1uuCdTz7Q57z0KaUf9gv1E6k2z65erdTcvnGG52XJcB+cjdsxLZ5/j6EHz6ecAdicsdS0Z
siFyxmaLat6geX0ZVfdDuSl+ZWOFYihPj0vO6MkjTofhD/vBXcduxth3LiVew5f2PXmqjPzrNbb6
p/bFt8YXLm/lWLxQZ5o9sM50TPmkofVREfP7SMeEQt2dWwW16/yFjMMFY9hsQQ9m5Xn21Ef9Ypyi
n6EpBoZMwSB3lT0XIe9k2s9viCbPHAPqblQx/EV96yWwqG5wmT06LeETI2cMyG4HBJSjZfTPvAWV
X9YMZ3A7Ll5z8maPOIn5i9GHoXTiXkOxZTItBltpL/nrzEG6GFo0BwxD7hYvDJb9hs09Smj2Z+i7
+QyGTwC4fjFTZlKueuGZYLTiW7iTcUKYyLDnZFHGkS/or9XQzXeWwboUu+P9XX0UTr8nMqy/OHQk
v9bsGjfcSdyO69Mnr1RSGHa1eLeAfeWqlzYM1T8vrwDgMZzyaFTOh3HHeGcLzzC+7fENnPnduDH9
cR4NnwMUfYxfPPDHDXc1swhBI2nmdXbBPMzELnKi15lQ3TA6SHvheYg4U1wbkF0rCO7mJTE2TGbL
jRQRl0uL9wpUxMmPbOy5HBrb5HQgl/dZSqa79SM74tcHVx7TheFAb9gTKk4B9MJZsm7c9Qszcest
Tno0bjnPx3zgvxp3tmHHiieORvTGMJocxRcvwkl4lvacJP57TV4m54uDoD9OZHVvOEzaiSPOQz4/
H4uLnyl02K/3qXYAloaVx5ZuTC9rlnT5kr3Ij5xGhBuBGzwap87lilYYo3wrYcjiWBknZj/txl0G
8CLcJB9RcZA5f46MRHHGUWQvPlMZzfaZNz1aXDNcLOxJ+UuGSuqsHqNo+/bOH7NGybmkrfzAUBnu
imUbHznxDD7ZC8OgtOfOo19y5JMxBrwxuWundz6FcufThLDNqeiiErc7txU8Xsq4vzctcnBXuPMP
Fc8Z9NgmfOKyz3e0hI0bCuiZ24jzUtgKlsmPQju0zJO7zkXbz1oBAzI+OHTaPkc4bzbKjfGfvyI+
pUW25nGZZd+8LSb/lTxFC3zbN9squLZf3NaB4XNWECgxZc8oijq6rRvrNLhCvGMVJRz5y1nfTubj
epWqbib5yEi5TkQSf3cUjScWC8QPX7NvavEmq73wASH8gsN4eqR+EFF47Z+ZN7F9mvW9wSasaeOV
Q1Ae42sC2mn0UTUiDcKa4xYHfHZrTZ+rvrM2qsyZRB7v5EZjz/1JeADHAkmFQ4zutwJ5SfFjoFYS
tYhwqqb31EE/ZBEcSYUt/I4QPppaNeKQ9gohpNOfKtoHGUHaieRopw/zkU26XcFC30prng2KIxuo
13QOjefrXL8VhA+iKrxDCV9EqgFExkMYwr8Yaw5iih36+uN68InkW5doXjw+vmY5lUWPZVPlMq2a
w0F+lKWjnl8YogzKEuMXxsmZCsZaBKgcOiLvTKers3iM0YzATmuY1abaDbzSOlXli3bSrT0284yG
iOQDOCuKszVBa18vA7M8Vc1aG3aew1ayF/McNd48X1mZi6Mvl6eIy5UVsXpQN4DJSgZ/Vq6cn4cQ
khGCi0OU/zbZ678wtRrP2Eq5SOPQVbhPww2tH9Y06wV2rBlHWOujG1qnc9bZXLv5Fsb7eG1Ur30f
ZgcdW6eh/fQzzavf5n4n7gKPE93320T1JtVjDiyKQ2SeO768TeZZEh1EBwNBaIrr+z6DXNc8CM9E
qXCllW+MV1wBk4hpCMWI11snsu14W3F1UuON5SJeGh1wg+uwgtiAApi8oynIDoPVyuSIv8zYB2wn
iE/jcOANs+Pg2vIj1Prsd5heWbvZcmWbT+AUqTuySGfGaPutdM4a4ngwe7oRC2HgjGQsnaZ5K4eb
/Nh+Te13XtD8u9HdK5CFP3TaXn6S7theXNXw0WOkGfuNQ4fKiaUxA7K6VwByB1TZM3G61lSku0Dd
Gp9WAwhSjd5rWXeTj3CwSZLKYgs66l7rXlKfPwzZosL5eViaA4fC3OX3qtxNxl5FTNEAYASe4mDa
zA5Leolvgsva0tW4uLYsbBuXC7BrMjZPkMVpf53a947bPfeZSFm1dg/6lpYFPn8w7aTFnMErfHHL
lYnLTZwgKxd5boDaCfcjbQYWchaC/B2Vr8m2Xqk3zdTj0T9QHfrqvpmmjINVuABehBODCSc3QnSX
nspkEyKokJz8NJ4oPtLsbG9ijNn3TnMXzfI2pXsSeSIFRJYuueAgNhIHF9dk5MzES9ASGynX6rsZ
0fto42jBOwiXVrmK7zXOR/LJuJUR9fa/TJzE11rwI9XLBcqx8NevmMKL/mWk063tEwEHLTsoZ1JO
Qn3gOzM77xc8mTD8Cy9QNiojf2vH09ukyTifnXYjwtuxfus6o9B7D8ui8hMULvyE7hGstMIDEqT2
N7TzlvhBQ52Posd+VWxDVs9Q90pXF73UMZ8esNB60flnYYI8m83R3Tpz4xgPlubnv8Pn+cqEZy10
6A4qeDoqu2QMpOF2oBDArAsP0u6LI8lSuuALzvwrpEj/0Kub9FAwDdrFq9ATqGcHT8GWTffUe30E
sr3Us72YYIkVupFmz017aCkMQ5UEMdtxJ3UiZOC7wfhT36Fuca7ZOUVoCFnDYq5ztIfgBhpe+ZUp
Tv4S3FWsUkJuN6adPIYn6rvaw+pcqj7BVA3Frqp9yMt44xZbGSAenqR7cLRQNUpO2SFta9xhmwDS
U+6cZpAhsY9bJOgYX6Y94w+XgoGR1OZcZ8q2No5adwYRbDfAIm6xhkPjacne1MEto9mPoneFN0BF
145rO1drW9ERHRyl1mku2deibPpb8T7eEfIs8YYZmFHyACx/gxEPCqEN+unIrCwXztDZzSf/jy7Z
RX7urjRiEKilGASQWQwXazgjewjUjYodmPEicYVTLm/izq2ptCE8+GDEaDH1kew62jUl2tYpIG46
JMnsdB9SGiNMjcX2vnjTkbwQRje3O4YSIyGBQCwPPkz/FG6Xp9RNUa5ZUeGGHJFh1xqbUL+jXtjU
tRsb+21SsVZmv4fA6qMVzKtorGbAHciMu+XBSOO8O2ysXkJ8Qyf9mSKLi5EXiYWqscPYy1y1r+RG
ELlb0GmncEcf1fJQcyEWptqBScsm6UEX7CY7xZCbvfQQsqC3LsLhMOc72hj6LTzUfvgs99saaqCf
JhuNwtyF0VR9J+rkoIm2ss1TV9kqm/zBEhs7OkYMZxsUhsJBu0gbKt6MCim/Nh3RXfHxcbETe4Dw
7w3NIM2fTfBe+yISV9Uv4aHtK1899jtky/X1MThrm+hoXARKCrZxAQF4EDGrPMbbXnAjVqHyMf+e
2N5d6mkzPcVu5kGqCpc3/T2898+duBGjfbKpn1WO+JZ33KKDPoroETpiLmym1VfpQQt5MKfnUj6U
Jj6dR040bFhGD5sUgQLKqUdrawTBVqLEYLHllyccf+uYWDoWY/65wiSyM9z2LXldYwne6ZCFvsRR
VnZxwvh9KFV0GDZOvL6+V/ETYTbcxdJDrV5niBYGlqOdKX2z6jIJEWJSamDQkpzN5h8ZLtVQ0X5n
68T0xwpBGNZNTF4i+mgmh0jRt/X/pUbMNYuiTXI03WIPBSN32h2C/ZQx8wCtJaOuwnsJd8Cf2c7b
MFQ6pz+ObwYSBNa05mt+jP0cEXkP+6Z5RaNQhq6aOQNBOuSEHGhmsauipUOrzUQYRPyF3d9Ahswn
2XJCGjMYMrBnFS4JLxhjscc0hj9K3K3JM8tNdujzWwpCAZsJXF/XsK6LdKPUL+6Kdc+OksSNeRF8
ymTbjhvhNHsfXAXQ8FZ7ok/bZk7uBcHDDgTbc7Qdf9H6Y9cEysOgb2KHzxmxBI+G271a+h6JhR2/
9IYH6Vg9lXbwvo7e4XNHa8hWvOkt/Y5f+8+UKgzl9w2JMVRPNtY2nRH5OkBhxPaYIjH9Jt3LJt8B
f3FnnRCf5rXDffGtY2aGmk+Jzi6OElS1hoQrW26PlANkyiiRC5l1R5sJfRDlAxRArBAY5VF0VMRL
v1WPUeq0PpQHbWvuWOQ/LvWe8JEH4AXEBATVR3mDIEIQip4e0D9RHLLO0QVYvlRss1eTuWp0TA0W
qh38SkD5oSA1+2OroDzlMGInm/bxe78RqBQp6+4lehlAQ8obbXGSBwEZE9tnq36vXiipfnXJjZWW
4Ofqte+whZ6tEt4SJWG4FOWyZehI9yRiBPBPht14ll7N916w/dpnew9MjwM6PHav+nvEKEpL3CtD
zWFWQgUeJte0R72m+UgF+t8cAXaB3/lZLn9rGsdUPSoPE+uJZ+Th8nBKP2T2vfCFuURwPnik0zgB
rDxQ5LSXX6tPtOlf1knbN+zsqWtckAugFlDqx4wbGrfSYE8uSxUYGmt9ZIyv1lk5cHXEW406hq9d
pgr0jBPvu70ofQfH7jN+rl4rd12VXYKnQtmG3SWs7UCxpSnd6MHvukV5rK+DAVNSBk5UfjbR+f7u
yBlxli3ePDc3XNlwAeoxuNmsABiAt7E/fHb2YpN5hD50G9F0O0zbbjuhRXDW47hlJAlvLG9P1hmM
71PllefUeFsoo3kicVPQ2RFvPD5YZwwTK3iIvuq7+EiN7eWDBpC+jrYv0StLqISzzMsaJSOdecVe
B2gGOS7D/vBqnLVyQ138ojCSk8VL8dNOPPD6rZ+ftNeJ7CO7vCsP5XOw6zE0vGK7f+JK/F0n16Go
KWi/qOHeeHhSBT7bF/yiZ8k2zkAgsBwK53QvnEFH5FwKwRX68rIh7cTuSye850gWbbzD24HcWoDF
B93R9yzOqG6k8g3jzTYdd531ZJTCsRPC64+TJswn9v4/D0dl7QU1M2tI0bC8cCwVB2VySs+Ivg+g
XgOB10DrY6QD9PM9q44PFToeolewb0XzUtAKXVVdckNJMlnG+S9j189P8vV3/vyiGg7oHsSnTixI
NVy7cz+/9edXOzXhmeZUg1I/4X34x9+nciPtwnEfizR2OmjBf/0Trl/+fC+oRpbokal9WGiG8FOz
3+2jv/3qP/7y5zm0Ejrin2crm6D0srR91DQT8V8TEekkAlqlW/TzT1ivr/HzUKNhL7k/D/Gsg3k3
xKLw2yk6/Pn14X+/zT/fs3Cm/Pspfr758zt51sRbphpIM/95qZ/v//nyr0cRRAznHz9J1UhBIcPU
9OcHuIB5kZ+vy5F1mVRVOIHX5/7by/98bBShZIoJM7dVG7KA5J7OK2twUUZR/FpruHExe0NlUdCr
810y1FtNMyKPzr7oAyY+hTk9rzihdrUoT1IqsB4dH1sJUD26eTtVVIzOuDJ75BMNmOeuY2rXIxOj
mfBppt2pVeW7ZXT+XKCj7ETKaIKFrlZ5jRQCAhVaFpZgIRhRqf/MAohttLyFI1pQ8eLE9IdckqgY
D6o3DNJWbJAVkKhqbUnLYkhOX7MxmQCGartubtDgiU/Vj9aHOB2ecnpWLIlRsEwex5Gs94DlGZaU
AlZuIm3lxHInlbVlnV6T/C0MWadQ5SBobqOZ1k5oJ5aKxElHY9Z4VhOzX4kvUZuTSGswdinhdfkQ
TXVv9DC9tUTYY5V+rmLhQ9SXW6GlXhB+jgM+BgUaLr483ZIvS1MQQ5LC0hFKDVxc352MXqIAulDU
CYz7hFzUmcziitQMTFxTaWyOUEeyA6D7yiyiWe9Y60E2qRR0ynEQTlF2HgPj99xN8DIq+RdKkpMY
Gm9hioRV7hd/Sr8kaU/89VcxNjkAcOIv2oio7rz/JnbvkzZycehFZfBLkqD9iMzdStguNdJETWM7
3cnIdLvi1ZgTeuXSvoFnjJgE/AB9liU4TrH8AJToOsMficcGdVSxn1M6QthOQN54eZc6zaizFmO4
h+rNQZefe8sf8BGqxLmVhuz2Ggg83TyE1Dw77c5h+mwR/QGivUhy8klcgpNNIHEW0ntkFTYtVY+c
Y6Yk0u8q6T/bUAxoNqis9pjjoZT1HLFZN46dIQHRabToEC2mHXQEVc5IZ7GTKTrGpVsdVurXgkut
CbSHvJvf8qqhDmrhuBqUDJ1R8VsKYfRFPZHhbbkhxLrYYqLzp5wymAb1xFTXPjULyyQR5l1UJ7/K
3FFlQ9yE+fhMtCyDXqeB+RraaTekyXFCD7TSHDatAI8tF7PqDJzrfQFFtKllU9gMwCzsXH6Zeqnc
tflyT/H92gH0DWRlzQYZgEB4xPjOXp/uU+hIGcrLlW5uKepvriRXkroXPMAf3axfArrSRLNBjhSn
52kaDiRtuo1eo9wd8nCDZ3s2wkd89HsIFnCBLMofyig/TC8NCCgYlmADE3qZldzJThirz0pvEjWj
yR/1l6hY3xAYSDgqOVwTcP7ImA+yJhEzCLNjY80zk9cQHDqNsAzckws5enspEs6LGHgofIMz4teD
lXS/gUjKG/z7jxAZn1GTNwgxUd/OdXhaBu1DL5AvTBhSYcGDKCMgWmhEuhZz+SuZc3cOlP6SiqVJ
HNIZ8fNFgiFrSw0ADTUkzlkZk+PYvwEdpdkoTnsNgJErKXS3o1kyUaOTtJrl340BZ90amcVN89aQ
POwMpIgXw7faLo+onWN0DGwLgwC6dFImB11vX+Oe3UUujySdoeilY02zg1QgogFfMinX/A4EcyUI
LxH35kqhAMJgVZ4kUJGJxR1B1PQqdYjufXKfR+l1iJB/yU0X+iLEmZUyhjlhVigPzRGZAOOOGKcT
UMuDHsstOxrxnEcZK9UxvJa/h6b6FXT0eTQakPleIVtiU6vAgCIMrAbA8F43Wpe8UGptmrwuCem4
BHO8t8z+TvATVUtS1UDOCeG2yQIqZlMMKbu+a1X7XBfjmWN+Xhp5W7OgnfqErqkgvoYmRa/UAoRW
X/Nl8YWqusYquBChYGJojEW0gzz+VqdHhcgXO1T+F3vnsRy3smbrV7nR44sdmfAY9ITlq1h0ImX2
BCFRErz3ePr7ZXIfcR/dc7qj5z1BACiaqoLL/P+1vuVijqjiB5MQG6TBORV5QbJCIAkzQ2G6MZwR
RZcrIDJl/UaM+atREY0Bd+qnTezwTZM3p8jOvoF57De9FX/zCYU8IQ3GIxsy5ef+nTcV0FT8V4jC
bxav/4Av6ifInuVB9pz9a4Ra3Q5gTqmnILKHal/4Y0J5cEh3add8zuZ62nR9eW8RRnKzGjUKluKH
Q3DA5rtrK9R//CXvv7nxyqUuzOmmWjAGSmBhCPVBwzwa4Iqimaw+1NVKVUpBXVYLM5uwPYZTTrem
Lz6CMPwGVrXeEkfFM1bV6ux2OxZ5vpmqEvP6Mr0k7toxOg2InOHrVui/mr4nqILtBLUpB0wwe95B
VDZtYAgQU0XFvO4pggCo3s919WCV9L6Q4pY3djh9EnOw3CS2f2rhGG7KGXhEEjifRCsYsYuSs3bo
KYS02TMgjNdqjHeEaSLmwb1OsbZ2GD0B3gFIlqEgWFyij1Iq6T2zz5iK2K4qUvRGYU4OsV1Jgj/w
fEHYuvWskHaToM2A4xWtyUzqXeaE14iSY1Ag+vSs5TXIqU6JjpIRqciPxkhBP/PvigHLKzl5Ae+W
Pgn4J8W8lhTa6/Jp6JpuP9qY+kHcoJwwzyIkp08m2LOTEARdK9NNgjhs1w31q8zc/7WU/Sj7pF/+
G0uZJW2Jxerfg54/YF+P/8/2a1b1/+Qr++sX//KVBe4fiNckSOfA+od5bPrR9f/5H4YU9h8Cz5hl
O4Htma7jvvvKnD8wgAnfC3xTeuR2vvvKbPMP24cF7eErk66Q/NZvgOf/CvgsLQ969d99ZVjbpGMK
IaVLdI9wpMfrr1+fEvI6//M/5P8NRFf2IUEMl9QgcaaOw3oHXXlgkOp2lC6zE0lkxGx23WffCcHZ
LuE5nTt0+sYDfgVvkzZi2aTUNmi5ecwacboTpg7APrcrepjTA+YZopigYCLpDFvKDDwZEWCV69aw
cxIOmcrDcsKRENCIGCjakxb8hBX6s0WCRyTWCZxFeQfP5dA0/oO06CcgHnZOFi0T1PbhhtjoL6L1
PgRB9ZKu6x0Gmle/LgFoMW4Binqxy+Xsh/MxyMpbEIuUxmLvmgWIwISZPVV98s1KuaYoydSGenp2
T5nDVNpsEo+7RUyAs1Nt2jRHyzU7txIUS5dg7i0m1AdG+TPO8wPu0UtC7gPeg7UbHoY5p1YBp22c
ffL+qp9TzA8neYLUwLZfhonUlSH7aHiRhQOIz+yEHl2S7nElfw51VYO4OjJfV2nvFjXdyBrzqcmz
s+86H/pJEIJS91jJh2Drt8afvTM+1035FaDbiAqpW9KTTOlzmhaKRNwMO2NuXwh47LeCVu5K7KMz
jJjWkEQPkXs1PAb7cv6IAvM6Vg3yh4l5f8HHzfgWOqOmz16ODzXxTJvaDEu4kPExg7GR1k89vhZ/
pdonB6QkICapioZ0fUxsg0vMiGiBNLL62fcqf8gi5x7O3Ad7iPauih7MhppE8yRpudOLLY+J9IYp
Nv0mwwDLkzE2cOZvaPJvQRTRacyprATrU5481e6rmF3yC/Pp3PMlLACkn5a5PKYLQKuAWVlyMeqW
fi/qaIAKDzHH2iTR5TAl48kRGVTnufFO0s4otBBj2srFA18YvwzW5B/jtr8ylqkvtTc+Vz60Q0Vz
lisTntHr+fbwdHUczJuxI/h+SeWnIp8tmpddcxP52a1bNemeWNfanh+7uMyP6PzvrFFSJfRCl+dI
CYSz/pzFVBJL8dH2sk81bn8SUhE8mZ78mJXl6zJeRYDgDee0j52DnvuKoQQzACjGfd1XH6rJfVoL
/1ThKYeSPJ3bSGw7lxawFYUPrtPdmeUdSWYJeXnOEwPkGe3l0VkZ/jhWO+wEKY1EH18IUJIbq7ey
6/uicxNyMks+YuFHwCKzjOCmfFo+Bz4NdknVwO9/DBkpERkZITdr3iSbpSle6ppDZI5YDCKeUav9
pQGAjD54RDjFABwXHcXy0XrM+9E+RsIYqfRb3xvy47flMkIhiE+h05f7VpTijBllPU/01t/W3vcZ
1FYoJeeqPKMXgyrG6DUtgVY3Y6Zg/ue/XlRVmUYjfMh6/bVurCCwioH54ttrf/tz8MMAVIgeVKQ9
nOepl0dOzLetrOVrIhA3XdD4Vor9FLocHUIroI70AdLJeDz7Q/JK+vnM7UM07bGLIDstOaR69JTg
UYNjnFb0LwIlyAek36NAhk+j1yarZp6Zyf37Lr0/bc27ZE5QMvz6+UT9kv6xhWfJFvZBgQD5HzzE
2iLVbfXMQ6tBjr8xEvXPlVGIdYj0uH9BUkw8JRRPqgUtqS3Pmq749pfewJB6x5ikT1EwwttsObsx
ujIMdcJ9Vib281QYl2WBGZalXylpe7nZcbvxrS8ThcR1oLvZJD6SXa95kF2oIg5n+1KM42Fo+vQy
jdUzMa4tgJzYPLqyvHNVQMbQq2IPGsNTSlcNMbQJH/LrHI9PCRALyPvUMAwSUwvkJXOT3q1FaN/O
y/hcJEZFWaRS4vrV2Jpr7pNwZDa08quXzgft61kCfXKN/xMawS5PCPaM+8uwfp5lwBx4QREYrp9b
y1JqzC+r5ZMaa7QUH+a0v4NhccpMgdp77b42nfSORml1x2KpvtmzRRGbbOBj3I3+SwKvonC9DL6m
4TLb84sT5ssvzTL8gNHdPbkiRD0Ixtjyxx3MwOF5LYfkvOKbGsKZAd/cq5S8DCZu/FSkcbg3OrpJ
deymiLbF57GP10MWNf45C3jgdpRe4u9DPbd3ZvzYcnbtJ+jtDOeb7owakeyyckB0G/WQIJVmiTsJ
FtciOtmkMR1cM7zY6jpLHVXvbLuGXona9sdNao3BaZ7wRxxHpfHXC2Lr7keIlntGE8V5ToRHF7nv
pnVHFcG6qUcH0mzXcRV63ihP6BtARhboxZTyfgVjsXXm4J8MCjUndPruWgjV9lILE2s5XV+o7SuY
l3/YFmik+zC4OOPbN038DO/cNQx60UomH2Vx8yaY12t6n9bP601vrT8aJVYngQfqTHp8fV4IwkDw
Xk67hLHCUeZQxxNDokdSr9qKRZqYlgLXKy6VS0ZFXS7JKYfVdtYLh6SNdaNXfcevz77lfHLd0d8t
ydCcHUYFpk2nXDYRcfJqkUiLA/NrU8YT7Y3IoxbsuyPiSHA857fVWAbtWW8bZCbs0qx+tXUsjWsQ
Fcb3yRnJ15CH+Kg3+eItx2klBVx5BqplQqORjuSAquOK6RJfSaxWHUw4uNGpKqijTBDSlm+4Po6q
Uv5+lAfl/ejUQq/pF/Il++EsmEDfXBaq5K6dF/pE0Gvvi7WBron5DsGiOu7aNaEX2oCh99WFx+iF
Ylq0L9wGzh0uCvTPWFj0qmTcQBfA6D6HZefsYDHUJ5FQJat7opHozmcRrXT9ja7qK9OL3rOy3aA4
Ke/79PcdpR3OupncLWW1eF8Y8M3/tqlf0PtW90tTpT26YlVO19+pdl/otUwZ1bLQ9zf6tHpfvJ+D
ep8+87zcJkwANvJoKEpblPv3WVlBh9JZQWqRq1QfxxiRx+udU1LX3J+aH1OHPezt2L1dozoaSa8C
WOTWli3b9wPnRQbtyH91DC2mnunkDUd9gEZ9zb5duW/rTlq/4uDsdvrAvB8ifcR+2+eVAa6sHHjD
m71IXa1v5hd97PTVq1+BOxnumlh8fDcegdziG9DbXepx3SWjR6Ipo5CkzOkG6EtGX0qxZf51fb3v
kxExep1pH0hRaM8d3blsKDeO182HDsgrOD+jOevX3n5A7asipRVyBm8bCO6HwojRg/5a+22f0TYR
RlyKZ7bvU65MmDnsvRyaxhwjyoKZcDD1jWNkpqPXCPAmTzho/9SHUKpbhj6CerOwQx6wehv8s3vs
Ujp46hLUl2TVxQQ8RJHkTulk/m7ICBBoNVz47T57F0xN+nZJWq4HF3xNCfBTlySFAuZgtFN2+uKk
jsqQT/9SbSGYTQuA9OrqLBsXBce7WSr0eebTIyHtKhsyZiDa5aTNTfpI/227812DAGfBwLNU3bjf
7E1C7yzGHnw1qCnx6/asbU56U6/phb55630hvv+wbILj++0yD4HwEwTMnfNtFTfVlzKI4hQ/gr0P
1ENGd/dcRKvF0dcfYbZm9cH0a2bUrjv9E7NkfHTUq/olxmF//a7ejEzhoeR2jW9jXcfxt7DP6Isr
A9coufW8tR7V5r/dVxoGd9G//eB7o/K3PzEzV9kVa/xT78/174WRuDiOlRz+1t/8t//q/e9lMcLH
tbM4HX+9OZF7X+FLTSQo8X6rGe9fp8jOLabhST2OSsnlY0c8gPRi7Hhave+j3cbFZmJwEq1JG2DK
ofINyFlddSz0b0RAQdBfqz+jf/lf/Rn9wt9+J1hI/EutW9j1kJ9b65OMEeDqn3r7c28/O9YzeZA+
34a0Rggp6r3phave79ur42rfiIITxbBrbhOdQpHXkBdWnm4N2SsuVoVxqMr2CNkO7qPh4WeKfYYF
NDhXdY1KtZj1w722FFCzr2R2Xj9UapTwng0XQU/gkIbF51bYDvRJ3H1L3Id7v55uG+VJDGsUVWR4
hOXtQkmURiRXYP9roTd9fefVO9OgkNwuMPCRmIsBXi/0bVuv1r0yeMJBRTVDX2myhu+FXbc73jeA
c7XQOW9609ZPhLR88T1ifBYmeFtb3XlGERF/yWhVfxa96z3QLkqlS8cxP/SBM9fHTg0GdHZdoh6N
fkDKEgm57ZmwBcyHPBiY6qlnoIAGshnmEia2n3Dvi9UoZVEPVr3W9UV8HjgR1Q3UycUXZ1rJw24c
bsRqodekQwxpgqy2V7feWf2oXmtde9NK8psGdeOGt9ecs8nkFJTqjq23JzunqGSKjd07ogIazUnh
qZsCbkybu2QIm3edAIOqx82qbjdva8KJzjE148IiLD5VoyG/oV2u1xo+2D5dh2vaODH6g2uonrP6
g+uFO8TDtgwdZCZqUFEAVkVNogZmxHmgWG5iwPr+AMo3VXF/U2zsY/BRhzWfIrFz1KW3oFlonGre
6xMnUH5T8GjcjfUqLHYeyHaIpjrCwackC4J6FgpmtTqoIXVpCngqQwoCkdEYcSiYS9Uax4jnwvtO
McbGdmiRyOkIwPdF4afYQzpv/75LZwz2EQyHvgspkdgEbs+G8aj/2qiGFHrtfRGpk7SX3Sco0/5O
/yFcxTy79Ko7F3zxdkqjox0dwiaZjF3CMRqOsUW+m7Kp6kWjTzUljUjz+Ui2JAdYv2BUsBv8vlG0
AwZb6mzzgwLMhN52SpvVuLcGDq711RzNS1lE9Bn0yacXCTVC5Mll9JNiX7MzKXPyp83gZi3h/jZ1
OaMZmOazEDYizvdtsnWmY1b7NOWyicxc0CWVP8aIq5oYiZXem5AGTdZI+UqWwXiGZTmeo5CF3vz/
9qXtxghoCRTT7WiW1X0zFtPdELaQ2M0d4xoKRSPyycwOMZwCt+ld48Porynyj9Dbx6brbvygKsnj
KsJdvRbNnmAEujnCXx9k8UQHxjva8MvzuvlQd6t/SefqebXD8NglaBR7y/1iyiW+nXA9ttUqHgb6
q7dg5urQvzLcTq/DItA6SSRWqccFEcW7SS79LpGgchBRB1RzP/oArk7ZCMGoG70nQnlVFaa3bkYB
Igppws2cjuGxDdfHjM7asem8/lJPULwsomqnRpmgJ2efRAL+pWtcB5pfgITT5uh6RKoZE91EQgWt
E0CtuzIkhJx8SvzeC2e028Bq6DEKBABmNlHjOFgwCLtKBoNS8PJpsgLEsx4qndKbaH8asHdNR9A2
Nqd7KlvNpU0ttNxqbciaHx2w8b3TdPWtBXqLQS5Gq8xQfnbqnDgFMGA0QwsN3GnkuYR2sDFAO26c
3E7u8ryg8MlsHKXIZlUIUmHZ1THNY3Kc2/ZuHb17bmfTszUk/n4xQYZJL0CkWorpEGGxvs+WdROb
rSqDREhMUtFsWg9fmhUNt6ZfooOph3Fr2cRs11VSbQ3fv1plW+69BmloTG3GTmna+vWjUxvPeWDh
8/AISu8ppBbW8OokgFcCc9pRaj0MOWkk9sAi7OMCAVKws8PxeyVxIy9y469TjcnUenbKYr6GdZIe
bWd5mYWJDDEtgVIOvnOukRDs0oFWqY3IdChlvmmprC+p+OZ2FHHL8XsdkRdWw9XZLcFxnZOVBudw
LTsbzA9d9X1rCSrBefrUuLLFAhP3+7CzEAcQh/3Y2TwsJ4LjCV4zt2QtEAbNk2KTocwbe9xVeeAQ
94y+em4W5+BAD7UNcwDhFBGDJhZrnxXVehstZC+4DP331lJMp3ql01tAplin5PtIcgkKbitTBWkj
/SGgMUDIosYpZOkhC8GI6BXV1bIMgloa/jEpwAjMFxnfzUa9MJZVoYZWRdLdQDMj8ZsfvaPGm1aM
j4MJ5o3Po3bIOh72ZsTTvMfxac7FIbH6/hhhEA2JSIA8ltPuT+TOalCNIjEBDtP596EoLoHhZreN
3x8RRhSnLGu+1YguNhXqhK1uSf0vEPK/6d6ZtuMSrfrvu3f37Y+oKv/Og/zrV/7q29EO+8N2gSZa
Lj0V01I4xn/07Uz7DxiADmwl6b514H7xIN0/VB/PCSyL5AeHDt0vHqRNhmtAnw9rFzFPtiuC/1Hf
LnB/40EiHbF4C8SSChNuN4Gy/9y3y7phzaYhSB7K8E9fTVnB3+HzI9QNK91yXHKkeNXwkYdweCYN
u9/Ybfbiz8n3SMRo14kD2OhRyPvCV6PbkBH67DooPGaLWMl/jFFbi0ZBU+WHtwhoPYaAHuvt5Wxc
4eOZVClYVB4ws7UAN9mTeEBhuDm5UgKiiUHipkhSDu6MSKmIYm/fZeO0q7siOypEZGjZr2luhA8N
5MN9bwUfS58hxupsGjf0HkDqt6CxHrhgk8eMmmnY23dy9v1bs6NZNWBdpa/wLXFjLHKrcYls5OeN
MZX7Rs+Z9ZBKD8bfB1euOX/kuaUMpu69NZb1wcmdu2wU2cWIU3wgXfc9nMNXYjLd85wTj1HVFZL+
wp3Otj/Lm2mEutuGOG3lhCVVLYKRbAMr/zoR1nJpmNNtW3IkNhGfxsDKpQaFllp0au6gN/UapYHn
OesR1KljUEaucSTw4mYkPeOSrR2owQEZRwnQsFQzd/0ZAtd1jwszoT4jy2ujP5zgv6EFq/PdOCED
iar8ebLS2zQWOQ8hbqRL5VMzbzOPFkWMppEY8gRFBqE/RPC0OBIN5CQiMnGQdjFsulHQupGj220n
hO1vA/TePUWh3x1Kp6T2JXumlrD7QCtNXnsJV8skuo5RAIPFvVlESDdUodcC5/L+1f92JN6PTpVk
NsKn4SfKpQNqCgyZQUsalo/MXPMs9WKeyYv0K+eH8JTkZJi6c+SmLbdz5hquuhj02vtCTzbMvAoZ
Zjh7S80r9EJ/oN829YSjXRkGtCYijJiZBOVpNeN4W11Jl5pytCKJNL/YituiJxx67X0T1CQveC0p
aUW+0Ue6UiVMvfa+0CeD3lyXGae2041vkwN9MXp6shCrEunbjEGdHVPqfLaKxNp1aoagv7r3xfs+
KyYGIUvfJg16CJ+vCxVVPa6Xv6YT+TrBc68nMjXU9Od9mqBj1fV1XiQq56DLYjqfHrFppppltnrW
rKfRf9vOIc6pyWunC/6qwBLbA5q4Nv8aZWI49yM+l8RAXlcQjHkmhHo9I/UiOEFt6oUZgIGzo9q4
KeCwyuIoZXioxzI7MguztoD9Khgeqv42L8zt4Vaz2pS0qcq5v7RT+Mmv5t1Q0VH2GDZScLeeF3+F
96ynW756U/itqB6fhfo69Q6ppmZ6Yf1a05sBEX2HoBUHOKVM/dUvQHM3D0WaXHlAIMMqoWf1UXVx
C3S4TMvwklvVyudmIYBfErIyJcgn589J0QbnxIjjs72+8M3Se47snFmFxWKMg4G8p4a7dux8rrs+
urSe/Ux+VbHXbxGCIPX4gt7/7Jpw6dQcUb9AD65oPnsiaE7LxKDrTk7p87L0ZG5L0W2z9bELGkju
k012wtjdpev8rW8Ne2MZ04S58pZsuvZGPek2sP2/J4HMT2C35b4p+i1qrg8weRM0usNHYYO683HH
wpP9WtTS2a7k9gUYctv8nBTidiqgxpQNP9FAy4mILNwOE0nX3ZJfa98rD/48f5mndYtv4ktkV8HJ
mlPo4oW/4iNZtzkRdudinu+tNkNsNogv4QIjpJLEgs/DcJfAeNqD4M3OZjnAlhsTFCJ8OnyKtb1r
F9z7pTliKChvc6ZP3CLG5NZG27p6nE1RcVV5EcKs10uCA3fO7OS09OZVqgCIuEPN5aBdEIUX3Ewp
SeIL3iDp+POxcabLmk7DufZVauscd5cgWz7ObVxultSApxKX3xGKk5XtD6+GiOwzcwtvZ4GGAzPb
rZtmfAx9I2ZyOr4ka5Md6nS5N1K/P0XLNO6TmS56nS8w6gx8GFZqXbzOwVSc+ajQLLoCKzSYonB3
TpiR1odSgqhC6JdwU40WcXnF9HTjzF1z6AaEE1YHTsZJ8PJE030VpebOsZt+YyE+n1tCVP15RfmJ
MH47WDh+89QHUEBCD6x9y9pbFmo3v8h+LHIVhyhYnod8uc+J93vObcvckTi1h0mGparqrb1YVgTH
gu69xAVopmG9b2r+6NLlD70yPXPg5ws4Z4N4w5hfjr7HS+7e+TnkmSash0MZFi9z3c+7zEvlXlb2
n1VaR/tpNc6ltarA7j56gEh4sXpf7Fc464bRYipxM4xnk09buQCsMTrZ/GFK2w5U84AMryD3zh/k
1a+deltIxOSScdK33CUTXKVx3STWkBPDMpkb37c+Tf4mHoiLFNDtSxNVxbgVIvmeRfFA/QjJauwx
lx3B9y4N4Fae50eUE/RKy/hLV4BVpQrhbce6kSeyPvE75cHOzJj/8ma+e/ZCELHJXFeilrfX77K0
HrwifCxrlEg53yn01D/7oPviN9NNOAfXqeI25XHdZmbT0oeL7iYr9iGvUQFQl2qccXXGRDkiHcLT
VUjnZfVCGBEgbU0nMk4uEZoZSiCa1eehneXetQ2UWAJnT5piRosnJOR2/BEc2mtupjxORCTRVDpI
l4E/FFV68BaXaxLNJwYBAao/xks/LMNDsJrGbgwcl5HB9BqVNqWgPEyPa+5km/4Uu/LT1AlzWxv2
l9nlieUFJn3rlz4h5Yokz59Z6zmPZfvcUqsgWXHeebSfT23mLsC1S/NcViNvN6WsYdE7D6H27Wr/
2Brm/IB+9gNv9CFJAFV0xtRcUxVMsUTIyN0fQI0/r3VkbtxGgKYI/Z0tkHhHKFCT2L4j6qbfjy6l
ob7AnNYWAutuOOHTy5OLsJqfdUVFrh1FvK9ybK+pRHdkofNdC7PZMRP+RnTXfQpqdz+L5krwWLpD
Qepu5kze9sN8Z6GgxgaePZpe9tQKaqbd2D/b4OA63MR90l5i7NOtV3g3EXXB05SN8iaT3cqpAkui
9cnN4dYfAVtt5K6pEaeMc/dpylZIOPdJlYG7dAmoWexFHt0uPzDNNa6+Su91/iSqM7y0YYMLO8Ya
L7jq+wYaU5FlD5PHUEbYUU+NYt+V3bdxgBODEuLrWmJEH8rPcZQwEl8BKuSxpSoZn2IfVsmQUEmm
xIQycBqOQy0uxkyEdWAH5BsYzfdyDfoTXwT5yOl9jcU0IDTnYfWR5xDq46XONUf77a41jyMD2iMh
mGQPVUhcrTwKzjqAxEIeYvLEvixkOnN7Gu54lkaItx5anzKNDBMEG6XJF0tBZaKsgKUgqY4eNYyF
yJNdRhUoTOnsx8SbUfpT4xO9rdd0q1VvTiq3HAcOijXaqnqhO/3vmzwSy/3UlR9nu2b4DfBwxwL8
1ZSSBK1mQ3qhG6+/bVbDjJYGjp7JeM/iabJt1uWDZbVY7FIkdO3UJRdQrpBWGwzquqNWj8R0BiMO
U/SOLaSC6GUu8xeLSseeohjW7YyRVyPrdj/k8Wukiu66X/3evk7nmRGwzzCIDPhwWzQFHUzbSbdm
l0BsJJaee2jYYzpnQQU+OyRxcqs7zyiuvmaRsewsEpmSCeWN3t3KZBMRnnYshItADCuMG60IKNUi
EU6/dSyozboLjhz5+0LdaefrKq1MIBGP4jyo+v77olejcjMqPDWtu/7WKixqCBSBC14oaqjdW2o8
3VOZoveptgPE+9R8vHvdAiwyZjRv3UBL4SpTNSrXr0gFaIRPrUb2U9aTA0TdrTlz78JuJhgYDtMh
n6v1bulIV01s+cGxqo9hnuGxzATh07OIgOw219Uu7GccFahbfIJKK07uShpgkpLvEBSyQzNV3mXp
gOv6tSiptaXzHWHB8x05gD/W3M33OpEOCSVx7i3zo5XC47TNRwmJIhR/JiXDJ+m+JhHBWfYyQlCj
3rShxY6VKKmawzIV7r0cl2NYMl4oY/frgPSdZlNIwl6iOPU1U9PCIifMQE3nuhNixNaEWI2kBv/O
0y2PhvqDAXigMNpPsk+jZ9c3vJu+Tpwts3HjxnZK52UM3ezswp6Q9vhzycPq2ssevFFeR7tMzReF
Zdo726GWFuAwuo+HqL2fXIfxp6iGQ5s6F8480hBibpluIkuuyopeZOI60RYuxIzne3mc8+5KT+aO
AxEcq9xJH2z5w+ra7M6GGlSu9K3j2iUCMoV7wyP+plndYl90XrXvgkUFjifLfbrG01664WZEvEsW
zTw/Yq8TN+bcXEmOZv7PCXPjTASs1o3O+J53NAOLixEpBBUhmWFpt3fBknR3Q0WmZp0QQB7PSXrt
MPLtxdSiXKFoEEThgVzpZu2vfWfBjlnshy7xqbIqYiaMclrJHW/dsaKNHXALjjBBu4zvN3Un1gu9
E/JhfUHIDKYvJzdNcui67w1iMyDkWXU0JtRaYwzThg7DFqgwV7lcHqbA++z59kM8zPIELwkBruM8
pjOxG342f22D6E+jXKyHfmlGIEtwW7zSuDrCCg/BYH9P+jU/ED6L74s51qOFayhZMF8VjFoODB/u
Rlnml9IZGc/5ihlQ7RbPLW8mS5XQMX5yZ/PrzWDJ5p6iu+sl9wjob51lsO9S07iIIVuO9ly8Eq5B
er2KZIz9NL0zCUYAp5ITzNlgoQeRRTWl2DFrXm69GaMCI4rdWPYdkBUpT23+efFTpidIz25ycNXb
eIDSMUyhuY27tNvS2oM7kHYeJ1c9AvTwA6z0vJuEEXzJbQZEp9JsZyTbLkS04REGB0vR4Tg06afK
ZSK7Zj300drIQthu4omoJnnkzxJATPOYp3zJmdkS91VlWDibaUdYanZvgsOKkzC8RSNu7ZYCv6Ps
HjMxT7ctbYZbvcYUxaR1QEYF9JfykDOjprCeIjUrog3KWPya1Xo14ijfLvkToUsYz0KRXsaAGpBR
pSp6CRlltQAgqJLhSqcFkYaLUC6FdpBO4040AWpSLCF20bgfsmyInyS8rE9N5hyCvnrN/VwcMjXH
MaL0nhzTGSX4VcjxJZ5D8STKL0PP9VVV8Z6+k7gb3YomUuljgmm/SYEX23bbfl8GwgPRV6ynqVMZ
YePAmGyS+X2XR8W9X8fZXd59m0gl2cy91Z7i3oue6zU6G3njn5qWP5Gn1fdJ3uaj726iMvY2BQj1
fQ7R/U7YYPzHRZLN2/SXqu+/erm0boMhXTfB0EKakQ5HNcdlQK0DYGdlIE70lj0BJHAeSvdj1lYj
HM/0w9AH7Z2Mneo02PJZ32i7tXuKHOoaRuSAGEgLpvdLdpiVRrgv242oiuVsC6xb6xCv296XDza+
sevgmHur6oqH2BKE5rVfulC259KfHz0/kNek4gzsQU4MNbhrpy+m3aJg9K2H32jJ53rvecELN5r8
RDj9iSnwa+2ARFkisPS9S0snxNR6OK0BYU8kl/jbajLPph8P+9wnoq1AncuRTVQr5nNmM9ltx/6a
dKa8T7JAHtJsRD1ue9DLAXvv6Q4U2yCecBGZ7f28TsOTqqbOyGJS77V3p0PfuTuuKTJRXLqoOKLU
OVwdovKbPQnB5TAeoyqW51l+Y4hBk7NcqqNwHMCEcXlaXZ/QLIxF+zIjUdZI5kOJMjzIvR8pw/YX
m9H9gOlxExuGe5UOketFc1zK5SuiLEd5Lrh4xgVMX4ctuMcS8JJdi8CBSOLmd2RJOI8Mr0lKa1HW
J1MfblQQ2MY3g5/dmgIdcKFRt8SlQagGhhYZBLKE4I0gzpXPDQipZV2MjR9PGTNa09/3hWvv5oQs
x85kALu6jOYx3EAJn1prP6GL1kMx0eNWQIINQ6LqPva5727jtpIgtK2Xhvu0Taw3oMCB/mUdAeYZ
IsAnooLsmUS3zjRfsoTGbshgve+pWzsh5mJ3da4rbk+KPsY2S6DzRkP+OuO6pHk1Pnm9+TF3zf5i
GTYez6En5w58RQGW1yNn7OQTWvk8iIEkzemrPa3xZcph1NeLBKOYEd00rshyosC+BsXCoN70GXPG
7VYQLUfy9aUUVXuV3V09Vh4D35Bepj8uHyLLO2RdOh0pRZHwFngQkLoQuGKSx3e5w9jbs9dsHzB9
xYF502JH3Qw15k+REnPiB9NXp60RTIOAcxqk7okLndefw+d1Ab+aSOSjGTFl18DzKDgE4nZIgAcK
z4hPK8MfqBkBs1bzAzOpnyOm21sPaDVPfyTZVWX+DHqTsolpnUg135EAmED3AQwT+xXNsJ5Cx2A6
1q62k/kywCcM2jYCneeXL60Q8/1ghfcuOW9pOnyyh5Qn24oLv/e7Vz/LYSVxl7wzkPkcg9JxLmW3
7C1hj49Niw3JcEqfO4wdHhxM+PC7WsqfnXwqedBFTRHcRmP8ackDxogNZJHJYOGFVXMpSFfoRhuo
Fs8ZcWVyxPNw/n/sndlu40q6pV+l0fcskBEkg3HRNxI1WfIgp53O9A1hZzo5zzOfvj+qqqv2KeAc
nEbfdgFbcO7aaYlUMIb/X+tbxMNG6MtJ9smMS+iYxERoIKa5NR4JNKDStQ5Y2WBKt6dd4VbTva1b
JG9F9cOEJ38BXBCdFZ9+MhSpFS6UqIGy2TFbgo88rKrXmQcxHjwmWUdPz0Y9HpbKCL8lARF6JBf6
eUH/w0osDqCtVx4AJ25i3fX+mGMgyjja7nITjErHQrOLCKKlZUE8a4ol/zjqYjiDusYNL0fDDzop
7uP1XVoqtyi3FhZSiEC+J+dNmicD1XXHepExsF53WrkxNGs4PtT9HRL/0i30ruBNt97QCtKb2KGm
dfnghQ9T1jjnJiWNC15DdurS7GoZ8bgnBMbwlcYeO4YGR6BeswBwxN56aDZOMQ73KIyyewoTh9HW
xnGoRXuWY9Ht7RaZM0jkhFaQorPvlr+Ew6bIGoD4BoYTPJDNi6S6tujD0xGWIw6zcWnjXbx4lI7F
UJ2c0uO8VjZ4rEtiG9RoSD8ig+Nwu9EWXB1pWfODQRqZKwPzrEjmsTieDaxEy43mVHvHzs0vQaya
q2UK/PgV0+3oUOp6N2xdbwuvfDEzIJpOKA3iSvRmIKrsvsS1PmSLxSwLwSyYbCqKeb+IPXtlCqRt
+sPGJH5w8kVegjzXh3rOP7s8Bek0a0Waq5lRjyzonMjiErtsLgLKqz7t+ORcjiW26goOxUTH8pSq
ysTMRNOpTB5Zk8Oz1wXZvZvbO22k5QN96b3kyg7VFHMwdMJnms/qvjC5U6DPi3i8gK+oNm4g653t
de5dpjSHtNJ4dpJEnW8vXjMk/Lom2aJ+AF5JNtneHmHueyFbyDr3GmJtlLoXsVvcc9leHxuPduL+
dJxen4L1T51Kfk6MhzOHeshUE3PBKN23XBnFQ92b5UMiBaG6U3NOSN/YzpxZoQ7inRHz+FysL5Nu
d1nRP+PUpyY6Jc1jbX+vlO7PtlPWeH8bcTFUBwetRkKaZgkSkBg2dqlToOmZ9SQiY/oG+oGxPi+J
H0+LPGAARW/AF7eN2kqdjB5eZGxCU3doWA5LEx9ij72rZu5CJBIQuJMvj1PL81uW06c91PERT4/3
UITk0+VzfK/D3tvakWXxW/tfxC3Z14RhqFmSvw1Ez0aZ+WCEpfXAmfe0mIpDnZtu7WFhc56d7NJp
H7XlZfumUuamaPtHCoSkvobxTH3bTs9uwbbRoXCbzbq/x1dYG5LFgKPpJqvSNauqOVU5k3CeGd29
nlZaY9w8eR2DSA5Nyjbz0jdFfa8oHcYOGNGski+jI85VU3sHIwnjU+gFoDBrsGgExKcoWIZHMt6G
u4xyYJviJ7d1CSc8L6jTgIcabSJpE1TDrUUCGg1MvZmZPLdTTounEwlilbKQEHrLgflD81wP7p84
ab7MxK0PGjRHNCMqaof8gUAaPEAJ0GpyUvud0ywPDUHB2wVVyTaiOL2p6A8f5mnqDjb5DeDMGawI
etaCW13tY4OQnlpZfiTC/nvuNJfeIKZJKvrNy0ycHBmAsFGyMTo7Wfdsen21JWSMzzqxTa+8/qUK
tHehgPtCBNi8xTZBrzcmFM7t1UkZm7Kt4ffNjjxx5mZw9JzeZgfGiENt11rgEvYCYCV5R9duojw1
OimAAMOw/blFnFXgwaGU037JcCrPRa12oekgZUyKnTRZZNq+fSvc8qc5lx1wsfGj79nZehO89/U6
eq92DnJRb2NUMIDjMDuOVv8aeUO/I5PHoO32uATf3ckO94NRL0yB+D0jTedW0Xi6Kzv7pUrPlm1O
P2yHdWdsbBJanR5FIsWwW7fv1vz7V9/vX/+OLOiXqC6KPdVcir35Wkuq1nTBvi3JzKMIgwlxuyCe
29J8KnxD9xkzAVqom0bVKkxIT2rVIPxds9q2RAljMaJ4aAIwxAQjSfHxrTFi+27b013S6WwX2yA1
PDO8hr1G3LaKZm+iyJuQlj3UeLSaCCRnjDTBzD9y6fWUZY2jbh6TBqlCuGpYx1WjamYrAy2sgG66
1ngXioLke4mO6Sb6u71EWfIQdGv2BqWau3bGUGNPDO6cLtY5wPQHMF9ceVjIbXDr786C1Km3Y9RE
nGXKc5KR/0PTP/dN7VHGcK2qglI5b8g0n0+Z7KcVkFNub8pTtSps9cLKKxasWNRBX62EfK8wyaFs
Spa/YJVCxlFI+npqgERcr+T2chPnEvhCw/uf/86QItmnc/n6b33oQLJLWvWNzhSMd7crv/1UrorI
f/3x9pOqcII1qOsgvSp2wasi8vaT98+fbn+MbipJIV6Wrn6IauR0OagDOIDkOs1OFEDZ4kWjjATZ
SSj1YBM2dHtxWL1OC/xWT9HuXDzOe0Rb8WOV0fm8vdz+uAg2o0lSEoCRT5fBS+cz9kmTfQA3Y/1s
y1rTpJ6/yjDSm0ghZXamqk7TmG4FG95ENpz7vOjQVuYPa5aAINfKqWHykt7qpexB2jutnO+9TiLi
HFZ9r8BMefspXX/Ctuvs2y55vP0rGonTKVLfu/Vyyjj5x0tXDZE/DhnayFU3e5PLhK53l+OapPpW
IUF168/Bo2hWuODjsm5GKPPPF+IDLr1AJTdEKaoRB22oe6sI0xy0dlom6RFGBGVEKpnxZD/ZHrbQ
/y8Q++/gHSwIaiim/nOB2P1HXHz9VR/2j7/xD32Y6/5NSxc5txSOi2dP/0sfpqy/kQnlWZ6lXMo1
jkQE9n/ygtXfmFuVAOxgCk8KU/5LHyb/ZjpKOSaqMm3aHNr+r/RhsCP+SnWwPSoSEraDrT0Jj+em
HvsL1YEtl2l0k4GmnsLoBj4luFuB/5+YpF/wrd77F+MEzJwq5WkMN3+5UU9/zyT+H0WfkxxE8Q5I
BBf4b2++Ei/QbWjN1TjWKl37y5uXBZsyBHDLUU7EHEJ37s7Z+JCXe7c7YBmaOAS4X9b4//q2zn98
294mabchUvDY/OjrbZQ/IhreQQ9F0RS0Z6fa03r7r690zVz++/Wffv+v/0kms/qPF7p+C3+50NTV
TeANvGNHJs9yBdNKKTEECQC9Nfn+X7+XjVLw39/OswgLVUpgRbItS/zbfW0zo0roUTTwJ8fgLnIh
/duSMiD8CFl49CPR6OwQrrYbV4edP8s0obAwprSugc6WImXnVyxkbQYos1wNb2ZmAh/rqqRCmzu+
5UExla0J7UuZbwGyLQDglknwHhzXxP491GQi8MXDx1PFsQhT4mpkTgZBwR1OayDpyfgYGDXK3mS8
t10Qv/HSQgSe2oIADFLy+J/fmtQUS5MNr3hGf8W+YdW0TIQcNAsTpXRzFuI4uguIbKJs/5bqFkl5
PL1Krxqg2apvk8qCb/d9DD9WVPER8J25CxRA+JB8YYvW29FtPtp5YuTJD/CMrE/F/OqY7nYsejYh
mcPyh8OaReFejeVWOM5dEfWnUXS/JNRcEYC+1oX8cvL+Pq7qd8K8XuEo+W3b3hvO+DZTdd6qjju7
JJZiUwG2Dt5DPxpk/bSEkC7OACfpk+Yp0UszmIRloNTt9ePr1AIarKrm3QTKt4lEuS1iuvYzuNUc
Kzxtcm9CO3ysQdoV4ovCErtiyTdBg9h3Bb9KhBQnPA+1ebFcSXjEYZ/Nu4Y6Oqqm6GjU84/CuHNL
muZdR0OGfa6Vw2MqYgutcxnvCAZ9VyF7kRioWj9/pcv0GrnSd0IaB830Oo8xoZVBRTo1HCsYIF9S
5q9h9bvI2w/KhlS4PSoR6LQoK6HzSJN8p8bqPZiKjaFg/xaevZfu8IqX+MscSwiUAOPX35PL6dWc
nce5fHJrTbRpaxNTs2zpG0Ko7tgbuBEFXqarqsE8UBj8J2W5s2Hm4isvoEcRN0MSKiU2HPDsMKCK
0yvizlbCH13zDyXVaXMi2Rr5YWl/GcojrbiLt3YOdTY1ngIxgiZN4j9tyhXkLZ2EyOguqcTPg0eI
+nvW/EikveK72t+6hLthRAo5WUrM2dp3MBb5Za4YlwyPTyCA9mmiUZG4Emzm8UFqmzbVUgDNModw
l9CDv2fveayh0W2jms+s2uKqrebZXhgmmWVdykSHADHZ70qT5mZGka3LzF0hiMwccS5s67QDn0+r
DwIXyCeaslFar+EO/IWhPty+aO0x6dTBh6e9J34XXMWOOZ748M0omgM6DJN37wiIGe/DSlxnRe11
Hb6FoOcQ1OUvopgHf/KyazjDpBvCdtl0tvdMXYc2QMbVBQaAB8CpENmchQKji0WEcTPNxUuKyWVG
c7KVWfcONjFEl0FFsqycra20sTE0cU6DQCE0kWhTkM+cGaAt58g8Dj26PLiVSiiUKihoNhUtpiFt
nuKCyhBnIuQ73atRQCxMem7fbeTBb/GZd2l+htW7EFwHbuj8kCTEJzeksDnrE1dCM90iPiWPkKJK
hFqQZ7bGa3EcIGz2gribkC2Z11FaWkDT4Nwzv3Kr+ybG5CEVFnHsPKnW+gIwGVQ2mqjeJpJCu+Pr
oLjHrdO8q7hoKHP111V8RnlwPnjUAzAnRWiEvgdDs4IfR9RnXU4QVg1vk/lza6HnIqMP8gPDySvh
dc+CySzsYp96zWsmvze1sPemB5XNyd0rXZJ94vJARikFqHL+3lVQGgKTRxyYHhUrpvzb95muThuL
TLO8o+lBuiSyAXBHAReFSs5E8bxJQvura5mohplvJPOY/CeKJCJ49ipuBerAV3sRX002MhdrLB6S
mEM5HyD2vCJ4YieryytHs2szjAfKCa+GSElEi+Gv6ri5/f1p6faOKt+0GF/rYX5tNIRVI3g0XYaz
GU/U/JPpFTfZPlTxt34Bdeisg3G0v0TJ5+zHdY5p8vcmdoDy7YaQHADdyK8ymV+Fw2hkLjuZk7zi
C6Q6l1/BJf7RC/Ir6OOhWJ9jm290mbhdoCb29gC90fTyeesAbSTrZj7YBnqBpb3vTW4F4ZTUe5ML
5pCR2hoDBSfIplJeyW3lbO6kCaez0aX8yvoDcHi6b1Ya0qLDBjW1+IoVEeNxEr9k3ePQH2ggf5/T
4zQwf2IIA61HW5Mq8HxqMYOvt2SuWWKEPUA84mnK0wzu8LDcLtAyMofuBFT6dcA7Vfdet8ldoSlh
aALueU+yolhH45Jc5bZDYcWjl2PjaRK+cB0QIm62+VXZLQz66j2S4Y8mpXAeK/vgqiW9zCzjPZRE
C9/zQWPf9jv4p32TfS6WW3FEZVZzApOkDWC4mDBR4GVLRz7cGO+CEdnYOKZXb2zmY1lxku+qIMGT
1V6TuRi2pYYp7DXugc7dBVALj1DUEBKNULQpeCjEND5RNMIV197XhYM3E41Etq58UZfdywTxsFFS
/imjb6zRZ77CwE8GwkpT4n49aKOTAk/riGWTJmWx7Sb9By/jIW9YAVDH0k6Bad16XAKppKUfOdXO
WKBtGzyx6GUhN7vd/KppgSZubO6YZY1DVVGZ9zhu+/Ec7Of23BAsEeZ0PNLHTjSEUbn1QuHS+9HU
OO17sdJ8CVKsabzkFsd1NcMa78I225kQFH0W1d+tQyA1rHSYhhYL4HRJ+afskCfNQXesxCCo5Bi+
5xAtNLCtCZL+PCYdMchuzSh19kNB6txiuDiue5xxcWwTc+j8dBVDuS5H3moS7yPVjLakwxtV9F6a
pSf3pt6VY6jh8E7XaImorPf2xxRAlUyzEOXI2EJMy4pbUsZCUdzjdmZoLhKdvuC8qmlULgEQ7OzT
KNOeFXlhrcCtsPJhTSZt2h21TRRTmaN2BTN514oVjTp2p6RG26INYm9D4qrc4NOeEcCRqvxudIK9
jjFzN+bhCK2zDGvgcjkQEia+Z2PwTo3uaN0IZ0PDFNCjMe1VwgaOS0G82aCnNPvFw+/dXMRSP8rR
Lc7tkn4PDSafYaJjKdHiVfZ2cgbzSFM331OC8QEF0eGE7MO2LFjLbwTbwfGKj4M3/loUOdPUCjbe
4Fi7gVyDuRtevA7GuScMn9WB8NrI9ED8enezZE1v7NGA7/ab2W48u8N0oaZj7TrSiDfe2L8kFlTz
2Ak+ypoF6O8fIsaKOczO0Z4fCdC+6Cl+t3IdE0Y1oiFBV8LzQTsiKktIkjG55GUc7hOYowaRmdu4
q46unMzjUlHdRptabDCtb0TSNYeSQ+gmjeyXWcbPMlIgJknJvWuEXfhNB6NL6qDwLSAV22qQzWGa
vAebUkURS4JjzWNSB6RdJlG1c9RpKtVn4BEllBFwe6hwhCzT70HxUAWRVd3HSXZiAmZT0AXd3kM9
v4nCyjx2onwu8EJsyKn91fJo7srqd5wzIKIh+mULlG0Y04k8RK1Fp42AAna8fjKT0TZVoJ6n34s5
WDtEb6DiopJ5G8QmkeHECBmasrbkw99GFBNFrKhawiCkXe8mvqbprnBuoo/LwvlijRVs1b4otp4t
iiN3Qq4nCXQIFnFeSRjElwlzUeb8DjO+7NYl2cgpinsnXbIdFoV42yLumUon3s1eUO9kHH+m5LCT
GhFzAqG8ZGvX2FF+HzYcbtnZeKDfggJb7FK7zV6FOHx7q5W+IczXGENhH4p0l3H62uoMmHI6Oh85
ifNstk4LTZWnPJ6ZBhxSlRAdBSzh+6R12V2N3Z+pYSEep/STU9GwtUQBN6m22QvnzWH15HN+CFnR
EUMyjBO/k1h1w9IhxEV8dwQCqA5/B34pLyYK/kHFqYEgkZYzMs1hi8DjGbTZGsUevEA1jg7agvnX
9GxbRFuX+yFhPoKErCOiOLx8SPzSkRc7Tj+jYgTCuJx6JfJtnwl4xbb94JbO754D61bVmT40Dt0b
j+NWY6vfeSj+FLSi74CaZ5w9SMioBd+ra7f6MLmYw5wWiayZ0F1K+7fMpaVeEblklYr7EkS0I4CS
Z1QECbqAZaPQh6IppYvS/3EawhWh9nKwnZNXaWbR3hDjeGKP+uAUCLsz+JWwamiZiaE+t2wtOrQV
Jsk704QwgT0lLLAK1T89Bw4bCI0jt8f3BFXWRSl2CFWAU2gatlnr/ehS3A6NbXyLK/UsqgFEipG3
h0wu7mZU4d6mEDyE4J/qpmUTO1ftAUG0RmJP6GDwjShgutXPbVoSih2khG8MGM5tyLoYEgJa8EOY
0NEocZ46S1ec+NOnWroIY5a7H/UA40B3tR/NQMmm4SDtN0Qo3ceU6W+unLsTOyvywiY3QA0ekXym
wTwz4i5shPPDMPFc65Hwz4X2P9xitHw4qN0WY1oqPQQWpnhxhP2IL+fTbrLZVwCu+ix8oMUyngoC
YoIM1QmV3k/PcTSTIs+Z1YJ6GoOCs7vXRj53l+HejbsySQi6skN96mgTrjn07aZzAVvbbQcYfH3c
kmY8uistIh8Q/kIzXk+bDE8gX1B4m/2oHOMwjOtIo8mNKcrERyyw4Tv7MeLE2Fi65VAMBxiEHxtK
Q971xCMtBnv9qPbmPV9VVKJCdK1jgaJ96ypqDy31BvC/xlAy1yTI/AA6YGdJaatW911GUqN254MI
2PPFtNMie0GIEe0r+kO+W8ifhYUFzSLvGnzGJ1qI9zHZpfGvxlzubHY12Ijrj9I2OBdM1l1q2Xe1
GVDezXeLNx2MoaYDkeZXc6m/0nk+2SzBW90UtAUTuk1RyfilXoiomwjZOYy2JcaiuayuJbj9CvEs
TE0OXzke8mG2Qd9ZrGlsc1AOE6gVDa3/aJUuYoim+W2OtP2LKqNWUFjQBOJ6v6Sq9pEoaxQazyD6
bJSrNNdEmX4mMiRWryDNarYrEBoi/VbYVA7TBQ1qsBs8b82XlNYlUN65KczD4HwHyQxIxXUisqMI
avEogcUz4zPosl1exM7OqHEXxMvervqvvK2ekbV8U0XwvUCBsnUzwkywzLj4WphUlXGW2A78PLKb
U+yUb1UHEjyjGbZHwC+oRxGfjDBLK6BSqbecK8QLWcgn4O6SuyivbWzfS7fBrG7Sp0zwLvWZnE62
zafJXO9oO/ZFL85COFNybwRUUhK+Nna18oluOp8ynFHF0jBtUIcfEKYoLIzIULP61aRvtwXYQiuf
vIYUkYgfVvkTjCVmZqpJO3h5aGuHQvvIrnCPj0yCQWXs3Hp46iTxdK3LJN6b7neXTdLeKgzkcj0k
bLt3z0AET/GTYXrDcY46XHFJT3wmWbGYL4qSAl3F7RJtyB5J9Z6fLR5SmSw5cDhCQVRbaIKDCcFT
4Gd5WhzdEnUO1efXao4Jrud8lzp1s5vrN0EFY+sm0TYqmN6SxDsE6A3oVnMFdfXQKx7HCELlhdY1
6krbuCtN8ZyN7Q9V0Ay26ZojOp5Jn2mINZh6AHgxWWYqJUbbIV3Wsort2LYzolamsAgxUlrYrS8j
tMHpNNxP3TRxaotA2VISPM75PO5nq5yOhmy2WvKnkmb0GwK3S1+P434xEFnaNr23EiWAmyx6I83K
OA1O8gzILD+VwrnKWspzwSYoWKf6FDzFSmswpqTlmUvYsaqAVMWZyq8Mw3xboxo8oo5t/XmRn1Hb
vIxt9SgU4dQyaPQWlv85Q7q+F0oRPedgwkHJderH7DQI8QhxHcnzInw7RKhT5ayu+WxumyGi4FSf
mXA42K9rtdtr8OYc05KIU5PWLNgAYNnqkupBOc2kZbTUbyVisry32WtGzOy4oln2GlRzwvXYyang
SZPXl49EYmN2WPaVyC4NrKNyWuZHfEdvQUJKlStMQi5nTM/aYLOs0GuiRl7nxeR1WD+8tqgUuy1V
16YMD2MwdFs0FNmusSm11s5bUC5yB8J027jN7yo3fmYp46xNp+xuSVkVMkfvxvUGCsQFMMU8NpQe
CFJy79IZiLGO9aFQcE8G5l4LZAXmEv3dc1pj49jc0yIl19ohPhmhiJ9M9l02N2fXya+RQdWw1ayY
41SyY0n9hEobdwb/hat4fFIUPzMuwFK3pHKZBtzcZN6jLmh9ex1fENnjg2l7M9HRZPqNjBxAWi3H
t19uYFOuc8R3FBn3cVbs2pC8q7QJORqRvGaNl9DnxD0dpqY5lblFpOtI8bFYyNGcrexPAaBxm0ZJ
v3cctuVB3xHTazHmGdwT2Uzqt9PXFAUzPhlGyns6nY8DlHh3mi5FYeVbLMLpk10Zn0XqxyF2GWFW
H7hIiWsKm+zIUkRaybtr/BFLpQkHYAIO25nM6zLSBycJSVgcaCqoDUcgccjmObq3mvxYtow5LoVd
Vj9eYwRCELTHrV4sXPI6/Q0+XhPPUCeH4rVcJjKniJgfHFKgaoUdoJ7YsYEl3Ew9nGZpDbTDVX5x
NLIYTj+4oAz3wVG1xFtYGC+qGFD3yxF9mRnh2wuIJFUNTJTGpRIEDI4JKByp0tqb2282O++lBV21
m8DkpSL9NY6TD2U7v8bzB8kLCeGA1b1rgP2PLM1skn3Ghs63usBN0i6knfRIg4Vai4A4JDGs1o+j
8IAmjy45DWP5OnYkTIUN7YDAYpUAOc3emrC5xnIfR4MCdGeeMo3vYchfjN9OEJyXhbCZPFsUqiLn
Ws/xvqskQHHs7s6ATrqqEBfXH7Vzmps0pEbKkbx1gk83iHEUeQ9srvYar/miwUApxCCb0PXe5CTP
LlnwqMVQnHbWxXApY8Ppz2GC6JGr8MrmI20E2hjNdEptlETIXdkMv3EuQ2qzsgc3jbYOjEof9CRg
gefJvUh3JvVEwB/tHEI3C8Wa1zXBvnLbS1gFSK5668WosLZ4LcHl6yEjMizfdKIrKuyTg9iVygBi
EDOVb0GK+qKuPzwx07TpjSs71I+KaI+5n9+S0LvQJ7i2BLSL0birYprxi2g+pnQmg7gqj27MpTVT
+UFh8C2e5Mti2C8jlrG4G+8Neo6bVCLnCauk8hnxH627fLON4qeNdN9PDWiIbW/6M9RKCmDVzjWq
56yKMtAUcM4Xx9jNk9VRx/rR1R1xk7G+5IyFTSnLX9LAj4NBmcAaycv8nXyk93r2uC02gRAd651I
bQqeODn8HiVgXWOwLxq1va07TcwZOFPbjPMVHFBWkRpvgZdj4Ain6H7Qwc7iWJvRH/LzjNQQx0bf
aOtviFqA93EINJhdiqA2ce566aGp2HMjCTu4SeNuh07EfnOaeSS3OgiGg2k2ZDl7udpWJJleS9Kl
lJrescH6HLQfW+pLu8T27G3lTk8cJBX18yOGV2pNwr1PW0wDc6veFsf9YbpD7CMhoncZlePOBnrf
jQNrNOKTIeHkboY9m07Ae27KMhO5CGxuh7wspIoAOpzxn+wjI/5s0nl6aGEJ4LWPVxIDmR82Z78F
6K/fKVURYFh+swbpXZ2Uit4c4sYo3Lk6CVHVe+TA+jrmBzP/Ggf9WQCGMgSPuUMY4DQwW3Sk+pBt
ZDQT75fAZ8g0GignJAaXjRH5xia50yMOzY1MZmrK68G2k0cnwM8I6v8hk5bcqPzqZR1fYcIEOUUY
8lKcgrpnW6Is9TJY4XNT9xRQhzGC8A4ZjP+nrikRWUguzo5xbRH++UatnqakKC8jHYera54GaX4H
9xPv28Z075wpfkv6GvuClbWoZOTeKM3oXNKrIzaTIJ56tI+Z/URZID40gRucc/YuUAA3dV2JY5On
z4Ma6gfX609I1BpgamFysBHte8uabSxfonn6DXeT3hBF/zObvebsYEk1ppyIZIMWTMBpHggCqwnW
pU0d8kWIwGWm4p6BEtIUALHCOq9k+oYn0iLCo/FWE4IEWQPBjAdikPpVve5Tb2thaPALEvGMAoDV
YHIfQocl2+vTB2lQAMauaOwy576WXuDfBNFGpV6gyeBnwFHEl6j3MTFhLFK0EU2+vNtEj2IBF+IY
XAlySjbYkz5vQ5cUQo74ZkaMa1qvO9CIst9oEERqsxGS+mLmxM5aRefDTH+IlxBqQIt8cwwANFXD
uz2pB28wKSiszznnlT+y4Xsn8KqJoZBldfWnB0KG6hDlUQtlKalK6QfwrG6jYcj0i14/Y7lut+p0
9XRQuqjLdUdEHbFOSkKNC6jeKMfaEvy6W9HuRbhxRILHr6xYzaKkav1ELvve8lzk7Y64E4n+QHZm
3MWBvatAuxyTlB1AovJoY1qEj5USGVtgU+/IhuDa298khcU7VWICKrMd0w/MtKxfc4w4qpneTi+s
ykuL4Z5iJUd2408yjISIwagiJ3vxXaV4BmW+sD/hQwrOG2IhMLbDYKxrjk+cvdg5msbOm8w/sVWh
/4m0uhvUndW5v5c20neSCLANqgCkzKqbHm4/9S1MGAYqYb/uBHs/iDO/90hgI0sMNStLRBcO49EG
MrYZ2R1vK0KSfWOuXp0uTU9WelTTVRg8s0mX48FECrspphl0ocdsHVpvAk8x/crszhoMnmSA0BgO
TOuxMmV4Ip0tJF6U9BpktAdgV/rYGNMTuCLUjTqPHzsz+8psVpnJbYgUYfvoBiL7USfy0Jj6IDP7
Z5lG03VxZo6SJDFRmQF8n/wuTEWbFD8EQhuCuPvg3RnwMAo+/rbKyZHC/T1AYfETBM2Rvyy93hhu
lzxoDfyvXgaMbHH9VqRwEDwOU8adGbetT9DIDwh4+KuXPjk7DWe7KtR+nHJoZdG+lA6VBVFLDPA4
Dw+qdH+NNOAdkfHMVoT5Ol64LwCk/lRl/TSuC9riPEqiJljwsLZEEiU9bTDAcfH8p++Gc0J8EyNw
fBo4RxBF2P5EG3eg9P8bBtu9gR3CzyTRRCLCi5BDsIfDQia5CoO3sDOMdzXsFVgwTkAvZT30m0m1
X5q+vG8AcbKp91adavCoU2qxMV7tZ1qrvo0TZ98p512sEQrmGgGiY477BaVzK64vVQGIb86HFjpi
ihy5FodC4LR20nYP3LI/WMHwgRUaKFFPKVan2YG61msxkzg/xmShs2PdThKziKnpf8bSBDSPF4jC
2IMCOnDEIDkDoac45OlpuNiVDYx43BWVHbwKjmfVQJqTEUQvlt0EPgsfHuBitk8B/5RN8UB3/C5w
zZDaWqLvwsK7B0XRnavc+si6ngpeRhIy7ooEZAh7uSANl12phuaQGzQ/7SK9yHT+I2iI+D0E7DtB
belgp8WPIqLZqcVEcYgu/z6a9vhgx7OoNTk34IFcp2N3JMRhSgwG34JrLgEBS8eWtOPE6E3UJjG4
PszyO2VB1VAUSsHDf6vQ7eJKYgllY6O35FGePLXUz8reRX3tHvpSP42QF7DCTxzCPfdYGDLddwm4
Enu0yA3IAVCkYlcskFBjzkNh7Xh7gPOPlQotjh06auHg83JD90urAFqK0qC9+8ePwmSAWXD4YHpW
truvC4xDt79K/5D/6/bf1l2zyB+33xCbL0mAAh6xAicL4DKdjQCx4XukHs+vTWDa72USvJohtu6l
uH8pYq95zEaJtbEI5YGTDWj6QWgUKIu+ap6ArQSpCN+20kdLY/gHMjol4aOOGuPj2V3KZtO2OniY
FYOlEJ9Fp77S6xwa1inuspzQr+CxasdzGunliWuI78yqZ1zDd/diOKzmoB/Bt1Rb7YW7ORTxtQCm
ssv6KEUA80UAExm8pk0UBjD8Xcr7fbNY0BfP+BaQ6plm+gIq/4RJrNwnVfWTBJaOSsL4M8ktAIIB
kStuNBxGz85RB8QR+xp5HzZ2h3uD71DGC5ySsd/T1y+2YB/Tc55Ph/9N2XvtuK11UZfv0vcEmMMt
RUlUlkpSpRuiInPOfPp/0N1Af6ds2PgvjuHjJJHc3GGtOce0Qu5IWsxmylTrDnDhMxQtg1vknPVk
tkxplK0Ib9uBNojZWccPaZpXKywa9wGkbTBb12c9LHMzUlopbZ+a3NvrcXEdY4E2rdyciStr7F7v
0ZzU1Y6aVIberOuWTdJpWwGUOkeqWN0o6P4WmjjMJywwSYTHxUb+TWmRTbqWPFl56uA2X4G5wTuf
onZtqZSWdi5FOzGd33QVeZ6lDOFDpuTHDl+HHVA5XEpAdrZ08TdkPXnLXs5XTYVwOet9J0pTWu5I
q0x9ZBW2kIL1YW/imFQwW0/soPy6OSqinK4nSOhzGc1a17TVqD5o7R2VDm6kaVwFoVxsKACSPypa
bk+CNyfSbS6MXyMW1icEFTZJM2CS/GGT1Wg/woBuM9ynYTFq1PKyrumWuiW3hI8w2H9lvyZpuWvr
gNZXEftL3YNR1gq8/3FRfE6BQpQKKa5FgdESvzGrxkhrGiRPjvtIi3bqoK0SSP7bUdZTB9DntxwR
mJQDi7bo3RlT/h0p2qPWjx9tQCKNEap7zcAM1UiYA0WKkRIAXCpLT8jygqXfZjcGsXYE3YFZqkoq
l6QO9aqfTSFsL+2sW5bBQaSiFDmKOEFfzT0dw35vbLJUp4GdpsuE7ta2Qo/Kq9IZB89S+7VmJBTN
OJC7VZOau4hy0SaoBdganWdtSsgjiLK5DIZ/uvEtXdnlYl5zBrHkPbhhAkxiWTmA7TFXsdJpx9yj
w477ry4Jr0QPJePojsSzIXnZMiuVzJ3o9qBwwVbf5LX/IFGHdDRJ6x6owOLEEjThQenNOcs3xCWU
DtdGpbVeCU14K1W4U3D0xVtrQdHxVSO9I9mpFqWRswEOdJqcNMo3kseBSuUNW+iZVz32HGMWaRRX
j5gFGeEA0x79OWl8ENvssSlpIhWDnjxKJm5ncMTxowgDD1t2HT3W8z8qj1XwSC0U0ZwU+4/eSH+p
YZMKbgMRQRJZ5p2JiYI8TqA78qp8ISFaP3uxtQzHXKbCjTzKrFAk/vrfKJjko+bl4nIIn9vZKVf0
9NY9S6C1WArnINK0TajX/dHz1e6IraA/9lmh7NuAPub8603ZN8vCgk4rJ4Z2qCXQZZHhSq1uPsLz
uzd47Ziw35Ohx/UQz+0FQSLzhaSYaGo0crOhIKl+bTg4PiTuUjQA9Q+rZd2m1NY7HgRsXMlB6/ZB
v3JchVWlUabGSVvm9EYrURoPMvsSCiOxsoyb9E0Ypz05cfk50qPZiHjseyVfJ2VsnCe+sRDp+8yP
thjXk4cUttTcAQZP5FnMZ12GLorvj1HC2AHv9liI6AiqBUoJNdNmwQ5whpxgLQxsWIcCHV2A0QFu
6Oie9J65RbSjOFmF1dmPdg3w4nVZ93RrtPhchaHbVn20HWbNlzcxyXcd/eRBSfZebvYL0HFeiVWV
wj47O7ZTLALNK+bZyaXJVpOUU32aXkTBLT7K86ztJ+DldLKfnBYnCElhGr3R+VxLl2TRIwdlcmcS
ybp6X1YsDXpQ0vUD7e0jxEIIBgJWBiJkBoq1REU5Y1KIz7aSTmRUmdNe0XT9ELHZ5NBkrUxlbDHe
kBuRUQI+GXm0p/O1qyHXQf8281VhhjJ4hGpwGX4aX+wkEDWLiHVagZikeG6M+IfgadmqMbFLSwLN
bXWdM/2QOeLIPiSYOk4OEY1FNbpj6CjP/jjItkJRjGl7WiszxoWjkOyHj9PUTQ8+ZYS9UaJtycAk
HeqgDxZKFSxaS7S2SOIWWa6o9P4TphK/An9YGs44UBPgIqdNEjTT2ZjwzxXTwcStfKxNfTX2rbpP
QqiemWGYW7XTQ/BBASQgIOadj20R0uqJriBCVUV5EqLia0yqe4CQmZE1nnSiotBvSMpBmJhxg7rr
7JpZywW2QNEyp1bbVtFe9GqKAtGIj9vqTwgtBoPp2BJ10hxE1VuOOlQ2ceye8oH+yCha4yJsoZOo
g9rv4JYrpHScGrXNnTqgYdMWcroVgg6PatDuB+RlG3PsoJWaeblnZ3b0J3zXLeON1jq+UTHIbxzr
8Jml+q4arGFLblVF7b6r14XaLmnHtquZD7nVDKFa9iNKvNx/gZeD7J2S8Xpsy/M4pCwNlaS6rKHP
sswxKFDMufjjVgakElkAdV8nETA9M1l7MQZNy0Nc1ej+tjVTFs+iutQKJ+BuzktOW0BkQhYozkSC
KNA+EQhMMzIYuz3hfqsel+5uqPXTr4Mjd9KuUh0eTTm5BrlolAtQEHTaGk2qfhH0SsbwqCXLlutZ
JbJx0AzkuEmGFyUWOUeXoowyXPCPUyoX+xqLLcxDMorx6VPW8SyqhIjxsEOhG4eE8UgeXbKNp2yj
i7K+s/RmP0Za46pRdNZyrPRZ4usLpVTbjRH2nIUaP5F2ft5Ku6mjP1jMi/+vX/v1Aw4ZCcyohSxN
q0aK1WlNjptuKG6l1+6Mh9ghYzOFhU5etOoR+a4Mowjxj9/49TMZZomTWWQ6lgOuMxMr5Uq9dM1a
I0Lad1Aq6NtwslGJmpfuuUfufoMRuyFH75w9m6/dh7WfITrBkySsgKJS2E0d9ZHjgooL3Saysb+Y
48F7w2fd9BeQfBZaQgH7IjsM4G+rwLKlF79bFevIFd1knS31D37hlF91/ioyeqjbsCTTR/kCsGZ6
MSKbFwORnXbOLDhSdnU39iAlD4K4EtxHLFWkULErmU6Ayq0bLULx3dhARVAWyjV+J5VTzZ2psMX1
4BCKnX0WN9LALXygxQn/kn7xH9XUrTEqFQcmBEB5CusIrcxsJ9XE/tkQXYlsBPvSHlBGp75N2Zph
ZpnrEN90Bdxm75EowfTyUL7not26aXIwjZsgfHDpiPNWyp2cY6Q91Jj6z3KDsKShFfnW4GQ+qsi0
yErcFusyvqVXdt1qtsH/JCJXZO644CFpN9lj9Ci8IiWglITtYZmvW22pPKrvibyTRZsErin4ag7K
3SKd1EncltRiw/VpJtrdrtyjb8NdGr12b2lnK5fAMc9c3LhQP4Z1/1QM2+45uLWPEvTyBVLbAwSE
AqrhlVUNCdGaE6e0RC7SHVXDLhZVggrDzu5i7qAmEW6RABLfHrpl12C0P06nuneiPaFxARpKHAk9
uJtFD3uMgJHexf6SEyjMFLaku7UzMPcX9rjN9umjdNJuWb9Q9UsruwkK34O6lTHNkkFIH+IqXoyb
PDoyA0fYiIzr0nnGXUf+IrXhaCHs0515oHDMQfIWbZJhHgE+J47R9Z9o2HWr7Ks6lC/CZdgmKPTX
6WZaqrs7wsllcEi5mKeZsQExYCF91Gx53/CdH8Wj9DlQ7rc1YI1OfCJVs3nFDvHEBJwqmxyQS4iF
f40So2FRPVqbAPF1vTA2YwoxfxPdTXHRcpIdtgZFZl5Vp72BHjlyDkdLALRB3AaPyayrdngiJHT7
lVPvCd7e+tfhLqyjo7YON8a9ys5auAF/4/nOk3SRz96GvSkgn+wJ5kf8Ve3SBdMgsOS5trryVdYd
u36pnfwZLDFlwKd2pTrCQ2hHGTo2u3HhK6EmCY7DW7KtDsa5WJMkuKj3yrpYosolYdoZnuJXDCFX
44LGJX9W7ZxatL9UY/INlgFpat/Rd9LYiCfI/kSEeBTBNLnSjqJP/8pUprzT55sF9SjA11S/E2R5
R4Ubg1LTza7WO8TE8jW/CwtaJsVavTU7EzYJ1tb3+hXGPo1Waykcyo1I/gXq3gUBq8/lxrxKwaL/
ABjjQD0+pdfZ0YMUd7JFN74mvSvcqBVFDY+UcpB4U1fyR/0cvXm0qZbGWrtMhl09FYljXjknTt8S
ATiJm+7Fq3KxLkG0oQzmbSYKyEfuEId13O+mXb9jZm7WbDeyJW0ifRts85P+3K+MV29f7fx15hbf
0ASBp70TRTK2tpXuDLon/ON2odotMem5S59u1xoPySWh1oVX2U7u1O2fRZIZTpFKTIId47QhOpEC
MnP4qv/2xYOKXrdlSbQNkNz2OGKAOfZIa5QF5JHqhmehZK1h0MjIwWyMl0gfNfaexHgoG+68XTwG
b4KB12hRf3BiHZYNLIDMphlLusiydqVzgPoYFI+j79o9kbT5M4MpA9HL0jRrH2zzVFxEOCm547Fk
hTuhXwNuQwCNvE5f1lvvDplLJSG5ekAQOUxn4SrTd3yI7ui5BUrBdpKua3UpHUYX453q0o1tFsy6
H/7RPBSRA3B02eyF63C29tNJoInKjuEAtEQ7eF/gSaO9sOKUiA9DubEiSuzdnrWbcTZe/CtLwoux
UT6Ffe3y/kUc6ikYpPjRFoFbPVZbxEAhStGFeLKWmBkWwYv+7e+Qifs0X235hRRxtbfpSHT0SF3p
iOM6XNPItba1j05hgQBYVBzLWprXKnWqb9BeUC9eRR7pg7SRTmX7Fu3TJ+gBVO3ATIe93Sw4tSGT
yR3+J29OCVMZQO+S+VDs1+qmLh1/k46rCGLM45yl42hgqBv1MPBdZtuI42sObxaOc9NpX9JNXbi0
lNBU4P6HAXWgBYvKGpIkYhkaIO50CYCGy3a29J0GaMDSQJp9UbBZr5pH6yCJ62KHCVIz7HI97PU1
+VE36SQ8x8vGZesun8Mv/xDljvkpdhudOfUMyArtAvkTpF+xaRoc9SNzmx09zpRLLO/A8WD2ytli
2CHzJUr+mL1Yz+zRpX0pwABa0AYU3qjzI8f1PoHL97Z8jlW7gifLMaV5t0R0egiMD5XHtOAIF/3q
dxd92E67xAF4tvAxAK3Lg29379mTfBufU9oo75R+gq25y46wPuqX4JG8q/qDV07CJ79T3oUH7u5K
2noEndC37k/ciKlchLUT3uLAtaxL1NuttJFpo2G2FnhKvNO28iSGW91cDhst3sNEdKX1hEjjuXEb
lLumTTiU/gnPJB6ceqHDUYQScei+G9H1qH3J1ILW2WONYHDR3UlI5U53y57D2MnchQr9pmU2PiS7
JNt5rsXZ3y73gau+q9alPSFMhAm6GFf1h7dRhIUVrtqHSIOYt6rvAg6M1IYjhUQ15ebtMCiOS9CF
fuH2J63d6wERtgt5b3znjG0w5ZptHOjJa5eW5V64juw3woX2WF16ZPLvGZrLpYDT4yysfCQ1KGsN
lMm2mi95MbM1IAk3bdxqOjHC6nNabKTMCcQFDSvkD+0uAZuDFQkU+AN/3hAwdy+oPo0PQ7cz4tWs
rSTXCc9kauvBSslWJKtwZg/1CzuFKL/r6qFpnNq8cZAUIHn4dvFVPTTWtYlcj23oa5RupAsTFPIn
ObxTFMwe6lN4yvBUQi5a+tf2KS7XMY0XjTkK45BjbEw2LsWHaCwCFv1H7TQAcx5XnIpRBujgwI5l
DJsUnJmNCik8+m/mq3xgkki+okv3CnsscLul8prvy02wbXfNi/pQJOuRjjCa0iskDrBaNh6oYHKJ
lymWJbCa1yZdQ3Xo0h3o6DE7ZYaDBTBYmN7JJ0vts3gtApwbNke/0GRr/uVroODt7BtvV6p+4S0b
n/Euzs54HXAI2nksjAv2jM3KOFUEEWwpk94yWBu7+kq303sSBHs6TN/5Xr/mzwBbPNe8+Wy/ttkj
HtSF0iwGvHkHkp0LHhbWEX1R8rLylBhsl1JaVChQFsmdfVyTvZEMQ3hBdhio6z3xPTGHYh5g+drG
6LoJCX+g4+YVT1p3Ec7pFafMoNpsx+leR0hF3xF7Tl8sbCXGiJ3PVsI2vZ34hG7lWnPq2AoK/h3b
O5pujWCauuK00C7aAR199DiuPPao7wx8YdslW/atGH4cCubZa1g61RdQZzDpSwwjKJ9HBPmPJNoL
W89l3+Kkl3inVI62Ih10ZW7Cg7kH5sV+BEy4cQhO7Bz8V96ZZNcRSYwFRl03ol1c9WlbzHmM9gB4
xlxW1s3DGsNo07ba0UjtYUddnTqF6no4+IpVzBshL4or7V//VWLCYkcVORhLsl1srpNHTwKw9Pki
vBbDq5hfOoDez1SdwU/PCVesIEgUEFKzPRuq26CWa/OhLZaez7a+yWi7Lbhz1icPg1U1ZhvPgWYj
20CZb8PdDO3u1TIckjsDmyr756jZ2g1DC91JSXWmc0XLb1U+iS6P0XvwkBT1rHe7gI2fvKIQbEKq
uvOC5ijHV+o2vfhrRLYm8+c22ST7/K0zbX+X3PxjwRHKYq/UItj5ohDwoL7Tn+EgyobVXOL9sfYo
liFrIRbfkrjywNeWzuKreFFuFDP4WNxRnBFI38JHsmAvLu5I43v3hV3ySu2Og0LyVQNn1kEc2vXN
/2Q2Bl6Ioqo5mk8Ydt+j78oF3WNuoMJ+gKLErOlx5mOPbOcHC7rjgrpese+3ab2AEb0MPtOIHhbn
IbeZU5ufSbVbskYxXtpnSgWs1+0zpY+GzCmMLQ4k+JP6ILykK/EDujAM9JpX9RwzHyL85JY3bxH1
pY/qm1WrL51mWuSEfmzAoCtL78Pb1U9+tYsQ825gLTnGNsXmFjhlZ7fmRlyVL5bOTMQbys3+RkIv
aLa1xQdioJVwvGEFw/JSXZo7Ys4nc3RIBqDqy5vOsSxejfvgjV119M3sJyWODoP6faTA59tfHYBc
VgV1iT6bVb55ai+Bsk8+yUhYxQ/hm7dOXctzIFxZO+Mo4S/8pLeA6MKaHsFB50tDQQpvq6/CXnRB
bipLa7RDh9lf39E6cYIDw2qol9GGKEMs8GfpOk82s0iMM5yxkc7FfIiF2Zitqef5x/EuPT+TFiY1
DmUfmrZ4zlkYy1dQ/6QUrNQjA4eHFFzkXfCF/dV8SHI7/I5u3QeLgHCVVtlLdhvTdc46cfHWw8a4
MkfxUhifdN32yn7cRhiFX2LQDSCtrvxjw0vjO+20UQlyVdilLYINO2LvC+X4zLXPFtEX4LeUnZGK
ctIODtirxAdmed8esFscIjwwt/yYvyFHt/ZzfVOg67P0HvxrwPtke0/JF2O4e2YLPW7RY4qX8MR0
JDPlYDmzaXfVT/WT9lI/MT0GD+IOI8G5XPVPnF3VQ7aXVsZuE1/EpfFc8baVCErzFZMnk6X2wt76
3r32Lt2Yp+I+04qcER3ptmMrvRqfObB7oV3vC3SSpVOvRFp+NPserS2j6b26lAJlmUWMKCxz+pv5
PA47y+mOHoitp6heCelaE+Hfcra0UfW7xpFsFo5+s8OHQ1yPjdEWX+YXaDiW/a749laa7E7qCor1
0K7E0vXX/EHwervxWJyYBdEcWtuRL1utqwdtO6y5A+Dkl0SJJ3c8xoEdUw8CEq7hBdqELJQ0t47z
9hkv4XvGtixYQiD+BKoVAy7j5Ckwkc/CBbtwjUPxVj9jp5A5eEoX4Q733deajlepVdcGIuge6PVW
oDWz/fWzeNA7HKiF5dSTGDlGxSuNeB9D06tPAF9OX7OfKDSEAOzwygbEF4W/fj1GhEWkSslQseJd
LRE6DhcJBVDMwS6MMEwpU/IsJEq9MhqN69ZrAWqvlvFT34y3OA7p+BFyLYbsvVApoxDt23MsRuU6
yfg+QdFhdR55Gfr5hwjZzaKls4HHe1KQwdV7VRrYLg35//fDYFaHVi30dawHyXaA+6Q2MyAvqUBI
WV/WV15b3d4SWpPMhTynCIs+YZkWAieVXz/o0z0xBH9Nc4EiJgLjYtkAIrOTwHxCZFm5oEp52csS
CyKFZxXvKUoOSrTj9Clq0U2Izz4Vi74gm4j8FazP1bFX5U85Fms7izjM6ebF43q3YUn7r0xbJ58R
mgR/twsLd3fpj19K4R28xpPZwvot5rHnSJdrXhUR/zEPolVlF71yCsV5YnmEMUskx3rCakFlhsaZ
Vzyq9dOool6dfx6aA2mMYf0pRNHNSoprNdQPjTDFzJHqIh/IktILSqjj01gIyrpRRZfK+koajXM8
kuwoyEeFg6fVeQ+ZpF4Nj8ORIUPB00dOLJVCZIR38WjuLPvGfCzaSSMLFDWQN0z3fpJPPA42MLnq
UScqPk3w1LbRtU4lDh+mTHaE5QU4+gLXU6p9nQ31psVlxTwD7LEy2Loag9uLY3CsBEwnmDHGNfi2
dSf64SJU5y5mbRzMxBp2XcYm0+ooBkINpA00qWvLkj9GisZLUzY8Qr6DwfElD//o09Rq3yp4V0Qi
vHUxQR1awnYBliqoRbDUZcBpGJr1//P/I37+RK6ZQ9P+A3QBQgt4T7dU3Jl86A+giz4kctYJZuX2
KnyI3AJT0LFeyF5IvERjp2m5rtRoWyhQXotqvP/943/nu8yfbkmKaOp0iNQffBdjIIFey+FZi3H/
DTrSEWuf0kFEFUOYBUpepVPtEvFK//1zJbBDv122JCuGZWo0t1R5/mL/w7ERCUwe5EGq6LSknl3h
FKv0dWj051HHCz+JqOnT6oAN76Bb6DlpJ3OyzZWNavXbf3yV+Rp/PgFJNuBXqpbFN/rxBKRYE0fk
oZXriWARolIACyF8BbmJKvIUnPyC/uQMhGH4DnTPurvmlZBF2Ql3/viP4WD84bvIElpUxVQ12fr5
XbTQk2QhD+mVlzOBPGKBn7ECyVi8BXjRPMFU//EklD8NQBmLh4HFRNRV/ceTiOnYTQUJGq6eUe4z
+vRuKBo6SXZa7dQg3uT2G1LzWhQewJiMKKCFWg5s7ZED4DJJyJ7zIiTGkS1ipSU8hr2+qvGXvBjQ
eIPjqqoeCUlfwc+D0JjyeAuCspFWUtbN3hCHLaFeXv7+UP/0TGVFMbDIkqQjiz/G9eirBauSXxOF
xkKog4exga//4+X5NUh/jhxF5t3RRPhbhiH/dxAPOJ3HxpIrt6u0G2yaS5cau96g+N3wxhSUYI0+
u0xFB47B4ie9uRkiDWArNwIp4UUPGFFJXZz7vaeae579ujDVL6uZmSXFa1JWh2kEoFFArhRr7yy2
wXdepdXq7zdL/o2exRykyLomQwqULEn9Eexoaeog+bLCccBia+obObQCHY0TrZYx5ZlCJiXG3lA2
A7QncS4rmyuC+B59qUfgGEMY0Ycv35K/zLi61zNzQfGhFUy9f/ZSs/rHO/LHuUNRadzNzDFZ//X7
/zN3KLWl50bI12VkLVoJqg2Gq8U0Y6ektLvHtNRnT//roO0ihdqljwCOmowNDrf513f509tD6KYp
qijqEYb+GAI+whJJMMfKjTW6J0YZkycEbWQMqAmVcrn2Nd6nhqwo3aeN0Qfp59+f3R9fX8XSZMIW
NOZw8eezw2/y/47BAUGRU0kyReYuRCQ63sFhRras5HY9v3n4smKAIPPD6eRrZFJXmnEyAzY5bOzD
lzcDUSbE/osmkr4aI6bg6h+KpIDdk3DKthrs/eOtC7x3OBE7bJQUTKNuO1OWmhlD9fcLk/58Z03d
YDWWVfO3eQkNKgNIrNw638FipTav4ApEtbYaQM00EVriSbI2CYXzCPLL3z/9T+siI2wmnokA95Qf
a4I6AGVXU9aEceb0CJQmegxuvLTRWvKNe6RlFEj65h/X/KdZSxUhJhG0CujG+IGTi4c268akr9xp
4FkiuHnVzfz171f2r8/4cWWh1sj4RBmwiPwOk16tVTP9x+T7xzHJyyApFu8FTe6fY9KKYLXIDS9F
KQHLpgUwMotYAwNMy7PL8AsTpIZLrWwP+GUumJpoxqMfTpJ9AoA4rLpDJ+IPNWXJ6cloWasGFYNg
DF5DUtqaGgVwpzCSW2G8BwVr8zgDo3zjoQi99xk4ZnqoNP5+46T5Vf7vbK+IomYqJnOPhWT/x5qi
akWrCMCCXB9xut2wjNtqki5lRFCLKOU1M+rkjrublgO4G18o6ZoUbH0LK3P+/lWsP30TciLYrGqy
ZPycdErdEM2xUEq3zL4Fn2Z7IFO/NhqJPi4BOFXj7RSAFYGy+/vn/r47QTVpIqwzdFMmKXO+Q/8z
8Vq+1ExVnJTuNAWOIfNO1tzsRV50+NGYdCvvX/uhecT/uOdcn6kRXyxpivpzd2zVYTiNo4k7TDXh
R6DMZiv7XFTR49+v7I+fo8qixANmNlfnK/+fK9M5wylWZeSuSe1m8uS10GNmIMf47x9j/r7tVSTj
fz7nx2ZLUBLdQzhC9AUxFoJFOAnOtmWt28KALIAcQvqKD0mYb/I6Gpi3ixc12hhldOPyqTV0MwHa
mjVXSrpU0GNJSiAS9KNQOw5IHwyz0eT3IB/0KNhKFcBN61MzUq0B+z3pUWv4ocJy0EQUvdB9WstE
VOH5Vz/FByZ7HPMjZUN6vb+aulWeBum+n3MEpY40ActXEcDnDfDniWCeQdj0HCjxTPbII+nlF+0H
SUTIC+LA50CMXwygyBsJhRxPabX5Q4NezXyRDJQSYB8LzE194+QbZEjSDR8jeV/BC1FU5HC10HW0
Qb34RfAtwsRzYo8OtkEawSKdiJOrNO1ZXMnRdObQXK49Kqy5RQO8I1p7EcWIB8wheAyn6eaHp78/
QukPCxMbSkNjMhBRhmk/d0tJMglEC7e5G6UAAeSgv3ZJdlF6+WpW1jvViM4Wx/iCnefJSqNzbZG+
JGo9Vv99HmrbMVOvmNefNalcSkFxn4TkVdKVhJW6qWwi3NfTGFDYKQm2Ev3HqgN6PwVeu8CUuCZ2
57MiHk834gu2NrpUKnmKJP7YAkBQxXpP+v6qNRaBiu1Vjim5dkSURXDFhdQ6VmVAAFiwaFT+QpSE
C2VoyQnByxldUlnd4yW5yE13xTLnV5/RmG0URfocffLlBeMID4YsX3K/WgLni4HWY8ht9zy6WETb
UmpaltWEuALPwmL+nrLax05ttNdAlz5//b1O39d5fUF969QdhAoZOV+TWNtB8VyNtmBbiW911Lne
wJwmqc+KnG3wWWyTENB/IJ99TT35MWyIoLoLU37A7QJzJwjuQR+/VEEx7ZsAJo/nCw9NVhODaXwS
GUk136yecuyI57iz8G5lZ6xx+QNnUMaUh+HqHyPkDwuFbEFLpfikoco0fkwmXgq1VK7Iv6nAkOV+
NZIU5MNCsKhDppW2ClPrM0TAjiSjQs4i8tjjeqAJ6im9+4/vMi/nPyZQRTZUcBMWLA/r5xGFKkvX
9UVKEBiFsxJNnCCEs1GNpFr0cq0udYT15eJCKPq3wWg+pFy81hXKGrKwCA3rCrqJpuBv+mb4xyIm
/X7qUDihibouSyZUzJ9ze+WPnRC0ekbQr0E9WChMpLI0XhCX+ztvqF68dIJOaMiJWxtwtgKh37St
6P1jUZvhyD9vEXxb1jPT1Pjv51mxGWOz98YWvKx5hwiQrvH/pcLyFzcEU4c9RMNIXALiRCXfVDNN
o5k952pnIStOIhyN+oeW7hLsBJTlhzO8v+mQewLyJ4wlMgG4soVy1qvIVNeFM7B1riVsCMjNYWsR
2rzyWt3GspH83x9OFM5HCkgGjdqGLP/Yh9VEbSQxnioIre2xkS1a79UbDCq7S6pb2We3pB2R/igT
sJj87e8j7/cdtDqvppIBEtqwNO3HPjPuCtxNUoQdxaTdhF/JGcbxRrVuRYLUvpfTh0lAPPT3D/3D
mGLXDu7aMNgYKaL+44qLOs9bv2sTN4+RfKIlLOL6bdJboB/RSfPQSWd45Ia3NDIuqKg///7xv7aA
/33bVFHhsmWSPHRd+7kx88OkIK2gTNxJa1R6ix2jQyeIBYMUpdVTlOiXDnMA7W2NnrQA2qKnOlF2
qj2I5lPVKrd2/m0zjE9jjZe/GEwqJvnbOD4o7QGM3zbKsegb1b+e1u/TBF+cQwebdk3j6//Y2ZUa
dWu9TfnimO4DBTfwZH5GmPBBUP7jdPCngaFQ9NO5TeyEtB8fFSAV9szGit04hmtg4PDwjXWqtQfI
/BOWMU6UjfX09wfz+4aZy4OYrgA5nyebn9sutQCsKZgxSiD+eat4y0fpBpLBEQvp/uuWx166VGXj
H+Px922lKnIkV8R5s84H/3gJtJoiRuMZsSu07XZMOldV41Ooi/u/X570p3tKVCHsbROyoPyzjMu2
i7Ay/m3Xz7SLTvgrZEZlLrixVOYvpaDsY1VeRaJGhGgEFotZtlJwWrXjJkQUCKRKgwNH1Ifg/Wtk
/WG7xD2QRPbvpizqnAj/u7UeBHnIogjbb4UPaAqDq6INzAHensTHXdu9SATl2noEI0r611DT5pX2
5/s4T32GBiSMlebHZ7OANBaUo9i1NOASKkY/KiCwFkQjZ17P+00D041YTspYM4kkI2STK0BVnPqn
ABO83XfetAA+ePgFvDUljIAmL7Ui4T0e0hhiDSsBqUu89hTMJLlycMYhCinabOXV2UOiYiIfZoLM
L+hYQwQZPRw4UABkZkfb7RfLQCjNpdYDL/r1xwHiWbCTgD5hIqfUCg6u71+bWttWc+7DlIuzKd5f
BSbZVrCPQXKE79T1UL4NwP2I+XUBcVkLWSrfADyvivkY8I8BN7+kv91Y05pLM5JpEZDy34c6kRSa
BCoT3dgLr16EXi7Qlvq4TSvUaETfLTxiXvIMEgmmqU/cOUulqM9//xJ/fLmIHKB9Yclg8X9MJKla
snkgndfF04mkissWY+lmGs0/Dm1/qDcygi2dcy+Tuk6t778Xi9tNyYoyI/5GoemENtFsQXYwT9dl
t2ULdYN5gB6cZ9Mo2iVo5X3ldfvenP71RX7fqcwVeok2kUnxk7v/3y8yRSI2YtCsrlTDvWj5wRmq
de2/xen4rM1WzrpO3qtSO85G+NR8/7+/4dwFlQVdNUXxZ0WO10Dv4oDZbIy9z/l+V+jL0sr7x2Qt
/35IpgjGzEifgfK9/POtHeqYsLicGUOPaTFYcP7tpEhQZxmXeJSgPDBnRUrjhp1u2X3DKIc8b3do
TOT/w96ZNcepZPv+q3Tsd/owQ944ux9qHiTZGjy+EPKWzDzPfPr7S+TeJZerrXPivt4IBQEFRSEg
M1eu9R8qVMRjCA/MHHaTIOSV5bvQFJ9SNHN0D7OBAXhgrQFwersbvtTb4M5gMsMXF9Iyrl25SPh1
McjO9qD0zUEpikdu5TLT9atRfbPXv3ifdAOtO2Qv3F8qNwk3ybHJfu3G4Z2itUgix8VjS9oUSUgX
ZE0SfmuTbybCL72CXFVPRGpj65IBgPn9i+HIFnDeHfCgKPKamoE5ydk4J1odgSe/jHeQjGHpIPTv
IvyAAiXWk3EI9guSVN7U7wOiCUKCW+HWW9X94rjmQwq2Jn8efKgrYdrtasKliAESqekAKwcWncCM
sB+sa0t412OjP7gDyYyCl0E1ikeziT8Ko7lPi/xRDOpVgVD9ogY5aVZfKtfChVcBXUu8RKqaFKR4
mLTyzkCtqRChFB5+DnOK7YGbGutct6/gGN91WCehxF0dg9ZA3kLdUOFfeY6D4Kn9KQuZ5vLaqyBO
BxVZS/0q4HVYxFaI1s7Xed2x0/V8lwt8xdBZ/Bapb42q5sVn75Bhpf+D23ce2ldeLVMKKSNbia0s
Yktu3B16ipwr2SCqvgcfFIw7S2vxgoy+2dzpSGgPUZU9Rn71VxvU+MGZD0pIlNn0dNhlVd6jxfF+
MquesFQs4yr4K/qmCSRH2gBQgj2+h+G1y9Eii6XOlJPYIKMV+6nj5XILq152uKSmsi82HHapKOAj
L1XA1ulgEuT+XVNTz3KUN4aBSwGGpppMIyF4CzmN+7lXTJx2iEIERHZKoy20IbvzB++APaXmlx/y
anxUC7A6XnIr8vGNOY5+YQjS6Axl0Eyx1jiP93WNVo2NYb6bPO0JubbPiP1/dLRgXYrsPiq+tpqx
M3bjsy2JZRbAneCzmjtXuWc8ul1zjwcuibGCql8hM1XbegBAoXvZhnwPlCrR3AdVsv99W73Uu5LT
0mzifeKxX6bdHWqrQ+XnuMVFINqcbF+25HfS/r6K8Qgs4oPaOxsjgKEFSnPMuDhwJItebe+TBnSE
E0CdCd5hh/dXNJifU1d9wjG0jNwPWjo+xrX6xpzq4uPVNMqS1GKY052PvqYiorBya3zrLHJQdl8B
GvroN8VRVcNbn2ArS4b1GPnb0cXz7vc361JgzW/LzLOuWYK++ud3iy6vb2oTq2IF85SlztusDeYV
rWZr5StLie5h1h+CSX0qEvWJPPUGxbZt1ns3lt7eQ81fxI0LjBnxaUPNrt+4uAvhABfHdAarWgq3
2lmvm3qVieA8T3Jq8s/IjW3GyfocWXSXfuAsmJ9eqRm5Jd+ybmwfk+/B//jGFVyYV/FkVGG4NhMs
9zwMLBwzbNKM7FI5dvfy+fS22Pk1IubNZ1N096oaf8xT+2qI3ZsQPhk4jzwyPkf19ITH962SmZ8z
RPYVE9aso73ROi8Mx5oBqkYYJmPSL9X5Dn3LbCIPDRK6ZV6dP1tW+ZDUvEChX966bfZWMfjCLIwO
WdVxZ9Z1pntnLwtvBp7S9ZTtyA5sKh80PHomC5RXV4Ud3EfByIfDG81ZPuOzkZd6vWoZWA6bpi5k
D/WqcFFM/VCpHskrGMufJnCMA9xwp7n28+ytxLdz6Wm//q2z900oURyZpkyUCfSx6tCDYKqh1MUM
RwsfyyFHgM0F1mga20Atb6YidyDhuEd3FDRaewVl/UEq+qams/Gp51XFuFdz8xNC9SmVfNxJkFtK
pm2htTgl47leK8UDlNgACX0Da9wFKhJH51i01cOsfAxEM6X8iDZf8Wxm2m40iAutDtmVaNrXgbYv
M2ed5d27MXzydWct6gwknXNw4WCTctGHfNfk41YtxbGouhuRIvqijNtqqm+UvnyIEfBpFaimEECT
7jrtxr3RwlIr2+/4Nz50NVfpZzcD7rbg/qd7K6FSogssjXJI2svQQcImGaZF8c3dBzHTs9wUaL54
6mesbL7Etb2rkCxTRmNcIqSNr3unYpJjoEizKeGjzQqXOPKhFQxKEjaeebDBBDmRX27SAaQ0BpQF
0CwyizU+WM1x8scELdSMccQucfLJeQORF9iaxqQjiuSHB1owTFBKLdvI7wFuNj3adAhF9WOEQUQb
37UpQaIhTIRBEjXhFFJ1H1giWgnWTTA4wRZlISDjZLAXmDB89kpw1pEwthm2QK5S3CKjB0eHt35y
s1ukzldGQTzmqMO+zhgKLVTjYvjCHd5BIn4W0IOcsH5wPfdoudVzF+a3fpXdKnUDlsID82RCac//
ql3tk57AW8zi/GM07NEyXDg2crcUDj45iCN5BSRvRIpFsAsszhV71yqmVi3CAUZgbRplL1+JwS5v
xegcXXuERMpFyn4AkfQt+NatEaN76AVXfdh+zh1/wK5+3P6+u7zYfjTH0egcDGArZxNWu6zLZrTp
kPTaW1U2PXLQvx8LHC9ACZmjvW4nDNjjt2LFS0EK+Q9mr4ApwCqd/awVjGio+CMsMso/mipusjgl
n5+90RNdyr1SGabWSMWWMqI4+x0TcBDi9QIj8VHs2r6FE4USfApbl2xKDpwO0c3gVlS4gmOLU2pv
RwqXenwGVcfmHpOFPZ84iiIt06K3qCjA4UhKEKct+Pdesa/4+AagAJM+F1fW6Y7Ofx2EIF6RRLxS
KwSSXZKPLYY8TVO9j3UstVz76KU6FSwLsWQPI5oe5cxFqmU0wdrb+Un2lPvNXRv4OHfy+o0dYgq4
TXVWBUMhI5vvYxTiQyBO+3Y15vaD0SIDF9NdtqOsESbKUq9QKw1GyXRSx0cjm3bZhOFO4Cw14dyk
gQqQ/0mvY4A5HQR86SnrGOFdWdxWbg6G3YQ0oDbTo3yaOcpg8L+GeOVG9kemUnFqI9owIp8V3Vbo
LaHcSyTy1VN6gAuyYhfQbxjo6K00PyRR00XXLkEqXgURcgpkoerUaVZ61PlkGZBx1JAQTrxwi+UH
LgQA1JukeIZIhTCpijb30CHLDzCi900sDaT379CXmxHMv1M0PvIOAoa2hg4FtUensw+1CokyqfxF
O8Cx7aKPU1ygvpFKkDicz9DjB6Ss4O/b4KXx0jaYogvwbryqso2+Gi9DtbbSLO4y1A+pMekfUjs5
jr26jTXsav6ffup8itYV6A3nSD7uAgclxQx94YwcOzKJy75R3vi3LkbJNvMqcCnA0ZjO/fx/qaVe
5KVZ8X/FuzrATc/P1sGQb2TcHmnjF83HXgwmO3LDb/ybl6IesjSkpAi1mIedRT12BawgS+heBsq+
KKCnKZSXprlxAnHUCp4v27+/sZd/0SKTL41Nf8k2IE4NugUdw10VVRDAqgdUZR41b/yUJ9VzwxiC
qtP69z85dx3ncZbEx5LrBK3snIN/prpA1R8HhV00JMHSxOSwA+MI2VJgNKpWi6mx72u0mfCC65N7
130oY1Qcq5EYoeplqS+HY97cKgxUNWRXeKZpQ0QaTlsxAm2wlBzVCZxHnNQ6xoDeSHR5kOKmvV04
9nKqpq3vFc3ScWlvPaw0vAbIbR87dHRXtJVjGKIvRfG2XmrefZVAjGvQhEuFsctT/cMgyveZko0L
j0wsgOZV0ASoCQslXun4J5Cb7WEdS/Z5WSOaBAAQk7B8yewzW6Lj/yVyUZ2wEMf7/V29+NbyzhqU
gihNg0H9+a3tBw+vtECku74snpPxo0BtJPamPfJ1N7q5btpVBN9xeiuReekFQg+IRCYJXfOXmUHd
KWNQ6Ha6Q6H6OZp4fGKqH8ekwdGbCdNQFbfo/jz8/p+9NPpTeQLxrsrFHF2/6nlUUcUAklE+jBlC
cuRqlgKclhz6q9w6RK72LsnLBxmf/P53L/V4r373fP4cTWbS5ZaaQmwetm7COxa59U2va5+qvLv5
/W+JS1NSUqCAxJiW0iucpcqb3sXQA1OmnZFFd8PQ9asQ2Dru5zu9ShpsXIrvuHLDdKPmPKoBXHYX
zQzyhhoP2vNqZ2HVO8N/SnLUj2x7eBf5xi1alUPqIXBqJID8FO3Jt+Fi1SZieZ71JQIjudZ1YHkD
tns1GoPStl2zpg9Ni6TJFN/TN6Ldi/LUJsj2xLTQomGb1LC1cW77NJNLbDdSsX2Cdidu4hw2Uqkw
39CQv14w8yJhnBPrK9kDNhs1lBDyzp629TsLj7umxk0PY0igVOvM6r90k9ljAse0R2usLXCvG8/2
UXLuEb/E04QhuEFjIl76OhrCsTHcmklwkHFzWRmfXCLioebdwFJh7QfDJ9OfsMFqHqK8vcHuoVjj
zn4cYmvdIz8bKsF3ZarGtRU0BzxmmxurCnCLgvyKQ+8bQ8ylRiOkATWFB1rrOagzSYoa3GVBXr1g
dpUbnzrkKBrV/GQV1pGC76cGi7I3enr90ssrwGTAhnAoFZ+/T8wvfXwL6SDsxLnREbwHduvpK61e
lijhhtIdSpMluDoUO9uLsDRMvZshjKIdzvb3VUtZs9Ap+6a4dujR98wrPoO3x9yqm6S0RHxEixe9
hBZBdWSz1kkHBVizUIP4fbu4wBQw4ViA89DpbshVnrULXxkTMJUJmkdeugE/BcNdJeM9VNqNmfJf
4b9VLEJIfcqI/nqsBJjtCQEwe8zJkPsQERXRbLuWXrjJ7nHVA78F1WmLawFMXPTbsfRIPnbGxrMN
xOMLFC8bBQOKRJXW0Cq+r2EX7H7/T835pbMxkWjf0mQw5ZL+kW/Mqx5N2KObNrqR7AY9Wpck1ZFS
cx+aHCuLSh82mvCKVZ4iHZ7q2kOAvgJz+Ax6r483SJPF2zBmGoBqpRu4b/RDl4AYgLYpHckowfkl
MesP1lR4HZ1t4QZXbZg8Kkl5G+QQoy0TInKDx0mFjndtDQ+IP74LhubaovS16Dxmnk3tfOw3aZA9
NzEPCpV6YG7p84hbgdNzijZzj5jWgPYxle9v3FP1Qg8KNgKoAAA3CjvnVU018nybtFEKPrvCSCmG
79eOdBueesD5GYwId3eY8nDfBwfRIz2QR/F0LVS0G/rgSR1L/R0FNKrbCYpBhif9OdsS1Js2PvoT
zWVMvuEPma37rHmHOiq6JzgrioIcR2bTWqywU1YRuqr4dtLYRlTHLTe8o7NCoDLLnV0SCxO33Yy5
lGscch2HHCMgLywrX+imBAcE1BDpS0hQdJ3UNfWe4SnefapLIwBrKJS1WhYgTxXjzrXCTxkwpIXR
mtqiL4iVXMW9isVfTk8XbEftk2+pK88imsm6HUC2VWl/RbH02ff8w+Cj/eRH1so38ls5nnTOB2ww
v8qgsEmMT3VVPWht+6RT66Nu/qkLdY3qPyc21OYhIObv+24vioYCeXC0Mrdb+WH//dpTjRvBaOCb
UbwlWwglvSqxTBHOLXbITB9RBKSL7dD8KprdlEjd0VH9muXjX2+8C5deBQBphgpohUnteVVtpJiQ
1I2R7oYoT5CFNBbI+96lfj1smc9xf0Jx25kKJp6y/4JnE6faG8iSC0ELBEEXnLklR/TzBC9212WZ
ygBN5Dy+Pik+2g4Sw50ouTfASXdiLNcTPNJFiNbyW634Qu9PqoSaDmlcIsTz7HtGjb3t0zDbxS0m
kkUW7cwcDTMHofuVUUKvyiEjXbnWvUUb2KRegHhovfOKHN/noHG3ehbdeG2p741RWgB2AhFCfLlU
a9+1g3eNWuYKw6SH0MU4lNhiS1RDTFhVL6PYf/01/B//OX//0iXW//pvtv/KC4xX/aA52/zXQ57y
99/yO38f8/M3/nWNc1te59+b3x61fc5vHtPn+vygn87Mr/+4utVj8/jTxjoDVzPets/VePdct0kz
XwX/hzzyf7rzH8/zWR7G4vnPPx6feASoEUN7/qv548eu/dOff+jwGIno/+v1L/zYLf+FP/+4ee7/
cf08oAd74WvPj3Xz5x+Kphr/pIjGZJ1SJ9G6ykvSP//YJf5J5pvyKvEBFRqbXVleNcGffxiO/BK6
23yLYJu56R//qPN23qX9ExgYU2Qm/45E6rl//PsCf3qUp0f7j6xN3+dh1tR//sEcl1Hu1SjIMKya
YJvA+gIPgSp3NrSXgF/gKWVYOZdge0obNz/gP9M2ToarCBFftJsVtToEuihV0EU1XaWjLRUF2msQ
oo1WBtZfZhqg5GZd5X01HJAPxmJXLgx84Q6eDhBXScevqaaXB6NQ4K0zTaPKKlczV+BmOq+2Xla9
7J830eopEXATCLDhpUtPPaDLYpTAU9t+E7kGRrRyAZQE2ue8WgiqgWH65OZddhBa+mPh/L02f9am
BootGnJgXihlxMnyHbJeSw85I7G01Ga1mUxUGFNnXDVKmR3acWIxC77/vTnvgJOGOeWI+rwV5wdf
LozEzV4tLBDB29ZkUswQdBjq5scilJtS+HkzhfXV/Hnh4TE1+tK1AxYVGoZZwNJWOhg5HR6EiVZX
6Kgb6JWYnYm7y7zqEP/v4+HOKtBvXhj1WB4wG/6xmDejMMpQHFS+V4rb9kefF2Ux1Q4O6hQAhyPI
QuBYeFzh/oTmZffUpON7pTX6lT0Bta1Fet0E7bsqUn2cOLqtm+HA6CgowVVt2GyToXvwAmhlXqXu
NDelUkUBrwhQCYCZjN9duVaLyH8fLO2yqY5TFldHU65hZp5vO0179GKMAfAtWle92W2MOIaXF6Oi
lfdTEhoI1CV1jr0nz2p+Nrg9f8Bcu/Sm60w3P87Pz5+mEKdBcPINVtk9soh2g95U30Y4zpqYP+aq
/dzkWY2keQi2Ra3aw7wm/l47fWYUPZnG0/Z8zGnz9L35M1V4cB/KpFuTLCmos/771G+c5nz3fFof
TwseubzGl/3xscJi7dW1WvPFnV3DvPm//6wqhIXp4OS9/OJ8grQC+3M63+mzLomAWVtikzu4HXGB
p9vycgtO22e7500wlKR6Wyk1Kb8c9FqxlUSQRDYXnLN+LLK/N+Ma11e0eX7aXWUMlHhx8+G85+Wg
+evztkk+amxwKg/0Buf5C6c9++z088U4Sg2+C185HXO6mqyRMqb60KBuzrXPOy4ddzofBrxiU8Xi
6vTR6aunz07/2+mzuNbfVTaK5C//LkV9cCEZ2YDCzg9KzgLceKWuoRLj+q4r7bQ8X9XdsDgoo49C
jSaNb8paXasyp2orPvVreY7T2c4253PFTozY0bxH0NjAS8ofH4FO7hpEyeZjLn1v/uzly/Mx84W8
nOG0ffr22Wd5Ouj7uFLxUOmD7lB4X5EKTrPi0NhdcQhFMqgv22FiDyQd5K5Xq9boofaVyG70fFfR
7lLcEBvZqYeO7CyA+FP0DDHtwpoqO3RyTzUPCa8OQpiLQ+d9qhw4TofOmy2zos0YWzdRizxLIhfE
ZMXLotZCemhNqaQWX30775iPm9esekBG+bQ9f/m0eToNBb4fZw1AfS6wj7CWk7w7aQacc16bF1Yu
cHtwJ7Kopx0Nws9MW5Fc0eLmQA/9enHpswZgOa4Xi1bek0G+6/OaLpvgvIbnLe1m3oPnyq4wO1he
TYzTXWibgMaZIODgGt6cH/zyvflTZW7qzYSft54E0NIIHeZF23lcfeGj+hk4JaacDG7zItRlpyg3
5x1arJTSLPuTivn0XlVwfJkXuqP28BQiHXiy8D8P8lYZNYJvRW0oB18t+zVOzOECUCBSWT2dkyXx
lr1JH35azJ8FufVNzQZtbUp/oAFj9kMnF5nF/4vqPV44RXOgKN6g/sla1HjU6PNiP7ZIGfZyoQ3N
uMXE+RCoaa9KGxjKa+Z0V3k5/rFRjsiefGHm5zvKh5x4Ey/M/GE7vzuWHAST45T4Id83dGZMGYqv
zPkloVfeovnGoMWwM7XMwSNdNQ+YqZqHeS2wqh9ro93m67glKZimmSQvC7oHfTKJNIgA84NKCvmg
BwhT9yYCSi4meDsd70BrMKf+nhuVHywDvbKqQPrMspi9rpmK++swxZwrDlQcLRXE++opFIckbRUU
MpR+ObgOHl4ZkLFB6deVjOrMOXqLZSA3b1Ob+/eH8/a8Z15kE9l+kmEJPrr5QG1h3j7tf3XQfJJ5
O0kwA9chir/8zkRkCF00qhdQIO9drU83AySeCTw93YlBYPOyGEKIpEVv7DQSd5pv7XW5f14YMvKa
12ojQkF83p6/eTqmUVT2nB1+OqYC3YCVmeot7bDID/NiailoAgxmm7cs4GWW4e7F/aONSBjl6Gh1
dsx89P/gs/mQl1+Zv+KF/ZMv/Gp9+rl57fSvdgMlG3OEoDv/U/PdOv27Z5vzPxorW2u6beSAdFpo
chA6bfpyBPHk0KM1s2+8zQsrhxYmmYxmpwPntcHBPG55+s5p98tpQ0Duu7MPHejX9Lg//+x8zH/8
zCaGXxqJsbFV9AD1ijd9XjQ+XLmX7Ver8y4cC38cdH5kbVk8yv+8/9WZzg99tf2y+urcg45Ch6VA
uptP/cv++dAJZN2+1p5e/cbl1cu/dLpoKnkPo0AD89UVzKunQ16dYt5zvj1/+OrrL/tfXY6RbM2a
eVekxPqrRfL3Zoo0nVkqmA7Kj06fn75A8dNb42T49fSRZzb6QbeS1FjOq/MeHPXQXZNnyUdmiGm4
HYlcD/NiAOh1mOQCoFiLALBcnT+cdyeN9Dw6HTmvwSPRViNIcbTD/96NnzWT5Xn/q9PpWVof9L6Q
frRydd7/8kvzdlRND7gbA4JqW6GtT1+f116d83RJ89nn3TzuOwVXyY2WDsq6q/SPc1s5tYh50/Rt
Ldu9tAvJs4KrLlvhfJSaIifohUQhDKfZoe8qpsPBHAH1MtY5LdwMLwIo5OrSGTDAwsVHk8y+5sdC
6SadUEZuo75jqQhfsSqeKWeEh0HI+Wwi24wpw7NBxmynzRQ8VnSA50qmV2nrQ+0GX4l9yCCMBn4t
dfs8tuaTx0Ce5EhSx7m/sjTo/3mFdGb32QkW6TFEL2bTaObXYDTFep5bx5wmF0dBNnJdyf9unr6f
FvMMfwor+OU+w4wC/uWoYk2JxTEBLn4/B9tgMLfxRo7LqGJ22KLgb3/AtASY0HCsMTwDMN4deGHw
nQZQDlJiUqxVVMUoNf977jqnIuZZbDpY/bq0kaAUfae91KX/f8LujYQdqVapWPGfE3ZXeRvW4WMG
EvclAyjTfD++9SNf57r/lAVgAScFGQ1E5cgA/sjXCfOfoOHR8iH9pmrsAan273wdST4QJCp8HyDp
gvri3/k6nROS+iUJDqgWLiU15/9Fvg5kwc/5OhDTOI+CAAIoppnQhM+QMiG6PQRuWoUnX0cRI6jF
1q3Gh3KK8eoleURVCfI3gM3tWA1LawBXTbSOJjpi+djXXOOYuBmdQFsIO75yNWvcZuX10LQWugbp
BxjPK8EbuspNV0HvArfhpnHdrVeUpLCHYJ9qvPJmsy3bnESBXn1J0Lzc1BXS/CEJvVVbIX1ffXLf
1QE5dqeqJSaqITj/nNhY0GaRQaUGIfWoU7BmsNoedSLnahJ4BA6oN7pFWqPi3wK0bFVyTTkznIqL
KNPHMjFbdFSqhwqQx4uNM9oDaBibqI9SiJL17IUHdQivRaVFAapT9y1650mA8YRDBh4LK6TzAYUt
gix5LKQ/LhDew1CO6QbJm3w5DuVw1FzAvkyphdu/q8Z6h7+XuhwEvQ8+TbvIxrrY/RJoVbES6Gou
zQh1bDfXDZSfkaVMQ/Szew17Qx9ZSGHixpCiPoKbl46ImuJO2FB5a9d3anKW5lfmisZbZc1fXxDT
pE4LzEfqJUCu+bmsGY1u1SF8UOwLQzyojYbrvFwkbp0tLbtGT2xsxXJK2nf0cEh/Ivw6hSB355v5
qnX9yDa/zi6f5ZZ5V6m2GyrKhLDtwDSeVVh1suODH8fFvleo/oRF9sVA46fa5Ur73tfTD4rInkMz
eesOyCbwKqUtfxZRIQ1OpWtheXteeJpaW8P+104AYIdXKppmC15sD7g1bNV10+gVYwsYi6ifwHRW
mAAoNZVFD8Yb/4a9h9Xy8ff34Vyhbr4iaLzgdWiwcA/PYO4QH2syEHWCsCw3Isrw9KtFg3Jw32yH
HNtlRVblbDOx13YUH/sM62oliQ+YB4NKM2yUU3vx3A2FQKtu0rYiJ2KSp7K9eD0Yur6svej+9xdt
nAFv54uGEAcuDEUh+xfWuU8LCDNkHfamwFeNUXXXRO64bqStcBXZ2gqVmXBl9OUXuPLkGnzaYeih
C0LBI19X+hMuetnWEI1C+iC/teeKAclbz1gDDqcoHaw8PRbLpIy+NTnyZAlQ0UPnSTyBMn4TbX1T
WvJG6OHToAzNhkoqBfBAv9PBc61bnK7f+I9l0zh7ceBaS7QRRUtZwP656Qyxj1t3jBtk1vR7Q0lw
TijDdOv3HwJ30q9gMa5Fhv0mFPbooJlYoygKOLdkwret6B1/gx/poupQbHVslLNVKZbSGijq6bhY
DOKhKzF4jLyb1oux3izoBETRIqefeI8C1sDCarEcsGJN3WRW+1jmw7SrFOb2uZqtS89Zhr6Jbof3
Vns5wx3zoKUApNTPpArs/KJSRWHBGdPWiPYNjO5cUF9R9Old5SXflNZDtPx7hlNvpuNDONRjDY/Q
qtbV2qn9aSNq/K8G+9jUuL6kmmW+UUM1Ll0b1wc+k6APhshZeYrSdWI0lR3ty3GnVrFzmJL8c+5S
1i5r+6FQHBjlCh4Jsm6idypChbgLZL6NHkDSdsu+WzPDp5m3+tfaCb6Z04h3iW/f8lrWAOxLF7ig
FS21qfpObcxdZPrDJMaDlR2RW3lf+mjoKTousnmEiQsImPcI/OCJhFZvoRXpIYzCr6Hp2W9xo37t
wiwVZCG0MdtGrPJc1CX2oz707SLaTxTkVlYSvTfrSSxVGylrZ8LFt8TjO2u2fWMchcfGRF13oZXB
XZSa6S4LsRH4feOYkRuvGoeJ1JCKwqymEspYMBbPAg8zVHqtAwazDzxBW1Wnd2pgm1g0Zfssccw9
FWsEHDr1qCOau8Jj+wY9XAV3LO2tK5HN8PxK4CjxOrgOAn3nxDFslm2lUmimTegtLfOpDhDzShO/
3YRRj7kM/VA8gmufdHDEhbrK86DYNSmmZWOfYE7UOB8SFyRp0E72xtKtdQ7k4/d36xcNQXm3LHhb
wmbkozeRo/QrcFFrJ3Vl5wNdSW3diEbDDRi0qinyj4ru1l8xIpt8Fa8nRNp2RfDN6QBQWb2u3lhh
ekNA+RRHZCbd4im2RHQ/aPggVD3egG76XlcSLL1CiGe5MDOEkLDGjHTlQ4up7jIf9fo6GYj23Cpa
KU7x5t0/Gxbke6AhImEyMlCzVs9bZDdqcVhaTbhXzVFZlPiyBBQsj6Hr4iFUU500pNUbuNxFo1FS
zpM2WnuYHR6sOif/5/QHMOWUE5Q32ox1Fm3IC9Mppts2EofE4ucY8g5YZT55DtAi4GNOA5upjvKI
sX58sFTM5IYo7pdhPN2hrojDgqQOByw3ZrUZ9DYlCPUZ2BwM1+rBU/aWCFd5YTh7Ux81gDL1ZsLc
CkZl8k7t0nIDCcBfdaGL4ZFi78IkbB+MQQUgOUXKY44FjmV09TIZm6chNvGomLSWPESLIh2Gz7mV
3rZlHkAwkL5POY5YJUifpaCEfhW4zZPXpdMxbtubTI+1d1nHc0QHpLSK5tGdoutBP3CrIaUHyU5Q
32iFL7aUTaMV+LXppbTtcSG3v3+tZ72ts6Zn8TIj7skMCUmSs+6YcNXr4UArO5PwY4fXKqM3APlp
4h9PWst+b6TdrSck/8Trsk2JGedmSstiY2vSP8HXgd0gNCHiwdojB7OyAiTmRlddjR3z6yrPnnFR
LTdMjD95iah3tGd36YvKWiEPZi560Yd7tzEB22KjuynV4l3RVeaXwnvA2qdm5nSVW0myqSbxOfID
m/k3pkdG5nn7sTPyw1RLPzrsDxMFKwkvlv3DcOyRci7a/ntfQxixepTcfNNBpg1pqEUPFU2nLT8G
9fgOtNSIOQjzBQPJLyy+/V0TG1QalQALF68KdkaJFZgL0aagcA/gSHy1fEW/BV31jituUDbIN5OS
RwdzGg6wzsUbSE3tbLykEUgoI5rOTFBd5D7OHpAqMiymE+6SEjYtAtX1u9jL1F0xgLcdtXGLjSiV
dXIcpdsQyAzZg53AzwEFcBsgF7hOHP06VvJkacQmAv81ALrfv0K/wC7lFTKOS0arhJKfTwpCRecl
UurwJRYue/T6PN9f5ypjO1DaRU8zW4TQbXsPbbGkIv7xy/zrGBImO6NRY0Dk78zJoWQzMQF74+rI
F5yNLVIJG2FW17IEtOSz+ze6tVWbEPL3bqWb2zBU8d1q+69JhE2Vpxf+ElrQCBepQVMtxaPLinbp
hIfey6AX4P/2+wsCaXwWC8hHCkgbITI0Gw0u7SwqTSocC7pS93bYN+t49NXYR0OBX2nuPusy5TO7
Nk0QZld+GAbbtHgWiV4gKoJDHWIhuWGgl+DKUDWAqDC5wdHMnwln2qOHvPcq9OwEL3kDqWv8xvqg
dDcW3SKUUVpFp+EX2KGU3ZKq64Jm3cWD/75yQqZUtOo9j/I6GuqnvMija0SQil2Nz7Gn57Rzv/MO
DndyE/g+NkuiM7Z2FX6roiC4GizYbXFeddg1EgWjo3IwIud9S4RxCATX2VWrETzHXypWAlhYm9Sj
TGMQKMb6xzbhVJHI6w2UMfKuqn8n7Mnd5wGDfwp9Cw2CNMS2yeupFU3DNujq7zxuQNcREGN9dJ8M
gODrJKn4p3CAbVwosBmO0DuksJZ66lrH3Mev2AnM6EF3v3Czg2sj6+881fQ2Th9MK7+JUURkAs0g
52pXdtFYay/x+4+ek2xQtjH3ApHfcGv7OirARXVkQP2qOP10a+CBYjqkJKxpTLBeD6xDIjMX/hiF
Wy1PvjiaMhzDBGelPkyJZ6EOAEo1v6QZMCLhhasYi6ciVuzraXCHI2o+4E8YfXeixQYob/EtFIEX
bPPKsz9P+hbprC2w+nHfpPp3hIz1uzaJHp1phHDv4L/i1ua4GJADaslube0eF+vPdII3qabgABhZ
+7pvvJtkovDdZPhxRUPPk3TxYReRvjO8tFhVgYc3uyOopzaYtZqTErwv9BTDZjPbebqJ3ibqEttG
p1VPqH3sJxNDQEPBDi/IHXTYVXs1FtlN3Q8YNgIBB1c94Mdj2V/cZsKJx88AG4SiXdm9+1dgJsUm
c/r4iqAflkOZVIs0GqoHps3pxm5jh2+O8C2UHM+Sjnc5yPJmb1f9U+907dZXbG3pApgigh5x782L
dyQvrk2r9lehU2N5HAMYHfsP5lSiwCPbtD21q67UGpgU+BJ2umOBnrWPpqhJC/W1DR3D2epmda1G
SXAd2yJe6BE2iHgSrDStgS1hYXlvFumws0PzVjc6/Noy0M9xO0jTuhbQ8hBilAA1mJR4+X5q5U9g
8+1AJblVS+0YdEwbUV18CbqrzIO43E6rUsObE+KsgzenhstL8H+5OrPlOJWu2z4REfTNbQHVlySr
tXxDWPY2Sd8mJDz9PyhHnL3Pd+EKSyqVqoFk5VpzjmmemnIDvvRGnGoEILS9Q42ITCzuPUsdvKTw
9/RcPhImxPEwJEUIVTR7KssR4v3A5cvyIbJ2GZ5LLdnJojT2SaNPt8BYjHcr4YQU5pupperdHGjz
20O17kwKpkgTgpTQKTX3jTsciiRNrlJDttoSdF5aHfta9TLViwvX9NrmVXIMNGc9uMp+DDQ3venV
r0mf3d1qJ06kiiC9eduTzobg0Sg9AnobIlcHz6AEY5e8Lyzm+JNIO2IICXNp1QGBdvpgLr/cioFM
1xm3YloJnc4JOOxtAlm1vN6IEg2RQtJID9k6vdoVgWdNnl8nZQG51biUB7o4joMfljUUn8lQt8Sd
x9ishf5NgzZrbC+cDIP5YEx+H9u5VO9+OxZxkq9vhQE6y6s14v7q/tE3eXJFmiUfYlxJ69QDZHOB
cVv9ToaCvExpZs6hmlfrvfVygQpHTJfJYpfL1TATRDJxWu3bwamvrtWnoZcV9ge4CUAEsHkvi4k/
vtEG/bNjurXLC/cJ440NlXblffLpTxj2cAQSOcSgSQgoVv6vZrYmAvPsjXwP05Gmz3OfGsGLq9m0
OpbcvBhO/qMtx/RApTZSSj4sXhZTaLD179bvds/S08kpKoE3Yf//p5roGrBr/G023bDvHEuerEGb
HrOVCLWyQt+NJIKjTxEbODrscOr0KANlRPWClV/UR8cTrxUMiEe9aYgHyywCnkerPRTzzUse+SjL
kzH3X16gHBqURnsq5SbA0SbrgTbJd4NCpnLG4TzjGb1VNVmZsE1WzBKO4ByEIqhFpA8o1voBVwdx
RedyxuiZyYPVzz/rxn4fZ8gmRd6aEQOvDjE9KoqCMGs64w/3R1WDRzodIuu4UHMf6761hSD/sFXP
WoVbOxSlfjCXnjTdWm9v64Be26qI/UW7qOHSO7cmKgiQxTd9wiqM7KDet+Ky5gj9O5grZD1Y59XA
kDXK6YWY+XxfpqDxqqB394tB1tfauM/oto1HQTvcI+opZEpRnucVVBY5EvrJCBoy/eC1Mpiayeks
N/t3kITl5g7O2lA6NF2RmQShrLvlNjc9oVAIRwpr+l7Kn2NF84Ydi7Xr/eJBCTJ88p4POKuIfKgc
N6QH1aPi8TC+lXlGVZk/Nr1zrV03v5IJAZEkm819Ytk8TIGxqeIi2FWN9SL+UEYaFy1Y4kDv+lOu
NTg3Kv86gG00LO8ImyZBDEG6oDC/rxgJwFHpTViIs+6NAKYrSkALDHXYBpC7AaCNx6DG9uS/BoLd
Q7AwY9QGA0M4l1uYbw6QdaKw2IJ6MQ5mxCKV7C+6WyO26LU4EZgoatjzIOjISJ0Lz9gHq/8Gcvu3
J0V9C2wcIBVNLpm3kgBKkttJBrusM9AJbcpjvRAEHOWOyz5Gho2bqsfSroNDQExqNf0ZRj1/KlYN
cCKzxKFihrIUootKrEKtNxXnfnDMXaXWPPQgOthl0Bw8ZjgkhUqCFitIRYY+t6cg78mcmX/M2oeq
XEWyMIh1id3IT5yXYht4sI6fOAv8XRZQGTp98tbOYW9EWu15x8HivmZqw4wDlOxnL5mkzcgpB9CC
JblZ0mob66wHa24PbjH+1DMmsVyJ1VI9ahvViZ0fbaeNhlZigveJa1UWA5LBfU+JTou7gRRMY02+
eV1wLiowZ+6oaWGi0IItKt3LsX2wPOxePbXTvjfsMLcd+OJmZGbufJW1tkszMq2WaZW0YcgujJNa
frUpMUmb/2YZrM/Uw9mjkvLo28UrJmR9p2vyu5yhlU1cBk5zCZJhGrsttrouw2FxhxA4phGZqGb1
Nouq1TsU2UrA4Uq6c79gzlWFTGKmAs4RuFSGnz/W1QqjTZ+i9mOeWlLq6G5E8CdpZafm67x+N+VY
xdiYsg1MP+2MwrZCHKJjPHfLb0RCkDZK97dht+/53AsGblAJEi3faz7lBAAH9IBNTHTLZyYswCjD
HJf9cMgzggrpsLa4njAqm+qqB4rUvln7bo+EH7rLT/b22JhJxBMD2+1SnfzahLZQFGUka7Mnpnt4
E2zgKCu8mPvtpwlWXCraL3DsFyBuA9Y5TE0NFclU07LL3UNukTU6dIIpOFkEdeBeMNGG2ZqSr6q0
x6KOg7X1Qm2GceBVWUgUDW+7LJwQB+vTTGjxiDE7zMdyjooVoXdO5x+ghHi00oPydslCJqxi4ySF
dy23ZlDQmj8z2d66RSvBuTTXXit/mfVyCdIrQWY1ZyMyA0MnrIvK7QFRyMjlmqwZcloKv3x2veql
dfsjgs+3kX7DbqWtEXUBm3S7fugLFHJ1pR+DlIWPqLRul5ScLnOX/ypGM6pwZ62rfBOk/4FxIVjT
SnD+pFpwcovUiH4MTVV/q/zgKFgKIrcgfzPfuoH6ZE6HvhUvbb8IEuic/sYIkFOiU0Qxrv0PiiMu
2ZND+rkI3txM59Jp1AB3EBf8qwr1ayIlsqqmVNn0pPcf3O9y//LvzV1y/FdXev/vTFrL6Ds/7/dz
q5nr2P2OAeND/rvd5/710umgctjG3b/6e8cNdrUP4Aj+/fI/f2r7tbnw0xXnaZIcDcAdsiEOpu0q
Por//5HNsTXX+L8PC805ohEPeXt7Gf8+h7+/+feP/edR0sB8qVcwHI05ZaiRtzdFdxAt5ik+6X9/
/X+e3/3B//Mw96/v9/mfN+7+vf+8NX8fZ3uJqazfgoFm1JLesBsznx316uQMw/TIVPg45agDZk/9
DEp5pFaVB6WldojLcj1rvScPy0Rnf9WbhVHpqO3zwYaDYkzzE+Tig5lX8/dKyL0osp9TUd/Knjbo
0CJxqcZ9bxdWhLvnHdY86daF9GN9LIia7dIxNtT0kYo6uHkVWUT6nJyGUdRc2mwXbmRHVlrRDjjE
pyd9LXpKK+B1fSLQv7T1tWH27nrt1fWr6skKAAH5RVxbbMHYgIjYF4mxA7H4ZxBB+pzrX/2Mi8As
CJCuewJzk8BWRB6vNfW5ptafKNm+FeQfpFh1Db1V6A7hJ9Ltiyyf1TQv1a108vlUGiSk9DPJpb31
rUesEzlJAz1JEVOAxSMr9WMzQeHvlpKtlD/KA+a6g7Dd14Rj5aYvKvScvIkHexLQlZ6kKUnJFXVU
w5DHL4lYB75D6mjacxr37NiI4LWTsNM8j2kXb9qQaEw35UKlWj6V+ktGqzvqV++XP0kzHK0ANS8e
fHc+uRwqO8/8XVKzYeviaiTmveG0XZx7ZcrIbbwhnLBCz9Syg6plf6MxQd0zJTh8tYdKdcGj5p+6
ar7R1/ipG9Oh0WWUFr4imZZ9kJidBS7ZW24l/hVD4T7refcIlPpsjeAJ8xehYrlBJ7fS9tMM+IFS
sY8TmWf0aItvrYWtyksD76iS5ckuWVDtMr0Is9lPLlaZ2ilPdTIzx7I+TICUmP0oRDqvaHi2tNOt
fLj27Kgf/Wbep92DpyfZ1V4sZ2dw1IOC9kkRqWx1TociUuuS87vByWQB3WetAui86G+FCbbIX8lP
WKsGlEDHJGeTaBfkBBv0HhJj9g845OGsLP3Jl7Q8BJPMhfgfr87dXSW5BiLKmna+rmEh3epFVyNp
VQNUH5Vmk0TOmmbH1sh+F6qu95Vu/U6WXBzUMhtHY3T9B2EVoTHxjNGZrJHpwWDDNfPESxtuFdOE
mrnyg5brNDS8f4YSgYuWIOE2M0mOtOPIoxR5XM4xWapmlGiATjF4noxMXeqAA8vv0vzFU79tfdBP
/BJsUFUVUYXaGYDRj2kizbb3vvL1pV/X8ggknga+NdwWkmanrI/XdORyaq4/HQx9uzqbH8s6eUUD
9pspkt17ayi85VSQ8ZkIgr27qkyOk+drobBRhxKRykA3cawQcTIxq0XznUQsDn0r86mZ3YSuUfdo
5abcOkeQZoqCzLwmFj0TAZzgXIj7gJWr60ldgDuUr1++TuusxiBXIWLozaLe66X3YQ6Eo6uSRhJj
utdhKL5t44FFziQdem62t2CSFUNKavGXbomErqn21K/oWkSVknYODZpERowOuk6mTZZOj305LGFp
goHwIcofu875UUuPRcMmDtlwUrBtGZoRc64kXr3xu1GIy+gZ6iAtUmJJ+qFkfjHb+ZD9kQmuEqXc
8wQwKXY94w8H4BzOqqSGyO13w5v3CXX+IRntKpaaB1bRMiGxrguBqSYHIFIUHBthbdHgZ5sMCHYx
aM+ZZFWVX9QYakyzS1Pa59UFQZWNAcQJ9i+p2T8Hdd6QULy8l45V7YvsPdBhJZgoDAc9yQ9Zbtwa
Tx3QJ55NO6CLak8nZ8nAyGo9Vhh6ql6XkD+t2dWh/+1kc+witN5kSmuEjYAY5sryYllNr7BDH60u
/1Np/jd/BBU7JrYC9WLH2fNQdd2+7EBcN0v5rSoqArNNPWZYYHkIcnH7x8M4Xqu0+wiWqtnlKWoA
OcP0RRR+yKvcj7SZHniQjG6s1nY/e2D8vGalnsFr1ts0E4wxdg3+TLEMzROKtfSm6Q+Znr8DXWc6
Yc0/E2QT4AgNMnPlwuh6Td/zwv7H7ODzkUrbUhe557ympBhK03u2RrH3SDoDehU7nWddB84A0Wtf
Q876MHvftb5mw9KbzW0aMVc5DqBYeda7HzBku9Ayk4nFbzmlg/akdxk4PQPHf5HQmls95PQeszOR
9PKg1f67SFV26fTq06XQ60Z9C5/3KOET2mWzcl/XdT4aieXiICA7ae1QvWh52GQNySPBzH62Yk7a
5Oqo51PkliMoDZlA2xM6RJJxOsqyuWXS+SFp4O4D3Ci7xQOul3yfjDG7FCQ9uor7SkuEa8MmMUuC
cGjzjvqbvrCfcWQKkPuE7KLrRZDXHitzTwpnuvOzRd/Pcqj3k3cek64mbUs0EWV+57e08zDXXOdk
nXcG/MI46cZn06Wn0dnl6yD3mqsR+MPqyVY1A6U19acSmsGlF9sWbxjM89iMoJ3Z1/uyUKFsnSm2
3Ek/ZDYVP5eqsz6A1cgzCAdaD90wr71I06fy6IzpH4KMTwhVvAOlCMvyzGR7HXo2EaMtQ51u4m7r
UM02DI+g4cKpi+Wi8urYpNOpraedraodCyeudTcCsoffo8jeEhqZEMCVH5qZejLt5bWuJ5rCVjbv
sVXebJbvGaiD1k1F6KXWGTsPhlXglL0bQF8AcbkrJhFN20mKVbCM+YsYxwgAh+lIv43QaaJqi1xU
vLFAnyTe3NhfzGxzqDlx5dABoVnRM4bBRC/na5f+U2elHa2kKce52WYxPaHnHKzFQRrtEnnqZW2s
+jd98bKD7YbMoj1jLMg+0iL9kDaZrnk+UBwZ3UVTjNHr9pSszsaQLg9OEqyP5ciq42qwIDXzt9Ok
PnMRNMBLTTZsZ5ngNSsRJ2nH0jCZ31Mj2/vndK3sI7sdGnVkd1aDUkTrtQ9Z4OQPneee8MdMO6r5
eT94en1yO2vv50c04/k5YuNGWGCle5fAzG8LUWjHRV+eVXJAPafFoCAObt5PbGcEF4kfZjYnOxjd
7cLbYwDyaDRGQmMwRb0l27Bs7fcumJ+XZnjvBOPsTrgfkrzivbY+Sjux0C+NN11QkthEUSLhu+ip
9aQNPe/A7IGkF48upz8Zwe4DQFLwXk6XRP7W7xyGD9J+FCubF9nKNkJWEj3q2I9xjBgqHNUaOwOi
Nc8gCcVIr40aX5kTECSjBVVE3/95NZ7GvtokmyieuhGcHkLwaMp5OrL1SHAhZ0yTdjwpOKdesG6l
ePeQ6K24OdVMzMZE77OhH8nk3dAe1Ri8VJvvqs5yeaZ1S1O6ztw0zlu6KX+/KSfG6z3iINNrGCyV
QFAqTWu5xLbWW2oyo5IpcaAEEphMZOaFq1FTR9JuEMMHbOaPrvDiZg308/3GSzWF/I7SKR/nvzdu
skIl86wVDRcWMm+7gTB69lbdOg6wy3aNBMzZWEBna888z6VGsTi2RjTOQ3aZ3bcxI+gj1Mr1E3Vu
XFjSOxpFoM6t6lGgWc2VRPX+fL/RgHH9/R+XK1wgNITC+/cK5HGqy8/F5o/7jyHsbhAz5nQ8NIZz
sjfjXEpbCpPb9gr//dqSlRdhQWfiSlyuvDibgXpqiWYDpIIfaWUKWGebE8aaR/ygo59+mEWZxLSE
lrxNTve/WVsCe/+/fz6j+zZUSfDX2UfLOq+wLa79Xq7aiy0VtIBPBs0wBv6f808pFG+KLJLdamGU
C8dB8wnGm6Gq1E7otuw/Uk9viSwBOODXAjM6CUBI75ZlpwmHnLesDmvYBlGdcTDW+jSGy91P/6+D
qRiq8rw++NuLquyEl7MGdF5aksuDxFsOtIOOf3+47d/5IBkUqq/Vt1pmYJvVvxutlNdZ8UoYdn+7
eyDvNzmXikjRtsIwBOPgbuar8jxC7fuQuxUa1HbMI6o4gD0pzgW13RRQY0t6FP4IF3CFQLmYGKOp
tmfNNz8LZx1P5CqRTe87Z7A6Pzu3g7lQc/yOI0ymBSvn/YZ+dmRIj1J57gjyLXH255v/4v7D+//K
7cveb5mkbJitWjL0FNrCRXzrrXmTeh/KllFOt0uNrYNjipbi8q1xIf3q6/jJNe6TFfBXDanY9RHR
TCXZjp6JXKDwdtqk/0kbvr1O87fSvxSJ/m6XJPbQ16DLq7+v7Gt3SFafTGV9GKbx7kzZEI7JFAaV
+5xk035ZlaB1Lk/UxP80KXXzj9SR37uKcSh8BcEYoX70tPkbCsz3AWAycp035VKBeNNPfQr420Y3
Rlr3RbLcT8SXZIq6bDZbXYVolk6VX180mvyhP9MyN02rulgjAnZKM1J2BkZ9mynlbk9pvOVaiJVN
3fatf28G+lEMHaQ41cu4u3+/9LruoOXs2bef/c9ds7sL+f6Q9x/rcvTiXtkf/3O/6W6PuX/zfr91
cPy93tk3IkKYCtUVcNjFKkNGDX86Z77ZJWqXLsi+Jwzxoi3AtGoX7c2jAoDFGIznqdcjX7tUOYzi
XmrITkv9pgjxDJkLQir2H5Pe3SGyMImDsUbwp3wg1QxceEqebWubhAGpSIuAPazO6mbxo8FntDFl
HWPjsfVeOOUM/Y+cmvGxVWFWqxleZH8j0SO5ut6ZLM8y8gn9XIIpf7awclHRU9zUTZGfXZVf1FCp
B4f4w7DfeneQaZljtONXh8zz0CD57MzqSCPBPGoQBtn2e9R03cFxbJa7kRxNNMoRjJc1dqXxYuSd
OtoypehOuBb71BgLl+uD5T5YfXBUohvITywPWODHs0jMU+8ILyJWFaq0r46CLQulIoprgcj8QCeS
vf5o/PE8xTlqL9FQMEnKrfx7q4jTS+w19rjmL/OHbvjT2WsKIuHLcQ/t5ddQ+jfPHb6NXfnkjulv
26n1iy60KE2vLZfyt7kwD3oxOCf4JeGsU/wuw2F0/OnEdvat6n2T2TCDOqIJfjeD/96ZVrrvtkHA
0HgPnB1vWSDQGxjpuKssf++P4isf5u9IZniJzYn4I/YSQrwSoPrkOYicmPevQL3DquA8G+d2PzXd
zMxllQckX/9ov9lnzRv35dVw0zlGhOpFeCdecZyMZ8fGK6yNAETd1PvTNnNyGNZbUg/I1nrrzByz
go/lDX2yd4r1BSYRwznTOBjVh+Xav7wa7JtDX5Ac8WzB/cQkiWms8ng+VpJtWqoWuDBDJIzf7SHr
qydavVS5bM4tEc+aeZSDvNbgw/aOVrNE2CC79OxJs4wfniWe5nR6yhEDOCUbytkWQZQkaY9orKN1
XZB3oMfkfLPTjLvCvSyt+7haDK8KlCSmI9knm+o1NRgC1734rW3YcavTLsBqECbJm6rUp11Qrgpr
fgKy+A0mw4M2Os/6PH2IcvpeC3HzHHXM6dk7eRvs8qX64Xvoz9aJLGU8zxyxzZUAz598+oDN7PSb
W4pf1Fpr6NTiZC7FlYWesD33tzs0V+nO/yjD/kcykmeB/qlKBG2DMzM7kU9rXfWhMcI7xR5w9arl
qxr8Py1C8xYhQdD3Omen8WQNv9HAfE0G5LHXUQ457R0WyrVrfi06jEgl/lF+QfOM/PQwVfmDqKxP
8Cu0AkxmFsP0vgSmYk+UIxbwU05RoJcd4WsI3D85LrM41z2a7I31sKT6++i7IsrRCdOH1/fd9jjo
RbaY+zRnMlRcLL9/MXxcDwPTRFonVeiQBbNDq7PJAPG1uoAs9dpkdotfoDSJPPQshvQ8ccI52ki3
59e8G9tDvdaM+ruLkOPnWOoAV5ePzIclI7msVgamT29KgkuvTKJgWgCEDpg8qzsYpBntIA4qhYbc
APoQzYZ6sCYoeQgM8kUWh6nvrq5isMHm+lGkJh7Qx3azDdndW0+T102d67jQu/K2NcsEO5cm4qQL
e+cyk6K1Zv+adWQ4Zt5Fi2+IyEwlta8uX/0hf56B1XZ0XlXL+ESSoVlrtH5x8rBacQDmBgUsL+yo
9f6Rs3TTCZ/yefgmLe1nEvjPvMMLlQjX9ulpgd6xgCjXFjeSIjlrcnyURXIGtXlsgH9XsHuban6n
wUSU6R/Ez7UMmBB4xXPTLC/TuH60xKvuAqM8T1l1hbwL0p+PZ3LQPxo0sAygWWzgSuubVWBR8cbg
CzfBEGaTBLMCgH/IdBQ1zhS2dTYcCGNF5TogJfmZoqXbBVPyY531KTZ4HiVnpdCenKTbFfqKoIZ5
pbS+aE2QLoNFyU7aX+MINJS+Tt4OLruMf8D662HvJsyuPOegjcO7yNw3phY00SQd5KycIfuAf5gM
/5uepQfZfZLQqEJ2WQ/koN5yY/3lZ8G7ShmFMilEEBcno7NSNNTvGnHgRC+3v1KR0wpsEy48fbef
/MTYDzT28fCyPbWH7wyT7HDO/faIVQGb1zShazN1qge1nExz+p2M7F8KuT71rj7uElEB/sM45qv6
j05bdMtaIxsg4aRETbDk3Z5t8us6/NIybEeyIMbPHMeLMSUcRAj692X1UvUGxrEOUVsjSomVgRK4
mn4uqZfdsqD/SGtjIExGD3CYlmTyBc2XwVAAZMGagWJoqhPJLqENHTRGmFBFGk63aNV4P/PEWFGD
0gJdTevarPRZdW/poknoD8Emo9fb5Jz6zoOvXPulW16sqUCp1yCvMFDjOcmYM6dwY17lRh+lvSQ9
91dCUXPp1oG3eMYrIpP5sMq0O1psxOC+ZmJXWqBAkxb5euOyvySh2mD8PPwpjPlYBsiesqJifTXN
llwF7r9CuSXIoBrP2ejbe+VDXnSM4DXxy/ZlzAtaKDZIKsrNLA6kpAE9FtmldpZvHfO8a2CP3tXN
OnOPtwQAfOc0V6MK2ig1zFtgll/p5K3XBB/FSTETmwOvu8rtxm8yEBYGHy/ePRcCAEXIosoLAE7/
oLdrfcksNohFsXWWUEue+xK6z2bDXMrKONI/e4TwHaCI5MYngUozq6jqnOBQON5yzgYLTRBt/dQF
rLBILqKGLSvkCAP9MS4lD/cbY0G5pwUozYl+9hncu5iFN1cios+dMQbXpEzQirgKZ2FeieOE6tck
MfmquBiGLaDHnd2oJVRy0F+oVacX79QKfX3xHehdJbzaCxwQUgZGpl9TNfevo6GqPa4IqsQ8Nw9+
ziGXjo72zWreUtl4T/cv3NRY9sY2w280CJm2M29hJEgKbBNFdzEM64NYBddVl2qm1S2udCNvj2vW
RHRP9T+DPWYH6CXuFfLcmzD67Ai6cwAQNoDiEIh/vASGpaeQzclEi90CW0RJJzi0vdmO19kcD6bJ
dm/MV3eHT92mtNQYrlcjjzYxGF4bpvyLTs+FKHHlH2ZSSV54FNIARmJWOibdeWdEsGpIPKonFbqz
y2MekiwzrsSQoPMzC8SMBCbxIStAncTGXDSxntZF6kfIayctwGIkKCfKnGwCqcAW9+4xD7rncSXJ
vciMvdh8lpjoGGKs2k31jox8Qe3uSpR3yGPGiNPMZklNjpoiJ4V4eAAxaTx2XJmygV+2YK65vGWH
1qURr5GWQ4+CNMx5Qn2BeAATJUSXDEHlYA3Uit45Le2nZspPBo0/KihtwL307us4BO6GXrkFeOrp
EM4rO7/ZkvjzuIDGtk/emJ2SKzL3t1R13k0Aij+sY//YrvZ1Hap6r7z+s5i034E922hJq51MN3lL
U7IhqHgj0OuwdU2KS1ljPqYIrAC9sMKs8stelod1ql+aegLqGoBvaYbUjwQ1nNVw2awxtWSeFjt9
msV+taS7crL/FMncH0e6eUic1IOXJ5ft3+pw9c29OUy6oPsQiMQYa4p+Li9+Yr62S7Y8+rO2BU7o
D1brgyYSn1rZPDeDtlNGmiBkKVB4LWAOYArT82z8KMtYqu3GxvDv04NZ6pW5sbSjyU+/ynxAUGvB
TMqWZr3l2a+ydoITYzcaqO4AS6Zf2oNdI8PMEkxomuvcirpjR9xjySa3iiz64kzjdUCrlY9br9lg
BdWZkbkfuGTypzGdv3cJ5YeQ8linbNjWOb8G+VDFU2VfFiU3yzQBOwElk2sQ15YWFgGvahRHS7Gz
ziuIO/D09mY3J2fLLTkr9XJ8tgzzmENLKAJBDY7iGnwsPc1cPEln0k4JM+kxNbqQmT4+JWFchlz5
EUknCLDKqYoreoTbMQ5azKI1vAZFd1lGY98BPIoW5Z+EbPuTjvkqd2yGPdP6rTTKJ9FVLhlLQ0rN
YWTX2mm1XaG8R66Hb7pqPzmF9JPQ0Hr6ax+cPIMI2IZOnmk27yZTKCBJ4xeZu/MZYMQzquLNbaKu
S27fXJn57IKpL4Z6fu8LggvcGdUJMw/l0px105bHGqfQzZmQrOuPbuolbUXnOujYB+yWHZUJVHTH
FDnBSpmfOb4yenntk9Ovoeok5h+vxX1e2ye5IqVJv9XtZOMfdy5+q4VgjwBSrs5HiSLCciYfh8mE
obu2v4zV0PZ1QYLUwEQizlQbJcH4dbfG39+xqh6nuMgeBcakZMAWur61zpGMsXnX+t5l4K2N6h7w
cGNTIpYGoOeCygqFOe5PIGX0gWlS+DaozsD5NsmFimnzAN/Nfvo8OheXA5zoWiV3nuOsRwdF/0Nr
P9/v1Y89Cs0ATyuYAsTeNTXIJAYUUGLjK/tJxmYaIYLpHzxi0A7YMKgKcv/BsIYmCmAWdXad3wCr
72TnIhwpfCMMEMfdmgAoqMNqJsZuf7dm6qn2lS7VK3t9ZmYrmF2RXAqjoNjETdMUX2JOoUW6NIOH
1YgJn/yqbUSsSFrEX6+9MZEANTPArTcAd8IZ0ELnCN11rA8CzrktwmpDCWAAx6SJTE+zHTwLP8Am
YvNGNho3S7GjDhz5bDDPpd5nSTMuZIf5CnkcO7zVTuBOk1NJrFeELupMWI6xG3DAShfNbFa+2h3Z
xaS3MmpD6mC30xP8+2FXDvz6PV056dt4CBK5u9/TK9jQ3pfUwukq+MvJZz4lr+m4sNIxQ0K+xm5X
LmUERfqPNU1BWHV1FU4rE5oCA3WPNQSdVbgiMdI68zfr6WZhK56Mll6cOdcWLCP+BgSSSAikELPZ
RFk+XTPH+unBfqGq7h8aQUWtkxWUmqzzgvkxckbOBedRm20+JNN57jhIFp6VP2ivqsRT3ubL5yjZ
i7ktUx8t48O2YcOIJacw0lCZDUO0vTMMI/MdnzsjCaURm4bCgwbnwUNcaFWlH0lDfN2vJ2vnnaC8
n5b8aTKdX6Jl69AG/Mq9fQcvjA2h+FLUkqqevouVz85oNA2nZo0dGhFKxsf3YOaPtmHVB7dV1SUP
coPE3gU6zqj2lWCT65uU8345a2+uGNV5Nuxjp+sP6+AOt76T461h5l4xMz15Ra1OWw3slnP3VFos
mtlif8p0tp8mykhdmT2GvzLWLHN6KsZtwrNGzNrqaJ5Vfqyl+zmkfXm532iT/CGElp6JB3Xissmu
0B3hedGZmyKDTcilXr0PMWvIZ53FvC1Kz47JihOcdfSZYft0WE39uXVGd89a4lwsmVwQo1APAVlr
2eIfO7/7ERDIHXaDQSQzh+j/sXdey21rWxb9InQhh1cEZlI5vqAkW0LOGV/fA5DPldt9zu267112
sUCQBCkS2NhYa84x20nwBp2T5LJTiQvRIezUZ8GgmRi3y/dHee2gTTjTSCOcVYqg/JWn0drT7LHI
ceBqdmwNG4GTuG/NnVGl1pYiP6R09H0OOj93CYLZTwmOp1V2K3W94kgydISOX4+JQW9bTBOG5UpN
ruXAI9YM5yKtPw7EYF+I0XPcowRNDNwMzB9vtKS8GGOApWx2a9w95DGhNq0j9qVBuBTMZJA4MGlK
9eRObbUcGc7HyiPXFQTYElfrtoF2iM9WTk5Rgxoe9Me2BBROj3zeBKh78qZ6rJkZO9XIGLQORJRX
CuAKimWXDadjPxVgBSnvc75cjXYG1/4R4dIVR79BX4LePZPbyq4IXbBRRuwzg64/lbXeM7KrTARZ
MvhTtROhRDBTRC8iA/SlC8x8z2I07pr+SRIwXPtMy1S4MEz1aRm3pdOm9QHXC2rbnpPq+j3p+rMw
oE1TJTzzMo6h9QMTODLbAbMtcQgeZiaCLlNXzvUwUCQ4cqR8+ZuQXQBhivRBWNXocky6QqHixuoQ
S5iDz6QVUCaiMagiHcdqJGrYE/OYmgEDliwx1CTIfdq275j10HQIS3qmxr5IaONFZXiojfB9Mf+3
5G9nOXsTQlrE3pLwlfsumv1dILWP8JSYSRSQVH7tgmJN0zvG8x2o3b3k9gkjVjIxPuabOq8uiTVx
fjT3kRQ+46Jv3HzAiAYVgmkJTypaYztlGpe+fm051NY+RAzsVMtMF4wuY+8lmyfGZH04U7qeHAMc
jBOh/NQCRCboAxp7KXs7JlYXKbvlOv4iBBgEDQnB3DJe9c2mRxSBZp+RvCE6gDo2MfM1Uz4MIpQq
5fjdaqbzWlLHRqIQhIgeI1ELSnDx5AqqfjKWOiVD+7zxl5SBKsmuS6M7RwwytpC9t1JXYSPmrynF
zJtzlV7/vMv8JnQ1yue2sPyOX2NiNxwEKRk21hC/w88MnUrBLJNKbiT3CokMCCi0wSJgi6PdnK64
JgkvFV0oO6Nu+9T3YYVbpAg2qRFMTxmeQ3Ewl3JG9xFR0NmRcyhem4X4MY53gVXIrxQqUDyTyHaK
VD3eacpcOwFmdZfc0h+FKKaHoir2EVGvZwVuZtZz8WdJqnzumeNk6YzOupj8raVbHCc+hJQc+Sba
fnbnEuSBXRF/BpckdaO6IcFDyN+1XALgkXI8LntILXU/Wmt6kOX8DFPgMhTgQPy6B7bPeVes1T21
by5yOom2HnXmYdl7NLFikGKWKC7JBKOVKLbPoKKkAmmQKUecGpivczcdjBSfs64mT8t4yHGC6sDw
yjB6Dw3/vkiqG8JTn9sp/Jmm+i4ccka1WOtsqhoOohlCSnTjrmJ6rQxUCJVoqeyDwbbV5SCqRt6o
KSjszdpihczKq6AMHay+7N4l0w58t0C0J4pvIiOyRSqRmxq79YRNwpwiykdMc7EdBFrq4kG3u/jY
H+XafC9Fc5+oFu5AeR9KEfastvzhNyb7LDuX2Gn3o0mfXM0c/My5lU32kkGukzZpzzknX7Nn11Zp
pHDyIxYbMzVJV9ZuOXZlYmk3GR9nFMz7sWW4q8UYlpnQXkjnY6haphMkTm7UCreyWVz5ZIg7Yo5b
uqHUrQXqpUCHZ6+fvCZyAsH4dFWZwl1HSgPteOxvzCLK2brIizd4mjkRKAb2zdZikCOYTR1JOE7Y
/VcQ1Xq4BLFlY5A4C2inqS3y+waYELoujh2tZFjyEcdj2HjUl9UcD6Pd14qLsYTRAX+tmwH+KCTL
mSb1AuSVb0E1agYw0f+MlgCZZb04IbVi6mq6aY9UCMlQTbAnZTs6ptNZHfzOXd9reW7DAAceyS6C
EmbOcrlTAtl3ZIUjqYvOOKKWKj0nnTBvEttUSNmUKYfkAt0SncG27NgpTDxNqV7z42Wcw7osfZcz
5VAnJvaxhZMVE/mQGlQU/WAR2On82bMVT96ULTGhzAaXa/tMmM9Jof3QSq5U/Izzc0gJ2ghLa5sK
ou4x83nsLd8Tai7u2PvtNMUysFpzTeCy7EBLpXDMPT8J7KrhUjxLmSIYpuUawI9o7mDIICuR+CiN
EDd2Wc7i9VKuCBG4cSmwnDbZOQo86fMWi4bgzRXuswTXRl69FvxyXpxYD4QmudDjb6IGgBLBqXRN
1Y5LRshbfq2KW6mK+EOb5k4dusd2ucpKa+PY9iB1o4DTtCnSLg+H6xhvt5vO0fsgc9DXqr7trJkr
toRpbYWLAwNSvQuQ+KOxnJGUzCAQ1/1xWPlIRa/yaT/XsRsvHYUGCQX7WOz6Np+YN/KTjYpyZ1Zl
fDEm9SPN3sGYjc+0QcXJOOGiQ4ifounFybxXkmg6VFKd4H5WLVcz4tJB1pBcxdQenDQuKcLoBugi
cmIDqTDvaOc4+RDKLpvYYBRGHoT7TuII2qtx6g3W+JB0U+gSkoYIZ2po8ZMi61A8HFwkPZ44SP5Z
mBmxZGO6NxU0URz8uDV6WiuVNe/6prmW+IzH2EDINmn1Xo2In6ynq4aK14xuyYx98uWkel9iy0GH
o2/7ANfgXMLTgBkhRVGC1dSqN63ScY4NmABhbihIJ8rnzVi112CPMLVMSXorKShvCoZvjDREzKpy
F58bruAdhSJeLoj59cjV4u2MgLNDT/KF9Pl/OuH/QSdUoLIBnPpnOuFD+xb+Dib89YJ/BYksaSEi
vGxxTclc+Du/wISSBJkQEoulofcFWaAChfgFJlTl/xIles0msAodmpBKSM9fQSIGGSOiqIiatDCv
JFn7T8CEMlCC/4lOALhiwSlQYL3B2bD+V94Pk4koLCaGXFgf1PqTAG2RoYE//21RNzokJX0E3vpr
8c8nqOlWQW7cbYaGLqRTGPN1FGqm3eD/2+ZG56ARsh5JBBw2HaVu4tWibY6+OTToIdSdeaprYTio
vmp6gjR/joUQXYO4plU6TdhlxiTeFLWApVHF96WPgeEotQwWwwiYbA4dmo74JRTmZ8J1DOzYA3p2
FZNpMoxbOeuIrjbIj4Id1mzTSl+k5QnxethAZ7wOC+k9s/Lial0EcWrOd+uims1pfzTnYnBJ6Frq
xiUt3/WhaGF+f30Vv21mfei3b2l91roSQt2WoVjadnHYi56xqJekpNL753XR74Z0A5vlXlseWFet
N2v8CEGn5d+uU1c11/rEdFVCrYvqGj2yvnK9v778++667vtt8vWF6/3/tfjv333d0Pd2g6jU9lNU
j3tka+VBXPHNy1K/3Kzrvh9oEvHXuu/n4fuh3r0+5/sl3w+vL1nvIjMPcfamovN3TwawAhp8feS3
LX6tXV+uBQbvsy5Ght3PFabV5cP+8Zm+32/d1h9vtd4Fn8CVgqwSLPevv6ccFxz7ep90FhmRKqnj
XykV+XdWxaDG7J1rVsQaHUHjGJxEXWzXVV9P/I6tWJ/ytY118etJC8v/++5vD3/lTXQqWrevxfVZ
f2xuvfvPD69v8dunDFqfcq8VQfKzVmry4g3jkvFXAEi1WtEo+QKVoMbBaXaxphWL62x9Urw8fb0L
YyI+DLfr2nXF+tB6d9ZbXrTeT5fnr0vfr8xXT933a8wFpd1lVDrqULhaw4couTKzpnBNwsC6uIYT
fScYjTm2Eug90GqWAA1NQhXAxbjqMunq3US9yTRN20sL5dk3uwbRZHMypl7YGC0Q6zkaHZqIzOmJ
vsUfvi5KS0yRxrdJ2XIJMPpaXNeGrXFUwRlt13vrzfrC9Xnfd3/b5LpyfXh94vfr1nVQF5lex3m4
qYIZsWefFe/9VIXu7JPQ0xUKEHrqxLqGdsVP2wXA/CvDQllTKop1aNeXtVKGYagg1MpZhZyDReKT
avjU/5nDJVN1mdXqHiTT5MorT9rKxuyga6c6a6Z9uICRzeXvXpe+b9Z1ua6Qv8jsm9gRvo+5Jl+c
imnMwI5LSo2rlPOExLVdXSnbIByImgq4SfFFbKJZuo+yEb2oGTQiUUn+vaVrN03kd05ZI39sIwrn
zLDw+i53s7qy1Za/Qu472vNjMh9ieWgzG7wXzZA+Rm2wwPlLGaK9AZRwG1jdpo2qYS91j4C+3hSz
kzZZE1THKO/Ko9UQkWphPXBxQfmbUZrv/NSkvkr7sKJHTnwOsiJNMH4tNWat7gycQSs+31xI1JqO
p43SLREmS1hUU5robtfF75VRL14p8Gg23+JT1K94uZcD6vumngRpA5Pggk3ul3s0CXEhY8rYW0Y6
0XPXRfEgBFeV2ArU6PTSFcolVWLKGmSiAd1ZXAZ0J7pr2eqBXyw/mrLcfO9+3+sAsnAl05Ojnhri
UUBjvDWXo6CcFP7m2sLR9X1/XarkblzQ6vW0M5XUFRChHpLSWH5hpUTFnWP7itb7oclDY+Xzqwxc
pOeq0aoYBXEWTiLREh29PwmVKla4r8W2govTcLE9U8AZCMAIai7TghJMaRBwAOLJPCREf33dVN1e
HZaUkS42DzRMzEOjzCpRkTnui1XuO85K40L6BOYXjp7CgQzxk6vWaCdNN028me5EAiHDfXM3vprh
FlUZhAfEyPNjuhM+ixApNzBjR6Tt3jnJT6qOyXXUb8vgucvYlluLu6l79n4o5aXCkdHs5JDGClff
suMZfeTJjadh4pqMXW5i3L4E4rWEnk39iQGmz5ZNxzW+RMIuvXR028chdOEeiCHR0ASJEqh0gBnU
mbt00Sm5seXqxXM47bP5Q5a9GG0Z1UCcHVqw77Fr0DAhmjFxerymg/qgqztVg25x7IMn40Mn3UR7
0Cyv6Lya2nxMvf0xVLZVevJxcMA5mI5qcsrDM4iKUtyZNbmpHn5zKqjzbM9d65bKlnIlrkx6ZvQc
+FjRmYZkZ+3Re9MlED7HctFG5fbQPdejK80eW/TLq3AJLcYe5gjdaTJv83Q7dE+QIGhKX5ftTx3z
9sE8Gvj5S2omW8DzhOsai1efzqPmQEvC+dhmyOBvuQzqVMcXL0F/0M0d1jrf3ClvA574vNii4y8T
nJSnrNn34BXFS4hXiIt1vl/lPlIeoa1k6LC2EwJaaysWdvspp474XD+awmEUd8on3kmJ+dqVdF6a
K+nO1zw99JCPFVzqz07/iATW8oargNjnB4yq2HC9oHUo+3IxnbT7Sd+PyraEvU35hIR4A3jzMSjO
tKqlaFf4G30+mTKuRuaRDJMd/UloAjcF7RQdNvgWdUdtXCfdMY4O/cxxoZCuCg4g+SyCR7U5c1k/
H+kC8X3HkB+CLXlxKf6iT+SaUIgYwwR20zE8YKcOFNq8jkoDozxqnxyzqvYznD2K0hWgq/YgfRb1
TZ7sEcYp4vKF8T0JVM18lMgZhk8aG0BAvCxzIJzgHWVj7WuB0wDh8Lgp8s3U4iQCCObQa4w6j7Ld
oKLiPYpw9UZXPJW3moBU4d5Cu09TLnSbfdbu/BoTIBa5Yzp7Q83U4QRqixKwW+r062wUDPgnvfF1
fECXEu8ky0u1m1YmhFaw+/6kQWmINyMGQSQ5aFTTXdfuh/moY1T9iF8hfOv9aA/NFgnJIN8O2cnQ
N+K9LLiq8AI+JjKuomfq2KS46rhedGbgTvZiKYeGQyHYZtL10gATo9t5aaNjyeaorQHngGYJQldS
Nyod24k6I92mowxVEpC5ZCMbYFmanElxOhySwimu39tsix8V7sJ9Z161KY2VHUUKTDL6z0XH92C2
juYpF+TuqOyxTUGM8XFWkI1BQ/WFVjN1jXii/bshrZnLouJZQN7AwIlCVXfFymUrjbClsmClLt/5
hZ3ZOFsX5Zht813RgNPdAGyAsWK3qNr4whYcBqVZNxIQc3g9HmnDViDuHrtnTXmuup2Reu2uu5V/
An7G285HM+AjonxJzUu9oH5sv9ma2UnGTwwa0gkeyqcGgzSFVOuYHsXO80VIAne576CFhquGue7U
DyedUsx7F11mi4LiXnhL+bkqbLlonJvoQreqlkFTONFD/pSdq0N4pd4LXjvfhtFmNmy5elWUq9B3
OySPdII0OuFoAKutkp6l8SSo59o/Bkj9yoepwN3nGcLRSm8o/aBLym4W8JhK3J+NtnRKd+219YQk
xvpRPBrHVN0hQffqO/QtpboPbiB5qngSvPHJwj8/bUXaionXm3bGsQz661lUMNcgbEBWb+0axAPA
eSLHIgEb7RizYI6+Uynca4LTzffqfJimm4GL0ubNEk8tKGaKZrGtaPzIMClsLd4EtTPhZSju7rvw
fpoPwIxtgtuj+NClnqFv8+4uiD+H6aXHKMD1pB2FT1kDwqg9y8FVH46OyB1xQ61bTLepeYv2P612
CYr+cUfEcgFfT3Sj6m0oT5JwbJIt31DCqdC0K3iYAGBNOw1RPaL9smeWsbr8NN/4lFfhc6Qe2Xpy
5IImxA/ZoxSzw3vdqbYDMh1bkt259XIYwx0Aym3qKrT+Rrt9lwy72Ib1Nunce7GydQdpniPY8cZw
ONR/gHEun/D/6deJR/0Mwepm3sQuqKxrvfaUV38HuqTQHMNjTzM8YLDiz5Lh4DG4B2ok3tGhiD0+
uYTv0g6fxkU+vrMQ9z6o1+bPcgdR4vxRP3WCjY2ntZGt1D6uIkdgj+WO4AkOralb6OWOv6ONb0d2
6Eh2uNFuf9gfdNx+NBvd3WM8la+VS76TrycGBSYADxgZOGLyp/hJpMef2fWTdtvj2jdsOFJj6fn3
OonYpRemlLOBx26aniwSN9kqhetf+6CO5IcUE2JMoB16akfDsmfQU3SoSDKFKty236Dm36fsceGO
6n/xijLvKgKugAl8GzS3XC4Vdu6TsFRvJi86oH1yiE4iZ6VWN31+mQ+KAd/bfbdsXLK7WPY6eSM9
7dXOHV7xWSinyQt2QFGbi/BDfKRHCKqleQPU6ZGseqPtshvxITgkZ+rHuLWwn/jxBale8VBgu7Cz
bXRjvkBk4jHpKUu8qnDmd4NP7QEnjXNEPfvC4UorNJm2OazD+upGN9ToaQcizdaeRI4wykRcPT1I
9zgy+jv5sbkAm9j019oJQxF9/SPwZ5edfUP9HYOh7GgnjM6X/rre+9tXxIzzaT5VF5yZlRPsEJGd
rNA7c3jDuEtoBp2Q+aGSxBPX25sFmjPldzyjsOEgX+aTtglf2r1G4sUb3uGDf3ht3sZTdhld2rHm
ltnHST7kJ/Rq84Ymk4PUzCNuw0YVYsdn30GN7+ZucU431kZ2EIbtdcAE98mlvBeeo9vR7d7ie2wF
94aN++dx8GAM2yXUGrt9CZ4oLmuuda+QI2AwBLjcErxB8X7DWeOJkYxdh29YXdjdjLLssZhtGMOH
azLoTiaK0X1yEXaaa5y0ewS4ru/kW+s6d6KNgd/LFgA9n/XamV86R3ZGG+89Sn1HC2z9RVB2VJo5
ubxk/FXbYMukZI9e1m4e4/v2NHwmF3Pbn6q3lFkPla9n8fM5u0S3YJ8+w5f8Z7YT+SYWf9FRO3Zn
CxISlr67/K4j5NXZdK/iQ3SjF0hE+eEbDqrIvhc/cpcn4umaHmgSj/a99d69tjK/bHKsbrKd+aY+
1C/ThYGQAVJ9q1/iH4i4LzHd97vkmBzlB93pr6sb9SHxyDKywbiduXVmV+AN3svEYfTZNE7uUivU
TsZOd8jJfF52uh1gLsJxwUMu6la7elVZPNNnYeVoZzfSLr/ilHioPthXi4c0t/fzMd40D/MxYIxp
n5BEF2fOTsnHut+3T/FViJWOswtHkQvWk98LmHNrt6BRfQdCSynaxCFyPEcf7ey2TzzGwRTBxJSO
JtcofDWqzcuo+etIczlnvM/v8Z3gOxi4fRzp/UYSbXXaaiLGTQ4T4V08My7rjrYZ94us7ZJf64dg
N+5HfpDpMv6sXyquQG0FtJSd3w9MyX8Euo0Y41G4mjfSJtgVnJHQ5TS1LT4OynOyFffBPtqPHufi
vtrMHn7ws3IGv+QZt9nHxNSucUPrJzy0KrAzmVPmeJ08mQa9rE14M92KW+NqPnXTTXKuj0wptDHh
WBFfCsfy+p1//RHdDHzVIw4mW5rdganyIb6KbuancR0A11HCZ3bLiYgoz4fiAzEpg4poa+906vkP
4gNjcMRp8H046wwEj+0+d8c9QQ7mW3tFPPU7AU40z4ZbK3HMN5bql/BZO/VX+rh86vlEG7y5xVLa
1Q6/O7rqJ/GhvkpKJ5m32c0yP3iV3qtXPiKY0wgD9kc/neYnToj9+8zPiKYmXwZjBjamCMOZzos7
ecDRa3s6TN57v2OGh4frVrmYLo44xgpI1V59xVjKafJ1zs7DtG0e0iuGvPRqOPO9JjtQCp5w7CB2
XMkHdHQ2UyBHehX3WKL0k+WZew58gq3Re3mVm+9Ghht9a12JW/FS7OC4a/fBU70BFEe9ClcnB2+w
ew/d0tO2Y8g5bbzRT+heOOHFV3zuET4fgyTpOBuuxp7o2wfvxs/5pR0c7af0ol2ZnLvhL1zyp/Ko
79tjiFHslm7YAEMj9jilyddMB6nDsNM+jDuF4bneQ7FzhaN0Z26RO2xntry9Nl3tljnF8GEuf31w
6I/FliSdD2zdaC12gH0daRdv4rvoJrnRjvlmuN3UsiM90SPlaEVPJz+gNWtuOGb9R2qL/IDqhxLh
DvbEx+ltegNicI+H/tKeckZB44d1Fd4bdxJkFGfe+wd9C5T/RvTQWr28g9W/Hennxxtlt/zTR/BA
dkSL9VF+S69Jo4jBuoGXoTMOF+FZTHdKZCdMoRzge89meOZMIz42/slsN8yLD/oh8aItSefgLU/+
TbyRLkwz2WvlB7TC6YZxuhj2eNMOYIUXEsmGRNPZ+BAntC/BDTp7fsW5dY379t6y3OCgsx/VHLHF
rfXEh3gPtkzw47jfrKCspGdipcuL9guIrb2W3YSlEIlt49fN17rGtxVTRqC11J9WK/S6JC1thHXp
qxplSt0GlNgNVyFUndSlnLzerJWo77vrUjANJlJGRf0Coq2fB3n6oQuxZQyGdJcM87gPAyxSPhxE
5JyLx80AAspcsI+OjfDaL8qJud/QUvGqXo5AJRQBJnC+Iz4+KRU7CW4SutrgSqYmv63TgAvg5YZL
F10U9H2wZJzWSylvXWoapd7NBJ7LS+xpAzGKmU+69BVqLOJfi0krRpwFBobLJY48D3WgRAigY/Mh
MGuEP4FChSTPb4uZzBobeE17mGP6SbgNrmuV2uAahwuRuzuMWD8PYSgtmr7kXWp1qi/QDeOQGXU5
BjSoxnGZlMP4SdIzNkWmQWsq6xrQKuK3cwBzgOLzy2iLGfIiKwoDLq4GCrW7epEpwrPJPCVQ8EIW
T2NPSmuXTFjtlpzX1ljaI+tiN+qUNCL4udla0l0LvWtdd10y1mbdUFVHCO0Z8EC5Oqw3q6MdOe2v
u+u6UuiiXR0GmyCfwHt1YFsPbaXVh365We+uN2JJ4aonRIALBeqg600poHf11kXd929aCDubtS77
VauVlzxBuYq4HUJd2JGjjJoWtR7MSirD07+WtC5YOJasW2/+uLs+b31ZIpSAKom+fYXVT6G7+UjE
5kOEcUJvlQEAHxf1Ts4zrVQcpVaWyfW7fMU/fmcvVhI45biYL5m/H7oAQ3+nMBIB56RixN4zNnT2
1qXEtAi+DxM3nsdrmCkAnfyKKmNWdUZ/lJTuqsMKt+kFvSKzpKwOFVV1aqT6Iwj9DirZcm99wBJN
BHsLoOG3levrvu6vi2gKrNwoj8pMzVVjwP930ZvrY2uU5xrC+H13XVpvgH1Sce3T7fq07/VfAZ5K
V6Oc/35IH/IbszPaDQID2PFiJAH8EzUca3RBIUVPCVWG3vZHVefr5RhcI2Cx8sqeJY0vRaph+rZw
mPzrsXVpzak013zY9QUKbqHfQ2Ireck9Vxu8D0XZAwdbgmXXF1G9bmfnO/H1K0n2a1Pfa7/ury9Y
X7q+KdD/hXLxr0/y24dYV36//Ps1X5v/fvuvDY9agCSy7vG+/hWC+/2UwahrZyAH2vnezPfz/vxk
v93/20/2vd1KS9ItlHY6z0uu7rrJr8U//7qvP3R95VcG77r42zt9La5rv/5Aq+M6U0+p2q4r1w3+
43eyvvNX6uj67N++1++/848/5u8/wfdbzK9zqz7QpntplqbGmqqJljo7rDd/rPvj7t89hR4Ada0/
NiOtTavvp69L389ZN1tUOldg38/5fvjv1v35Nusm/tjs13OAydy29Ns23fL3mU3IkBXEUwG5ANvK
0tdcU0vXR/+4a6wdTsbnX0Gn5tpFXZ/+tbg+v6DWROxWt/27TazPWG++N/P1Lt+f5h9f98cH+8fN
rM/7fqd1e9/rxqULtgpq/l979H9oj2QZ3ve/0x5dPt7rtyb5H8Gov170S39kaf+lEOeoakvOkqip
y/b+0h+J6I/II9UVZEQGU0ISSv7SHxGMKkKZQBNk6aqpKjz0S3+kiv+J3kiSjT/yntAbaWiXVHgf
oqIjyvwjkCxVOkGc/LA/5b3aYvNzKr8+r0efv8xm16Xvm/983Zrba5nRX8PCP266VkNhUwRFhxNV
UrJ4s77X17iwvqhXqcr0BiLjcsG6pjd+OtCrsBZOljxQOsUsixDkPhweC7OQ9/nMJVKvMKyYkvSS
CfKeMQahvZZ2hzyvnzJ67MYmLiu8rm9dJ+TAqexRwyCs6F2/FcMRblI/bwerxCsdPpcdQuAa/Gcr
KA8txv2sqbprraQThBY+4NxTTAc/78+I0B/pde6JRtEp1cGOa61YO5SDsZcVePehL5RkuYqehNnA
FiE+uEH2aFj62zAswmQA4C6hF0450YrSxEF0Ell4yZY8DPhk0r5TBvzOyk8mvbDQKCrwPnanyMlG
HYUcZ2pB7cekt4u7wfZNg4zSwkd6G3HVrM8YgCcAcbHU4NLbGOiGKW1wAd6W+aMcB7tG1+jfCv0n
7A/VDYb8LgEQaJOm3bl+QjYItcIQR75dKkTa8EOhloXp4stuoQzmDisSEsod12ilJmibfMgveZ8S
QAvKLY8waOTTTz8cLPAAgKLUWCXaSgtOyLIerSCzsAyYldfX96iXf7YBpTFVFNvzFFGhGor0ug65
GAEUCBNjgPNqPfWxdDfrhUa3qNw2RnYzl+YLPJYGz37ClCqoqIF1NJ4s7Bm0AZr9mAhnM1b2SoXx
XLGUHwuExxtQd9oRedexlSQul00x4P9HcVAKGmr0uVURqXJnDFzTG4UTd0ssXEDlQbr4tXhqUkTQ
2DEylO3W7ICBSmJKg3AQK9F663WJP74MofvjgK3L1sfg9KPoe3rH2ptghM0mFTOKHDpO+DrBOt/T
xVI5ICGlUwzr0oRfryCmK7Ow8psxdE0prBBFq1fzmOuHTOuOhkLrJGuVfRcNpd0PZuEFevGYF0a5
65gPb7q+HzZlKuz1TPGaKvPUCvaePGu34yRREQahLqf4iBUNLqICqKesasxsxoBKHYY/HH+fPAV9
cYLI4SUL5oX1ISwGxM7ho9KCq4z3tM7ew6rDfcn0tFeNWyjnH6KI7yTU9l1e6p6uTeVBUN9yg6Yv
0xmNEvJ0sgZoiNP8M+5H31PaG7VX6ErEFPGS1LzB8GHLQfqahNQYJUpyaf8SjlW9g5BToP7P38xy
opzUqragKA9mCVi/G/it8BFRSGjJTngfpfJuGV9tEwMOPxoN0Z6ogmoYd22n482QF9ojWux89Mtj
60efepLdMjx6IBbjbcFVESk1FtZkvYW9Ixf24KlAfQCj3tdJjv1cxBRhcj31dUOuMY2HpyibOjeO
5Ou41m+SVrDc2CdhELwf9TQSpQ66vI199JVG0m8H1ZJtSRePMzE9wBpVLsE4Jox4TNw6p/uUd+dY
Se7brPsRc3SpAs6qnl9MuhVowEGeczJZUo8VULM5egJ3BqSmpVYfV0MKfg70RAZmOoKzKHcbTQGc
IMbDdIrnYcvf8nMOevWsAJIaI59dQ652XaUCLxivqzQAbxM0xs7IFJj/yQO2PVKQjRILrqWdA8N8
x/42nGptBwon3ol+Y+B9MG+LCH5ygCPZHirDAwKLRVa5EqORyl1Pvw48NFU7DSuMOjfTTdQP+ZVf
wbVA2CCiaNfl+AWvxgFSMn5QATadmOHQaicNuBSknswExWpSW5bmjzLTYNx3AxJVI/dkVX0tF4hJ
d64nL67wRJRqUrrl5KfYW7VrNeIKm7CEqJZ8uLxg4ppEyyBcRbcS0fPkiiiO2dUauGzhvVPNyJ5L
3ISyiqYoBXOAHAuac2lS3/ddv8fLmBZzbbcKYX6GOtoSRBm6+hnyBMisdghlaw5bV+lIP5jiJQSr
ATEFjDPV9MlL4p9yJu59TT3US+impOf4TQrhA/vSMwMSayk+WZ10KsLiJ+CoK04GJzJbAe6EDLqh
mt5gSm69oMD3TthsPXxGMpf7MI4+Qh2xR0uWlyG3n5M/AVZMwvu4bcpdj+yHUMEZb0b7GY/t6Agm
XjvTUPHEls85Pd3EiMgdEJYyObJqxrZ09ATf/JzbDOd0qKFuwbzYAI2NMw0qJEFBkoVhoku1K7w9
+kXhmgJFWFicQ1V6xyx0W0/TCc9+tw/7KT/1hK8FAd5COX2UWlU65InSb9vcYqiNpmvTzx8qEVaG
DxvC0WIK4LNOAjtpazZuW9hk/rmtaJQQ0Y7JylUSbQQZTnyJn31YWN1JQ0ejYMirquloUafxcnOk
yJqImKmUN6wuaO/YdmB0n6WV0dlWo1PRIgqZm+hmyh5NOZAOnIDAiBAeK6b01Cb9U0tHY2Mqks3V
cu/6IZXOVjNu2STZ7pTnw4Eok0ikzivJwSkZKuEE8ucolhZd9iy0dipRcDZBbzyZ7Iaqmo5mewtM
iPYA3di+tGgYphZSGI4nG2M9ltuCDKvJwuIqSR9Vb3mWKpfOoJfPsFFwS8T5p9VLTjOI1bZlSufM
WgW2rw0WewT+rKwfiLOhVUtQj63Wfc3sojYd/JdQRyQgcxW+Lp2BLciiYxQU5PMkNaUuVFN8YBIN
+2vmkcTNjWFEyn04IdigiIjuetea4xsInxG1VmNsemX4CDDrFUSpALNwi1l4kWMY6VCrOhxjJqWL
lEzPvqbcWkpK61YjnsE0qd4lwrf2NRBHX9CTk0DEK+C2q6klgQnYGEqFANG2LgA+ynCeqNa8nQIE
LPAVthOeEafhx7L7hIaKqUK7gqoJNQdW73+zdybNbSTLlv4rbW/deS3n4Zm9RZOYBwIkRYnUJo0S
dXOe5/z1/UVAVaBYqrrW+14wLMIjMgECiRjc/ZzD54fuhlv96DomDMMAwuhEZOcwl6HFN2lABeEm
IOZCpNw0FCLBTlYc27Ak9yh3bjpb5QEaYyIQRvYDGcXkMEZEHduNOkRvOd9kNesT+6ts2Dq491ZD
SljLha3+gHeCgKgFs4IFJ+PCVvTlVE0WBAGsrGXgLOM40UkOYJ8yzOZtPjXVSoXBC5RvTgqJmd0U
1oh6VgMEXkDPVrWt1es+Dh/ysk4OllKiGAYnzI1pd0eeAfYg6baaVYLAAVkwEBO/OU3yNsfqt6Z2
Hv1wTG9L1JdgW+q+VuHsLqcOTsw6BgA/sb4vLWt6UsoI1tY8G8niMD558DqDEZo0RJvh3ujfTBKu
lDbMFkzq5DmkFOh8rFnDoPyOin1udN/1NrBOHvJXmWe0a5v0iyxzy3uyDCLf2roVcXozr3MoPtwj
0IcC2jMW8jko+wVoMqKIRtAdGljU7RiC7Kpx6kVaRco+hUQvTIfsBBvgsLYcG2I0RJRuoaRwVsGs
9J+U0UJfqb5L0jDYaIaJMxv9qJucdU31oe4PiRu1fhvdIVViwmBNlN5RQm1nKxnpGiUZQ2GBxlgS
srMx7NC4jeHLZ1KOyoMKC/GqT6ofqiDzaGKj2stapw8nw1K1ra7gcSicgRwxZ5jYLUBnHxTDF2XK
lPUAu7VpddZd6PDDtiLIdCBM2w4smwTc0nwdq72yZJN+N2aJsXVcsW13PPhzDLZyeiHy9QL/OGnd
uIj70loNFpE6WDE3LBQHNPTafepP0abx5/sJXOdmTHz4iFEGHZ2WXDg0yHZt7zykfUnsNzKTrR9X
6ufMNc4xGkOjNrXLRA/CpR47y0kjNDepxh7q4/hY+e4xYyLptOLQFLN6Hqvw1tCm8NAZ9ksbEcZW
TfI9krH4BA+Ru8/K6tEiKDGrubPRs4dGdefzrEKtBatdtXLzzF96XpGvI+A3t7HqO6sBZd5dZyuP
KgSaQBsRiyRmAQm7qn1Bua9n53ZTQ7SERgUgkXw4BP7QgFdkc1rkFfsEUcwiOiCLDzY3Sb/j+iVk
rjr9rnR7lkX4kYIMJvBk2EmrWjqLDEXhTVnm484e/WGnQseD5N2f7T6Loq2ti/ODDg9In03A6PPg
37EKTxvZSPiMZVFkECGRnKOTBGW8RqDKbu3chFNbqaDq9bxMVAUR8aXdVq9BaUDB2eDY1hKwmpyQ
0nETWSSghg4ptaJDFhHi10ofwFBrjmG/ZyK3oPeEg2BEDO9WxpQufLyy2mfQb3da8+V34aRBpEfL
wNKkKPeVCTSua3z1tgvyALIQIDDXOJXKxM4BxFlfTZcXqMlP1MCvLmTCtLwbNMvAKmT1avRMsi11
dVrLLGpV+BrZa0G5Kqu1F8zbQDtkhUjhlwE0r9X/qPoiV7pKyHGcwBi00P7uOHgo8xIPn010VVkh
lNfuvM5H4QT8EUfUXoP4E+0YTvwq540qKNtd4QNhdrqwg1GEj14WiojO2YekskJ9mczsGH1EgCQF
tCe+KlkbM4P8M5Gix6p9iX0ZIhgko2ClaqHrCXoXdS0UDAwR+5JRoKLs5mIzuaQF+R6JyQK2FYoo
UJKnfMHXMBD7k3ljANGWVMYy7CNrZp10G8sBdSnCQY0oZA3hHHPZ6uOLDA756gIOY/KOoZq5PHyy
FrkR/3c/gtxELoRkGfG0QTQAMFT+45IL2/MEjaJjEEHV/yC97lD8KzdDlq7DWLPhUIfqWhZWbxKc
MYmwDMQ0BjXI19I0z+RceBxDEdF8siTs6ZKHL9FVItwpm7lZ1svR6N5QOG5XaM/dVzInXLJBxyos
fbhoyL6XxRTGQqo1025kkPMia9RIt+2fhWzOCiIJVp17+aHLOIZH4iCmzt2BQ5y/kg+OwpFhGfrZ
cxjagOpq8R/If0j+L+NDV4C7r4yYaOVHlutYzyFQ6exLoM0RgIM68tIaVTUQyb7+YJkDvJcf2KET
fiiLuogRy5POdVHwm8bNLmqTxNdc29KoSiP0xehwTZyR/7zOViF7hKmDC9tOz+pnWb1ePTdGtm2g
LYBQl8dcxM8uVRO2ImZxEhqkMe6B52d1xDx/HdmLIJuMtMmaHNiPrMN4b6bbQOWR0ONuWVp2tpEt
NL15iITdM2qyU6Fhli3Q2yi7qgHZ+8NcWotSySOg+z3EmWxnL1dYovahaSP65dnMKoPLIfXmenvD
aBSQQKAX5GcrSbc9l49fNmUx/Ena/bshYTFbmz5nRrcE0kai/4xC8yGxDWp74+Dw5JhtZqciZPIc
tYp8xiDgGWzE7OIQ/PxZraCgiZzYRhjsXExWv3VFhBQtWSYnT8xLrqzixq0Wc8Wa0Bb3ivw2pUP+
XVXGKdyak3QU9mtPTpIs4UyVhZebm8Qkn0ngGQ27d5elon5h6St317cvmxLLKGuyCMvqBeClsdTF
fAQwkpmRKYuA759tf5jUtduR1iv+s0oUspYzf44iAwA3cb3QLUR1pF0WVgMso8QHtRiCiRPehO9P
zC/8gFCul9VRQdMQn3Z7m4rJN9PHdheLmmyOQc0JNJOqAukrof9+25t1x7xNYbDqMzeJ6qApdzrZ
MOJJfPcQiqYddARzxRNt4X9babANvXu+ZbWNcIUmA4l+slkaYbJONW3/bpy8KYw/d5oFy+G7h1+O
ub5GpZXqbZ5BVCFtUSgAuPnIDjYy3Z9vUF7S2AJ+OiIpht7PMMMpLGJLsQThiR95KGofmpHoMKA9
vgiu//+IzH+IyIDURlr+78Hg/yf9GI65XPEHGlz3/uUR/beZMgzVtF3iKpdojObo/zJNVVM93dI9
cNiETX4GYxztX4bpMtwxXQvPmgUc/WcwxqLLUj16DQiiVN0w/1+CM4bD/1IW6RQU+fbtf/5LvB+Y
+y1TszXg6Kpr8Erl99eHKA+a//kv7X+7Tj9lWaeaP+am/Xc9TsFBkHzd9V1Kwivasq8RqJhEa+O3
Ku/0G5vf430dNxBXOg7aa3VxO4Louw/Cfl52XUZGg2UVjwTQ4UGOwE4JAlhZBF2LwzTNrHUYTOVj
UJXmsbPcs+NocDa0PadYMLQ9MEyuIAw67dh1kso7B+mtSx4JYll9cJxLMAiIBl0Lp+xB2HCCGtnm
KEB+hgpR7d+Mkba+d5QDbg7ZkJfmuv+5drJuZQbKsGjCSntOHe3Oquruh5aMe9a17mWqx3zRj8is
pEGS7hLVQOrDaqNHU+1n+HV0WKjmHIUPFT79TPero0nSD0q+/tPVJO2yuNoqN8VPbnnMaVwEc2xz
GLp7pjsbUeCqRC5NFE0SjHvZ5ElLN16d/cXu6klFwnmZVnyMjJbFpV2MCX3yRpE7bOt0AOohx1uX
q3I413IkoWHCBDAFsWFzHwxkbyPBQAQqNbM9RGpkRodJn+2TCZf/X6p+lGV7s1TSLe4bh7T+3CVn
Ux7rRW0eYLCCjqWJ96JXduBMC9a51SKbEENDAEdk9RLNxHj8vieBzgvcZxJ7ideUL55folpaaLeO
1413eDsRupqc8kXTIvBHtdns3bhDsgzhL2dgmRp1O984Boq2ctgQqfcQjxgPrK3Du8srXNG3igFe
t3Q6y4FRQ4sAYFTnS9NHx/vO9hWSHn1wanauKjrQt5Nt6z4/ENwH/VgpCwQZ3ZOjFd7JEgXsDlCd
Cwf5n3b0iv0d4gOcexgqi26evRPygv0iyoaf90AUcobvBnKnJo8HtHcpenb8hznryXMlCAOZ5i8d
csjV1kT4Ko2wKZbolMNTCa/cWmuqL7LVzWZb38jqx3aopHTBtgkiJsUvmeM8hm6HW8girzOwjVav
/2xLY9SyKa0CdE5ZGEmxpcAvvK7ZuN5ledc+dKXW7us8uq+gonnrteZuUsPs1SgjMiVLL3iCCxS/
fuHoJ70Mhb68lkF5OpR7JwrGtVV43T5QSwXi4bbzkWjU0X8MG7Z9CjpzaIJO0flScG4+5Km2e2cS
nYqLh99KAo+txx9jI1jIzm/6OIY/rxU9WYwScAyQ+hbluExw3KBWBXm1pGaVhanzPXd2CBRB0LXK
IvIBHcSKccy6sX2ozbQ7qK5yuciP4mDrICd7MxW6efC6OT8k+A1FI4rnCIq/azWcGvMweSUJ0jUQ
G9kziO4YWR2QpaE/LicDSE3dqOGdixcSQUPzGHfMe+zhwrtW2C2I1UhYRggQod7EXF/GdYieXfqz
Rn0zMm039WELO7upPkBJNT0gSibql2LQSyAmE0KhVUK0R3TAvgp7q18fCmEagyw/tE7yfL2oDWvI
13+9KdKgYjRqZacq0Ay+xjA/u0QNZhUKM3+mdTElXbOKB3L+ZTPVmvzsTXp2HXu1ozrarNCCgsmK
3/Qum8l8ns3ePw6x7t2Go5V9d4uFgizTN7W18Vt0WXJ0UdU5DtbPVeE/DwCMUZQ4mN7tB86XxfR/
QW5+LqK8Faum+nGRRczX0DXb5c8yDf3jIls0tlYQIrN+2LAFksBtqofRqBH9trzeXjmEZtaCE1vR
NXbGGUeRJYH0Yl2KT7Fz0TEedesUdHwfWm8VW3VCE7IWndIWwvh344w5guhDZB01qLgyzvPuFmre
b+lsIX+s1utyDl4TnScU7q3xvpxyPA+0ZDEg+GN32c9GGR3UcI7OSLOCZGvJklU9rzvIkWUWDLdk
NtRb2SR4Busf0EVi/OAoUKDZGTPkVmWqxl/mtDoHYRa/wbT5TKqmhjJRZKzyKHFWRIMPWQhyuRxi
9RzFJlp4qRHt/KbXjuQflkvbV/MnLScAGEIGs55SIkNxpwO1HPAfh31vPiBxaj6Q6dLfMGv522mM
RbNPIYhBs1q05DCXHf4iLXnpqXHMh8uwbadFeH90g6/Vbcz1aMfK2msj58ly1JNdB/03P0i0G54u
vIkwb+07D4EjNxuLb/4dCdDdUssaZzGnJdufNrEv5Evfx/8OfhS/eWh0/desGdJ2HMfTLMe0XPJ1
XE/7sDNzYn3MOMcGb4OjajCm1clDH2jzvUFYKNbR8CMwQ/pIW51td0L+1QezbcRj9gn6VGC1Ocfx
IYjHvVFBnqLMpr9nPlH27EVBmmYENqqi9/fXDlmTNjlONj/Yrtd+6Pjd4KuNHSZ4yRGm2UjPl2Vk
WkeCpMpWs1x/nfRmfyac5xJqVcznyekePfSt/l0jbV42RvC9CzONBIXAsA5S3M9yGmM31KpLtFeI
/YVsEcDOCeulKq12a4ECDqPDZbgYKO0EDkaoNbv0MMRwLVZIQ2xLH95AL4bPAGe49+yijzRphf8j
UvK11lfllpSI7FbzBtjt9Q7gctw3QMvRtkwRFQNOLqpjWp3i0k52cpw0Tb5dLC3ojxc88hlLg/Vt
JCHkgIs2+zQXSBM2RY/IRawm9xALJ/dq2arYBDWZWST3Rq8k964ZgiSOkOaUNjnOVCplk7nA8mRT
FoNbKbsunp6vJnPss6Mzk4bCR77Q60Hf8Cox1AGJ8YTWym022vZeFqZRDUsflbabXKz71w5Zk7Ym
IoH4t91dTVxp1HHMfriuhdkYSEtjvEIXWx9sL/hhpqMG03+HKmkKgtgIok/aHAyP4VQss9hSHkrY
lw+lh8iK1obaN9sxN37g6l+cOQO21wfpdghC9ZHF5bscgKzdj9KymkeCwdXWnEx1VSqG8qXu3DWx
e+2b5wMiMXRvONmJWx5YfeaF7EjXQZ6sSVPIYKcwgIz5c3BM8MsdJ1uH2hM37XYgzHfH1jh8rPz2
HBEYOVamHT5CgoxMnoPUgeyURa/U56nW1KNsXUdURsTl4qo/7yFH4PDzL/doY5Dig56RWu9XJG24
ie/uLtWYHNOdYrhY31XH8zyAnnYQRl1WVqd89vtwXnCMszZG6CqfVQPCZZIJrKPsteuRVCIIIsMk
V0DFd2tLjOrzuVr/81qn67+eJ8nwE8dJD3Iz9D2IToj+d+dJP0zGSEnS/EcC/8i50HsQNrHfgNEL
931C7O4mudOirCa+GfSHuHX0Jxd+sF0bK4cwRTf8NjJGJFnKtFjJ1Y1oirFrpjDdRT20squ4HSZg
4VAuwUg4XNJO/3bWNWBZe38cdlQLJTxLsyC8B2BgiaP/+7evaIHiFKkDfM5Q9nZNiOCmjJJ+kxBR
vLm0vSgMz01FeHqMofi/GF1UZY/jDMIbqIgLPNAIRQzKXkwwuizkJW1CBkhdEHnllxhzDMgET4s+
LQzFjk/SJgs79Wxw8apQoqLDEoUDjfO6B9kzDf9hcyL8D7/+xzgSyMmEVUdzWWbcD/8xOijQGhKA
elMGgm+Qon0egUp3qWs8EwjutvmAAIRtGOZzrHJGF9LcqIZY0acK3ZrZL81nwzWiTVRAhiGbfle8
pUZTnw2XUI9jBaREiauR01yRwkVqnbh35RX3jXo0IxIlh6/RCMIkyMpmr/KJkPMjqpd26/ysJVZV
khlYTs2+LUiZgqS2J1ZcxP0pJJOpsYD6xB1Kur7ZbRPX6uubsU/cfZSipSCLeGyGGkAhbRSC8KGW
OiH8jMQxud6bPsJ9bes+o1DZrEa9GLdeUdaPzBpvckDNfAZLpeI+IErubP2iBvI4es1LarmwIHjJ
a9OEySoZmdTJi9KfECJVV3lTGku1t983zQn2ithQHjPHDFA+isKjrMkixLUK747brT50RHOQ7f75
92qL3Nt3/h9+rwanfENlrTUcm9TfXx94zQgm1Rtj+61v3Nq+s8g1CFC6R0RNPTVRND0YXksBmd4i
jHQg8qIpO1IFWnAd5lnZCprBBw4mAGsDUpQaYEaAyLp7j9PZv0/q0IMfIoMP0PVRgxz8+0krk7UV
eKBO0gJ8rZoPBly/5G7IK+TAOQi+sERZe3mFtCOtI+4qDXlguvKusiWvkHfNtBBUtnhdaQunmsi6
Bf+gHBcJRdCgWRlGZREAbRPz9lIVbVmTxeCG1m6wOfHcyGoH37daG9amS1B3/+dvQdP/+jXg6jM1
zzDx4JAo/WHa1KM8TZCD09/SEnXfyK+SU1anDyQ1pzunDJKTLPpJS04x6iS3RemWK2mTY2Wtbh1j
OWgehOniimvHWA3ttg+n5w/2aayBrA+PH8yJeHU9iA9tMYX7623ksEaJDQLlBgxpf76tS01IT0H5
r1xe/drbKPm80duMn86vV+RNkBwDTnRX+/XFFK1cIwih7GWntEcmPEChi/bzu/g7muH4/mU8/mNV
xuZ9yDbBZA3E6t9V5+vYEFZ5DT1xEcy/WmW7VUoI8kvyKbt6dI62ikykrDkZCXrdeLTi7jEag0cD
rqpDVYAyd4cOzcOwhXaeLAr3IHtsHK8H2ZzwyEH4C442iUVQRwmHp0bXvsDgGjzgc0M9p3DUGwfi
3Jc0g4NE6xPtMAdu/qlM9b204z6IV0Prlhu0FbQX3X6Y9L5+tvHLbUutVhZy1G/uquXVvPjnB1e3
/7p8eJqhq65t6awhzGe/zh9xQURz6PXsDTcP37Dtw5Hfdbp7TAYYbv062ctWEeuhugh1ANv4mAFk
iyHveoZ4M/ppdTG1kxqpkPS75MIgYgRpzB+DxznwLmOaMslQmvGRL/Y7GPmZt/SkW0fa2N5p8+De
ezYKXDaASs/JvXtpytu82ZkWmgVm7rr3uijK2a5XWUxmmrTJcUlLwrpq2x1qQQwZ0mAPC164desc
zLI2oDAjatdC2uwwzOGzQ/9Jdjg67GqX6u+ue9dtJcO0UTyO75Acf7z/377c9dWrhiVxImn7N+/M
a1tnh0o6ckzqqBwKJ1cOshZFzec+sZT1B/sohl1tRs2e3ytMsRnDc369/sO4wQxQfh9sa/Ghoygq
oWIp7toEOcJavFt4CP80yjvaOAU3Hp7DsLPMvZ8MJjq4+Ipnbx80CXI4qHeaeFUp3DGJ6hvyg63L
uOsV+BvvfZ+sj6vpepm8Z2iuI/8Rf7Z6cHkvS1Vph8+tbr0YwtmPzBM439x8tfu4J6MRFn8fX+15
DNJlDWLgq0t+xSKdas5UXeUcwoasPgV+/RcP15R0dCASWt4ooZo+omWcbJyKtL08DhdDWvkn3Z83
peuUn5WmCU5l2r6gYVB9joOkPHRVT3KgaHZR6GyzBFD8ZWzW6eu6m+NlInqHeqs4hywqBF9XN5yN
MUYJRLXnNUiI6HFAY4ATWuq8qd4LIrkNMQSNIIwSzQ9uNbvbHigGnnZDrOjd/FCCTrmx41rZSJsF
Mf15itzLBdJEeKNb5SLbPoAj/EHeyQ+Me68swqMc0Y8F/yBOvWXgE9m2vRi/+AS4eXGZ8UYLLhbH
x+9FnhfOC2ZKWcje68x47UhYWywdT/zVNMibXCfU6ytdbXI0El4/b+9vtK1ct4N5Zh1vPZT05Lp+
aYvFfdIsojjwfV9N1+Ufddm/7AbkuOvm4MPtrtfyEcAJINumNoT/YbNg/OWIRdaKQHZBJO1aRBbF
lPzuiGWgS1N7cdJ8N+tgq4tkQUQc9FVXxT/G2pvVlVU15eFSDbwvbakgihj76vdAQXCBWfyzFhrq
0h8tb994TnNkg2susrpAVS2pwr3TaYDmG7s/zqPhfbIzfRWFqvucwyew6R3TXo5O6D23Zvda+o19
TosgvQ+84AW3/v0/ry8iBvrr9tRyNcszoTw3NVX7C1W15iWuPuoqCrLxaN7W8YjweOLfzEloQ8xG
S1VdfZ3jubhNUUbPAY8U94HGYUz2ZoNd78AF1De+55grBJkQh/Bnfz9OFUJXolYaw6lXZxxRokXE
E04GWZWFNTULe57U3RBYPkEJ299VSl/vW3gG1j367KcwgrXCwQvxyQ3Ra+q80rzpakRDQqj+eV0r
Cg6BTYEnVdnLmrTNph5vO8dfX03XYXJsR8I7pFbiWiRmuVcU9XfBFFVPbMKsleNG+WqOK+VzO2Uq
Aps+OVmiaRraF0XxrJNsqTo5z3P72RtV49xV8z37sXjzz1+T9jGMzLnZ44Fke6Cyt9W1j85KH2Hx
sawt5VukWOW6y5WvRtrn97JA5ywlQBOfeZsebp0oU4/kq2+6yc7vIyvO7+suyE7AIm49pYKjCuZh
+xxBPhD1yE933as1KP5J3ksTd0XXgFCCWd9dX8OK+E5dNlzyftKuRPVToOXQIurzfVeilppU6Ax3
vqXti7idV6lv6w8pgpy30dAPr0OrbbK0MP+NUNU6T233VUde7SawvOBxiud21Wu5v1cT9N36GnEI
0y7uruEgUvZ5q4YGW9w1RFTbD55nGQcZIpo8kDWpVv32oqhr1RSQiI2MHhfIeyju2CF0Udy1IWp9
QPWS969gKaiwWmjOllXRPmRQFBzrqL6LErV9kCZ+FPCNhiTcyabWewU5jWkwFotqcuyD6dc/8qQs
zoMRefej4T4O/Kqeaxt1kg71dX5Vnf1cheR69178OGZheqqFkA2CpfZzn40RCcRuus2RKIOjMo0W
eO6KvTmlK7sdlOO1CFX7Z7Nuxyc/6fGxP4Z6b+zxY/8sdN9EWqezvOrGDxpzi4bGQtrkkAkQCKw0
obZOVE7OdVx0X/TvtdMbX9S2mo5ZhQi0bCpKOa5qY7JXCFgZX2oWyJuhz4O7n9cUQWU+aEFor8Mh
rO5cA/BRyr/xvbGPs1qqX9HjvRlspT/0dVc82nCWzmqcfyWRflpYkWLunKGdnkh+2CCwk381iL4g
RpZk26KLENYSiE4xPgs1h19nabLBoulZoBsU8yUnP3GDI7e7ZOf8reNK03T1o++KX51jSa+VB7L3
EoV6ty5YwVDWWVcX39yGEw2SmvZJE0U1wxLYZio0OKI5oAVJMFHVN7XLOnEdF7rlsEeq9lANRrt3
cYUARhy1dYA86pceWrq41+fX2IMcdVDd4GAW/rQzpnwbKHp9zi2bBSm3t04YNWdpas3YQ6C60VBL
+cMmOywkiWc17Y++z5VV7cHHlRXaylJ1QTFE6uuecMGw10L4sqyePBLZDIISWI5dT8P+UpVW2250
//bdAFktS2I+cTxuZasVd7uMFlcjug5ezUdbHsEcHKWKXz6S4kw+e4IsMy5g9YHMPeRVZgeWztiZ
VnFThAdZ+Aw8TGVeIXRoAq4UHdIma67o/VubkQzJ3rc/XUfJocTIpltX7b1FWDYqIcjOgdaqUuE+
SgHQdLavby1xEvHFUcYu21Xja6SoCNPkpMVJQQPPEC1panrIgwlMIEmm+/FZdwaWfY5lJEROLxUE
OxszMMBqlvb0EkYhPKZ+9clPE5Own1HdymF8MSAB0Zu/G3LfeOhr80HayYYBEzs5wVY24cFy4zl7
sWIY/UAHIj2d7GNL8FNOYfgJVafwUw+dJtk9jxdLCJorSMdyF9q1dUrIgtuHVrvXx67mK6BQTL6b
NBzi3azZ9WMTBiqQEdTRZC+SLmQ3qFMJ77AGqCYOojvSVEhZHtMCMFcCTdOsejccWP1vQwWRZmv6
P2y7+kJIuv4yNIOFViYXVaGCkHFgo8scRB0MTkI6+lJ1cs5Ml0IhDo+aGW1D9f11GZOqiA+7Mkhi
NF2iUN4mMFsAXmWQIzeEvpyM7YBGrggfBNNaBn5UgMRCwg1uCPRh2ESkt+PspUc/RHcCh+ZdLg7y
gZ9bS9Cb48Kc3XhnjbNzDk3Uo8km3MpWVaLsLGuuCs2aWth3bhoRlXDHVQLCHqCamHiF6N2m1aMX
Oe9auQ9rrOyQbaRGF/NU6vsP8zPalA9DNwKti6OSNQrUROgVw72DNOiCDMvoCd1yuIySLHwxC/vN
gTrn+wgcvXchHQJSdA8WGjBhQsNue/9OFm5lZ4fYt5eq01vQxooOBSTmXZFrz9FsEMyWHUrn6Xdl
Ra5qDlOqP80UbqYdZNNt07kjt4F2jZrbpnLK82WcMF16ZZufh3q5RI7jETvLW5HyeYrqtFhoYQwO
B/DLoyw0XPOkfT3YBREoECooftpJvZZ9AQjIY6n1T7KFrED/WNXxNysFG6MZuABL1/JPsvCqGCE4
0lCWV1tnJ8pp8L1VkDX24Wp3Ekec4fofvBJKuoioOQCtVYFctLSVNMrBao44NFCpu8Qp2i2JIOnz
ZHib1sqIfeFiPXdd/E2aY+A16yRru5VsAiwjRZTJ7GTnvvvJa5EgFFe3rlPsiKInC11z0+dkDLXb
KYFB3NUCjn12oX0tFNBHRclEkMOedC5zSArxJ9avfkIYnvSd4J7cJ9IWjAE+1RGotzn1kVA5bPey
SHQb7Ni1PSpzjvBcBVGyGJPJ7iAuu31i6+1egyh+26W6sqxiJT+DP8rgh1WiN2iAHECi34nxjrcm
utmngnRfIqsda1iSOp/HbLyXIyNd/RwPnvtkIRuzUlI/3Xkhuki/3CtwzQTXcnmGa1rbD6nmINUu
quaYGNWNrI6wGJdlF2xV09X2dv+9c/hmGs/ut05gV09VprVClDTa9IR5nlQf4fmBFWTFtrV+Qk2H
DzJEpFf2etnAuu9bKCuIXsetk20DKOdWNpuMKc3URsSWRS/qMAAKevYpspnzhTmpaT8EcKLhqOrD
H55HdhYIJJBPPq4L13W+xj64mUhz88e5adDj9jWf30Zf7BQXKNqg3aJQoKUJMm9TGSJ7VeifzLyF
JcIpp9emVfddbShfE93cEiEIPtlN6J5nY1qajho3t4WSvPh2kx11JQ4/IRjaA6o2A8BPZr4lBDvt
C4sVZsoOstCI911qstlpTnYYRHEdovj2uEQ3S2DFA0TpcxD+pHfuZYEfuN2bYUzgp3VtwjuZq6wV
yNg2BsfnkywKL4u2fd6+Xk2yNisQcplRAR1ElrWLyDSmr5nunUjEAcPuRNVe2gNhj1XlpCTT44h0
3X4gZWdRB4l/G05hcYd7tbiTNdWpi7u0n372TqIpbbLXS0mFGfx6fjabsLzVYcy6M+yxOdYEgG6V
sqm+9cgXz6WdvUxBV68aPeu3Vlnpj6URvOozO2DSRTeh1yIBPMU1NPXUdLxfCw7Z9i2eI74nxcUo
e1zBfdAEVs10jO3aIS+eGqu6MRz0GmWHtF3uYOnRo8MWbW3qzcFjGSNDNzqRX0fMugJ0LptTEwyX
po/j+sZWysNQj/4OiPm0b8uhwj/iJOe57Af8sSpvnePyjd2N3blpnXiRaKj7guA0nmAOqPDQAc2u
f20qtT3ASYGTK3v1XeTkASUbn1S9iF56w4QeNCej2GxTW2ifmfsiVZu91yEBlSKOfE+6hnE7Vzbu
YDSr1vxy01PvmZ/zKFe3hmhJE+nM6Sl1kARBEKJe5RahcD4WurMwqZauJj7Yujq6pR0+aAOMK63t
qCtSmruXMEtJJ7ORRY1651CqKRwVWdW/tE6KEH0XjUcgBPNjq5tHL3O7FyCBiJgDYtrIy8nfgfID
CdcKLK8M3OOgcHcyWC8LRyhXyJrsgOGCWP51jJn64SK3oOhUOvNRN+NVn/btl5TfJ9DGDAVoM4R0
1hjK1RAq7qWXrxIm3Wpw2HrSq+Zw3xqZ+8lsK/+cV+T1xZN6LFQ/JhWr8M8EKYXoA9Fc0ZImWeT5
yzTaxskkUfA8Kx7Mwql3VhMgNZWeFVu/aprPemaZN21Wo0gvmqk+vrbTYN3JVu7rMDhW8YNsIW4Y
OGMHrhIt1riqFkZp24dmGuyDiFhBkC6qsi2LaBj9m6qGSP06UHZ8aHYOWjd+g3r1n/e73uSD7Xf3
bCsigioy5exD4Avo9CDaQMEAGwuOlQSNAaHRYcbZUk2+TICw3tqen5VpRP+Xr/PacltXtvYTcQzm
cKuc1erkbt9w2Ms2c04gn/7/CHlba/s/59xgEIUCJHVLJFA1a040BqrmWkWp8omWO5zKhhE8D/O3
tR/U8TimJXFo+Cw32qgmO18Q9RWoCR0tqqFXNXeRr4EVX+tAKV+lPQqj3/ZcS68W26Fnvf/WZlH4
VAnCbmUpIIG2qgt8HMG75Tds1nPOYA1ybe818QfpoNjpfPc3xTUaY+1kT+h6m1HQfEcReCHApn3N
FBte+9hFc4wS5mdbxOh6z2u7cfwj0LPyRQSNASu4A28y3/HPCbkP6QB7kL8U7VSSmjOdS2kAqs7n
mQNs+SElq5SakkFRYrDgEhAuG4n/llBxefUY+Mvvr650rqIQ+l4k3laPpeTVX+s9XoNC3gpk3jTT
2ajJxipGsWuqsf10603Rd8nXxjaAwCIoSwrdTb4S5Fn2vjMSCzUmEA1VhboJblnRnjyCKK++nUaH
3EAlIGrH+igGB05jRG+Pj24/2xIkqNjgzJeyf3f8M+VhKwsxwF5c+6v/yTlsayg4rQhQWYHoTGLw
LdA9lCKaGAl2Kz+bc68eXXgwBmvatYpvIIfNIytcFC1aBDKgxJ/HWll25P8r5OSK6FhF6BHLCJLr
EXmLm+jLPYL0mHDvx0pwbGZndYLRlJ90eFB6pNDToIMDQp9+X802BRmnX6aB+mY0eieDWvET0Qjv
JLuPpggAvrfaz4flL6/JFNZyatMBmFu3KOuieU5mbNwIlgg4X9sdZFdrFbQ2RhgdPLhaX+3azcFd
KZ/xACCnMibUpYtUOytaoiKw7eWfaUWRbeLbP0bhvBt2MLzngW2tzbrRj3HmqOcuQji9oTBmAfOF
ctCdDIS2ryG0Y9jK1Tb7340wTYR0OLVsbS0NnuRAqwztVe02sjPGJqXuzlgPG4J2hwZq7xyCTXQB
1OSn1h7K0Et/9VH4M1Jdcj1KwqkgnKZzSGoKepUBqmR3KJ+BJqIJygP6eypSPJjEHumpLT37Q21g
FPdya7x2NkByQ5hrLarh9IKRg5Lj9nvVbyTiOapcZymyKrrYM6pPoyxnLKbiZiopZEZmrn9vJ+Ua
ton/prWRubVUKqPJKNdvpus/N7ldfhWO9TapWfEMN1D+rDouG4XKSLeyKweUukEmu+8v0qQ4Gbls
0mKt8YWDMygArfyhJc2XOvMpdnGadmN4gaAuNpmuHA0F5Coi/8cs4LZMqh9Zj+AvnDLJLfWVas9b
b7Ye6ePXsI2jhXRpRntrtNrwSSmHvQoqxz9Nnu6eBh53q66f2k+rz3bydQmI80Vlj/qM1qq9bnJ/
uAh7+t0UgJ2OGTQKD7vniphgUgzCv+LYRGndf5wfPuNAugAKCh/KeOsW+Wq8jUUVvrPVm2l/w2x3
77qNu0xDPoTsTtpMeOan6JHNzlZiqIu+Ub0jwTS6s85dBdHWWY5Grf9BQNq5cCuN3jkGX0rhdE/3
hUg7BxlyR3KiBvezj77ZrRtRsJIP7wzQ2ZAo2kI+tKWtG2JyiLV9fpikHZAcbG+nvrWDPQe+uH2m
DhKi5UT/prU98NFqTKt9kU7/AByedp3aUKRa8UOpCoNU5KiheYHy9w9EHhf6CNEAv73m0hFJ/hrl
FjRwU9U9+/58EFSA2tpojx89ghfbUsvbG1F1FVKZJEZN2PVXtj+CbKnAWpeeFT/LxuvSvQou6HLv
RQ1xWhv2sClN7g6uYk1bI+7h30MAOej0g2Il4iwbX2/TcSEvR++jn+LN1AT+e+E74XFoKCozk8l7
j/QRkYbcCTf63PUGHyXRVkMPeO7WRvqjzE33IqdaKSR0KuEyAh/ls5FadyfbLfVTaSDxIucUgZ3u
8iwP1mobrH2Trck0mPVpKEZP24ylU60pkNYWRty4GqdCJAXVuKAqTQ4VXqEtpL8h/wXZWGqrIM1Q
uWYjdNU6t4e7ObvJXmEF7fW/7ao+jBZ7P3z1NB2krxHqzd0NzOq/1pB2aRLROJwIVb0VaraWhyGy
WDBddGSUHT2LvogpvdszVehrG6XAvTfb/9tf2vu6KF5rSvIV2/CPXd+BIp+v4O5RjnpKrY6SECwX
ozLtimrixvRn02mZJDemoTpKk4sG9pP8ytb+oSXDt6/KSqlJrwxf/tftnRzQW+tn2Wgh+6L/2k8+
toJdMmjEnuG+aOwPgibDJxFwdAks1LKduRtGw5X4KBuhNNbPQUOqR9qNxOOLXU882yCAfu3Z59ec
NwLdeFNC6IrM0qS6JFOVTxgTv9Z+b90g+EsukYekjrTbLhs5juYlAS2vX+tFb0Nh4MFj4KPT+Kjb
aDQnhYpobHfBXNrBfkN58nU07+aerP0oY7XeTIMuVtKWOZa+nuKuWWtVvwaaAS2/qK2XOHXKleXV
1ZY/r/VC0Fw9VrYBC22pmC/S5c8EAbiRo3IMYNFTs1eBTN2kO9FNn3tJzT2xyOLXWBlQ5WqcA+xp
hO3yVviXzMl8yoyyJ2HBY0HW/5CnaXvsEZpg/wB/4gxOk40+H7wSy4FRDC5EaYrnA1o4N6ib50vw
jwkJGpPz7AQ/5aQEo7fKi05DQkOc710ZK4RL7RyVNtT7c+QQzjJuqC66gOQJt2yC/BfZAHD8Ygi7
oqzA81+mBPU5Nu/Oup67EH94J7NUvppJ69TLoCw37K7GJ+lbRJ6HmFqn3Fczojnu7MQWtaSV8mLo
vf4y/SMGFTkVZSwgyTGj/iDawdp4tWejKf6eg1b5pUIeBhtZ+xGEZbBycvuHHTXmSo8zjtdRgmJD
b9oXVYubW52b9U2DGESa8rznPD57tKJ1LnJQus0m14cqyB1L1NNmQBnlwC56ZkUIu54Wvai1WuzY
0ExAzWbYgxy+e1baNK2EAcv5v2ZKJysIfiRDpywFYbXnujFumWmOH5PKUZ/wUb+RXeoFvqbcvJ6a
aLp7aS0xNbcFdh5xUJwb9jR8GaceGO0fWx7k4Z4MaUUZY2vCO5pOi14F6SpitqVDEx19YYdH2ZUN
zFQ5aSW4wKuiZCssjTA+huFGXiYgUuDsmafLmS1EYWq5axu72qVh3zwH8EpRDef0PwAKcaH331VY
fJYcn5tri8jyIdB4PPmDDdCuV76Smuh/6LF+8BPtlqWqesiCrAu2XW+RQo/I9sOqinpObrKh6rvp
yRjUYa3XufHWU8GQpZb6BB2U8SboJXNPjg1U3Mgxdfacx8o60e5j//88OabNiOA/80wvBVsdJuGy
SUpURkRORm30uz2Y62HLY6B8KQwkrooZ3GPP6kDEBGO7XXdZZH4fQAlBoJnpT8pUF8chqYq1BoL9
a8XerJyM710w/8shRCSXGyUXQJeIbswDmgEJgcZRqB740dRNaBwiq+ULWjk8Cue103i4ikCJ3kON
sIk+aMVOaxPlBKQnYdNrWoe4yiwE9PrfV8Iu4FQbwp1RZDMMZnZ5jMqrxzToFaFCyNGYYruOUIlh
fwQOMt9lkoit8FL/Q0DMEuZm9o3HVLvWtSw52NyeX/kzPdnc+CAV9WEjiaf+1a9DoFpJp0L5MrNz
xQlyOWGTL+VorzbUIxKOMHLHb4mBNcuhM5Jni/LaV+rkCQSr5nR8rNQ4oLeLeWH8F5Sn1cfaT7pT
5nlQbfWxskScgG7j8M+fm961jXYhL++OszFR4neNb9L24Sevqim4gT2j1L6s37ntN7/qOeZAZcMP
trwQm0L+8lraKJhaYVeeGhGpRzOKkU5TxCWpHXHrnWy8iRRiJwuggDTJxhLVUg+b7ip7RLDF7T4q
J4Q1O4QeArvHGrXH7RteuMNjjch0x6MX1u/SlHEruWjlAEhoLgUGru0c+7lcuJ2bRzdTgi+R2kbb
QFYUywFQ7nDwmHP1sOzLpkn8hGKlCjlCFvh71X/14yh4rnTTpSDdynYakNqV5ijqu6kDw7ARnt76
Qau991o1i5EK61BNWrof5+B6oINUCvOo2KR5mL3BhDZt087WVqGdp29xXul7G23d5Tio6VtvJeHJ
ztHhuHdDqpR0r3iTvUoBy+pVqA5PMxlbHUPGJq8ejRK5pEhkPyaX5d49G2hFjnHbxouo7LS1rXSv
vofmWxa0w1vUxFD8wMi2lN3YttJjrufWolIz8VaEUDH4JnqTctQRinvqBXogqW0Nb0PkWmcoJf7J
515OuOMSx+O7HGur1Lh6UfkkJyaBbzyNQXiUY6kZWbfKUTZyrChLeCQDmAbmVbycJ16b/5RDwgyT
N427UQA3JuTNu9zJzFfpl4/QEdZEROVrO4O5Is3ursKugaOhs/M3WGD2iUWqEux88QYb6Re18JqL
HHNjQLF6LJKTHORnDp2sV8cHOao4sPOZ7Kh3slv0xAlyIdSNCcGRXZfuMUdK5Vz+dzOOq14dtJM0
T10NYattTr/dYo36KSgc4HOMdAgt56lqjGYyiYhp2qV6ffvdlRPluJwN/bK68UNYEYnIeIfSHtQD
2wFiTjyygfRYqXEyOhcmU5Lpq9Y3PP5Vs3Goan/WwJmd3AhcsToRXBz06fxoJhGoZx1i6oNr6Xtt
7slBaU9G4t/UgXv1FpavcCGNuUYVO0LYLHOfXETRuqkRtmKT96svQbeR8gW3OmjJqhB2epJNGACT
7u/VSrJ1uza7D2VV/hyNzszH8cdHXipKjG4qf+zCGcU1QQ59qUdBCT9O3LxHFU934VkB8Ri6tV49
T5B3Q5dDD9a51WT04wu7F44axSkJKqga6gr1Q50EeTQpxnzHMm9hlYybMcoClI1jCDPZ6uQroy+K
TWLynVtmDpn2QCVvdu9rNUJPmTudMlM3b3IdKB55vhhP07xeEUftxRp9ANi8hDRRfoT+ZtL+kqa7
HRbRbRGazVK+CWnr3YKy3j7o1mGvFRvNQ8bWnE9RyRQ012CiWtT0Dahf6+Zaz420K1BQhJpqnKWr
WQ3QHPOXutsebnLWH19pz9yxOmk63/uujMavvg+hgVaoHyJy2p3ovHYTU9sn7YFvTx9uPbU7S626
jWfCectGJTyZVTws26oyt13W988jMhLPobYL3da8SQs7FH1HnFNBwdWDiTjOVZWcktXslcDpn01A
fE8a5//7KIAgSnEimFfl5DBLfvYAa1c2bFfvnaj2Is/0mwFFOIWFNmUc3Ci0LHLfwm/S2ERu91L3
DskXJuSCcEVht0c5ZrPfv3rK+EWOBYRrz7rewDfeRvqz21vvwVT/0P2if42rwH4p7U2jtF67ZLk3
xfOVszmPoeXkLN2kaHfStXcR8IWspOFmwWg2+d7pzzr62Mh14oT96hDNQn+aDmcmJ6NqPi2VufGC
vJNxlr1AbYkFtWJYKwWHJS/y68vsLweL2V9trL/9id8OaznoG1N9cUbz6mQhoKUUxbjJFe7BLq1k
UQ6l+cxDynyGrsCCt8kr9m0dWs85TL3XsYx2clC6hZowV01AOP4xyxpeCkq3bnKOXhrdFnVka/mY
JLT6GVLx+Czn+ErhHtz5hc35Nf96YdkN4viU1NGbbfdIpll1s1KT0H+HLuWXVxvTz9B4LRQjpfKa
ymPN1dGIi4IOtIoB+IjHzKaqLTRyC5/AmsIhqAAheYsctKAHx7Xe/RLyNhil4bbNXpq5qYOBCgwF
hExepNmL57KR0CPrJHvSw6kg8fY8s93LWV6fxad69L47pmMVLFtwZE6qDqSWM+ypBkYlCYr2S+8K
fZ85/RVEhEDcV7aR7wVnTf2UHncThYjJRfYrskwg49SjNpuk3Z44nORxhV510fXXwmg4gkAO/AnV
Xb2qVG08oDnmfxnqVzfTS+jPVH839G23tqKkIgaZUiKSTA23UAVRP68sn4u5Mf1WXYRTWO6lzdA0
Ar4cgzo3eKYsrXj2CcKC7ijgVZ/HpFcJ0QNlCtXZGnrjasyNlVv9crDaeCNtjZYYV8gkjKsTOjcO
LvrhYaqg/L5E2k1v2Bcs5PQSqDg/+GzJL5oCkx+TnVgn2SiuR6hLXhZ9xWVhBuMq43S0fDg1ovvt
Tr7XYgf6n24YdHtBZnZv+vE/3Dd+Csh6iHtO00nzEW1ulKJ/oeDXIZ2v+t9ylKw13VB+Wb23UQK1
+j7aiAlmbWa9jGHirSfFsU+x0WiHCD6lGVaNEjMB/dgKwGlZK0M0zmeYZu5Giy2x1eauQvIOliTr
i2v4zj7utWBdJCTZixBKinTyjZ2VKsYXL8jfKLiznnSRx68T2VVphpg8PiphLpayGxi+t8r6zPw/
Jxllgvr0BP+2IDhdauF3O7T0Vdm2Br+GMbjCZbqgU35wrvw0VVA1vWlZz1Xln6S51qgkHuu6WXdR
Wn3kCYKEpRhsEswieicTc58tdJ0wopN1T6mbHQTJGJSTHBg8wAlt0nIMPo0xfPIHMHkKt9ErYfwK
Sh3ssN1oK34Yc3AzCD8rmPtj6NXDXLPZaEzxKiyEz9HF1NbgLU8qKiAvPSfGc6/p0VKZs9v1QAho
7I34DHI2eeXxcpRp7hoiwc3kttZWJsep9loOZHneW1Dvx7Gsg5V0M6iFoQqszq8mTB63cbQ+5LJV
kWRrKJCAMs2v0q3dzq8+mxQ+Ksdu47XMrPeT/0lmeyD22TTcUadqIRedSiVaWaADIAf8bvUqsuia
Mb7ESWjsSnKTaE3rbrjLqQA6TRZ5hKRrva3ahiZlDW3fXtqeEgYRD0eCq5rGN0/aiujcQr1YzD3L
7PsN++Fkr9ijcqxLZFmbIfNeo2pUrpaXnmQvMczpdeY8mYfcfuiORYF2LwEKamsoWDsVNXn6qKOa
z9dMNHfTIvzIXO+fsreUH77fLElWRCHEjcXGHerxH3hGUugoBusd7phoBhhVQHNFvx4iUb9Mihih
0qqgnJi7PXW6T54arkZNawlvG6A1cwoW1qHh+5dSd/uXAGgVN/LnSAx0hqxaJQYkB3JMCUsBN35F
ySKDYZPgkWg/Em9MTgklBRtel6RWYrTLsud8MVWZeS07VbuDwHRR/crVMYM/gKSawwZ3JcFhWi82
OYf+L1oN079hWmDeBFTNdUHItWm+8SsW6zSkuJpb6y/dD+HldSGlhcsBtYTGGLkDJ8hoaMI5yIby
DQCZ8hJHLotZpKaam7/H/+X6mG+0HRqij76cfu/WLfGCKtdvbkfcSJRJ/81RgYU4cMIukD6u4JYA
qB1eI08Jv+kBOu9Vb3qvdUX9M0gY9Up4XNt6VIrCwFY3RwVKxoWh2umhziz/BuVUvw29kB2zaP2b
tA1driz5LiPOO4u8UMHA9zCFfycvp2rbAXn+GGv7mwvD0lNNCcNLnhnbkBsEp1WU8pLJBonMfc9e
d4IgESiG7uTrzeCiOAmMwQuHlTWSgMzBfjy3gCR2aqgXO3A3ynM48Bsq2Te9GQn6K5rRZOTW/PrL
VAqx0G0rOVtzV4H6u3KL6A3KHyCmvfMszW0uvH1SZuHKZ6/whWe8Dyjf6Hdy1PWsXxSpInQyD0qT
7LbFcDSpf38TYph23pC4a3PotE8iYueu960XPdeCM4o0r4lwUYpX+3gGOfDiuhZvugLKd33ugrGr
d7WfJ5Rm0qUwQTkoPplwCK6iNyMqg4sWEtdXrM+8CL+o1mi9Nk0OSb2XFeuGP8Cr4c9IWqcOUTFV
rFeX5MTFLOO3dGi8hd4OYqPUxqmD+PilnxGeOQQ1AHzj5DjOIFHYpIL9lKoJ6AFGpV/cRsuaDeBN
9oZRhx0hA3LpVt4NkHB5AGdnP4VAAfjeNuIfDekLt8+zr74Zh2v29mxvdFe9dKWlL6VHCaucUsT/
tEStlo1LPt6fQHU4taOvJg/apqaDW12ZLnYVnfy6yT+cWAtBiyXdwTIgGx5MdznwGHrrHLu/DGVI
DoE/xEefWv6anai+NeqxXoQB8RFIvxBG1oC4FH24Tiu+5pEOMYVjGsolBtkJpy+PGX7/1isKB8HC
qMryZqZhvMsMRTl7sKjeGzWtni04OfYPewvyMjVFux/zQacCQYhPZSquHRjnX36Gvoytpv/kERE9
uwbsRA1isuk7zomqUIejPfHCqp7Zz22p+9DK+sgUozkQ69b4ywj8w0g05mujF/VSHQPvZFnoHylJ
3S1Uio3fIyOPD1DzQPM9d+vQtrdgVsjSzV09gZ8izHxrAz6tfidxW6wczXF34zxq6wSMbBMBVTnK
Zogq3pb/hEJw4n0C81pUZXKTK5UdNQhFM7wC0xlfRwO1pXlF3dDznV8W9rUT4huAru6X7+5NtW1+
kgxGMT7Ryjebcpp1M5r5OdMI7lthlm9H4rw3Fbjkcgyt4lvi1jtq9NpfWWXtBwItX+MwqJd5VE+3
RI8ocVYyqMbLcDybalJAd9Hpb8acqnUp3fyJpgz7v/YXt4AfmZ2o722aOoAJvIJvHBXiKaWoWwGP
wZPlgQCGf39jNfwdgfH3ByV/BTSqRfvKaesjbDUNMa3RiUmRmEl9lI0cenRtPQJU5cJb9q85eUpV
hVZ5yo7HR3Gp56YBc7LS6qFfwVRZXIgvAWGTw1rjIuf1ZyTiTMeOHR85SlXLm8dJohX7wuVZfG+s
ImB3NLQbRIfAq84DQ+UDzMgb/RPCLH/fyW4dxy4shABWZxfVmmadab8n+aJFRzLidbGQl2OgzZdT
3mzRMbvcR6rej45971fhRl7+yz9EKoQAy80zm01EdOTLpBr5mZwikLK5G7VBszMMbg6a3wdf1E43
VgRNpp0c5UldLaaiG85ylKQ6zF2K+mKNVfUyLylaTXmXS0bd1C5kVy45kP1ayW7A9ua+pOzClbC1
zMrZ8RtUD01LtCqgHAuSMjVaPGzyanD86WANtUCuZ/Z+NHLeoyuvHjY2LLvGa89keExK699atMKe
hNG7T13guE8utVypXUynh90UQl9kKZgJ6cH51n1KZ1RiSySWDNV/puo1fxrd7oeF9BMHdPj0M/fn
ZDuEnXuu5yvNjX9fSRtHpd+jf/n9T6OAEtz7ekUanH3YXJNEdw6toJ4QJiIqZF0P4cKlvDTNiV2H
vLw7SF+SefoidHuEfuapsqnlfHn5r0mkS5xDqVntagydjEIBpd5FPUBdhLGCpykLAmo2NLaVNTCd
KvdIPv4ZGBMnuFBMvpRuD7uXwDHL/QK4PaFqdyGHW1M/gyoejg8/JdajQxONH8KynH2LGsDGaVRx
0BNPHHrLzKFKm/uTm46HCNE+c/0YN8uccekqjXf/e183Ax1cICDQWZMiVq+5m0/fgsKu1yhXtIcw
ioYXXWs/pN2vUaEZR9HoFKqzzUv1ILhljaY85S4ManzZ21Xd2ArbjtBodqQeVdjqBKSzU9XaR1CW
d285hc2ld03KV9kh98eswVI2Himus7TJxkjBFgPh5a6iQkDfu80cPJ2rZBdDk5sEeRKPX1auHPoh
oTQ1GN98I2tvpapXt7RM3s2yHD9gEICdcFOh8f3WvtW+0781fm9wrSd9/yaxzr+vbQPiSTTqrpRp
u8vYLvTNYJQ65ytok4As/ayNzjnpUSpeoxqEZqhyeopiX7yy1Q12HTvwlRxVmiI9N5P3XQ6mlaGx
RTqCS0i7ZTTVG80IrsbYg2iEaf8sm6wjyY1Czthue8WLF/f+Y1xeOVW3U81UP3RdonZbxLX8VZkT
XfXisj9aPbGKhe8r3VH2ndkor/6yuakO+RWRSTZiBoQaugnexzWiEwovwbVzh9+NhbbNUsRTtflr
gIIBWJ8qV108BojvBdfMzOMz35flX3a5ph8WLyPMFXvZE7aO8JtPIHmuDZLVPpM2FHvLhEL/T9mP
tFsc0ihFexQS4bNHnOfwMN2vXKqHHstJm1zzj680/bW6HgZHza6anSmmRKGaGeoKy+92XpLFJZUI
3UiabiiKfe8m8yV9eZXDlLow0uikh2jiJI5vXCC0Mi+mjiQ96KqV1ivlxR59iIi1KNdWsRLngO7n
UZP9w9B7i2biiwJWmU9Xj9GXUedrlJt9tpbd3LeKFVQm1R7ccPzF0OKf+gxtkoOJ9cyvxHnDx38i
wfhUaUr0BSyjd7B76AylU4DeIberSgfdwPr8rNMleMjmKJ1F6J9r0tE317bJp/GdkOYms2poae3o
/qZ0FO8U5esd+lDmn1ViJ08S0sAepblhoYIHkc0ZBiHNYND/shTaZ5z0yRNg4eaOl/jf17m/TmN9
PNYYBMVilCsfunwEU0CgOTzWqj/aiCQpQMPmhsrGdpVPKfeJvOwoV1S6+JRRsHqSV600ThPSAYne
hpzcZic5HjV6+9v/7iUnJBkZdYi/gOb+tYgcvk+KnTA5dYeCE9Ex8bpm23feKwFe5RiawqrP8jIa
8oAKK4wjP0huGhQ1gPZzejB2FDryPYh8oiHoOR4joiOLIr8I70fr+vFqDiOWC5l0lJnI/zkpKYcA
BKAqNTeKEW6QtM0PpiegC6FAtdJnNGnN+fxOSnbv/xlu1EEZLn+6IoKTeiGZyjTYgJpVmiCjWlnJ
UWhxG2wfvGatMd5fILbIslz+dO8rwOcjII/JBoo6p+GmfdqWZdxkU9s6mpRmCNw+5O7Vh42yj5w6
43/XGbe8Sc1bUgVUjCgoCj1sHvfgVZM4JF7npeRA4dT+YtTJMD5sqmp/eMnUHuVK0s59ddWAH6eM
iJmGVsRPilPfX0+aatfMSc92z3JO7FBw27f6HikHQfF+KU5Gy/2q972eHSqyRTmEHR0vPMS0am2R
7JodRj9YKWUsDsE8sZRO8tIPSDxqsdusH7ux+r/3an9tzh5+jw3b/+3SJE27ANDVbUTPwWcC3xB0
QX31gTPDNjw39vAUjJY4dDzmLYBp2KrCeScCa+5lz0nq+pobWnV1vOqHsCpQ1X9M0mPUDVRrYPTd
jRZUxElfKmdYVqMFgtDjl3SinFJ0fvsshsxep6Xin72213am1qQHHQLnE8KbwdYo2vpJMa1hFWdR
9jZNFYfmHkHftBP9UelU8FEkSFxgmjRBJrJTWR21PPJOuh8w2PXm70HpoetjfDJRA1E5GKupFT8V
c2IxjmLn4tr9WvZko3AXOKRG+6MfgyQGhhoN29JD+5cKY3vV2Kl5aAKKzYMoVLbmOLmvvVJzaM31
Y2uBKSSl/eRFF8eyEsgQaVDDS24t1L2Z67RX2bvbA+/AWVA5kYCY5lq75qtvR9ZBeqhpmt5cyJcX
pK6tnekEaoBSqQkkoanD7WN1NYMIFD2/Yf2wFU2KwqyB3q9cRi7YVd24Ja3OJ5rflDU3Ik/afRmG
xeL+FjzVYG9ga69mM43IdMFMcQ7bfvt4z51t5E8F4dP//nSDGCGQyQDNz29busPDfv90D9OfT/h4
B7HpkhKJA3t3f8mc4wZAFbYPj9eMHQfOzJwM3ONV+0jx15TC/f6EcsE6yn9/wvtfKwpdqH7nT3df
W7cC9jt8Oukt15efsIFG7PEmh/kTZu39/3f/swwlReCJ+P3p5GzVsQ5K4IKKmv8QcnaR5V9jvbYQ
+MF0f/ukHReiVuIVMLzqBdzRXO+qlufS7txnUmUvDeLqnxTfwDiX+wAsNb/6UmjIdKMYeCl0z1x7
E1ICrVNcuTFZL7lORC6cUN6uooSsZ2rqJ0UzvslB2VSAMQzLG+/+dU/RfEsAdCPzoUMcdie3TH48
/D2N+CHPfDacrrrqDIW9XjXTtGdCrJrY1Z5Rq9GfYZQ6uaJVzvHcGytnOIQxf1o5KN1sH8p6dtsh
rJC4+G0IHYUL5fG8hmz0thTrrHfKf9n8pNl4ttNc768yxg0xf19fyJeRs1ozQhUERdaD7AptbC6A
m+89OUu00BlVdgU555/3G+oD6APNfZKmGMKHHWQSxfLxfuEM/1WoaYPWIm8wbePw7OjN/Z1KE9zu
xEFFEpLt4wNJm/GZBH13/5MA9i+3apwB4ze+Cu9s+Hl+aRSNAtYxiK7yykozSqeGutzJrmOlMLlX
OgiEyGzj1V/eXqKKfU2142MB6SEbXsHPx9+v8DDbSRlTjP+fV3gMpFX3+1UKilDgj2c/pPZwJKth
hhajQmibTcdGR7qIkvog2bOdh8x68sSRrLNLur2uLp6HVIJQw/ZmgC5Ykc+xX5UQYfreyMWH1QyI
0Apj/B4X7bl2e/+XNyt456FgT9iTVWZrFixSVwc+pYb/OKb2s3UC5SPMPBe+rC5/06nrWWWwjd4o
XeJoahjqhberbe2wd46O0rt7L3frvVD45hqFI2VY2Hlp/j/8uMYTUK0ScSnZamz5W6PP9nJEGN5c
cZSTS17ofTae7lbH8BaCB8EaREXOv6Dlv5wvI2S+V5qipZtOY3uyrPI5na3d8qQxnyv4h7ZRU+6j
WkPaU/eCq+qBBwFfjPqs3aeo3Wbt+f+xdl5Lbutcm74iVjGHU+UcOrp9wmrbbeacefX/Q8jb8t+z
9xdm5oRFAAsQWy2JxFpvGCtTfgjl6ln0216kLcKxrHf8uitwKrUFjmHSG3hWZeWorkkhmel9d8zU
BgnaTve3fDWUpehmh7jvil5+Cq/G6NvQwMwYOyrMHc1gxWMiSUgqvvG+6/V4X1V5DUd5Oh1VVCts
Q9l1ipeRX/QXgd3my3FIk2cHw9FN02OOYFtm/JxL2CqYGfgO0WwbKFdhJv8UrVGqbRTSnaOYieaL
8YBK+hylYO7F08FONyBL6ifR6KJ8jXJ7fRVzk3B81r1APokWfwm6vK4fHkRo3AECbEjVb0kfSE8J
+88tX4Vcnul5FZCr56D1ClbCVqotxyD41Tcm8LlQuK4AChuk/URg2Kt/DU+BZjPmO3fIwBv/7s+N
KdHQ4lnrjONLhNsKsOoifm2lQUX+nzu/aGo5OU8t1L2dB0jrlWeAF9kowgt09fGlMRYiSEmd+Kzl
LZ9jVrDVED6TqfAkME2JbYNyvuSCEphG8f1FVsga7aMYHal/g0PyngfQVVdDq09lHSevumIH+7EO
StLxTMraMVuZYCxWYpKRyxIo34DNAw4re9T73ZUXQcMUh1D48jgBPjzxZNkjOjWwhGRHkYIZvbJ8
DElrDVGjXptIK9EeDqJlxju8EoPdYLtn6oy3lugqm86bp/HAV2ia7lDS3is1BtFan1OARBb0WWq8
kG0CK5EIdrYh5AIQzD8Vo/qGsgOwHwztFpFu5ZdIL4y16Y4TZ65HpU/ilu00ZvVYq5NnLsmI98qC
PqVMZXSlwSwK6NJ30y3yWZRk8nPum5RadFUlka07mw6FqK0jjROeJA+WKKtmz1XM1owPZfed/Bo2
v9NKRRpt867V3yMdpoIJMfyxqcl61XGQHDU5o3KH0+YmkC337FtatrCVKHkNTOlHYlnGR9xfb+tg
enWVsFp5a4yuBnzVSlcH1YeFO464NPXx84it1RNGmPlTW+EEFVnpg+gKK32cwdoAWT0NFg2mtBnp
9KUY5bcxOrR6B0R0Gs1RF36q9/e1qMdNWa2oPohxy0mSZWPxIZPeUqdpn4Y2WRTIGb/ipaUAvwi0
mWhquWGtTL8pELKuq1d2Ylg5RT30iSlYw7CSwkf7qLhJ+QC16tbdm4m/T7MJHT1FxRnfOegj/XqQ
G2PfSTVesYbUHSd9ioVc+d1cN8f+KPrEAShCf4ynwxjW5gJLJ0KmGZjyYQAlRkRblREsvQ+LPjGK
HBzoqdTcy1UczrE5dU+V6VnHOrP6+aCN9jspuJ3Xu+NLPmLgkLlVsYaTGXzx9BFvidh+lyA0L1J1
xGunVcJLSvkGWq9qvafh8KpgPuFR2Zj5btqBa+yCy/1g1e6x4kFnD5mxsGeR7UTbUTL9mQiJA+tX
sBegQazL6TEyoTbNTFJ1s8KoK77/os3uYoX1ejcPjHS4VAia7cYOKI9gB7RD/L0cUVYSzIGaFpAe
HzUnWAWDE3yXzSY4CXbANFZPkf8X88QqutFvbaUMzvIIVUCqKMS7RuQ8+EbnPNgV8BHbvIqeQSbp
g0xOvRBjos+061Xv1ONZtGIjijZVh3KZjwlcOjfd6oJobX8Mp8UyV7VXIy5SgWqYDz4eK4jeJ2xM
tNp8ULPRvsYWMBfGRE9lGtLShc++iLMK1cYwCpcaBJCjAirbLksc1MOofFEyrLTFmeiDZtU8Dn0+
B0MRfHW6n5qZlV+s3Ey3FgS3peh2vWDvWI1OsZdfK6xjkDLA5flrOMrfoey3Vz9qstOgDdZMxFep
hlQERtonR5OTq6vqH6LfcHKX54DCRLaG75ljFwfRz29rjXZm0mxDI/G+hPihi36pk+J1jATbWjS5
OuP31XWd3S+z6SpQmNkXjfXr6loepead6q4qpFTCoss+Cks5k5HNvoxhZizMqJePbu0Ue3zL01XX
BdHz2AJRIE+TfcAGn0d1r58bTU0Wja65SF16mIBMZ/dD0kjD2myjg4MH8h/9IlaX9RcP08nnttX3
SmyqX9y+QIcsjfxjoTTQ4zEyX6qJa732anx2A1v5EWrZA6i45FXz+LO6MpP2oTZ2R9QpYI7qfvUG
Vn7r8Rj9Q3Hzr1hz6c9yKaUrOyf5rgW1fOq8MZhEM92vkeQtRShySDg6OXn1lMH+XrV64+1kqOxn
1KP6uaoMfIkHvUWKe3BBtY26tdVCZ8MGYzKkrvvXMS1rLGGH+KuRB9/ypHK/kUk4ZQh0fBTquJT5
2fdnTntE9CQLZ42J/A2MkRnUj5WeJeWH48sXzNSab1obfIytb2wk0+lWMs4jjy7gvSx/RC4ie2zL
gg3o4Cor0deOenmGOLZJsy67RSBX6M2dWCeNgcPckAUPfho65zwwQDFPZzDxq0UTZ8GytpETWfoo
jPEfcPalSlGa2yv7RqOIHm6jtQsvKbTrYBlZiBdR7m5Y568ptz7e1dsUsb6vZMoy7IN6FdutNAul
WDq7dqfiaQ9QLvKy8r0NX8AfW9/isnHnSG8rR/5h5lFHdnheTgPN8D2Bh/weml249Er2AeYARCWX
O+TVotD6Nuo5jIzG/5J3UbsK7FDeSrkhP9gh3rYiom/NJw0O5nOQ6t4GfVAb8J5ZPjeJ8igCkCTC
8jwsgJxVVblWpUDlLaBeBBQTeF31xQKTvZHiJF+VGMFYTeS/oH+vbmPd6ZZ2LxtfzaFZBFY6vLpl
r29sFd8Q0V/K3+o+iN8a7NzWDfCjteIE5tc4SYyvmk1GoY9la100Xfw2xN/EWATHecW2Wttg2TK+
Dlq1EP2KwUY1rBKVnFfvv5BQ3oiXIL9jLQIpWGtmLM1Lw8fqjL3EXpzlU/PeJwZ0v/w/Qjrd0eFT
NPri09wepP0OVXccLZH4E4cyBKdcBLn2R1+adNmZiwjXVArwIvodHE8DqPXbqE4bPz71qzWUW9+r
j5/6XYxDjw2I/zYyh3kFa3nedd1ralTltZhS9jYaPvvfXbDeqyvmNLcuqmwlSSRYsRLbWl8flEWO
o97VywxtWes9giet46xyTc+PDju9DazYfi/X/D8pi7tbz3TyfZL57aZC5fNouCjq1FFOBUPCxS9C
C/nihxWaAG7pPSZKi0JsyMNoqMonYADZuTQ1eWUqrTtLU8NlY317L+Rhg0YCO1PTTM+iT5y5sWPs
YAadREtzQg8po8QvjhUFqSDu0vOtLywTLAQTOV74wyA/Qgb3dvVYAmB19aFgr+fPAUB3VzFqxHWx
sALsQUVTi+zukA/Zt6xM5MdKL5sTYouH2HNR7VXDgIquEW1EU9eVbpbmoXsbDbpxrTuR+0D11Huq
1WYhouyR55dS5zlehq0I8AutmcEYqRN2bnjwS71+CfRyHg0acswWmcJRb5ulaDZ19ANu/HCxkza6
puw9jToGJOro2jI3ixrdSyYluFVlVEw2coa/q2Ua1UNpkwXW4+DYTMq2UW0Ex5abvxgTB6+ry2Wj
+uXSNJUxBgjdXHTDlNceCJJtGrjJWRwUvYgWcmFiaKdl6a0vqMcEtpLn4wJqAmecgkWfOIPBWW7k
hgLnvc+VfHeB2osyA3mYj8s27qmNTBo8idMkuxBS0zqmfWEecnZt0/AD5Tw7qub+DOIdNwz7Iyzc
n2rTyy9JKY3Akir/XGeVvUEfPUBr0dRPnQJ/N9fy4kUJ84D6RtF+gOU1NM35qZXhU/iUlrLOHWow
b4c6sVCoa5NrEWVYmv7v/nYa/NRHbgP/kWYWG/7PwvAq9eSAZ4aSgQm7DrDgmI0atu5h+IEl0YCq
yzDsxdn9YBlKslaiBhY19m7OdPB5DoH1OJ2GWvnUqlSI70Zvol+V4OmLvlvw7zgxeg/uS6VYxrLu
biTYaGvMVgfQRmbwqiqShHagbGzDygte/Sh5D0ynOnPjDl71qQoeVy+ea+FiXiePYspYVOqOkmE3
F0ExO1iQX7A9yMJyTxm4bYwdzCKjt7RnM9SVRRIN1TlW1HijyEUCfkEzD0UYxyu/7JUHC5LYvINO
8taN1gNJ9gnIz+MXRauZC5M9cHkM8XWtnEN3rB/0ijtIUijyQUGrdpfakrcZC3k85346LAaMTF+6
jl1y/oXfnOSgGzklgLDqZiS45GgBvDU+eBNNymmgQuLVTVscgOSFIByaEY/G6K8RsYYIFzG3OaKt
Sii2du3bUOnJ1Z+kr5W+yw59WpxFVzh1gUAwjmFXr0WXOHS62pzJFczEnHu/OFMnTexbHxG30N/r
Iw22vi0oJ+Tpkqg6236aHUS8PAbSyjXGCiCW5qwNElv7sQiLXZ11Din4xj/alaatwLdFF5ys7AUb
l+ERb/qagrFWTPdcrMltzVvYDbwzPdKVPYotiBgkk1qIUtbRSnSGSmoXt1PbQ6HZJZs27OVBBYKm
sJ/OvKZ6bLsYJLjukqxO5GQtNx3CiH2ub4ekLLbplJkMUWRcjU4ZX3JJpLJV70mXs2RuylXxBR9h
H51QUostwqSwOVMelYe1O22iZgALl21XIDXmZtbasoeZMQE+2kIKdmzA8XubmpbfuDP4EtIhjJP2
5XdYY4EutHsYM5mv/QpzK9PFtIwwh9VEv1jNnMLAtfwZxlOICU5gjA9RXZdrKbYp7keD+hiYZnn1
+QU3a98o5q4KKaBFkWBXOrH6aJmpusk8Ayb/FGxj9fKYQu2ZQvU8yeYKWLeNCFXkOt41EnBt0dSt
GsNLp1A3nUVJCNkg+THxUdY0HCN6yT12Pc2oml/qkIdh/v3KezQiJeHXyg8pbXnmihHaJlcxs0lz
hTOvXLPNwHQVPM2yipLiKkmVPq8aqOZl2KLR1CSkDikCvEMiP2Z+Q94itDdemdk/qc89u31YvOWJ
kc8tqdAfNFByqxod1aMZRtq2GRJtg2laexIrIvWTIsrloprd9v57mfF0yr1ryh3fViwS0DvTinrr
5PNhEinUgUVtxR7n73ZBn/qoiBU7PyG1PRobH5JimOl9it/MkCwT9IdQ6Za0PLkGdZ49F03xnHWa
ehrcNn3mKjPAjQYZmWlwlDKk7myt3IlRq6lC9DuNdiNGqXoUqDu5Jv6czCUNa6wqct191ZzA0BTg
37X4zQ7kgzF5kJgW2xPPdb6kujnJjQbNyQkrgJmt4rI9ryGERUU7qzSr/hhXriflH2Uc9wBEkMSS
8+4NaodzcKXy16FuqmEZZ7E2+zTwqWmWFbstyJGifwwytEMcLASTUXcOfk0aGvF1Nq2hwQ6/CPof
PJEhyNx3P1E+fMFQ3P/iJOgEwyvqzmHcG5sKXg5cFzs/JxSEF8hsm2tTH5w5tzfe9unQQDDYm4qN
jlyvYS8uOjNcUTGWHiIq04bL/WsMZoHu6Yeuqtwn1+umL4paY8xIM2mdclk2BpYXUzAuAeZ61HTk
Nqam3zjoOGOGfFvKyp3m5EvNs5g6sit+QPBobk2hZt10cx59glXMfgJepDdGizxm45lpUq+9Ngk/
P9WCfUPvz4Ak9zg/BIgOGIs8GroPOVceU6qM725rVjPVMp0X/LyGOZ67yaPcyMES4em9k1joBPoD
mq3hmG17kDgonyhSNq/Ldsejhg2enVHF0uO1ZNjxIovc9DGZDgOVBSoNV9Eju97BscatzNDR903n
qCqZMeLbDX1aNt1kAUSokxdivBzICGctesVV4x5D8vLzQu/tWerLT5EF+8pEkmE9UH5amW5azoWy
kBAOCicCbJ3lk3U8sFZ5rHBEjNUXS+fPsyP1LFoyKXSQ1094qlYXBc3hXZml5cJLLeNtaLMfVmIk
19yppBPy0BS9jY7vET4PUzbySjW5+pb4zQ+D9+yNm0uD9yWwgFBrgjmKzRfc5rtTBolpGdg2SGLH
wjJT6apt6UG3dtGbHPDOwW5HHg98W74qIz+Q+IDg/1a33sp0QFii9xb8cPjHaKWkbCIllDYkAL8N
JcLmiY4AeYEe+i8uCwqRqZpbr/iIumusTtK1WeTN1TfzY+wOKqZcGlv/Mvku1yi7kHT2L1ZYXDvJ
D7d9H5h7RLxRhJwORnz28ves8Gtv5nXwRbOg/dmpK1mT131QOF/8zO2WtSaXe5sNxNnjEudhw0OW
hoLDCtdt/VyOjTfvyEXCFipClKIdP5rVTWRB+5TPmtKM78pksYp4CpqiVp7ziRpWmWy/+mjtfrPt
AGWVDsIZN5RwbZYoo7iy0b06JnCtUvfb754xrEuvoHDXaE9tqjuw9KSrZ6abWkdsYbAQHRkidV7X
mEx3iW+vIzTJ91lf9RvTlnbumKVLZXD2Y1y1M5mkB4mYpl+1gWauMrf54ltpjcO7HcyqdAi+oct0
sY3C+sj58iDljAcsMugrR6rrHdKvOwd+84mAycwchsIpHcClR8BAes8Pr+KAQJmylyJU6aeuSJKQ
FUtsY0ltRzl21qAc5S7/0tv5pTBTsvFZ+QR9PD4j7Cw/Z5LygkqhdVLDvDoORnnpQqA8eRKG+8D5
COUmPciITjhhP2w9CwUU4P2ZfpBObgNT0TeTtw5UxhpsOtJMU1MazPOU2Xow1bY7NWYNcV0C1KZL
YbAo5cbfq05zVOrGRrN+QhxOwETf4YxHhB9R7oORGpAvEP3iABkLPL0IEW3Hr77y0J8uWnd47vEW
Ohdx+FwrWXUi0co3aeyo8HVV+yLbaTiDZJGsy6D9YVMJuWITrB373oLaqPvBnKeN7MDZVQwiGt9d
294CrjxG30jrE9EpxrB1giif3dqBavWzoVJjQHVpu8x7u3gptLBZYgqZr0XT1ExuP46Cvqw3wn9z
8mHe1dBAybJp6f52arFr3bs6TL/5BKrYR57+QClYmvsdJoS+s0ur4VIMoXG2E1CtXb3UHe0H+7pi
Jof1t0432stYJ5SdMmQ+y+BtLPkehpI6H5qw+tnpj51tofIT+c6hoMw0Q4WqXfQR5JkmxIo8kBp3
g1EcCSe+zpcEJc9LOp1Rhr4kalxA4qRLDLYZRKmu47dSNGVVT06SUn6LQPVk+H49lZHccg9CFko0
rcAbj4NNsoz73BOYz+4habI5NAjzKc/kZBYAE6Bw3v/prTZOzTjSuOv65vvfWauJCDHgcHvYagOv
/tvBzUIpewjin4Wb27u+QPvRbvC3gXWTbAIdhhX8TJjJJdpkbLmHlZZrxXm0SwuypdyQw/EuTl1k
m4xH9X1qU5fz+fpvuIdQnMuQUkDwcDwjypwt3SCQH5oxsnAZ6uSnPL6WJQ+gk13vtW3DcNPqOMKH
nlOfh2Aqvjhx+aa66VEu+KZHcY/bOnAmslza3LSwXNcaQ9807ihvwErjZJ6p8VIxrGKrmKwGuHu6
ZXQFlWmeS2EtL1W5ND/sPHlUBmyCqkyWsa2Rlp0R5j/Z5Z18fgvfvJYr7PwoQ6IpaDblUJ9svkrr
SLW7dW/Yw0W2bG+BBrT6KlOgVM0k/JmaRypZQMf5Ml/MvrbeLB+d06JVqgcKTM2qiOsMrEsJNpo0
Fs9c1SWr9GaeVlb0rcj6uZ+V8Yfsl5ggpEH8bAINXLVIn+zHUUOlxQDL6zudQk1/OKq1bj/ZjqPw
k70iy1W8B74BvdOWi52rdxZ4wu5D8SJ+KG0LKL5RmQDhm3CPFHG4JHMznBLHzGetYXwLldx7goo4
bBSEU9eInjrP7NGRiky978hYACBMk+FhSPQO2k8pr8q0bV7RRd2JiMCsR1hr5OfUrsrWTV9tZMuL
t2hCmFuF+sOB/2VE6a82z0hPOIsAIf9l05N0H9RgOKSkfWd94LhPhq6TDir73YQ96TQUgosetGBf
x8cAoB6MmrJelgY21R7v5cLE/3LLzUV6acLRn9mtTfl7Gq0aG8cZQ3+S5UmL1M14KKq5kZZAKjS9
7bZNQ/Z6tJX0zYmtjw6k6aVwQv2Saf4PzNpTCNDOLAdHPYfHh8KCI5tbTKSGdd9G6YOnTpnrrKm+
m4hnJUGjfLDL+SjkwHoukH5aKkr0Zg9lvqDu6VyS6QBmGSVVakcb15RUCX2PSlmMJZgl3y2diwh0
HBNofkgR+96XS71J9pcflmkVERaTV7rYt7Vvi8Um5jrNuW87ks2S5y/tLE+PkldhQDDGCD+1WnwA
dfHVAjB5DDRjmfnVIxLUwVwd1cNYOXs9IY9rObZyzDF1n4+DryyMuu43TlypW3xIhnM+HYJNOpBy
AWUQbHLPCRa62aiv5oCeftn3PyHDjX7Hjh1Zq+eSfPusqp1s2SGQxM9l7I07KghzX5cMjKJybSMP
gNjiwlTI1XjWxo2kdM5Hnu+rEn/xHRUZGBsTGE3Oh8MIWXWeaJSjQ1PrF50RkaGXBwtKXdO0s6hu
HhELSjai736AFfZXSGWr3bKzOm3G08hRp1TwalcdaRhLD14mNcpFmxjaJXJ8Z+VDznYTY01FajxA
MEo3noHjTacWKP4E9bErteQRRQWeq3HZA3ul91vRpyRAX1CXBQ4q2Re2AtaHopKGGic7MvvB03hK
xm3iXZakYefr2bgDj82741LBCCD1HxqwRzwIRl+kirJDBwl32SLAvEmK3r7K2HvKltqy6cFpHt4r
udKAPY4fNPPYS4IDmOF0G4wkLGxgHovCGtWF5jsu4i7dg0c23DFMSvhjKJnHGoSiC1/tKmVeduVZ
emI7Yxsxmjw1eaB3n02MALAj93nIi+vyGZcvkuiR/sTnxwSjM0fhPb3YzeQr3DxbkJEvZD6T26Gg
Lr0oUAhbDlOUGAiLyj3V+XfRwOhUXlIwjRaWVY4XFKacmabUPVUWbbzc+mTDXKuxrYN/JUQMsFvQ
zwYQyakn78JoLhsYuNdSUx56xyoOTRP/OouRWkChGxlGRK8BKYuY2ym/RHyuYrldxdwJj6WBu68k
G/k6URwXViUHPgbOtqkt8vfpeDRKkxtAEl7rQor4+vOzyBOshSMsCt0Ym0AhKQ3rKvpqOyPRWCFb
Gtoq26TKpUhHVhfU33qU03SRFcOpQQ7oIqNsMNdc37v6XPWa1FxMtbBDNd8bLzZgogNfuqpTFugK
6tymXX3v5GqyrkP9rfXb6Oi3P0iCl6e4GfKVY7uoxQQ4EFUuopviDE1lZHLE6f1QW6e+6AdSp9iP
9KZsYjRhoVctxW8uqihfDewtZoYu1S/83ivzOnS9x8IucWoLS/dsynwoggjRniDamw3evGpjcGuZ
muLQIeoBC9LJ+mwmhtSevHXaLaQuVi9a9RAIcSbZjLHn4Q2+aTfJpOO2sMIoX4yQStj1qlOqDwM3
IbAkDoWv8Fjgm81K8WTtJuBU1g1mpL2KvtAk4STiOnyt0Is2D1GGjkAeevGisRR9Vwfw9R3AXE+K
b1YPbKdncp9kTyg/LoFJStfpQd1tKuVVi53iUCaBe2saeZLMw6ELVwi44LGStr20xLxUWsfAdB8q
PfsOdQKMWNp1O75rwayjUnU1sgi8nBOPa8NxAVyV0ouPt9VDNyRzvSmrJ28YyqcssS85YsKn3JPK
J0frjHk7DA2/sDRtW3HXlCjChVu7JyPLu2ObD+4pxWwdfc7w1UvCchvIfg5xw4tezYjcJHnIYCNG
I3jUYOQplYlRV8K4Ko2kR9nW5QfuHxvR3Vtteoj9DGQTG00AkqOPeAMVTEOr4gV8CPPZiCMEvFW0
w2FUmc9JRe4boJm8sKemMcjKOs+4vUuRZTwnsJSAhCrxUsxVndZbo/DdLG9zG5DD3O01FH4J5gmv
WmWj66GTxlJR2weItsP/Ek0Vk8olyvzySgSnHZh0HdnR26jsRSmpGz9f3+b2vbtA8Edei2ANMsWi
9G33NhqbVbOwoNlvRLAcdICe2qkMK1539KW5XtfRGtzoxrCc9tx6g7VKgjE/2NE+I0P3hNtXq8jd
08SkeUrK/oX6nHPMUBbYoPCAur7Wd+emjrdQ2p29pUmosYi+WnkvRphZt65W66KTDlLBlXM1QLo0
1fdUR3Z2h9u0iE/LIF6wfw6wL8fdxEo7HvEC6sRyGGNbR+0iUfrvaW6073nuq9iEa8YZXnq4CdCN
qimHXRojem5krMJMJ1V35NTbeej03mtJ6niloXOwEqNKhe1HXcS4i0yjmQ6kr8raixfY2kvzXhWJ
t1H9DNHyjrRdmJjlopKKcg1ymfuW7Y3DzsGmwliGhvXXaTyd6kpSqPM/Av441RMlX0UT28szHtyh
815M/jxIy8NCQgboRePTdnVjjIimlmR0+jn0hgfRCsc0OxWg80QLjJVx0HDomQWTYvpYIvJk9z16
59OqGHRqq0ldaxGaknYeXPnXQZe2lgTl8N7NA3++i13AlFPQvT/W0Vz0h8CcfxrIvFCeFW4yrO/B
IoR8BHsdE6353y/ntmwYjVJRnjEmWMHvHt7s0XQXY+10h0FJ5aOsku5qVICDIXtkf0BsIpgchcSh
mGyFxFmsGZMOBsawo4WjkOhTfp/F2VRkbrGn/TQggsUoqr2Yfkwri2l4/nroKCBksRwBUd9Wrcgt
A3uiKNXMQDIvomFMd1kV/DrADUx3ZL7TnTi7D9zj7gOf4v6DkPvywM0QvBfr3+eJ5j3m/kr/Qcin
pe5z//Eq//HV7ldwD/m0fOVJf13+P77SfZl7yKdl7iH/3fvxj8v861cS08T7obQD/o5+8CC67pdx
b/7jS/xjyH3g01v+3y91/zM+LfV3V/op5O9e7VPf/8cr/cel/vWV2p5f8nSoZZj2DjzaBdPXUBz+
RfuPoajymZVSI7zNurUbPcr+bN8m/DHtb19BdIqlbqv8u/j7q96vWu5woVneR/5c6d+t9+9en80M
W+9OD3k6v7/ibdXP78Ofvf+vr3t7xT//EvHq9TBejKJrV/e/9n5Vn/ruzc8X+o9TxMAfl35fQozE
07/8U58Y+A/6/oOQ/34p2ymRzi2190Eygn0jtZNCImCzffz7IEaiYSh2qnYR3aJHnFViwj3WdMtw
L4ZLCkhbJ8aWTeu8h0xr9LlXGXCrakO6ZkGMgFrdP7ELRsh2asU5TMIWfMs0LuaMgW7uqL7/FOOi
30UnajWWKGKJPnGoetQyTB0QWI3Y/gG56DOiHvG5sKV429kOhs8dPF/bjG4HFCrjY56iQDpFaVGE
k5wYDSwJOJsnH259YliN9A/s6EiIWA3SMmKp3O/hOeeqvLwFuqhKLiojsNFJNuCXZCMWO+zswWFi
prryI7xcbfRuDPjzXXHWSRpQtw9h90zNIbCKc6HExVlRGm3t6QXQdTG71aph4xYgG/6YbfUOwOS0
eUNckBXFxMrMsSUy6ut9LbG032kVSU1vf1svSIrmEKYxsrx/vaQIS/uuP6o8WNzC9JEtmqVuHLns
ITHjF+RNDvU3s3rkkaGo/2Fc38jwr8ahWxv83/aAcr2DX01e9q7BJNEppt+HC3AijuTou6RrQFXY
eQHpNEXpI7O2eWH5t4ajBA5omKk/B46LwBXJq9sM0XmfJlljNKfoUS//mHOLrIZy2cVJuv88cVQG
f9uE0vXTWqJpZOaRTLexVSoDr/oYo7VR7rxT0CTeSZwB9vLwbS29tQtklro2o/cBEdc5Y3QcYZZO
ofeZt4W09sG2o5i8aaDvxGEkdbbDGVnfiTMM04ZtIiUzMZj8DhNNV9e9FMIJMzLI0ZjNSrPWkYGX
4TbmIzzWFOqplSTlJHpbzOSWYGq1uRi4jU7h4qwbZVLeqncQsfcIKk7mSsqR9ACv8Sv2Phop/iMm
QyoJ2/81qI2ZvkEm8f3eb4InVNHTSjOqPK68FiP3F3PwMARV1yFhMl317+u6NVOoelAN7aW4CMPy
VN6RMkFhy3Z34mBkGY71t+O9t4tMejM4IWQLp9gEZAvG1wPOd2PcSX8soBc5CYO4i6XbgrdJfyxY
9mi9Sig0LFSU0ff6dAjDvNmLpji7Hz71wdNDNpaN2Pw+8F8tcJ92ew21d1YZ0nYpG5+yPyRsEXFA
VpOLL/vpJTRSdlchhhJigHxbhAc1JrUZGuno0to7qACYU4o22NNfnZbhP2G0IK9EP+gxZ3efcY8t
hbGlWEbMvcd8auZeDxvDqbejHL1JTUolIzdQctPD6DEAoLa1LZIGMp+w16LVNiICApfDntvxL9YE
Y08z2HW5GZdAqiwk/Cc4STvBSZoBUE8+5ialx+lUdNbTiDi7x4gpVb+yeuyb7qGi+++agYCo3FeK
5fHktvVwHR3jotdJ91Sw4d7lulouhzJO3z3doKQEwIrU2YDI21SCkiP3S2EAXI0K5NfCunZnUj1s
BdhYoJDFoa5sd24YTrK89wnYcgqrbpmA35qLgRs82XXccK3ZfPT/AD17dRttUV78dgtsYHFXAYq5
GFy5O6dwnB07Vz2diVNxQIvdAEJQ4Wl/6y1hQfeFaqy0e+T/kHZeTW7rwLb+RaxiDq/KefKM7ReW
7W0z58xffz5A9mjss/c9D9cPKKC7AckaiQTRq9eC7NRHhlPEkDdCJlY0crpbtREAS44FSrsZYQzN
IVRX56BFNidqLnUJ77PsyaacMqptcxNUh9/8ciTvvTQA5ACTs7mVwaphIAedhHCitk5zN+bpa+x7
DuTDKZBTJZ3QDflti0ll3UlHKHr/Zc/G/DV9XyPpnzm2LE+tVyZnuP+Tc1c7q8bj6BNSr18m6Zyr
YQZP0mjlHhLakzq707CQMc0Agpq8J8rwuZdQHyjWyvq2ibaym3bWDzfSi+0Hm3yp+GcJL/hJ9hWO
TMfRyCC6M71DJprR1mCkvI1lD51gdEnsZve3Xem9w7/ZRiv0DwqiT2i6i5jrqtIqx3KObPqJ0pOl
9FTVpO7IKveWrd2bZli+tpw3hypAdjsNzRdOPVq7K1+DIFdRUB/A9avFq4aE/J012E9yRly66bku
2TSWJqe1dseFxqTk+hjmoX+UvWwov0yBa2/kaJgq/xg0QJK5uf8Oid97N9sAzBQ1HB/1CeG9Oa6T
5Tpyxb9erqVaZ5W3meDE/2PeLfjX3EhFhcKJNmoYFdtqNoMHRa1hoa+89BOnd5+t0dR+Iq7tWSap
XzeIn1InaT97fUJKJ+7DxzB2uWZasXK0Wzs9/rVOB+nXMRxq+G74Ep80tXH2g1Jy/gTtwKJFPOcU
IS8xnTtYATd9DPQSLIJdv8WJ4q1T2LoWDgflJEyzZA3vWHfqREOy7mNzs8kQTdXWSe0q+5tdTrgN
ZZi05aVh7+bEQ6vtjyWtcv74Crf5Rkw6os2ye9+yKIRKEXdwYCXfymGqltnFy9ILANukXHY5ahZB
iNpWaLTwfI0ocGlGNC4g1RpInP/RFOj1ovdqwe29kK540OCxlt0yyFCBrThW+2D0q8JeG0MMys1r
uk2kJZooOQifZNOZEEigdf8gR0EFAc4tYhBhAxGRM/+OYNcE/lFD3lur8mZF2jE415IkqWpTtu1+
Ma6lEerM8DxJQqRUBEnjf8fc5txiGkG7JB1xbAQ7FaweDEKl8QJXSOJr5UvfoET3e/DbUymVssmp
jqIYRlz3jKBYx1A5LOVl8HZVLCaYcUPhuNmu11HhMCefg3RxWZXNbamb4zbtttQtuECwifPaLOe6
3s5P1PqPC5eM+2FO0IvRMycg10pJUer4XbVs4CoJO/1xFE6IMdxlp4HMlrGjYlvHqBF6t4XRV6RV
oqNb69Gd9EYlf5E8g8ZcDh0y8xczGIWQkPpUT+ue+pgGJB2QBSF37hbGyu/scJ8jdHHKHFi4eCYq
k5XsQiw+NQu3ANlJGWq9aad8bBaVof4KvfpvU2VviAQHw8Szihxyyk410wgIL1GKR5dq44vfGtrz
RNJzaSSOuQc1pT2HtePCdh/4KE6XUIWp5rC0RfbVQvJ1bxnV92pWXR5XhQ1MYwAIrKv3s8jDysYM
NHMfte13OepEzlbGRpTu/GusWPM2Xfbkulqh1HtYutLjmAwV9evspzQ+hzuzBjAjbb1GtWbr+d52
rgrlUlKnu57aHrW5MSiXY5Nph1k2aQPAqRByggtp+OAS/gKuj0OQ9b96MuRDtJFEn/JCrXegd+qD
rkIs+a42KCUH5bCIiiNpkfAoTa1UJWwyUme2mgsK/t/6hDK4tqmcU0Yd6DGShR9mjFp5tGwnOF4X
kJ7bKnMO3fXq/W1MfUOifA7SpRWVP0illk9koKonRUm/kOvvT6YYaao17oBMImUlIspKr56KqFtB
fT7fy3itmhEiHimRkk7FspsHveXoXkyXk3w/1QAcofV9fQE3zc5ZblHbb5TlcuCoZGEnXnGUwaAI
5r0+USkkXx+FCHU/uaQlIa52euOta2rj7CjAY+XQCSBVnluqcuSw8pxmoZqJc84DRX37NafvNeOs
ZPCM+5VnvN3msImN73Udtb8QTsvISb9lYHDuCtGQwtTuQj2z1qNQL73ZpCMzC3QSElR+5FA2MiQ0
o6cRdOLhZpI9akZHm8OZ2zrkDt2Dn0P5+/5y10idWnN/9MC6ircgm9ExYVDPw+3gK+3R4tmzhG1A
b4/6WO/sIZh2rta20NNiSnXboGpFjmVXWq9z5HS7IYkIFLdq1uEM/rlri3+ZUKjUfCaRstM6HiFk
k/aBD+pKjBtV0a9Gyl1+uW+Bf9lmMaOzO+/XZOk2jVTfauDy/17aSj03Q9vzj2VLSl92xgR/I7wg
6SpBceaT1nkDd1oTkU47KD5p7gukyM4rRGf1uYmRDHTGNP+U+1O5dgPKy3nEhui5VhdOoWorTyDz
kYLOj5ZAbsqetM0A0YEVC49siveeHEKThtuzUmh5BnHjLYa9yp75BC91d6+FWX+va5a/GgYUb242
W62Cc1P6W2kaKLqEZVZQuhqTO+6lUTYxxBBbG0CH4Lnu7m+N/RS3fnEPOtPhUdGiiLNoag/APS9Y
xbZ6zizQbJSYrmLoNXcl2erXruETamILyWGhxEz9L9XVftceTTEcWhCsVAj7J+m13fDrMHnTRU4F
AXuX1Xp1L32uWW47004fpS9S2gUInPRZ8zTvZUB+GIYXz1aeI5jy7gFsNsfCB5EqRhnUBtde56WI
EGh9s5eO0Qrqe692ux1MWuxHRPDN0YXKXtXMDsELwmQsOLZg0wUAU26xcnVE5KokDK+zr76wBo6h
GNpaCQJ/4w0hPARpUNzJRrWQhppbBHTlEEHjX46mbKCmUdVgcwvOhRfJiWEVJiXUc++rJKNW3AWh
7q2HrkQg6N0hZ1gDp3ax4kDGZCobG6btPa9j73MN1RjBS6kKqT1kudAKlrSWt/HNjXAhhJdyPLVt
tWtMipfDZN4W5P9heQr6e9/Q+b6JnpGcYzQA78gp/7LEfjGIUx/+QDJAOPqyralgAEzKafHaV1Lq
9GMPnkAIaPeD1zr3k2ioykUFuOZ0LNUi5z7MLOfe0nxn246Js7jZTE3RTlQ4HaVJTpWx0Ngs2lwP
wSiymnRqQRBdX+Zmu72M11Nx3MNNc/RCp99TmE1xelrObzZb7lVmdpxHiqELGxVl++bD2CvNU2I6
20DVZ7AmfXBMQZguIzk0nWSddkGzk96oGr/GvkjVg855qfj2yii4VSC+54EQ0QqWrhot30DLEW3l
cI4rUJRa6J3lUKtBfCr5W26E3YU7VXqdhD4LzMMwNaxlVGlYyqKuwfPLYe5A2KkjuG1WfG3tskBp
ATqgfVM6+ZaLrvFEsoErOUQC/0Q29NsQ4n+DI3BcOkh93/0Va8ITgBYLsXmKyjvbxxXFu96qVWfj
2ItG9mQTIUV1dKrQr+BAx6MAt1r0RtJCuMkwqZtHw2vjtyFpvfi5zLv2rVS7H1oXbVynqh7KQdWf
KUsHHlk37BSj0HgeQXusAmvwt9IbmTzvo1piAMAgeEL5+5j4wKQSEVxzhnhPCfhBOuX8uPqeujwN
SUtYxp+DWoHhWkQrJcT+M8TyqmWpq5Sf2qNsKL5SrfBxsPrykWLOmbMkFbLL2U/SpZvyuJqbJsSo
7/FtX2yN0LIuuqP/8DMEycZBS++Ggisl20nY8UEj3nWikY4xz+19MGYvrV39NokJee6W59qOl9f4
zg4OcTifO0lRKsjnZe/WtP9imzLr/4q7TYtjvv+F0o4rMw0SsNI+jDuTScWwqDnVm1CHMYhG9vqS
PMlCjv9ygwWNdmHkn6T9uoKc8lfczfYhpoSrY8Pv4YemVjqbDF74wyvdpsje3+8mNzkbGtnWLf4z
UK54W1vGGaFirSuuKjB1oxGwHFxYpfnWJuXGEtzScgy1SQR4GEDjzTaMBhpGH8ZiYieNcs6tqV0n
PpTloDwAHLSe+ib/rhTWcJIjjlz1Dc9m1qrne/OEcMguSorxlHeuhkoOlRqTHevom+b6nbTJps8t
SC5dvVjLYanMYHerft5zZsv3v6vDV9DQERVqWodWYJFvTG/qzknSeNSpRMFBEcyvLMrBNQChcK4D
MOhBeCd7ls7dptA62JH/dKAyxumxb71Juz1nMTQUIkRLfzYDiSS5Rla4IeQQo85lTrFRkKU29Lqw
jK0nEgb+9xRhkmPWpsXRGeOHyLSybfxukvbKrsNy8Xd3pKIdKx/0dbb0fwh6X03a/nvJ0vd+r96W
wRaQk7vWBi8/N2nUQ7RApUFJjckisvvwRw7MkyKin/xlPhlwY73NWtGufM1N74oCJkHI/fTdZFfa
nc0ebWX3XbmkdN8j+dDOp9AEnr2pQ0qJnMYZVx+MsisbIwCg3reGD1wLzDbYbn0+3dwTFPfdovP5
mNBN/npzRNDDosSG5qWaFY/cbbkcQ0cqR1RKmMemmD/LkWyG0hRfmqFe681UPEqbGkEEU88uP25M
PqLZpGqjtfSZwgT9ib6dFaNb3mxZ1rqLqQesfltoTL75Gtrl11UpBztQJhcv5BrSlntwy/rpGG+k
jc1RtKz0qN3BM3JXlBMSH8gsPfaePZ7hzTzHYkSZfPU4wcK/gTRtXsmhbDjD/wFQPuZ0krC0sbw7
n4y3nCRNLdXWW5gN+mUNMTR1wuMEksxHmnEs9bsUdLxZztGlFSNp10PbPLJ3OMiRq84mKEV9qrYO
klsLabw2jarf+TpSYUYH05y0hYNqXMwpXjRZHa9tT6kuUWmRnYWad5c6mnHh/+0CeHa0l94mgaL2
ZvjPVGrLDDIUirl785CbUfE1rChcdWGlguxIUdbJXDknE4aSg9eo5tbhUOS+px5yBQWL+mYV0Tcy
XPVPJ96iqBFsuM7UW4fqufvO0+1lUQXY7K7zFgV781PXegfptZUExvt04iuO1qi9U8FC7lMkblaG
XtsnyuZ/QKkQUkChIektTLfmZrPhaN8Vake9ORHSroxT2cNl/XsatZv/P8v926tKm3iHPHfp6wCk
fC3Sl61oOpF5lQ3FRqsYwO/pZpIRgT5pm05X+YOKWGmT8+WQQtBH8O7WXo5u61Ilk8MFsi0olzp0
wMqFzHL2XPUpxaLOF6jsvbuGDNvU5NWu0NXokg8t1b+WYT9wGoTylOdDroQO6QJZDOvLaHVPQ8I3
WBmbpTWQ4+Qp/3jlV/1AtSq7k5fp67oyKZURzKq6YdHInmhkyCzYWTtxah3N2c9ZL6c7rmjQXI9h
/41ilUNFWeVbALnRlvryfldFfoyMjfrN4ju2y10H+p3CKV5HCpC2njtPazlsxrZfI9SUb+XQn4d4
pVpGvJdDTxfkVwhdHCcula8BTFaUG0G9Vamqckb/GVxzDv1apbr6y6jlv4a1OG+VQy/xfKjI+l9e
OczuS3M9BeqPfp49mF9tFdWh1ATr2+YJ6OiBJxhbQ7GE/8wqU3r1LEeyycJMEFnoP+LByLP16Ox1
m4N+jg0MymFU49oTm3UKY6qBJBCFZtJh6rl59fJTMylREtFpbenrUh/gnn13e5VllCu54nVZKmsX
U+4r6xapmGWf9sXBSjJ0ApGLXc3gz7+pFiQMuvdFmQdrPWthdOhqN38yEuMbIp7ZtgwCcDpdUJxl
4/pjexrcOzmYmqrqVjenoQTa0qqRWBq7athBaPjq5xXFhF6tLzzdUS6tEAwhGxDc5SlsS5ZmfLCX
VR6Yi8GFfDJqO84NCJOzYKDt93OP0iXpi/hzp8NRaVvu13YIuNElJTzxPXUZ3dD2cEYU3ldogr5q
ZV8/mcaUHNgqaWsonoevCdvj1PC+mpzUkaktVbCwuvZozu4POY/nAG7flJ08jFQ8ko/oTO67kXWl
JFPHJ1OztS9UlKLdCURkLx8dZZPxKBQ6Jbcp8TQpm6ii7FNtKwTCc8eFabicnXPp2Sv5EOrGQq4t
D5aa36p3TRKrd0Xjf66jQNvLkWykM078xUBt3PlmN3TdPHWlMVdIVaqN92rPxny2/Wha9CqigjMk
c2tPH92tHGaK9YKq8xI1VjQxBG2NqcUhn5oenmQvmcOsWchuELhJs7i5VLfloaXWQIYz5UPgry6y
fwuztT3YHOfxFIsm4BQmX9XG8Mkp7G4rHahv+UifRMWbbeZUHJZ12PC3HkAPyW4oaHdiIWohbjin
ayOYfK7ja1BHyk1D6wtCLIGZlqjoBj43jcfP0EFjFF5qhaNi9FxnfdcK7Z4GuDx39djYtZmuv6i9
/8sL9V18mAaU4dgnuAtq6YJvs5Ns69g0f8Kwv2/ijkM+SBp4fPT3duMU9/IgP9WreaEGeXiUw0AL
w3WlQk3mJs5LM87oIyXzF9t3y03ajhw+ek79SdiLSp++UDILLStfYdI7ywqE1KFQx+iT6SaQGXvN
czfBAplF/Q9pdrMh3JbGuLCync0z2gHmbpiaRc/8czgp4yDkC3Ffu9fwELgV0uGQ577P+Wuda7SG
vEC+uK0ZeM6DQx3Ets6d4aQExYDgPVJW1qDddWiZm4j5YpPeRB2Hk2yKOn9WxsDZJk1s+2dpgxoE
DI1e1gs5A5BJxPG0WLXK52Snkf8pEX9F65uapDIdNsl7MRd/QGdeSK8VxZ+LRu12c6vpVDWIGVHY
kgkq7YgqvfdAWQUGpY8NwOwrj7FJArVlz4amZBNStyQxtkqd2JsSPjPYrnVNXQVB+7MsOcpX0gqd
QOpeqKz4LfbO/xXZ92745ZAC8FebYMj4y+HmDsWvt2VktFSJvwrH/7n+vy1zs13l499n5BbMKvx2
eTeReDeRkIeW0bf3aoX6Y2DmxkJTmmrFGUNxj8JYfu+IHvgCCpjsO2mRzRyiIlcPtvMh1Evbieeh
3XXK+wpjNWVcxvxuLWfKpU1X7S8TZ1nSZGZ9iOKFZXKMHIXxZo6twFto3FfPpTusNTmU87IyLUhn
quZGDSgbp8yv704RiNDbO5OvTr2vwwV/7rc3h9d2/bHh0PH6NkxViIApK4ScnYeMY6fO46BUtyr3
IW088wzu5SB9qjAVgwNRhzGxOxJD6WjLbljXmuet9Jh9+JInOH/R4Bdq0M41hj/qnQ15z0muwlWh
e0DN5uYH+9fuYXU5O26yc6POurRWkXJ/zUiBao0KRAdmg0s8m9ZF9tygNvZB2z5d4+SUYEj/yf18
3mX8Mzj4ZobDT2LXNka0sMWqMu62lMCFTk5ZHK4vqcGVEVGVtRpEtnHou4ASvLLcySFa5wgBW5Qi
yaGbQfVRd08IBrhH9CWca/PXUDqkrffiaFNOYQzzINg/Ix7SBfo29QMac/VDFJPzMkudiq9hqvmY
aagz+WiTwdwF21U6wNYhhzJOzm1j9h4mB8zXuX+t1zRhuy0barE1VM+PZtH/arzOOQ5sGiiBh2mJ
YqrfDiFZXiGEAB2nFTdFvYG7HM4JaAYrrQpWcoUPXbmsjJYeHwYRfmhII80q4lGIbyKJWWZowrex
d6JkmkO2wUItvRwydXUdU4Xqnq5RkxfAYGGH3z54LDmpEPNhPefxmzpBtuEp+xWz9pXjTFUh+ysa
KykVZJjJ+kHoo2uHZCyjU0SdK+zzxiHO0k3AGecudiirmsvKOpCztXeBOTwqxkCVNazIC2Pu2w0P
UNOXhFME6k+nT3oAJwLfkHZTp/3Vntv1fLUPmf7BLuNn4CTXeDPtlDOqilCyjNAnDVV1qYW6bprw
eNyWU3SYhfbu4CAtoCGgt2mE2K7Bg8uOX1S4kt4AataTbyfcoMTcKp/se1WJdp2IRfrAPbiB/wqF
6fzQ2L2xaGpYe+CCW8DYbXw1tA55jKCPoDM3KXHVG32Rxl5y6aMyfUJx6a6CTfwzMKt8YweNAsGa
V372qGTm/Kik2A+NdhL+qCZmZ0o06zPU1QgIVYgADW59NQV2CEERmfz6rNUKZ2kZ8GwZLGOkQw5l
UzrUsfsBijxBKDhfboGypwhK52L4fltemuUiN9sQRl8653M6FvOmNppA21SzTdGiwuPaCiHSasl1
tGEbJVxWnFSnsTO4imdenG44QMoW/2sWWKr4YHjG6rqIXO8aZCb9m6YY9S424uhya+wCFPUwLW8W
6JGiCzyWaCXMkfXMkWSwl7ZbiOw1pTsvfU1TVjeHNrlM49Q02Fp9Rt2heLGrUXaLGmQH7E0rIzU/
vgvD4SiuK7uvbp0Mh8Cf+oOnOr8aaZND6bgNP4TElZIuPozfl1Fm31z6yGotpfc2+T/XcsQLK20Z
7tBs3kPtMW+j0QkXtaDQamH2hwrALVel4hnHPPSg3pJUWwmkUeeE/M5ysiIOe/16UlG5ZI5a8EeZ
Zv0oQ6AfiGBWQoApCEprN6aOw+6xVj4Pg7ancg42bjUcSX4J7nJhr+bqh5HA1BHFoX4pW/PQhN1m
UPpD3FjFtzBzG+6ShvISxWa1GhtluLdVK9o6cGscXaQnll06lUjb6ZDft+3XrHHiF6NUnPuCQuIc
urcXn3zMcxEcpEs2UD8AaVYbdAOJZl/x0DTmAs3d7xVawc+JoXP/NJSlHFmIGT07Iz8yN+lWE3vt
lWMsbCVKnoKw65+SMYtXbua32zSz+ye1KOIzV8BX6ZTNGPhfXHaLJzmCjsPZNia1m7HKsdCSxVyx
mOeEvxabm7TbchB8nrqWhN9csIcRJD49DNlgTsQQ5pO10+rbKoUNKIqUgZvwbyUeKYyjpQ3Ezhb4
0pujasqvyLw4UCxzCqBkIVmmMbmXSCtQhndVmyX3EoQlfI0YSV8Qx3eNmqqLqWXX4VhtSbowURdg
9ctHpzCLR/bSFEvkc76VQ+kwCuqE49i5SFNj9fVJb53na7yYFChCLjXgoSed+jhdDmb7LfaC7ihD
yGS4d+1sL28TNLVdqlwkT41mLhKHTXBSRr0FVXDq771MuYvrQOFhCeDnBcmy/pINDfl/NaVoxYfK
c2s41CygUVRvfV8z+BD9ZllZISkycTNN9QRu4xjZHzGSjXQWIuIW9v+2TT0qfGNDcW+irAvbhZ2Q
Z2oXupH1FGfucRzD6g6NkmqJSmv2/f+OyFhj/HONTqvQJDGKYFclafvUTMonn/d4KsSozrtwNw+j
tlQUs3kyirF9StJPupkmj9JioTGCkqE1bKQvmjznYo7wJAVN+5DGOrDmyrzwbIoyd9b33wZu2aGl
xJ9axzM2jWdE+yJR7UvHxcAeXP9Yc5urKdelO86esnZLAJCovrvQYc6ILc2t/jJBvXQd6r2tv3S9
73wY3rwy+N/m5pz97eC8zWa9PcnGU2E+4KZbQOX42yZ7agfjBUfBPlmQXAA8pwxZXRVmydXV2Ak0
adw5u8w25sNcwo4tSdk7FJC4JznPvTYru6nvgOrnevRZrYwlpJ/hN4CTwMEi90V3YiQSSzA4SQ+x
qxFdrEHRLwkMMhQ38TM5ZUG5vjrtuHX2dqC+hZQ0kOrxX4uGS4Rnz922R8BmVXiz8VyFZnMk/dEv
5FCHHPw+ahJEemqlWxrGm6aX3ZP01RAsJEoVXuRIK6dy6V7miEv5PRw47nFKlGQJAAB5kcmezn01
G0vklsJvjuFs2ClZb31bwiqiw5BlT0r4WgpBMBEgZyZCmKQeYXSSM9laR9/mytrkk2O9DcNQbvtk
HQZQf88ghut/ogqdw6nVlFe7H77VVp3cyZGqvzZdq74AqeseSK6d07RA+bvzyWTqabCUQz0fsi1Q
YHsNTu9TRn38vqrtfAZlr8y7EtS1nnI0pIrGCkc4p957YwZTBg8Dw0Y6ZKOVqX2NcyD8OEIatrzN
TxuSKMgfdQ0MEH64cXJUtEa348m4npKL16k6V8xUe4SpeVgmZePyoc/BonFqEzouY1yWblAc7a6q
3Gs388viqLkWR9BOCSOj8r0zYOfmwK1AamgEBj5xlyqMAVmcrh2edF9ohmdm/D31/SVHj93PLO7v
TcioPs8TPxjTqMr71kvKXT/YnBFqmX4x4kpdhRoJezi7v8pJk7svYSH64VhDtgjVvH7Je4TWa8fv
F3WAAjj5wR5GUX5zzWTWuzaxu2fOJITWGNh26a2LMCDJY36XTqcIvCc+GOmSDXLnr+h3e2c5MuzG
XRruAOJMLA118b+uJZ2VMrt/rhUheGIamnc2xWS5Vqw/B2lmruSxW291KepGUfvrvO7DuB8Vd5l1
MA41Ym/d6nB/zPDB7OCKsJ5TLXY2VZ8n61bstfu4hvpW4Qrci6E6GvOFU2vyvowUrdSfxuRBTpSL
OVa5R8Fj4J6HH4GgimqtzDvKtVRj/PdXCl7KIOLWYwT+tQn01gI6GibRpuubbiE9Xl/9csvhNUbN
Gm0PzmN/mxyXPFkE8ActtMngMlqDcTvqNtpmwFjJBaZcX4XJF7TnaqhNEbJMdK/RWQS4VtHiwwxF
nupqny01BGbcdv5mCIrpizHDPfXb3FUw7Uqz6vyr+Y9ouUguzvT+iJbmMI7/8Qq4jUfV7Xc8OVnb
BDb6Z3MKvvd2PX2HJORRgYDo1dRji+IqS6Vys+bxp5vnhYyAZnEz9B7VnH5YAmjv3oxYG5cGGfgz
u0mYV1WlLc5y3IEbHwQvlDd8Z2uNbFdh/syD8oKujPt50GvUjipOtR3OU7c1PDsHp+mUU997+nou
huYZYvMBXrlm/F7UhrjwmD85GNrCOrzocm9+7gG2wE+igvESn5pVA/f4FzsaaufWLNXnwIULdrCs
X/ERQlG3+JtdxPci3neIl+vLD/TP+NvrBqzzV7x8P3/G/8v68v3X4v07U7EeSaA8G571IzS64XsH
C/ScpOjDuAsq6SII/618x5GB/h399H/G2HQOkNz2bDgtawd7ULzxXX/6Al8bVGy18ubocB5Xwo54
8fQFRp6l+W7PKbS72kX87Jr9jtOTdpEhuHJszKSuF2mm2MdqMBwEPHp9JT2ykY7bUPbqxmDKX+4i
7g5dOI67m33SBouTslB9QtYZXqYs0T+XffPiklX9Cd9upjjwjXXzsBvRqFmO0LBs0tKrofajQU+r
Psmh7MlGGUiXB2bbwITCLUmhRKuc27NsktJrz5Fo5NC3RmsJxUu7utlqs+McW44DZY43hhnMCzlP
TpGOqYRVlprOGnp/R/3czwZSb3XwUrhWdOoHR7vapxiKkzG1kdNUUSTh2cC89AP0L0maHSqnQ0U9
Bc219XKEu+FuV04c9FI351CKPBuC/y6fn8aIxxuv4HHLmZ5QB5mfXLQLKCntEV8UNspuJoRd2XBE
NmV+tn5Pcdv01I4eFLjAMmA+9upqGYwuFQWpfpFeOxJ1VqDE1poRzk8dRFziaZjNZLs0VMP7FIfT
mwYv4c80uXdgMgwWtg0+YhZ1gtDqr7uUfYteADvo1e6LToXbsEV5LrxAASUeMY0BKV+YuMad6oQg
AzSI3dSqPMjRyNHInexVd01fjde+wj12Zekpn9kIEIgafqqGsoDS84rKxHOdl2OxrfuJLTOEekuS
k+PZomwrhwsKph+j/+Y3xXIsJxO+21JZB2oWHRJtmB8bK4ZyFmK53aha3tptw2bjjijGakowvraJ
IHxs83Cvx934OrmxtuABMEeHAe9cJdxREMAzs2hEpaTijvHeIAL5a8jzUXxQvAo+eriALpRB9S+N
0y3Zi5A1iTUuG0mAJo4YUmcP6V2fr+LR4L9kOIJdswBLzBH82i4b/VOpCA3xJvHuSLjVRxN0CdpQ
Sk+9ZBhuWLxdVC3VEbnr6g+yYXN/Z6gaVIYB3GVXO7QDplLeNyC3H4qUwpRIn6Hd/j3FjKqBc8Pw
0800Q9K5Uw0OtG/LkCdF2IY743VqAzHlMp27fKX5CCHXgHHOyawbb1DxV4HavhWWHlxcyDwX0qwm
Ogoapv1Jg9WSfL+7QYId3FTCgeJK0QVcWc33dVJ7yqqLa56RitzczL2W3blJkF+bDKkThKGhwLaB
olwKkJVb1UCHzWq66S4LepvqG835AkXzpjSD4kcxtJ+KWhtfTUcd1ooeNycU3oZT0RbVatC79rmv
Mn9FijzaNVo0v3K+AIwmqCm+GLTpNXS7LwpYE8oEGamBxf4mG57MvDWfVbBT/Hnn1xxlnvtw9h5l
UCW+MtQ8aAsngmlZz7utoo7JpjLh76P2ZXwxeu+kcN/9arvwYBoj4JwoQnWSkkx46cah/VpNlNAV
Tuo+jDCLHQcNHMAEUvtrxeGb4TnlG8z76S5wgmjbtFb7WaSMZAAqvXDgTnl/qHtdf9Kj6rXj3HUb
cBawqwXxa+tp2rNAHG2S2okOiP5SBAmZ1RKxL/3bqPysdGX6B0ApVz/qxR9Dz4l2RhkZO7fx1Yc2
gNsb4rH5H/BDEGgp3+vATcHdNPp94CBb3fQOkrNAHfKiiY+eYJCWjT/N6gnsT7aZBLTiZrv2XEim
3ZYv1NVjicBQ4yN2DBOj874On42NECryalWZj4dgdjha/Lsrx7LRTXM8qJSR/O8gtVVU0s7BMB6s
uGIVAIwhGCGoElRAZkak9ZegjqyHsh77+9j7GpsGsuppFuanYPIfpc/xWushLHt1V+dgUgdKCuJl
YoXmui9sjRyWGAewzC65NBfQvhHumXA8lu42q2D5m0pd2801KWmK2R32wRoZn2YG/42AZd/dN00E
7F8dLnIE4W13X9ouJ8x5oq+lTTaCTwGtAu2CkAlLSVvr658yTWkP1wjrk54FB04oZrhEe2q3CrAW
aMcI/GOlOw9k7+O7VPUQmQndh8yonIc8s9oDmtrRQg4DZ9TvUFPkCK9356+NNhxGHaSL4iXzrlVM
c8OmQ/38P4SdWZPcuNWm/4rD18MYEtwnxnOR+1aZWXuVbhhSq5r7vvPXz0NkWyXpc7R9QRMHALOV
WSSBc94FACLyp8q+HpR7Mk/d/WCX8cExhbvwPf9Po4jnJd/sYW0+WiVrk4a62WJAQflZxFGyqr2y
5vMTjABACd7ZNQsW24ayrqaVc2wDtaZim3cXb7YrQCJ2fGxbUIKjoaRvvo9ts20jVGdZqAvA874v
vDr+houfv+hSA2OPHkm12KkFZhAR0Ay7S5+Qi8ULq43s+5bE33ocgB9CG9c2TVnDxgB4sLMyoR87
Fr17v+NrdNT5GaFazc6Y+vgO+jePImuIL1gt8lpkF3A/zmYmpV9Mj9ibqaRHMGQbbMdEe2XQ3vBP
iGEcclPbCNk2gV1+N9RxX2SzCL9nwhhuJywO0mBcWJ1mP08W9rhhW7Gp9isY0iJeubVfvYFAwhlC
zxEf1u3qrUgW7IX8t1G18hNSIslSjkpsON964mA7Mk9C8mXlJBmyqKLuzmbtVdzTVoUVaqm8OIEL
KdIlO5GL7tH0laU6ngLz3CVFiGfNkB0EFkp/6EX23VTN6F3VgC+GkYOvrGZRd02SCaCshdRF6ldn
adcjEO23Lacs9IXa193FmWlkkkkrGbdgMTvk8LsHZ6bjylAf+6izJJ04uE5SPE5wFw+YTHeLsoq7
3QAmboM9knqJmzBEv0I7yxZIWYAp8wHlwmYbo0/MG9I3onWp92KhFKn1gByLWIyD5X3p2vKCC4Tj
L3jVWrOgLZ96F2YxzJEyCzeZnvOm7PVYARyV4OkqIhtiRmPfkabSp5UP4Yp1Ynu6NcvOE5vGRJDJ
oSzNzxBFGyfWVPWgxjU+W8iMLhLhlXfykM7Fm4pvfrgF42yHeo1xkp1qaqA+Qo5sXZqYeSQOqJDG
8KNzoqcbS0H6fgQHxm2cG9eoc/VrkHflGYIhqq7/DtXzWYPCpDeM9vEzPsSKsbTqrthoYeyjE41h
5+52OZ6IYHdG83YpeWEsR9tTXfV/avWEtv4Q5B/pue6d5kOJzXZhOOX46FSTy7/U6A/sbN1V3+Tf
WAFYuGhQQu7ULKASBsVONj87bk2KV7FbZ3e/xQejVVcRutorOezzkOekMIzsKiOGkxbOahi1dikM
N1sP3kEVfvcgD4HDV+uJTt3LJkrlGoq/KPEMdfeg8Ff4gMxltvUdB3f5eZaMoaYJe12L3IMc1zcQ
X+LJ29wmzMNyEWSbevLGlZzVV0b3UFXqC5ak+UmGBgev2a6OznIS2L0ct5FgV1ChOGs9ibhRw7lS
r3qSscjy8/QU74qf+hvD0v0DaWXtQZuQd5UjBrv+RnZLfaxVp9pXZt1vvAavYDWP9nVemDomL8I7
lw18/9Y1T6iSIOGKl8DKNGaRKqwJV8jAVnvyls6bxcslLGzjJQi16NSDQVsWnuW86UHNo1CtInbZ
uflietifpE6wbHIQ85rmxPs61bUT+LRwG0VRf8mbplijNqo+kK23lkZdRy9lGWroy6To0lvjFwVD
iD/qLtoXsa7zbnPGbehNHrwSDm3Aw9nNRsHuhmy85SGsn4zvnpk4y2Zyp2MZd/ZzmFjroJiIo7+y
1SZ0U81MH94zQVa6Q9bVIxOBC7lOCWSePubAwoJiKC5tMVX3XtB/ldMLR1ir1ESWXVC9jsP0jmSz
vnddoOZtMXRn3bazdYDb7pNZaiYU1iz8Wlu4R8stT9Xvw663/kTk4Nm04vw9zPNyqdaaeMiG0d/I
K/ZsPW5XtNFtPStpj/nUYOVP5TCYQPu18KsZdHciFmyiuGIGquK7RsVr/GP2ntFF4Lxboc7v0Vv6
SU8D4zHogWH0if3e60BZFNQH9gYq0o+qn7CLRKBgKtQMQ6/shqLzM6M98uRolxJFB6q1XY7ZN88p
QwyoPGdZaZXY+S7NvksQS+p7XJPJ14ChboxtqGARLnuHmB1aACR7KXv1ElK7DbUQbz/zqLjCWaFZ
7H9LgjUvf+1b2WoNpl2pejLDOrmMipHNVLXhaUaYFbnYV7U1PrPXLw6+iIK1BJb9Gg/nuASi/Rov
WC/8p7gcrwxFRUUyNXdqEvmb1NUCLOj16DnodGXbxugf2F4UP/dCKQ6WwPxS9uZaorDvGHkjzb2u
K3BTH5K7SZuLOE39TcI9DKVLDn2PTMEn+kPGqHdSjv+B/lAGIznImASIyI7apC5QAw61dYSOXRza
7pxJp4ysROK9dHiy18LC8qR4b3C8fqlmAX2SgCiczUOTDzPetDmoRpkpMMbWOMszMZ8h6H8ZlCk5
yNBnPM+sZtv/mCU7KIj/NdVrzJ9miWD6Xk21sROaFl3aNLZXOXSflVmgsi5j8uBDbdiJwsXVChLP
pa66lgUu3D94Xsaym+KOf+GPKbiDbd2ydY63cfJangdpspmJKz8FFdWzVvYE3qE161BZdUZe7SqE
bheJWwcYbs6fEPMJ8tryOrfZ8ycYRWevUk8j76S37r01aTDttKH67uofRR4N38wi05d8DemF0rJ5
CDAI2wjsdi+BFpt4pNX2WklddpZal71Yagc7pxTtbpibmVkhvRw71UH2IubQAWUK+tOohtmL2aZf
3Ki3znC6sxcjYivPXXVoAv5s1IRPrSe1eAfDh7xRYETnSHHTR5hDFxk3nTwHoQFpeMJR6d3ui9Xo
WtkLtu/GsejDv6Z7KRJjISrqZ91K/uN0H1DLuzXlt+mIsBtH33bF0k510Bh66C1jl2xPrI/sBZw2
eq3bNxdRo+emqpWrn1BIT53otdUD50CKp8HTpohfB3atG9WuQUvxmyxcxaq3YvRwmNOr4Dw0uLMP
6EPv6hGLJMUfu1UTFObLFFp/FgnuFGVyDzWZJfZMwoCvsYis/OzoxnCSTrvSj3cO8feOHYf5b4ve
H6GqxLOwTyMPCGvV7qukfIhQp1a3cAKan5p4x7R7rKIeylbNz0FcwTD03HSlGwYKiPMhTdsvCXIp
+7ErMQ4cmyi9aCiOLyPbbjeyKcepc0c6CoqIlZ7dLlAN1crVE1B4nT4+DR5ZhEiv33AgLKmQj+YK
NNKcUEBwG03u5G7gpfZiNskiNuPmzdAt9eANjrKUs3xftMvUxCZa9qpvI/J+byRawlOa4KQGx7th
9R6lq7H2ikMdqtaKtGaw6RLe4GgMdBY8RnZgtnE7zRHqrgHknsAPkSXpqP7HQZ3u9VkmZ8Xa21k0
fcX7HY2yJdnH6NlpYpBZeKV+pDVIPc/6HgFDIG1sT496hg3tMBj+0TDhsyEVEa4VG869WeX4FU2k
m6mmo49ofut5ClMa9JG2xDZhO3iFvYe7bZ3r0C1X7piIt0qYF/lBRhjsYriQWMPxIi3UCahB7kUX
eWbV5XdFCWwKgb/Ey6pxMbDHXTwl9bkbFDacnWp2p86q+5M8a7PorzO7N5WjGgIVZ8Bn+LehuKP3
t962m3VVrILEZEzZLG6DdOdiZXUrm/X8QHeliN5kZzHDRfJwMSZO8iSLX7ZifGWplN3JLvwDspXA
32IrO1mCJLdrlaGrHNKBcnIQC/+KiZ25wqgJaFMIm13GvPmMvPtaUQXlYlwKb/HSE/Wuo3q7kCM+
JyQh0lKuPZSgNP99kTDlP8UJEfmZP0bG5ay4c4yVG2NHLjt+ujofaFzCSC3u2Uq0z3Xm3IVjBxJk
bjla+qyooXuWLbvOv3vprMkxpt2zjaM7XpPFdDLnZgGeeVEaTg90gpkqojVL4bvdoa2n7jnugnGZ
4pO3l3PJeGMtGRnTTs4dVB7YYx8Y29t/g4bCiNfhmiDnOhS5Nq2uJhvZ28eeCfRx9tcrseCsUgsL
xa4vXjwr2k2qsL9YhmKtEsAPkIeC4gn+4PUWR5VjFbOfP6lD1jw4hvgq4/I64Vijzuk209XK4F53
zeR8GVpD42nbVJcgjN2zJUyLNISGhmCTDqt6wFaydIL+CguzvyozPb/iNTmpLpCzH3FTmMGKwqXJ
Co0RssM3NcwqMhRY5pBfqIqLsOt4yTArOcpYasTRgiemuSr3TQT4W2MVvy5dMe5jCptPfT7dN1WP
T1BDLnC06+7JsiEj4hBw6ufWLRSgZlKhOStbEXw1vMyT/iiboxdlaz8Jxo0Xg0F02tbaZJK5owZe
uyjmU8zjN0bVBfMShlg7s3s0cL3FqokCQDgzDleb4m3qToessJX3hkeqmbIiZ2u9Q2SUvy4Qke9N
6u4wUcufeUnURxRiZ4dd4mgE/THieqNqj2af5cFqvAZlqR1DltlHHZ6M05IhFzy0F2Y/VA+Zkrm7
YIyG7RAl41Mqhj9I/Vt/RBbPEfQSXvPCSDYOyIsDyfTwigQucjJWbP3hZA+WOrTfGoHFr+1ZydnV
AAXUNahXxU6NI9oI9cJj3cNjjqY8eHFvHOfEDHD/OfjTqSujelumG+rDaD7O/Y2pxUt33mqyvF9i
SOCdyF8bzqq31XAVKoq9atPGPuPg3bLnibhbgqLcdbpug6+hwzdrAKOdOUBS5GG9k0EqWs6t2wwC
yCau1S0GlLpWrYbeiapb0wPeueZ2NpbCwmtsUp7GwwfmLhU2DdH04LtsOBFZOcuWnED1UF0N81ZV
VYo2ZWHbLsukrq5yiMc7bD/lmrXQUQN+MOeDLxDf8LPY3cum3vnJOVB3MJ6vUO5J61cvJuoL/gLi
/IPKf/J74Mcxdklh/qjCXVmrKRYDBaose9ubgj27Jf+cuCF+SOReHgO/VBbc+M2Xrkz+uqKgBvLv
K9boZm3dKVPXWIWKnaHFaFpUlfeGEPNHZenVNYBJgN2j+yLDo66SXkknd+vMowpb35oi1J7YbU+Y
vguT35p4hz7uagDLfcCZqn7L0pX8/zA59YOls+WFTmfnBVzsZPi5ibulsqAIZS3TccJoqTeqU6RA
ON2M82k3WwHJQ62VNt4hjCkQQGkWMvg5Rke5d2sWqboMM9KO0hlYE+MuayhURdyTCxOM5vNoJ4I6
0AQP2M/9dV81zktjzX9B+SvGYu7Z78M/by1Am7ua1d4qMNr8dSzThkerl+19TwlXjud1G6UEdy1c
nLrSjjeV13db/mTztwzRk3ZO3BpQYFZxEWP/iRDtvenb8QJrs+lrC5KUN1ia3Is4Tiif+rAVf0g1
yjMpuHhTZbz1sNFmlettPsd1UZ8uQyvVlxnefH2b9ddxPiSlQx7dLz7aFA0Q2ZJx3Q9hkZYja1H0
l2/D3KQqL4X5Jkd9hpuRBY4p8nT32VEWJLAiGwCjvJr8vFrtNPCuehZ/LXp/bfBoOCf1gM9VO4YP
GViepbBAoY4VAIY+yMsvmta8YHoZfmQ61VDR8tR1tW3WagVbQMM/CKfGVEoxP/Qx0N/ccgzI4KTD
k+jjYZUVpXHtkIDZiDqq71oBo0T0xkzo7LvVJ16+C4Z26RQuFD0KZlRY+qC+k901fFCcYfqPmg3i
tiQdjBRPHmMTl99PrYWPjgaMK1MKcu+xwPwNo0l+7bA5tODx3mDmyeEReZZ93NXBsqr7fMdTCtnF
OjJWwfzAlYemiYrg1o7NKqsWeg2T/J//+N//7//+Mfwf/yO/kkrx8+wfWZte8zBr6n/903L++Y/i
Ft5//9c/DVtjtUl92NVVV9imZqj0//H1IQR0+K9/av/LYWXcezjafks0VjdDxvNJHkwHaUWh1Hs/
r4Y7xdSNfqXl2nCn5dG5drNm/zlWxtVCPPOHSu7e8fhdzFKFeDbYT3iiJDsKyMlKNlvNFMcK8x2+
cnpBJngX3YtOstXXnv0E7R280a1XZ2WJ5OVFduRigFpV5uiaOQh1GV2ybhu9ePOd0Nk7U9KsZBOt
wWxZOWl0GoyieGtXIKrTt1inGJRMWrKUg9S461YuqdC9kYXPmZOdp2aorprhFTvXz7uFpufQx2Uw
Kx3oaoF3ki1SqtW10pRxndVuvHLKtLrmdvf1738X+b3//rs4yHw6jqEJx7bFr7/LWKCGQmq2+dag
nAOmLr8vxqq775X8WZrC6xmYomwyrY20mI869UWOYjeRsJlmR+Br2Ucxc2bkwey0Fk+f+ANoXnXP
T048itvDj1HmnCn5EVJ9y0CVV22XhR8NLwm6FZNHuUC2wAZDRglfgiZpH7LJgczLGF/x6nNkGmRF
rv/ly9B//yPVdaFqhqupuqHBwzN+/TKGyksbv7fNr4PnrfVZDVubD+yfWhZvnJlIFHkgDP4dLJ0h
WFUUOX6KydEtNf5jnCsGnPF5tmzLs2BAHFidUlKIk45AVNNuyGEkLASs+FwFSXI7dEMWoXouA5Bj
VRU5BUbJtl+5YMP97ijnyPhtCIXgZ1RJfHQRak1d5GYGK0HHrvTvvyfL/v17Yq/mCOHqjiY0R1fn
m/2nm1kADp06ttTfpqpuNprRphuDNfSedG/yHPX5xTEi9WvmpBSiWjMk7x9El8BNlIXsKBzjGQ1i
7xFadnToUndcx0OJHWHVPGLSirXnlAQPXRMl+1szmEssss6ikrjetkqEQU+QtHBVf/TIWsyI7n3c
Y+n2WZmRZ0LR7bvPuXLW50V/Gsx8+blyxGfcG4D9IrHIcwHIy7HIRv9ow8jPb+1Ax+6Tb2sre615
yOc4hASD2wxXzvjsTqI0s5a9Lvz/8rQVYn6c/npbu7qt6aaw5ySDo1u//kK1qtXovkOC75Sw3PSp
6uKyhE6S40I8JR3D/h0LuXPkVd2paFzEDLq8ebNrER71pMvuQzPK7rUEl9Skd429jN0OHQwZPygw
bp3HyRgiwCk5nq7dymY7Wtl9XwiHZHPSbEb54Z5XUPzOy24NdcZDLgQ6d2zoWbMYKgX9aj3mtIR5
QCrZqZexrRUnNyngC/102iDMvIsm7+qpNayAKOMb7xNzxzPMOk1DGW+HXg8veZSINfDa/j7iybHC
sDJ+8jtSeWQzvBel6KHiDZPyngTBN0UFpK8I54Qu9/QEZ+2hMrRmNwEgIx3cxldBTvgqz+AUfecC
KFj+COUNYpBRk74Y7jQ4twlF6cNgTcHPfs5vOuiXHunKUOGplc/CeJOVl/FX0k8QuG3EqHy1tJeG
2eOHLEzo0fNZbE9I2svTegrdW1A2AeQbh+ZPM6ZG7i/BtMdz2jRZu00A1Fse/HhnOKOypwgco/St
1PpScwKsEhAbOGEV4J0SpemO5OURCqAl45Zfsdf46RTw9xrV+unwOSZ3WdyuZNsS1rfI8Outlzf7
UC2C50Bti5VJjeKUT4ZzdqmjL/W5KNCms/FmYr7xKs43VFmNPcbl1JG9lrpuZY03OoNkMAyej5Wh
A+V1JjyMnUs+ugaWJTsBKUeXvkIXwfSmYmlU6bgY1QibsHmw3riUo7Pwi63bzWlye/UMqvSvQ5Zh
1ENOwN6yn5/Eou5S9RxpwBeRt9/IcZb2oY5NcLGb2LkbMyzsB88Kvrg97Jh4NNmWdbV5tQf07txc
D79UXQ5By3MScESG8kg57mx0nvdM7qpbuNGBWtp4VrxK9dcdHpuUf4HbuWVx0RX4FUj3YjGeTuVR
xjIwr2iCasWFjM5zX6CxUbFT99dshUmAgYHdjYg5++vCZHGrZOBH5Dw5RZ65QQThKOFf83mtyUE4
P+FmWSdBwhcbgcFbG5MXrGy2FWutEaxwUNc/wwbJj6ZXWZfaFtZljEAd/v2bQy4nfnku6Zatu45p
Oa4mDEcuE396c5hlhLuxYhVfFSPKljZZoW1eFniLAmR670wU7NC1e8kdpz2ST0a/YI47EUqJamFO
l2RSvKtvGt/7whrxqWX/wnKiPphiUF+jsljIeODp4Y5saLGRTS3DIhQExxNZO/1kBEN1u2ypFSzI
GzU9T2aQbhKh9RgvJOFGOL7DMyW2X3vkjeIZFPtbPPWXRtHmX/wxdtY9xkD7BN3F11DNbwDjCK3S
Wxw38/Y1IZ8sgb6/jc+IS8CwGyoROg7HsHLyx7kuuSqy0NjIpjI2+QVW6i4m31UgvCxgeAddvo/a
vHjEIJsKS1N/jKOirf/+13L+x3ued4hNIczk9zIFZYxf3yJVWesOVczgaxe0OEFr+etk1d59lJb2
uc+rftGYbf8+tAH4Ad+1YCs72jMaORsssft3sxuSrdOKcGsaabOuA5AuOviSozYfHCprR9mUZzIW
mIJajW0fIhFnV97jSLqoLLhKvJCviAViFztw0/SlWpw8bexPBWYZz81oXoIqmi6IEuXPrjA/qHc0
d7IVzEnKpgjqo2ymbdgvK9fu99U8s/TZqvmTbm9lbwhufK2nVb3xXZEeghlyBgayPXUzn8iatePb
ZVP39QnUHlBLGZF9n6PKXiAj7rBbyGqUptqo/87DzJrre6mwqI+R23zg+Vzs4qgmmZKopDBilaF6
3M1D68bf2R7kzNod7TsbKbdpYRq5fZdXxrnKzXFfzh2yV8a1xrL/yw8vf9ifb1NBjtLUVFtXDTZr
2u8LvB4p6q53ff3LKPxqlVsFiFpT6W+HmD941Ejcl7yKrA1biujOKh3rPp0Q3rURWJQt6uDJxewM
4KBsgWdTqW6de0a4yGpwNWOPlJk8oBWVnR2bZ5rfGAqLLDzHHVSnSLUM546l3v7v/6iN3xf5wtRV
/px1FSasruvab0uj2DBLR9ci7Yutea81pOa7hqfMT4ehR50PvqPGAmWyFyni0negRvqVkXnutUxF
vonZ3mOkhAapmeXeoXRC66ACodl1yTTded1QbQqsma/Qz/pFr4/NsQg1cvFGUe8AXYMSSqa146Xe
3gC/d5BnhRp1t7Psx9l/6v2MfY6jsBb/l0f1/7j5helawtEMRzfdefP+22aIhcnEnn2svkRp+pFl
F9Lz3t0QRdY5nLE8Ep9jijReoXhkrj5j8ixuHXHSMNi6TSjRqFnI02iaQcR6OW7kBeRg2YGSzZz9
8I4jRevxL6h3h8JAGYwBWitOf3eDf8tTdahnqaYxWffkQMEdQBgVAHrghon6Yksdkzlmh612dxsC
6uvW1OchPporC7RmR2Rg6+xa1emTcEzjIM2GcCLOrr5qNjsTEV0IWDTlQY7N0/g2NgXv7yzMMmh3
vjJs+kjU0H2dVlu0Q3kHUt75EqgJ9vQOYDwyJDabWPPNaHz3i9XbzRLmAuoiWu9cqwQxVjF3IDZE
OjgPsgvIGv9STB6im3NHNrJ2abwRM3AzyO/aQZ3TQ3REU/FqAIj8+9vElvfBL88Ai92wC7DVth1A
iPrvmQEkKxMNLdsv1gByvKxDkl+4C6wjpbdfSsPrV2ZdW7tgbio9GG5Vb7I72curG/dessJjYZpP
GUsnGR4tsFO83L6hBmq/tBr4Dyc31KXsdAU2LB63Coe518nvg75/wp2oPJulad+ZfiiWLcrK34C5
w6jSx7epLkD94Zqyz0K/eKqU6lUO6JSsXljt2Nwj9xgfA39K1ok3KF+bcCEH5CJzV4UbjEevyFx8
4j1e/fOl8dN7Yn1rPbGK0XeDruBGJomXTmqR9vN7fl9kjraqFtX343yA/vNXrMqM6l4ekEr5OSYH
f85Voq6+jfuMiQilJNYUv1zr9+uXNqggtkmC6vmjbavnAE7Ie6JjLxSXQ7bPa8V+6yN042v7vWvg
0CWdWqHW5FnvdokdOJRFFqYduBIMRhA5Iw69EmpCnVnXLhvQvE6ghrpuue8KCn8IhSTcJrqPXTR0
/wj6XDX2RxYeffDi5s2jI8C+iLx+cSEI3E1G4zwCZ9PXvYu4W4gb8ePoVx02d/geRUhXLFm4gDAf
2oscO0w4eCWV4sFaZayvUQyr8ilZyN7bIW+WhhtN9wkbopM5aPpW/BBKkXonv8mffIqsYKQ9bbFi
vn6G5ITf5v/W/O1yLYy+VWkKayHnSpmVz+ulWI4d1AJLo9xu1l2f61ez0BoKHHysPp8Nc0z2qoUr
bmd/Py5HM3zjqtTYvBnjbkm4uzz1c+9Zby3j1kFuWju5EiEve515tDwrBh9wCuNiakSTDgliYi0G
ilqN7uUh9xrEDLwwXc5omlusMY1pb2czXHge184HtWnht8Ti8jk1slvlLKZ22UejWKNu9Gw47nhv
q1O91Pqu3sqmPAyZ1i76zkn3XVNM9zKmpcCDFUhPsiXjxejuc6cY7z5DrRmhn99G10w3m6uZfXga
peI6wdGIVOv4hq3XB/VG/+oqmvEwaMG5Ge3hzSwtHTQN6k04pPw8qo950kCtPI9pAS4fxuAyGvW0
XCb+2UPa7MFVleGx9iN20ZQMt343DY+iHPXTzD903C4ryU/iAQXOBaQgY7tccSCj8HLS4kfBOwJd
/vGebWDxqA5pu7a0Xqxlc3Tj8D4by6Vs3UaMpbY0fKFsYSyTOvPZIyPsZVcb3TP0Yyg6Vn99tsMm
0t6ZhtXXe9khD0kP7HPjmvqsZdVXCzla9jS2ehckRfmguYhnl43Z38W2o529FkASINLyW4IAWYqs
42ueptk2Q09xZ6p58Yz1170c8CUUvn0I7FoJUaOD1+E2xt3gOAM5lXG4QIFNz5ABFrcRGiuZoxIb
p88RcphfZLioWQ3IZEN1WCxXDrvjAGvywRzm7yypjpqPiHyQ0kysxttnWa+vUWsoUdYkUWEPXvpN
R0CnjK3hO0ZFAIux1HzoJh95nLSxdl6kjjx7Hfs2JOGecy37D4uismRXXLMsHfe8j1MUK15bmF6Y
9A0IANb5Xwd3bn7GitTgZ5yJlhsQbu4ioJb7hlXfUioHpJWN7p4KEDMqc/sSqLyWpWLANCYPdlqK
U9HzLU9Fj+Izqo1fJmemLGnKcE5VUlUGZiLCYJMK8ntZNFr5Bd4Q6KPAzeHStO071FwrycovEyD/
rVdPxVY2E3EoBg942DCWu2k06o2cjCTkMofn9torCvJOXjyuZTyow10TaeZzMandIekNcyUvo1X2
WU1Ig3lZj3RAi+5kYloGbEFveDewMV6UtjQomsZ7jNy/yLjmg90G3y2NDYa3eDgG83DRKOrOxbBv
LUcVqnkxaouSLwjoO90qFBQ7++F9NBskAMpFjN/aso8d89lSW3sxNPX01vh1jNtTOH41Ix/eeiW+
61G2o0ziA8JU/szhRkYkKi4lO/ZgQZl70+dp9RH76b0ydPr95IcZjGlzuGbA5pcQJrxNHItZ21dp
vd0ompy13hDUay9KFhX6iRfXVDJvoWswBCu+0k2c+ajkR+8iUF12WGWl3Hm9ptwNNjpgsSiPMvQZ
l2dq7/X8o1hw/tZhBLqynviwbTVYOHRN8cVJQmR7DMV7HjM9AdHsKlc3L/x7djjOQofCQSWWmOX3
2dkUwT0lylOk6v1RHzTjoja+ecEvJJ5l2dYyJA8pQBtsWob2QCmSzGzLksFVteC5jwHcAn2JQZG0
4TNKHfYl7kqeV3RaXjw8+vpHXobhc6GKauWMKZ5H7tDcDfOhEBHyDlm1U72suVMdm8N8JjvlsNLQ
i6UJiW8tY7+NK5MB20vrCdKOdqqEOh17Ny0x0Kmjp2mgDO4DvvgI8c1oDO+jM4Nw4SE9Rb3Vn9Y+
iLHbJAh85SZKtIUJVPpoC4RjNRhpHYKVerdTjOZ6a6Iqb5zGGnWYhb024Ns9NxkGBlXBbRKZafVc
QhRcYwwWbB3fKp8zHTlLnuo2bjE0RWlgJOrkiF7OzdC27V2AlvRSNp22Kw8sMKNbE0VF9wgvEfzR
PDidLPVOFP73RDx58aR+BQr+RwRE832oS2/hV6b9lFSiXuWOFdzD/ss3UT+od4NSDiSvR/WQjPxI
iVUgsYKfz9JSRXuFYRvvVP63t7SxOUPKM1d+NWpssrvvmhb0f3JrKFWS/BmxslvEWCO8lOEYrKsC
iPCfTibSVWwl3AFqZLmnvhQ7bBa5AQrDesnKTD8U3jhe51bZFHxTfpA9gwJOFoqmT4iYqumz7RtA
on2lOsheV8vQXETXHkg8vaIbelTu3Gkjm1SNo21PQm89jVn6jB6VsUhbJT65eR1chND+5GHYvYZB
mu8KeDZrC2HKVz93NdJ+hYoqC71uF5xE0OQPTcYTxPQRtpnDdmlUR9jM8oHavTbo3a6LoVa3spc/
FlTukyoBn8Ul+35VAVN6MZDRu9i98dPnQgpM13KO3g4bgT2jpXb1A45jOdDkEsuu2ArPPlKLK6dK
61fk0l9hJvH3GfVLKt7uN2fyAGrNk0y4J9shMLEKnycFDkgtHVvj1ylIbpMsp186VeF88/sUgQo7
qh/8+ZNSEfz8SYDg6tes8l8txVc+0vL/c3Zeu3Fzada+lUGfs4dpMwDTc0BWjsqyfEI4SMw58+r/
h5S73ZYb/n4MYBSYiipXIPd+37We1f3bX8LVu5skw+FaKlCJzs34pUW/PFRps/mLSd5c68iXZv17
V572kKrLBoUzBEi/13nazCsCScZPYUaBBvizjY9qlalPqRq9TH5UXwH/qU+BFqNgrauHoWTo04/e
ajkILzaxxkit358SNOMh0lEVLauzYHILhU7jg+MU1iD1K9gk2m45I4hIVBZFTPNp3juG0TUmguZG
YVZ+oPoTXvLcy3ZBQs4CozXAH2IKT76d5E4QMaXMwwF3aTqQjJUYD8sR/vAM8627X/YHxI7wt5vL
shYq3IrSUU4Oox08WbVtAEzRmI3LxtarNGkWElonvKXYg+bVWsqiXRxHEXojVu2kHMBr2uZuWdUb
A2do0ajHwBrvuRA/qZaR3Zlxl93FTDlQYlKh7wp+C64f8eMNs/S47EUx0p7//Akq2m/lLDp8ti0L
ajUGLiHxoZwVmVxNytrqmeEN45YC4aTRlZy4MHopcKyGMO3o3ApZPxpVxpeK/ytGO48GqjGKGy/7
qspWdFdUeXxXEmK9t2LR0B6LMJbbsERlwMTbWg6l9ZgX3Se548bcplpz9WsL2kox7RNJ7T5NXT/t
JoGMMwAO96nUIG9MlMAuhk5CDvrw96djD2n2Vs1Pp5/PVrQ4ZG3LKM898SRPI/Ls5el1MeWHgu4w
AVwcVs5yikxPq1OK+vTZ+vE3bbuOj5ad6e5ylC8A+ilcHY/LOWAi0awbV5IVDe5AJfBGhTB3UxC+
4HN5u/zcZAs0MdoAtG3Ztjx4RPFsdOi6708F56yc9NJ4lgnRPfnkK+5yLYX3Ni/93Paflv58nBnZ
P85n/2vpw1ni0BZbpNP0EOXbupO8bRSEocsEbZpnadOtkgbJRrRdvvq5zVfaadW1irZenrbs6HS1
dPXU7LY/t5nCApg2quVG9NN3dODgMWtF8Mvz5b3QKGNNoodUXYfWHfz33DWyoH1RO/GAfixAhCOt
2YCBSbbKi1Z29ec/f79/a2RrGnMEBBkGLnTKtsv+f2sYZQaTnFBtghdANWF8MMxdrWUPGLyaV8Nq
t2Kslc+ybwk3UE3tWsLU31fBZGwx++enHPq9kyMcdFBY8SWfHySw/isjRgm6rKp1c/nzS9Y+dk00
0xamRnHT0Czd0sWHwpmhyH4Y0JX6PI3DKrKnGukDD3pSkPlsms2OaXLs9LL3Y5s8mER8k2fnqKne
vZhZfcTah9xcwWJFGwHzVJr2Lz56fScVqXzuYYbdS2N6NVK5fykqPiCVSJldGqywTRd+pp7HpqK0
Oejka+cJN3nDthRiE9mzLC0Py4F04Htyq8L8LyQImvXhwsR/3DINIMqGqaOnQaHya/MIFz0Kg2yO
HzC4YIqkzE/0Z/w5yJtFc35IVT8/eQWecwrY+w/bl9XliJ/HLtsSkcNqTXSy/uaTfDju5+rP5+Y2
xh1cTRFMWL2/04CbHwNhv2AcoAZS6yMBDaYvNpZes3c+BCeoO+Ccv1k2odYa9lxJJ9i07FxO0svE
ONVWqO/A0Q13clH2wDRuRJRzSqnju+lXLdSW+QnLSSSvDBxkAf5xOQkOs/ESEx237BR1G6+9oteX
RskxoUbIkJP2fDw/LEtNrecOmOV2/WFHlsJqd5YDDX4qrqoAkq3awgSnF09uoIXdg5kY44U35K5N
O+he80M5vOCYiu/f9xuURhkk16dlH+IMNcuaU56QeWOUDSxXP1DIbNDkU6KUP5aWbctDPO/9cPCy
bdlbN7q5Fz50mn7yi6NstxQfxuRWKEVBXfyfD8vOyQJ4v8n1sTgu6z93yxFIY5oGA01am7xdaZI2
2nznVeYHGV1GpLTpxZrvw8hD4vPUZNf+/TaMSH5DWGtL/33eO6f5gODM6CSiFlhO0pWpfCvazbJv
OSpMp2oPdXVkoDLfy//TX1W6cR96+o+/GqWD7FqDQIqQThMEXQIaE5B7LzVKFlxphX3FuGldl9Ve
HaUXtaeKrwFgOHWDml3TrPlCvrB2gSqvX5Ylw9OZAZKSYZSFzjRxQlyy7IiY5xMjUZfrZfXnw/KM
Cq7rz00yzQenVWIwKU0vnRG4AGNTM2sTyIZ0Xrb9fAgMP3D9IkwOVI/jIwwvEgDnpeWhlrwxd5ZF
ulbJBjbqNWqD5BT5GQQsq8jWFh/DqoqKap2C2YAqAQ+aIteA8a1988scfkbfZfd1Q926H1V5/b5a
t+2tTWyQqule7oqsovRSFh15dBwc2H17yaLpRPEnOfv08MCeCsvxGl17HgbVWLeinrbLak44oKNP
Y3wtg9p/qhixKHaiPyfT2GFY/uVZRneTYpJhuNlE1AXU+iu/5sOIaO3ZM/Jqm/dMf/I8KCBahnfL
AZDeRscMPONmCO3uKIochPBgF19Rg84nsArJWmUIgo6AhdSbdtQnZ9mBBOqWSknz2Hl+AV0GoGyc
oV4PLfWwHCBKmNQSRZfOIk+1cOPU07uH3mbS6sFoY+ZcbWYTzpdhBTgR8VCMgY0hs7bzQlV/0msk
R/PuyIpRcxvMV9K+MtZWIIbDLC7G9wV6TgqkY7kQ5wZ5lZnAsxZjhl/E+6AuUny5dnMccv+HYUMd
uu/0E4pbMtDGS1WWtKeQYL7U+rRWwka6wlsY70abulKBhnQXZ+pwp0JZvG3107Jv2VIpZoHqJjDc
ZZXaxa2u68aBTMVgX4eatollJf80ZvVmeS+Moe3coJnqS5qUtPBGId7fXkDMqyzLsxdF40dNKo+8
H4KhvBcEPi3PzJQYBFoh8CTUCHAk3bfX9jAGn/FqvH8Qqgdkr7dgdGpkdVzlpMxcowKMIHUgLzMd
tmld4pPD3Fra7wvjskCS0PvCv3aN8v/lmN//BOfJ6raahwU//4Tkq+Ivbsvq73dlkqk0GfGmbmqG
/fGuLITf2KnRDo+6PlnXOGmvxHeUL0pLPmYHo2W7rGZgO4xKpWBW0Rl0+5YS5NivvNyXupi3xyzc
DCAeJkEpQhL/zyVJN21GGWO0XZbe95bGX7QmwZT8Om2dR1a0JQ2TgFwkRNrHOQ9zh7os0FA/6FUP
eBPqrlxpys7UgXEuSz+32f9h23KcnV9JDXVGKaUrBTMm2YcUpw/dVFJ5TGzv0KnFfsymSNsqg2du
xpY7z/s66TQbeMYwUYbkpWubZKXVlXkobYCior6PTClhVGZk+zAIUy7PrEZj9530ReUGK5OG6S/8
vhxFBSBdaxZJZstq5T2YSFqeC+SCm662KuOSDFkJay4sntWW8UcdNOQ/zqthka98zase/HTSb/n9
MeabBTqjSfJSbpO4GTDTs2Iv2QaQnK49Xd6T6Q2bZW2MW/u6LFWtJUMZI08vNsFPO8tGyUhfIGh5
+58HL8+nSrWR56e+H7s8N2m5Gy8bu4HU8dDXcMlqirf1Q7lkrNIXz5SATZQARXJY/ieRbd/RudQp
3obdY9dkVHj5HxnkFbh4ygeIW5kpXoo0/BJEU/otnKIXvcp1hv2DxxfUQtlIOOTDfEDIfeIxFCWX
ut5GbD0Pl94XlzGUOsZ8ssrY1q6u8SJ+DqwqpS089+dQCkIpmQu447ZTq6cbK5zKPeNx64E28a2m
hdqXQngxxERfu2haUFz8suYmNO9og+lS8MN6tOXM35th1W3KngtOHX1b9tN6DtZTQiS93shzNoPX
rzWG/5ckYVzRK3bxRbWjZ1xeHVg/VRxo5EqrZTvvuhsRD/xpZqlu+9ast2ZhS58C4DXLAQn5UWu1
16oDfPXoIQsp0MwnlH29cq1xss64h7VrXXS0ZOYdrUfDF5KVdKt6tXec0rRcGamwb6Iehwtc0qe6
ymvwZYX/KJgbFL4yPnemWZzGSoefNGbjMzaPcNOEWoYin71hAVhVIvrpsuyt8DyZevYMZWm4VMQm
MCXhqDicpu3oS8CQ2nB6bqI2dmXib47Lk0zbX7eg2x6kupduzIwk2eUP43vZm3bQrZYnEbqYrBrP
MvYgzepzFcFmmcYJYUc9z5rCSHv8uUpO1I/VsvCqI6Wlf19d9oYVJYfluc2crhSWPiXdlN6jrdP4
F4F3CP1O/Fjk1tfN+dSld1CwcUvr3/Ytz5A8sdZiQ0YTso8zzxOfyqGuQHYAnEOASck+pkHTqcY+
yWc0nVfI5EqZ0bEYPXEfT9bd+/bENqi6oZC1msG7ZTT9umyvGZK4aQ0QANNScpM2ReMEs9REGolr
SQNLvxpT2V/Qf5IHEYHV7VqENcB512bWmIf3RfJqzMOy7tGM2RK7CSOHmywwHP2cjWAs65Konvdt
ZWmcQ3mSDv8mrpm3+crtiFTb42LB8BWVWxeFX6vevzMjL3zt+nJLUnEeOEX6NSUgPHKK9srMWARO
HkcQLfzptR69q1FZ/VfSd75PVa68qJM+QAUDcDdQ9nagxIPZ9UwTpGDCDAIDm819SPbgaXYWRa55
cTloWaq1hqwoy0rdZZtUYZlxpIBzpMs56CCEW/idb8vun8+zeqLHgmDK152XDo4N5hyvaeyvJaPU
L8xxZdysirLP7Kg9o9sCEyeC+l4KGCtbU9V9hhR39XzUio608rOue3c3hbOpaXE2LS4m30+VYzCh
/Jn9T81INIWhpbnTVYOJAI0Hin3YHwoy62w/YiCCmVXl9DcQ1LqDH9SflDmfbXmwZydx66dnAuKl
47JpOdQIgEJ6cE5XP481A5IHFRHskqgSK1Ud/auaNhPpVcZIMl2in5tI7taqnWcP5GKpeG81/6s2
IIGpGUM7XVysYrA+3/Ihngl8iv5oh8APlzNVvvLjTPkc0KoZkro1pEqcKW3lIgzO1rySMAw9p/2U
AHbry3BTm9Kci8AeM9EjfIjkc7ooIamaRM2OhfQ0zEuRUqYnv6iaXU4C4ftS8K9tH/bmft2vZaz8
qAPkg01tFFfJvBgYsnyQBA/L6vIgNCsz1u8HQTYUKkEbHGrFhuLmShHedKA3E0tLnpH8qAdLb+uV
amB1hpcBGSygOoBdLb2xEo0c1nkHPLRi1dutdSj9wH6qktZNDH0gIwXpf9Z342ZZRfe1J0lOPJDt
E9EuxgCWQN9uyXPlrWb0nYe195nQ9tBN8xlQJmnVJkvC7ASWFy0z2N1tOfndrWJPoxsEuNflhOaD
NleY/LnW1PShvrey6vnnpmXJKnt9Fc5phjKBP0qcWicSyS0m/fjmIM0JV51Xl23Lw1QwcnHwHBIR
aQHngxh0W1EAcxX6YYB0C1AKy/o0rw+1j4ppWecu/s91P62edTmD+ZXJn2T0w2klZ29MEIF2ZoL5
EkKDINaNO7TCxiawivBomKl/bq254SQ11WObZ9AvIPu+tl+TJM7fMhUNaVWp1qPEZQ/hQNKc/b5S
D7mZxtukbMs7Zp0gPtIy+doRuLk8S+mKqz9ytUK457lcWrd/rvyp4lfbDV1C3TZVmbKwLYQm83X6
teZFjTLoLLnwvol8xh9Mmn9MqfXh7XhTa7/+msbT+pNowVxHBKy7cXgeVaLxlBpbsSSU8Nqqw54k
JCL/Sk9jRJZfwqiq96290swi3KZFHtwF2V0SN9dc8/WDLAntQLWAQJe8SNywa1HA6JgNmDXpq1we
oX4Nicylg9PhoIXxuWmfFV3SV80Iv426XbPFVkE5WauwijQBsRbKwZjFN6aMKwig9CdVAa6VaZ+i
V5Sz2s2UPxJGZ6P0gWCs0t8kOcrKTrLiKdu0ah8leyKoyKeBidde7Oimpi7GSuloRvcUPaB6q319
FSNJXF6HzSaEIn2UZJOWO4RUJyOndZOiTF31HvlUVpC4nlDyDRYuedN7ibaZxLdWV7N9R6llbVIf
dwUg0w0V8ME1q4Kxt2j33hQmO7y4aGUmdEOxyB0QvRg6yVCTQl5yndPjiQUM57R0Bjmc7nug0ZFE
euMYcM/H3gtTRI3NNTomaY3wrtiMmqU6cdDTuo+bciUDZCP5AZaM1Ktf4hxkX2dk5TrzvcyRpDJd
pb5a3EWoAZEUqGcg1uq5weMUK2FLIkPgQrgZDgiO7SMJhoDPawxS9AyD+xjTpJsMKiVHct0QIZbV
Hg7fCh4mzfyo2U9w7IE1FI4xUDGIpvZbKpfaCfnMVz/QtmbAmMko8yhzvG4sD1TD/cZPT6mmPw2R
oR38RjZXsQDfy6jFdyPFbsiONGp6LA/M6tITZv70VHKRHgOgry2OjCryivtALx6EaNKDCGlVe/qR
8vUVLJbxiWvvPrAIdyd33Aqyc64Z0XMlJVvF7HtCrcLazWlH3uqI6bpKd5LARP1QBATAkaCHUzZy
uq5rzq1xmJBBrGea54ZQ33ObWNM5yBGoSCZdcaxZp8IjZVbGkbUxB10cijJ6ylOvP3sjRdkYZoal
VN6uHdVbi/mowyXZ2oMtBQqtDvdKVLWX5UE1IScOZUYEX1Ahuipl7aiNNVI5zTwVdGOvPUqU1WgE
4PtNYmgR27q9NzmNfPZLSzxhP3SsIDiWVLEPUioN+9HuXlL842ddHdBGa3yMGgJXV9UIFmZGj7gR
/eSqqwAkeJOlbgdGsqtUNd1Q0r7JfblWQ5XbyzgMZzlLbxo8eaTTo6/FJA8eY9SaVZy1BKGnwZqC
hb1NfDNfAVFeGYP/xVC17i8ua8qv022uakIRpsDuSdWACJiPSmBIZJlpV3b2HdmR+pyP6KnIjjE7
CUNOY0pMujAtw5BaF16Etb4TxRu5GeY24I5GTkpMfHocH2K67G3YjbiG+W3/xZX310Y2L9HUqQYg
V1ZUOhGm/sGposhqUqVlEb0OJEOB9CZzsJfz2zJRcjJrx36nmqSoFNSB3IK54yZRakfrUVotGOFi
gsoRjUDFtWSjKUa9oeHCtCVs0ttczuy1PAXqZpqvtVnch65tJNpaTwUZQHnw3IzyX73jv1Zplncc
4bUikN9jCvnNvkkt085jnG3fU4BmB5iLxhHFzooc+YhQpgQeFmEtnpPhd3Uo13oknydEmqsWzkNh
uX9+c23ll3LL8mrIZQeRa9sKzeaP3v0Bkb/acUH5bjMLgXvSVgR456+dFcympbFZTbodO0YEqcUa
rDdNir+1TTOc2t6e9rlubUvZZM5C2XDH2HA4eFKA4KwJzY0SlHDlJ2iSbRd8QgMmX+opuMS1qSDu
6MJz2qrJtiWJQ6yX8gdRlc9SHnqOWkQPYVvecxez137RpySaJWJbydpzmBD0GOlQ23Qjhho3Nxii
1m55u4AQtaUhrxW/26dprbqBkDt39JWKrC4TG9G8WhlGsq578+hj/SL3IXXSgTRIQJ1vdhMGWxE2
L2o2gVYs8rvc0u2D6iuHPpTuYYNFTzG/Wkex7K9pDixQG1v5iC5H32U+N5BcSqKt8NTqyC+lmnXN
bfsmRv3K9QAXXJWsxx5+bOXF7UmVmwZNrU1og1wcm7JtzklKHLPh560Lrzh2YtkKqRMpN4QnSPRv
QpJK63F6+/Pnr/w2quGbSAtP8MvXVdO0PoxqckipZin87HtmysNNV9kF8Vqe3rv0de7rQGVaVFBV
V+dvZ1Hmwa3gWvDn16D+9h2ce79oVPgiarRUP/aBFcmsB+ys03clT76R6tacUG8k0OVSH5UqpJil
Oa3G1Rmhx5YZmL8PRmVYU9JG/tzn1iYU6leCCdrzQFguaJhROiYwBaIxk1d936mnqScW9M8vW/lQ
qlwuTMQM6LalKvbcC/0gz1BippPomszvYcWXT47FF7vt1RXBg0BCPL/cZ6aBRGZqnkSwpni/B56u
fc6tYc+tG7MqOYQMQor+InWFQ/XVPtTmmDiRRTYBYQauwmfGUNhSHsJSkddjkO/gQ8mrpvaPigV7
wiPC0KjTFfkpxn7wp3pF5dTa9ha1vr5J4Kyk5IUSzjRjvpNnTxqyjdlDYw7oVR9L5KPr0vMgsfhh
dzKNkX4ObWSsuESStnlUO2U0fs10epsBjkg3lsZ2PfqDucmFFTAPzbtVHXUlbsjR3vittglyUd1q
fZPinU/M9UBu18bT9YgRic1oVfg91b2pwe+mlatK9xvXKxi42tEXjIFBXX6VdF2cubKLlSQR36tY
BIeW2NQdMwpHamHeA1Y5e9/r4VvLuA/X0jJ2HsY9CN5iV9QNamKqLltGDMoBhm4INPibrBHrCyBE
qzpytfIm2Btzr01nuk36ZUjCZKDv694f1j0IM24BIru3obLv7K59FaAUUwY1qrJTMMTdFDUj1SsC
JOZ3MrrZgzeebLWId0HZK87Y6eFEtSRzRZm4I9HnN5opEStbwrLsZTvIHDoX0m2Yfcp0BAwkUSjp
kbxNxoaZsvL7N2Dj6X2d68ZO7+rJbShBy0K5AXA/xxzhJsynpv6L28AHQ9D7V1kH+2BSfrfB7n0w
hLWyZ/O7NL3vRhUGjKa6zIlNyd7EKJA2ihy2NJ277mIYorvovkK+Z+Qf8wRrO4OHzaB3990cOIhz
8SHlQ/nzL+33CwQjAFvYCA4UQzV/A8xoaj9N8dDHr33YXpENK/eKjdy9QmHsely3V2NbJTcNNDR0
Ep2rqCOONMVS3EYwhJE0Ur3rWsk/D1aLgjY2NUSQUXdv9g92bn0d/bF48On5/5VYxP54b2Wsoql0
YjTNsnV+eb/OGA0lrNOayIJXyQd8M4FU7HPzsUkiblzgSzfGoA5OIHn5Hs8O7SFksffQhm/MxD5k
iiH2y2Sqk7WzVA/o9bK92pOWlbfMdxTyKRwfdaXZ9PVZU4p9ROFwq1j+DOLAWAMxzT5U/SQ7mldv
iQb6NqIUe9FiC+FKU52j1Ku21Ibjh7SrKJtx9Wna4fnPn9wHBdvyvbJ0Jm+WLFS0rvYHvcyUthAB
hjh6tVK1Xtux4XM/8bB919atFhbx0RgUY41X6nWUCIpqh4M01uKYDtUa9xIA4j44a4NcnUQaFPCt
lU8mwfU3miXtSSzspEZ/wuxLGiRmjRXqxdAp66RzKarA9Ij88jJl3udWbrmoeUyq8Lk+evh6jlUL
i/zP/1e+P7993uh/uIWqFl9SQzE+/IiqPhW15WfZayKEvEJJ219wA9sEbXe+uQ8Z9FzTMF6hk8nO
9uTf603w5pWT6sayKjaJbvvn5SG3Ke1C7gFiIFBWYreK2ja+5VLl7QurfiGCeThJlHutJl2HUnUh
UHkAwEB5FHfjRee13egAh0K+Wztb98m0TyT9ZqDdd4mzl9DcE6mRkGZJjgM8nMzWHFFY2F1l7bE0
2rVHj16LdeVIKDla/qaTIe2SEtaim8mwxxcm9xLqXjvPjwK3JTTEqf1sbn4wxZruRJo5o25IhJqk
IEAw6FzBGWSnZqYe+aldEmEPEBwtDS9MtNKTNCblihbFFf1iflGHh6aZwh1TTp86vYGpO80KUoa7
xEUIrrqT9sgABYln3b+2Rnu0y4osH67WwMAdmorxNWFQ50wIWtcRiSdOOnP4DVERVVxmF0aQ9tEy
8vBIEyt3mlgXOyXwhsNojW9D2Kp0HTLl4M2Jrp6avQZtCcKBOqZDaMBwKkjp8EpyKRvYfgOXwo1g
mIJFjoKHDLRmLoXqYq7AdZ3pED1zHLoKqFiUPBl6RablnMCrWtTc0AzhjVGOdTDWZ717o0HfXBNG
Dw54jD2st36re1X8hND/4FXUiPPxq5VI/olJT7kZfKjeFdI6JxqhDlEbl49ifsAh7ZDQWpx8r/gK
e+e1wge+U3JxAeys3+ltO+xMaKo9XNqrGiKpHET6LWurs25ApW8s/6YnZ+sGWKpbK+kdyRH5m+lz
LzQu1PbN50yZDGek9XDMZPUyCEW9H5VgO1pFfNMz44F5NjY7LkvUt/ugJ0IowEmLXm9nhJT+wZNy
My5Sex1xKz+ieB/PfkuparLs+sYn/+wvxpfmb2Nc01CEJpg/mraC3vDDdbgjmZJvnd6+GsTHuHEw
MuxJ8WVZdss1lCHD1bJKvpD1RiXLvXAiH5CHofirgGDGrRFO39IhFNskBjgfCcDjn6l6mA6YLHsf
R3OFinE8978TCZGYQUDhcYnzz3gznNjIetJfPMNRNWzSfj9aK8Ufwfen/XiS689xku00RJ93IAJy
AgSz9gy9SmyiXHlbaDC4RrZkl2h7MdADAl8Wv6R1l6ywjnEXaQMm5vytPg3FBk+MusU8gDfUD/Nj
D1QrnvM+s7pq79tIVdype0jpfMFdG6K1nIEGCqbsdbBQGhlD12x9j4ZSPH+FvSq8dFE3nkND3DRT
Ub3P6v/7F2pcvVDkvuVgxRCDNR9W//chT/n3P/Nz/nXMr8/433P4jY5k/tb88ajta375kr7WHw/6
5cz89R+vbvWl+fLLyjprwma8bV+r8e61bpPmn/S7+cj/353/9bqc5WEsXv/xty/f0zBbhXVThd+a
v/3YNevyGQ7Mg6t/8fXmv/Bj9/xf+MffLnnVBP+1oqLYwHt7P+e/PfH1S93842+SbfxdMFITJkZ3
TeATZOwBLnDepcj632UdCAs3Dczdtsy0JJtPCqrP/jsuE5QhIBBVStgmv4Sa8NJ5l/i7rTERNHka
gxZZU/72zzfhBwLw/dP7z0hABeLOLzdD/Jy0s0xDU3mFAv7cx8ISs6aiNgZTPWmQNeXisDwkNJYZ
0sKVDmVT3ap2WBwkbuCHLlYxc/1cXzY2ss/AW8qMVd35+WEE3T0BBoAqpiv7nDYeTpuKLNYYWzIc
jXaY1kmeWDG/zDQ7VHE48JOQriQaZYfloe8tOd2FZHLt45GWipVhBapL3Jh0QQ7LulA9PFplsKX7
Rri8jXfcTe+QusLYCtKnJMf3P2p3pDLIu6y7EKU6HeI8XBujIvZed42ljMlfROkbUd9j7U8P6Hjb
U9+ne+rIjIBC2TFGCqlRQKXMJIzS9XXrtg+jo+5ROjFniT/hm0dIIM2KcLuWoBN91yhKuvJHRNo5
ugqEHOU3jQApSvTmTaEZn0orvqtL/3aUm+dElESOi7Lgf0gRx5p81wRusCXsRHUMKLZlVhduE9pv
xrBKqzRhJhrlbLAUJyuas81klsvTWW8E/OpJPJfpeBVxdqvARBKFkaySPr0FELzKVILJJvnOkJFr
We3nzobdqOlqvxr8nspKNG3nExK99wxJ9MCViVAZujuC+owT9wO5Ob49blICFremGIiqyokZ6LM7
NJ2K6+UK9Cjab5F2Cprsc+Hzrg6mzyXcSGa7H5W9sHqB0/DgjeW9UlY3Vm0+2oHyVFtmycU22qGH
OoMG5n0n2sQsb1WgyVJNTJ3eudOADrWvohW02u8l+hOCpLPvuBaGvMqcZPLWCTqfpu+/9X39zdK8
BBNUs4GSHMBanuoEuKE4tH64GaRio8nhwIzcY95k7CuZRnetBJBWM4EEWqdHpBo2LCt0EkFLHIV/
S7eJEqvyKpI5IL5gGE6JoslGhV61eEv9xBWUBqPGL53WRJ9k9AWmPv7TUiRWdqLwXpotX7wq+Bz2
JbJFMx83ldpoGzN3wjIxXVQzX6GsJauqr65Z9qmXtdSxi7ByFb4PjK3ye+UZsQDaGCW157DzjQw/
TBvszfx9QodIdcq6RatRO4kMZlSdkpsw2We9REyOvupS4yCZxlXtkApo+NAdPZTIpVjq9OP3SQHD
SpuCaQrBE5Ysb3HmMF4UPFNJb6thpFIox08VrBbyKi9Na0hkJ45rH5Ka06ctqsZC/Y6u5kZqD2aj
ZG4ZK5NbWNEOpEXs6laQ84VQNlZRPIre+N7mNWXblOynDuhDUCX3oE+mjYijPQy3q4Z2wMl70gBV
jTC8rndROpgQElArmV7hlAASkJjvKGs/Ix7uAeLvKjqyRGIhFFPDc2U1D32MRgOkB85EvsmGSks/
M5KnovEtp3ZTmuOrJMdi1hTRrrpHxzDX0U1qDSixRnEWU0kWRszouBf+bTMwYE7kY9C6gjeVwHJE
xrFaOEkxvvEHXgjfuJEopDpxFX7V02Ev43rz6uqeofJXlkOn7o2dJYEcHyJe7x7XZIzVPDqhd7mj
eAy4jxnYRDA5/59a+HxQqtXzI40HYpSwydPsXKVjgMg8i671XFbyy7eokciOuRAi+tBU8p2NgNRt
FH7THQq3NjgnlZk4YVLfGlr4BIJlI9V46cqm3fdSj8WNHG01G+8IB0y4S/D1ij53GhXEtDbeaguH
JOk+c8lroHwq39sRX2bQPqSywcSVGaja427wEVMnIXiAQXGKpL9rCKfgRTYPSq5R5BnnTDRG5FQB
kcFSZ+F35d13Qfet1nIk+93ngXkKov7soqtj5zaSveV/vrLQpgV2tu+ZcKzNNv0iDdWj0murTtUf
86Q8IH613Lh0SoV0eqJz7jxuAmY3vilq9kAex1YPo7fBz44QnDeSWjTr1udu0jQ6gZSzNdlemQmm
WEVj7lQi4MovUkmIhCo6t26zR5nTq5bJ+MtTCJPQ5F2SGuvq/7F3HsuRY1mafiKUQYstlCuS7tQM
bmBUAa01nn4+gNnJ6Jyqbpv9LAIB4YpX33N+EfTk/R3rQ08YK/rokpjaB6TwyZvImpM3iq/xRps9
rWD8QzkQ+wdg5PGAIQgryDRRn4NY/DIC0uSlKnjRovYeyLyrQB58axpPxiwFzpAvlzjoUcRrPPiT
Nb+pcsR8cgY5e4uA/4khYPsUJE53pSiHKc0vao4tl2mwW+4rzWt66xgjiid30g4CyG02ZF9holwj
HUYudpjeTDbrLoLAlwEZhHjtXdMCxlEARQGF82vB9XQgxga2G6WBxGrYs4MqEV71NjHttLX2NZwl
dFoHNyUR5rBeucGu+WMoloLNSGXaxYLoe/g0TfFdaEKUH5Lc7vpa2cd6hryFIb4UAXaXCJt1tmDO
h6lW4JAbw0Gum6tJSC9zxHJiDBzNYJAvhMCN9HEnaqiu5z2aBMmwL4OaPMHE56YqabrJJF6S7sZE
31e4aNSaASi9iRBh6A/E/aRdawaKGyaoHk3yr3CMQydslfdcaW4HdrBhnOys/KVAXd2Ypy/42HjS
GNfZqDxWknZfTBIWhlP/KzHAjC/meGxht/W9Xtil0N7VIdLTDA2HzgJJgEfXNJW3ONXdqUsEPw62
MLE4Ra5T32r0iyQ3SF3zIrN4sGrLb6v0TR1h1Opx8gTv7kaAaGFXen5qBbF3Da1ivMOwCtBvvStR
oLbzRcSWVKPdDIDHm6AbHFy/sZ/O6hdtJJkuatyvRFpuQT72iiWFg98hsxstRFEJJBXZXq/Uoy6q
x0HnB1fx8mhN+akZ0ctNrF/AE+NDsuifeFfsdKNG03kU3kE0m06FOWkSEd1Nlesui3S7rbPXbtSI
5lbJzmwVNjMjeFQxBSwQ1tkOoXP5ROwfAKFcktIrHvSKLq7n9ZuiApjE1hckSY2Kd5v6Zv2opCK7
zgp/wiLL0EZlPRSUAt1BeSwHumtUmU/kWwmGPMaDjua3ETynqY4iQNT8kk3srvSywgkwudPzAN2s
RvQEi+WTAcapmZ/1zjzizAnyVIwZb8bOhkf4rlSAN+RQvKmU96WUELvIHgBrKrbxK78ZVDQQ0MZZ
EXCMiLnaPpjEy/EdFZ8FQWT8AnRgB2JIKoi3iKX5PFUllEYi/CISKzYj5hHXU7zQibTB+8zR6B/u
JbP6APapWOLrqJmfbVTSfXBXSSF22paaXM9R7so4OASYCdh9JF5gAaDktOBSqeCPIHf6uMrgu0I6
ybhkACmL9r2aHUjbsz5Kw1+YWL8ndfhWp8tNpCR3nZzcSIGIm4huOQg3gGQijkFuollKGqIsYcYc
YbRcWPiLL/X9YiqviEWeSk2zbCnL7vtMvwKZpdgtbgjky/08GS9jGT5r5YRONjq7Wq0w7gJ6YPhz
hUJ9wEkYpUxdXZNtrQs89kVDQJbBq7oELKz5U3rU6PSmc0d8bK0oPONTPCIzuLPkvZaln4UkIV6w
HMPcYNIy549ELxwxJGbcGAXOE/NCnEM7sSIX1BwJM630135ek4aISVM55gr5DaL4Ggne3l4i4PTG
cLuCd5ykZYCbo+wuEDS+uwv5Aq3AVXwI3qDiP8ALYplSgNzRUCK11bZ8TqUy9PX6o2jVu0SoZTvL
orfJHF+IRH0CUf+SF91lpf0eW+A/kZNS7ChI7nqBJFHW50dYDrtB7SDCBf2dJOc7/LmvgEqcsDoJ
SIQ2rz3EXtYdjR+Xu7R0CHYk+yQ2XlCoOgV1/TvqmGJnKXsdsX3TJHPfkd+yFzm9lfoKAYXG/Ig6
kpFiMV6T9z9bEiEuI9LfO1wBg8LovWVFLAPVYR4ve9F0AG61dqznB5Ps8G4GK9Wa/b1K1F1JECmV
M3PHgDvliy1LRkLSU2X9j6C2PZvTBwPOnUL8zgpukRx20nB0ig7idhkRBI8R9DHS+nYkNe0oFrZi
yPWwZH6c1OJhDkOmfweDLSxR8wWHrBFtgkgUaC9YcLEgIJ+haYgST4fYXFSn7OXzEgF2CcSzXFU4
MNftoasnNkGt7sRm7g9yf1WX473cAIMDm7HvF9k1RetDDee7VkGpuOlrZA+lJ7EyfwVVciUkOuOL
SAcDd+fqiHtlLfohC34JoyAfBqAgcNX1T2iut6mAPvzUsx6ACx8VjFC19SRLQeiXLQlXJRZFRzTU
c6PETtpJT6kReQgh7upgmOxhzLFEyE9T8JAgC2Pr2bqqxeADgAsTYDzacCGv+7aJ/FjBk0App72C
zZljWZi5Br/QRukOPVFMCeEIL3oQRMyMC6Pr7HY2g6OeXyljbsA5Nx4VFZJ9MDjlaNxUlGtYoZpZ
Zl+9LO6kergq5GdVHr7iKPgMl/HFMrT3PtKfQpX1tmUe2X9f1Mr4XacVgkpkIoy4QngBxF672mxZ
peZI2kcC/osc6lUTnyeJ+TKE7WSWFnJCwU5S+j0OTqtYaFbY/QhCMNaLxA7L6gHiyLFLdA0aEpta
S6wbh+zLW16ziVzIorPji35FzVlNWw0WHNO8JUTwmNI7eVHITszRV2Kqfh8+aMx78M4++lHKj5Ma
G3s0jZEnCFAOXQ/pFmbYTpNu1QAl1+Ntl0Dud1FFW8ceas73RYXYRDAv+16oi+OwRiKs8BzF9Xjo
CjKnVlV9bu/LJkSTyIWGrtXJhDC2m+X69QhTJp6m4+b9c2+q5H6XYFozO0OPfeP6m7B34hsGXAUQ
H8wmT5Sbt2C9tx1GelrfFC2O7gTZ7bwedcDNtUGOMjJxyYn5hNCKCSlEYvg6jJXoYdCHlICuJrnf
pe39MKOHpqcYKfTD5C/fwZgxTg+om6wE9vKYGXOH8FPcue3ff22x/l2a1oYkMbX82K0lsJ1VCB6k
jInctPIJyFkkB3v8Z5FeHigkbYWdCNvpeiiFsAC9uKsl7OYKtMsXZ/uzslaAq/bH6fZuY4biQa9V
iuP36ZINnl7o8X77vqltJydo12Xd8zKB/v0ppVio7FLLZncr0q1U0o45v+0koi5rMW91sr1jO9vu
fTeH7Xo7KJmVsdaP9rVqud3Y320VH5OgSXEKpiH8tIbtSTORpq+tbHG3oth+pDwgS8VSuJRZbRPu
ACD43k2tZ7ZZ9F2+amEMiyeoCm6YgUarIwSCp0YIlbZApcjt5PmOAbY4qushT3Rjt4SLH4ZoStki
e6A9iIFeJyFalP/XF//xG7ZTA51jW5Ij+fuV37UXRyJr6EGRseWlcURrFK1vhHKvtyQ57gDmxt+F
OxHuA9Ly02vIoAXAm//Rob4Lr45uynhnCkvrY7ghLR45lVcUtdEYX/vDdqCLHGWQqcxx/9WAEAi5
5Njs+ttvGYL6nME68iuc4xYHa23yT7LgbwW8fcT2zu3sP96z+mqxI6YbJGOpenhhxBLKgPgPV/KE
YIEa4LX1d/NZX6DXCy9QWRZX4bzfWvDUa4h7F5qz9LVXGISlAnPtaf/xe/UyOwSAMR2rUCAdrN/9
0/aW5Npk6cbSsNRXsNY6rqylv7Wk7fLnXmmo3joiwS02vMCoRz8ysosRCjTE7fXb4ae3/tFEv0+3
5wth0L21xkHWwv5+SxdpO+Gpawv/u1aLGqoJgsKHnx7+05a3e9tluLZCcRj8tkspJsC72zN1a+zb
K37e/88muF1vtbadfb9nu/4+/cfz7fIf976bbVXrEJe2R2XOKkqDuBNWSG9lMnmybHbEQQfGug5V
2P/hkyW3tjzLfgJbwtRadkNrjY9AFTzdOBdLd0uelHCleSVnLAPXpOKY3hamsh8bfEUGtToSa7xF
KqZsJwS+LBmJtjIVm70iiG5VC/1emKeO1DeHEu3NI1B8XXS2ayMzwZVWIhACgxQvq7FAcswCbH6q
1zzZXv/vTwszQCYdKZc0W7Vc9IdZTaLTuB6CeDW42K4DWS91Zzvt5abZx424G5VpDBEi1MPT9iAM
mSjQ5PD1nBE6X7vhdrDWpvlz+XNvUiaKeHv8fbo9Mrdm//P6/+H5zyfHk1Hu1UZOJiRCm8X/efsf
H/d9aqw/54+731/9x42fH/jzKf/u3s+3b08nXXstgsYMd0qref94+PP+76+T18bxj49fmiL0gZw+
fn/cT+H843V//NSfj+kIgdmjzF7q56sSGpeUib+iIqtZNMJvPP5xShYbKat8tvY9Wobi3+kXaWqq
43bY7m1nW15mu2wnrIgDEZpwH8esn9a8TC1Pfx3m7WaYgr5tpzD0CJozjUTrHMuPYfD/uU5zcHkE
qliEbuM+5qMsY9aDtTWAcB0+salt/FKRbrfMjJaPzPfdOpihi8eGu12Rb9vYtuATS5pDIU5LhzTH
OjlO3zmdeltCdOkQ7tEi8NgvkxEq2igSvS2hE67zkdgDRIgLfW8sAUsUVFMor1Auj9u1WBTVcbuc
reY1J3fgScZAtmrttNsZK4ndGC0NkUqMAaHKxT4YTXbmTSFiMQCdF5n/pT2aYt0eq7/P/nGvaUDk
E3LMiWmQweqk8a8D1gENfLz1XiJOuzQvHRHO4/aCQbXUXVSzllzrMybMc9zOJArm+2y7F48ybQCG
iT3PSXFo0bvmUjMrfD0sTrca3q71Rn4KUN/ytvTalm2LyYxk9lbNP9m3uWpSh901EeN1XVevh+1s
q+l/3MNbuCUwWH8k2/T+nYH7Pt8qeiiIqXUmfkdrdW5V/JOR07ep6Pt6W18uLL2Krt5vyTjwGVjj
bqcoGobwhNquPKZx/TXEVeVtNYhPN+Z1PzW63UyKktgsa9VeECmBJWrI4zPKC0lUH9W1biGMwjva
ruG0J36dZ49aC5kiG7pyPGEv3R1m/VeACezREsQ/D//uHhGYvRAj0hBJSnuchf6vQ4fjOlFJJfV+
7s112B2R1CjZogQqan1Vd1zidyW0qgMxSA1FpuFFk+C4kP+gD4ZbFW2nPUNIIIeRL7Utbf2nJraK
+amdqJHYpBrzjEoZfe3nYKyD08/ld6fs9NJLZ2y91g62VdC/q6p+rZ+xlKs9LpTuVimVbvlqleu7
rad9V9HW88wENm0xj6REIqOGeE9EfTZmbC4QDHcSOYHSzKBx0IQEBWpSafAMqg84+6iGrGUXInN7
zEx9yOzt+vvUCo3BESP2z1sRims5fpf3erZdSurA3jEmAbb2ljiRTa9NzedtgNz6jjVP1uJsp999
qdThupTEzyqT1LSem5OjUPurRg4bK0GSMVMCjh+Jcoq13eiRvyTQvD1d1pEiKCbB05fqaWtLtVrB
x1kPP5fb2XZPEwQSDywgtpYWrcUgrJ+x4QX+P7Tif4FWALBcoT3/GVpxyOBRwq/8E1bx15v+glWY
xr+wWFCUDTYha39jKizpXxpSiiuowgRSpf6JqZDXR9wHVgfeE1ONvzEViv4vdIkNk7eg4AcQQ/5/
wVRAEPnv1BFNxZLNAPQhioTDNaAaK+biD8G0GPwU+qktmfQerXfLOswBQN25XRLnZVZXP/tclV09
nlFONhrioqLOhrEWkehJ4099qn4vNZk9otk1i8u4IbIiOmNsXUBzsXDKWmsHuQPIhXWcKzW/MuWW
NH7cC4hpnypcj5/QzDOlj1AZjfup1q4WYTKdSTOWu7FdQI8DzCCQJwYXDRFja5KjHSTNjj0ROj0N
8vL7bOkGXOcRgc1ekPrAaR0QQAVAf8pS0SsaCGUjagmzJbupGc5ullWE+TS19kIxexMaFrxSFIc7
odK0qxZMnTmHy0lUUDcHuD6F+5FAtFfoc/gykpzuayZF4vQXOS+cWVOsK8NYDnnQkdEbMzikClH/
cBqPSG/JVx1w9UvHqvmmQjFzIQVCcHYoELsY7dRKmmdxgtpWTmiuIV0s7pQKHbZeU+JDFONmQ0rP
BBp4sx06XT6YdY37ndisE7NjZfKI0IgEMzGH/T8ICaLYiSLsoPKiGB4LdyoSdjca39c2FYL+ErNQ
Q44qnkewsKARgKWXnlGFrU3eo7Knvh88jEVW4RJpn6rzVzPOBxEosUdUxDfMrNzp5XRmapqdTF4c
1UinS5MRsiXj4kwDIOF6EBSnTdTdkkIGnBLFOuK6FMTwV2TV8AiEPuQg3VKIAycV5Wc7btjiRnph
wbDCHGWxzqZ0RBQU9QWx7b28xFhe1fR9slpk1d1iUoMCynZJjlpsiG4yzMUSnbBJMF7If57SsVVv
hRFKZqTCGhjKQLnoMr4EmPi+Bho5yUIRHLnP8E+yjNiry1ykRSY9nnzj5Oh6lbmwPdrrtEzsDuyV
W/SK26G0YRt9l18Vk559H/jTNOLx9wNuwGkFoAEpDLcKYQ3Lxa+AaFCJLrmjyfWy5g0bewyqfY75
y96Eu+cpEby9Qu7xSx06DVkJkQA52zhkKUiHpPV1KEp3ht6QfVu6s5mmpH8BDKSp4rehInlyD7yE
lNBDbcxIadSggVZ+aqYQCSenTXQ4uWLV3N6he8wKyMpDLzZcpSZMXEvJF4m06yKQ3tWo1IDnkkwB
UTuca0RnhFoCulhMM1blpDvISFhOj0WviwluOOogyfP4VkL/3pt6vcYKXfow8zB3hZaIcqoF1+WU
7QWLVKwh9LOrWEjcLerVEp6mldMJDgde7nCociBC8bCk3tL1iqMmjZ/OunZlSikJnSwynZrsyByS
PI6Ib1vDcRxib1nkDw1pcjBohF5EwOtLI9Ywe8znZGDZWJfIrkQq1qtJtNhqvTyXiYQrXoEz0VyV
F3FMfGIgtTutIjZliql0SYAbAKWxC3MWuLJXo10kxbkfTLGjq2A/jFQ4R/rKhZnHx6EsBHtpyMAJ
LX+iDvbFBJ4Ek7JyDWl8l5XyCfCNREAUQ5iatCaslt7WhUl3UJ5qb1BMvlHy26nOjhExUVVTCxTP
yY7ViH86kfneRL8gVUz+l47KiDPKn4WQk/ifbfXSIVKXTUSA07Z+mc0l8TJziJ1sSUs/ViVSRyXJ
gaEtVD/qifEW0XIRi+x3HY73tY74vaq7UJ8gNy8B9r8TW4B+wm8dS7Jeid6zSYW6o6bvTVYTv5iQ
V+vG37jMxnCRyo8uqzqnagKRkXc69oyaLspLxDVq/ISWGPtQC+ZekSdgboPJhoyros1xzzL79zAo
vEudsf6RsEZZyuZSAFwSxvqSWQ+R2RGL1pZnSxVWaEbgzo28r2lvc9vf6FX7GGf1azHFlzaDXBSi
hbzXBbZ31QLsOwAnBiA3PlYJFnlQtRxlIJI/6AZTlUzu1AidGA9vR40WNMyGY4cOQr6CoJrqEzT2
GF5QWpmO8ize6J1GRwZDk+TmtWxMhwg9ZkcFrZNgN+aaGex0mdDJzhDJFKI29Qxg7TXDHcMxwvmz
isVDNc6/5kqp/HpQXsK0wrmgjp8nUbqJoLjupBdQ/KlXN6HsoiUZOTmuRnYdG6Kt6e1zXCanANUd
ZwyXBDBTFdtKu9wvxfAbBcI6wBxLCQLEENkqCrKAkOnvconA2o2Wua+6pDxbbUgUKVuO0hgZdmm+
yOjjX5VGSBGXGtSaqFRIXY5n0boxu850UI5AzAwI81A1n4upTk6RJI3X8V0AIbxYTgdniM23GMQI
MCtwF8HUuIwtj0LT3ssjM2uQdF+q1pzMJhFuYCf5EzmJUDsGNQjKCqdAHC+04BQJy35EzNrFPC7w
kQU8LQKeTQn9o0rzAQglPzL+Hbfam4qeA3Iu6mMtdyTqytbLrUE+tFBLHOslEdW7OazV6z4igDXM
QDmF+J6hx2z59Fav4VIzb3TZdCqsBXt0Yt6weaE76mdrNN80YXjSxdILFPXLZAby5SyFqYUAfz46
sTz/qkdFcKt0blwBwiJhX5AgivTKMqI89MmzESfUGRBlr6ixepgN+VceDNUNPw91DWXG2YyJw9DS
K0MRSQiSPQeCzxg+9vMj0TKYJXAWwvyTrrochGhkLlaJhVHFcy6zlKmNndVg6jG1pctq6aRZoFKQ
VfgaleyAe3hPIGTAo14XX9pAuxMRwWLXp37U021QK7q76OxF+1xT7ZhVVNhq0ak3AD8uOkz1njSb
BmQvOs+oP5ARgAKWKQxdifTV50yllY4AJDlQCSx4HDHw9IYT1fm7bGXnTlOuxQYh6E57DdunaUAk
cDV7MmQPTxjknsFOpnuCuY9DNiO0aCVOQYS26FJADB2KEmTb0/warMwxGZu3ZYaTUk8XJBfvpDq8
ls3yU671Q1vPRzBBR3MGhKZVz9JsKh6Mi5NYC4BqhD2tkUj8Eu1gMw27hXX6KS7M96L/DTi035Ut
IBUEDXM7zMqPKTjO6YfSA+lKzRK8vPHSFsF1G2qfuiGTbAiMrzi7QTxSuO6WAS2kBLROplm/2AEH
riJSYhGShU2l7ZGBDZ3ZLC4zMDwEGI3XuKhOhaIDf+kRFqlg15jpqnLWFACFLPkcsQ1sWfrRYB15
eF+szF/05dZowvdw6B71RDia67pSrGGMf6pKeNEkmjVcLx/tt/NkxuTAgEOFBhNpIquO1AqglQO3
BNUoCORg8xcBqsSC5WBeEIsx9+UwuxKpgaCN7WlcTlqb3RvJyvIKxcdOwsXVyhlaplx86Gc8QdDI
Skekr7vpeUGVY12cBis9G/SZIe+nSFb5yRoArM7aSRCRfdnCOqVOLWqVnYANgoT1rSk6Et4sThBJ
zxg1WbtgkLzaUj+mFBlpVX610u46CYV3IzLviEeQeJNI8xPDwtdBczNkfYcqa+y2NPdLei+nKwRI
1x6kpkBIAcf6YGiv8QeUdl1G9Q96sy/UAtdTBjoVSx0fAKGtQ11DOTeB3CxmaDu24Y4mg4FEsU4y
IjvkHpmmI9zKhi6ynmomiikq6V87WR9DeCP6tT3ZruO6Riq5z4gXrq/+eSBT9qLzc/Pnyc89Q458
zCfj/fZRP/f/+Prt5vbD/vEaROVPioz8bdoXneRtr2OGbf86ZdwnzPHzkbUm7U0Ft5GsDY5a2d8D
564QbeVP2g4wHP86+7mng2/9frrd6xslOtaiowXB7CGD8ZZv37G9Sv3vL/2+h6YM61S2yeQDERoi
WbceIOlJIMSAY2hEf1OQA9zcXrMdtIaY26Q3iCkjxx+BJv/H+38uh1Sanb4zAMdla7ju54lU6uga
UULlGmOa1jxSVE+skuG14//LPWOY0MvLOpRxpjjw27m9nZQUSGSEGuIRNyEigdtpL4SXoiMYDmBy
jK6E6xbtXMTu4KxIpyR5NL0EIdLODjxm6qOZONOv8Va5B8t5Lp0aQewTKxe8OB/zXRE41fPyzIpU
Tuzyo7DZOjJauMsxfpDQilTze4hAwi7Rj0B46Tx2/IXbzE0AnuC5h2xu3GYP5gV9efsDRxHMI5v5
CkhR7mQuHu0Dyj2j33/Rf9mrQD1FFih/bTonPgHhEox9/LbC2XJPzHf6Ll/FIGxOuw9Shdgk5rOT
oPMDkDVwBPKQTC2u8t5eA49qnXanPDOU2MXok3NqHewNnqqH9ASSTIpcJBPQfJYzV7iv7aRnSrvG
rhUm74OKDaK0A1bhqgBIhhvofJfsbF6WFa5ppzt4bKIEdp7NbHQm2XoXdn55J0BNyq44alcFmGsQ
gQdZfsG/Gm0d20SMXLjmCCbNFOwW8Qhmrh7AnR0O04F9j36Ew7/DKhCnW8tBWWgeHabkYjV6tkUw
KKmwh0jL1voo93gxM6s76gMwE/VhukvER+Ht0pZ+F7jLXgPAfMru81cGaMDotrQvney+uK9vCXja
mg9In61ZuDdsiIKxjcXnm+W/GNYZVEQFW3iGD4xjsp/3rqUfO3EVv7ZTGeVM8O8OW0y3yt3kTbWL
fePNL+q58j7YmIZX1nU3uvNLYTrCK/HmqxXWcPsMiPpM8PKqg5lwrDxAZ6risj0EquJc6tFu9qZ7
SR2Q8dDNq/VYJq7gqJfg0zwMtul2e/VX8GAioW3v9Et8rR/0z+Kd/0faWvOMkOB7/CjVu+BT6P3u
WU1cmio+yd5iLzbLLwpAITdLuwKev4oX2rr7JV6K59xBxHiFu9v6QfDgNrAZdePX4NeH9WhezAuS
cBrCHd6kHoLwaJVuKgMHvmxO6rbhR5Wb2TuSfQYgH698rL/S105wUAh1Ffe1vDmHdy8aJGu3yZyT
IdnSGdZBBrRe2+uTU8Y2bjXw203ZlZzJIQS/k+5mBE4ekTi9+VLu7uLhIDhfXeU171Vng7pMzrEn
4OMuOf3jA1oemiudkMtjS0vHu52iXfYLl1UE/JjKiOa0o2N5K2euFr7wXTrPXndVncvaXvbp4whS
HWX1Xb1bTvFESZXXmTudhNg/4ClMMOlVWtz/uktAww+POV7tHbGUu76kB/g1UsQg1+zwuCxu/cjn
4li1q/F0sWnLTgdlyCnguTjVU3vFDkW2ntQdcRZiPc7yQWP7uE6uJr9xB1/W7Pimv27O3X1H9iye
z+b1hMJG/BTvp0PtRP6Xemj2iC9nlgt4xvC+W8pX6uwsJ2OPahuz2zx/pLtmLzjmAzEf5m/wZG3C
T8mBIbqz6qbXwk3gYrO7UkUYgujOVCatDMKIEx7Xwmy/DhKPx8fUSwPLLs5VcR2gakqMAwzkSTxq
H0gdTE56WG4hmyCyBF5N30/1Ib6JLuCULcMpr5FwfCVIkjjLM34bduanr7GXHmuiQ0f2OeUtCyZK
rtwB1x7yW3+sbeM9YZXiidfLAUElv9Qhqrj5zWtZXeTb/jdIb0qlEXyUbes9wFs9B9NJqZWWU7+1
N/EdSEzs2gN3bF7lTyzvRemJlS6hLDS14h3xycWVKkx9Zb/SgV5dCZJjqW/DpwYutLuuO1+FnGO/
Lq64OObvWDyDg36XbLQYZUCumJD66WPgTs81MvIxdwZi9MUBh2AiUWhwnmGwlg59Iv8qd4iXs7ZS
3sevQjssstePHkNY7ME9v6axlDtKxQuPGq3pMXrpb8fdYJwpneVUO4hoqHbzbrrGYrM3kvF/MP2M
bby5tvRovsIkorxGzvURG8OXFLQWLo82u3GSOF4ZOlBAs+WKPhJD37xT9u2uf5Rcpk/VvOpkT7hD
OB6QOs6dQIJ5fb5D9nKi6sevxGV5tc4Y9+CQEXAM7dqZTpmL55c9hofyFVO7FAkujzKod+EtOHYk
4N9nVqqiO1Uu4R8GaGete0I15Vt+RO1xj5uX+KmA1qehXEf+sFfXtle1jtA/oW4SrNUes8RL5DsC
l9nDK1CK8i28ze7hSp/v+IniV3PPH7z+0dckWqYAaeU9/e2QgE08ILYRustNtx/s73/heFjegSqe
Qs9vH2EbxHgOu8RZb6BdOMFtcSkfy8cQZqu6X0lAhO3wAiidOfUmfZd9iD1eX1+LetZY7O4Sn1+Q
LjtQySzAW5KvM1PSgI+esAP1MT7mX8wMDCPPfW1LgsN8PkKAP9POmd6CI4B4T/TCPc0q+TR/oy6l
yWw1maN8mlBLXwFYTzkyk/IHouF6K70XfqtSKtK7/JUfDYbzzPowcmdCo5L4XDbayX1nIYR3jo8H
4LCFjwoHGaMjx6Ne71xI9YmDTplu3CA0BEnSDm6XQ/ylITSYYAtUAs2E+TKIT9GD1TFY7pab9IGN
93v3LD7SUb8iV2BUPyqn+jVxa4fBkzEDc0PZ0d4NvBlIp9p+eOrf9GN1oBu8hG/Bq3BSDvUp9AWX
AIDpDD5TLGrGiH6wH7ezi/wWnlDmQnewxZ3H2wYml8HJRS8GukT2dOlsEy4+yWYbqPINldM+mtKO
InRmb61EhSmDlLr7sDbTGmAwLKnqZCp2nHiMjq0PVaGbD9lbwRKNsS6kbNqdmaB645gX7CoZC9k0
CBLBCpZDS/kKMJQFD0donzNkliE7qcxfKDOniKyhM4ujhuJL+d7o7w0TO4L7iNBvDAIeszYYWyIA
Wk09JbEv3aWO4XztTMQc9ydX3CGneyXcoyI6A2PIvQ4Uuw9RAsGbENbia3OO/MS6VHvD2wU+0Sw3
8HGVd2jldwoynXbpjbcTMuXnEO9Ow8k/auGhyUJn+kSp0ZYVBNhPVYG6aeGQWHaN8AIG+7jUuSc8
JVA5dIe2nO/NN6y87CmbdsK+M94yk8bRHyq3g+AXLA9qlXniAQ4e0xVhqsm4J8QJBbTQbNUDTykU
H/JDA3tJB5XvyxiWmYCWx+Aa4YjhVXWJJMBPODLsSPvML86Ju6h75Z2xjfmEhbRk5DZDG92/p+Zg
hZrUrc9ypX5MmX4nAmMHFqp0vDMjT2SP0bH/qp36EVtGyalQS8R6k4EdcamBweOuVV3tDi1H4vGF
doTWGw7ex3IaAtIx6Jqg/+dK2m5AmZhQsvwIJpGVderp9DG3K25h6bZOc7+gBOSrX+qXgBeDo3+N
O8VkGfGrOtPPjefU6w4ifqAHIiaySTLZIehPdMXO7ySNJuxEHVJDbtMdCZWsIpOscwlBh64+M1Y4
6ATEjGL0+NEWHP2+79f1jjyeNHIRRIJKDxSGTG9FDm1Sz4RUluy6iX3hLkhuwskhWfFqvJD5N9Ub
nKgovuFTkMDbr+XB2JcxpaQekg40SASWywOlnZ0FNh4n3LBBeS4u4UdxPNQq9FIKzlHWuvTo/j1q
EUfQDPRnhKRIPDH3PqjjXguvVhEvR7+ej6I39F6FhUl6mU6lk4CzsfyuPubZKRK/BPUqib28cF9j
AGjS/2HvvJZb17b0/Cr9AuhCDrdEYqYoUvEGpYicM57eH3S63aePy2X73lW71l7SYgAmZhjhD65I
WITbrY+nI9gazufXJLf7c/MwP5WjO8qeWD6CY65Tv08diiriUxtvBdrpXIFOkLZT9JPS3maM2KY3
M7ZLsPjEDFAB3zvsEJLNS0eFmRA8Qn/Blh+XyxRvLM+wvKx2CTBmP+wRX94vh9wHppZpFwqNxr7n
FBAJMRIHwEx9CtbRYyqVT9lNSO80dfZzvTHHnfbZchKMD5k3Q50GMUES1jskZtJ2qLZNftWj/VRt
leCeJV7BblDahTPRdIMLzG4mQ0ZDsKn8bNBIEbODQbYFAVLCFmXD+dhVeza78cf8GbFgpiTbONBD
LMOvVS/tKUmV9yiktSV4lWbXgS1WrsrQXGjShoOfGOxtsKdQAfUKNBSbLRh+AOD5at/9S54wss/e
qIVgRkSpUYa7oGwUzR41it9wzB0R143UCyywJceiJZJ3WzjZoX9Zp9/WuhR0wyyfdkyaO9pXFT3i
pW5sJU+X9tAT5nmzBmGcI4i52uV8xZ0zi46Uo1f/dLhC4E+CVtxk82Oehk5PQiLUGFqirpNv+C/J
rh3NzCcewPJJNBhDxdmnKedynWK84iNPm0X0kmmXoMCIgcOHaTw0oleLe45scBWV+jm+w5OGpCwg
iU2+w6kka/bPCgQv3bnfig+aq9P8OqohZzlB7FTtqXzPP2w28NeoBI+KxzFN61iEDRZvZ+Jl4Unz
sCeOrK2O9tlLI7l59B0IG2J3G6pjUu7i6c5Fs+dk5kap9iG1EI4iAib2uiW7ToIz3DkeOJ823YV1
Y+4VWtjeBT0P4lfYw3SaUWG75VvqVzZM0XP4kX50x/dqV27eq29lO718LWRib5Zgd9+Vyg6+QduL
fD9mY5pPPIQXg5iGKfpMWaDdNA/kslskEa/IjwjU2KnMkt59IDsYOtNNZ5A+YKheJt1Nvgi7DFvh
GDOO98qrBCdL2VDNXfM5vLCXFk59jZl7EpN4avx2IDWim0QXmSiVP7EiOqV7bmjT3bTtWjzwcdpY
D16q7p+J4LHdkOml++JSVNvxcfruG5uQBjNqxI7hWW7wHyIoimo3b98nZmUFJccD1Lohh5oW2gsO
uysDSlWCn8ZNp0KyOab0cx8itOpO60GyenBv+CYyd79+Yhsrr73PgkOt5FKHtsmedcRHKFxXZObR
K6dewJ4+sQdtZMKncYsYNU3wnXREEZJZNv/EbvW9SvE4RB9G4OR77F1IZO36V3ySrix3viUnaXjo
IGB/p5AgfuJrfjUOpW+4hHf66e96wuGSfInucrQ8jr3yRJBfVdvsEvSXAudMY9/KHjcVbmCi5blj
JueSEgJh8dow7Z8UAirrJXklJ0cDE33trfxDgUn4xAMs/zIqp7/KLpEOG2ThmeyZlFWnB6ZWdyFT
lV4IL3W7e1NER6Vc4F3EHU/c8JsLtRLYeVSeYg8ZYjR0ZgYHFfHYlr4oHMVtSyxKsZqOfhaQuKBP
iXc9UEJxE7/rb23lsWpC9j9hk54ImjTr/mMMXuji4jZ6JO2I1paFY76VvuSYvlHuSDNE7InTS6Nf
4vxX2lgvfHk3ehYzmuN49VhHoMAVByQUXPEueKVoE8Iv2rF7WNGfjyNqS568C6CVEc2qykMZbMU3
ndqH/gALvf1hAu0Cn3uQYQDZbFlYjC472L8fDabBG+SII1/4CiqQGnYOcGFwgSU/DDRxVDug8lI7
4VEvvJf6S/PH43gH2fzSPI0cmCSdI5JqdmhuoquN0uCtMV5K0ZFK+2PaJ82GcuIm9xxM0AZCCKew
s9ThsK8Rh/gIfodbaR1Lple1pcyVxrcx3dS6w0os9ftK8UazHofT4XX84Dzja95zXyMW6t5eqt+8
o/lBvYmcTRV+q5amqp2+Z7c7ulrhsb0SjfTvOsc1VmzyAV1u3lkAcmbeIhlFHEt1oP1BdSGyWbOj
5uBGL/4oB996JDY/IPpFftmhq08NU36T3xKPBymm5/A8jzu0zmb5kNLRXY5ARWSPZILjubgRC+Tv
8uzfDbphzFQceNeEjqBj3ac3MdVnPJ2d+idp/MzLnPY0pz6/FWUUvDcx4uU0NNqTuFBrdpNjm7ZM
bjhhePyN6gMaA9ULNd/KAA0DZZRgvz3kz2Z3mZpHnvpJpAHcH9KBW71YDZFA9llyENTU4JKw2lS8
2jiK8ysVukLfi1CQC09bPvmPiowFBGf931kJDrmCOkT1ZBnXqT3oaxyqo+e/UbZVub2nyDpF31nu
DMKB7+ip+PvBb3Fh1n9RGwFQO21bpJYNGPcOG9qRHH+tjyDZuA28WGdjDdBb37aPRnDAehL+RaDA
kaNORwhfUPMg4iVbomCJdE1g7xhoWNg1fsuUz+3upXvhf2vFbau9WI81WiZUnAPN1t96YUvidWbe
dwQr/iDZZG8vA9vPUrmEYewaFzINTL5EqLwcVWjDlL0zZSd2VL6G8jVZG4s5Ylcn/I29Zpt4CTEj
eiDjMx/2SXKJUAMQnv4Skq9T0JUPWmLnZJub6UU4cwyVDpuqDuKExg9BFHTNcJtTtfHl9Iw4Hf42
03YdkHeuCMMFI6ARtuGsJIvmRAQdFlPDMN2/HTA/sd3eyNWrG0xNNNjO0yejNbwQa7GtQZTAAmGd
fWx6xKXBW/8UfZG6EBdTy2WDjKGoe8ZWTg4kFoefrHKCt1i9EWJCqIjpCbX0Hz/Z3abXXPKRMz/o
ECwOI02nUzWTKFPUYGmdidqzXRue5plqDEaQu+gFWv30iSOHAJyT0kwgeam/I7XfTDFYEV9EhATH
V1baFUiFYW2Su0ibMoUJd2nBkp8Z5Li2E2qF2NjSwzmNT6o77+t6Q1ztsciUz+4GluxIwaOmWkMA
ar4R3WfUhSWb6j+pECGFRM2KGEHnGTyH5IqgOlyCEQn4PqIooKY2QMJ/M8sjokp1m5K7uh9HVwuo
wRCWgIxIhs1AVeln1F4w8QFpFe6T3atwoybKluGn0Z6SEpfFA1L9YfwJKef8qhyK9ezTkcD1jLBq
THxGFGBKSoqU7kmSgrd5PCkvxSV1OdveGDYxeQmIs8i/TSo0qUO5SxA/Ya++xe9puGNr4Gryp+mT
T2Jb0UjYReQdCFMvGeipu05Sa5sIAZVH5VOVDzIb3Ht0G88xYndUHJ8xLF2dME9JejGQU0Njp72x
a8mMDLnFTdkOt/yZTjJi6rU9PuNU+M7rKwTvmNSfaWhbt+nAQqZYDRLsbJ6Y4FSaTA6fsqKi6DIg
7F05IVbqkqiv6QjYjdG1TJQHaCn5qM1ozUs++7TaaIaSv6Z3Xkthpya4SF2E13juPI0Bai1YX0pC
pNU4XRkPERFf7fK+sXcI0Lclr+4d3Bx4Ax+FokhIcVR7oTtjYiXzVgq/HegYtHCoMMV7au2T/l5Y
nh5uK3VH5Nwqh1x7Edj6uWZ0KIoGB6Vt1viTOK+TJ14zD7ZsUmvAL0AkmJUFvV+X5wAVq7ssA2mb
GwmIPjoc7dmNwEQNbeybABly9avIVLPehiIxn6mn83RrCqT1Ojbcb6c88YXsZIxHxZYy3fnX1TFN
Q9jJpZrI30m5yidxslXpnsClRsOPxnrJ8o6+q+mbQe1HHDd8vmdNVxwGuiM9x/TrwLByR9xXRbgz
8EQcQdlySWhhbmiB8c8L8Jq1n2MMD5yFjDjjpQpbxihBQwQsNvkVCpiOYQJpoNhDXlzxFClRvjM7
+Ux9unLuBQIqRa/cdUaxsU6fKfuvDlYgw8jj13BklYSXqVuzU3LykVJLFQfuepukKLge93gO2dwr
2WCQrpEjD5VznlFFYkagoCFt+EDGj0/hBnjqsIO5K+ZWQ8gcOFw918gjYldgKgUaO9xVaG+ZQ4vy
3UJQ2Eu+Ig98ArRxUfhVKdufzHArUUMbPOoklCp7010nrenq0itzhR8puWIRuEYJf9/MN1jdjktA
Zoaahrr5A6U7pCeVsmmYqKPLhXKvM4igjmTYn6odw8/Xc/AXt3nZM6y8n874+kBDmzdx70mMj7HH
7TDpFZerYhHxL7yExzFCzqY1vN42dytPNpeWYaGgrUPANcYrOd9ZKoeP4855E9fLJFgfUgVs0ylA
tm3WB0gOilfT2r4R5/YY7Ek2woyzhyiJQott9s58Gt/54uFGl0AgY/L4Xm6H/5b2xgfqlHm0M4+H
unBK1qyqN1TdWRWaumPJ58qh03Y9XQFN3Kg0gUUH/BsPkQ9bF0Zss1BrDY14mnV346CS/5geD5YF
wnfwQh47d8htqtibO4Pu19dQ3grsDYu75PgNbHkREp+FTPTrDOtStiVrm1f2EngTXV3Lke56dqB4
IqQUE27Meb48APUsAOV0Z+Mh6exMdErjgfsZmUrEg/CSjjwGXmstawElAJhC+Vlep9QKfaXiTrjD
XAXW+TSiRu2DG2WUuQpex2OQzD2PATECIu7GOEUgJpUn3hCJx9HCesNhfvAopwE5BPjTPt9Ezx3n
lTbeJwJLnSagdRjX1WeQ9nFVXPZypLHBskgRioPCyLJ+gMWs2mFjr2sxsbt7BsQTs9LOjWrCFlA6
Pi02k2K2B1VbiT7EAi9yOObIY6J4Y0+916J5ZNlVLtlGsXtcLIftxOqvQ/eWABPDwAPaa66egLSJ
smci/yJjqIKUkTcXfinuaI1bigtiLJVcPBRF7YVnzGUOwZ21Z2DOKLLfg3vdxZUNhoO4PMA4EmkV
wZEG5i1trnVgw4MFREdGUwlIOJN39zf8m9ylglOgVkj2WT+p0+4fI8xeKnRbMJWMT4p0V2OnjY10
lPmMbTQzATKK4PJIOB8YH61F7AerF7pOdvOgPlPDYzTaxS3TrSQ7zEIwBYbsyAI+BX7RbqPc49Ex
UHStlcgFq5MB+GRg2YH4udHcNZEqXPQvGHXen8KBW2wJM2mI4X8Lst1U1cajJvfN/fFcmZYBfTs0
SEiAsoP1WV8D7onEickIIRt52L9L4v5XQBDqJABZdTegmI+Mwpqbgo+M1X2TPy3Lga9fJ8FAKdMe
eJ6TTfVcC3yVKidZ2YbOhVy4EwJ+DSW1TT/Mm9GqbZ/d065b6v1ggR5j/ZXFaB2iL1Cq+eM6XwWb
Tx7QudW9pHgne2CSkeCSA6tkbeV4Ty1bnY7iFLi18IKwME+OZYc+gz6sI60wAvjXcEBeOTMJLZQW
KJxTrbqm2H36bQ2iwl0HXHdUOlLItD5H5A7s5cC76DCCnnLQBQvmw6BcgfTXd+psIDks8yAJBdAo
KkRXA8kJlsG6flS7Rl9Zdirgdw9Nvy/RA8EMuHWQB25qkgrU/wAf2+M5eGZERfkEsgtdGp42K6Bk
D0F6p93qGvyHbWN+rvNaufIsKbSKNERpe9bIBlGoB/QiZN4qLNZ6AC6p5LIDFZRJgXPl1jpu82zu
2Ydl2WL3J8Wvzwb4frj5lo0WVT5sNdXP8ZIJXbbnUt0zDbmLIfRJoAUCdRZo4yYkJe+kuzXqeNG5
CwGA48HN4nG7xIdKwUoDkWkmu3L8EL5ArLCNqT8wm6ztZD7mpdsypoQ31qvRXKvWAYO4zqR+B7Ic
VSONIOVkCU7L8CwHJTzT2QvrwxAd5sLRhtehu69dL0oJaLjFxAh21uzZq2RKTt160LAWU9FWPygj
WLRp/KrGC3l9FExZEP+UpIrYn8+sQI1aH0GWsWGJFOETh5FZou2xNvFG88A/sbWvMQduxFfhk5/N
aMdHhcjwcAvVjqfGSY5XhGDuhRTFYzuf17vglWVlrz/qToVYNcDI6BABtkbWzNqukTTrXgD7+UZF
hK83WoeVxyfTceLczjhO7VJmNtL0n9cNZD2zcfKSMY+EPuAsMXbHHtOm164sS8DpQftcs9G3XjXs
ZT5qcbvYbbsvJjw9kEC5snTRu+eLmFBR8jhxQ4AdWBVC6yz4hyDDApGcdbkMPDAwMP1B0bb4Lgiz
J1I6D/FSufJ0xsythoO6bCnkMNxCcQ2IuNhY/jYjFmv1kL0xZ1hSXBk70TKsD5sXMZnZjNg5eESh
6IvZjofGzpMDWtEhr9JeAqjltB8AQtigOO8EbcfLESIkbyZeRl4OzFqOD9+FbaxfZRXBGRObO6GI
LAtzZ419OPsolvEjY0hwxmqBHiunD3RwNIuy/dpk4LHyrjyEmANmHKFPDjsoOcmEhpn6LIAl0z7X
eI+PIgRJfbaQbGnhdwAQTpDbKlDmBmxvi/2ONUM9LVM+HsEE0JIhEuPujS82+QdqoyTr5Kvr8Q3y
hPInyCL0OVeYQdeC+tuBtKCYzOHcUGEKiMgbBMAk0zMn5IfsVsVy1BLZPLRV8TasYXUqdTcxmH8K
uE1Bt2jQ8PTNCjbYemUR900tgxLG4WDSx/Ni4i1jrh6fmkqxSUkGJ09Bcs6jGPuVrl7jasIsri+V
vVVLwMgSQFSFiu6SqL4nHTSKvJvlfSowp8Q63YljRKMbii/iTE3hCk067vEhx4eyD8IctrnMShoV
0R6gNTPZKZw1ujSiwZteqlgXPGnhibSj+jTqY4bETWtArJjYuTpVcYfoXuPRg3sVPGtz5V0bi/bd
5OHHGHDIVAqnc7Tkfm+4CXFNGOKNgpkH5sydlbmpId0mUyk9fX3n39sDvCy9AD7v36+aVMkJcsTb
37/leTpvJyo3xUoLwgOs2yMz2e0xomTI+uEYrzzL9H/+If/xTf9+7lZyai9Xpi3VLNxm5W2GafSf
fyitr2klR8mI3jpyyo//9YJET77MGa18ZaWJ/v3RDDPE0P/6+e9vA2RPKLf5bl6Zy7GhgWL8+2v2
R20WVmG7okDTtQbZKaTN7EzqhEq8YbBGYvD+OOKqwM3WqzdXGnJTp10GzI6//v3yH29c3w2yk3/5
r19WabAbGnKwrqXW0xggIf+++e+PZH0y6d/l/P3175daVb9YIp1ELC0B+eA5R17JSVetA/v3x7j+
+C+/+/uHv98hW7lVEj32FWM85jhOe1j1IOq5oII5IlprRCGWVmn93IgySup1ZDgd/Q0ZpX9HHDCB
l3VQ5taxT0zdRRa39FuhehqpzCyAxTRzLW8nVAaK6bfNxIbML/iEeYzmygDpFiMQd6w1GiMLmLaE
ElpiDAAIBmzgCwGgjKIupH4rkQ7jICdDRpaQvIXZZIDjr2H0p3NvboR5fKg6DuRB1Oy+yCowzTMp
UXZukNJCl0xNkaM2l601mZ95e2s0CoJaIxV3kVZITLouxvnohWaNGRR68htaaJPa6NdZlh5qcS59
RQX4iobcpkNZyp7BHPpao8MGh6BFSkB9DiFfJUK7OVY50sqhf2zBVVZUrcw0C05V3u+0YSfGkkIT
rqmdYOrpGprkWpY2bNtspA5V4WILuc/NJ0Y6nL226Dqn6bGYaYxjiikWGXn9PfWYUbchYZBOtQ2r
LfpjQkq3nkMI7qFh01WIHCkhKxToyiyYkCINnDOoKJqNA/VRS1S8agQRkktkGHkZP5ditwNPH+vY
3ZcJ+TNeQ/FOWsAglVSZEcukkJgGtIkQjC4ZtKYeVSqvz4pF7lBMRJuipRNJTQgMw2ib3uEH9kAz
BxD/SN4p0Ws9BwKJJdaGRl+qPnq7nxYVIE1Kte2kCBxeGcFjVNCA6SlW6QH9qIXaDkaQI5i2BE27
si9OeS3f5DXrggqxMykhAvWCQWuAPLIukzWyagYBuZpofCt7rlgQUkCBApaq6OKdRc4uo4/2KFwt
BPaAPasofTM6olFR+7QSSzuGPQccGnSrCmb4IulkhuCY+50gz4c+GianRn/iYCkDRAkRkwhDK51M
WsN7CZGGcCyyE3SwsRyHY4un4KmQq+sy9iCkaPRCQVkOkqG91rJCWDwIftXHJQvIdPD+yOQwvGKp
0WJP84Ji+LAgXDIqJtYqxS6JSwTfKm2T4uV30ITmZBhIFKV1966HmuShcgtWhcVr14Jx7aWYcy+e
YycLzXidROQ5sTFQzTG+i2oZN8sIty1R1e9aIJwLc8XrdOIRYSgKe1X8cNW8LXaIgRwiA5n0ESRt
ssw5SKUR8l7Sv6WxQBdo6VIvkTh/Z/XbCI0R+RyIfdA+zgr68HslRamxzIj+5+BDU3ToHOl4QgMh
9HEdqg1vUCXr2FT1ET5Nd4C3csBN4xfxTwg0FYUzNlF6DQCSOu2gaVLiC8kgs1zdLpfqvbg8djrk
2bZtZKwAHzAu0XfmYKweXTNJUpVkdpPp7R6GFMq0gfYt4uDr56XuI+TLSdC0T2NTvI96BqWtl/xF
yc7rTIepa4muJmTy0YjmTzOtYkeOI9eMoLyNUFRqxNkn4m/V2gqKtB1jPAtFHapNYYH1aJYxPiSc
I1Y3xM4SQPYeyYpX0CIwEKOGAYsm7U7oibc0uRQ9OTT2eTVwsKCx5aR9VNuQhneSKCy7USnmqxpF
26TSDkyR/DML5JNZAF7vyukJGXDfQJ7c1kc6a2NL2RDlU7WdtqrZCYcFN0ikMFntuJqFnmK2T7OY
TTtFVI41j4aSI+jvMLLsuVd+NGT5rzCuRmoCREWSNJ8n+rtjmJAIxdpy0VTlpbGklsrHEu+aWCEm
LClENXhOJQUkLL1KwZs1A4ZpEgLKZUQXWfAgwipOqUDTEWv9NsN/3eOAMvoxYqb2jDLDfiGQwZfv
2MeVcu3r5B5IVr2ae6Q7OXnSw1I8d0F1tMJFOcj0s/Q0lu/dPNDUAYrVNsJqffM+zdY3GuXxNh/j
XwRT0dlVoqfSCaGc7vABEOJlOFpVeQrqOfMTSMewB8SPbIVIiAH9LLNqjmJVxcdUip4LfSDPo5Mx
Z9JJEha2TXMYESlByVHKq2dmqY0UVHXS8470fBiJmy0tc+NWoAsYajdVaNxs0XQXSulPMgXHpJUV
4LR5ZmPPQVVpjLtjRrabpbRdapU2kJlK+qEPhnuXyO0uhKFD42EtkcAdDpskPsVp7alG/tsaEvwA
6SuApA4JdBx3rRKnqA7KL10ejihJa5M/DpXu5Ugp19rMUati6KyNpEdGo3q5mD1LgwJGo52vghHS
FFMQp8vN3LFKxGcj2eqO8qQQ27K19Ooge6OIoqZc5Q/juLxNZXdp8pYaQTopWAoMRzWuQh9LRrQm
9fGmUjW8JIbN4JW+IKN7nneh4Rg4tVHqnIG4CArMaDnYyRM+QaUkNHvsC2gx6xQV6k7O7tB/Ljiv
HtGLOSPNaSEfk8OCIKCvq7rmRAU7LyVUULAJ/i6S0s0SzSV+Vz8CEe4zk/2xUCVK5Ya5i4nQkYkH
1qFH/VGYrUcJGnJYNBYtE7MAwO0IZZtsq6F9snSJrV2gqijpJFtLaH7FC9FmafZAZdAkTBs53Oki
Jc20MDQMB1zc9NKJ5FAagJp0EUjTsqM2Z9asGVHqfdUoQZknwwnW45QWvxD38QjQtY9qea2bAdnV
GJPiYuD+dRgvy2LFKP5eTIzmQS69oSoOmHUmG5AP85JgP9kgtilMIrjh71DTCczDpnuOhEc8gKgi
WG3tBcnwHc9qcLPoLIlYLSInYJqnMBy+wtYIfGGnaNUWkzodIuBEGWApd3VOSL/a20VNrl61tP2S
usFvVjX22qQI3pjLaxwAxMAoNKzmmWX8brStq4ZL52rSQLsZ0fJaWNKzNJ1mJY6OfUUL1UwUb5Qs
GoQGSQ5peFdqJLxppNhTWUZQJY23JkZHWu7fOHAesZ9MN+WqKFEh491NWOYEGi5KWGBJSwfbfK0x
ieVtsuJyl4CDQz6Tm5Qh+GoU6HFNpT2I+jTS9rXb1EctlpeLgSbTCWECyvoIxuEz4ZjR0LrSVF0U
qdOPqUXrdYKIk0aYaI2rMDGS9Z9miTY/Yu+gg5LUx0+PkuukofCApe12NBwEFsmRtIM0Ca2HaPuL
gp/V0o/6ScqaZ2jrnJMm6M0EQross+VMM8U9ZJUfUp1HiVAEqCYZTbs5os8pjhixS1cqZl2WtyQU
2FYvYnEq1Ba/kbqjVqcj656F7T4Zhvq5BbboVfTXUXd41NEcRQGg4pFlBHSDSJceUXxKw41aQN4r
b13Skw5rEO5gdO2wzpJ3qmU9YLUcb/ukXePEgsqZ0Q53UtPKb6FhAwfmx9zMOjdLtffZAu4Wqc0B
yWEWhyq9N2p9yUvFAgG1dPa6ePR0dkkeGVwNsWcwuYSkQu4V+jR7atcg4xsTRqCks8t6FOVL6iBB
or6XxL6ukos/eYNr6ySOOZCQJjrE9dawWKSVHLKNrZbLAe3abOwlDFxyE3lcNF91tslihGmhmHBl
g/auiJl5qgcqu6WML0a80hAAfBaSJiG8u5xFcZC2MuIQW/JpZVzWqADoehqK3qQuwBkBhJFQ76W0
Sa99bCX4FdBcT1daZFkaMfj5WTmivu9L+YBEfR0HtoU8sT5CPzINpIFN1BDg5Q0o/yKOj39YulGl
RSE88U0FawCY0OGzqQ3gTdMC7lgpvYavaBd1dkJQ7+jGkh5bi3JKPRacebIYnGcjXfkCtE8CLXsS
ReoiuipJD5UJGVYltMG3Il/cqTVhyitoQahG6AEDTHxcp4pt1OFTo0k/9WzEe2spYyon7XuvV7tF
KDBa7rLRW0q81BqQ25bRYspDGa0IuVkRTfFO4eG2aI7X4kJiqCE9j0AwMLIZbIaQiJpXFu2rIMQz
R+9gEbMkza6ZgaOTRVBywhE07RbEs+C/tN1ZkHEQNMXkIqujcCfdVTg7v5amrW21PQx6TMXGpNfY
C49lYeyCgkTB6OlqigHHd9bRRS+MM8mQU6TK14jtObhm7HoSNS9oOyAzm3evQzA9U3bQSJ9Mdjmt
3ZZGU0OgsKpj0CsjDYlsl5Lc742qYW+po31Lp19oxMBP6xQN44zHCaXZFxZ88lC3X7NQcdjPrQJw
MqRn2BM6FxnIUEmBfSLhHISPnvKgjsNuoDwyhEF8imaUs1Srrs/MT7bTRFmcRBPZO3HXcDHf+8aY
KTmYUvw6xRyrYsRqZLawoAlhoQ/hBNtIpdcCe20lttFZR6G8ClWTFzRvpTIqbjc37yJq4TQVY5Zo
VVH6W16lWHyKElqFy0Bb3rTGAPg/rf5gnhGjLep3xI0lV5lCmpRgzdsK+H9U0/3AtJ60K0/PU6zc
BGMcfNHCCE00l435OYar1nqEqFss6DgvKLglN9E1W+bnZZmhkFkUgPsyPxdt+7RExVbIwvCWaS/t
MHxNiQWINiKVrChzOFxutZGp3cqtuG/RFndmECRSOYFXMPeDmZ6i5qhI4nuzIMmQK9bBQG1gY2m6
CfZ2eGytfLim4vijjNBIEPykch5bGjJuaXrT4uxVH5+rstS+F/VWxOkVs8p61xcLbaBkWpvOdIIw
QqVjqp6wa6BOrne/Q22hgmfRy0O3ZuCkXywfBSVkWCUQjei3fAgLnQVJH91hhnsmgOFzpfSFDWvw
+iQAKVmwv1dD/BWX2XdlhDVV3fqhQewd1W2II5yqxmJ+W60oufoqDRJ3y/NHb+LCgwaia+UMEroV
pV8rATgAt8li+UFqhq2R5uQ0Y+cV7OB2L03HYQiVnRziTRNHpyUvB2oJBq2LatlOqGugLz1DO+gR
joj1XS6vNZeVmDg2FDHmrqIg3tdONC4EU3J1geNL66Jm7Ua1+lpY1o+S4xeV9O1nofPE5Tio/HnR
L0omUZFODK8ViIoMcrvKhEqjCrAB+6KGog9gfFJRArHgbfHUWT4qYsiTAdYj1SgVDJHMhg1VQEjn
4DxY1XdMm7Lr8l8tGEMQ8nBQGwDM7DSBJX4IOXAiKVxmd87oI8c04wRVp0vTfBYSLKjA9Oa2LneN
WrK9qqRywRC99G37Og3Lcsm0ByuHaZz2Quaj+VGAXURUScDulWeOmQufIWTttUtRXo9GBGb/v9Db
/52Hnmghffa/F3o7/4z/tv3IqzaKm59/VnuTlb93/ofamyH+uy5h46qj5/ZPYm8Gim6aubrryTpV
BMlEVO4/DfS0f1dEzCQty8CuXNUULGDb/zDQk/9dx4/PxOyXGgaG5sr/k9jb/yL1Zhh8km6iKCea
mIv/i2elKuhTWJsGZUZ0ldMYEkVOxQCG7FN9zLZM+EX2amMfyC6c2/7efahf4b17Vkv2CbACfjB7
tBcM4aWryAB90mep8NcmKKQQcWvBm6D1j37rE/O3LnZV8Jj5WIJ4xQdWPYriIjGV443zJH3XB9Cu
O8vRkv+TYe5/9+XUVHO9R8tk2DTF4H//Yg7cBPKMTQWlVHExnntJeoyQ/KhN5QEXg6++6X8FgQym
SuM3LZYe/2lC/Idj4b8Vff6AtmvX4m9orSOIeHNYFqud4j++XeVJoR4nGiKGYf9dTA+D8KlOQmXZ
mk/WeBB/y0ecASJbfO+8/DcK8LfZ9L/GTX0sYdUeqGmkN8EzT9bNNOzlQklbvUrNSTqitPuRn5dd
ek17B64q0mHXvrJbNz7PH1CWwPxpqHn4S+KU2+mrfI6OyoMIOfaHVEt3BWt5Tn/S0dUf1LeW6HUz
lyhWbbQTcR/g1A3ovf69fsqfYD0Jyg68WA5O2KLMTTXbJoJaaqABm/aYH3Fw+oZNpMAEA52NhQNA
FDjmza0+442B06wPlcGBO/9EwBt9JXdux5teil+0nR7Bk8bQvtgRU3kzfIQ05Y64bcMA8pKfeZs7
vcNGGWNwV21+5UPd2hxnm0TYQUBsP6kC9rRlnfwT844JBu2ueadGnHPOPFEwztSNDOICnPwdeIP1
hCV1llznh8WwwxMVv8a8l9f0B6zlBE7oVN6hvT7CpofHPt7ZrWHDMBzhEQL+h+6NqG3HG+2XZoBB
03E3SGj4uhSxwnA7mJQvGRD4WhsF7IK60edXQMeKclqIRzLJLcSrKiLFtzGuzft40D/Lh+DSYTx8
o7wM2xCQFqDSiFrEI9Tic74fzyESptvwQT+gCzM7FPhaPF4/sn0N7Av20rV0lN8EaLrcA6CDbLgZ
PzEqSQcvQgpMd+DevWJ/jaBZfO+ik3lQZ2dNXeFrup1bHBYfBTCXxh5OD3Gx0d6kb8r8mDWelleK
l5aT/w/2zqO7dSTL1n+lV82RCwEbGPSg6T1FUX6CJQvvPX79+8CsyrxZXe/V63lPuChd6YoGjDhx
zt7fPrvz+M0/akfd46VlfIFCYYRaBlQIH+3aPhCSlobrYS+fOXOnxmKgk/xdXuJ+1p80LERn9VXD
8X+P27vEQDWpIDJwZdikH1peCc7pFMP2geaMtgnfm205T87aPcZd+eh9WKem2tfKLHh2H+UFrAKX
dj5v8VFwUtxap+TcbdV6megH+1IZS4XZ8ib9gN2Hbn9TbOIXlFHhzNkQcxcenTvnCZZM1qztfN4v
6zmCGKw43wTL82rutfCBbktxzrYW+W/YYHH6QPxjHrDrXrTpTSNDuIF1hktxES/rd2tDY5p+BmOd
+Yhec45M/GIyyJz5FBBzqkmz205KkJn1Wc6H6QlaK6Lfti2pISMv5Ex0axKRNgD/mLegAzwlWNy2
/jEK0dmwBnJEHJiEtktomY21aHF3qzPxFT8Cb9norxFegrU2Ywh5xxjXWtM+Jbr9sX4bFpth4z8a
GOmYNXtz72zXC4/59YP7Xv0o04x3ph3bdjs8g7Jb0mVwLg3tYrSHazA/oDV6dBio12byrDePzqU9
1q/+LmQ48jrcq8/qIqEun6n34lz+uzRzWKd/XR1hjbJGOjZ9WbY5kxDZX1GjWjxKEhU1dC1ejYts
XGuJ/Swxov6/l+H/tghPf8Z0CGZW2ew0a9oifiGalqUyNHAgi40puofpT8Dn3Q5e/z1WeJiGhJPL
WLDF/1EL/IulX6MA/e/PztBUSW4uXSrDUack91/+rA7byeqdqtrQR3hmGu0uzT6lXdfj3U0t8ujE
BJbDTOPmT6HnGAsh3zkTpcg7gKzairU18uEhc912MxLGAOQS3nQDxZJ8W/UQNf25BxxIl6usVkIf
TDQ+gUEzUZPIlEWOzSLrZlFRneqeJSMeY7qkxl4lr5U4Ab1AUz4gBwvtXWSt3KKqnrS8Qa1jI3hu
VXQ2cZopSwrd+zpJYOXkbPTesNE4Lw4SwIVpN1fPRD7nxOm+gFGOWMAm1Mrw8q1TV4fenpQzHhuZ
q+avTpttPfMck4K1is3PxiMXM6WxVVpkrZBXoGTJKisALCeRWOvquLU57KysCKuaMUl8LbeZd2WJ
xEoJ5l1HiS3S9g7AE5QDh2VBQRmROgwOS6HsMjWZHBrOs5YjyysdlJaiDH6askYIfguLytRrZLnG
MQBUSNyfRQNY06ZUFmUXyQFIY3kBxR7h1E84fxT+zDBRCimZ/NEefOGyphLTvuCSc4GJ1aS5ecxJ
NWU01kaRSJx76UrRmGPooWof68o+hgZ5YraK2zIiYYmU4WFtKXgTnd44MVM2Yg0URmPHm7ZFfK7W
ZrWdqE59F97pmfLpaDyy1BwfTBzwPF4au8lXmRnuhqxc9rNRO4dtffRRetOoRP6lBdZTw/yDqRgb
hUsYbGxRJLSEQ4mSGfVoWVdz9K5qXmKDECdVInYZzDvRfxW9eT/mir4mdOq5t/KnvCe48dyoPurF
vrrv/fQaut6DFlRfoaTLO3IBEwWJWKd6nu4b3VJ0ARryQAlXZkJuYT9iPVZxH7iRsWnZElLcPeZo
6ZAxECxqCVTXEPdVGXonPzcf6X0eIe3T/3V4pyUIgDDDRx6j3C4zRGUt6j1y9vA0Nt1TmiOEk9AX
YO/IldJ/D1zqqhI/9AS7uvaw64aUKEoHcbAarZWIBEbLa4jyaqw71ZYYJtgZ6lPLO0CbkyqC7uZ4
FAM6v9xDe37NCUmpkfjQ4UWhRSr64K9TrKHTe6YyJO7jbyf2VrZB6pWP5jbF9zPGuKqKjXFn5fgZ
iJ9rEc+lGVOyqCD4mChW4aLAxG1WbhuMSox/CBt6MzEZ2iV0Igqv1PwO/fexv46tudD79lESrufo
Pr4iFSI6eMkI2spIvjElWsspGW9TaSGC84x1kCTnwSdxmUELrUVSkNg0ykY/uEojCRuxT6O+CDNm
TGZtgDPKzXYxpKLYalY6bMKk2VSRCyHGFH2zT4sSOJOHHDPzcIpGCGkz0xc7rxox+bLyIbaR1UKS
X70Z2haFUIV50oUoledoWIUa7IYsWNmVou1uN4wdtV0clNRsjGz8dVHLO1Ig03mqwFIJBdnJdADQ
c/hqtIdiE+1s6z2MXIrW27cC+Zy2MOazgD767Tum70S/32u1Tz4RIaguAFe2J9R5UkB890odL14d
s3z2Tuzu/Eb7LjyyejQNhOxdMI+HmXoe7yH+UC5SAuRAlapjdnESWDytPadkdF+1x3GDEy5fVovy
GB/7o3iPsdbuK+b/zsK5G+kwgg14Ha589otDT0rmT7kWy0kKetBP8hUHKhQW9VVBgXr236uDseqP
jTpzT9lHsqdkB/mJp/+F98h6kfvq6m+MRYAO32adP9v5GuoTK30iFonBC4VDY0GA4sRTOql30E8F
5SkyRKxtwInwTdHQtbfigqbUm4ETKV9FNR/sA1Mofg3gjz2BsswPWE3YJYvvoH31xwUCBDo7RsMv
tj+FvjSfuoPWgNqfKcQuRlQ984hwmRNj3KfsgULeu8OG9GSvkTGcAzS6SK+xsVFo6D/x28iMeC4/
xrdwnGFar5aZRqWNqIyyeSGsRb2vN7Cncrlq91q/yzzSEVhASQIMTxCbSnNtMSmNlh6Www5R6Eqn
usJvUu2FscV3NvBpq/cOxvdj2TK/XiLNx5GKqwUTCkrfHCU/YNRlZ8FQnMzC0WXyt2Bw7JaBXPnK
5OG0gL2k8zKdw2CAp+rlS+85rtd4OChOT3QPbTS92xzA+IuWr3VERx1udmKUIUKiLZ2ZZ20ngy03
6CdmyM8Ywpko8zD8LroXXmMoO8OwxiZb6huAPNI6oFXXIJThD23x1s8m09syuGS8WlSX3/j79HJf
fmBx4+0piEPBCjLDKBGfQYqRHMwpxErvadf2zqtyYglzTqa5s14xSrcbLotE2fISA9ZKvKt9Mr7a
mtVvyZEMnkCJbxd74EjNKB/sU0qDPDzJYG99mUvlMj65Z85P1WuJ1TS9rx9Au/K3PeBf40t6yLft
F2eytJob3/oqOFnH5B2PqYoB4Ll7xIaFSs458bGBgJFtZDcn7jJ7xDp1xc+N+EW+8gkgupbDWrhA
8ojxCLllwgX+WGBlXZin6NGkVEXbLfZWSHrd0gVMBYYJgWnO49/xeNXmCNOGzyQlFFIygBvq7IE8
ESxq9uT1xuo8eFueJv91294xpciALkgUlwcP4HC0RLHDi2hzkDwhtTcPgHnsvbtjlNxIzjW8Uyv+
D0yFvEHpQnWx0D954zqZmoDruNkrH0a6JB5YENGIwHKNULg4AYCDswfioz/225YgVGxZK65cY4Yb
r1iX+yZa9bt6F0G8XFDZxF8IE8MX1TnEGFE3nG0tF0El0ZdbaBA4IjnNzabhNFSsF66rYQqVmLXN
nB6ostFYM5qPcGlsUgRgB3+T9rhgFtFLvK6xNR2nAxj2sica1dG5XgMeV7pFBOKmxSSDJxiJ6ryT
XCJzz1p2B4g5bboYjw5XDUdU+gLL+K1kmN8B35/7l0nKCnrhoV1T5TkPEgXxc0aFg2Bsrm+ruXgR
K21tPcZrmjmvENRHto9tfAxW+mNKX2FpH/aZWI7XLln2iNRmcJ4vnGde0WFsAyT0x4hlDOnwwmHh
/kL9imf0BNn0pX0x1vKN53DhpCuZCO3IIIVcgHHrgAkXq/A2yxb92RPzoSTBcpVCVzu59zXuG6S/
M46AjO7Ivb+vzsprsTfJgZ3VL/JCs/oNufaeZEhcl93F7XEdc9iGW3+FsSHXjNPcrbNyPvCpPbGF
1nf4TQXItQwbdPk54g0AUHQEteucscSTEmg85h/NwjyywhoP+il4hFWxMbSdp++MYekOZHzNBtK4
I5KBt7l6Z12Mo33NnpIK1+UsSEFrLFyuOiZ8XxwNmDPvy614sasdY/kH98QOM7GY0G1+QAOqEbmQ
ksSHFZlCM8eyBywgB/W55XUxXoo9Zk5EeuWL0Jc6SvezPJl4RsTKVsBmbXxl0wMUmuJlVzyXLLqo
/SEz0K8wg0MrPHebVXqkrdJBzssOnCrFV1V8UFU4xSKrD8aFHE964VCJ5EVbO1eokAVpYRYMhznj
cJSHwbJE075l4kyeen+AP0FF4JyKE2591TjhWRV8Kn+AmuhbLjvvefxMTrdlzlh6u+SN7koHXvot
wSqgzqCQ3IFo2UUXL9jp4gPjbSgvXncMiCCG77wfUWT4s7BGFkPSmnVk8W8G5LZ7t3toBFe68jNr
izXO7Cy8Y/1xAJRAG4927XVY+p/iWXEWnAjAR7zSgdBfxJkGSKvPxDnejqviIiAfUc9dvDf2JRYD
XX93GJ0cwX7ew+sxP+sVM6nkmSRV6SCUnzu8AB2ojRNPrsaNxz5siWX82OePnqQKR92P4YiYvRWb
imC1ew3fansenTXq0kv/4rpXBCCTOWarc8WGqLvLBRG4zcx9g4wNEykVy/wDeOBb5h6Mpzy4D+9k
vnfMjbkJX6fCU1kF7z1WNtTfCOswGO3C84j+hY3iWUwMo3UzHxJI4PNio67JdgQthWhn8pzi1Wy+
JUa8dMayiUebWXXzKq8qZKxrCnYKTy94xRlQUO0BTCK8XL1c8EHxTuoyebTVuXuXXXB03ecHJOrR
O3ltxY++at5y+hs/wy551/QLZAa4DBDBumO77zouaXym7HnBBY3XXQsGK9iCSVoOb9jC4Hiw6GB/
4n+lN3aK9uW1zXfsIvpGPlm0KZMZgRGP3ru+Ur/5ApQTfCi84D4t1h4TD7KGZSzm7oNG93Jv3uc0
SxidxJfkmwGnbJfJt2nP0ugyOvtIrBSAmyudmS1Cg7vWgjPBOUF9M2i3xMZHO6ocTjADei+jRRB1
xAZlLKE3ZXz0Ag62ncFK12HqRDUQUwIVGDACdWnnyIZCl7aa0GbGceCA/oKQ0T2W+k9Vfpb+orzj
OWE9YvKKp+WbGiY9M+wNLvCoUGPEVAk7u16W5RLfQ/4aNtS4M+MbQwEJWNgmgDrg5QOZF8z8h/bQ
ftmf3RuSICzO40fxzanRweCBG+SnslbkfYNxmssdvWTzGWUVe5aKP2lt78bjsEgOaBCpLrGZz7pT
RJlR5svUWGdo9NtFvsdAVJxIYgC2JFbGF1gzYIvrElLa3jgWGxp+LC+43E/xK8LQtQ+f6qPJlzZt
zYcCXO8cIB07xVmucVzLvbruv9tveeKqVDBmPIxHkik+nQem+Udg88aHsw2eygPaHfrnxRMKjSH9
EePdYBLbioB4PgAhYhBZrvrPibjGmMLhKDPz4HAlDL77INHnrfTwufYDxHnN4HVmUAoBilOsb9rq
vvOYE/a3fxBqfWyTmsi6aoCBH7PbNtO/3m5uP3e7d/s1uwNAmEZRxaLciL3TBwJf9fTTmT2S4zTc
xV696ZLQvzBCXXhmz1hTAr7wWWfqAjKZVPGY22QFc6jyenzmxCRDHqeWl3PbDM+e3/PBTnCXJbkI
FqYdXQLH31um5LERAb4gRVxdkfxibkZbJQohLYxFHeUwWdoooX+ksXhYZENoIRWVYtcrd1CXlS1B
kpQqzSjHpM/pYnevw/pVRATTF03VXUWCjSMhsLzQ6LCrDgV3zWCL+WXYcxIur1WlQ1l25bvmG2xc
Cr6aAXxQjMPLK2PciI5dLru4pGmuuQmm2N5/gthtFgZy3tAWq8CrS/gwLngUBuCUnmyFWZHV9wXV
EYnxGM9w5Za9x2GNCfFMrbq90bCv59FII0V2ez+ML4qLP6RVhXv0K/3VMkYEAawPYRP523Sgk8mk
9z7Pup3M7b3N5uT6+MUg4YgRRGZRUCETOnOJA/fN0KNqVwONb4kvQUrF+leN5goc1i1QT4NeE3l7
ztd3da6CZTNGWuIaFIIhSDiJDBQVCVgir3Me/QRedRg0K7+Vu8r2Dm7ev1hRSvRKx+Q5qa07N3xH
WVTuXEd8Q9TjWNbKnjl9GK5VF/80DZCwMeJXQ3JYcaPWmY8yJ/ZmrMul4vb3o3dJ0tR8SZqXSoGR
06v1a9og5BXdIgjdh8L8EUpeEoUWP7V+zL5aRKDzSucHRcpeVDhCFMWlc5LyGJIBcCWsLwRTpPgk
47NSS6QFPWjZQvV/0KbQRuI0JNGS+F3rb1x6eUUzPha2IZFlwdgtkNDBPu2YMHjd8zD9MQ1/6UTv
1hwXrVQfm7NydJaWDzlV4KQjSQ16s69t1Jz2dKA7JAYZ2INTv4Yitm/G5w6XZpv6J4s9tHV0uo1t
9kwCCpzb6XeT0PxR5TYSOYs1EvWKflpgQ1rrY0lQrwqsdlAfahWBQB9tyMm1mrliUN4X7DrD6Dyx
KvuzBn+6mtufwq2eM7MDC86BOE8pUfWsfkwLJWbzwbtid85H2ZML434YFqVx0DZ7O6Ngxjsxs6Gd
OMarE4uXsimhhxkMsOqgm0fdcMBtsfJyjgyazwglJOljGcSkUqE/2977JkOljJRFcHVwPQVkZh97
h1bYF6QsT0rYcWyyS+pp9TXKu4+wZ6eRqbseHPpBSb1FTrkrNURzTkgehBE+4gTDiqazpMQqp2UQ
8dnCD3D9JTrUrkGr8SwXKBLSwNq1gg3A9h6a3vDXNrovzqVhjapYKOoFofKqqhzUB8GD64fvpkGO
DsoemAJ1vdViHSpClbMvanhE9Za+heLphEUWdPQCJogskUt9KJwZ2sSFqjNv85r8LJ30EnQlAOph
apMNAMQqMfNFfe908KYKtXtMjBqss2ZxkrEHRNoVY4tJctZljJNVG9rFQAsWx1gusovOS8vVqQHX
NihpzdIAwxg1z8RFUo/EzGJYw5ODU2Cc5ogmAG7ZNW5tI3SHk5GChfHkQ9uFKPyxWmpGBC1HXSOf
A/aC9gORvTIswmjQzjlzQEXNgEQ4EMtiG6y8QyyEEfXXUBa0FGLnvZiysDIfpEnDjtTyXumOjsak
rzHTRsUpp81Q1+63bwENbZtnYgHDeUUg7syKw3CZDwzWVKMnGnMnK+3N7ylk8/pVtfaeyE/MNTa5
jWVI1tW30zO4TyrAaAUFfnrMBp3eTOId5/eZNLdJUVxVR556OBxtZzFpq+E7JmX5lcc7Z1DfUeqz
naaNguyN2A6limk22fErcvgqYvpbmv4xznAzMEug4OGIM7y+WwPSVLOgsK/wAKQtfVJd0Q51Q1ek
VKazqsSaLVMKjzC4qKg9zdhMNnrB2LfPYD1mzhWZeAJhHhZVE+Wbqhq3tdXuXJwU+6xUwEeq8X2P
g7/NQ0B4yUh5gv8AyaYxS9L2kinKew9vcvD1s9emkMJBNhA3w7vR4MkJOUoCKpWK3a/iyrfmhsmX
VqKVGzdS177NmTj1UH46UWwvMid5zPqOb+W01Yj63se+96ja/aLKWkKWTGCyXRwzWkXqqSKLrFjN
iP2BFVq3+kmM2lPcDtYaJQ8UoXhnmun4PprBHgmQsg1VcUnkRAWsMZ31OIgaq7725FOAcMAFw3WK
MYUFXnOwcAEiJWSCcxOzVs/gWIV5Z12RtxwVEKQCkJJEuwU5jT7C4ME1i3SrE2LWyuCq8PyfAprn
URa9RHbksxNDHC3ZyESqIzt1OnVrELejOhD3NR3ARBvqrFOlEaz8nIO9XZUcMF0c4YHSIFkOOXeQ
6DRXPfhR7pQMFhHb24bSBvPkQbnSnIU/woXWmevgOOMAHGgcDa3h3SA7ZN6RpjHPcrDfqtgkmdwa
IVFCUhHKzG8inNgZ5LOxR5kMeBLnKBRUjQgClfffcke8apzLBCIWHPPK3WDUydbMEYSVEmlbk2Sr
IrPTddhpP12BvK6LYWY+tIqKvB7HcDGEHB2q5lhp2IYb5K2jkW4GWV+rRNLXrMut28hNbAf0IErz
0iVsuflIqEHvnCJeonngEpNjuYjhMYGHDK3IgbwWQ8UnpjKftR74pholr5GrYtDxh7VpwREOnGdb
9Wj0tf3K1DuCp5wq2bae9WIgIJtXoDFMQW4r4k9olYa94u3uVpnQXuoWFZ9l0ROQU8/a1OL7UVFg
XI7XMmICwcJuGkuR8zFOjO4BKa0JhU58NUlTHo2wWtPHz2cIKotV69ZgsbdZbH+Q66TCELUAsQ8/
IUhBCBgtBGxeocwwlk1Pfw1Xg0fLGU6zVQ1obflU28WnXRTsbBaXhF+5BD/0lbWIViIBhaahv0Yh
Lx5dtfEObcNBwUAdkbkNbvswuEZJSN6DZPTlSFRBBaPsqEUCMSLvdp1Fz0Rj6OhreLV91HQqAxa2
o62ilmycC6F5kBEGgsGCtD23+kqRGnN5v9HX5F0buyrpjN3t3j992cfZsPUzDq5F9IHNQy6FXpi7
Tvq/3ty+J8vBWQYqxJ8/cmyLlk8ACxZcz5yqzRXaqzr5nisr/TQztQLsRMZVq8KsUwtyYU2/pcPn
exxKBQfZKSR30beINQOLnmbMyc0jgBcXWYZ4HQtV3ExN3PjvN82QX5REt1ejA960CgcSkTQzs3ea
r2N1mG7SFP1J/eqI3t4pf9wEyAuM0Sy24WRGjqebZPImm0VTr2zMxEkn6YrpZnqnup22bhvyp2Iy
39a3aff/psH+mzRYKSdx3h+6gMV7/f4f3zd14ek9+f7Pvy2+4/fu/a/ywN9/5x/qQPM31UCDJzBh
qPotvfU/uu+q/s+/Kbb5my3x06BZm7JgJ+3g3wWCuvObJGXSRNhmcBbVBaqyvwsEdfmbgXbeVPn/
NKn/DwWChj2Fvf6qX3NUc1IvGqqQzhQu+0/SiShs/VCMTrFpI5ZnyUFqFG3BqiF3nem7uyAxK/rb
8IOJHrlhBlp6yUGRbkQLXwbDZD3zKlJuTAGekmMBw1bDnGU4NaAR2fRiQ3qxK9Vmb8qr2ttT3SMG
w8ObRy0ulUyr9xVkhjjCllPRblC8N2nBAalNetyVZTX7QCKgxo/LCa4ACORYcl3Z1qkzh2QbAJEI
LMPcR9Yi9RmAmaMk9HLIvqMsQRBVmeFK8hRxSDjLFh+Agec2y3lajPPLJqbLU8qFazTrvi8Q6AyW
nDu+/TToqreMfPck9VJZZi2ZkyV16BIG6QRqYlpCpIKbmOY1C+O96tECVBo6r63rQxccgPKgFMhR
WhxLYbrLQTo03PutbNRxY6s1frkqusM5+Wa5sbjKgNIxkgc3TMpdMinV1eGhmfIUFTZ1yJCMCtBp
4EAImRP2RDdiAFNfCUvlXEC6Ba7ka9dpOfBmxOWuZ78C3Czjo15ioujqCgKQIb7HFLVYaOcnEWso
tphMUO6Df0kGhlZV8NZky8BTNCYnJUYnnNjgjyAnoSVPnDpfJQktf6tecQ39QM7Cy5ab/awM62vu
we6wBO89lM/6KdE4M464PRboD/Y+Ww+dmC9TYWKaujQZhK9dylbDytWgVXOoXDpszJTO2Wx19iPt
BEYCK78X/VAkL2IaVK0KQFNkybEJEJQa1oPr0qa3yfzDZjnszTwYV05YfInMNGcmPpJFRKbr3AyT
O58/hE+BBoxdH+uswOKmaZeULu2gAwdtm6NwIbP7fXptg5p2tqvKeVnX875jGBhHKWIY9lZihC+a
TA7ZkBxM9aPEcJgX0Q4/O/uPC/CN6onzHNYzx3K3Q26doFGPWbSNdf0SDdFbgaNmZmfZtYmSpS3T
+Clq3TlxHkkNPFX34Q2T8btIbGXTqIjwAwqx3D17TXHudXfp2ui1Ipdn3tI0tEyYUVXDDDsRYpW0
GtOigi5/QymCuXGjewwJkx7yB34pFHYejVs+4/Q3IQ52+OStwt40eQlqR+kYZE3QlGSyvPV6uibR
HiVQwQ6Vq8M2CL0HS0gwwzXTFl9NfkJ5z0h/X3WyWGaOOLuGsqs95l9NaUOGl1dOw93ZKmkpqtaa
ptjVUob6ns7DymlhyInSf9IJFOjxw8KJcZMk3cYYmF05Migw6+JcWbh0husw6BU2VYF4JpIPjX+0
YwvzauSSX1IGa5JJSXDBOTuvkvBguZG99JCMzMKEvibVDN15VApVxFITlW2wzT/K2CRT+qRTJ+/o
LZxsFp0VqBeY4wHlSeai93TF89D1GQij9j4JbGWhSdrqdpgwZqDYrXdVqs+FXZaIuDKIdUqH+9oq
Lph3+wPMCODTNOnwIg6MbXRkKWmQQ1HKALgLoHJjG9/LwjE2JIBSTg4VPBKdeVxTjyvDV89Oi8mL
UJ2uYOLqBmBRfahNMYKcqvZJD8KDEIcuWXijl64GX3ximVISVBrdlejODaYPurqU0RRbjriziaJl
AtKd2uGi6Vg0U47zus4JKUeWLV31MwwYGeC9eBq19Bp4zNJazbDnZuNae8ugbRT2rdiShL1syful
p0HDO+ZUt8+1MVl1PAAINOUey0e517qQI5IyfrVAF3yk4/rQP4Vop1kbMC+2plzrXl1vMENf7L7q
147IyHF28ZKFk64FBZ63zYFQ2MlTOS382qRNUfFCLrOpJ5uoar3BHrY3Arr7kRuiQ6+L6GDG8Vx4
YJnIxV1n+OnWjQRB0UrW0cEJRlRxKZQnl7Iy0asfzcbEhPFM2VdDAd43rsy112p3Smqa+7SF+hYp
TOj9uMByGjfqPCItfa5YdrhJOzJkiBbeKGV21KfOshSJueClWHQeMy2/cEj/TPVnh7Ycxzvb2Q9t
wSnOsY7MEPBbpgOJaCX26qDGInJ7FOX0UG73ivHHt5Hr3b5I6q7fcKH9/ihTPwIw29TBGiVvMuba
rh2KScR9u1tgoJH1k+lksA0s/SFTdW2hwFEZhKWtSkO79DpqGnrwrR/pO8uu9N3tHkU9Y0uFc3kd
mpi/x/YnMQtvlQ3M2bXwpY35rmvFoDyYgpcagiF1MO68FMrp4IzHeMIB0QFKt4LQkaax8Xcr47Ho
EQv8bwH6/+NSEaqK7PT/XoD+V/z+8Z68/2pP+f1X/l5/SuM3CjvKS0eitBP4FP72j/pTUkraQsNo
gmRWcPunQ0WnalVt6k+p6oZl2ZNR5h8FqPqbphm6g5Ht95JW/E8cKmLSyP6l/sQPxwdBaKo2FbPT
Y/hVQxuKXDMqHdlfnUAY12SP4ZKxnBJ02QZxHqbSdFMVKKW9KqGlzPl9PrbMz395zf6FmPdfPgyq
bZviEfseUcR/fRgjirShHUE3FHmWw8rT5L52mw+7Ur8cgtW9AtpEUOXEo0ToXWuVlr4PiGDzbx7G
P+uleVEdIXTd0HTSgnEG/fVhSEOElcOEZKOWmP/d2IiXg1A0CKx0W+1t12UvqFrvrMB5iQekGz5G
sVyQhjSmqbKu9LY9dQFc/3/zsAxjEmr/9W2yWaQ4dghDCt3+Z6lzT1usYDFyN3Y7MB7nqLw2wuIs
JphGYjOE7nujX2S+r+zwQwIUGQj168NpwaApw+LfWhkgCAM/c4MNIgeLL/q4PNj2Oupdeai0lFRG
B4xDphmH4Y+bOLfLhW+CaMsHOSzTji5I4/j9eSyCCT02PLvFlF6MNxgzgpIdvQGzipURQVNIawcv
wLtn7Af4p+/Wg8WYWxk7ZeuJ9MdxgaQZeqWSqRJCx6s2dgEkXcTV0lJ1f96WUX1Uk+qrnWaLY5fP
edrpUQ3Hq8xKd6UMny6BAHoVZnBbl7a3c9uuRnlA8z0a2r0XbYVcZkHbzmsLmE2hwFcMvxyi0Iyw
8/dxFDtrp6gJZiviYZ9q3YPrtRxXmsZaVs4eNS2cUS09xKphrYRDWIxJxp4lu0MWROG29NOF1ZIG
G0GTWmk0Nt14K30SlkIeVpT8QKNKtkpucXbwne96ekPQNB+74DkxrQFWTIO0xmvplCJWisYinneV
sXMkRoWgloA6hLsuhuA7TaiWcUdyDCh+7HS8yxzvrtD1eWi4Gh3z4hJe07j46GzOcVXLXhtmzqLE
8HaOqgGVUNDxU84CBA+NZB0qoF22By8x1kBJ0FM2KFwVw1jppXY3uuTXpDBXhWNehW5Za02E27bx
Q/ZoDlm5zxwg6R6lBqJAGYpmqfSoBPK++LCEunLtOzHab549TmE5NMcV331mRhsvctFnGJ/US93X
J8Sy38IYQF4m+NTKBEFopYP7g5jv43d6Ffk1EECGnXQIzqH64bU5nf+JIT3OEElHfAB6da1H3Xef
IYrOIaYxNSEQO7Fx6uRxvLJlg7U+Rfo5iGolvQbndZLC3C59rgrkxX1ZEmeXWJ+DJ0zG2aJGbtj9
xJYG5FgM0EEboFd0FdxF1RTJmv21ZqQKrSQ0cvOYuuXBjPCuBDQnWQJodTuxDk1UB9lrGc1OMbkx
6EHEs9tdNeya3Z83SY2OuQhRjt2+p5jFxxDEoFam5lLe+2fLq8zVrad1+1brlcSz3b6+3dRN+igc
DXn/1Pa6/cjtXnQD5003f/7D7Xt/fnm7V5r9uA4Vc9NMqb0pEt2R/rHx7LkwZG/fa4Yx3d3uGdpo
L40hftb8VDDU4sy16wIjq/Z//qDoQmRJHEAWt3++3XA48SEJTj/OJYN2lpeUOlBBB3r7xd+/+fvt
7acCJ0Kx08GEvX1ZTr95u3e7IYyWpOXZ7Vd/eSSDqjIcZZpaV+i2jAKJz+3H/3xs0lOQkf7+d27f
HW4P/vbf27cHdrtb3B4uSwhAXHxpxuQyNkPnG+Icl5fC5al44qOLKPE1gw+PZ9YDaMeC5A9U8W3o
3lWuuu46lXaDVy7KvmSy2bcPgVF9Jc25dYfwybK0Q5rQbOz+D3tntty2smXbL0IFmgSQuI/sO4lU
Y8nmC0KSLfRtov/6O0Dv2nLtc05U3Pf7QlMkTYIEkMhca84x6aq41fQiLLLTh/5QpgWAcehSC7+k
UpOOLR2cCUYl54W+1xjYcTgH8j6t6anowSPOUvpkERQX1kaPMbTf2LHOLGG93Vg1JKhJD4B7e01T
CDltSHlA1ZigcJIs7KB0tlSk7sN8JEIuvxq6JASZEJsmRv/N+D3bqstfTUf8YA7XIrfoqvpmjfDU
hp4V6saTlwOsLLryXhv88DCFKZ2OcXo2rWLra+pDuSPeBIFrMGchkNlQ9nG6P+QTkpnBV/CmQzJp
I6v0FsBl7JXuos+NxjJYzc4C1wTh0VBp0HtQCCoEu1WkdHwTknnqaJRrN8pgdYbTWZupFZy/P+h1
gfAhUECzpk3zM3ED5+RETolQm4QtMxzaddvMFy2voB+EipC++kaygt9UhKfoeEXp/AIHiyBtAdAa
HYPLWW7WyDzQ63CBU0NoX9wp2PXm6CNEsO1N1P6s++yXmKb3Tq+/2VqdP2qdW+1M0LpeMiu6YICd
8xQjoRVA1tTbuDiKT+Z7iEaAthQNxYsuHFMy3bs3NSBiRi5BMdmNirXjcB1FqXIM6XKRIn4YFGdY
jezoVk7oULOAnsA76Mwdu461FR1flV6kTkXeNKCIlWX4GRXdIauMo11TnJHEXmIXWpfVmabD9wgY
w8p043DvVu0hc9u120fWq9O+sQgzjwacoUWUVuSIFNqT0Vr0NEWGMptGLAny72aGxGmgxlFGFVR0
uj1LzUubVVEeDWe4S6Wg/VpM6Cnh1E420j2TxnA/1IABkWV5OkeAWVkb5Vp7Ay3NaJunJB23TDFw
Es/BHm58dujfb/SA+SYtu3JHEIZB1E7VdsOaBae7Uk2iXQpmM/sOs5nL4ZX4wbSJaWcFTX+NCh2o
X4DzIIBCEWUfnOJ7CK0PUeJSBSptIDigfdyc3Bdgv2FRPwOnL7pHKehqDc1j5re0aWvzrSZ4ygrz
bK2Vkn6dDL9bLFQdXeJgyidUreU5nrBp0tYAJMsFCm9G4lXwdjQzPUV1cNFDAJX29Ng51uOYkTjk
W+iN5DAcQz/eaB25E6ZzYeYHQxWF4wTAX4uwFzjB8FgbIqNmRJgYxLFPTyYcW+ZxKCwgJ25GYbUs
tzLTr0PF0jr0yg+RJ3B1XWRhGWILJHFcxeb0Iw/Ro9d1FpEGOZ5bqzwPMUUaLj+oMgYPmjm96QFG
e3PA0n2RbnVRjoGDUUPMNiY/Br+/04X7UicMTV5GGruGexZg+NSPlyEK+KFH+eCjnQD89FxI2INl
FAqGyZQgHM0jjkcyuoQwnsKgXQ+uzUW4HtXKLkza7B0seESxklZ4bNWYqUKqr8DNmhxHfGVFJ8ch
axW5k9OBnh3Gk9Mg5bA1/QRpZTVM6EPq6dGc0BBIsw+oDJbX0kKG3grjJW7QKvbCenano4zQnkd+
eKfr6fMYO7/koL8RuZBo/jctpGkk6nubKW0YF0+BhxnYjwn19eTPvM9eixKnC2wkigstBRQH5dHK
CryUelaKFjEfh+w+rRwLE/DIamp+5vbY76eN1GEuRUEnKcrniovMLu3M77dX+WVWr8sWkDMcF3Wv
MYnZUvRGTmESxBT4hraJkyy/n3JvBMNGwEGYjfcm6KfG1LJ1WmGgTRxQxavJIc68LjkbzYl6ToUA
Vq98cqSQ4vtS/3R3XVGNJxyUqFWi/LEWPukLuOisxnTveoOZXjEZw8bF2xqVAKidiUsaNkMMOdpz
5Lp8w3lLhN7AIKJfyajq8vNRyVx7FqCsekK12FIN1qPPoJlIirMKbgaKtKLr3voQfoeZeCk7HhtY
Igf/rnVH6w7paTLxL2IQvnWT3Xml+cv0emLhteGqlRZKOKBBhgU4rxnkPtOLi4oiB/yuIOMtWVXm
1N7LLCFZ2SpBDzjnxLUG4ELBuTcti4teg4aAbrrrp+ndux6jt4L3sdcLZ28iG6LrQnu3NxQZnzpA
eVPfu5nKTuWIS1dqiv+LQyicd2KZZfEmSIEM6CbleDQ141pWVJXxeu3HmnJoFlEYHoD3icrbN1XZ
3ieqz2f1dZ/7yb2Kw2pnjNV7hCfHEj4mmxgrljdMj37bI5UZpDgYwI2DLPkMHbbRm/U/HR+TcWQl
k13QhUnuDJjFTBrtV3RmtD6VTkjBLB93f0ibvZLWVPBYcXT3Zq3vu0Sf2ZTjIZT5OU0Mf58zF0ay
kRMBMlVY0T1tXRmQzjNVYDSgrpc3kgi4+cYz+1+9VDMpkAPdmV5SDwkpcsmefASnYeYi3ASQmu83
dG6idy8Y+l3kS6pydbHKUr3c++b0UxbDxfbenYjeNELB200339MKYGlIFLmrWmPCTTTftYJWcpFi
RQfUuaTj/hvvHIez7Orr79vToqxL1NHzK8Pb8yzk/3r9v31QCQ/LxgRwoy36ZTOjpOnKV4jcuYeE
s/7Pf95eUs+vu937+r+3//b15+3e11tJnHfEgZHme/ug2xswftsIAPf+TITWdA+B4Hzv6+Y/PiZz
QX/v3/2/ioE/coqE7tpsQPj7/SBKVci0/v47Q9H0+5N+v9fXR0Wm99+vFIQu+J3Y079pdDf+/fo/
ng9E6xlEYrHRCYqHv7boa7Patr3WciTmQ6+Jiivmz0wqm4H6djft1B7M+Ld0AhNg+vE51PKUiaeV
vjp2tm2KwDj3mkIuQ8l+abLE28cBQKw86YBruZKcrRYUXRLQcIqDh2hASlZPc8oJ4p7QyXC5CdpX
Yws2AWHLjD/20zuZqXqjhQoJ3PxnFxhIpLVwjrixh01f9uJkKOuFwrEAA8tSmv6Fidigt+HxOS1O
i9rYS9rRJ0S4wNDqJxcUXyjiXdvV6QlZVHoqQ1KzdYtrmEHZf+rn1LpaB4Lpofub7LE+jWwedg4z
3Izezm2m4jR2h28sxKdTl2tw+uZ7sjaZJBQeV9r5T2O+yS2UrkwekP9Ff70smIzpZOFD3iQG0Wm5
ta1KtmSyf0SZk99BDEauPrImUAlazdKiCdFMxlpvyBGiIX7oUj84NfONQe1CxQEIBBS7i7CfiaT3
QtPuTFYqhyCvYK4Gl5QLG78Rb8hynsvLVAwnRtPhZAfZc0WDnXGZV9SBRhLtHHEwJoG5VqlDHcgt
M5bpKRWGIXpxzbq8m6QkJJRuHgF/+QcYbCI6WzxInqp2MhTHbNLto9Y1O79iZTileB0KL862zhC9
+RVNoyaOvkOViraBLPQTqD/9dLt3u7H6UT95NhnvZoqqPSYuiNqPZrELuinB/n97VTl6+YbKDCou
6dnHKsudI2SFXV4jwxoN98NjOX9ybXTEOeBBbf6rnY8U1hfUKYUDl+rvx0KX0sqAd6zrH8t8NiNM
mTjdDqzbPdCxwSYG97toDWDSltmc2r51dnY2WSevb6xtEsevkydMtN7LIbGNkzs/dXve6UvrJJtd
HcKiC02+StT3MC2KCd0WK8qxIINSR3Ts2prLVEv6J1PPNLAB3IMBLVmA4RXysvIuyk5uE6ld1Npa
tbJsLV+nafU6teahdvppbVY9vbOkS06OibGKaPMftbX1BN6m26OBNtYrx8qo8BQyPrl/v/L28tuN
K4+x0z4Lz0427Zg0B6vLiA4auRJH884KUaAu5fwbNvNBf7sxIGHDR0G6Nyocwbitj1PY/3WjRQEN
69vfv+9qWjzOq/Z80WrTy+2Jdv4vRdzS3f/jhbe7t3e7PX/709Whm1kJGWv/eOLrU28v/vrTa5AI
ipYp79djXx9aWio7jO2rFUuodXUYJX9sehk4LAGEt/lj+7425WvzqtuWpx2VMwRk9vL2TM8B54lY
33697utjvzblH1t7e8k/NuP24tvruib6SAGh1siztoFAxTvQ8NfsMnlKWvck+7BdZTTlVyKL8ktB
wZncTOt7AS7gPkYHvAyo/KyZpRNshPzrzgtR8LsKD1PhHS19+NBrDdlG4nE21DZ5YnZqHIrUNMnM
mi4BnIIds/pwbKZzEL8qV8cAGlprs04+oKOC3HA8j0GKla4oYEZanJ0Cch0NcgsXpK3Cq8y3APXg
JU3EPvb9MB3QRuqk5+DFdUxjK1r5w89H/c5p0+8h6xoc5xwpvTVAt4MNCjpjwuOqmA6SYIHo2LgA
lAvuJj+/ZvooX7vwrWzoVteDcQbzmdVdTReye0A1FmAthqQ7snjCMdDV6yRPfoQal2WI6v1JVBSS
+tb6aIX6SNqUGGUqHesubqJFM8T3jeh+KF9eMjRHGw19W5ioY2y8sk6zj+mY4iYJ7TXjOSoEhIuY
Snt4ndh+aTB6T76tk4oXj4xEGe6QEHu1PwZH5v2AMxwYJcj7FjS83+0SWTlSb1IN7eTRLBKbCnoI
zCKok62nF/aq7BUprzyUF6QDW9R7DKGiLWaWZIYwvveVujY6YHkxsrCYiDWOyu9TbAdPmUq20oMk
zUFy1/dc/gsRX7rKhElQD2etg+I3UtDhVBaHdDchk2EJhmKhceoHHUd5nZBX1HZavvNTvz/ac8xA
dNYaR21jnUgrT2DnliMBmoU55+y25X1zjX0yxftuLJ8bLzrQrhX7oosBC+Y+eJe8JQVSw65vlIVz
Fsjt0dQQ4CLUtOm60n4kD2GT1w2a38K567XeuPOhe8ZlZh3SPMdy44fyCJP2l5kH45YbElHGFD9t
07dramfEUkM8R4QETkT56KA7O9D2TEiKtR8iTGRJvNYzHRG9qxmbUKC9oEamPZRjeE+DvN07OYiB
rsW9bbeluSvGmMBPmZx1UaBW4oii0gYbIOq38NBacr8AjYepZq+RsL6z6iMhx5nWibRNGM2zKYM8
2Fvj6f+rDv8X1aGpQ7X7o0f3L7LDu7d6TN/yn3+2ff/6T3/qDl0XmaAuaCGj7Pu77+t6/wWyw4ZM
aOvuTE76U3fompZhuBJp4axKpFv7321f97+kBFfoOrYrXFB3/09gQuNfZYfACHVd6h5GMtMR4n82
OoGrxHUWJtMOCXaPXHsGvwl1GDGUJiONrwLGPzZTnxizCrd4N/T+IU1cBEIV493o/PRCMnNZSy8s
N/7f2p3/0pOm9w1KULdNvqYU/6QmNqkXImNxxp2m2oPpEtxkwVdFbNKfRxjwC5HVL6NwtyLrtgbV
l0XpWOq33uFj+D/Br+LfdKTnvfA/O678Oh57Az6kI6gq/kOYCR9I71igDLuxqaKt3iHSq8qe3J+S
H8X1n0s6O1lg3fu18wvDds4Su6OZRchdwiYyiiHXNJ4KigVm3BCiJiPi6/T0mjZoHkuo0Ipt1kKZ
Lv84EP/thtv/uumGo5s0CgWaA3bwP5iIbTvKqBvdZmdb7sr3WtAOKYBWy9oxs6epOTCXkFl0dEOy
FgO9pgDP2ORMPyKdb9lo6aUf+g7IGl9koqZDjwrEmdOkhEOJXWIXUK16SIaG/jyYYX2IPDCpnf+D
H8nCOdkc3ZyPacLoofE6kBIdwc5DlWwDHe1c1pr40yqJnwXt5GKaNTaU2IfWpGLDDG4sYpyZaTJt
ZPmIEMJc+sJISJEiuDuMoeq7AJ89FI4wrMg+F+RrJ3dDVIN1y3rC+zCPUQ/ZKInHvh79Dgtovhdt
+RQE2oVmZbmeCl6TZgCUzRyBW2JTh41MAP58+dRnXjyk5dXFr0s+DLlHXbZF0gaaYKK8ZHv9wSGL
g0ny/EvOr65h0znxpfRItm+mNqKtho8/KWt7qYQ/Lg0sjKULi5OF9SpUjlxb6fcgd6lghhV59b6g
0GkGn15QxPs+61C6STvcmn57DXrxvZCTSWY9B4s/S+HSKCegiLAZzGfltY8AsWTJ0XXKD9rU5OnG
9HFGLcBFYJ/57yMOBRuyNDN4ZF0jdBZ0jdR9sQbEL8xeqxUau53vkU4oCtaxMbVrNZWXygm92Z8U
Ev5Ncc3Dj0RPCN/UlaAPK5RnIZDjV4QxN30JNqCXtGFxiiZzkVVRs3Nc2qcNokNSXJGB+T0Mo/lL
aJ3+qaFGU5IP4XQIpP1cCRwy0u1flRNfbdyHZQ5Px0uuNRkcVmUBOMu859bCVFSFdFtd/Gas5xGG
6nS72DVjHRz7ztlEKoaUaMWvg51cb89kBrup6/vNYIunsWKfey3FSiKQlgr7C1fPliozAXJ424DG
9QrOHzlWaKhftIDUaeTBmy4nJEfkBUEc+ZIq3rRxS07rago/XWKthzj9ZgI9dDQ7JDeRkpQjvbkZ
Gm0S6ZEXaaqF25zTXhvJHmTwqKkxzNbDewq6OB17uegNp1o1IrBAwul7K4Yz0hcGw3IpV7dvEEQU
NIp8fBJgp5cBXjLK5mB49C66JPN+nzrx2TvdTtT9yYr7537CC6Rhje4Ddl2RUHpQ+dYoGZZqTSWP
WNFDf1gNWuju857MZ9+pN7nVwgKzyouqBizSoE4827+jNcwvLHFx4qZbt8V8YHQumZSTwKIZZHi2
6oJCLvkfcTf2S5RGUH7C7jxFc4bwwOthNo9TtTUp9wPCk3DdtPHcTelLbBv2weytd9PAhVeNY7JB
CPutriHczCHoLS74MoWXGvdgyEZipkt6fsRSQKzUi3Id+/QoC4ujN/LyfpVH2bcmI8kuSvmPGaCt
WmsI1lEeu1QCzrgN44VON0plZrLRIXMtm744IUtSCKA5lNjNBJxRqJgHv8pDCaz55jnQXoQuP1qb
VnAq5KmuOoKIScBt5uSI9qU1GNkItKDyOO+bsuX4KLz0Ok46DHy5Lax4WykTjsNsp+4joNeUu+Bl
ORhpjdK4Q/fzXmdcImiB0bzg3MGygpBj4HSOz53bM41suPyKhFP7tkdaPKOLvsdnNWi/7CF8rAdO
rxEmFwXGbjmkcbaMdtIooZYEfLuc0Ef6/A2jG+8e9skW6OAqzNlHhRl/FuXtMHU4jht+lJK5Mt3I
1VB8m/rwp2C2O/XJFTdPicWND2KWwvccDnZrkdHNwb5N9ehFyepMdhwaofkw4dpgkn8VPOIzI01z
4tToFL5m7w39zaGoIDrMhwgdf3xMevCpCrnM0hCtOLFE0pgF29FjiPEcwEx+9dKaVaWRfJo6F6BS
cfFoY2zMhplwihvpGSPgzHi31woP9GKYd6DlZGwvPV2P3jhCIGHC6cj0lTdfK7RsTvM0PwKLYjaM
9Gw5H/v4oxgIREqjuOB7SpQmi6lpCTUQryqlL9zMCajzgemPXLwjZPKaTyCGFubr0RqSTTGp9wYY
+sIz61XVtU+3o8jyGFaIRHmzwuRc1zSxES/ROGB3VvMBrpI5mH3KTgTMEcpdAeJxinEhW5APBW30
FeQ++EJOcTUhWi6HINnUnfMjZ9d5JoNKNg/RRT2tsswxEIki6qhQ/t6eK7PykATVRx66HiEDON+N
SPmHngj5jKF4SqOl7vGbas38RghmF3n0wsoc2AR2Qiyj58zKryWX1QUqhkVMVHOHzxVJBYgOumH0
nj2GZN3maljOFw505psmZREXBFx34iom12MiJhSSbBTHP4XPa7qy+qb4bQEPgDPDlrqubP5szOCE
se3qhDTvRWKRRo5CLPLc1e2KbQgGOwRogPvURqHpWKVFFC9hIG6Eb3/r+PYrlNLX2zxAGzjuB53L
JPsEpT/s4iS/hy3dLn0X97o1vDYVF5V4loCPKvlMyvZHKVyW4trSBr8zYkiNDUaXKU4+8+GZNk+F
/cO/agMH1+iW89T5BLygIEiJ895ztlkwQJwuGchQJe9zfVyGzFpW82+GpeWti+rd7YtgEEgqbYQy
wlVo0plIV7X8ALEYeVQRfp8W/KaRaYJ7q3DrKH7c31MQI0LPRwQMC3lSOBWHRSPrFZ4HpB7xmaLu
1jEtQoA4zckWeOoIEIBoNnBCJ4G4txKwWiVNRXjaTGSJfFl22I+EE66UIqmyhqy4aH1MNym9QrpL
tXWPTvsnixKIGCmnSus3ELqkeSxnp10rhtcgxcRTzsMqRW4sriW/Tl2UV4+KOn1b/qN57yhqz1Y4
MZ7xW6gWzwMieAYfw4+XBEngo2Z+ZdlsQjwgnJmpLPMpaxKxGMR2tWwSzmUNXwDopPFnIOkUOGJO
D2ApQlOTFMPG1n55Agol6NYdgjq56vx5qrvUpwDmn5GiGhDaS9Gnn67k0oresV8VkZYx2fhkvbGh
RgIWhkvwmGMQRQk3wqfS3eBBhQAImSmP22mexw/iFovyXGopvtmRL5kXAbjLca9MRmXNRgdFesim
GcWOdizTopABlBIIpO0kOBeOjkZjtv3kKvtAhfJoVgTzVhGnueXyu8b2q8Z0o7Ome7P9oebxNo4N
jFiFC1ClHbdt/5K0loPc4NNPOXUmgRneQq3PKYhCx2zODRO9hZ+Gn3L+/KxLPJz9C/Kp+nXqZJe2
Tq9xnF9K7T0Fv7o0fe9MFWm+jhaXJgj1HR4ZqqnJNW1T8rELrkNajdIsnolQhQ6uqxXHMULVIkic
CqgUIVXCoKQKpohJcb0dfl4nCMIEJ072hDNVb9kUoBeUs/eUw2iezxVDdrlNgyLzR9qTE3UbjGND
Pt/mILdBPEaAB3dRf/Cthv+WABDRk/pqBv563pVtSzoXqWOoUjhFrFw+l1l0GXJ1jUtWNXgy3YGW
6zerBAczMc3w5g4uJhUIByr5uM19XYckeR/PsbS0Y9YxBy9FVRCNSPtBRumnXnLczxPuVCU/PJY3
C6NjCulQm4ra6DMykmvo14yXTvZQ+WLZx4Sf07sd6ws25E3Rjlz/JCvtOFblYkhIqZmnqNM8/E9J
sgsqqkBcj5htyHoxuMYPv2OArcn1CJV9TTIupGJ0nlIvechjfusuSq+uEj3M0aWFp0ooPGs9Lp3I
ex5m+zmltWMz2tfb1XHSWLiaTnsPBPVQMQVnQUEkWGxfhEivkWJWAz3nJxOUlTvP4tMMdlPAV56/
+9CHZOxBZprnDV4mmH8ieZRF/MkskWUI1z1b4C0b+UKYTXhNUuDRYnBpq1OtnDWiEeTjkf1m5r8g
5jISF84xT81Lsi215Nft2HedPiL6LyIvan5FGq0Ec+Vl1zKLyVv1lFX1nZvP15dkYtISfZ/nC7bw
nlPJoruLmA8TsUXwC7+N7CfaeOawsIfuvWiuScUF87abJyB7LXgLL0YkBGzhEhhyp4n01IezdKDN
r6ZiW+m1bRGnuVvF2bAp1YdOpMsYGQzW8ee8RAKUMw9oT+RDQVSYj+P5OlwJsdNHNgvNDajm7NL1
1CeNh1HHlSRjpkij2f5iqnlFAgbnA691ZqefROz56LPH9VjP69w+VCtaG+GC1RIC6+GxDxOBifBU
6mRzl2Vy1Ep2BIXwTeVM2k7Tqh9WZH9rdPkWeh4ilOKSOpxfhaFgPjnpz9x2O5KRVLI5JzpDTIUm
cXIgfcCV2Yq9Ni/+9HmVEhUmjWH4rP3KtJv1QODcwnSxM4EiogKf0LVmd8w1AEOxXC/sAX6wEfxe
dAJidDLyFSBfm9jmo5fE9r+TcHdqLcjVUmNqYTr+N4cLJCFSGoAqbHmUp3PKskW0rYRFV9gct2Vk
0FDzwJf4Aj6kgZguDCxkdN5nB2t4kfQpbBC6SDAD4Vlv/Tkypw38zdDp0XJo8xMXa9p+zMTUlJJ/
09PjqmF0+TbpvFGO670wxje9ZifNx7nrdvuqi92F7iBHlFnzxMlYHG6R3o2LlpgJM9kRRUFUk57D
Z4IFDTU1lqjKPJdcmsRCJNBf8jQs9HWXSYNKrXPvRGVx+LopmXge9HxA0NWbaPfKoIhWDA082Adk
dNFRIQIj3Iiq+2bNNt/bRgBqCAgtnv/v7cHWhwxVuEa0NtHRgXGNzhWsg40+th2ifqs7uDZt5cBy
WwTlI43UdtbQ3m50w4SBA4T666HfL5E3CayZyr9eqNFTRnpoRqyAfQRF1fDn29z+99eLv96M2nZ+
GG6i4fkzb3/env16zLu989eDX6/5j4/9413hY1GpolLz19fDq8u2djbJaERyzoLl+bNvm6dc1181
TQLE9O8t8/X0ECJypWqo1ep4e/Ok8UT254/i/Sy8iDRUBFIHg6jP0EKKqZZ6JuK1UVs5PqwuYId0
va+OibSIQ5v/DlznoS0lGYskhR88X5nbPh22VZOj+w6vbQMIjN+yP2DAIDFB+QhzkBEdWleg2HRk
48zbbR9uD95uqiqdhWWxhmTX0g5Uwejo+wnpCApGQZDGtP/newyn7iEqAUIOjbGzDXVpSl9sijEw
D1qNVY2gbBMyWvdgjrAUNeDQa1VXHwnjVumz4NgHsK7U0LL6QhbpGFm1NlJECQTnbTlv+YI6S5FM
g8fiO/muIAPLD60JAgZUkUjA33Y98S3VHO9nO5IFbx3qeiR5NpaE3Pvd0jDLDAFS5qwFaaVdwVJ+
79nAceUclFehXR19f56DaOUGpZpowntb+RRTcs3iGk0TGuU3J33EBAJQE/XE5zjpHsoOkZih8ntN
wiIhtfPe1wvEwd8CPTj0aaMtLeSbDGgwZ5Ux+TtLaptRIxHC6U+RAsCYus6H8pNLiQmLfr/RLptu
YkmDmsNMAmTquNkRXATnQY8erDa4TBrOeK1od7TGn1qQNMc+JWWkrWaCoSV/maP4kLkLb63SXOpO
GUFepFyoqvnAQ9AN6FaHCtwnrdVtETUXO27vVQmgk5TDUxAioRgcBt7K7lHPCbmnTXCXk7PcqYJF
qYXhv29/psbYPSpF0hyaMQ0rqbuuQjbZ4YCQqbsr8NDsB7u3lg0ozTq1ivOQuZjXDWaAY+DusjqC
hVcayS6LPVC2CmGqhDHVAnhZmXX4OGSOw6QlIczArqFFpSR3oPBBSqPiHKTtk90Apfay8bsZzozA
zirpEyA3koo2r2fBoglI6hhQJ3aZZuzcGIknAcmbqoW9JMi1sWXwo6pgAgjVHT2vKZZFZ437Lq1X
arYVU71d+FZ3NUTtU4HpVr33ZEaUoXvmxybWGOq2PYRXS66bUs5ZBdWutCSGTIdFZuk3P9kC1iuY
y7eJVR7tJFjlHapIpLCw+ftwjojfCj08JJ4uV0FYI74jtyWLwOcEUfMce2Zxn0zuiXyU3EdSlifF
G/U4oqeFRMXU2HuvcgFKNT5uhvKDpeEuKM2r4NK4TZiJ5VWvr1sfsKhPGmcX13xUFa0pp4LCDIxj
SGDUPVyDOw4gxP21XvETRhtT73a2M0E/KsTGVni+W9u4SjtF0BSQ/0JQX640OLEKOlRj9S+o7i6U
Eb45vty2FoOFE1aXwvHuMsOdffoFfCig+0Z0Vlo/Pms0clm4UlJx4mOrFa8GCezEsreXUoHQ8YAR
p4SFLvFNSVrF1Xvaxzuj99BwjwBmKaHeuw2woaSHPNXUQGEDsAqd9U5p6D2c4rvOsI5aCmApyu+d
exGCpqkD+iQEFnAxRqes/JOGhmjtgA7PB+1BZcmb0ZJLqBQUUZv2vmPcE8feLRqHchWAO0j90NYl
8/JdXbmv4+CmZxP491ydQ4So9lVR/cq8bN3Na97JHE9JThUhQ5ftexGu7QnANmG9l9oq613VWpvR
DJ+bEnVpTETs2M61Rw+FWdfdjbNPByX3luRkzCokW2yLFNR4LPdSBWvSF8xFSybemgxbzFYCyAAb
ENpqi/li1iHH5Pv04z4etGjfZMmlBw3J2Gm068IJ6+OD1Qn7SQMvgGOj2/ihf9Gb2ZUQpMTgjM6L
LexvA/xyn9VLobq1RgpVY/Yv4+hdmMmtvM5xFpFtj4scfHKk3vzpzs7i56oQW4a6Z0RAy26i9lf4
ry7NPZiW5mvTUe+t7F3jWAeCQmbDEIZGDV8dE5KkgGgfWNVTmWHwohXkj7smKjZoPehwsEbM6PWF
kbk0y+4ZOCLhmC60G5Y4RBCQrDg8AP36sMgAiPwCpCg9g3aGRy4wD2TL2QKfGGSKynTbV8xVRPsR
hwO1iaowl03mndrKfkcXRG+ACiOldTolGkBNpPbQmJV5VyKUbhzjmmfmmd6WA+Zvjnh99+gQkk7+
rBlBvDl1UgtPTWGtNeXjBve5SmenpiS3Uf0wfHAHrnaJyvoshXVHkuXzqDFskGp9F3crgqzfQ5Np
sFlhd9GNlz4wH1ynwkTArrfQ+JSOjfjEYFpOWt39oKpjgnzALdud6CDn8ptnNYFTk/kdu/wFs9jJ
jPqz6VA/sF0K7VNhHgqBsS/NHlw9RRHHXA1lUA8KP0agPgHJY0JOmUrEEz4O99FizYW5p72k0wC9
dFjHdf2i6RYZFMFDLsTLvGvmt4rcfoeOfCGpjJn1XSy/i0RHwyFLJODdD186H0PlPquV8MALDIP7
LWV3tEP5Y+Qc6qeJAIlvth++28rZESyL7dWm4zUz3VJ3H0zOodSyw5yCaCQprEnR31GDX0DJ2UhK
4MjV90izh7EjPovSaQqWIgmDlRiCN+opj+PjGKSsGfUYxBpRqj6cxrQLtuHkPWoZHQqGpWaL3Iyl
6pHA2WkFzmEzpoxsETlUMnvLp+DQFBdJUSdVNYkE1VWL8UJYofamGMmamMqSkIgp0IphJxwBr2j2
tr4jlufUa5gl6lgvF0aVPA72+Iua2CtTlVVVlh91dJQxh2HO5WpJ/WA/FsYMCzsOWbYb8Czonjqi
ivY3jpFAHE3kw0iBwwXNwwq737W1sNZ5ElfL1HAvYsyJlmIpSVE0O/luFVMdsY8O5TUDSa/GydyL
YwPQbZ2n98yr8Ts5aiLq1L9WQ/WrxODkNMqDHx44KwJAq0yzj2AOyMzNGQ3QYdNlKleNHN5VguNS
cdXPBQehntBitSkqQ4E2BuKr6afh1AwLIsVU/xl2ZbbN/y9757EbR5Ss6XeZfTbSm8VsyhdtUSza
TUISxfTe59PPF0e3genbQF/MfhaCJJqqrDTnRMTvDDxLHNjzYVnTRjnRB8aonG2SY0JIzISzTvsJ
Hcqu8J11pw94xQ5e3G24HGfNS1+shf6oKcxjMeMSncUl8WUzLVXR5q/2ZHm3rsHkONV+MOF+cjXR
p0LIctyZGa2JHMVephsjNX4sFEkyecl28B8YKNMOxh7iy2E6pZqO4QXmWax+vyE8vcKowWikHj+G
0ooOzJcwvJmHzwoANZ65pMmlqtYPfS6nTV+yp9cLkfNTAZmaHdu2j1pVvY0m98iUFm9DwOA0s8ju
KZOJHDHGbWyu9+ZCGls4Eagex4dBR8TjVQ1JDBAftmWivUS5zTnJmxdtXO7dJH6B04NGzZsxNEWj
AhvoNjWxwHbNbYFlJf50yK8lZXuqkj0wCFJCbB2CgLnKzgHr2lR+jFdscJkK/wUXeNfKftkr9TW1
nkuk0wZqIGrXInlK5+Y4hTbu9vXHODwiUXV841ezgrzyZ4EXQb2+HcT7up0OrjM+66DvGx+dl9E7
Yv/GVKwR5w6HVGQLw2lSPuTXfPZu87++lyDhIhiVOpExegru5BfbjhtE5y1cXl5eLcGrramNIyS4
dsSS5b9+1YxrViPIIvIjAdjVXKi3q5zgJC8xYBKUhSSmoy2D+bShkpf/mli3WcnLul7kdaMGy37+
lh8OeY8BOt4mNDJWQo5qtsrXFcvGJLv6kLgrBnPMzoISZzw2pDp28Y3NDpaGj6f8W77HnzpoN8RY
HS086tXXKVINtMptysACIhsZR7jqW7H6uwbepauAjnNsSY0JEFsH/L78SG14B/m3PI4Br5+WwX07
difM5MmiNu1H1qGtwcRu7PVvefOyX7AK5xXSZHqqU5PZ3Hjo+Q0jRdthbsciYIRT8uAca1y65Cfk
/eq4vsFJD1kkKYNdA+WvCD+tBBkhb163w76WDwBwbWXzGSx5bsqdvJwcl7wtCj0Gn9iyy2fnNRoc
Vei25LdjX8caj1ySgokJ327xSJTTIx9PTuE/P2rAUZkz1Rxzs4bgShcCaAKwVkG/ZP0+NBDrCr7W
gYAtXrGTf8vPVOD9uvtLp22xK6YZ/GhHYqL8eBLpR53885CXy7Dw9M1+azDHYkLRxN5BvhTx7arz
T/IjdZ/s1oEORYejb+S/5aV0BLGFwdEwdF/a9tdU4bPH78jPBNVDvj7KT8gxldWf+OGfBxXxRTmC
qHLO8la8xf00pqzU6z7tDPV28nLuNJx4GQu/LVqUH8F6mmJyvYd075bVXdG+Q6Ym17osL7PJYJH0
8JveAtUrU9IZh7bZjSZIR2Ql3x7FNuay23TSjM2qufUxjnSN7Z44BaEg1H36zXZ71WZuVyxeDki3
rlFqYjNQ6KcBxNzExzl2U517iVm0XnIr+nF/Dx1+PkJH+K6D7jTPoNlrpSeHkhRjd3JI3GuhhDbp
XROR3xSTgxmYT3QLv4pxLgDcvUdFg7ChEnPzIYyiKcJbyNnazRUF9wwM4RG11C34b9pdecYFIjaL
+GxF5TOua9dw9WHr9AZ904Qmp8tvMGl9kj+YEZj7WmhiQgXrIA2ZqVArD4bXgWCxiWynOP7WwxEr
dO+3Bl962zrLWx8i/eodRtR6wuR7pWJzLOgGVuu9WGv6YSHn2LpYN+c0DBgcARR+Lk7/nEXUQ6vD
kN01QZssQscrG2tNDYHWXDrnRTasNkXXh1lIsXVrak8/0q9q3E16ID9ZJd6OtLqiuNMErzQEgWFg
l29beKFmYp0WzUbW1+LExYyV25uh8FIsl34gcCHNMbfAQnfjCmSm9zAoujL7bbcJgUsR3aM5cfzl
n8qvAGut/AP+xF7XCBBxAffPU2uc9AIACYNQNKPhvunrt7I2yrvJxv06rJNNa9mH1RAdto/5lD3o
zzUShx1g2mdYCZu4IV9HQAqSwpJTY9HrKHCS2vlUeswOSvTdWxNeH66yuHeG5JdgSrBNA4Yqy7Qc
LbcqD+Y83uo1LOQa8982YBixIPvdTgJmokS4UyP8/FxUHKZiXhGEh0EyioKc5zqZCYbVQ2bZWC9j
WGHAe8vRSIYUqepG9z1i+4bS3bc4SOztmYCTgk5m8cbkWHaAfiU6QyoscOdBbvla81z6cWwCnebO
XRzrvGhc1WEkOiejbtR8/1Q6y3TvUS0BqziPuncTVNrrGs6/Ex/xShKkB/XWzQz/ws20ZD+bJf4h
dlSedeprh9Bx6AyQSFCTPXzRCkpf6cFj5GGF5iZ0sBJxzJpMeGT4t0XCfTHp7ms+++QhTgxOh9w5
jAF1y5o8hlW1HJOF3/RSZwv9midxiK+WMDMm1mjMe/tZMxST4Vg6zbUoGTXHE6E+aMfR+Zn5bhrP
GJRmu+TNCSuf+Irg2Z3b9VAacXmc5t9UnNV+SRfzCKfhtkdsG87mu24ATsRTfkcfiGfFvCKlmMqL
FVe/wbvjDcybYI8j7c0QNpehi+8MN/328/sgoDRq8tbeLhpTZ3kWQnxKIUDML3Bdhm2NDzfgA77f
I02Eofd3gXHG0svczzHsraLEKVcofX/hVAEUFUuqqDgeirxttyaf7mTdG9T7Xg5FpJ8oj3AUx4+S
W4mxTRzEOCULemy7E1AXvshpntwMfroVuEiBBm0OLkf58ZlRMGE4AGIg/4MOfXFW50cBgxCwB+CG
BxjC9EM/WK8E8N2nWO/oQI7ZWN2NbrNnOzjoKfG+FHUZliQgAtWAiLY6ZOFl1sVIyx/ROsKLKy2q
MnmTCSS6xHsur6vPLndIl4MHJCwvtg6qR8CytS+ZDvEAFy63WY5SKSz0P4KfKWLOOrIO86aIheBN
MCvGCScEp6VHs2NcppM7eg+mSNLnErBgQGmFXZ5mn6ZRXKyae6EM4g9tIsKrA9Q2h5QYz8njeZ73
cT/oOydkw+/XYLjD5f5h1ue3OOo+YhkDOSNMniR2WqyM4chAQrkaKzOikk+I9nOmJ7EygtAituwI
YmUQJV8QxAjdwUsNXXFw1CJ0S1Tg/s5tp9M0oChCthDcFZqPj4t5Z2fjjxXom9EhN4g78iESuUh2
WFJGoFomRqLb+5X1XHdBcwPItkuqYd64BkyPKnXyc+Daj1blfKYu8YFDh/AWDBmnKRK6ocgnI5cg
IDq3iTD3w4lB9qmmiG9ifCcg1Y3TDk5PT7hBG21GX3haAjMNLd0D0o6DByZVAM61UfeazcExdThz
rQem7fXfZepf/5Knpu5niSh4ekqqM7rJ2ywXXqxAfnlCSrNp3OhC6ySDAvIz9gI94SLbuB4h1HQt
pJEIMQiInSsg+wx4s1+W5FtAQdevXztzes6MgGEN/ca4cPcyCMbQsnafuG9+lNhF6Rpe9wo7G2CJ
YFvw3k7r+zSzAFUp2GcTxCzCBj4YY54e/zMv2Po3CyndcA2XxsRi57Hgnf8r5bs1edDgwKKeq+FQ
LIMCRUF+fT/FSrl0nlfIoaeiY4xoE66XrrhTyqOOfyxRNBqou9Cj9J6Fb2ZjF65Sgwc7CTfVBY/x
nGgxyqIw8M7qf044y+2ef3JO0OJG6PziHn9Kiw5HJy4kH+jfRuDIQAC8ZmhuaEDJ2OC8/ecP7vw7
nfzvx7Y8rL49LMb+9YND46oKfO37E23aKWfhmFfjPvAgj2pszaS032f1d7XM/s40UKw3vmHhpiuc
iyrlgaCTgxVAuVLBv1uE5hPDBNiDLH1ThPxsOinA1uCX35CUTl4BGjrgYgHCGbBtMwgFuPhZZzMu
nseWsDNeEKpB8i1lUyz3aSZU5Nnievzl2gvBoSwZBYXNcqHK+iBChEhLVrjCNWmJYiSkOnkAWXxb
/0H6+diS2/o/nDQr4KT8i+EYdwsf1LRc3wkAd//bSfM9P/NGzeowobAgwNXhdQWj9KQkUlju3D73
JrCYIlMqegSoy7myGcfJ1kLDcudVAVYhjvaCjPUhIulKkWPWidJrXVk8PHfBzyPJb7Mer9rR5RaK
dVLY3fjjL5vNtl5GExx3pUUSckM0Jac1a5/6cWZTjc8tNqExQ2l5Av/zPeP9+z1jOSwaqDB8mIz/
JkHA9jUzgyTqTrremdio77QQm0wvZpvAjQt8ayQjR8j0ukl+YUe0oyLpaRaXMimEBC5s8nAJH50a
RS42Cyx+p9VlqSvGc1dDsVQFw9yQQQbToJJNJbKLz8XnzJRBcC1z/Jzx7TsWcCBYf7TbsJjAiIL1
L3XISWMoc7QVeY3vUSE2qF51M0f4a0TpDMMjn3E6Lk/puigeUjrZzY3T1WfXb+AWyt5mx0ZA9Bey
KSFi+bhsbY0cGMhifJTQgh+DFvZn9km09y3eHi8Z1IQV11/0AOyuwFU1BXnWwCfniptpsIPHzQAM
lThMrP/BIRBfi39fwDzLRLSCQWBA8JH+3zwCnUHDtnaZ2lNaFayQFKvH3icbybTh7JTTg7u6qNN7
j60UQxvXbcxdO8bf7Mn1ALHZ7KOXRW6+WnhWZVPexkFx75NqgmqVX9KS8q0Vf5QS/OrvotQZZ9sd
Nt3YpHvNMH/q0/rlJRhk68Nh6pKrGeTffsbCUWjPzFnYUFsTDAVWWdYSTddVEks9fK5FXe+XBvM+
3f1ohMdph8yGtDFO9tj/7DEdxoAmJlumHqbHwJv3/Yp2tyEiUzy6/bbEGNWYnFsHumuWWcWpBSaJ
eWkSumbyjNAitk6Ja9Jk7pICA19mdSdrzgkCoEAIKWKIwhrgzqLxY9yIIxHpfD7ijepTOPhe4zLs
ZMETZpiis1k9DHTH+pIVv82pkaRIc9v8Ow+iQ4/IcuPYbA2KSaW+b1LIWa32pI/Rd4k8U0stODHd
lyooo6K+uBoIZlsOJOrJkyHErdZzrqjZ76Qvjurk3SOpOajCF1bKT2lN6aKt7SKzoTjv36fAeQ91
vEIQy+3bMUQ6ErRHxpB3zUrFJeo4WmNSMtbqQ4hBVPxbW4sp05zs2x7np6Yobk09dmkS4dAnFlX4
GnwtZfRKetZJMVX7+GcVDb80U14rpocIbJJ2kUQ4RTHTbmr7kaQPvgVihwXjXsvoRPFiv2td75pp
MHiF1SUVJ8kueB1Ibwmp/M7PyZQmbiLU//LbBuk7ypGHTi8G8dBuTgkcUp8hghcz6hACnR0DO2XE
8Nglh2t2xUqMvQn33q6vgwGfv+lGuDgcAJXsvoMYeegG68kPq/dQViFv5c31vnlNGvNdPeBxW6Od
LOenOB1hANQRApjGvNTpjMKypcfvGDxEIHqJ37750XRxLI3Fhr5n40zpkch2LHxaSjks6SFx0xYZ
nv5jbqofdVJdFtFN9EDJPe1x0LH562FOMJYdXjWG5xg7G3gMEE2k2u4eW6TNaDAKWCnvDaE/Vhq/
mM7nOJnuhugnk35NU7dtHN8aRsvuAWaUW/5t7cLwT3sruW05yZhbQJIoy/epWPeNj5AtmwCuQcZf
hqwiRA56mkO8yDRlySU1p/Oy+NOpMolP8b2CtD3sTA8I0hhZDNmPqhzZT/TAOdprfHHoLc9a5mJf
iC05Vg/T3bSsvxyiiZ6JgsqsbLzD4fBar4hYeu/FjxuWo7bQEQYwcUrge2JXuGs9EhDrvmQg2yf2
oYw7AtpNa9zToRMni7BiGPKj22sO8D+mkFWAe5Rp9XSqNsBdX0PsgaRJHGTn7BUxqEfWg212KuEA
s8QEwCq7sTKySPBOvlnXxN214gE8YwZsMjU/SnoGdtjluRDH4BXr4Fg8hJHAXLTBUDkm67ZYs+Nq
rzqErvd6afAKd/Ainpzuezb5qiM+xZU4FkNJs248Dxdj9S9gQyMLixvN1J9WcTyGvnZCm21ihWhd
XXFFDvrXqcEluVyhokzKOln9swcMGnBVrsRfuRc/aBPLZSgP86kJ8WVOxI+5Xb/Vfzr5ivoXijpA
0BZTikwcndnHUcNa/v0Kef1ki+9zKA7QPlbQiXhCz+IObWETHYhftMokjLrqfqD/wZB9fYg8L8W3
E5/pRBynsT0rbsmxIgFyxOaLMaJzi5H9BRKdc1RHqY7C8rDbKrG0rkLxXxOXayhzQCrifB3Shm6r
yXKOBbbYJnZlZxejbFccs3PlnS0u2jp22qWu96daHLYNwMO9Ja7bKnjBL14b7Lgt8eXOxKG7liIk
FNduX/y7EZs92RGO3hPW3p54fGfUnQAt82uQ6ocVN7vZNL8s8QVPBxzCbfEKnzENx/KoOBTiIx7X
EqEp3uKVeFKJ27gnvuOuOJBPJl7kqbiSsxaTa+C/ksGWILLTobNgFzQS0Dr89TRPb6flCUfEh7Lj
cYkxP0cW7ftMTOAPalijz89RuRpkeGMXaPwexD+9ECd1SE7jsTNyQs+X/qgXLl1y06zdDa4VHZMM
azOugCjbdDEupRhbQrBPz2kVwj1GucCM0MBNgrYwQ2Ryg2kdl8RMiU2U14ig8p4mZBlbE4MLurz4
IYEhTrHCCJRmLNmUlGZlZ9woBnCGg++2wtM3x39m23YRY3UvPikJV9X3TICz8TvCjl94dSRaS6km
2gzo1V957L7YxfqiqotiJHYOnOw4mcB5Ud+9jxFsRx+4DyZ3/ukvLFMrZhe66BnwR2RsZONGEpI5
R+2Wz3NyjBFULU51mNrs1xIh6Rd6dmnm7tajkAaua3kYEa1Nroae3Dqoo1SEaRkRrWFxmeMdpMYb
IzYeDBuHN0CV7ToEwF/dVdVJ7cL2MUXFMU6hW5EV1GIqQHfGmMZg4L0lWetJtk/FIUf8Aqu/Ze3n
U6RMKX6sIdNftP+fk1CDdWjnlOntdW2KT+HDCvvctWCgI2wCSpR8r/ozQQQZVvgtydR8ipYduz6l
tMsr1RPUnCq/6zA8Z9KBFCcDh6ubbdbkNylzxc0gnqw91OesgXSmDeRKyjsrkcwa1frmU3H7MZHt
Ew/vgZwZQZFNR2OYrmufjOeyIM83seL7Np+IsMYZVjRbiiCsnA9aiX4Y4dnvvQZlGUTKb4tkow3i
OfRkFv1tM68Yp2BDZ5AKcpNWokENzBNBFA+tToCqs4JVmhe6W7Qh7nR1YO4WefKNvS/PKhDUoF2z
mYmD66IdaJdPssRI0dabvbk0F8IdT+XiIjQhXVgaaE/YxkPnPcKWeJyKzjqMHSyu3mvPuZqmiR4w
0M5t2F70nPlNEZHx1+OMM1Q3XVDv1tx6zmWgSVgIyoSUeYzeBLdTPFC04CRjwpui0x87lC/8nUzM
KhcPfxyAUGLhmuzQhEzRzPnGCq0MQAZJRhT+GWPSptQdscYWs0jKyE1q4gcqoKoatmAMSv7smL95
QX9Mk/Ydado5Al9BV5wRL5JiKZNy0N25GKCr2DPVUxlRF7kIBqxhXZHoFp+dRjRerpFuyRtEJLko
HrdVzoQmOt1VRDs26wOrbfMmtaeaH4Q2lQiu0ySi5t9d0z5nQNeIZKh9C4Y2aUpbH2sVtoy4kviT
9yNfrIdG6+8TDxZ02MJ0JprtqkcJpFrwWzfg1AV6jXAmfXBM14cgz1xycK6Tk8fbaH7TDfjQpscD
0k9cnshJTHgI/KDB9JkwGe+L4RZ8/klEYAX2Dr2L5+AYVPsRL/G7XqSoiUiRQt3i0GxwOtUiarxE
4MX3GCl+adF9heacafWLboXftbZm8CYzbFjJCp+9ipp8Wi9TybFiNRuBHnn91h6rxxy8ldUHqcuc
7xMt+mWUrCRSpbJh793F+1yn5hP/ieBDL4pvw0QsIM8tjlVPrl+cxr7+k4XZ2ZABSMHkF12vfs6W
9mtkcmrJMc7Uv7U3pLs0wEal0gKYQyXdR7FWIeFh9bmwTOhirq3TaJwmjUcnCG1np2nTLh4txI1D
Yx+dGLauNaffaiLiS8CthpWHxyBwh9PgTn1Zi5dNOJLZk/k/fbLjmEHtpV6KySfUR9xh4FpxBkQ6
VEWfpWOjkByykaHeLd6gYEIy0+oiLvRUpZ/BnP30o/hPGbsN0+gaJfVQ7kIvLA+YGy0xnTwkcZbD
Dt3EAhpqTRTV1rHG6ZnplryUBqVxbLyDiFakH5eWxFlor6nJeJMs3jbwZ5ZqoVUQfX1q/UyyBcGg
KDxUf1TH7NpRjNNV1fPIj8FVCaeUAsOQm6pZtBfcaE8lcmo1gFNza1P2H69DlNJPqG8wVIBXSoTu
ROFXyJzZnspsa/GgZgwiT8OMW+xM2o8CAJQ+h6gSbgTYX4ZHhqbqOmzT3ybdgezC1nWoe6nsR0Mj
NRlOR/AwrP2xqAjsNeCenJPOgIzl+qA4SX6TLHHJ1vIy2C4Xw7lN7ehs2KaDQ7uHrZfr0o9B/Eek
qz2Mq/ujr8twS/oWGE8/MvW2fi+yymb0oFPfhhuthXhOv4aezK15iMqTPR/qGEqrnrgYUmNe23MV
lSJWTxZ2ojLYI6edc6PbGiWNfjHR7alDsFNW3ClsPsh4QZ/Ow63N9mM3l+yurEhpQbPY2Kj2PQa0
ekdxkE32viFN2lgMCBioLoY1IPyx1j2iYxESIda4UQLRKTrZzkBr1O+QemrlowI4VZNrYk5Xk3I0
aBk4O9P3tqg+rF47RPjidhMPqlLdki1UbJ1mHg7WryGYr4GGQ3JvI1BL5tIm0XJCt+h+VcggDn3h
3dUlBNrFY5BfL7p1rkjHrWJmDxgB5VF4UjYdy6At96b9mkeOvi2mEWGJTHycyEbz1/nlHbPpGy9A
ezCzhLY4n1eZBv/Ty3joqnSb55c0gSXkUzVVIjFUmmWlPInX5syKdg3s5kNBbsvCXuf3y8caGHep
vj6NBeGmUOEZjAWZsBTKXROkH0rxhlKUhTwm2iFcH2fJkKy8a9/Mr2T47b3MvU7heN9WzpE0onw7
MKqANYZmS3wdwkir9oWovARudhvEshy86ic1XfLVNYxj4ypj5IODsuM2BLCz36mdL63bSzeAHoNm
HkSBqJ6uzFoOdtPd+qUJdSl7sSM+SpU252CAQxf2m1zKOzICzL165ApBZBSoIUDRMP7yXKNiAq43
ePS85ja9e8/NZaWXxNG/yoHnUtPiw+iycgYFbgcyOfY9uK56AO1DtmQ/i35paQVVmbP8F5IW+1Uo
Ua5oooZVuws151khveoaQrUAq08ZOreAJG3dngcPbKLzrgBN7CxSI+F7LLgWcjn41+d5JtNdwHhN
1/6M9vjeh9MT4zAAB1Jnd/EpcXk8agYY6m7QWsyY1HOhZggaAAuQDy/IfPK46N4PqZkhbWY7hVwo
AKt3foZ+/6y0RAHS5o0GqdFZ0243+7gnIcB5jWcNSkMYH/DNk9kjx2ozNCTmk2DNRXgUGSOoJsfR
Qo9D1AOcHAaJ2BjIOGNe7yK5IeuB3llq6cHCT4Ee9Izv9oXwFZ4RFl4jZ/HtqJlIUoPxANubQmg+
WbLj+VA+kXLnF6nHrGom7Cvdi14QbwiZfUmlZVB6qrOcxvbbRN3pzwx8lMTLePFWLLqjTAeX7DR2
sWwTUe0Y4XC72NG3YH1JDD9lJXN4TI/qtRxBdVcyhqFvNlca/+9SQxI9a96Nz5XfKmFxIes4qz5j
u2OO45aaAc2wTtS8eY4MCKdgEoK6wD9ztzrVHghufUjRHjYT0VUCYUI1A/PyuSxFe0He/N7R3OJ4
/oL0AeCCWQaMevM+y+N39Qw1hjEdvLlFsOJV+6jCVbZHYSIeNSKJc+eK29+PLkpI64sAX9S8nvaV
M6RAxRQc0ZZQZsiT6Y/5J4MjfaUPVivFAKBtLPM+o1AihkROxquCONYCU4LafV7il+GPsxC5O9vs
PaH3gC7ns6Sl3gSMLvBnAF4q82/LKz+TYrokhCC7eiRWlPkdOa6NBfdY6Sc1n03VlAyIoivvFjET
IAaiPNTz0UYPUNn0DXKzLgm1fS/TKSlbwMiS3dIR4imqQqnnErFCwMPw0osCUdFGHIvUZLJeN3UD
qA19CrWmdrI8AnNRBREthjE5k04ech4sYJ8bZ7bx3gcv07VlOtiInafaJg6u+laEASj2YKbk2UxW
1O8+21YzYJQXl2QdKFAi9xMtzElOGSvdux4sB2lnEtHW2h3Oph7VsYDfsuql9bCH7V/SHEXWhqDj
L5lBTgM1pFJws3+8Rnjp4OTAfe1nSIN1tD5SRteMfgd0omTMnyfXT7bqI8Qj0T9BuW6aKnbhhT8r
BKOUe3P2w6vytciQWbNHwv7to1OFJ0BW6wPBHOYn9vmA4jxXWBm78G7WH7MGcNaYnG5lGEQbUpvo
VaNOcyEDo2mxUZvTQjSk0TY/ltxt6Hhp/gYuS1Cjjx0cADSExNwWqlhBCXUpSx8dbfwtZ1TeLbZa
OjJRdHQmaQ0yky5scwd6Vm8cklhLJsirU+YHNebXaUyNXdkWX0Oe3EvltGaUaNS2B2J0URWX3DvA
Kq+6wRhGjOQLA89Sc31rBgS4HmC5K4WEY9oG/h3rrVozOtGlpymEpgz95AYdy23YzgfG4nsOl0YP
MP2vLJ7KZh48WmefWa6Bw1Lr0uJV87psqTYyJBV0u1GxE+cLxkTAO6JwwFPvjw7goWFjsjVHFpLi
G+oow93QOw9GwDyFDswWwa3Tjzu4ZCSbY+0FG2P87abpUW53tSYSt8vbDelB4SGujuo/94CUKMFU
manHPlR+57dfIYEYirvUjuOt75fhDZjmdmo0dyczcGVZ4CfOgT7qQVkVGCKKjxemvJWDWKqghlTP
T2x5CDgY826KvLD27RrdSe1le+ChdbQ+zBNhgl3SwuLzXpamq6Fxv6hhgppjaN0SwQQyn5U5Rkvi
Ev6/HWxP9EBjxjLqBzE9tOXdxDmp9OROLyubjWsS7tBdSSQAh8lQZhU+8Q/192JjgJThI75tHOc5
BgHfYDWKnx/3QFmysevBaByq7DSIzUvhVffaQEo8MOVPf/qjVOphk0EvCTjnA7ManyaV7Mu7GKWu
j5frxljRdQWT2WyFGNDTETGGr7c5yVakNTOGjFmHrLBhu056QIWb2BjA0UoMMZ9X3WP6OMpWN9Wv
PUuyTFaKinmMUZ8aOiMvgPQHefhbNdD92j1b1vA64nu4Nbk+WZYnR+WxFAKXELUDGwmj6WmOac8h
3040GJ6b/cnq6rzkOiWgu25sT6i+MqiHXfaxJMVPM2aJAJ0bt9Oqs9ZB2TI9yBkaIp2k2ds1RK4p
d28J6lyg1NlPhTA+8ml8aFpzBa9JHmwfDla7woMrhDxFnrdeOjyVDGf3I1tLtLg2EfdM3/CkN3Z6
QDqBUC5616fzdKI7lyJl2wSsx+H6x6OwhZuD6qX0yhKHLuokfS3eiwY1htPiAtR6vN5MjghPKMSu
zN0r8lBMZvxuiWhPu5BFyc7z99kh7htMqzPGn2nfbYeEQ/baT8sEkCXtnEkGOzmL5Kdy3klcAJDG
4UU1W/vWbH2vBihc6oaq5E2ZqyRZc69V47Psmw0cdAb3wy0OVcjIpYVPQYc8orZoOfPf1fCmllC1
npXpJ9nV2DbUcCnttzxIjmHCfMAd52aDJfu9B/Z6oM3/xI56TxDbU9z8Gf3hZ92Aq/sp1yw3KdkS
WHXb2UOAaWV3nS3kJBYaZRVCMV5vcPNj/vop3V0ZBSc/IYUQoo5Vugx5omOz3pnkLGAPgMeuB3/5
YNfBraaFx8LIfilTjkJjhStkNI2GYNMK6SMK/WvQU4GFFhWYz3Iu0y8PUwDF6ZjW+Gbyk3cYhwz3
5o0ac9ZAPVv0hMdg9JKTMoZSTK+JgKyIfUARBwT8y1xItH6U/YHyRGUUDuHGbrI/yliI1Hfgpcra
sQO/Dan9J+3yFzEwkm1Tr1JEGlWLwXx3D4mSJEyqN9h+x6Wr31afOgjXHYJpmUokA1NO4QyNPWzL
DmQ3loev7asrEs2zAoAND8SOAc3GDoILXoCP4ra6R5TBUhvBee/DZ2mf5pnynrgt+KkiNxs9cbCi
OiyE4jfYxb1Llvl2LbU/ajhsuiInnkfGU3h8utibVQ7X3ehgwmMzDcdazHXGCJ4M+ByiouEwQn7b
qpsUYHTcOqO7LTqjEiD+xxDDnpWzz80NrwcAsujrO8aEd8JVQr1AtAofQfVulfaQFOF+9cE0czch
rBeyfVa1EB8hZlsYNEHRTY74sx771H0zTJZk2Ka/YqHUxka7DzoTiJQ6xGr9Hz497U0y1m+94Tc7
4J1t4PYPcM0gwouVmHRps1giofezN3byITPfscixDtAYfsp4vequnQ3nWrU3vTiNKRh1GMwvxy7L
3eB85c6MolDsJKSzkelowg5YdvgxWLOHLJGWLefbnshnhQpiQw1JR/9xGfT7uCL/YrToz2ynucGt
k2W09H7KA5EWUNNMdDVSRSsCXNZRaXlr8tE8pi0NRSEfNJYKoB8etZPbFuU+nH1cQozuSfl3ZSvb
deIf4M37dIAm3n3ArXsXanhXWTG3XqgdygXhtDKBrAeEm6Z7len4Wnlfpdb+FEcr6RkBPl7QtJwI
8biIp0iVkE7D0IMhMjXjbIOeBs/Ylr6jIkSHyUrOcse6csEV/aq8D3M5/ACDb13T902GhrgTNzqc
RIpjaEHT7W4ZYv5UUxZjZuWIu5VGtH2pmPMjPE2gASYEbHAKlzWrOWSCcITMU1WhBYACCYZWy8rL
15ykN2ABRaGUxlM9uau460kPpmZPzChuLKqX3C5+WzI/lbPs1+t9Ufs3JO/AL3N/F1ODTAaKLrHG
i3geefaXmcxPcnksx80OMfAmyz1ggMt9yNXAsrgEs2k86kOuqd38QMLHhg6MJ982KdFmVBqbRior
Oc2qIpZxuuqvZ4+HXrkVyU+T4Eh5ImNX1QH22CugPM5uF1koZAdHc5T1OO8NcwpJgjzqYSHDCAUv
S6G2dwr6YbqGT3TJH07Hwqu1LgU3PjWciVVKbV/G93hdProzejVhea4YQG/axv+hdpIRlg92Rzql
PPh+WlOJcIt+uBgWFmtxY4cRnm0sUcN9Vg4fstaovd8J1wcL4tEenqi9HMSKbYCOszGj5DvEB2Pj
6MmtUeNtmJT1e189L5ZzVQ5SUvS61vqZl8EtCjyxH7QSwsyjt/5B7+KPWrO+6if7kNkYQrc1F1Sq
CrXZaD5q0GU5QIn0QylVZXphPnSYJUimyzktpzMyqUco+q/dFMwb1PXXcvoRFyDJSCKujWlaAIkp
S1f2qepbrbQ1Yvo2See8VG0z/Z3GGQbDAMdB2WhG1l8W5P93NP4fHI0h20Nx+w8xtm32s+x+dv+3
ofHf3/lnjm3wD9d2bM8zQSpMw/+/cmwD+x8QSwOy6yjcHeiCmAmXEEbi//2/LPcfju4bWHwGluWQ
74pV7T8Nja1/6AYhYgFkLnJucTz+f8mxNQ3zv1H2DIOXgxvmeAYsTTHt/VeaZ8PCa9c8D2cn9/2t
VRDsEhXdbZw4DOa85DyYSURUuP2biDgPoaVluGc3aD+8uUGoP3bJiVSmZ98tProA4w13RdeF3xuD
VS16CQwyiXBPOlvrMGOlm7g3pHvs/OietHi0uWYx7lJmm5tx8N6iJSVcG01abHe7Osp88tlRYDje
ek+GUDofNHjVG2wcnAOPRIZs2trWmfGLPNQw1bs7rKnYd0Ts2CMxQFeBw15Ted/ZaLnPHWF84PI7
GOLxI4EkaGL7cFdC0kXXhUKB1QTKgWmySdkzIxNX33tLfLHLwDznOk7rxecZItBLXa/urd/4y25o
GFOOq/1Q+NX6f9g7k+XGlS3L/kpazvEMrQMY5IQE2Irq+wksQgrB0fdwAF+fC7wv362ytLSymueE
RkUoFBQJuB8/Z++1afumRkC8lx50D1IwvdS8lNRNt8DrVWX+ocpP8xp/mqBYvl84dyTKr7dUYNOd
U935hrfGcOCgArFobE2brDu7oFUTD9UfbAt/ItfK901bvfvrblmosjyr5TyzlWxxwJHJnkNDujXG
Th05hdZ+RAJe212Q4OH7Sa09Pq1XVZhPhSYsvCTyzV8Q5019Zu/mgnaIQDazWxTD5+mOKcJ9nmaE
w+iZvrehA8D4rBGAYe7NhsQ+r2gBp9H9O/gljMYpdtRAI3i0jbeoIkKqL3UYeFm0i+Jk16IoZNsb
d0Wj4f/zR31fKefiGN7Oa+J96nsn6uqGEQUHfkhJgAzaKd4bmYd8s2xEQOzojBvFBx2NoaJp23ZP
yjJhZnV6WFT5iePmsUL2tK7RrYfookEGextp6OG7niA79G7Jcfa7WzNuTn6a2XSIJX4wvfxstIPf
1PFLl+4JiA3MuPxC8Izuf3rEbVd6M5E0zL6ZmU6f0kOkmQtjqwoYHYUO92CIj7OoDfAA3rveOsMu
b0ei5H3jW2uSF79j6lo/t7lXnVymYRvLcH/ZU/phe2DNEIqsB+rqF7NeuqMKOVOEQniTaBqkkdi8
FBWeSLFE0VlPg6yOstDMxIRCiljiqbE/9Dr5syCaCkyYE2yS9k6BlQSZXaDOD9KFsjqdNZAiBfhE
M3aOuDi0NCZzD/5IapkHsxCQtWiqNZig+y7Gg1KMB4uO3CL1x25yvqCl2XuYEIe07L5Jn6MvkM+S
N9R86KCZoECxwlcUkfWu5FXTOBfo+3K1nQaYETAoVbU12OcCzQXYzFH8PNoAWa20qrBOrxydYWPb
HutHTcSCaX3aqZOGY6TsLRLonQHI1eX4FaDa5ENdXf/lY0VZtxfLKPbjkLxKRqclNEMKkQgDXv5a
6/YHeRZAZvtzjIzMRz620UNVqQu/U6UI/Uq8x5Q7rve8G8bNcMjpLJnOWKIeXhP7xiGwctXuzcwK
NE8DreI+2BrAlVjRDxgQ5NjNQDiNQX+rTTbMxb6QPULDKApkCL0XznnyHGsSgLapLgwucHpz/AuK
hq3dGPHkqlL9kLeJUDNvPpxBxzNtUBe16cnTbFw0Ut7abXuMPijGlKR9TR40NkSrT4hOmgAiYlL+
QVzAFDSfonP86HFgphvXaE+2ecLI8J1j3UAllNphUiA4dnr8qDEDXT3mOOTr47GI8pNJiEM4+fH7
lcXEHsBlbtOnrEYI3Mnifqhyfpwm+iHclIq+ExUc4YuAErSS36aFZ80Fao3TJTZ7GgBM/LdkGKHW
lRUT0wW/ghjJkTBtCp0imT4VEakBYBzqPfe3nVxap/2m2o5xpwBTBVUbVF1e7FppGns+tYkp8Q4R
9x1ylnw3ZwwwSfdrkSKk2oEZALNl3ad6ak+SW4WBMQe/FnrITU9fULD6HLKcoND8u2IUsY1VRSXs
3ZtEe0Fu1WHZZmu7LadhUw8QBoTvnQeYu2ZfaYQ+aiOJSuZWd4Kx1i6zToaGlSRwawk+iWtDnNwC
cSKKnnwPMggz3HRTRN1FeuQ0LToQVixFyQ6mtrbv5zk0fIKijVpqW0OuR3sl0QM3xSuUKJ3NbIL6
3iX0ToEPTSMtG21JTRCb/A+yzXcmWRm/JiNHL1NWbLG6p9NVL+/Gqf5IEtdbM49uEZQ2IfK2dxJU
9OM0vGt92W1zgk2DCkWeJG8T4zeNFmd1rCXQdOPYPrMYsCiTGLZNTLV3IiLtOsGKxxmPOfI+nVs/
HFsUV7nlvHpV/NoIUpGasdXAINJdNZzS2qRRVe9ImBUQRG9p7lp0ulbbIdYEauvsF0naLymQ3dfF
O3QIOhgMQX8ys3C01KEkkeZgerw/fengtBoP3jxQGk/NXcn0LHT8U2x1TYC67iIqjR1RJCfot4e2
5CGrE2L5FIl4hv86CvnCcWgX065KhL/XbYu+VT3etGnCSx1iPtnFqTamhedLsuy6EbvqiChcjAzc
2YHGUDWvhMRUgYhor9UYZzf1sjKpMkJjI/NUZvNTVpp3ouc1aiwkzHoT7ZCMRJJofXsRZIfmWTQ/
zIX4jJE7ck2q45IY/pnWB1xoP9ugltpGLTdypeewxQd5iVJxk8xFf9M5zFr06sCMPwlU0vwiPrFI
zXMZrb7L2v7x0VUBVdyRbNy9yKY9QcRbNUfM75VfBcwn9GDQ5J25jPnFOHdlzM1HJ+ASLdbBSAZx
9Kia6PNAsB98EmOjP37/VqQOYaNORcasyg6yt7aIqIqjQVJ3qLnzvXM3zFx4mdF8Cp0JpabYoFcw
u8tiFqRtvWz6Ao39kCV7kwtORUPL2gKbmxsxyPXhnZFEt53zek+QECScd1fvP+fKLm50Inwqqrdz
XszoJyY7BjrlfxppU+8aaBHcudlzqmEJctddG2Jhg41H908pb6AbQc9xY8g1VtG9E5mr7/FxXjjg
p3znc5ONcqcXoDLBIqSzg+anQ+yf/wJ2C2C1Ziclsx35x4qP6KDgH1x9OaLzeDBNf9o6OZVgYs9v
c2IRaND12OXRoyEE6zTsdxN+g5J0u7g3jykjKUaLgFhJv6HzK4146zfTEYduEqa9RF1aRUePJskW
azw1k8/aRRUIRd87ThafOvEhXKIWKbljYWHuSoabGn9o0DsGSmiZmfQO/cPg+/62gAy5MSz5K8e5
vqUNtcsX75Z9aQpdoO4BSL2eK5ILlMC2N9PeiGV4BqLmM+1W+iV3CdrBJjmWaQVa23x3OKOHpXDQ
nWIfuNZcuIGDWXm81SktNoTuyHXqAK2A4eTDofAEXS+X2AXBFjjrjUHGFpVFS5PBMAgoTh0rAYWS
kT1Rh2C+73xFpK3Vz7ykRn8kRuCA3ONRJla8dRZ0oVjgg4YPoe16ZjPWWzf0M/HGNbNaxDskXAhK
CYUNHcVQoAZIennv7B2i7gLBh7ktJijOAEnyI1op5NnvMB65s9O0h87QjvSE3U/4fL+HiOiGtox/
0x0MzZFoVyMlA2vK6JCn+UQybewzhHDcbWGOP0YXI0orO2SNFovyrEjrQhC6lm025SalZmRPH4D5
rFv1oyx6RFLsmsq6FCYNM6iRyCoG6x3K3WHIejuwU0Lq84Sx5OTtKBG9U1OtxkeUNWm961TtHk1D
gcXAdxMouTy6zUSgUtGmO4anuJCm52ysh2CqsSI5vV3ClIfwl3UgV1qd+CjhZo/woplDaunT4o5O
kPYkZvs9JXhhpr8SXb8rKVbW3TDOoJonuU9LSBBXWR7db494AkcfYAdoJfcJAHgPQZPIx3NVfKMm
hqg41pBXPO/MyVV/ntXRSWqYGGUL66T7olail78t115fVdlDiJQrcDLdDdt56MKe3q0wmUVXMIiR
8gEFl5qDexrz8SjgHXBZR8VY49oaud+SmYmHfkyNQVyGqBJYEaKvRSBAndlzBrcEIZSipO66HSGr
WgCtqtpYu0yO7g6LHoJJKSm+8p7QjVVUgTW+ddDEZJV2zrgBj61l3smBpnSc9m+epJ2ajelnAf7V
TbX6YmGy2RSNGGmqlCNNQXVGKu4/DHN60aQ/HCcXQRHGsQ99UAmd3eXQ1tZPbuVPY8NSKoyLJ3OO
iKDHYD/7oPf0u7jb6Ynb7+2oY5BUc4xpYfEpUxxHAhWjJMI3QUfRa6zX2K2ZBA+q2iOAB+6vXhZO
YejczsK8G2NqiVg3T2g6GQy3ehISA0doi/ZFmDxiNyTa3WgTWMkMAqRtDOc9Csiw2GeJ9jtVAJ/o
BcSo79nhHIuahMOOEUIukrQ045Md9hzm+1mevLUJ3QEdJHWHS8xEFr3BQt1uMwRwXtes7JrM4rSK
lYnt9Ic4plvZrbo+6e+rDBs12ZAfpNq/GXrUPyFle9RLpPhpfchtjEJp/OKWfHJZEqldzJG9nDmb
NI92zWneX0YGTSISQczAzaQNa2SmZLaQ+TsGLwFn7DLA0GVv8yp79t3xxk/89lAN9rPmS6I62xk1
Il5n/ZlR86abppK3FAOkNORZHxKGDcUybH2vARRHJ3Ke+zqEufxbo7VWpykfu/nuw4kLJEKUzVpG
WUbgSKMkLS9NAkLS5l2TAc8HSZplcYvoeLY20rF3VgYTcKw++k4D1pLo485UBM/I6lyxFCTIJ/ap
NJ+8CaCpbtfPNEVH6LFhIoRFiYDCl+TMEd1NMEAQdgC7+XEnMTx/lbF8S73GucGZelm0GY3UpzEZ
P77WfsZDdEK/tLNbgkNA1CYbfNqhiY4UA8RAjqeYt3DWmXQrmz2EwIeBsS+dTHYUjy0q7u5LhOn9
nN+YaqVSqvTW1dX3UP6YyvcDXB8KDxeTWBIst45SToiGezsJck4W2pv4/d1dKSaDKQBDpa66dYWK
HiJtlWZNpNyaq/TA0JhaeRc9mUJObxqjIZM71PMe86iNDgOpF0XPqdJrUK+qGcLVPDBDz/ub3nYW
1lR6VB2qSaSbz6Zq3KNnLW8FvBqNuXiRsrjA8rxkRW8eeioekRppMCp49W2M0LX16ttorUviiHMT
ffmL4Wj2vsd9wnqqv9aj/9LSdN6I/lXgjNpZeO8V+gxUDFzLdnOjPCqHoeslsYhT6Jgx3fmCbAeW
KHhOG30cuDeL9GmSjYIuQlsGplf8lAPa5Sw2X/qG1lBfE/oidd18LJfkPTP17tGQuDDoB/9a4GJ1
aX10Letd4MK49H7/lCzyebE8i0+UBQx+LNRVALrdwGf919Pr12nxnQ1eddSSPj002hLWbc+2sz4Y
wtsL7rn99SsmMdWpYfS79+zo3gQnMBeufozINgGpu2iEyOp3IMLddSJ37Aobo+TK6HWIyVq4mniq
cm/f03vbSyNhJcuGw/Uw6bWEdObxRFq96MYHyaRybtQPlp/sKA3RhrEp7zvXfB26Ng5qbywPhPdw
OiYpo2dF/lLavZDO8Fvl9RGeAlmDnVOeyctFxDWAbi9yNW0sArJ5ZRMLU5Pzfsbtl3CnI7NnGhbO
wIpmOCHvdBkahcep2czu1tsVG3pG7OOT7koUc7oiucS9aEpQQ87ZgACuPur9QBPISDjSMcrv+vkx
0ioQah0A07x/1Jzmi6UIBIQlLgD0TpnKP5k93FYxuuxK07dtFt+a7pmR74uyPNxhTE03lURkXXNp
114RSp8Juq5/JgZLezGM8FFzphizZz7mqPICENofbA9noCKnBvr9pkgJTfQc5yaqcQaBVrbRkRl+
4ObebdaLD78238nSegTP19ENGr+GyUfTXJ2TCl+dLYxhnzYQGbsRGKGVr0CkOiKBK8i4aPX7wW8v
8HFjIG6uQX82IuTLqBFwdbcuatmDk5dPixZSkj2MjoZ6vu812qzje2HJrYvoZ6OKIjspNRzzBBV9
Y+1ajKCInpiRe80S7eM8O9NOuLUt82aetWbnjCBXlG8RrTMQlIp0oj6Z/3rAdFcDi+Zbrn+GWa9D
O7ASPlf6t5qKMTQ97atmLHoSS3zXcSntr19FTfHSFd7vZKRr0uAoxcxRDpvrzXEli9tgcllkuq0H
TOZUJZjy+hOJv/Wp9BVdmWvESfNuEbt+wuuKLZcasibkeZmDzkYee33l2rSofYKujV6JsdAI4aX2
JF2i9VPS2yfMYOIx+6zs5aFNKfk9x6vxWfFQZDHzxb+/BvSwTqTl8foSrw/zFXn+1/1sHmza6TAC
4nNvpf6uiYN2RZunfpZiBsVDsEPYeIk7M122iQdYm9Nmc+y9t+vNuELNLROrs72i1a8/0ohjPpW/
nvJ/Wxl2sDn2iuHc8J9g4AOBtf7GjjvAbb++D9evASW1MEPmR8cafvujeR7kqnfp+HSRcu8j2SQA
UAZg3dNiU05xHkNNwyviMBark+33R5VkPXjBkRe5vtLrKnL9smqtZeut56Z2XdWuLx0c1HvDbsUW
M3QnHyvEgMQF3bjdo+nH+Ouy/MpBUTaaw0PfQe+e/mKaF0UMcH4FmGs+wdRN6T8yqVjx6vZB1tW4
pwZjTSh8vz5IaI66g6poLiZtzwyyVcTt6GeAafbZaAdOZJNUwPAzddLjHnxwS07JXwh1hEnAA9b/
Z4lbzjL5AtlzNda5qwvP0YDza515EJqNr53mIv7ytcK4rr8Zxq+TX3a34GvXjxBMpN0QGhmTcXaK
Uh6uz64P1ytOT7SfRZ+KcC4ll5kZ02CG6YJKd71V/vVgipkFs3Zd4p/76jTUpFFs0nWx9/nHCEQ6
F39COnDlW9G27ErBkNmi0EtCO6uOOFglJwznTxEP5qnInVuPTsHuysq/Plhui0q855Z3XTj+Vg2i
duOiKdimfkvfKOpi+t2sNv1ySjpKdQ5XgHrzaJ9NaXKe2NgCA1gbdLr/Yv3X6/V8/VImWnvoUXky
M4ce5vyL6R+v6QLLeml8DWJglzWwEZzierJOg3jRy7Q/Xj8HcwXy//WJ0M3xTO1LGx2OgiL5DS5q
vuGotyD36VdRf9qSrbi8TCZ8YCcp7hA6Wxd9fWgSmJaaSR5iJ191hyPd5M3//Duj1fZOKryjO1UO
nlS0uwvKAa/mwFTQkbgRHp0uyDj76zeUaoJ5KHqUcfydAYyiE9GPwrZIRp+2t1sIY3oGWctU8Qh7
r2jHvcWNhg6qLG5H2zqMOQw7Qhl2xthWLFCRIy+NQw+CIAk/VMRD30xVHdC9eqK3QAe3pUgy1xet
t8y4kEKhhqTQuMiJY6m2quo0e/ntzwPbozXc9K59HruS6J/iAt6G9gXe1Es0/1SDIW+E2dFDouFG
FvicHZM2PXix0Hdpz+lZqZmsRC5x42JNjXkZ28ENTI+Bgp3lNzJrlsPQYOMwxxz+gZQb19M+mtjl
NJXS5ayKsxeVHmlIbdQE9eQ8AI4lZmsqPon7JRxPz9+HZlGhU3MxGMr7QsNyX2QVXYdu1Yo31Nj6
TYJAIpQiAcJm1mdirngz59oJhNHBAGlkzFxzxi6pm1Zx/vvBnUyxsTxAriUZ76MrdtLzH2jckl4w
zk1+LgysS3h3qEFi+H8YILGrVIEzm+bJ6zSTUohneApWyoU46HpenC38F389oJSmCeRQnA3un2l2
k0A6RUg0Cm7wNWPAsC3SvNdnzfpwffb3X8g1fGCKSiClTEzhvPIturSp/moHq/u/fsD1p1y/2TYI
kqO/vmt0TZxG2xQns0ohC1yf+q6hHWZbolNxFMkE2+uf/v3QYij56x+VLTbIyimyrTFalGhEJZQ9
lghvWXcS+uSnONK906Sb5MpBYWyjOcipCOeOi1M1UFXGtv9Nc8XmBxgZNhq0nRHQnZk7xq8tWAkn
PheWx5h4Bp2N81izqqo13b5AQk9TXmHWjTN1XjPE8CBhgS0oJo1IHW2Tda3XsmrnsApsLMf4cqTO
7d29JX3+h+7KthL9OykU3F5evxtQSiUZZ1wyJd9U5kXb3Fpt+0ALi364LSP5ndd2RHYQjkRL1Yze
WtBWhbj2ME9Wln8a6pLO8KUyOmmjwPkLg+Fr0psGNo17ytvuy3eZeXs9fjoLAP67PdMYTxw73fb2
/MKWbaJB7c3trOh0Ve2T6zH48kRK56TnnA0KltzvfSOTZzSk+Dd7GJAcj8KpKt7yLt1hP6DzaA1s
sqx4jnQ2XVfzLjirpie99zp5wjO8TtjkM0AwSDke69qdNYNv8PTirjI1PSA0DFjKerNXoW7D9c7K
+missS5+Q7GAF9RI0aK3blnferS1DUTWmygaT56Z9+e1LbtW/ZZV/7hazfDLPYgmhXqCG9EEesRM
pf/NzqB2nnmXa9OJOf79VE17lcr3ZmbG5ufPPYNTLizuGIGns3xu3UhuomT1c1RcAayUe9+fBBrx
qSGEIr1DcHc30l0sp5b3CN5BV1d0jIlXbUO9s88uiyJ8EMd0yg1ukdsiMxnsP0N6a1GvmfcLCyB3
cLRKqFE5NZgd9EW/NFH00Ru0KRHmVk1xnLyJ9yf5VTMJcAu5q8rmFtnXRZJ8a9aniDmJ8HMSqoJ+
yBHxRyD6DYgciXuUk/89uuVtE620vjH5hXAjnFbdNPAJkTyg/M+2+ONDvyrjbb1C/le3OALtQgLX
GAK6EcEA6cCg5VelGpJJEpFt84ZGYMVRVb9g7IKHR/lp6WBUihva57Y53eY/4FYO5BG+RE77NaEQ
80qI8So+d2b82grjyRCwtJ1vcuiyoqERZnIgVTTXGCAfm8lPz7MmpsARAI6X0TLO3O3G+frs+jBY
sYmki7W0kOlnvSARm11KNrSnkiCA4s2EwYioC//Z5EvJZF3iJGEJYObQcI8POpkF6cPQAEeneptm
UN4EAXUn0fo4Za9fd527QLyj6lYm1M1sGjBP02EcgC5xhmPlVbibPtCcj5t8JXBwnAvAzg4HehV8
mD3d0lO7PphS0Zaq55S7s2vDJHZvBy0NEsvEnxpX7cnwOccmgoRcUCScXNcH14WUXiztru5pHW+S
tZib0Tkj75t+iwUIZg4va+uuJ45xrA8eQUp7WUernKAi0DSi/r7+5XSXdkV+ouMKNmB9mK4VWqGP
/bag1bwtwOoG5hoMQNAwLQF4ZI0Nc9UtuYczo51OMNX44BnQbVA5bMdyJeAXGQ5z6QCq9pckwa2i
Y6UuhDrF60PBkeekf1prvd0v2pNX8puUaACLzfWb2oKBgSQgTZppe+pglZ84rHVIqtenU1pHx6kN
gdNHYefFb6bq+XVA7lEtOutvPP1VPTIMsgdUGVruotAGlEXlORS04tcK1ermhl2j4jzz99el4RyJ
Z+r3fq+Y9v7936frC2Gwx6SbtUXngigye6XWRmSLaXp7uv7Z9dn1QYOrWnHrUx/504lSxT1Mrgyj
fPmwsMFwci1fndFIzuwFBi04mkxV6TKkqyz4iMPwrncJLeFxHRZS/opBH060AgdCh6xlMycOQyBh
sButD/HCDRtDmC7pDZ+uD450Q3xa6aG//obdAms6p+ShE7BCJWONNpYBtzSprZdcY1kMYd9jZ3Cr
NqhbnXV6GBHqrbU2pS7HDYTr5CqwovKUP8w70Z9U7z9dJWj/K9b7f4j1LMM2iJv/n9V6T4jJ5b9t
f5GrnJS//k/N3j//6T9Fe673D4cf5QoByNARa8a9+tP1//HvlP7/AHDnCfuf2ruVBvlfmj3nH6bu
AIoxLUvYHBngrHXrf4icz/yHbntI7BxHUIJatv3/pdmzzP9GGXQd3dFtlx+K3o5T9P+t2cN+kZXM
tMk4q3omsdHo3iTN8IyHi0z26a1VY8d5t4EcPY1jIG3DuUnn8wgefTM4NAHv3IKEPtuLilu3eYhc
LQr8xV/2lWacrCqeAltGMCPm2xmf7IHQ2i/oKy6qBJDLAo3F1rJZ7ZOko8OE4TGIIWTn6ZOf6aHe
ltbLHBF+Scmm7YxliII1nMmZM2vf6zHlc4zOkORTRhItE8XOGJfwqpNzyjI9mFXu7+rJx2AYO2cG
fCRnkKZmGkZo8EIpmWTFWbwuMXDDrZkYkLU6vhKrjf19WSdhNtN8jHo6WLESt50NWL2r8yd4AExz
UALiCVoOiUbsRpMY9RlDwcZqlHcEX+zA2pxeoP7KDYE07Q1pGMMEoxBct9jOvuo+6EBNTOto7aR0
YrQ8sW+jngU34no5Qej9brOZoqzq52AE+bTvMux42porYQgH6FbSvRO8ezOPmnztcyiDaQJgKWms
vd/4R5Or6kyalIEvyPrdErW1ZcBSghQ+uonhPPtNZ4dV0hyBGsDDWvNloPoc0F/HnCaYsEZhUU3z
r2XsbgrrhfGof7a0yiDvWz1aeoqvNSccUOg5WaIg3/CTBL4oHiOsmzi8OvuO41xx7Hw2w0xSv0ex
q5+dgXYzeKGTzCDopqM/hbpfvyC26HfWQGAZGdCcg6+tVRnmwxjdRF2LIicifMiSikag3T4slQG3
e2lu9NZ9neDLbqEfDsEcYYxWGfoSFAJbLF7zUaDx2voD3PlZMWwVhFwtSeS8RrgAejMCCdrGj2C8
rF1D9oLX1DJsCvzD9PTPlmgIMzTJKGMUiz4yw8gz9c5D61rZI29ooPkC0WCnnmsNFXfn632o5SAE
8zFFllArfJpZpbZaBjQgbr8Nfl1qXeHeQxunt2F91IXBnBcRGyf/sXwARkjLi4HltjVH8YZq9qBQ
GhzKWkfPROCSK/KVDwWbFmLiSCt0vhTS1e678VnEen2WU/GIjT5Mhv4JBfFymlsZepDyzqiMbvwu
skizVM6hcS33Iaq7Q20WACIQ5Q12094kExuO1dvWUS7GMc1Ja0DZpmNI79uN6wzdudeWh6YaQcb7
WXNevlMNrpibAPEpiwJ8dn9rArp5wK7yTQAnckK0/nyuMNO7eCh3soE1zJiVWJsEpU/DRMmj/gy0
ulQHkCHG2YzOhvbpzv5zk7QNQR4oVhoH68RRXqk4qQc3niEUU0jQVkPnn7I2eyEXkEGU79/MeXmn
r80rzxruJnPK78p9fOu64lyJKT1PpM+RFq7rIefs02B4fgjoYdz7kvQMh+iEaKpJDhtR9XeT2d6p
ZdrCzCcQr5TPrfnKaXZbeBT45BMlt3GMW5AD2XYyNPeeofIzS5B7T9v6R3YcDCH4dERAFVUoilmg
KKZOJyAy9AfmCVK3BW2tlh50VpVbQzS3IKndm6r3I4KdNWRgCaKiAZQAY4HhsagbdUoTEqI9NZP/
Fg+kLKWNReb0alqzzE/DtZlcNhlSJTl8dzg3YqYye41e+QF/NFBAu/3jDrAusXwaQa9rMlSpV9wH
85h5Z9VqLwhmAa1aGYVmTTZmKZj8VnPFlCzW7hdSGwm6l2MoLe/H9qPX1oLbAT4fgZQm7H31NmtD
cjt7GOpSjkW87umOt3YrkSM9NuUfxufDS4skgEALBq2+c9ARI4Y2qRkGuovJU9RB6XhsDbNA6YE/
Sjn6FIwj7jWmQ+i2mTS48x+mFpzeGpcpioH5tIc7lCJEw7nZEtnD9/hl+d5mzFgRIVRARaaX0kVJ
NE/M2DsnupHGSv/Ty6/Fo6KvDDqEpfq6ulPMDNFIm6IEmmW6rQgEQ2nLxCQ39nggkQpYWO2ThpLT
gJvXx/POxNQO94BZ30x2UAWPcJMsZPHGHBd2vPQDJ5pjA8r3xra16d4zpAbwkHJZ6KfBhaxZEj1O
9IKDyikmN6fLMJMu+GTDTnuzE4Cp3ZRQzftg+f2OoaH67UygMIXlccQVXYEevvkw4+U3CoHoAbWn
mOzxsZtxKGXOg6fbyT2wcyPw+xG1iMCjecXtd3by0MqEJW7m1mzJ7QgAXZDPYV/w9WP8Ll1/R95l
DTLSYFyS+afc6Al3sREjL3kBOE0HiuQsdyjkS4SMpX7wyvQ3MnLkeoxBN4sNnZN0w0oHiOsS5Ulo
cXlboKAgc6xYUMOkRQhPGaEp2nnOKqkTos/umcE0YeTa88HP7Gy7WO2b1Qt5MGGBkzKYlGGqSvQx
/XYiBu+4LJmDAmSheeDAgZVcYHljssC6nX+s6nvcPPHLVGiHYmpCtEUL/U/7e3ZhOi2ptDaoEVl8
+p+Z3NjnEtxwVbwbrqofizF+o/fzVTKSCpeea6aYE0hxTneHGiDXSDNI9lBRtJMxtB+eyBqcYwjz
/JrZdeTAJHI7V+x9dymeDLNHNK1BJmb93jVOZN5H/AJY+IwHbB1hWmrJOy3RlFTSAyQNFNquwei9
RC+FtqJ/y0b7ycOX1ZFP8D6a9DGcBuhPOjjPHCteWJZIXpL9G9q+b2mPmCuyjHlbgnjOp4IBgFfp
h4zGd5DReHiyV9k77ckeYT5rnt6gcUllF71PYv40576/NZLSJuHmRsSm/WvUYw67rorOPcmAXpPo
ZyTc2AtF7/5ypPce1dEvqS/qqNuF/VwOKAurGGe7bBf7eXTbt9Gmmdcb8bjzkOo/OoKDeotO5rDM
uPT7RLO3tTtl2NynR5uYwYs1tsThkPZ5EPEhXiL5pwHbsXFEmz5lUT7gqTeYIg+Wc5cq3g/HrsTO
b015sBp5rIEH/VRxytJItLQ5/5GefuNKlxkwk3TMWcZuQa2/B56JIT0xon07G0x4jIU7f+hvRPmY
FTBgGlmffNoNzz7sMkYI1vg1IR+qRfOYeJ2+bSLoafUcYe2rnnirdFqXSX0cemvYiQg+u5W3tLsa
9FJI6bZp4w18KA68GqMJnCmRzyK9X+ssgD07M49o9EvO7H7RvLD37kQbZ0e3SYZg0J3Hoe7uoadG
Vet9ehH9285YfLRZtIQwWZaXhHKVtZppQL5AekqiPyab/9ZeZch1aS1I3nijstZLQzj0HDjdgnSw
0vpBmOcEsrfFoSj1e49u0tK92QpRtTX4H5EJGRgejLdl5sQGR/shWxy1s/BSiLh6nRD2BSXJm1td
Q6LYFWgBJ4T/H9F9aSWXyFXTn5j5s7QlOMXOesJJ+rvzy+oR2MNxtocLXlRWEA8BbY4kQmBbvjO4
LBnmkksn1LuzdjsLh6q02tLTqhaj/QOtudm4XSLuvNE+k+WjQfz4IW5WnhHJDUGqQ/ShK6UQMosu
NNzVnqKBv8jpThCRHSX3wobVl2iv3mCfqONkoLz6P9k7j97IvTc7f5XBrId/kJeXaeFN5aAKKpVK
YUNILf2YycscPr0ftm0MbMAwvJ9Nb7pb3VIxvPe85zxHvxT0eOyNPvlRlMuu6t4YqXMd3kraFUoF
gMwbJ+8j6aqTX/Lfjx1HpwFoWAyRfKDQNUtHF//0GQZP5h5aymaNgCLLfMMx4QeHFSgt0R4xVBF0
VOw4hYgef/eJHD0I+RRdtrLmv/P3L/ayag+hhO5aZPxZJvQX1WtsoYkBLThjxel0rPXwkUPGX0JY
/mFd0hKFKhTPwAayrus/bF2DQTRriH83p39/4fm8D3X1TDcOUmE6xUSpsJRyxYnYPhe4J7YMYKdB
tMHaV6Ck/m5i//7SEzYkcdx/GFS0kShmy2rqFjWWHqDSsVp3dtEfksD2YC6IbDkFmHzyMWAv6jQY
XqtZMPJ7+g4SpcwFic43g6jrpm3Ks1Y7lNpYLObDJJC4yBVV3XV7DJwWEGZItLa1CPGYejseBOXf
h57Zcm1mZHulbn+DsML+Q2vH0kspG+/85l4OqHig4TnTTcEmEHjDMnpwZjPac2mxpbGC1t0znkyl
cyvA1znht510yVNDFN0LOD/El8xqrWVDxAqfSn0E4BfsoUHJp6E7jHmkb3FMePtAyfBkYE+lFooo
keXGFxf0+yIO4zX2HQc/rOOd8KA/irCALZDI6IbVY2uU9rJrid3WgPduRuZslVX+enqov2hY4Unm
ask6zQnDJH5Mo8fUUVACTsCaMPsngfuei6hEzu7l1rPQOrkl6xgRP6bKrenN5mWiemipBe5HPBS7
ERj7Ts9ZhKXOB8o5vX7GExaD79ACF5hk8k2rTiG0nrJhK+qXc5yX/hh+lNMFF+1Hg1Vu0uuF3tOF
65aaSXIKj9j8ZAt11H/iIBxMjkkeH2R6Tgm3+1lxLFOxkpY+bntOxVVIhWxOz8SOnei2Jud7+OtH
zyaLcZczIIDX2GbTB7MjtOG0DfpF2uyNfAvSei8PZlt+dTE6aBtZN63GgUqiWl9bfpYco/BB7++X
PZhX7t1r3iZvPu6rg9cACx30s7RZOzHY//1CxTQYu1IlUI5REmvFi0OZxtqn14yY4JsIMnH0C+7j
sHI5Fs4tw32hEuqGuPzaJOs5BSEfgHw6+h7JPh+yWZFl43bMzF1aYuKrei/dJol2ARDCigWQnDdS
7O3MEnog+J7qzpmo+BTdiqhBvWIl/sKD5zlqTWacjCEy80W06iqOI2uzn3yMMRfQD9UxIAo0XtQQ
G3tVs/lqS+i0lRVg+Wx+NPLqy4o+4WVGXp9DYHV2h9HdRIkzUKYFt/Pv9z8X4nLqce+crKyDNEvr
gC/IOnj4jLcWX08pBFUZgP/SDS0jlcTPwmv7F2pHPlK7uYg2wtrU9yM+JeYoZpm7URbZLvecfkP7
YrPww+AP01DFXB+wxg2trS6s137wZ1e6dgM+iCP3ZrgUfiZQO8E2ZIAR0rM+NdM6mBQuUL1+6Da2
S80OT4GT/kDdAUzR5XKj6VtNn8ErSQoLKw2JYMhEUXwDdGo2t+q6/+pgkoQoNv72+UddDtmLEL/2
5D2yIQo2gthT39GZnbRmsjDxS23T8JKNiLLCdrCqa8W+xfLjh4NxjJ3m2yiNXR4yMk3C2TbCvcaB
8YlaXOettUcM/mjQAA+FC1dmnCDEtkS8WGJMuBjwfJpsPI0vD0WCwGOzbeoRknjC2aYaS6IJ4ldp
pXc6t6PnfQKa7GhuL9tsbjmAz+QGR7tGLvfqkSCqaDaFBXIrHIO50ZWC6sTsLw10smWkx/QfUEQ9
RFn8JBj1weHRmqynCMddrQ6FJDXPhzHOAXvL+IFbBXe4ms8AKCNcl/bR1/CqR7HbrQvTKC89f4p0
yquumng92RiJM9pJaxwL9IN1WE7Zh6w1GYQXYNyEXs0+WXWtaFc+ZiAs0oW51CLAEB4nYCAWya5K
h7Wa0muSsy0cit+Ssy7ZtGAXORirNWKj6jXE2NyzusvC6uFpklLbML2SCq7XdfQpQMcudCtFBoeX
bmXOa9jwQCuQQiZx5r7exCPeqCH7VQ2XgzBLYPTluLQqsntaN3Bf4YMVI/jseSus8i8dx01Z2i+l
HlOBkgI69UmrCUkA2JLtFx6qXUe6euGZZD95l7DI0haOba21Zjo5jsV7oWBmYRWA0WERyR83Dn/Q
Db2QTVmQtevENPmAqvfETj56e5aI97Lik6OwdSMd9rG+9UzuAZm1S7+K0Dh1wxwbxWST+mQlQ23v
NP4u0PMftyr3bEPzNbGFg08uS4/DHAY/ic1Mp0OKIsy9bHz1xKGKvKd2VQWFs6q+BFV8J3z74oY0
3fGE38TMNwxHN+6RJlDPRJ5/bQGnsDbst6AbzgWVxhKJgkTBDYHpEAntm6C0vZCp3KgkPuguXkTJ
Yz4ARubrcJnKbMNDDWa3NK9VY9dLb+CJ28mQqfWN9Owfumd+sbC9ZtJeT+Q8Yrd/QJveefnwB5Zb
uTKq8UThzbc2lC9TT+FZHP10unFzJojFXrefkvyjSw3MrQX6kUXWtW3Tr0FT8IH74ccg2+mLhtuH
z4GDylkKZFOOCXtvjutZgfFq2lQVqmQfsNDxwMdXqvkoSuvecwoASLtJ55g2DKqaanGT1PgUatuM
LVXIuptvdhcuCs3kA6WeOVGkEmmE/nFDb4U6inXUidg5NunDsmlKjf36RifTVu9KfsvVSnhB9Wp0
1Tcy8DXcy+wHPx7QiupkVkTAdSqGqOIbuankeCqa8rsR8uhb456cM7LKkD8Gi5RWY3hwIZjLGh3d
s0h/R7nPNZ8rPJ1PN26GPWM7GO5P5fcfEtMSdBfmxyJ314BcL+Wkjpp5TXEMaOUj53svkubqcU1h
b8nKaOUTPcMrwwebAOSw/A3ZHr4BEx1X0M5g1ZG5th2ngBzIAp0AJ9Seltk6tLQXNpJwO2P5SMxX
2F8Hz0L/KPjrExp0Q4sVYujwj5IJx6gEe7SG6ydzp4/QzYhH+Oa0N2MsrLi7+UDDf3B9nRvLGbk9
vX0LRgwSTLwyw5zde/E7ooPZIGvx05hbSv5AxLS3csrkHshsiMaxZPM5rskK84m0t9ob0mXqdv6+
8YjKJXXIqTwl8+TnawrhL1nnM5gi5uRlRAxR49FrWBB2zbzfVh2kVyPsaBjwh2+sdJ95ie0iCo/O
XBjyF8KIJYvwQ3UgjtseU1YTIeDassON7+Op8IMVXhUYLxWylKQJpNFAaQo9bqEW8cZza86YVdhS
/TPSwlr7xfikcVuJtAREm5Vosoa1rB0l95LeqMWAlzpQNAFrefxlh0G/x0qCSYb0rMalv7AGCKpg
JDDuR5aNXW1rDuA3haYhmMMgypxDFrnMQKSP2s56DfAolZT4WMZXnv4p/c58pU5jn1d4TISvx8d6
pEGEEqoe+D/lAWmggwZNq43RdtAwI8GMYaBLmnId5kxaeRebm1pEtyluC+Ry2eyDEvGzjDpO6oG2
DgmCgztSuwqz19m6TO0fXZkS7FlBWyLPZ0k8YiM0SP59191HoQNR0m6TMmlscZAkdMcL1yFM+ATg
DIsdkP5pQWuuSoYt70W5E0OrrSTIupVnwXw1/fwxosKRV70rL7Vo8InekobNstXLS8dDyzNKsSXw
edVLeTdwqS2EG0YnmygxbbpUeTaddVM1PTljCKgYrPV3FQb3xsZ+IuuA506ArlqI2VRSv7gYcHga
eM7KWc0JYg6T+4a+Gxy83Fex4g2hEOo31cTd6WIvXdRSZxbBtAcuot5YBtPaSM6s4Tp4qoiwrAOS
CEmTM6O4Lr16XkbPfLKz8VSsO0qEwhKKaBS/VaOmrpKggVFxGTZ5sAa4WK/1rFmHHU2znv5gwCUV
r5zkINBEmEDSP22hCSJVrwS6yn3icQizvMy86MH0WVuZzXVtFucurDZQZl4z34EEaM3YNrrisdzQ
Rp75X6qd6PUxBF5X04O+PKZbkfJlk47zdtk9UPtbcndQw8bDYGY/PcTEWrDSBlDzIe38AgpnbRdq
W3YmppBues9rOHW2l78MDv8p/dl1Cp48qPqV1TMPfwqnx7GAhOEZvb5WFoJCkHAPkLDccKoA54RZ
fsDr0vb8qAOMi/Qf4V6BQizzdGcM9c7AnrxKWMLLZjRgui/r6oWW0Zdo4MHtxBzgdBy2GfETzXde
apNSMcm9O0zeGhkTSHZsriCW07ojes6axHm8BEGBPcRtnPsascwRC9XTr3CuCAFwl40/1lidHN0X
JH9Y+5mRuhHZMTxqfgK5zcb4rLLqs+obrtj0w2LctYfhKQqxBtOrqzRCTJbtgFswOwCxnA3Mac04
c2qyN3tgcxgmIJA8vfydMK/SdMcpBbnL3CZ6+yyG/o3t4jqrTQzgDs7mFjsw2A1L/rpDWq10xVeB
q51x7UXml+nXICOyn8xYDYH3XIzQIwyhluCrn4Rus331m3XW2c+VtYKKCBmAvmvHDjC/1p+1k6yr
on4w5clN1LrndiAlYcekPDi1wlZM713bvOOYOsxfq7KSU17IIxPrtiHxiMeJjQWHreGAS4rZqgfS
lx+D7FI6+bsnxitFsTevrVeNP+Mc3oVwnvgkcQatxJjjr4VtSExJRjx9TAzPxlbwiFwMTCZVYa1T
HlJVM59P9AnczMRRR40nU/GojDLjxR2nO9bj9wGhA888mP/uKbPV0eyL11Te+amtuEv3kV6tW/Yh
1eBdrL69zJ8X0PF9nMUX/snz3Dhc2M9+U3/2ClVriiGT2y1n7aGfCbkTXtyd3/c7c4yASKQVr5aM
N6NEW1dmRSxqLJ/ttH0r3Yofd80bQNyE7S60BpCXPV3tuFpXtKKzzv6ILRNjaFw+195zbtjnkuab
yh03pJ63OWMx1krrEbViY1v6wW/zU1m15kyfvg+QHPjJPccxSpXmeCxrwirepmn8gB39w1YRH1Pd
LFUTXM02uekulm+VdiA86bZJ2RvUkOrDxKcFvZOXUgQQksOfgoahRVjSyjlED7TnkCdh1S0cgZXR
1onAn335ibB1TEfa1rDorb0u3gHo3ua92BWckjM6fXg8yvYa2ISluUY0YzxF0thGcbgHxHMXMYO3
RglLM26TWu18uG9WAjzGZuuiyAeoga2SARoFu3lqtS8+InCjcab1SO1Kest4KD5BQKFjNn+ZL/xG
i7+KFNWDd1rRnXsaujvS25XpvBOXPlaad04Tir8a95VF+3sPXwS6y5ETNo+rUn/DZGwt9JGwErG4
IaufR275hQF6AjJGD87VyI+MHk8ltlWhV1t4gsmCsi5ot0IxvxSZOA9RdM5j9cX6+qMeXFrsG2JH
Its6/Z+coBw9hU9Sm1YVg4vGE9VttO/JqH/aTL6Own2tQ3R3xIifvLHvI1xOTRN7m04y9pifE7Ni
63/qlv8sp/oful5ec8rREyt5Zue8p85rzpKjXQUbL48vekfcorzbYbtiSbWJvPRb6OyBbfMlD0gb
Wu0fZJjd1KzGNvmqNP1WpfVHxl2v5eqpDeN3ofqPvoGBENAdABlyJi1fJ1awZsHuOxAYjhNeQBlm
08w7hA6t3E69d+3gVZjGteAzMV33h//rouxD4HnVtshedTZpNu/PkhrfeLizX/r1R/dcBpDR0uQz
VSzjHLqlwuApmoaza+M50fLTZMoj2bzfqEsIWXVHEvTvJjeVjZHKHknKR+xMEx0cb/SRZwJ3LqUL
MQfclocJN9ibpVlgXwinIzYqp1yEkTqHjrczO5Yp4JUv5qQuvahw1JlnLaPLQuN96QaHGg5ta/R3
xKWXinfKYmIjUkD2DsZp3RRc2jw9LUMnwsXtmYlrqzg/3XKrJydFGhAp0m6bo13Mp6+qWqcHfXIu
GMgBX1pAorx8DLEdujtfZFc/uBp+tQkVPrkI/YrnjIZUUlfA/ElmV6Ry/Iyk/+irTVFVJNEuskt3
MEHuhnTBaoxLp7BodQQJ0ujqgndy3TovZkxgezQxJ6DwBwT/CVJvswEJyBlfwCvwT/QtSlp1mTqJ
6VlcPa38NodwF1RqG2bTk88WtZ4mjLb1J3WdtyK74/0EbeQ4b6P7ScvMfrCGP4Wm2KQYdE3Xyc0n
sjW89kb51UPkrOqnvq7fQzl+OC0p0cR7hC63HKG2FE/fH0C4J4kKzlpkq/SCLaZgnDKrYg/beEUN
yy5xnIzVGJsNfDERRoneQ4vLWEYnxSkOp62fMCPxxFjb2ACnXmULh5AUofaQ6mODNBBj1jKXLwY2
3FXnGK9st05eLha4Aw6ccXaRTB+SPDY734CvPh115AdFqWtuVFx+CE+WvDLz/sJNPvqGu/Zgjg/G
hWqFe5ESKjGf6QR+q/vqxbaszcwVYjuAXE58F8gIM+SGegMEastb24b8Z/53k9F+1k3ogmV4CkHM
LSqBVWf+BwlevjiZFVFV7dHI1t68MCd+wJUSRq8iE5umKx7OsjKmk2WERLoHyTmEdrDUco8E1evl
/IeGrHxrnYDjXvQr6hDeb2bfC6Ge23DjzNb3VVrkLy6WEtlOqyTzvkXtkw0zrZs+TbzJvdXEAY7A
OGQaOVCcYk8PqG7b2Ko3ilx5HeHklIgiWoXIzbBDL5dAYIalc+qNjIA3DJ1+6HeV010830YmlEAG
alI3zmkMzH0QUng0mXv53rUzZfLegb8YonHnuu1lpqDOUmZf/MY92T60ATtnBxoCCg+c79J7ZUWz
C/z015fuyQ/9eDnaMymk/pp8++Zn8bpvaZPMUXBak4wWqxxK1iFf84hUWbJFwlu2dPrkbNNWFhvy
NC0OAFD4USatXE+8tei0pIfFYa1KjWKGdQHbABuofClNFADw3R/zIzMAwWNnYBDY/lCRWl9sFwut
RyfUISl2nuDxiGviZI3hrmGeONAE/tfT+F/2z/+X/dMWc7ft/93++YZA92+PqAqiPPrf3Z//42/+
L/en8y9HWCZOIt21PYMt1H/aP8W/bMuU0Jo8CQ7dm3/rf9o/pf4v29QxjbITsk2XwvD/tH86/zI8
19YxlHq6FJ7t/X/ZPy3D+T9Kpl1qfA1XWg7MRumZxtz4++frFuVB/d/+3fiPYJQ9iK8g3PeaFRO4
KH6zruQ276NL7TDT9aaZrjHkUQTStl8Nrq79qD0lvdGeO3AI0t732OsWebCNqHtcMj74K0tmM+w8
2Cjb+Ypi/9LObvPCHnx8YAGF3KXC5BRDS+0D/xTZxHkmezXqB2Fy52C+1JZUJSZrv5/e+i+YmIr+
KGAt7bRz51I3J1C7Xu/EsiqScqODa+kaE3p6yZA7FHt8NtmqGwHLCvLvToC1Ubo99Uecuw1/OHZB
Oj3107iYnARAZVgi+0zagqArUrbLuYnpNBXG3gvrcJv7OWxxlvUy7uy1IV4Y8qOVmbTdRpfdKUXy
vQ52weJxtKkrqjtcqA35DWPEcK8a5a3p3KgAZYXZVrqs/li86+s0StoFScUXPJ2gi6NVRS50MaI6
LUX7VY0AamXUjJfY0yMkQ4dkO1g43Pl0halT1VMYic6orewycYBjDmBY0qZcBSVoDRSWTR9RMRCG
Kl4JFWzCaRzuWNdvGTuFukh5/8EOwC5Tn1yEVGOXKXFXTdc/6aF2B/sJ/6N+gHV4tmS17HpANLax
sPFh5lCVi+htEhHD8rgmHXbslXexi+nEFvNVd9SXpLiuU7iPErPaNMlYrbTG3c+/a6Zw35rwLwbn
s489SOR5wKEqQyXQDXkmaQMPwm54B6TFEXcsMH6DdhctNFA87AMxAKga7LGDwkqPrt6dRKe/RwWY
7YlRdyUGAxgH8nRe6gzzAidyWrCFwkVkbNERKKl1LbYShs3LQdabogtZINT0ORRc4IvGytDSS7T8
lvLR98lcVk1+bByn4oLDa1y6ECSUMfXLkr12MYqAXrIANMDwp8mCuy4ytTF4I9DmmJxExQREk9xN
GeIpQdsXqXcpEg7vZf8pccasKyN+x29aXSpS+0M04YA0WckkCH9WNLjrNoMRoNXeJqoQIActCWei
F0404qQ9Z9hER1IN8pIlIsgs2Xtbc2zHFQCRcE0Yrt+Ct2Ib3r6JFPxWwLuW82mFouZwmw3QuUgV
L1SFwZbOaJBlUHLK6hKa/QnH7dao6V8uJJ2us4ExzRx3bUThC3huHC6TB1kMamGpnHMjs/LkIOh1
TdO/hncp1C2qbi6YuW0hgWzqCp9ok81OZoDibnn2/ZHThM69SKPKtk0ZRIm54FabKoydbhO+99bV
Z8G484ZIA1uCvaXxnV0IyTpK3uP4VlopUxByU+egmJiGdXaquNwwvy2r8S03ht9R6xwKd61zaQ9A
oKgEd2AmFxZn4CmhLiocuus4p0JbwNvLzqU2s0IojPt2Z6ReubX94Bl3+MbT/ee6u/iintaVx8hl
pWcnh8tsJjY8bgWp1JFOuewma6C0i7nfs1o8OJG+Y1rAKWJBrfxCach41zurMdC/9Gn+gII5JCfk
BrL+1ulCHmUx4qHm5oBQgE+0Qk9XNKLJbVpNe9xs4ol6B2oiTP824KJ9DYkIlelLhtyHeQo3XBvK
FbhzDhc5+eCqCH8VW3HD681L1NcceE3nYgZk8MifPxzPpPgCv4odw3QdSP5jWo8Sukc6E4OK6hiA
cfgvXVTalRcUag1J0lr3iiJN1/q1439wfD5S+jyxU3jNnGf87VvkzUzvARmOxHgt/e5kWb3u6z8Q
zfuzScMqfkpC/F1WbExhY0h0vlEPAlx1brjyTB5YDDdm7FYrV/FkKotpOxRgJMB1B8/2FomuOtF3
wDgYKT7dKoKpbo0ru6lwKGgQpWSpPyUOSmRiHnHyWrTLR8sqlK+Z0mk1DBVI+Hg/kqdmb4b3uACD
b2qNOgRAZLIIv11Im5IO5eBUZsFrqe9ql/Vn128HpVhMxvnceU+IsvIFhRH6MmF1yF2Q9Yfa0roV
jBDLsla1RkqzEwPBtc7lZ0NrQ5lkDJfGDKDNX6q0Gpe0uMfbCTqd7TndLvvHozAkdrE7OimyzaiG
vbEbWEtQTjZeUqwLqW3zhOPx0kDtCqUAPtOYc58h4rUeVMAGVLb0PQL3URoccRjq15RIN1IQ1070
4F1QwtHVk62j0WbVhea+q3it9VlJyWsNOM8A9wpa3ZaoagMHhqMdalDDnQg3W65WeAWp67TViaOL
aWsXif81Du3u7GDgQh7Rj1L3XqJaMw9FpyVXrdX5Je2zvYafI8RtbsXO2mhaDGvlqyW9O2hDiHfJ
G9BhdCG3f4PwPPs0yk2v8O4XEMuWpc2pMkDf6E1vz05m2nVg93QYvxymD9FUXtw+7J4xMOO3JwTv
VGevH5EQJldh/+XPVZO3GTvveaKs7NlvS7we4/TTEitZIO66G261T1X1N/wt2r4OuP69koy74sJk
5uh3EdvE5TSaBxYAomgbKuULFD4sfACpVm3uhYCMoGtJ9VugCW/KeaHdjjZRNOom561b1UmYZnjY
NkXvHmp010MH551My71q3WTTSXkLGEAwfHeL1vNa9iKYadrCXeoZEJ0RliO8ZJh3+ZG+VOIgiIm8
FEDRde+RiHb+hO81o7rCzoId4nB20St3HcJu/ywdNPrI0JIdK0gWl1P42hU+iNVMfIZ+tIVJwgue
1imvHt7sisIjwcHTSJw3qx02fOElVJNe9/HGGJhgmhwAhde0G6p+611hGN1mIKeqTf17pQd/2Fvn
2wpIjSnMow3TmhuIn5iumcaCZNJrh/LvRBD/BKmnjRf0xsp2PF5jlnhkSGoL204phdHhXpLhdcqA
VWOJ3VLTuls2Ng8CIdMK21mwKoAROLQgjoHXEFwBYUFg8rX0TPhTMU+uuteSUxGbfBXqf044zjGP
LVyhvnVse2eTkxL2r4Yz4RAfprEhshM+k+GxjomyvijYIc1YTc8RS/XICmAnB+847XkiQq2sqA+m
/ZwdpE8rCjAMjslavRsxFNcSOmSYTs94n9pFacYWqV3jnyzjLC2JbDA+uPuK8WlZ9TAPVU3IBRr5
qvDfkvlCrUS8cfic90wr6ZNLfbmV86yLehScrC6DdQPZb+0GFhucpAMXNiLmsjwOfPo9J+c7TlS/
GEAdQU2FHSq+qVrCEYDshvahf9eB+JSisPe1FgEuT2kooPcG/oiCR3bBRJhQRjCBWRzzm1+WF6zv
rMzb+BZPZzrJnn34iOvGxjsTplJRvkpzmTGRp1aIN06P57eWz2NeiZVOHSdNZyjrNazkocvPDbOP
wzax8lzeYz2inCXmh3ssy+00nxram6X3xnIoqmfHtJ7crGFBO0mk0qHdpZrN68UvcSJq0HY8a6JX
aegg5ti0sE31VH1ksnxj5GW2qzsQxx16T67qa5uP6N0G0E8qOvcKn9M9adjKsZxsT0aKCo+ByuXu
5ueNJ3wB8+gaeMNsImpfB8foGMtRxSJ38JGWM6JvGtsdCQ02GcyAtPvQryjJIYEJUcUkJ2zj2vm0
Omy7xsE320dFPEaLHYZUKc4dLtel5HtGDyrEAi71fuzMbjV4xBlqi85Vl+eqM6/3YW24GwxySG+a
k1xiX58YrNvyswRuschN1e4mHwuAqbFxRCWQS3DXiOvOdnLyEzH5GF9g1mPNjv90LtNonAwXtJzf
1qzNZSztYIWR56pz2HiyWp4oEcuNLKCAz7eNPa1DV53rr/Blvbf76Ls2u6Puco0m3AAAQsR3mD5p
mcU/pRXRJuzLN+TtmY96q2NWSUys+aIdxFN9koTf8jI/5QZ47aKu5cqKq4RNAW0jesgqvZ3goZWf
GeR11x55711JJB7qlnRU4j3b3fjoUYJ0FnorIY7sHj8bjR1KkBslYQtvdupjoJHBAi0q1PEnT0Ha
LaebrbybNQRfCNj8hNmPAG9IBVGQKvjytXbvVbNvHEMCxxtH9iesZIJkR4s7rTgUqXvQU2cfZRg9
CGRt6TFe2bW9Y9X77RmvwzStMXpuOsjJLISX9DO8SmdgzQe8wbv7o/eH6fPD6XiGSEqMNPUB2sRj
GVjhq4l5tQDc4WyQX6eGx5/jXydS8jnddyQK14oA8uTWV+mB02tS52YRVyddhkfEoF2ONSIuUiJr
2F3qALICXypOs2clm1VnmwcD1wN4a/j+QqMVwA6fsOFd40m851Wxi/t+aXXNgYTSDqTgOrWKI/mk
M9EGKuoHdGSeCxgfGy5HcJ9DIJ4L3XiYZQVncdapE+s7IeNQFDADXXiSZXL3JDxvVV1GAmlUea1r
+6NVBQmQ4glSHlEIPOgV4peire29ivJ4Qxj1jo1j18Y8lbHyFyBUplhehkp+Ar2867U4gT0+t4Qh
NI2h0FkHQ/JJFJF5r7S+28x7Yv6dqSbs6mDF/hlKezMy4iQ+pfUGCAMsf0sqBVwbSyujnR3nZ0e0
rD3DP541PKdw8w0/5tgnnKvlYi1W3T2KxJK66+zvR0PaZF6Bb7JqNzMg6Z9YwBd8wf5AYzOORWdw
PDbx/VJRMD0U4tB45i406TS3xJs7tT20Tv+t5400/8y13r1X8Dm8ILz76tT16svR6a8hwu93UGEL
4EHT6F1b0T+CjjaJms2tD9yDyBcyyCtjxQP1ImWM4vSshf41sbtNELOpkJ20Xm6KZqIjFpt2rmNQ
izZLrgkZ273ZM0+huJwggsK4seqtXkw1kDAeGipkApg4R7FuWrh8TKlu7wOyirFdKw7KIBlNoBK8
+wm7mzS0wwMZWhQAXlx4xRTdWr32EhVio4VRtdN8ec2bGa4uuPABLdJAOvpH4NFPU+Lw3PUytsHl
b2HzH/BHaqy4hyaYKZe6dN48oh+7glMEvRcT/v+64ZLw8Mdo03nuc0jYkopWcXzVw6+KsQ4n+gJY
a7bWDffJDNQW5YoxLjDPVhi3G+dsu6eqZCwAkMlhPjwxO347Hf6yfl9XjHFxz9vCJki05Oo5Q+4k
dsARDVJ9tJtU8Q06lEAvnXtLBL5+icNngw5+VQF50kYr3ogXHQeHzaZf69+V1o93PbqU847R82FV
+Y11lwEZ2bC8diDcF7bubJ1Ru9uddmnN/iFqJJiiRq3SFTHgSFwcC3d1W0z0xZWzah6CM6cjxC/a
HdflRlB1vFQZ5cV0i58i3XXPUWDQrC7CjUuAFS9JeNCSdNP5Ca0gJZYIMHR3i4oEgBPi0ywKhmj1
R86OZmJoq7hIrb0JWTcWpr4skuKr8GfnPUHayXmiN60460HU3PMo2fselSpzI0KK4rmy9BDWwVYH
UreIOroMiaJADobXDhnnmBs4DoaAHsHU6H+yGARo6rBdD6dqVyseGwZSJ1ub/snsO3gHjjgKiyNH
MbzEdB4wbkHgzJtPwxUY3RhseowJvdTGvQV8ce4iOI4hAhulUe+BtLGhkSbvE32TezURico0dkYF
STFiZ6JRhEwTASjd0v6H6LZatk7JSdLq3u1mXjn2L2mKrz6oKhqb6FVZEFDBHgyo4khzsr0R6r+z
dybbbStbtv2VHK+PO1AXjdcRa5EUVUtWB0OWfFDXNb7+zQjZoq1785yX/ezAiEAAskQCiNh77bmU
my7V8yWjk1Wos/DLLGczGm2y1RFHAca2trxTnYvUxXyy7xtWCUzOvJiX7eC06S6xrO00ogoPqR6v
MuzTTR9xbkN4AzhUfzt274UBn2hoCmQI2PnB5zxWnelSs61SVWY2q0LvmBdk46EtCVSmZXM1xPU1
aLCNRij2Yhj7cVUpa9jqJGIJBcZ2/D6Tr1okLOhIY2lvjg+MDY/G9ZD6ykXnOhhplOpdDRVMVcoG
iUxwTWX9jYFDvO/2fKs9MmTmRMEbqxzmgmO30CAJXOBafV2m5lvUeDHo3P6A6+xx1vw1CTNxixoQ
Up2KEsqyAGCaKLtcv/fhZ869w4UxHR8nKgRUwpfg1m7SwrjvlILgwKS85IpuQD9TAQw6aAArO4RO
rBx9JOY+ycBItSuovczbVEOIf+FdOhv0J49FExCPDexV6VFYaMKUNXWjWeQZkdEc5BXY6HCovXdF
1R/smYgUhYGo5ax+Rmncbf0+2/oO6w4lSqHR12N+GYAJKoXW3gH4vcpRp7dj5y4oDcH3eFf5B3zu
QfhVb4gY9RUVCINYMt142NCBrWMTCPJWGKfWGn7YtTG22jaKyUMmMXOLwnYuh7D5uVcH9bwaBjTS
sqSQG4UVIWudpeUS+5SbLKSoYJIwrqniCyg7Wy+aMLzkVm94ZlLjE2FiT8BqFwteTdBpVwRkrDVs
ouaSGs1wSWjmJy9PUhyNM8DxgxRpBIhjiMKw2Ii1LcXxFG5EXXVZzv0WMOe0+cAD9jAq5d7QMqlx
p12K5r5IQU92xU2mVVG8aqhU8AdB6JE/nVRkTU7UX9p54aVLYvIuajoofJLWJ/ckvO9LH7PQJYQZ
fdtYfIi9KJ4Y8DdfDvWM06cgiROGBtQiCknlJsxZtpJZeTIEV3YUOEZsPTCvlruOG0HvqQTB0Y38
7DJqef/kunWgqJEDjWnt+yKKN9x55WUbhdVlWOKHpEWAoTXBHJKbjrsG1Lb6eu7SLfeSWS66Nb0j
pHY+UE6Y056b8YSKamp5tJ8PDAUJDEP40hSgzYgAkgMFoHh53ni1wArJdhS1qwoIDcXn3AVu44FV
0jtl41DskTfwDttA+E1n1Z2T+hlaOObDPS6q40AAu8r8febkKtYE0UWqwsvQOoqDVeEUULf1Iu0y
amiTXQHVm+oDKppzFiuxh6CK1Kay4U1wk+W8+GEpq4KxfBXhqLmIeZdejPqs8z4dooMTB0KyQ5AX
S3cfxaGNv5DS4kXR71gTWIduijZ1C7y2JCqljHf4KVF1zuyWKKSNyz1VKdyGS00hqjhF2cMUN8PG
nKgj5ku5j03jLdJ5sYwWEYhkiu8BtpcHpUwI0EP14Rl9OQWjeAmg67L0AbtLv7s2gR/u1TlcacUE
qCnP1xSAA3geDbA8hIYWpRNczgZkYB5z1EBSxEAYRh0XWaJuc3UCc+n33yoFycnYYCdPPAiQZDdk
N6wTARRbQPdTv2O5VDvQ0myDfNBGiTs2BZM4PfjO2je9LhUtQtKQeiRtFl1uYtyal++VXpwa9Sow
9W1lCCkXRvQOcc/Mekw0DJiS2viB49ZdzaI6rcp9mk7pzpjACyqmj7NufDQM/SHBrxrG/EWWuDsy
6DXJEyHP78f7ZnIu4+S+1/EXD6gW8TvzFvbJbvDiKzWalmVVPBKMZ72fIz9HB/0wUWFqzMVMgVr/
EmbetfixpYvnaYvm2LFLdRlG8XsOQbEngk8ibnr2MXLLfIN6HTW7s0znyaS0nsOUXYbqMxUJEzGo
+n2ojeeW39CKCYxQj3xhdHoDm4sYdqHf1e2h6CKYjoGGbG+iFJXfboF9mntMbHveeHP76vQBihIm
50KbQmj3kmpk/kxXceCycjMphbDuS5/5D8pq3pRpvvFL9aFqx02vz6wSIxgJQ8v0inUuEXDelfqu
VE1l37QoyUZ/ZSGV5Xnm7vQq2kToeceQRA2yDKQcUfYjMU1gBBXoF6S44HPqRRiggWZVgXq0xmlS
m+5L3XuzA4sSzZIYlNYN1NjBUT0pEzVA3lAJDh2l60pYE3HYANigqE7BRtVI3H4Lw8++zoliFtYs
OOAWGLkcxWbddlSv8ivkZPbEn45EkfFaIXLvDeXlCilhuNR9khBOZz0r9kB9kH2ndfGGLKV51IX1
Ut8qC18n5u1rBHz96ljbOFCKz6MuIuqAwhqZNcw6bXKf+lp95VmJ0RvAkp7KY9ay/M4V6r20n96S
esLeOIXCDTK5HZABm359j48GAYTJZmJjnIIc641hqOo18Rq4abF10AjWbW2nUC/TNv4+4Siv6c1N
ZDd/OQmBUCr6qTZDkBdYgDAizJsWCYkIlU9xaYwBzDPjZS5dPh4P2yXTO8xedet3xvuQoUNvfGKu
BcAL/LqoX2FHHIoiFFpJ0rzrDWV6rvloR9ykftRzOxaPtaOdMHqHApL0w6o2lU1aPbLI8hYGufsF
Dr6YVw91vPOwA21QF8L6t+7JqJt8SQn+eoPDys2gJMgB5RjjFB41PVNn1GEVlg4ztd4ZxmNxxEfi
1nvLKZ5Uxboy8dRaEkZAafTU9NVON6ni0gJcjSmfNXTXpDS924Fs0bYgcu7j0KrWrl2LaSrJOyy+
NgFGh3yDKh6cFE1QxYEnm47VMmTpSMe02cWUrn+mPC9Y+y4v833iaIe6tl8qpmDgGAzepQnOKu4t
jtbfXYfMDV8bAJE/9GK+KatrRy9Wk0kYcPT5LooDsZWQCK78Z/GFr8N51UWeKP/aGaYC6K0QRiXm
TZKAdZvi16YPtp5d4OmOpURnE4vzBvV6AjQoJgv60prGh7DAni1OlNsM0GvZf1cCHwZm3+Jqo+4m
cHcL6uCxhdBIHlruymi6xWxRmayXVMRVjrf0DWULVuiKONWN7dgY5LY3eYexTi5Q/8ZJ/typBaii
JknIai9d105xGzbQWXVUCdrMlNtUsXCIbMeHDgBVjdT1ujPTBwcsI1nXoEFNMP1QvHZTuNhGjMRU
sIojyGbp1SrubhuHe6lXHaSLdY4EzL+1NZzmJ/zfMvPVI457gYDrreS5NQC6a+rqIa7iTVOHeytX
rpDKX0YhT8XRg8IZE+wXFt8t+BSysK8Nxc4KiiKYAH+56XcVJ/sLcmf3OdqHJo6Xau5oVNqRda/V
LQ9XykgwmLwYVQBFNWgYniyDG7OMbDc5D1olr17jIAMoMJxqMNFgS+dt2/vpss+cecUc5IBs9FL1
zHtLNZ/Kgr9Zxi/A3HIXTbgQe/xfpgA1g2CUl0gpStIw6IXx7MNMk+zrZWzZK9KBrzj3ZJQelA9x
P1720a1qtW9qwBxHpxhoaDYp9wkv2k3a9ieVl4EWkrIxp11ZECaG+AW2qtSyRaWRba8VlvETObEy
1jc1am280vSjG+FXoprP1ayK7JW/B+eILFaoFCfhWEcuRcWauiq/xV3/1CStutAp9TFCJNZtHN0M
LTV1LhGkxOye3bRaNW3zvZrMF4RXj3nKtKCLHiq7/2Y6mMv1+XjDXCNfs36kqqOKKNUaktewNdYe
2QlcfEg05PV3i8/Td0edmwFXHLhZ1K0mW3e6C2KlvYkL9VCOS9SzFW53o3FKfS1d8KbBubHCpsTi
VsJgPYJFcVF2uEPlQ8Q3wYJpk0Ul/I8SdWqkkvBCu6hoyWtboQiAN3FBWsxYo+89qhn5YpM/DHIC
AGs97hqDHnxrFBv+drXPW2Y+psubEgnJnsjrNYp1IJL4do/m69An2JhO9/hYvBI0SzFMQvtLMSPv
y/xN3N8+YtxF09oLQmwlDkdAJ0bTvjdVZ9eHOIVGNlm4wZgOlkOmza1t/AF0qrgCPJ8Cp7VOTZew
AIWpXQAqWFjKI4XzF2qDIaKdSeGo+YQ0YGvmeDyoNnUzISFjOd132nfdJj4FNLGG9Ygl+hji7+Yz
Ual4ZALjhJr+ppj8LxpF+95Q2jljpgB9n69PvrIR8iz02sLvINB2CedtFbwroodEz7t1UCTCkv1a
TeCLY/jRGJlIm81kZAoSpIV/70U2NAzyAoE/HqfEf2xVbHQaN1lpVbOHP4E/WF7+mKqcR4Y+3+Tx
vHGiJLtoqFAvWA4RVSAV0rrgK4wYVZPzajTRfIG/wdKhoptAUryyk3GbZ9rKJMO/0DAMWYSEQagD
NgbIetZTNUfDrmoyonSgZRZO9FTp1Ogzidz4rk4ppJ7cMAVCozA5uA8E23quvQXTLdSsKuXUhUGO
u8NMEIsuOGtXgD1WfYcid1Ttl5FwxWoueK7w4QKHU8LbqgLEqvlUkg7x2i6CUxE2z/qMzc8wCrAI
wqTGAygNcWmjGfkFf/3u0gva9pLszcIh40oyaF82rCqKxroSmMENAKMHvgo1L5Nr3RqGHbKfG8WJ
HwY1zYlb86qNcl5kFbUl8QivBnlYtWSyBhc/5zfnEbXL0Q75E3GfpqEKvORewR6E4q/eQeQ82R7l
03FebcsATBDlogELQlg3pOcH0qVaaw7ECexrb0IYUljRMSVutSHnDAVaS26t0viOd3B8UK2dl1zV
LLJvOm3eU6ps7EiZ4QjLR9JmzGx4YWVxj5g3cOedWcK8KFXrggp2tFJE88ouYx4Zqhe1Nz60hIUG
Pb9tiwHpPzhAcviPbVNkS8N69so3mDrNUmkin5qj6Bbm621uEKaryVlOTTDc+skN7on7mZgI/GTQ
IETvscIbKGNU/qrnmZRSNFCVMY8epsD9zrK6v3QPDHXqTxszVh9M5SVN7B+qOUM91fO9gQsQCbPo
MGvBjDWQDmdQNVbRkF/pECtMi691jsOwQrCN2t0lNfjgTGwMyuD8bIemveqhKyzNSSc42LZrHwuX
FfFoXEWhtl/MBsiIbsqXocE7hE+NuU28azqE5SiUcfLzYTZ7G7BV7hbm6sYdHwnPECO0Fdy32v57
rpOWyUr/bhidZ00fKV2pHrqcCjO0MPVGyeyrMe+IRU/vWk1ENsXlyK/J2gQpWv+sQ3vsKbu5VIG7
uR1Q1SGwlrxD+ZqmzXVsI44OC2hDTtIL48hd5RGrD9z4FXO5C73LnqGP8eXvXprQW+ctBXVq6WNE
jPSWhPhxGskcqFVg35CbBWv8w84pY09QjS+6DvfAgeVnMGdgp5yTGwmriLnXFhOvbMr29BPVXky0
CHVaxjqkOrQfIJ+Vo/Yd0Fu7SFINSE285d0XbArtofNMiox0JnsJQOG1oYQXbkrdg0UlJTidG7Tn
d73zDrl36Xku8B+fEHbbPeM35Jd1dkwtyLyCzgvqAamDk6Yb358PMFVY5urU8ea6KUxQtklkYz88
E0tv1C2rPuxG3dXAQqweqc7LHqKouwgzCt5LswbnoM7jEk06xUR/4eEFF6ML8H6J7O/mNJYXSRbb
qz7SbkNTxVxhyHk0T/Zz990tADYlFdkkQowdyCvQCSnhnpYlV16uQ58lbTI8uFZ1DHUbMzPXvmjn
fFpa1UPkN9XGy+Y7W1eSy4j7lwlfGq9avTSX3Rg26zrt9BUqmY3etmTW8q1mtFgKk8CZA+ovreBk
URaF21v0art6tOv1/tTAMKKKq+uX6ZjFwOtGMAGmtfHy3sGuB+SRrR5ixRhWIeEV5JT5oivqDjdX
iDVauiWZ46+Kaei3lrLVy767SQJRgRv3KPR6crhBuTLU8V2qj/9XqP0h1H4rOu6r6fYHNfn577Bd
3cRj/r+XaT/kUfvj/b/u2tf2R/Nv5/0Uadv2vzyHeggcxj1dox76l0Zbc/R/oc4mVOhYSOyE2PqX
RNvR/mUQvjBsVmGagPo2SH/A82ruvzxDtzTP03Sy9I7u/E/02YbGb4PTGlPnfPf+f/+PabtcXfVs
qrkRfBuujij9d3l2qsV1Tp7R+lEZxdHKVeNhFDidMpy9jdbb+sNgVjoCjpr4gTiquor2cVSvgefK
o2kKFPK/PVdeSg7+T+dqHuAy7FrJRlZ7uXFTwkBElH61PQoT947YfOkjBMjK+KNTaSCqteM2MOf6
cN6kpfd7M0I3vqeYGX6t8RSUKfQ02wsWYFGMp2rKCbgOobPR7cp80pkEJjk1VsEIQScMVwUS0HUC
OuHFIqSYt5r31Afj2vLiliy26swmr7/Z309T5e/lHuIA0pJ+YKMJEEdkO/E147JH0J5MarAyHRYP
bW3EwdIdZm3P1MOpEPm62l62Q7s7KYWvfi+TKN5OVBMf4jksDqnYhD42NqlamosvB2RTbohBFIeE
ussGAxt2yy2aqOQgj6UjNKsgHOFHBRMyK8xAruKmJt1b+i6uiOzNEIuZUYAeL7VN0RjNI+W+ynUL
vGKTKBhWjmVPubbY+OThr3yHSY8FbPUCrW7QIUvI7IzAH8EnQxD/IMddBaVCNVNBqTiuG8G6Hmvr
LgxK7MfL5qHKMn9JnYzV3yZJDIgfoL1tNbedsDLj94DsFEGUlH1yI+6VCw8Tr51s8roLbv/uJHmh
1MI6vi6KHVNLlpgQzab9gAzyt43sK3Vn/NpHVuLh52fuGldT3G9NbUhPtYF4mYJQi7C6rS1q0w7v
RmgGzAObcRnriEmqpDX2moaQp3R4eLtkMK6skddW7s7FrT6i28GsLHxKUgcl0uj1+xKd+bKAMktu
v4kf5V76uYcCLfroO+85hq5vY7hWKwjSSKecnPdKyJJhIdtD3lubgMzuttemDuUzigMIV+EdYER4
y3VfbYNRdcEPEObqlSx+D6kIaKswe2n9SUMVqkRHC67xITCEX247+WvsK4kGlz5WqYbKlJQvPeao
KTndcApJ7GLAdDWJDVpHC6P0mpeuOMB7EXNOeVgJiVK6VfnmdCN+F+mLHmdUX5ZexbqJZp73PdJo
Z1aAcxUv3J78Qp9NSWxu5p1mzNl+tlqjws/HJIafC1/vNimAnw4z4RfR+XE8brTvqFnDrShVWxWh
QkAe1ZVLPdibgjn0MXF84ypjeuviMzI/9ikpJrWKAhe5rCgS0CyK4wPiVNces5yPDTRLzoh+7wlY
9BdVTZWfyVB4+yxhdRl2j24K5Cg4/9TZW0QZ/Bh345PV1Ii/K7HO9km3s+Gp5+9Bs/5sZvJhcm7z
AZ7IeUYkE7X40PZadgxr00HzaM3PGN8c7Ea338NoBqllRU+Z6w0ranHjAyHy7Bh5YCPkUBwcDrGZ
FU+/vQqvP94i/5V32TVB21ZU82jGl7cLztA6nF3bBDHKC0sVb5/fin/IakZdaIfuj8SO0l0kTeB0
YZOllCQ2yKIwT5S7X9tfh/7W/rfdr+c24P4WSjuaK9OY1QfQZQj6p/GURVH8AC/bzxqEzIVgaoqP
WW40e4aOrmTJIU/bj/5ML0LgrWKIK84YldpfyXHn0z7POPdb+kwoUZ7xzz+jyutjlQ/53eQKvVpf
DDdkAvDWpb4Vt5O2fA0SylHQAT5mHjIbEwo+dBu3fO33bYRbfZMVzbqNCndrp0nzqCjZLgMAMczt
3RjM+bVit9ZtFnbHYHK658mywu1sU0ekOUzZ854MAVUgMMksigPqAN60VqMW8eopfMFwehJWXOOh
zwkrZQmxWtHfuGO4UrPZRy5t5U9zR3pc9HcePt1TS+SMPHX4orUnMEPOsz/lyrbvUGbJ7oBS9DYu
o4fAc9t9a86spIYgejGoNfyHb59LFdsfcxvPgTNu6CY6BmY4fBX//PbNseE2tmpH77GWGPA6eHXF
ajK/wGHA/XTSmTOUvnHbzWQhgmJ6UYVnpxK0zWHGGPcWKPXTxA27xt0mXrKKTA61oSaHrKx/7sk+
xc0AjbGg+dIvx46dTfmpHHc+HNvVdW3U/MX/w+Vkn9rEmzLsbhygszj0dBROtZl1SARZNSvQCrd2
fHLEzQ3W67qyTfVJDtVD8+fQfmat/DkUuLvzDlTqOgYJ/2T7U7HS0Fvj1d4GLE4VCvzL/Jql645b
koiGiSum2FNTMwkuAspuP/b+PPp1nDJGa+qaOePPcYXbaJc6/KaFm0NAUKb5941XwoI37Hr3pf88
NiGzdpBN2yoORDf8bZRMRC7PQ87nyj6ryE/6ABtbnioPyv6vp1FjcaskOii+IkFZkU73vDxRWrpa
/WxPVJ9ErTt8hzR4nJOA4HGctDhJQCEXUVIKurz6FgE+HklW/qChVjvpIdqPz9bsBQbr2OpB76F0
aKIljsmWzpvqPPL/67xZ/ITPq5x/XsBPkK3PY+efJ46dW5//MytHeJqULLHhdoVHt4TEM1p6gSzG
DI6yT+6dN4k8QKJqYWMR8THuPw0OR9/f/v2dbIka0d8WKaydDLFMwlJC1T3XEOWqv79GKNYoHL69
7juweQH+trRKX8klRaFtWIIr97KRJNvBKpX7EhDbXTSBPHb2xDqDo23XzCc+m6WvMp+IgU3Lo17k
1DdeMJHkULbWXOkHwySg2ZSqfrDEHvzzn3uy73y0KH1lcx4n94ZouNVwST4MoKMWjqmP6xZ+2SmZ
g58beaDovJHlxK8+OWTm8byQB0pLkE5qcZ4mOuVl5Gg5EFNg7+Lv/8bOn3W6pvgbG6bLGpAifk8s
LP/8G4+YWephbSjv5Pnu2rl2oSDF8bFJfAyhxVOTaddbB2nkhulldKw++136Yaj97KcOfkATqE9y
/OhE3m/jZb8ROG+p/xrV3q3XpnN3wQNUOxD/+/lQ+NgTferckPmKbJjwZNIYKB4c8rDcyDta7smB
zEDwGjZMrig7Py7uagKMNocq9DwWHlWKajXvvXxfiYVHVhCJxSadLKpoqrmb3rQYcMsWbk7WHWh2
KjRGKLOR9YLBORi2ydrDPm4gbwzYWhN4f6v4iGLfHl/A/sS4MP0aYVvvvkX9pGvvHEFiaDWbL965
XRr/MOOy//1TdFgcmq7uEf2EQ/S12trqI5ilofFu5TDZmyjSDt3nxm4i/oqy3bYms8MyWBlt1Fye
u6qc2yuNegOIgGVeKVFiXiXYcMVGiMx+6swrXWxkfxRjzedNlHV9OSCPjh5hwJryybbzlHZXzJGT
XkGfxudMz56rMdJ2SCuaU4MG92SIPdFfmMjzP8YmsZmczC7Z92avP8x64V07TrSvh9J4MJLJvRbH
KtX97VgjWqYJ+KTAyAQrwWpHOUu8l3vxMP3cSz/3zkfPewGFM/tEp0b17+8w99+eYhZVR66FzNtC
KmYZX+4wylrUeEpy/40CraWmOdAiSdyzZlFZuNiam+1lk8o6DawJavxiZpZ8IQ9/GRi7IdaSH8Pl
oFFcQ448D5eXlE15Sbe0TqluZOsobqeryDRKHXdAUjPlXvbMJNOuEtntlLG/DgbYpCm3IFw6cYY8
ThyLynAnTTazFk1XH4d/XkVjXU1aOLNWRYBrMIVZrCG7+qDFqPOWclduGiVFIhasZEOFQH74bfB5
2CSOhKrr7ZF/RGReANWJro9dv4t4sGLmvfabtDg2eT5B9pgplyUaQYUxfXJjOUGEmYZou4NzKNUJ
/4qwDX/2nQeGXvvzCrLPKy3v8u+/AJrxb98AwxV+XLblqh7xQPOLFVbohH4aT2r9Dl9vxh7JQZBd
h5NyTN0KmciINYlofXQ5mj9f1Dkl14HhAjv/aH8ej5MIPrlDLiZ3lSNJRKvf4PT322XkAXmtyNbN
JdkggMllHVMxMCvfLBJEyCK04III2dQ6/BsY16OeVy+DXwYC6afeqeFMarhQ/GNVqvEOU0AwJXZo
HBNmTSsNcfAd+VrwJU0YvIgrhgnIEa5o+kFyi6FSvTEVKOwtWqQ3U1U31ThMz1EPG3JWnOFSS23/
Wo5Ia3tAgI/coZXPK/F8GkEeHyDw89Aim4Y4GIUiYJpfR84DkS2nSyPoc6rLjObGw8IqxYbhzqy8
8E4fOlg84K9RtdH3OaIdK0osRh/nGLO+wU4gX+u+HwFbpin7otTJ1pXH5N+RIYfgs52zVMcpg4Gy
T/FIZc5a3NzIA+drZTJyQcbjQkOAf2lWosTRza+6YCQgIvYcPSuuSmwU9xrVd1/65Qh5UJwph55P
ssSZtTjz87JyhOyXw/Ro/Lis7Ppy+p+XbbziHyZtePd+nbVZEERYfrH+5wtquF++7YE3x5ZXggtL
mmTVErsQHFoXAG/RYckk3iznd4mLU9eV+yI7IoRniHHEe2bKwKElM6kfOV72yb1ZgLb6N75I4qrn
a/15/Y8fGsXOXw4PsEQQ0oDTNTckWkLVrK4/Zn5i+scS/NwTuJS1lDFwIQCMPHJukja17jylD5aN
SXVNgArvLp+py7ArSpnk0VEbrTtxAkabzccJRFw5gSqTtGnyjZyhKh42Yrwhiq1sBlkFvDjViq0q
gumh/+uojLyfj8rYujyqisFfztUSNX+gcCgjAzn+5WN3eh2qYf6xUYL+fS4TDTcGuuTBzk2xldDr
vzKtya9TMA/UrumIucEEIlCIMerpxawm7uEsTvpknapJ7fZOAybFavwA3qKyqH20RPPsL4OgQhIw
diEirzq86ysjvNMSVGJBq5xkFyWwBZMscLSDJdyXOtKVlPhi16VE0Ai0wjuhsXNPjtgrLdydiKak
1GD8OjAmnnmslFlI8dzTuV9ehNrx/rcDxArRRsKeSK8i35z3fQ19xUqYk8dlca0q9ls7OePz1Bc5
yAZr2thliaq0K0525w63SRj+w33g/Ol/aIK9MVTTVE1Lc0jbGPaXGFg3+C4FNfP4fUT+bKggt2UR
/GgdmafdFOj2SsQa5l9GH3r7OVb7O8K2DeQwUL+yKTd9eW+DG72VDSwZuqXpOBSMivEURVvHILZu
ZKvz8/6uj/y/krTq9jrVgfjplOZHnGualFUxDMpexrA+YlWp64XrsE9RQn2OM2QUy8ONuPKspZJe
yklYRuXAJilTdSnnXcWfTWxssmXrAClxdOtopMWdDO7LTZlk10Ffl1ey5fMRrABG2KuPbEBc2+fx
hTYZi54J6qUZj0D8xF5mA36rpvowiDiN7DenxMR3wXfvW7f82m9A79lMcVSDQFQD/x9mcvhkfnm0
aZrtmKg0MBA3DZP45p+LJbfSmxYNZPG9mQYXR3a/3rVZdxWPE9JF/HTHY1DU41HuFUne7Oy6uWKt
0ViURDJYNOHyxVThG7cpRaBHr4iybel54SWVp9nRiWd75YDSvGMe5QGBjrJXJxv3CRY9vF9TClv7
RH93JtSZuWpd6cQEjwTxcyJcLjhqlm64CFC6dYGlX36dU3iATdSmo2LzIuz1BK4amU2kxRBFIabX
h/PGDqPmAJKYKNjngR5dBWUSFA7rnrbyeLu3t0Vv73K/3mb6aDwZcYj/WWlaOwvfqqfWdg++7pW3
6LGH27j19zwCk8fSOVEtnxz4ryQHuSc37lxD70c1vC+aVNvKvtrryRDpAVBauaQj8XRPPZK/OS8C
5brx3DyvCT/Hyi45wlbKlU9F6q4pgwm59K/NDEmIet9sm2Vgjw3q+xAOfB79aDshCSvbn3dWDMN5
RvGMOqg6Aig0T7ILwUa1V9vxKFs8Y3729wUE4ClWB1g4v/rkEHI4L1o3NZuBGG/9PTagVw3taO+M
3Gb5VU7Bt8zIjQWxy2lfTFn+pNXxR3/h+wVk6DhGVxSE34yiIRZla97JzHL7RjPbB6rjwm8Wi/c1
RsT+JlcczB31KUQyBBFRo758HOy73Ciih7ZYy8CT2aBOoyHjRyaWop8NcMyEavvfhgXRuoqBYv/9
3NhQSWn/EeOhFg9SGL4Xru6olm2LW+63VMFoDHnp5bPxPQu5XxxTdQ9yo7hzDIYgBQL42WeG7dRT
7lD/HJOnKWAWUo+fI+TYL0053lIhF4NV6tdO1d6FyjxdIpwgMCo2k6UuTJOZyLnLjpBzT5Web5G+
mR/DQEAla1tt0IaLPuwoNOQiHqQwzx0X5YhlHpAR776yIXHZRklGVzTL2azhTMGikc0YoOVeE/wo
2cQjRTv1qnmUrSSci/vA+jhR9mR2v/XhRKPkj95iNcv3mVDRdCbyYpkCm8T880ufKvqSP8ed+xSL
zPVHru3LeZ3hTntL6IRmJfiGwjZ5bPpeWQHd5pUyAVWzZxUBi5Wo39Q52KlaZ7//ORTAd7c3xVCr
wtdXeH9uXMyZyLz04ZUrNpVKOJc6WzQwaQgVvoJhI4/K9uCOwJ/gLiq1nmJFIsZ4vRVe1QoGkniD
5RBIPs+rFCxT8LVsDlUYppBR25fZ8dTHWJTPmhmBG9msy8HcOAl+FrLZYCe6MtzBB2kgBqfUdetp
X+9lM1CqZ8cKu5Md1NpjmDQL17B+dD7qUdMyrLvJqqJjaWvP8i0mu8jN7VneRCen8JxDkJi35gS0
5ELOxzUKliB0EBE8T9TPs3J5VK8IC36ZrkNmB6imRTgdgIcclm03xZdVZO7CEYZvrLuk3Kdmb4hN
kJUNCUP2cPAqeNrBn/vskntymBwhm3KjIgjc+7hPYSZEZWocdCiafMdYFUUUPdtFMUFBmOZjAk7v
0ZtOodNj2OZb/h6AEGZaookA0Fw6tprtZLOAJdNToHsb1/E3v7FfE21yhJvTeOmFqLvaMN3XFHi8
yP5I9Oum+h/7HWLq+MqiBJPp0NH2kpVsyhSpzIbKA+e06bmvm6kJm9WdQi3n0VfDYs3LTyXpTfO8
8T6bvmrhZV+ZeCiIvoClLxULYreu9Pg4Rzu/rOAQeHEFK8DEHGw23OPIKgwH56H6xrpxXkQh7r49
8eWHEkNpbYyqb2ZCLUWsp+26mdXyW6Wbx4g3+51rht7H6bMY9uX0DGSY7GeqhKtOFOOcjcPsWf5g
FGD74swxLmUfMwHt1MwanwOiCQSALT5ezBLdLkhOTvcQjT4F8sSgWByQbAROo+CnJjxaZZ9la2Qw
nAfIQH8My63nZGDlcxFiRHxjTrcIP9NioXm5ssRFI1pbRhfeqV4F5Xm6rYT2we/t09+/ITRLxMeI
0/2SKvFuAHNpe7aqGZYNhOFLbNMBHlX1eV++lD6VeRnzL1i3UV5DttfYfuzbvkV9pVOiwQ9t3AXk
oY8B8tDHprYADwyYApH8rDZ9lqcf6QR4OdXG5bu5kksuPHdL1NANPAQhhbL74ufRGEbTjcetKvUL
Us8g97qme6idLtqd+89SiP9H2XktuY1k7faJEAFvbulZJMuwfN0gpFYL3ns8/b8yWS1qahQ959wg
sNOBUpFAYpv1oTR36ZTjZU7EdZinDs+kvp4LGNDQakgWj8e1g2jjm66B10MARMHDUU9vHqLBUPfH
8DbxhsswhWqnUzYqOsBlvOjsLtSNb1GUfvWQX3dCX7zt18FftlNfzOvKPKeii4f9uqg+9kfY9e6d
h0SzjEtm0fAAFWp4NWurQg45bY+eknhHJZhCEOFx9tYYlHY2hGk66SDOkfg5+zxLF1rZVnemxd6X
+tcbntrTm4E4xK6ZaqI+wpTDdFKZjqXW54vCF7mdOOnvr9/lYMqe+3JUby5fZuBl487IeMeVQ+Sh
FV/80C6eu4FCsWv7daxc8/KjUdCnkuvFxUQy+EyeOy+pyRlPNJIFDXDk0rPiszzoWfSBQsx0kJY/
aO69n7xJQ84JHV/fG61A8Ig5f1pnzJGn//cfkCWyBr/8gGBgqZZHkhHQ1/96a0nGpMl8aqE+2lDP
gDjn4SkF/3IiUSlbJrx8rCwqtpqVbPxTt+xoS+sdxE55kC+arUfxU9CfpZHUdUNtoBtupamMnXZS
/fF8eclNEvXvqnCCY1+7kAo00mD9cbSGFfyNYGVUJSIs9WTvqrh7jXj1QT0eEFc7zwgemAOVmt1s
vLq5GcM7p80W/oF4UogT+QAVhTWj9Sly7chtGvqSO2ABL2qR+5754Io6MvFmnOl4HlQBsZRvy0Av
wgcC2UtqDoZHOaJGcoiqZCim0qwc270ZhKNHmpohS1qiASnROT+WJmnJ7JZu7XLCR161eNW1UB3W
Qae0y9DtqBCTXY2ifnila+4mL5iXAUXxu2LK+1UAhvQcOk2/mnHunINkAtYkzmLRVlBscVLktt1J
NI9nZEQoPQ3vrVAnbCIOTUWUULbz0ncvrTkCyRHG3gHNYOd+Vvp3eetoimDe9IBktmArgkPXxvY+
zP2HNh2bk0xZa/U82YcelChb3NLlAckVUWzXnKR1HSFT3uSsX2vIEVEwTshzkdlzvS/Km52uNeGp
9X98aZam0+vI7/WXvustU94fZZ/f/bjeLOVZZZ76xq1RE+VhVbpxcjSIuN7w3kgyTGwNJ1UrSJZx
0xF/XwidW7XiFyiWIE7bqvhWZe29l5r+T7v93ucTxXaKhvIrGYQ/mlb7oPAtfw8SIH1oYxo3pc4L
ta4Y0L/12DnFTuucoNwU+1yjWCIR2rcIyn125O6jDcSX3bwiXsDHAGxxD8316pob83RTeP2Jb8ED
ej7mX79O0iC+tMT/nIiuVnPulLBPDraauiclbABaDTWuxU4QzGWjp4k6mQpdtk0+ONEDZbDWTamC
iwq7FhkluAPBSlER2JSbA+4+9UMM+VFxtxVJbMfr/c/hf2PDfg9quNwv9M25DV1l7WikWQ5Rkj4x
/k3zze47RdTZArQ9pSyodt84KvLzaM5XHw4F3HIEanXRqq3r5AQqFliOb5bLpHL0vQIdcw222jqU
vLkeanGQ5vVQV+p2MNJwf23q7GTYGlMdzS9aDW+G8M4a51t4qxONvB+Jst674CB5pZodanRMhep7
4CGbsLLVpew2xcBoDCm6UQMCmZRIuhGl8kZveNsYGuoNUIf8mCattum0mi+Pie49qu7OK+jev8bZ
yv8uE2PheFTPL+Zg2ilVPX5PFHIpoKf4YKYpa3epZH5EtZI6Kd1G4cGtHou4i9ZUKyYb2WlErXPn
K95GdsqmQKMCp8UhuZemoqbDwRK5/dmQtCV+mvQZLZn0hLB0viot8nE3VaNm6ygj+BemhBJV0yZi
KE9lozwkovtypupWsShzQo3XMdLkdmtvXXNUbkBb6RQUmnWEZG/8hhCgd+dXmXfXi7NKj5SlmpTT
WnagSDLufJS24HnNUGD8iNuKO05vuk7gZHRey173D8FYQknBxVNlZjy/oCyr8sXV47M8BMozBTT+
vYLT+YyI6XjQpvrj2m/UqEQM5aivZJsO99YtxpiNgkOC2TadIuKCQfmtRT9q5dk6ENFBdW41bUIo
SeRX/mFEGSDNMpTmm8Hr2TnA/2nwkvEsrdgKfrNEHzsNQs5iZKEp66sl+ibbTv7OcOIe0qKL7zty
5i6/N+qfUX3BE3rZrsvEY0SZD9RvbviRZrdTqykvFsDsup77J19p+jPktT0of+UFrvF4rAyUSAcx
Ki4HZxsjFb6WvXC2mlXYlGQXlySCyKX1Ik3vgZ/+9nLQD30Btyb+/ARxYGTblmozRAJc4zjO+rmj
GDflLxOla+BKIwE9tznLA+Gy27FEvKj1mztLeuAALUJsi1qc92KXeWlMJ6vY9jD5Vn4Q8wizUROO
9CS/Rw46JxVWGe5Qz5Et1+br0FCzsnvZkWbaKIaqjuJt+5LaiF1UqDqVlygNkV2a/t2QXKYV/t9O
5kZECNr22YIRtQYUPx/HUtMOqEJSCsgmUQHhSQKKAYbXQ6/pWQ2c+gYw4m/tJkiOUzEX37MgM848
fJZqanhP0tNSUFflRUN5llbsUxLW+/7FL6PjBAVXUSG3IFw6fdB6K8LO6CwLMzIE+TtywFOK1eyp
nm4cXQG47frNptdAZOs6OKPZr62jahJZgQuAiDZS49/57T1QExg8mwYPsFLPjI0Knuc0iQgXb9MU
civRDyeFOMotGHGhOVC2XThNOzJk+nM6u91CDokB55Gjpn6kA8jguQ9JXtOz/n/4wM0/bCYd1XE0
1zB5YBhfuf4GeZ2B5pXpR0RVu91X3b1mKM05afXkpmyAB5JD055lW+k0qMJXyG1JU3bMhvN11qho
u6nwWuXRgmSaz0t39DL0irrrCaH17MFQA32NN4qIsGO0zUEe/Ax0QWGp32YFlac8cCgK0x0dHIs4
yCHSNPOWefL0Ovm3OXKdcarf/33zjRLD1823w3OI6h+h0kCW1df/rwZKZzhkxvCu9zm4v4BCVUPs
JzRxkGeorfBYj9T2XEewW2VbJDYViGnRQRygga1sgH4QjV0SuadMNwCo9Q6vQEXAy6itoS7/H2c9
pY2XtvHX2f//uAHhpNYSJDYRp7RICF6EJo41+VoszcCMk4MMTEozMcf4N1P2Xgdf57YFCLAvg69m
0IADCVPFX6qj5hzdoiju3CnZZSKQLw/4641l5hkISotYfzp7+Z3tQECl8v17LbSlyFFuH6jT0Hdl
wktkCAKb9wLoqvHY2z8SFCP4a/+wE2gOWQqrF/BZs7RLCBzo1OVvwcQtX0GgmapRzHx0npTCyR9y
nWAcmWNwFYzsLUqLZhcqoIgvJjrXC3vwp9MQwxalYjPO5pwqz5xaWNMV32zWotIgWhWu2tzI3slU
lqjl1CSMqiOvE3wCuZiagcOVn+BiArYu0Kd+6Ly8OjdgW7IAdLplxXC0SY9c1SMKA1la+vdRLHJk
kyr6zo/jPXIL49FAR3BvR1q4aUCkfrjOdwVm4fcvE/1Oe/0f33/0d//zjmGRu+k6ukdFDoBzkzrK
Lx5+Va3ywolCkAwdobtuzPRlNkTKjTpYwVuUeeSeE8h2nZq0L5N9q2wP4s7Z4NrRIBfm4ZunFlSW
wn64JXVkes5g+8thIPNR7Au98WJyI+hAsQ/q3najeNmOMNhndfheZF38MytvPcuswbyQ8OJ0vvue
ZaADdYLxZ9PHRZdBTTi2ae/caE01bNvanO8LABErfdL0V7EOZMPoJ9JSl3V0hR2loAmVJTVOIazX
voj7W5RmT24AZEs3NdpAB3SkewQdSNPneujQNxGjZLM0p66ad2avfpPtskl2ysPUV7gSW8teXq4g
GxuxZKONUL1zBFJk228Xc50WqaC4OfzWlnH3ObYqvJihAukhp8hLWXmnoqMJa/m3NjlGseoCLH3a
r/70qeuhx2NMwtMWNFi1D1QwdOno5EhfatASqeReFUhJWMe41PtDlWg++t6d0h+kXVBojng75dyu
Ma1THMUF2ZrJtBxAP+8cu80enS50TrPp31FGjSWaOmgWi6alaj7yrOxRHQPzoJjZz+uIwVIpE4YH
T3kSjycxU7czZ99SKQNZijU8caAC976zO+skR5hplewqNpVsouiUbdQ5rRsABfeXK2WIZ2UT4lCX
NaJq78eoMjn1NmqS8Sxb9cbN15qnOevLCoVfPRjkcl0XdTTUoorILLdyVXMu/Vug+jeuRURk2YIg
W3qlP+0ItMtJbeCbxxHdTTlcNoHuJwHd7YXnl8/qc1+7UTQeetKUhyqgyBEEzlHOCtxA2dUlfxP5
qWSboec3uaO6t3J8ZEb1luRDtBLEktPog/JsoqNLAcJdXYkgICB5UxyMecQzrRkesG4LUSlYzEIv
JnuQQ6hDN3hSCU+4Dt1Hj8126yHmYzXpNyqp0s04o5VpKnqJxIO/06hO+IbAZ4PSQqGje9mPZ6Xv
v2uVn3wL8oFcNMotb93AS+50f+blTnTk9vizrxzlIfIL0NdNiz6WuEBvZQeyid6mop9unRQIs8Oz
Yy0vkvpPRekZ72M7ptu0HLxtQ/LZG1lwS7Ly/I2eNvEGP5h5VtrDEFczaJYRvXbuLvEeZr36qEz8
l5VDThxnjFTQctzEfC3IH2SvBjVyZaP7tpVmiCLxETmcj8tSNd/hihSyWxfm2yNyY9HG1+diLU0q
gdQ78E27y9gWGBh6g3NBeqPxl1zNKR1l65mDteQhrD2CXTbPGRFE8bEuLUT5EdeGrSfbXKXNb/DM
qwtDDDHSWcD/eb812I2NKI5+fubS7FaxP4db+Tm6QjXJf88/P/Ngu3cwwPLLZxZfB6r3LKpHxJKp
Vc13s+PspCWvIj+3qQ/D5XP922eWk8ZG+a/PHCS1Sm1FEd61+biBs29tu9rblwnJ5GulK+0bcP0F
bAVxOqWUFi075PbKyLF2JGnR4ypFwZcGjsfFVlqCF7HlkmA3B0wXEwe1zTd+5L6isw7qUrapedOG
R3l6aeX1VYUxgbtbSWDR8QAwkse4qXAN1NW4qtU4fSQxMn2ssleX79ODHNA5urFW3aJeS7NUE/3M
ZDlQTslSlBuGcMg3sq0hpRL/9ZKKECjKPZwecZlLV9gmK7urMnAFffqowqS9mzR7ex2BLEPHP7Mr
dnICAS8PXx4Op2VVlsRqWUlOrYPRgboxNnvZlo/qcJzM+H2u5m7vGhUsRNWNt2Y7WjdqkmenYKyb
ZTCu/Bx/RFLUz+CPMih75fR3OG/S3Gl+Tun816Bm+otbDM4qRiL0lnIwd09uq7MFGxM8jH44CedX
9sHW+JCLSbhBgD63+jeUQ8hFbefsLK88ToV1E8dkQVCOvS3BkG0TfXYObRz+bQwwsNB+V3e97Von
tjLBxiwDba3kvrWagBIuVd91n5VmXZkAktJo0L65gXpbZAjJwpy5D92R/+QY7Q9kK4ofShf8hYiT
/WaPaF2Yw+Q/wnRW8DYn6p1rzJ/XDnK9vPly3agL3AffQtfCCcPhpYtwbOia/+V6QxUBqyqacuNN
pbaxeXFDBBhnt5+CK8p7zYFM1mvflA4eT683716TO5uwnsadmhTFC5puN6A0WbX2NEQpi+5kjL12
ByMZfJCcKfLWwmp69D2tvHHA0a7lhCzfUvvlosMQphsNBNZepKA9zZ59L/vJW8xR90CHPcQ9eOsI
wZvLRC94mDXTeeJn16L0HiabCtbuB9IQl4lQutd6N/PuC3HucQhrRDnFPyGb4bkQsLhLoFKcdKfS
loX46NEAZCrq8pfZDaed7uJWzNque8d9BOicAYpRu9RlaJmodq3OnkvZmbxUY8Hlbtg13AfB0B3t
HrUi2aEg4Ohx13zteC/dumU9bUMA5K8F8GI5AMpktZpDNz0igRQ/2AqQJvkp2fLjKGLbd7YVt0MJ
E6iInFHHGT+4JnxvZzvYjnNZ7+zBnV6QT9jLmUlmWOxUMzjks+LdgZHSFzOPpGcry5+raRDaDVW2
g9jeXqoZZEmD1baAAUM7213LHLTAeVRGV9+Lp2mtxNa5FAeYYP4KLQ98S+LhGpHlcC7dv0JKBy8P
1BJGz5ZQL4phYrwc1afh48R28iQte+y8GyRueAwDuNyyzdVuHKCTDuK0z6mpKEBCygNUpOB1dAr+
c5LMBuAXBa91rY3bTiXcIntReElXijn1OG3o7QfzZ1q66q20xIr64AbPuVixn0EyiEFWxXUB6gCq
Q2MmTNYmYOcjkSj32Fk9u9O+GvXd4HR3uuiofVepALr86lbGcsdN3yZ/NSavR0sysscs/Z/TKcR3
287jj0D7GExQNX6HfpRVeEZC6kHYUpLTGNuKLEzKfgPE4Hsq8xuryM5zrYakxqt3n4NzheQKoZV1
sfUcMR69qto92Ros1uSPga3GaKt46XmwrOBghd7fnZ3SpyNMuNaBaa8vFyIc/ldXthruQJJ8oi4i
Z7Gw49c0UKBSKh5eMWFWg2/xLUjKozRHQ99F1O+cTTRySCEm4DDlyWsAegxBcBVIqKsmr67luuDn
/M/eOB0TatP8aS97QQB+Q2mkvpNTlWA9G+r4UgPNuCdxBPUdLpvB1L2RHyoT60eW+ecPJXuzGmi0
+FCKkoxsFpKKSIWotBI1WNLXJ00IcagI8CZz8f/JNjcUdVmuLOOSIwPFp7JCDHIulVi/FroMkmtG
YpCVobhdtcF6AqbcZV78GFjZ/Ewa2Bpnd3eWljoUbNEi60FarmbsqehOLhZpcvD4i+Fe9vkEItOp
cO+kRd7gI+mixcXyDeO1g6B7K/vyIPuuhVZ068zz/Kz65Bs3Kdocl0sItSt+G/5R9moZCEpQf0gA
iQ9HmjAax1rqHmRvznMex7dZHy69tuXzm0qdG/It1GeEh1Lqp08tqkd7asKKp9l2YrgZKtwiYQap
2p7c2n9zyPPjW1wl6DP76ll2qi2XKozGg7isFE9j0hebPB4bUV1WPA2+kR2pUabyX85tQUu56ZMc
SvQCjp0XsHEXQ8Nu6NcG9Z4b2es1+C7Ji03roblNDViuaQIumlLi5taqCogVnTiNQxddmjjyN5fG
KqTQC6i1dh9nQkw8yEHpyjXgUi0yXCBUWO4JusxbpHbyR80bstsqCm9VRVOKZZ3OvLBphrOXvVbU
tAcktMkjgLb9KNtwYH9YBGePsinyBn8nX4QI8LLApCEkohcNd19WH7XSBgI2dytpyhk6XImkV8+y
RQvZ601WSlGvuEA4JcN910+X4XLEMDp87Uor2UnTDdv+FBf9eXbGj9zv26NsbnHpLPiConwrrhs0
lXnj84RBAQ5THoZafzLaND3JK4GSbXYEBtvldYRqrcYhW/FFSe8Hc1ShM3X9mjtNBeurcFZyYk9o
4TygKyj+tQ0RudVExtNGrkIhu36XpPFWJ+ntUQ638jlf6uDhPj++G5i8A1mv1BcERIrQE6BKfClj
XTLqlZDeRgKGe3NtkmfJSM2+DvFCWpemoVcWXolAUVh1nzG1JokMMpcQ0xgDAsTl6KzRzENSUaQS
XSOHfuOe1Sj3P5MusoZChxFy2mWc4XUDVEunW3thGa2GJNBOmpW2JysJMwTf0/Avfy8rha79SKD+
a7+cz6M54+UvLTYgKZ1VFRUmwW0TSWcR1Lmashz7asps10IMbm2wWbooyL72yrlN56LlQ7bN3h2R
IW0M7WcVGtOb7YbhRgFzu7VKtmHs2k5TnXrnll2oHOXHzvM0aGSFIaa+IZWRObr23HdR+wAlqnpI
jfQlTJPprQQovXFKKsE6Hp1vIf9ZeA4XoaMWJIwRSalEJCVV6uwY8tqSJBFhoOuQSERQkjGsVmOI
OMM0FOTBOh6lHooe7y3ieqdLW5VDk7PHlgQNrw67fTnWKoDbERKhjdIGOH0KUGZT3SIR6a5avzee
ZW/igEEpQUOmZP+h1IOfDukgOI2aXqinMPHWWt1O94Y4TFk03ZNR+H3S6+RGWrLd7fTPqbJNHlRb
GckYjxzCS2hTRyM1uRMpD09Wgo4CzJlmMwjTVDRnj5BCtJS9hRkThaxNSt/olE0l6aWeoWoP0vLL
sF940J0PMbpFv61GxC8KavtBhh8Qb+v0nBQlEbMYwFsBXm6RIP4Vs7AD2N/UMuMQ+tXmJae27nRC
5dntdaI9jZDBxTrycJ1o5BZxdybBYoTr4c+fV5IT4iz3d4XuuultzgM7HwhgwTh2doqSI9LkD/Z/
nbHDp7TCf5nVFu8RnjS8FKZ6tqlSHqreOkqrGxVkKTXjm7TkwTG1aRmrubE1skE7970bnHv8qWKy
XMaPWkX8uqMVFT8oCYkV29CyjhSKhGc73FhKmh+JIL/o8p8UT7q9MkPbXaviny0PcV0fUsNQkL+h
iaqI7DgO2ou0anhHx7pw521KAcwRGVXtciBT/fPMirxu2ybVuxyRatVnuzRhAC8ts4xPVD23C8ng
mkmoX3ip4twOFcK3gITRKBBwrsL0zYWrEgAOQaHe9aP2OSOOvZ8zIg+9b6X7vo3as6HN5oOZbP1Z
b85Z3rVnh1s7df+4UeQA2TaMFRVmZvk5qaGK/MGB0uicbGtc2okeHa02N2/lYfBGiqPnONj0NWxg
2Ra6CRyZSfSYQoUGFutRjpO9ytA89bnPXxsdz1PuoU1g2e5hsEEheZogYcsOaYteoKV/uVbQP4Qh
JVe5N+iP17NAmUJkbWhTAnpNpHV+672OGwvrSKDteyhSVnHOjouBP/+tp0X6uSq9B9leUzCP26wp
dySRVO8hr0nZWNovfceGhzgdr9yi/To9Bz1NebaT3Lc6cZuZ2rxXXiRQzhJntWiTZ7JN9spxQ1+H
X3sBFX3OLWq/XnpDqG+V2QhO5GaStBbW481EDoJsurbLs8Jug1Pnms3Ws5L5yUz9k1JW4w9xkpA+
LU/C6rPFqQ0XCZ2gVx59/hJd3CFtVGv3qc87BChNQQASp403I6fhTmhEiD+2LQ6yw5h1co7+meHy
L721s4yCd3B79c51yMnRi7HdDm6lPfGnVBBODPKVNNPGao8WbpuFNJsx4TWNnUJQRzoCg4oO1T6O
H2Snp0AQr/jlHZTW0J7kwmgS41gVZmizsJfja/fx8D7pM+XxFuV6ZaiPt7LKURY/qqQA9RDl0xJ2
l2m8qnGMdkACX1nzUvMVCUS8tWTZIlZRGa912bxPlpHeB/g/n/4wSdEmFWy/bp+Q3VRI6oSqP1MQ
2HOimKtIngzziieWvbMN29pkip5vp8zP8I+TUyFNozF5sxIPX2m2LTLpM1Tih2lKTXLdEGuXSZ+q
imRG31kZRIOpf9W0U26a05scFZYEz+rSG98QwMCDLkYZvSJHycl/GmUolbbKNdR/ai3pX00Kr8UK
wEw/LyvNL5dlVJMOxaZS0BaddJ08jl+H2NgW+FRIEfunOdN4ji+oeSPJwyqPsoMyify26YruqALv
fMszfss8Z56jNrV32VRZm8RUrbeeVMq0qaPvsUMGFQga9xg7jn439qazgNMXfRcz/TpOnqFRfM7U
CF/LmXIAJeOfMys9My4zC80Nv1cpIdGiRXo2rr6JNBXLD3+Syof3peztZ6vxkILqh4ikdyU51MqI
lqoFUwVPC7EtpwcEAmVDzoIJ/96Fc/Ta4oxf5dYQ3oamX95oFv473yEzLG4oqgjQVPweUSuH7z76
mfhkBihl8zZHXrWKEQW8Kzqn37t18c6mP1tVI4rM1Bb0y6Cd3A82nLto6qKfmqUdk7jW30FXi0oS
KyLnxdd3rpvYu8LQCBJF+AIRZBnfTbs4eR7PVk3x3zseCJ1mebd+pRVPvRP5y3JK0p3mFcUTgo7a
jqfFvCzNsHwapkG9a0m24ydbPMkR1ujughlpFdlko2a1jF1XqH0yfg6g6lUZcoCyFyc+qMPReZCX
kk1uOK7A5nUP0mpDw1skEfx7uXaE5C7E69haSdMOAHH2Qfkhx45FVt9mkaUuXEoeyK2KsidcV7d9
mhcfRkS6mUkR703tushJzPmmabTiY/Jhm/Et5kuBINNbqX6XwxXNjbajy8Zemq62cVABe4fUXe0A
SpKgIhad+nTVmnH2mteZvoeeC69eLNorFronHrpyeQul2TD3ZV0k56QwnWVk5mwgnL5Hgbv3eRRW
PKvxJp/Ltkjvwqlf45UfkiV1NN3O7QeFAKmw/x8nX5YSV/vjAlrQt4u4LfY4PHCJAuCN9d57jrW8
OXVaaS1ke05K4KoMBuMyrM7H34a1bvr7MJvN0h4UUX2aIoP9xoIg4o8oab1F42jdsWtn85UMfDwD
TfSiql54Z9uIH8/iJsr+oN96cQ7hQJh2hVhOgqMADRFM33juA7t9Cclqux2zAOibWKy3rYVD8XdS
xv3CzqburwaBQ1XPcU6w/T/E8GA/TMOJBadQRYXRAdiZtMoBPe7uUOOT2xhRqZDQqaET0yXxh9V3
t7qcPyfuohui+keZk/wHen14Ho06Wpe+B36gnND/iCKyiHyEY7JJ6VZlEvovBIj+Bjge/gzUnaWj
4UU0Sn92U3d8c8RvTykL4z6OK21rmHZ304Yz4sR9bq0jYKZPqrhREMYcvys24rQVPjEz8PpdYqD0
PCnUxbeNbgi4rrsrK5wQ0pwM7oCQJeKLqei+sdO9JrmYQ8CvNMuVFLJ2bD6n6ki0HIEwnq+YrRWP
mHZxGewQrt5VaL5eepH3aHfASfk/FYPDwmGfl4btpbe0iZ4A60T6XHwqwx8RajNJnpIrZxYKfJ2r
kuctej2vjHaBhkq27E1FDXTQa+qld0ZDckuInQwwcaHaIRASVYZx6aU+3NpC2bIuZhipxlZt0V2X
K/Ns07Zz17iXufk4zFvd8r1Lr4bgO+zOylykU7Nv3LLdkYL1rLUjjNaqz5qTPPDn/TyLDQhx83j8
OkIOC0PgZgTy0q00m7JRl3lopati9L27zNTdkze3y7Qv/TsqLkjWCglubqognC+Ncpw8BEX83Yks
bS8tOcNWfFy/CFnGYv51aJziiyJ7kdcXcZnrodXVJz1Phxs5XbY3c6Qc3BB8EnX8JDiJCX6ce6uq
9iGqioU1tIgcEnyK28wKmsP1Yn7RRodKKe7R4vj9+kPCQ5Ws/Xgtx14v5ujJnlTM8nht7wIEV21f
eZFXvq4d5ej14BjTLms4j76jlfi0k+5yUCKzO4ZeCGW3hJLwT3Oahla7kLZeolHyz6lFKK3gwQtA
Q8lWKmkhx8upHNqWqYJKbuNdev5luTaNKNkLCC2IS05iHTvoeCuStjkpiAzlHsyW2GVvlszUEWne
vgr4lkvTtlBKdCmQO1FAErzUFDvKdg0u7b5CC2WlD9P8pjUtkC1E109h2ZnPGd4A2Z4g57ufQ+r1
L4vDriZGEiFFgX9iFVBhf5SHso29Yy0O0mxbsvZUH2yPbBuqiiA1MX6qzYGJ4pn6J9c+SZtV5xnz
gYewiW9MdNi+0yNVjtfflgn4Milf9miUtsvR15z861Ker31OkxMuc+vAugHtMabsjZrtNOnKkZSG
1DUB2ovDZEb5aRAHeSbbIgJGq8BRgQz8Z0fII/m3abECi0Ati5sv7XIROZUwub+p2S5frvini8m5
Wu2RJ6oKzxyu35QEs40qavQlF+lKTrrglFLb9fZ2oK5riWK6jhmMQF2qnjJs9cZBXohCnEcFea29
U2bpdgiD9CXykweDEqq/5saP+Vq0v4/wwvZ/jPCVql1Ncwvz09Ozo9e1OK/aID/qiMCaRmzur01O
Gttk+P4acp1R60m3A9B8csUisv0y2JlUByGhSl1aXdfeTyVPaJIv8TXiO/EI99XOrgADtagmq72/
NJY51fY6JZyyrRAdTU3xL+/Y6kouc+nQHPJSqV1eXzlaozKpyxTdveW17QLgkvZXStdXstdv/XJ8
00BM/bLc14Wk/e9MLwn/kogvfnU82OUUN6+Q1tuAhiKJh4jLuIBlABhi0jIiO0WlHio0jlUjxJQ9
nd/oHTJQNcXz/JU3stGubQO3yGTEq6SOFqUxNGfEK7mX6JGzd70Ed8lQJw+6+yb7ZEuFjjToBi9f
XttsKzIXEZIJZKRY9TkkV+BcnOVweSBJmm276jqXa8g2E331ZeKEzU4v3GGnZSo5MFlG1UM0pKcG
38cu7KbXyi+0ge+uy1H2yDFUmbfLRuuNlSZGyw6HEpRN0RsTQelUvylQYGue/AwFV6tSqRhwg0co
0OM7iua8pllZSxxaaMmllBdOeTPdoPdib9k4BvcAM2tAZqb2kvDqvBio8fthxOBbPGsIFin4VGc0
PHKWTMSy0qh7UnyCeL1Rp7eDo6Z7NU3ivSL2XWpRFWtjnMansoEJE9kkYWpusr+sBEMS54rf/ug7
fn7IcNyivLQqjLY8GJZOHBfhKXT7ftnyTB6aqCl2ZmPcmlUQnOxfB1xrwYkaCuWYRa6+Vd3mXXZe
27+MnccqFLltf1zjOjVESfCmzfS1XPvaLs+ubXPpRsfIfby2XIde2+SHSeaTrrgU1okPK0dR8hdt
Kzt3CD5YzckNvQIlsMDYjG7WrAHlFas5e/Cc1npUitZ9KnP9vnSm5E4lkPrUIKizmJ02PfRD5j3N
ftes8Ls4/B/QazaDvTHY/lOKhOlNk7enXi5dypXivtZOXhh+k50WVWRnn58Le+5jnVjlPpsCym0S
eUQUkKqapCeXQdryNONLdENGa3uwxtF7znwU1tJxgPuOpXfaY5arAzLOwgpNHFvueH+xbGeXzYX6
IC0PiTPdTs1zbjivKsJ562xo5zt5oDwYhLyPsLY088r87KjJqAR57LrrVrU6e5HKHq0OF6he8mr4
a4UqiUk9C8JtDvjxeG3v/o+yM1tyVNm27BdhRt+8gloUISnajMgXLLtND47T8/V3QJ5bse1Y1UO9
YHLHpVQqJG/WmmvMETueykB9iZVktUN/aO47mDj3DtHN3awdHAlMRwdbLZCWrBeDqMhjWZKoijiN
sCulrzfioyEXwO5raxubpabuSzvNT3afDfe+39mZMj1gEjruSiJbPzNMyjT7p+y7fqfmJUBWRTjX
eSCttt1oLGYmo1U/MR0zSCB3f7ySOjasL+uwjAaMHP71MLOQ4JLWbZcgi3Wo45ot9hxQovOKjOio
pbjblhSvEJBqMmYVKJ/KFK8lG5yjbO1ut90tncl6lGP5TjC66IKe2ju3T1tQ+WRnxzRZfMsZoRXF
XnmssXkp/aqv1LAF4vf3klfjv5s/lcUug0pT4gtRoRgvcx5FS538q7nd+K++Yh0n3ArP6O0p2tLt
mVuskyQPNSUJGY+5hBWXqPIyxGn2pFk4aSZN2/xsB/vVm1TjNe8nE76UGR0KnIe/QT0nLCDkz2Yp
sf4c5u4KX8R4nMh2BtS2VbcpTdQWK8h43leovO72OEZnrQX0bLZ6dNfXC6em5joa5q7JCPfv0cCy
SW/H63ZzG8YS/YfwdRZur7FdIMkiAo8PpKnQpSXm8i6X5hCbBtU7Qoz7nkT6eXIwF00HFOHRiv/I
jCy94lsdB8DIbCIRNL9uJGuzNDFg1IwZ6cX/eYYCX+RRQbjpNBUgj6rFtiyORk490sGaQ4hvY//T
Xrshvtrnfg0OkiVocD+q4pOmlsqD243KgwDR89CivN6PMbyS7cbWt921NI65VNgxBjlsE3iQS9BH
OTevQyHuOmb6U52L57ZpwBQj7cKzCcB40VTKB+TVYBsAbSbf9U1uPmzPjCqkOnHPAqGo1XOpqeR3
/2ptvM6irhO2+S2zLf1GRHI8xCUm81992yOZ4fG2hjMOMx6k+T7nZDRgKsUXk+duF0sW+tWrX7eG
UTNB+CWiv/NUO78dOfd4LhbQXk0clXdfz2rW58eGwCp9jpzjdmN7KxHaB0zt4tTfcFBAVBBYtsn7
LLr8NgigkyT0CTjLZT46Tevst2FuRIoALwHW3fXu//ezgN82b33f+oqhD3ecYIY71QjDHQTP2SOT
9PDV36cVieJlcTkOMmy7kRcquElKU7cnbf38f+fT3I1riMsxbmS7ibCPrv1NtdSPsqjNfzLvCJLM
+aPEbYI0xBXvDg6Iu8FDX2fESXduK7x2UWYZN0u0/3k2n+gH6uF/jLj/w8vFj5DsstHHrzx+dJoy
eUwsPMDSqMBle+37utEN0w1fC3WlBiIGbt3HDfuzMX2ocTnGKlVBW2vrX7u2Ud6SRMe/iV+9qhH8
rZAOMevRk1I+IxJOXrYL5TPKLgPOe9iayEWJCETNfGwyahSpZn9otW6+YRg8vPZk3TGh7pfzdjPF
ouewJJB1truqU0yXEl85khY8VZZ98jyj49publ1UWiC1Nefb1rIiYgxR+xBxvKkwHBrLcKMNDAhK
d3D5iUWsqIIvKgG0Pj6yrT2tY9qGevslMitfddzpLCFdvbgu5Ehd0d0DW97lRVHBdrkY5M1ra+tS
df29auricRvf8pU9Aulh1VlHuMiInobEJIDPi3kUU0h9h1JMD5JJT682qJyxnJh9RPE0qza7RzN9
JC+l7nhD49Ni4fAB/JR582mSg0BciSfpjMF9NCnDB3LrjxiE/D0PbSabJweiUDHPZFuL0jmaRNcP
Ls5RB7MuEAkIBZG+rQQJ6ckT6diz4sj0yYuY3LEnGL+7BLrNTsVwET8ETK7N6bo9UizkRo3QtYNu
82fNgMsF0qB+uCCtT/yJVZpQLJEzluRRjepgbCNz59Y6Udx8VZKfnOlp9tYdkQcELubf9yukuqGh
yyV409Po4mZZEfL7pzpU5r9WQNmzUI34DEbz0xviH0kWe8co1Txo/AqxLY7DrJIp36LlzUrn4miv
gge3nc6ZFPxfPXvnplfk7RYmzSK5i8bwDkl/x+gd9XmjvfaG9h23EddXUYTtzD4i2kmRpcQcJlBn
hD94DwXDyK+HKEGV7JauzbAZ6dW756kYuZAn9PUFnD/qmm6P6NlRQgG2a0emAwuonnVZLbLLhGwR
377usSccj6dB+ju3Kg3BoNHt41prDrBNMVo0EZjCjAp0kSJ0Sj81u19+dE1/jKz03C7WzRBSvXhw
6H0Wp2HvpbLygSf/E/U/ZFWmAWffP9mk8Vm0nxX2L5lXfRtKxCS66A8GVcc6ajV/lAIvYeVbXOUB
Nq0sK033KOvE/EEpmS3yg8EnU3mSvIzT/lHZJuws851qgCZEcszpRKaqb1KOdlAVTK/1pSoQWFnf
9VRfEHyzp/RSbHgZ8Anbai8qFti5HNpzI/JraqOsxtKOM1PeHuRUU8oZDT+Usape++ifxssJJMr2
TSE6yj5huQpYIwGFazDspoLFY3F2qqZf0WPyP1ma7ATLd0YiOf4pslhetdkYd0Px2g+D9mY44YCC
MlCi5FWjLmRXg9YCUWqvEU/zjJHi1VymsIZo+rzk5XWEP73XKJHZLzl/DBK9wxFvFBmm8dlrur2D
Xd85qqVB5cuIv2aKq7TdNcfUToQ/DP0d6cfOlPOICtkMtdpVfBXeIkq7/sVZahKWc421dFTJMMnG
s+zR5qpYDQArDjKlxw95pMasNiuEr+i6otoj2586b3FN2XvW9W5YDhb+fZF9dR1kzo65T/rGPnY9
9cmryS6l10FSufZpWahjMOGywE6otJBjuRuMFCaiD16ZkWy3mm5GxaGGGUT8kF1Equ+buYHgntuT
hNPKw4a6t8L/171FV+moans4otY814JAF+pIhm6vom23/75AXOGTDSKynBZsYLFlD0dpSty8oJxM
IKvDxEv1g9WrN1UXTYiQfOEXlrryVnA+3rUg7Y69Pv9hEbMpk1m8pxaDsUBhZ+Cz+sWhrR9ypYqx
inT2blK4v5+rqf/MXA5ws9Pgr6j/BBH4gmWVr5PTO8cG0AQnG36Jlj9P4i13YdppqAog/2TgobQE
yGa9myzwd+ncA+rX5LVKl9VzFiGy7P+UTk4IA4AGzDAh9ouSurdBRudycdecv59Ec3rRjP6tsiAg
ZkJ84uoO7CJq+eOVGpqHaHhU7WQghU+iWmvrlzYdvsfS7A6FldrH3CahIsb+EA2yCni/+aUsp6OX
8oGUAhtZvbSGx6bmw9KK5LUcyevrDUeXKDnmWXlYCCif7KR9KMtaHrBRexuhVyVZVIaLS3KtiHFG
tfT80NXRgxTyZcbOba9qw11E2keqO4RqWnlROW8E/TIMeyoXrVDRgU8kWm6ei0Qdd7Jr/km0uvZN
0Hmq/EfHqAfIQzYFTYvbdhQ/dZWhnbIylHFv7WTj1077ohbJe4NtOZTSiaOvW15Tx8azzRgBWsdo
U6WH7azGJiF3849OegBJchfb1fZB4JLl2rPtJ16l+04p3ENNuufaI1mUMY6uFTXNl6UUh2hiD0Xd
DZ7CCoQsYvoYvA/Wh1HHVGQRcrolqncai6AjQh/WyvwHs0UdE7ZPayyfc8sYz3AVEOEnpItZnKdg
tpDz1TiJBISh8YCp+Po7a0V6UTaXbOyYg93JPNiRrfu9Mo07QAvvRSEmtKugy2fX22ViKPwxpzg1
GbPLdhkSK7uQHb0UpaTuiHJCZLzDi5tTYEFkCQondtOd/CczrHdrnH9JvSMHlpoPiLEvgipEYK3g
JW0I2EYk8QnHVNCpilc37a0rHKQIu4RCnkTclvdyRocHUeQpofDb7MtiX7Kp2+kUZu1ARmHbpY1o
aUt8y7S23Df6iqip3fwkSzd+yBKybO1opBcsqa1zxE4NlkeuhdloUKGZVsulzvLxVE3ZjMOJbRwx
OJwfh7SM2cxS1oo8pjkM46gjqW61vcigCJVdnO5j7Kp6ynrMxCaZOvfWsyfYEleNUZ1SqBDQFwov
6HKVvLmJJB7TWOvVNrwxGPGae2vb06DgmFtVmfvWkbQPpGP17zJLFR+qYvLNmAfLz1DUf1saTk5a
M9QfSkNO1Mu76Sws09pR8tr6HdPlx2RR6ZNS1/JBWXGHOBntAzpVeJo9bGoWsN7vKNX6mOy+h5mQ
qB91avWwGBBwxlaJvrlexg/i6RzY8mb40LwINhAqqQ/PaoktLq78iGumiCkqmg9KyCZfG0x5jxUj
TGd2SNgUegQknGi3NbNk0a+VQhXRlH4sXb6CbrAkiee4OzTmxCJrmmFqcyaOYnO4dl06oitS1Mvk
ygOCM87KLEA74ZWUWhaO9chem4iSd1cWqbx2OR/ZaAaDzbsUUZYHfT7hAo05O9h4Y42C9og0E8zI
zbjlGzKZWmAjGT+oqtIecLX64Q4FKeYWsG6jAmdWl/kwZHEHkFxgs06IFJSPUdwaa3T8OcmNfU4I
2DcwFtDr3HuCmTMeFnEd8mY+9W0WXRf+L9B2HtAsvhVplNwJpALg4hDBdkNRb1rcS372y93GpDes
awkcRQUqPiTrpjriJKsOWR9QzNAdDNcK4h4vAVM18ps99vXZWzQ31NLF2I1i+V739aGT9XJs2pEd
hfDeEQfvejlmFL7w+48WFL9zgyVxU9toQ9yRohHU2lCmozyN/agg0Iqr5cyUTzFWllEyhP1vw/65
uMMtuerr1B0XBK7sspcr5HenCGmxcCcUPhAQCKo+soLeKx1fLWsSkSwPHb4vz6PwCKpb5aHtDeGP
NUGN2ovdXY6vut+SWd63qbB3mLwNIWxD+zFLwD+IfEG30BIu00wm1IotNNjQ7KEyGkS6xsOsdNZ+
sHAtobajwWfIsXhnN2WYmpM259dEaaNLx0/Vd2Lxy3SWPrDIMp4G1XhI04wQ8uxoe9xJ62MdJ0Vg
Zm+trTX3eJ50n4jad2ZvMsxjMofgK4d5wOimjZUb6IH+OtmT4lek6x/BVgBFxXWz91QvTDvq+WrC
PHkn70S7ETf0CH9q6ZmnyhLR0dE0OAxgHfEHf3RVLb9S3njgKzFdu5ZsY44qMYwjtwrK0n0sVHaB
sVL4g6vC/GujvWHPq3G6EnZe/ZYktvNQdcofOfGHmizNeDRFU+3bOf/dGuh3JK4Lu7y/173MHoph
nHwlm8EXeeOtY913KD0HlmiXYama0X7Gh3GXDFRK91EUVqMooXYpf8zJHC9w+43jJNIg7ScraBO+
J70Akwd2ixJQg8DoPNVndx5GinTq5gEi3VWVHKkMpCIGiChdyWD5UV24T0r7IidvCvEglL4mh/ZI
ke0+nWCAuk2ynEqraJFWildM2Z8UwJmB25N2dNr2U0sKPTCkZvILK/jxeRCn+4kqOSi7btxc7TUm
2oNK2o+rfonS+RnYzBAIL01CapRUslfL97Y10MqxLdjxo8CeY2ZWXqYp2dm991lElel3zkCsozuM
UyEvU2vDdO2m64TIsGKCPRRu/O6ASd5Pni6CDCDmMuE/PiQDHxBunAcbe8k9BtXvdTlNu4aQ2b6Q
KMqLFDVhrcTXpdTFQzWly76NWKJKGyqWE3nFQckGJ+jKDDpelB6JwRVhvlRnW9XtC3t8zGmt7mSC
sjM0TTkKfkh+NN8LBBxjmSVPLefZ2CLRjOEEaz51JV3TcmJVgUM6Oic7YcTTsRS2tssQ2PiJGzhW
dsPo1mJ70wIORSG5s5z8KfWSC1YtEhfyDjSaWaoHTECt0+KoHhW/DZYpWM76+pCXB9BT+6W360NK
5tmPFT65aFb3reNKn3Ll4oAlBDNJlMT7Lus+tZUv2PTt+KKVhIXgi1JKiZ286nlR0Bk2sacom3aF
Ll/4U7kr5u8H4c8CSwSxi2dj5xRoZGKCcqj1HYktusx2k475owG67D0lPkOda6CgDUTU3slgYEtx
aCyIpg0kCNThdffcFJRwGSQCPXL+ckJBX0zm7KvspM1eK9b55yeYhfGSZMWTEjVLMKha9Ji0xqdt
kodfBhFmfZ6cocSbvqkg56rJZgjn4nDKpPT0MhjqTlsIhzeNpjLvRZTOReiU8jbs4JhCDCt8pPuN
H9mWelTh1oVDY8m/F2tBBWHW5bCDIfAUeflyoEZzCjDiLdnIKpzU8UdHCOA1Zy0b+3AakyHcHn1d
YtvsQxwvidj0/DInh3A7+vbjXBXukT+uCI1CFaFNvOvQLTjRTvkSJg0LQ1ZyaPOoSwq2V3M7kgF9
MR0bEoym612IXrg+of5ronkyzJvqXbolAZTKHOVpSXE5YqH+rrvFHAIbmcPR6Kv9gFuNX9taCUTY
qnw+BPM8KMVAeOE4zUsVsopUHIKmaG/19budogro8J7k9Qm1tBb8ZrMOlLTGhmZ2o3C7sH1lH5rm
V4uw+yFSVBkuPcY6xWgdJdNhKKH6wVpgW+o3sn7FpPBX21X9389qe7R9TOliaexUosX1CTwmxwjQ
HSdazhnbI3dtTpw4+HvvpKgm3jQXe4rG0I7fKGoSTHR7ra8NThdkZT0nA20TV1rQqk1+7rqFhPuy
w038SVO8bF9N/MdIvlmaWEkQ7ODbNooCJqn1DTQA5dprrjBdJBn38zmCbKVGoLiL5jS2zUqzjVwf
rM3YUZeosFlDBjsZ4fYOgHmQF3aWN9J2ImRhWKk660NQ9oLjb2Tg3YiIElQI5d+vdeVxtBpN4jWt
q4UIHfQwocY8EA51bM1Pdyl+Endx+WSjiW+ubrmcjmlX+uDjjZcAzeFvJfSpDuV62ZrbxQTmwdf8
/3U7Ejjdfo3G/K89zFguuyihNTEGzWB/cjjpATQWur23FRPASJWf8Gb1SOowIBZduEAx9HGx9aUn
0WcmToPkjsuA4u8w/04ieFEADjWle8DSKz0XSpn69q0XUOn7dHiqIvGQMw+EVWkUQSHKH3OJnYMC
a8wHzKiEi35rSw9XkUVx904uIfrZCemEOFuewf9VzN1LiRNq/OSQFYvKl9QZ3qTqGsdhDROollWG
U+z5k5T6ZdaWHSX83ui89JLfsDe46CXL+tXbyiAdQogxhZTDeFZqO+enAz81mVOgNI7SsmsizugB
b2iGIoTZrZ6wkmFbRTHWhY/mDAtGsfyFrLOvTIi0XEP3cy82XybLr4TIQ69efvPHdoIZ0erZHKFV
uXrW7VJSZPrYedcxWYwjQWVB1ViQcYTYWbKtb2pJUePAMSpICrjafRHXNysj41zX+AX21ZFC+wWG
JiK0oU4j35gSLVBbUsdL/oHqX16iCpJsBFtj1ypL85ADzjA0eH6CafbgTNI9Fx21G57CSXmxlu7X
lCdHZ+mOA2KZF8dJ6iM/geoUEUd/ryvs46tM+dGv0EzT1QYUo0lxVVTOPa037EWRJj9ivHSJJAW1
M5mfA6xQO0qdP2VCPI11Qa8U+1ZEbF+qOGt8qc6nxmztn0TmXWIBzFGO2vUngiXPpAapcekbCq2I
luzquM3PukJO0ynN5dRH3nJcSB3sUGkau0Xp2j3bx10txuyoNmu8AwBoWxFp7ZLeviL0B4yZDM+4
OjwZWZ1+Rvg0UwlOMkF/yYVar8UrADENe3luR/Wza7WPauyaSzRQMEm2nzxMXVLynHlwgMZqF+dU
/iZZXlLcms9MUvtuLotLUwoomWv0bkbqOxqyOXmDVN7UOdsnnkFIlYq9XdQXezis8RtKwZ9J5y6P
psQ21FCxO5wHcL1uX6JstOr0UMjJ/ZTEr6Xnoq1vo/lC4DOGigxOaSCDfDJmItQ4Yv9ovdEInNzR
bpwAjLMUaXtsqT17Sc2Oqncy4X+kejItL/stZ74whFiMJ68uBMSU0jx5WP48GTicB52SVL8K8Qes
QEqONBX+Im3vBbUxPnypQ8Fws1RsqPPlRojh96x352VOupex7dynHrBFWqFnngeWhSKVTEdb/rvg
zYZbzjsnl1b4X+2/t7eRW+fW3i7b8K9nf/X9X19iu20v0TbPR3qpnHGncKj+SFlV/j6sR41N9Nre
Hm3rzZCqDNra/3r4df9r+Na3Xf6rb3udrW/WumpnqGLyOdsVhY8kWLCorg9Vhy0M4dT/7TUGkw3B
er9QkOzu9fX+1v771L/XZCYNqFjKIc6TJtwuYl1mRxNbSX9rm+38v20l8dhFDniqz3r8bGkqPwe3
NAJERPHz1idKm9k9M8fj1rddVGrT1XSMHv52lXZ+j5nGvp7UjZ53NnVkPl9PqtpFkt/hwP+vvkyB
tKsN6vmrjxMntlq2cavNQtunroiPlohhWiuNdVWFqV4jjEpZ+qbuh3S19xIh8ouuKlO4REm5t6vE
fqrnheNTPPsQxuvPFMXFMTNEfiIxQtUy1YkjqDlN94bdIAtiKVH1aNdD+wD3+eiyxl6kPbFFWvLi
TOXYMefIf6mk0x6Bu7xVsnBWbw91r3DsYlqJ7cexmzJ2+OpjPnUhMJTy4o3sPRsONydUVAtkPVCZ
s1LCj6uXH4ljxAEftPdCQP+x6qT6CW+t2iWjXe3VRYPEmvQcMXsR2HU+YYXaVEdT1mR6VIBMmk6h
HFvvXT4M6lvjjAhGu3ytpiCSVJQWengzNj4y8dto+5aTMoLGPrbel9EUu5LaueciBVIgpvonsXws
hNYuGev91YPWv7W2C4XC8aGl9Hu3jd/6ul5/86xBPmytIa0XMkzTY9fNHjq1LtnVZT4+V0lUUQab
jnsFZ4nnrS+t2ewijrpuLa9vmkvalH/A0PxnwDJZDjiMAQ3K+hrbpdT/SUcredpexhNLelYxqPW/
Bgy9WLf3sjhvfQ2/24dOia4evq/1jEsE1bt3bSmxyoaoeHDceA1PMG1vffCJn8qKDOrWZdXDAlu4
/rXN61tXOi5zoApNP27NbG7rZ6i1/3mFKj8oOkKlTfO6iVyRg94zkTmnrGV+Bdnyv6Lbv0NaTG9M
Lfr21f/f4wjx46GgGvphe72vgYOWvkxk4zjZ4K0Gwal+BBlono1p5ec0+IRufdtlqNX6sVsvcaZg
1KrPy+G/bnwN1vLFAdmq3r+6tkf4vtePX31uVv5RPcnuR6ae78oWBK1OyjiZ0v88+uqzlQ4RgfTC
bYRChunvsCpuipOiI4bp9Ah0vjCjld7SvcUEgvYRe4bD1tQS4OecSai7dqwWa8FoFfmsscJ1cDom
5SlLwAhvzTHpxXlK0ZmAauLsldhvhlegb8OO92/TJKl+0luU+93Y229TJccT9n3NbhsMPz4/dVLM
u9ikVn7obCeMJJsSOyc6pypaAiStsF+doeII5iXvW8sqNShX5Am2VupG9itea1CSuvJp66r7mN1E
KZaHrYliygzyyfps4Dzs9AngrpViSqT0qbK3PM991dgandSKTd3WrEG9wF9jk7MNNpgu7lQwXLab
EYqO1286X+shGGeD35UQd3V90bxju9t5XvWwDWwAugbR3Hv8sOzC3/pGVp59Ak//4HG+91IxUETD
EjdtC9u2Nrm6ExHuXI9X3UC5SGDY+nJyivaAP06B9jNOjxW0kNd4fBJClgdPafJDMa7cy9F+IUhg
kfzV+n2NKutNyQeiU4X6DScXVve5Kt8sbZrZ5zPLeY5dsBc3nMuSUu7srM1BwYmj96J3sLvFGxJh
/Ep687i1GjHKV8c4Mzume3tpjg6qIEDFukf5Vq6dpipK3tqJSFbRkJKijEY/aSB1g4ScwBrlc4IB
pcs+Lcz+QBhrjY25bOdhBvZGBXu1jE+evrPXKlRbHeTTdtGLk2EqN6OS33pdSSHzN/ONNw2Go56I
VxecXRSDssiM5HEQ24JSQx2GINSs+kdXDfcoatTXLIY0ieLGl6YXvZTEtfKGvbqqNHw+s4a6aL1s
j5J1j2HX5mNcxcXfLm2K0lAxhuesLX4J2zVOrWFQKm7Bh5vZ4l7Kpvxg793+cs3kOkyl9kfCb8i9
1uKwdGvnxWdDXpHD7jrkEhauejr0qXjVX4Nu9WNXs97MrD2nCHl/aSVgOOVeeBbMJru+SE2tDrVG
nLZSsmqPgEWQ9E6/senDhAYwbZB0XuJHVHbdTQDyBALs9JdMfqjxYh+9VlvV+ZULYZ4YYYXjHoa1
LkFbFWUsvgXYP47V69hna3VhkYRbEw/IR1Iv2gOV9/Y96mfyUP3YUKthTPdUmmt9WdYeUAVnp7aB
EWIp1ckY8irIClueCPrJvbmWlXMyN57Z+vPPL+QgSVDsEEHtM4VEP0ktLML1LiV4Y/um/jQq3XO8
MAMZTLWHONJrSLgVqi88Ft50p2tv8P6fLE5rb8Piak9dqx+2e6BPvUuPna4/2b97Juc3M3G8Fyys
fNvWrbfBMuaXBar/dm8CBEesWQ22lgpv8bkZiNyvz8NNc3mu9Gq/teDAi+fWyw9JJCzc7Rrlifj+
cbvXe5b65OBk+LclzOapG5ezqeYqWAv9lDfFci3XS6eOOHR2OuEaWqJvh8PgKjYsI92+TrrmcOad
S5+IDsyArRPLGfuaWawx81xeSh27CnXUuBvN3bI3UwxQ/7a3W9uFBKbZ1sN1a/x9qbJpgbi3NWHU
ckxO4wAWm8m4xmfAkgkFQ5DDtma9/gMkAWyevcqeyVogJ6I5dTqjF1ddzjDDX/82tzuaFEOYWvm1
LIYPs87qc0nE6zoMzX8uEDCdvcjtJvivG6PqTY86b+VrbGc4muG3k9b4CMhBi6yvknYEgyY9AxiA
ceTNyN3pkAwUU2qFGt/4JVEkYA/L/JAir9r6tnHuLOLb1nQb807FHVGG9flf/UvTgi+StgKXMZZs
5SJtl8xRQsUplyrrKgTGlFiOhSCJvPalJrMnIKAYOYfdvZZW9SaiJrluLc+bo1VaWXHY5ebYZcpR
Ge2Mg3TVv6p2pT/awvmGYqRD9MIIrCMQeZq4xtBIJDmmUubLw9bUOqQcFOMVWOFwV8xVdo5GD+Xw
2gTjWd6WMf37D29dtjUHqSxinHQYYJUjIdYRJsrWTEfcoGxzDURv/5ZtiZBaDBtLGgYXumPdJSW4
W2t7f12snwq7lPftvZerzmuyMgVHG8Y3q7Bo1rE72ZoiURe+mtVqcLO+N7sEg5QBglpb26ul0XAv
BCFeEsuk1iytUgOlaWVokywgkDw3zNUmCGzVJjMU21rx5kzM0VkcOz8QEF8kjxIqTO4YOS3/ELd4
n4mEfgoY1gFJ+eSlguvmY6la+wPnlSsKjuIkajsKO2NJsKZT0hN5yOpUA/G86WX2XoBn+42VL/56
yfTuuOJ3Vda2X5v5FGoitW9uhvqG2E/6+0wiviWCz8FAi93sWkxVhhInji+kSI/ZtLzaS2X44DiR
b4jCfuyWvl78stH4evNLHYrytl0UbAhuREMNBFU/HAiPwZBTge6ODfm0uBkQXCE9p4ZOhbHZU8Xi
ddMFsfxylm3zU7SFgqlxOb9afcPXbrprkdTf7SX5VS0uHoj54zCL6JDYyZ+mL/NbipPAXisc5UCZ
vvourExj09odNFe33xL7SEqs+GYsy3gwlDTbu0pxiRXvF9t1NcS+44+Z1j/7KTFJ7zTOSUMxSpbN
3WcC0NgkswICE8UPXmLk30eSRFg5uEiRGpKVDj/svJm8nZ6QXmoQAjzX9ZGIfEbKD8+Lrspeig46
MVkC7VuzxN7J8sh8Inwv9k0CHtN0ECuNaOHbdogerO8uVd/XsdKeDXDnFKI3YDUqiPU1ETEL3CWB
l4l4r8reXDrGbZq+6x2bpKe6s93TXPbgDycEyjIgzqicNIW8GjVNzYHaeR08SGSEv5B6qNeCCNgO
vpK9q+zKN6BVnlkeQWza8WdTuvJl0Vm06dJvDol7xN1OQsSUi2JOycPkZb/mSkkfpxF27rKIfxbK
YESne9/jPm4DCzeFJ5K3Grh5KwljqyIqnwp3F1eq8Y7y8ycW1+IfEwomuaA/ad9jD+4kBOtrARxi
7HpfBVKHb248Pqu1lt4bVCpba7s0Fq4zFM4THFtHbJdI6ChdJm91DhmfwahoyP6yE9qIfWaPbHg0
U32ZSa3uPZ1c99a0ACley8x73FoD6sKX0aAYe7KHh63LoPrg6KR2s2vdXHvxBqND5YmAaG1tXZjw
AXzrijzcnrCuPmeDlZm9S3qqtWilfYr+ZY6QtJqpeNpadanF+8KNqsPWnDjZkK/u8BpjqKdr/Uuq
FCgEnGH+26fPnnYevMpGycuQ7cKm5MBPo7xvT4hdZd7nDXZo20121bis6GQf1ldT1ss0EvhTKBo4
byMIdf8PY+fVXCkOrutfRBU53K6c7eXU3b6hOpJz5tefBzEzePvM7No3KhRg2SCE9OkN3cnNUIFa
LokL1Anx1Wj+m/Gmy9aBMzwPIeGOwVDU58q10JYr/VOc+Hzpsjr8Y9YmutLMnZ4s33yKu1+5M2ov
xDTXg2b0T3wntJe8z3/6EUIToo4QrbxGnNI5gBjVX0ylBs/VOt1WtE011TsVOGquRW0ns9MjV4Gx
d/VHvvc5YJhySE6OzwwCKlrwJBLEUbJtEbnZNvqnTB2CZOUVDuLdpho8DV4Pyst10P7W97EfaM92
1mjP0Sgx6INpOYpsKDnNURmBh4gmSmdqz3zABisJ5vZpxTZyj0rrwZxOL7xyB9zdRRAdblshNdaT
SKKwYrSruv5oeaH1VKONfutDCZo5xmqgID3Y0clInGc6g4igf0dLjjWNW6drUL/VlhvUbwE2/3W9
svmTJZK7hdkPMEodpCe4dOpOUqpmzoqyWi83pcL3TORkr8r2YwHAbs6qLmeNyd4FuPEgivDCYjuv
CeU1vvbesygbRvekpLwYIlfWUnuojTKjBT8qktYcHnLAIde5CBbksWP+v9KsNHi0bF7zGu0sc1D1
FXu77BRrnfckEkf293KmjTeR613sc4LS3mdqHETrsZqiwGVhrURtFvCVjw2V0FkVhbulTHOi344s
89Fr8+quBHDLflvNzugr+Ukk9CMUPFp2q5cyV+9eSxwjLij6yE+t54aXUjG/Lg0i1ikob1TVfimz
N4T9+/miVdshWIGM0NrozeGCkdZjjfHKjW9ggqN5cmohQZxEzsReCuumqcKJ/Sel1uvjhzJxmlFl
P8ra9TZKXiSAfFLrLhK7JEpoQQiAoU5ZLkuAdNmLKbtNBEf1uQzd/NmNcsJrThjsRVkSpMQqQyDm
fprl66Fw8WIOEvcoGuua/e5lqBRrOvCfXDbrbcwwi/NeUD6XY/5UEyi8oveKE1eEyK3uT0Yi0EHx
eujOVqO33AAqfeBTGzZSQUopZvksD2X4UIX2UVSKIkxwFIL3lXNUhi6/DXp/Nksf25Wx014rvctP
Tl82oIIGL7mWXr5N860kd/mmqqxyo2CcAvAIByB98nppJ+OWsHWjS6LLW8MsvlSam8GHby9u3l6N
1kOx3WdPCl7CD7cJd4aP4EFksNLJmAE4uVIc+gC7ZTsFwVYe5daDOSH5YLrlVt3UzEHWFbOP1Hmv
QjVZjaCE1zi9QiR1+ZqL3T7wMbDrdTDostSdQEy8KqUV7D0+CAS4ZSDpgJTbVj3LI1pzWFBpbC7A
TrKlfdyrb6y7GGxAL2xyTb4lTXwcJEu6FE0OPbbt7GPSQoDTtNew6kKWfzbrZNCeSevbz2NiKKi2
SyfiHTXBRC1bJelQw5layb3WoElDtB46UbVx8jZa1SPfSBbDV7m9K37lPE4ifAMkBnModHiPnnbR
K/xOpQ654Cx4Q9P1hR2hTVAr+S4za/vcJriAEQjgcEmGDgV4UyvOiJZ9AWHRH125bne55bsrkBru
rU1/cRn/hNyKtkL3uVtbGDPthkxSLglz1cTo5bsWc+WuSEZs2uRnbFjUbSKN2yxS4eThU1MpXXkq
G7fcyrrdbSoL88vYLseNXKtfvB7/ABBTzdbDsbeQx/xuAP+4F6r+KoVBcUhQa7wgkwiuhG/KNq6s
+pJnGVEStYO/NbprrxjaC0CCQ1MiyFiX0Tot872T9M4x1YYCf24AUWar+1jkwo0o2+ZgFBMi0GuU
rd7hYg5A+AdSTd8Z5ZKDzi75mrvVroHDNWvU2Yjg0W/MSgKuF9X1WSFFJwG4FloSrNgbja+9ZsK2
kX8UkTrAq9PLcwfQ4ChNAQ+tuosZtTJNq5mi0I0a9kHwpizQYkUyIuhq+VVNvremdItjeL6Io6zj
8A56+c9oa8WJ/TeZL2FUorkmn4asUJ50GB463Z7tXrPsIvA3VrHWUj+4NGnhnbyeGUai8P4OfraG
3pkjt9dNvTfHKo+pB5oUVvA64A+w1SJiqGZRlnvfHH7Yk318b+MuTiiw9gmFzmCHCoJb2ZrW0Wt9
HCE8yDQKupxKVk6Rki8QAdJ1Fwa/qiQ/EUbWD3zL2wjECvJW5Y4b+qeMsYjpCcOz+4ApR10YjwRG
1FUIumzjhtUzfmtwzOxK4yXWsqNfMg6Gko7nX1ut84aYQJk+omkqX9ogUC71lFj6YLBVD7UjXfmq
5271BqSer6isUCSrYew1qq0XRfYaUNYuyLxfEjsPKDEEKAoRyvjZGl3+ViNrzkf70KQuvic2nCbV
Yw9E7qGnOkyPr14FkGe8syKp1+x7Frl+K/s4WcnEIONQ9vl5y5gg1JsBcvFD7xBgL9VmYFfYe0JY
hc9nXYBQclGKzlGWuvQgL7GSBptFMBbAuAyHR68JXo+xtzOdSX22aH95tpsgUKYBb7TVGBCDngI8
dPf+aKG3D2F+1ShQmerfHaTBANjvtnKA85WmRdTZWuHzJa8Rms62ctaAUG4kDFgUWUI+Er0Yz3PZ
WMjt56EYnnrfrC6EGpP12AyIoiX1A+zlJyLN1cpAT/7oDLj4BaprHCcrWMltnZMUufbJmHA6uNV+
r2znkgcMs3olMYzFRXEYUViqFf+9A4i6L5rmHe8DDU6w6W2lPBquHV5FF4vgcTYRiL1YfY4t+wz+
YWCW3bvcwe69Z9VOdMMDvhTiHKc1mFVlkCiSsCBQUXs6u265cSjsIlsZEdZzQNczQHGOAeiGj8EO
MvPJStmUUjM0t5COfc6NxibKkymbKAz3+VDr+7YsnK+x8wKXqZFr9+dolhs473xLnQkiI/0MtHad
Gol3UnuvX6uFXG1YqTuHFuDZ3gAHCu6ELSnJZfHWQLi3sARsXFnfMAO8Ohj8PsYdGkUWOcRkom2t
ey9pIpnnJSm6zJqzJjP/o1lCEStH42a4zB2dzgDHaCcAPQvH2bme66x9B/U1haFvzZJ5pcoer6Kr
a+exDNk2ZfbxK07VbYqb7kkekW9CKOqOfelvY3KIgqpzQbdYdEZWZ3yIp2QSz9HTHjthvazvXVsP
tzqcRm5yTu7V9zJgqluU8T73LNlfxxaPEUzYUapZfzRtzMzDCN6iWEXnUM8eDa03d30asP6eEte+
jk4DD61Wwm3V3GOrik4+y4NT7FrBRssgAMDGDs6Gqd9VT4O94fT0KCzcOxBXxPfCbSeV91F1Ca4R
g6H/I3CmJAeBATOnHWmowsASdWPyugKB+U8iNewXYV5+yBzsMjQfSS03B6nRJ05NmAW/BgvZ82kj
QBqx2HZPUoHhFhyJZhs5cKy9FjTW4HUDK06XcwmNXBCUPtJRs3OlD4+yP/ZQO1xz06NKsx6mLDIF
w7rVeVh6bAM0s/wYXkmD9OSogC5y9OwMIuPQDTBSgCvdGr25SzX+Tzg8Rxu1KXAAFJg5fyLwG+DP
tlY3pHAKRvvWx4rCVLBJHhy25k5hVbyNwI1e8doAbZh99zF3f5VTvGCc+peduXRuESWwplBBOaqs
dGI6lOXYylUkA58wAFaOtHFFazTAPSaVIpUAe7ogBYYy1U/iMtmovASllx6TMGfI7htrUxoh8BC2
FADBZeM6QzEtsDLciSVzjRmefu0UKL0lQAGpAVgVVfwekiPuNSTAeohG/81HCg7x0d3gufnGsjCa
nJBzGwDam0jh6aL/G0uob5V/WNfU57pL9mVf8pkEFRhZkbuX8ZYl7AhVsDxa/rcszbUvSMijyNk/
qZFnHOJOehoJAkz0Vnlf6JPxQPguN9ohdHqf3fqNE44OZvPGLWQrbR2ryJfWcorwnwZi3Dzbujpc
lDh86WVWqX7hIaPoQxmeTJoKF12bqOL3gAK9zQoQXlI2O5MNb7BcuTkLR8TDn6azlGdguzbS2NLA
QkBnnFYmXH0at9Umi03nERaA9SAPLyMIvkcNMIKZevjdhtGXnIkB8pUB0MqczVSRHWM1Yc6XJwA0
JWkfNbbP/EmLgb8Ym9RrtDX24u0BdkT20uhldehhi6xFVsXbGrxxaaz8Sqow1y34f+rG3Ki592sw
pWGfhfF4RvjjsR0Be+uYaj94SLk8eJVSsjOMFKbVWvHWKM1in0MD1zzYGVKExFzCnzcxNewOqWDL
Z5Mx81bW2CdbVtEPGnEORvFNkjw0PmAxPK1eMC2rj8mEmcknXJ0PwuKoWw/BhBsttUE+AozwJySp
SAY1eJMkzd2G/xSJctE8mV678pR73Fenhk63SrKYVAA9KxXktFIW3sbdDbLGxNB/CSuQAu5zX3nx
zoPOa9Ya3KKuf0aoHHVDPO9mXQ2BERK4oURnwWCHFkrek/aGqGjcGJJk/2OwK+8ELssYt0xW+UvE
oXijjQIu2UEcRiMRJFhY/HtdmYH2tWsVBaFc2g8TpJC5LMChFri1V+H14K4iSZniCJR6YLG27Kp8
s6R0E+Hxeh9+6W0Hinm6cdV0RXG04BNNJZLHrYAqisJ+TIbkIFoGVs2dQRYRb3ZRV08XEUe4uQ8r
00rijfgrI7Sm2YBF+Gxy9dt7lbwXCiOWs4bk3h3BcP5spufX64F1SFGjFnvAIonE/ReHIUtktrQw
vhPZJCn2fi6p+M9Mf1MK7tPDYeMgflL8GY734AdFhzhJW2ydPP8lzot7D4759BjnJywKBV4K1/uQ
1SWk0aWsz9Vmj9QKnkyAPmbsr+gN0G7Zoe6HuN/Kavld4IFF0gGjbkr4dcRTkRxJis7EjKiwYsZ4
u9qKTe8Z5+XL3nsLc3HrVD5P1ERCdFdH1bN49mZkP3TEfXZjqTGsG7iIHwnHTTtl2Sm2WP7VOAsD
mvz7oYEdVoFQV95GPC7xNMRRrths64pD0QsMX3XZV25WTtamJ/wYHdBn4nBKICLQN6R9obCKQl8w
GgEiAHOOWdGM2w+H4mwLRwqQyLaWnubDMW5BQ5nBQfxeX1XEqKtNWEdfxl49iTs33yWopavMiIeN
uNfirkR1xvq/VhBfmTAA4pmIM8SRKJu7g8iLRItxDKkaH4gmoo9d8yQe/Nw1xa1ZeoOoKYl8rgow
7BtxK8QfqbYl96f2MnVNBJ1ZrlH8qCfbEOQu5/urp1Y7ArzSdgmzAXrds1KkNUxbf5eOEJ1rdXhS
p6FDfLaT0LT2ozeCBMZ1byVD50QJt0JPyIjS7P/74Q9/gzjE9gqyu+qrc8v56aEmk4I00dSNGALE
971BbvxgAsjqn2K4vPPNneEUH96aD6CKz3dQYxsvC2BNjhX23akybkPbf5eaRN4ud5hB8KRaNpTu
ZXCR28cEE8ud+Ftat3iIzVHeodHYjusq8S91p0rAPKZxaHqtxZni6D/LnCYfEQ7wo43oCW0Y75jC
sHSZOoLaI+2kw7Feus/UwCxGGujqukOC7SB6cN8Y3WFIDZYlxTa1OoyP7Alc+Z+/a2bx0fXBCjup
BlxhAqQsfW8Mr7Y6ARi1zCwneRuGt2lYFj1JZJeyjOjPNCIZ6mhtXavowKzEj5YnMUaK9iJZ3tYP
XXQ+FPVj4XQHp9LXoifMp2ArsJfe6ooNAjEWsmCv9ih0H5c3fOnLokxkvakXym27qwDp7X0r2Ik6
XXR20WI5/3MXFHnx1MTRfI7Iz4ef6kX2U9ncbfMCr/d56MFWjg3+WD96cOVWMfCYLAbk1pognKcP
h+pANPVUFqqDusOHgn165gXiiXemijGo9ZCO9d1ibsD68KISsRjlbFVDnUgBpXRlczYmrOrY5/e0
s5udro9MJSpV3sheRuymRWBmxQbvTjALhnSyi9THrtx4Qf5gJcWHBy9+VfSD+XVa8qJw6SZLXxFN
si6uDy32g6IziqSchmtxpEbQl/QQzpO4++IiGXjGAcwK3a51odWvxVsCq51ScfihtLO1r6mBiJJY
twy4Bm8h1X0zBZfC54Y1oRQfiYNDDQknfEMfqa9BC9wdGZOtuMciEY89nKYnCOWyRh7iH+mgnpxQ
S3by2J8jPUegzGkOYpBRGLVrOLs56rkbP/PmL4BW/4KUnxzFBcWTF0eM9PXEhjGD7tfYOY+Yxdkz
ZtmNzGcXz7NdKnrEMhjIimwdOW/5+9S6VzbtAPF+uYt5YjGSRtNnJrETY+Ma0IUEqQRewFdwyRoz
cQf5UdGEvTUoJxq6KL1ibGcdMzHZAq9b7AfbOg4Ac9jP3UOPRKM4MNcJjmHz7GpeRQWKl7Hnpirz
IAyX+lZqkbYT1xd/l2sG/bFWH0YtrXeyrt3FU10erThKm+ZnqA3Bqs8ylP6hkP+1QFsGDkl8+0V+
ntixPM1xpGH5AMZ/qyRmCju/Trsrguz6AWhacRKsnS5oihN94U/uJ8n8fMWTWMaY5cHwgf4dQ8/U
B6fcGBCkkcXA8juUM14CmxF8g0LgNueWiScjurUnE3s0gAe7Gb4h/wzmosEyoi9Pcu7Q03i/3ISl
VhyJJv/7pZir9bCXruJ9EjMF8ceI7DwXX/LiaC4cA2w/mNAizCAmulJjHmQ8FkUT8bPzlEsc4rDJ
qzYfsq/9F6x+/lCKv/PDLGM+N0/tNbCACxuC2GPwoRfzVzZHCF2L12TMkINZe4P+jtYK8WS/jQ5Z
5fvyVjSfD93pCxoABsE7fJ7HiZ4qZnRLspQNY8KWg4JSpAJMbJqEiX9nSWaUpMh/mMvOf30+9jBx
rn2GrlvLcQU8fWeySzWu0evN2IT6YYs/RC9Pqq3KR3GzxaROHC33filjIwjNaw8CyNJY/PqSXc4V
R8tjXCqW6306N0hfG4Q6GMMYM8XAiYQb2CKRF28edzxiGT/Vz3/8mCvZKpA6+cM0UjzCueeN3z2I
9kfRXQNVtgBNT8/AbxokN0RP+fdDcfY8VAHKqQ52Hm8+U0E8mCLLEu4TJ0QQPETtUrGsAUWFSJZ2
Itu5PzulTI/zXz/15Jnssbwz83xm7syi1FHThv2Tf947cTS3Eoef8+Kk+aofWn3+gc9nSQobG7X5
ooxIzYpxZZk9iHP/rWxpImrnebY4XBLxPJasOBLn/edVPyxnRGvR8NNP/VvZp6t++iVvGvAxmisb
H0bf9Irj4cxeRTHOa1XxwouEUArkTGhELN6nMNuSLGVjgico9DvaFLXG4dxIDLfi4kvTDzXi0NU9
EEJswc89Wrwsyxv/6aVaXqDlRRNly2nijP8s+3Tav11+fl3HdCL3ZyFov35j49DGtHaaC4sP15LM
K9kl/yFW8W/NP5XN64npsvMviOt8ajP/Qhc5F0Xq/siN46/F0CDWoOJo+UaLMWTJiqNlQrY0/lT2
KSvauS2CAe1PpUQSIcpMiHy8nOy9M70VXXg+FKUiPxLKZlmdFMlOdbLnZXgHTAVtfMlL40QjF3kx
8jMX8ogoGYlhz6Ej1zPqcS2GB6L/SLJWKAP/RVebBw1TJoYgRpcsHyFhIv62EU9SJMtwK7KiK1hi
0b+0WbrBUvapCy2X6b0qJmRhw/Tq5FHfNJYaj2ux/o0AGBAuivoXr+6C3fzGi5uyJPOwuuTF7frP
rKhYXl2R9Qik/DV8i/ynK4iyMYnATigRr9Ey2M8T67lePJ/lzAqvEhZvydEgMKJNEZIPK8elmThX
JGJisGTF0ad2YhBdyj7846Lm0ymdU0jbUbuCCnwsoVLgGiBaECnXFJAc04crxxGvfhZDl5tESXIQ
dyaP2jQ5jLK1qhLLOIgnvDzR+d3/EMz8MFVYmooj8fCDrCWiNzeag1ypheiJFgbIpKhoZXejk7Md
g5qLMtzEKzrHKUUP6Ec1rL6KF/mvqFYpe1uss9k6qdgcTNPkGCERDEsc0ppIyordytWSdw1PQv/M
N1b5pDtsjQYGZAzIS+TDUBVvr6vuWXC2DTYAAhntGnFXxXMpE6hMapG95CE8E8EnV6cHPNaI7tRz
PPPT7Rc39cMjmpeu810XaxZxOL/mAZuTo6MPW3GXxc8uifgDlqy4sZ/K5lWdqPlM5lxaiurlX1J9
X12bWOutsDHEKs5L3bcmC/u9hhDgVoUxSxbqGQKk2RGfSWoNlb0zzUKmZ6p1HGCeahTh3VR6z4GS
7JXpGnJUJtfcK+uVaDU2SX+QxlzfyG0CSK/rslUV8KqLxElsfW06ADwVMEWXOLJ3cuAb6RbJIAyX
WdlviUqCGh6sY6V61QOcLPaaEY2FeJ5YuBeF8iV2+5cJ0f7kQUp5gn9TblCN61HlICvKEgSPkojt
ibJHBSI0i/gpdCyUBfXmOoRoIVjAFnYqe/t7x3DHx7iofsJ3PLS6kr/1qY6rVuy+pzlT8hIf+JPr
ySDFk+qldUbju0O0np1d12PDQalRx+m6lVeV5ZdyBNPLkjx/VeXYXKOoA7wqQLZLziZbAJ1Q8pga
BfpNsoyUUcgmU5WD48aIsbj1Uw2hJMwEOhwF/EjZV5mZ38YhKm7iSCRJllnonqUpwsIE4Y0s9DZ5
gfyQO3TfdDbP9rU8SfklcqFhR4ISx2YKAK9sl5VbmIWoXssQPjUXI1EZBcNNnWRggpy6Yz1cZfYJ
pAbbaw7B9hrVr6EdgsduSiC6BI+uHL0jqykdRVGeYNKN7iKqXBnCZ5rBbo3lPVaoYT/K7IQ+xpKi
rIe+91hBUBGaDtCq2ORepliK4iG7GrquuSlR4zyMU1ImwPZM+hbsalosFb6axGslt3BF69id0QfM
5vpeRRfG/T1EwXibc6A5UP616HPL+UVgOA+ozATrwq9X6J5qW0sx9M0wVCkab4DpM03RT6YF1BlY
q7JRTTWqV1jBI4OBA3ju+PmlgGp3qaZkydI/91FGDLVD2siEm5arp3TUY22t6JpyEkk2eH8XZm0h
rQcHlrvjxwSbETV4aV0Ao7bZt9+iLv2qsZUOLhy6P++WDp8ZZCJohaxAJaYdf7Pd+cVPI/XbUEWg
FRDEefH6BNg1OlgPo8JesjFExrmw0/aktmF9iOMwu/EIFCj/tfxU9RKdK4n1q6y1LyWqQVc7iB46
s6igvkrlU9iycWQh9rgVWVHBVugr8uvptuxXLcYdq2FqHioxpnwhWK7pPHawKbIkaLeMGZsPJxvp
uxWP+llcqqx05WY5/gFyGE6dCbJoOz44xWb5C2ov+uP7YzRft9TG+qFq6m0qI2uzdrFYbr3kGaPC
kaB9VrFWNvUzRIvqCe55eyN0fBQ5jHbrJ0zrIEMlPWJNUwtRZmn555Mi+0W20ePCNRCgNrQfIhbT
oQSD7oJ+WnspO8LKeYzaiaiwULI4IoMZgWbjVqi6VO8R21TWIituTxLL06fKAhM23R+z7wG6FNNE
L9yb/Z/534mj1N2bWQnnbLp/CE6DyEsGB396+kzf6SiniEORFN4Iw33Ji97W10hIfigU1aKmgdyx
6R4AzoDA89C5Jlb/Hf1QBiW1/FqWnn9ozc5D490v3vN8J+rDzi93sYpqUzFKFgFrycYtnHjgsfIC
79JMSRehe2Jr7v5DRdvG2Mm8ea4ZbqEwhOe8T/AwnBJxJMp0VtkZpAAU1UIlqPAb/I+G4pS59XJ2
02MO+H85JbY78BWysv98mbrJELm997dcJhq4/vTXidbiR4YsV6tLXE88CrYddaOGAYsi5TWYkhSB
iavIDq6LYmHgdpDX5ZDg+lSdyyiXr5ZG4ggHvTMfvoZ9ZE4ObaIqfl44eGIMknSy3gyg+ChLidpP
p4qs+OEa1dGDhRD4fKr4tQ9nJKq+bXIAGp8rpr9qyEPIjvcxM7/G2JOCXBrt+FwPRXy2+wDAiYLy
ZpOwzyizW7GNMl95lnO/u9hq+SP1Ffm5MzP5WfXLW8MAe2NvGqYLooN8/VoN/S+rrNWzCbTkzU64
FJs5+TVGzeAtKKQv8JG9B1Gp597VzULzUdSBFN7GEOqe0qllX75FnaK/KG6QvSrRUTThm5M8y1UF
/fLml/FwaT0lvvZTgrif2q30qOTQrMYVYzZovCkr2kA0ZSPHtX/LUYd7qU3sEuZS/JY4JTrailav
RVZrq+6g4Zq6yXUDRfyVaTTtE6ZXSBcZvboNIFS+VS22CDJ8vf3Er3wDCpZvzMTVDz2WmY+52b8A
oWm+Gfn30a7sL4Zk16ckD5BOMtXmWzUCpJAtI31ERActXb/941lm/Q3IlroZQ1zEzcp9UQCfoWFb
d+A9OQr9ejtiDQtf+O8iaJF/VX4qUw0LVGwyXvLOKbf4teUozFnZSyIZ5qmKmwHN7TZ7UWFMP2H9
vhKVEjC2FxAYX2DyyldRZLoV+wt2l+9FtkdN4qg4Q7QW2TK09ceRXTqRE1dsOvkqo/Wmwog+e8MI
LiEzfO1cohUDLbp0UWEz0ytB97DZgMVD1hNp2W3hdtZJ1LS162x1pTPod7idjC4jD4IxwVsrF+0a
jk9wElkrkE1gCkF7FlkTIyJ8IFX3IrKjNHy3+ebfRG5ok0fG6/RRC8H3uL138INOusdJLV8DFxqx
72JX1aXFI0CfLbIT7T136tcorOUzYIXurqo1r0qIqnwR2RfRQJSji7jLpTK5iSKR6KgcBSYEhrJR
MVzNcI9NTO8umofQ0R5T/V5V2c5u7ALDwnKLjHl+NgcrOwcNZLlJLDg/SzJJ1RQ2MrPysAkdXLRU
M6gefMXCCnwwXlAIi7/JRuFs0c3MDyILRwdIvZq95XqPJKXWgiWYmint4K7Q9ANVk/a4K8s1QPEi
/gaKOtlDx7d2Knsf30xDO6e2ZDzrfmJd88gAYDE1qwf59wBa8sinTbkyrVNwI+LInpJRid01EbwK
/O7fZUsTcWRI9e+iVZX9v52v1gBgGjN8KPuxuvVSAVw6s5G+A9Wl8yX6ncruq9535ltl9egDpWp2
SXzNRNm4iEHEdeOXtrDvommvxZcy0JyvZZXKG7sMjWucOxiwlCVqKejCvkJH+ikhfrUNs7UNbOgi
57xUdh9+bxQAYoZmVw+O3ngnybSifRD78jOqKuVKXN4av8q5U/1s2DcCRqSH6DAO2oGYbY7qbm7c
HRPNcV53C2FLJV1FSZmhjItG1SVnTL2Yub9pXTU8lYiT/1UxtxHV+VIKjwTwMzL+G3n05HAj6n1w
jxdxtdCyKTQL6ISFpR/nrKhWHSXqd7zawdzSU9S7oUfGXjY7uNvLJQxLP5vAy0+Wb0jbWMlUbKk6
62CA9z3idVNdFE23dmaUDI8DPi6btparV95GGeiPbb0zd76jzSP9qZwXu4uYkvaZsbs/m3Wm/4ST
iFikzjhP7+OlTSILkoo3bsuiKG+hWpcHXSu6U2DXBu6+bo4tQWOhjwVYlYEPZqaaI4vltu630Otf
o0CXfksgLecfSlIFqbjM+DXE3XdfkqyvilklqB0r47Nvog3OFMV7gEJt75NJVFyW3PjcxqGxJxwQ
P9hQgcA4VwbxMwYy0x39bwzA75APpV+qhw8y6CRm2EzCI8/WfycoI6tN++JhzVHVT20DZhmd4urF
qVkTNm2hPIDbaIDn4LAE78raEFxz3YOqanhQ9dYkaSDHyXlUmuQsjiyrZAsQCYRrEyHrgn/Nk2J1
zksaO1+VIZSueus43APke0s/Lk8i22goz6VW2BzVsEWYSmFedmxyoG5ZZTuvHoT0VdH58rUtcvc1
KMdvquGpN5EbJwS4pRoPoqmjWOdAMdxHkfNbb1/HefykZ6r76o7sJWZG9ZxrlvXq7ns3sb6FfCr3
dS/Xe6vuvPdM3Zddab7nILKwzCnKQ+d12Vds7tatEdhPrCMvmDxkt9KVEM/3IG80ra+s5rKpIsjY
ccZZd2Ky9HvEjgZeIoTXtED7LewODcTUfMtrXpcGlVZqm8JsjF2HpeCtmRI6xrCp8EbeiKyoYMM2
u1UjbltYVp8BO/HLXlOAbsBwdEXsLrtpU2IixXu2Je2aWsX4RBTga5MHw/sQTECPGj4HOlBI7sXq
13Dshve+DIx1P5UHU/n/bG8jubS0d22X6wBPW1eejeDb39dfyv/r+v+zvfhdtehgbjv6Vk+NcN2x
YL/n3VDeVUtX9+ZUhlxGeRcVKYvfuUw0QSiyuudT2adz+XIiZyU5+1DlmygSY2JbOkUl7+gZyV9l
MvbRTqrvlmaisg8dZ1WW8A28/EFKagPCJJyvXik7b2vxrm9adGw2Sa9kDyLpdZ5X1r6pK6Uqtqof
yRevgIjHICUyKLTLl3pKRNbUJEj3cz4pNi3LNbQe/64V5UtWnCHK0LY7pwGAtqVovtKSjxn0xt5+
yLld31vsP1Akc75F8JnoVHl6dFy4pGpvPQ1m63zXEKAjWuh0D4ZtYzgaobeSxXLA7itsYojHxyqX
dprqjF9QZOj2DVcVgqdv0LKO4jf8BDhfW9TGFSds5+Y2Chtd07Uxr3hQuWuv4EYMXAc0badWdX9S
Sx/N7n8cdmZzHcPPIOey+BIVImnR6t7agKxgorfWUY/1HHGd2r0nViTdEYhuNurBwUYsGkc0XTS0
YxAht/QVUxB4MWFf7qUiafcs/pDF1/4Uev2OxEj3JQhxgo+aun0IqlY5yGGdHN0+1m++p+KJIeXj
W+zHfwAdJn842ccO/iTpOupYWP/e8ZPZa33j3Yqsqu7ZlGgy00M/Qy5xaqCpExWpArJh1PlNieHF
I5ksbzsna26ivWiGwdMW08gBAzTEaaLJkx3IPF6ybXT3EOvY4ksZPyI6hEGEgTGa1sj9Dh+08mZ4
TbQvoNZcowRShdbr48WyQRbDjjfPVtIFxwwp47OjB8aRsEd2coaxOyVF3x8lOcjPiZZh7OO2wSWq
XCSeOsu+RPmA12tJkCRoIncX1rWMA4Nc7mwn6yG6IrqMAFT7yP5Evo1Dq7m7qD2hGwx2kBEHNFDR
ts9jg9UP5s79S2Agj9zoq7bxCUp5mfxasQe99ntZe+ttGy1vdE+/4D3Tropg6K8uPlRIUKfxphj8
ACUs9OP4NkH4cOPxR1TZWxc/sq/sXlfo2gQT134MnsGS/glMefwhRdoPAr/Qyw2PQLlnq7uk5uPs
dvq+na5gh/h3gAPLsXjoWVCZAyKdQEx+ZOAS1Ub/7oA1YAmYdGe0UfvHMrLUSY1/RHStvDrG0CCF
zBvAyig/JJWCkAziff0tRK2FSXl/SHUpeHElx7pZCmxaYQTv6y2UO8Pt/h9j57FcK7Rs2S8iArNw
XWB7I287hI50hPeer68BunV16sVrVIfAbcfG5MrMOea+T4fpVRiMnRQleLQKrhRlyguwAfL4GtEA
uAnKod+vr1Lj5FBrg3LMTWXwyCUWRxRBMUPVpTNYtzHk8FvnZ5WYACKuu6xz/6w0li3ryv+55Xf3
MVv5hHzA7/us66rKQodGAc/NcAy86mWLlWMrdc8dBpbH0Zcz8BUckgzeNnnLAaXHsgjRzt5MbYHP
5bKoignRktCLw7rop7XioE6MHUweEMkZJoOCZaLmIX5PpZjK02gnFQ4WzK2T333WuXUdTuPs3ai0
KA053Vj/H6+bAUaVCNT/n/deF//5aBMfgQORkPPPut+XrJ8/RuV8zNLXZgrDR+65vlPEpn5QfbQV
fa49yLbp77QhlNw552827SK+Napivy6tLxKa/dB2mX3RdWkPumi+2l2DpLDN25d+NCtHG8zgow2k
RwRF9pdQlG1ucTuAA+4GSq5G7ACUt8vib5IZN9BB4j9VVMc8dpr2dbG7dxO9Ky/kuU8yEPcLQoHq
kitVuAVnOjuJkKvL74Z1KwHWf/YTWPIUrenK3TMtMjg3L++wvmTd8XexN0bTMYeamuV/P+R/vLU0
JuiFVP85pUcVYObyIb9vsC6mg7yn+BUfPWuQzHM3BhgQYR2K44vUh0hIVPNWQHK8TY3l7qsUdBiI
0PpZh9IXS6XU2pukCi6mjHFJLIP6/1lc1uHUPVyiZbKuowVT2eCLRhVk2fq7Yd1vXVfVcrYVA64A
62JraPkmAgvjdfFEer+q/0QIF+xCrt+UYEL+1pfTs1kyaK+nxn/I57z3aBXr79QuhoZpjtmNpQFV
iYG4XSa9H/YFXbUQHCN69rGtOuipDRNkuYsPphxd81Suthlj3VsZ1i4ZA7LXqV5LJNaL7IlvF7rk
vK2XxICAos9CvOMp+uo3qfFZ6v5RJpEZQMJB15TUCaH0U1G2Bvg+kgwUNLrvcbLPfp4Xn1oTf0iC
LDV3Sxro6RrS9R43LAFqQQfpmc3Z8OTXQwPTnAHEunU0w/IUZkgB1605Fp5nv58bZ90ap2GG5yVM
uXXr1BrptZbEe7K8ExWP/Catq4d1Wywsck6AlojJo5uylaVrjJMQ84E+Rzfr3DqRs+BtVuXq8Ltq
ncMNNfRifHx+XvW7VTYzcxdTiHLWdWYTgpu0GnSnwEHd3/1+P0cesksjCuPozyr7zjGuVCiRHsbE
LikR+RRPlFQ52VannGR0VGjWI2WXzqBi1g3rZLSgBrnSsk8tSVO1/X2N4kuf5VxCtvvv2/yzi27G
aMjWN/99tx6bDrc3p9L7ed91s5/GfMQ/e86GJLnYYQlPM2yEYMvbS0ONRBAF6z8vXDf8fOT6BcNM
9re2EM8/67T1G/x++GQnnIK+2cmHJmy9//U3/e79n/dVvrIAbsPPd1iOwjr3z5ddvtzPd1q3/Hxo
V2Y3MWBXpOI7vbXkU7Hstu7gi5o0zzq7blkn03r411lhdaAbhj82FaGL1A1bog3s1Mbm0iRR5dYY
WAQRUrOgyT/0oplg6NHT2MsHI/TnnWl3f2nLnbwUsKIcffZqgnWkMPCjsOGD2UN3CNP2q858e0vM
dLJAmEaVGnmKMS0oW/vTkLDIjjtHqrmRA5oV4PAtmxxjg7uVVSfPjDP3iPCeRNPbTs9lB9djeqz9
iubi7kkJRt4MmR9E7OTay83ZjNFfVnQ9kdDZpGS3CqF+hMVwlqh6TgWWiBMIhnIp+BUSRYcEve8e
HTHDVDs5RZJyV7eJdCvHDHlL/IxuK/8kiEWwl1tWDWOPTCpNLj/rFExcnLkYssPvqwIyeV5Wg1zC
N1W6XTegQftoZxRXVdsj5ZwfmuqhScVwOxAItWYNCz1nSD7MtIwAL4v5IsGTVGKygkMOtgdVZ0J2
aEdnRGoqbPoN9fTaKyMOYMtkSv27ekDHnxUnMxh0uv6ZFGSLXTRm41YtYI2t63IIDLsZlzUSpv93
XTcTSIA0VXcVLnqFpfs32TIBR2GXZnXbGuCa0hYuzkgMczsvkyjVyr01mZOzLnIH0W5jaBQIhpqf
Vb/rG0O8RHqrHddVllSpcMnGGbvQptis69aJpvoqZSKYjesu/2yAmKdNzc8Hr6t1taC+OxX5Yf3g
dZ0fDo5ht5rXTjUV6+VLrhujRM5PugGAcFmlk1a/mqbkDUEY3xXlpkAQfNsqSnRHzfx7jCr/MCja
BRB5eh4xq7pdJ9YM6x+slb79XZdOfY6JG2T+RJZiCUmjr+F53R0TPdFvSfbrP6/tImMzFz7uR2Hb
uHluMWjzUzyGZr20dj/LOCRV27pIhUufL9vDUldPS/AcN9bNbBMd9HNFrajqxK1tJ9KNHp2CZUGL
4v9MRr1+68haHieRLsNC9D64/9GY8bvfmEA5SmduvesbmXJh4F0R3WJ4113LYvJ+zqi5jAJ6jVsH
KnJzU9RZcCdIkt2pcfFQ+sF4WndbJ4RkqoMtULlfF9d9FSjrnl7ROb6+al2HoiJFkpBcGMONri0H
9m2aa/YtXO75qGnde+DXUEKW9aqZ9ThJxY4fWyj/190gYB6o3IeXdQ8iv1s5UrRTNHP+FVPU7qXA
Nm4Ri5q3OIhVGyW08DIYZ/N23aC0wD3lkuLMurhuAJgirlVKwIjzhgQ5NmwpJWua20fcf5NeP//u
G5I7xcysMXepWsVba6JjApxleFeihvCwZ0k2mgkZzTXbyt9qtgY5HH7LHajn6E60DdpQLSF/MJIP
tbQUU6HFy2SdELvMuGXh5qnOI9FGGWCHJ2EW4i+kPh/w8H/mlkX4ei95i5cf3ho2/XeLtYqPOfRx
ncOuOaN+fWwXlVC3tDCuc+tkWBsllwmDWhon15Wga7udrVLxHmOAL8X0GP40Xi193jJhd/0qqzNp
lpZR7CJ8+J0QIyN1WJezVfXQi+xFLMKjblHS1MtXwJsI5ZGx6o/0CrAbNEiSAnB3j+tErdpxxuCo
Xvgb/51VU/szSlQYGE0O9nHd3PczCtF1NgY7A/I/iSlzAM6naAdl7+eIWRMWJAmckdgyKCGuR/Fn
M7CX05KV2cE+we4AhRnyBbGRJk1CYtf9nTrx5UOLSItqN2L/5enKQ4Cv47Ho+leTw3qKsAPbtop4
Dydhb8alqzbhbQr7xB0n26y/9/dor3PrP0ANK9yIgGMl4ZJ2kjvVq5NA7FuM2o6GVpQHg0FCUsW1
I8ndbhDGU8qv1vURhT6iDpl/mFNAqYnJLYD0s6R7cY2IeRGl5UvHtbn8WetcBrRhU4EF4bnbK8cG
skVQGRS6tBISX5KO538ODBJljpthNyAUTcWVpMwn30/CrQr1T5GF0kbTz8VQj8cmNIafiSai8eir
y5HLpvdMUasjkt/qaOcV0PF1NrfsXtmss6v16jq3ThLTr+h2sqFhLL3zxWLHUmoVAh2Cjv/1xCpt
Mz9EGSCARSO6/Mx1sv7g38Uu0yDLKPhm+ouGaV56FNfDUaya03W2nUl45Zk5eb//zHqe/i6uc7Yy
YG+FgJebdwEnkIm2tP39TvROhLtO6Kdk6b1fz4N1Ei2LAyWO7Rw153VV6euYOwQW0chqa9CvjgaG
1PP/9kVxnypNjfuolqMBW1RjP7Nmpw6HBMgXInmO6cKHqAQ2ButkXYwjKMRKJH3XhJTDCWPI1pkb
s8cVRYrHk2kVnoZNV1uMkxNkWOuG+FN7slUxilFlf0fu58tOx0elXMC6xCP4xhYYziGlnyidb9Ss
RzeaXLKiCh0YZRRK5zI8G/TCXAK/c6m3N84wZddM4RGR25Xu2VBWT3LVutwySkroZBbLqjuAG1iG
trN8h/pe3c8DDkKGhSet+dLWbb4VFGHoYu96vFiaYBu1GFHiBC71GfUR2gQ9HrjcNOIboSqGOymT
tPGlFluYXt3C/gdPNz9pIj3kZUn+DkuiqBFv1VDhWTilW/BL0UZH6Fe03TkMatnh4YgyOSwKr0GQ
EXZnwK/0k8SUdCWZ0msQk1RBS+UCZYu2Q7V4RLcaXbikKChOu3OpDvgbW41XgqhoLHKN/fjdmBwY
q7exSuH1c2+fgymJ3QiDLT+PZbimWJRGCunqXgZ8q+F/PmGaWfXfsY8iW6aTyh1n3dr5sG6kst23
ashBgEMXCYMjLUK04s0g6IsZnm1rSV1iBEk81nyZPLqXe4uiwI4xjUOe7DRpQggs0e/fDdKOiGJ2
qT++EzyHG2tCv19KRgKbiDYdayb2FGhzLPBotG/yw4PcnvaJdTeCQNpT8ZTPNNPinmHhwCDn/NEl
Kl00810AMNgKLBmvrU7AnEL1FErfrY+3TD1eljNIjY32kobzX52Nbt7woKwYZEumfy3U7rPKoCOp
XKKuMvSYNU0D9cbQxDFHjoVHQvRcJA0OuAY6MRTcXko6QROIwudETl2jXZAisJadUW1ffJ4XHpRX
B19m/EEzSjgWn2VUdgQTYu5dunImiF76paukbRY0/t0EcX2urD9liqteIAcfUy9tW4uB4KD03hIA
9oYWnuiV2+p2+CXBYXWKEW9iZZxf7YqEBQlIRfprYpEI10iLDppCJs+O5TuIC5arTannh/3jpFhb
jHBpHwlpxZKETLWVEZKUfCaV0m3nauy8KUzLrWQ9h1KeO3qc+Zs6zcnP9PlWN6TiPIe84dCSGYwU
5SYY4xY05XTo5A9G/qFrT2a/6eqHJsGqtcavi3z+xrDLN6XtwbMASLI0TI/b/pmOXA3YURy6uHhm
DtGg4s7wVx0bw1SnncbMic1wrwtJdnqQXUYsngGJVYImSTBfKfFRJXt5jPuKBTFUVrq9ogU626aX
wO4//KCqgToVX/H8OqsJ8LU0/KQ5N/Ma9QkLxaeefkmqLtBSh5MNMnWpbbRjZ3nk2sapM0mZ0QRs
+Oo36RsQJsZbPOjXYqRon9pnobJbpgwXTSb6554eb3pch9uyOftzh4FsPu2w5zVwl83D/fQH52zy
1Y9J3r0rHYbycjvdipjIv5sXXG9BIhBrdAp9gjt0DmSyo2cYsGHAOeHWRQcQLP7oOUhOXWIKLGnS
oRwJskKhVG6749jLXmqS8MdS4KSV2zrT/Tu8DdsNpZ3YHSvzyRgzT8s7bgQSGNo0fcXjPvUUm4J3
U7eR0zTZC/2iiBxbxtBjEuGXRPemUWMkvPjE0hk9bhopfQbmfwc6zXKal96AQFdFCbr74WBF6lch
JV9ZpH42lYZZYA2ZX2YMRYZ7lw/dtLUyigWRQi+7ldJHFE7Bq0IWdMyA/Q1T8SDH1bVaElX5tBRi
/2qNifXCwBcOaZVteuHAvas3o2Qscufypg9jJyoMsiVLo24VjIdC4aGQ0SNkAO+D9cJd0wjcWDnU
WXRj0ojhlGlxzZLiO9PMQ1UZH03EwGsUt6GVZp6Q0z2NKuSD/Ba/lsFHV28NxxY3swBUtVfRgb7p
tBgiz9AnniHhRq9K7eRIej56viZ9WpCNQr+nET3SNgJTKbU1jd001o/YvFGGzsSOLMBOn8lkhvlT
Pspbgav31goN+ofpWYl0TjOpeLXlIj72bhBaC0PsvtdCaOPp8zS3qQd/Blz4/FmMxotaTHe94aqZ
UW2NYLzMoDkTA/Jcg/+kYhiXAoy1VTRwBguVippoDonv06Zt7IZI8qwIr/u3KSrf7SB9NMruPBr0
NMrDc9im+4YenGTknIjbZguSDTRNfw4BB9LQBhitTnUvKRmBS7Wn1VyfUOX1dF81xUASd4IZBx8a
aADeFYH+PrXjO97UmWOm0lNjAbJpI/WtyZLPAZyeVo1v6Mv+0rZLX6y2m/vo0InscUJG7qZycV92
wMsjOEx9Qkc1x+NBYCK2KygD0POnkTtq5h0FSGBqzSHoujs8jfAQtMiPD635txENaAqesHhsY/We
C5C/AJQdSQxYXso52Kb0rLb5XQKax1HmQd8I296Nhn14yxoAfdCGDsWot/D2E5rlJ9ojQnw0cWM/
YYpRXNEN08Jngk1XuSJLn8wOWeFW/5Sz9pzIw2vHl2Lo9xLRhAHpM322a+nEne+B5rLS6TqTQx9c
FZzpC13dtfGwHwt/2+ybId82HBZuEoz8qR2ODrW9iPh/AAVslteILNW+xU9NbjAWG+1zUsD67LSE
ekq+HSKu3sHy/6YpFsoJ/Wn5WL8YXXtW7fa2s1IXP4e7sg3e9YxxIxIyrBuG9M1EUw+ftOhdSjO4
PAisP2fODSoCYONzwoZaGYhoxo2lyTQYdzvBOONgM1ousivWozVxQCSTq+Jy6V6MlqTynFqjA4fn
Jo3HxqlMiICyoOFIy4LHwkj/lu1YO1mbDl5ldzhGIjqsQ/nQy/a9qRFETiHk7DzoT1pDlF12/nvX
ct3Nnbo1gHmbTX/RyN5BTkk8EHeGlFINrXxQovROgdx9gUFIo1NACk0jd1j3GgfZ5DBieTJzQ1cy
r1NNG8G/ZTl9PGRe9tBkMKL6RJK3qgazoamjewzgWx+2PQ84Isk7+0seu+6sACJjNKbvLb99lMQE
dtPu3kULaXySIvpeuve6sbdBD1K0ifAothPbS0kR1BQ4UhrjvVyWuHgIwioRu1VARqCT5YyMdbLP
5t46YDL5YkbAe3iCd335pbTExtPA5VnA14mjs5AKHOYGGIoxp0sV3SvcfjzUSXQ14d8zR9U5iIpv
TEZDRygdZSXtyW8sjEryPwrkOmuuUUkoOIL5kYU/Z37pgupkECwGbX7tbYqG+IuAurogIHom1n62
KFq4erB4Rajj56QzAkisfrxaNo8aY/ISq1scBnmaGxhIxQ0c1eolUSuujsE16lm+0ftsJBhPE0dY
xGBGSt9GEH335LPbk14shCx9hPc2Dk96MWwUVR8JrDDNiEzYDkZ3Kw1jeYik5FYLCMjxpM1VPd9p
ZKaqah4IaMN+h0hba4zMIyH0ZITBH/hWsFMTevZCpeIK4KSRvkn6fURFcvANbcQZuKVaec1KMGYg
7oWT0m27n/Wg9hqImPYQu/GsX+rOpje1+6tLR6yWzxHGrDlJaICP9N4l5QYp423cC7GV8+oNyMKx
y2eIz8WCaH6vBMbVo60g1i/Cp1KYREL0QFkkCZxKDog7iwjMJC3oubWjaUnHGtIc3NhA3GNMqEL0
j7gDAdkPE57throV2vSoysa5irkCQ45wIjCVoCr5Vzf93ktbiMPZJlSMXWSM7/N4pHPmKaUj1cEX
pNpkCscJK/ErSgzaRmbG6wZapXZaUvD6iwSZb+ltc6GHvKrNSVK2BoZHjq1LD6IQ2x7A7XKTKhw4
qEihJhqodwtdDvePhBubpJ1AB771ofZHNaRp66s9sGQkpBANGZ6mKXg7IkLd5uwvJLQDBCbYJobo
V4jx2yiEkZRo35rR5o4xku7XoSZx3ySFqIMXVOW7yJJVqHKml+By6kg2Z4mpqx8kXP7ioVye+oSq
tUrhfsKqKFGVe4B9mUerDAJKTfHkpNCXF2wicsSeqlLYt5Kd0OHSKuO4N5XeIg6ISxfUXAM9pX2N
lQocdXuSIs62ohZOk5ZPcZojRzKOgDG9uSB+HlobV1+SFI6RhrsBx3GonfPVoIW9FF+TYn+W2Rx7
NLKVnKbdnZkPb2YzfEIS3c/T5Bqq8l6MkQ4teQDRi/jCH2sdPsmQu9RB5FI89Il51zUWsow4u/RW
RwGlkilk22+x3uJon2mPfnvfCRlUNwxRHMRw3JFN3xvD/JLq4iwUg0s3aPFzoo5Ry+ZNyaijL/LB
CyP5FsORJ7XHFdPu8m0QTvehr/f0App3FFQwcIl9mM3zq2XfW4ZEk4i6sPiydnTbNibAJsAEXxd4
sVp4ExRbbM6dvu6oN4Q7qcwvefoENs+m2OnvOSfdugy1zRgrjMR6hV3VKN9IqqG51rEJAHaS9KN3
AW9wu6PnJDc3QyW/SmlKqaVTd/4Ic2/0McNLwaBVZucGffsZVrTe69qB+KLJUwKMwXR0okpGX8ON
nByIpHWowykuVZHtKkVv8DH4IaS25Pr05uaVpriWFX9NZvgaUqecpi5zpR42YGyr08GcXgoRpRtf
3aWCgnSODhUNarAx8IEpRPea5MGSoWbk78f8a7ZRuzwQqJXUCplW/OqkXYyIdDKSp3Hk6a3j6r0t
B0KO3mgpEzaUh0NMom3ThqH8Vfp4ZCRheW2DcKthJLK1p/FUJuqfVEKwG8aQ3xfeUNV+0pH0REG8
2Er0qDgVV/zGlkzGhjaX0jA013za2lCAp4l0O/1clecnAXS2AllghRIhpaoVN2j/Up9cSBR9FX56
lk0JqHlc4izk65SeomYfAthwaFoynbpQvwYN7FT6pBhmjuOW8m4q0t6cR/InNt08WvlVFKBO4XV/
wZv5IKIetpUaXmeQw5B9k8TFDRYKwXxTh1i43o48TbkUERzmH7TE0Prdf+NvefVtLJYj7lEKRudZ
bz7byniaamAkcObwktfqm74WHzl/FkiUuyix1Z20WC6H5XROdRnqe5R32yhinCYT+5fl8Mw1ShsI
TfXL7dDY1MG043VUwbsA8G14wFboKVFUycMBa/eMkNR3hsqne+jLHl8qS3sht/1oZh3RJo2p+kzH
GdbVSCdOaWIzTOUW5WsEvFybNNmS661q2mveZEN9rxR6qTJ6JkjY3hccPCcftDspTUgZCu21p26p
BEPv4f6z8FTs4Bzq4jGYjb2SEqCLAFM+7k5EAJD2GMNaKuzWqtNoNIYkTMLq1g6Du/IvN16fys+A
snIM+7tUMFIzavQ08YAtipBfwxqjhkkt8IMaHgGQplt6uG5jsz9TVkDoJ6VXkQatxyDwPCzk1kl7
UD6C3Powu+a5kTkxE/0Z74sH1cg9EeBTiAUwFHCMZKdjU3O1IOuiQ3zfaPJr1+p/JLMnr0ynW6Ph
XRfLJGNinv/mHGkoJvpD1V2TCg44NwDa4BZ4s/LmL4NXSwrOM6RCkNrnRDVmEnfNZ1mN28qUnlMs
iR0z1AZ3KAi8ZZ1uBp+zhSimywsbqbiQHV2kx8Jv/+QCCUXYzUApaX+quwczFSctMxpXlTpiqpz2
exlA9RhLkicWf97OVjZIwbGij4vPMAv3gCuOdRRu5UT/Cq2aPFVNFRAnVawUo506ldfEwFC0rtJD
2WOZ2snlhq7wj0RpaBdVcejWo02cUHiOW/rf/BxwsL7hK5y68MaMcpqEh3MuKfCdDCV0ED36g3bv
t0gofP97zqVHFSuh0SjCRyl5h5mY67PqSoFMN9agXifYY57WKp9m1x5UO3ooBirrKAC/Wn852GH6
Pin9S5Kjq8ZtAfpVwW+OhuuUDJcipj3PDz4IIT4wVg0ds+i3ejm9d+Wiy5N5kEuZTUfgXMAeV+m2
IzZfMpXjjipe6GkTqVk5UjGAV8kmhO+2jiNF0uTnLMVOqdDvM2sQVNCltzkYznIFQtrOLyq3cGFa
u7YoLDcbgNzl7SYaotcorYX7Xenlp66lf/yypNdSLe4yaI2tmXFzMWrclvQWPN5pzoeNj388XU5o
tZXyhM7oQZV6mtNR/qKy2E8DWMIQb9A4lknqdXnP2UjP+Sw0T6amCoMrQAuSD67stvMY45QYJds5
ME8oKD8MUb2n83zTw/mirGZcuEJejARam9R5dl7Qg2kFO7WOXXPoaDiWcIuK5yvipSPU2nlX6dpG
B2/A80fBjzJ1LZWrq5/lfo+nAxR92sBHqwOyzo8qNft+NEnemORTHI2IjrM4v2jpcycSDwPV2zps
X8OeEvhyCs4TFlM0lsjbwOBEQT9xnVN/R0b81TfbK5nbGx9QPqMEdGhppWxwITqlIntoQ/UtGw3B
QC8krEVPZdlQnkTLgzGPHtZWgUAmKUPyuNwzGnvAVPu1bONPRr+PqEDbA9h8PJVn30P38qqX57r0
3wgP6McICVF8EvVniUJOrWC20k16srEydU+XEWm9eNIIGaoAf0jpXJildGWs+TJm5Hbnztzil517
hW4MjOlHe5vNoGhmkSb7vL7khUSBgDfYWIn0ybjXmdBCiMi39uMsoZvMQFZikhWMVnDso4FBI+QE
avuSW8Y6tsWTvpuaTDlKKRWsCiUClQiTgZoVysgzlN002dUBeVzk1BMeTKOiZffS1ACNN5Nmty7+
rANDH3NdNqnvmUg4APGXKs+qFrNxMyvwMljcn8ZXS0TAuDGwMMxxcit7OhQmknRETu8GeWRF0H9q
ap205/dsZ4VAtRM+mT4g9gxtnue0bnY9EXo98AzraxKQUfuAv/BH16aLsounzywNB6H09s70v008
O90pVT7oI+NZ09DuFssiwOc4fZM6gKqFRmhvDMpfP7e4aIiwM9//o8Wic0kRWR7YAGFrQJzlnN9k
cFuyqmM0LCFbKJ1Ckx4+3/wMbfWzb2jfnrgJ+51/gMQMIJ2MVWurL3YC9FvflpN0qZaPi5YKjGbQ
PjVAvretZ/h5YA9znCXm3O2n+DzLxn1W3pSx6J04HR7ygOpzalmHuhSkNM2bREVNblpf9agD8Q+q
20lP7+KldGBLGWnDsT4JORjcpta4Imxc4FGVHfHHyL0qqEZq+K1HcD1wWWuHvBcY6uiM3vZaEApg
E3R2yAZEAsUsYaImmgmhMag3sV7e1HH/OmaL0eIY9ztfy76HaG4uLaSNgPS2rDNS1gKbB+ykUR/Q
tI0dyq/RZF7s4FttNGqyNX5oFgPOMrJybo/xQzY8+1oEXchijBYGWuAgsXbGFpbDWIyuZceMnU19
cKip7uJIVl4Sm7s17FhGt6RYxgx/KCU6iY7si9GLK2PsR0POXprMSjdSLSIaLYJXGCNI2C11h5pJ
dmn04Da4NB2a2A6ROSRJ1blL2nPTq4jVVf5jdam2zhLGkHqS7DAy5VXqSaMWtpUt42NGyZ8NpCr9
nuIKCBUk7lTch3ZkDCfhu2TlqeUmhqGgaOoflRQgoKyBfOmLkrYqElZ6+ZXEFeyXfNinE3lmJdXt
gyoObdZ2zhRQmGpmkk+mmXx0JPl42hSSk9P00KRFeAjifgmg1TcdiYtDtjIAdzLWt3KWUVhR9T/F
Unry3ysyLK6SSMSu7bkhZ0mbbH0MkAZ2BCN3vsFZmRckOzsZ3Ul/7dHXufSolBs716GkT5Q9jMWx
pqvI+EVzN1Av44SBjJDs6hBKBeGdM9ZJd1fhme412BstQP4TeflLoFdu2pG3GSFqKANpTWKp8hD3
FcQPnghhJXy36iL50g7yNiOmdCYT5XQ041gu5Bu7FNpOyF21hRB5mKvYdIwk34Qqhi1zwMMhCERz
Gsi3JxYN7nEyPhs5TaZy+0TVjP8/n2n9ISPrR018TAvS6oxb4dTGBtYr/RYWAxSJKo/OrUn9tKpJ
2pfaKCGKhQeZ2tlmbjUexkPzCqJnk+tL/FkgjZv7g55wJ02j4jk3Zm1vqgXdzKKYjqJZakI17TTY
b9DDZyY1cW2KnzjajY0IOS2kQSDAbkgEcqExzDL05yytM9dUct8FuZLTy4nqtYxdLNtyAFDLJXmT
jnxEMnEJa2mtu0KIxU+hOusifmkNjq2vtMY+jhIamLjskfk81wa/uNL5SPREZGICg9saJRnD6l90
W6exOMnOoD7HU1DcyaRQOKNyx+df2YRJA+67qRnu8dlKOW0xGumpOhNlmdR6NoZVFm4c9HvBwB17
4QyL1U7kO4rFGoyYrd1fihDzFrSyH7Ih2vtM9Td9PL1oA6rL3uyfGh+tJ21A9S7HiIZbdHszRjM7
Sd8ClyDSOsGfUjM6z7S6Y0ANlcShrQJGCSbS5kb5Bb+ZQzTFt73cSZhPWyhgegvbjRxhQlXST6uS
oVMxG+lw2Mw5k3Uf3BoXEqr/8iKmltvNmKsHQCXFTFihc86JUvkaA/1DVr/7cf4CPYO5BaBwvbqd
G0OGjOOTh/Y/gG/xaqEaWzlFQUHJEHpNg8iEvIc09NeBGrOBi08c9psmlN7sWlibTqkxXIuS4kLl
z9yks4U7nqCmQ9nLlRUiHcY5iHuJWBnX7gD7CBcmRuLx2D7Emj8dDV+mtsHQR+S05JhBMW4lWPD0
IT+0Uipva+sWxgWBoTw996OynxuZrPBYP7U9FRFjaF01yBt3HGyFQDGd+fbBJWzat9SgRKZ9q310
azHaZxDMU7HvR1qNGA50IwXo0JaI2fc1uvGbAD8SqcDMGnMnb2ikr7ro37QAX6/UvyQdvZWi+xos
EvplTAqe7srHlqQAfm823N/cIPmhPfU+w8MYesMGgc6HtKjXQnM6jSbWBVkc30mihJ6vT5xyc1k4
Ba0ontIz5jMXJn5T5n9lbfjT9jIRizHsFe49uwW6PRTpH3o3cK+Efkq9l5Gxatb3/KKYsyqMSb/o
6S4EgUuzoZdI8T6TMXSufe3/8HUeS3IrWZp+lbJaD2ygRdt0L0JHhsxIRXIDI5lJaOHQwNPPB09e
Ji+rujYwuICHQjjcz/nFVdRefFfU3NuGWAV8yYux9IAHkgTXhGetw6bvz6W7NkDPrtzBxG2j/TqO
xYUnbMwq2FiYJfS5qsjBgZSbMZ4Juw37DkzbAMhP5WsMyYqtQvygq56/DAWh17CwIs4InKRB0V5y
G2au8p1Ye/9FCXZkX1WkncxzV5Nmm4b8u+PM2iwmW6OqBljX8ato6rQNvKm+RPPBIvqWgaS9k1V2
KrAyIvJQJjaftp4taPxhlwF/BJOrM5dirO4qHir+VTeuSsE87JfaY9xGMfeB+lIjL7HSdN1ZBsbO
tW1rZU7eSxCFJiw3YtpFnfXrymcjk/XwIOJFNRRiL4b6sXPKaavHRrTuqvQ8ABkjd0x2zqhSseXP
g7Gx2yboCA/kasnEsYRjjoWlj0wF0eG1UdXtuSvdW5rzheZTushKrTo3XlPi4b1xeei7JZosDekN
VMculT8S5CfM2ITDt77VUBF3SMvHrfZs2CALy/pLKVBygdHFUihbe5VzyciIrcrJrJcsWtc+1MGO
FCuaObPRRv8WV+PKt7sG+8K7pGqHDcLfIBf9szcFp8Bmr8K2bJPoZbjslYR4jNbfafgPsMgZ3phy
EY9y3KtmVPeiTQjD2MFzOpL/NHkuBShIV8r4Y8A/OPYN7RxZRrdq8izYKCnOCEJzfzgWGM2seR6a
zl+YyCAvnVFdOvXI/GxMr+bg7ioDm+z4h2Nzg05Z+l0McGtVp2Htp2BilI/BoTfKpyoBTNFwc+n1
IzyOg1eB8An8cO1HFSoerb5wPPP7zDhhIY46Se3pxtLXnaMO8jol/7LuAnvvAfm5g6j4pM0240Gp
kG0v+AIc87VOIVvCIyoIvm4G30XUJk7xSyZPrTt4FKEFcmcX46UzyB5Ypv85vIJAYVZZ+v20bnWg
+111Gtsk3QLL2I+df8EuBOoLsYhEG4DqOIwZjONLlltv1TScTLO9sEpFtjg8JD49uDsVAEH1JjFb
7u55dUYe5WLHoclyts6InBg7YTV7bcAHPRselHHSTi1YIB0c8KaIdlnFErfxjDc9MdpFbtcvStFM
xLkSHgZ8bzrMTAHoqXLDQ0MujZjbV91smqOGWWwcuuNGaRpvVU/F0jND7pboPkWZYRkw1xfVFlml
PZhJHuWJqsPvL7+kNnZi/mDgOK28BVb7NTGTb00VTtz9+rYX/C5mhHkhfusbe6q/BAZByDie6fQx
GTQDjye9cIOliUQZEQYythZfc1d1G4BPzLB3cRM/8fvfnG9VWXmrgHgBYVqC/rWnLpSebZUVvA31
cKt1561Mmxd3rB/IQvhLPVbQyXcwzvJQlBI+2wFTm9E75FEVXINtE0g2lgfuos0mwZZfJevs+MYB
obRvmt+7S5GDE5uzWXkDPZ+dWrrCdmffDTbiD3ejMW4d/kF5UGwzJm7fVj4ZbfQDcbOcyLMYtoUK
rA36e1i95U79gs8U0ei8uAhzo/k8OZnTUVf2dpnZoX6cf9MTF2z6sG7dCEidapb4MsA7LWf7GWUE
YOdrr47+RkLTXYeTdxqApK1yDWkEoNeRUMH0euHdYE3aIo7CU1kouFYa2dGGrZbkIts2o6Wugc1Z
rC76ZZvbW60fAtTGSoEFi7jpDIzCGn//xLyr2JQGMDpxdwwhXnuiYYbfjmX8FhZiFp1q9kau8Llx
5TRtojgsb9mEzR5oY/+sTaF3ILKxHGq8x10r0taDkz+GZXU1WowgkKnmbUSrPgPr6hIth+9tneyE
rZAgXb6MRhXjKiM5oql3D/wb0b+hJGM1kMQYMHcCObUVjVKu+/LSTKp2yLNu0+dKsBIJi7Ky3hW5
xrqVmHCUR/x6Q752w+kUZUxAfijytVo2d4GLcXugYrsA4kjzlHrtpQp05e5TOlTrqqtZAjTBVdFY
9Pd58RqQ0BMxZpReoEQrZdS/2o24mGqzy7x0XDca6920SWziQQZkoRRFFr+/NoHxrTQPgcGsiU+g
QzrshwfGoTAtaO6d94ZHyleCX6Zwn8mgbAds4OC0HAw2pWHAMmII9AuElUvYq5eob0F7aPsySLON
RnjAzuzroHszlIflaCkwUhzBupaV/lIP0SMIS5aj6FBZTQdRI7fP+WQ8+EZ8M5lTNq7TbpNq2nql
dufzJIcsumwLEmRYU67jmGgkjp1xVC10MRgrYJSU3IDFTgkups6ImsPljopwO3baxmkaViUEGz08
Cxalkh7NoXr14+41qclVxNNCE7dUtC1/Gih/fvFJD+3XaLDe2q5Ar19fGWpabhG/J182Iqwg2LXb
4TdCsiTsy7wieKZcjGJ6DC3nOXaGnaobexGyVFUa/Yj8DnQPE4xOywPRqt12cfyhmcpaqCUPDKQh
Os/cWIInrNp/q3JkA5NvpmHiw5bsCere2w6RuLQpXibfW1XjZG7DRnvy8GEVwvsctjMiPgqPSg+Q
AqAdLhDZcLQyfE8LnQB35j6pqLi1fnFB8KgDedU9iI5YTBNAhi0c+wRxDEM7v7xlEBkW3jQe89Zb
RZOFixJdyJgcDXRSSLO6G8utboaVfa1qvMoU1UFrH0Ca2j16JuFlw4NWYLkPfaOxYLNWTLlkoNFI
AIZrPiUYdEI3QV7MMqqvudquFFCqAtfQIdIvtubgGYpuYEzMvS393fzIIy/wMuWJtTDDHG46VB9f
WPfCqM9WNbhLco1suzGtWyjCuKatXa9zMD29C/JxaA56SzY4IJ1SKd9RcsDqkdjqoq9QkASXqjv8
tD358jTV2Jc6e0LwzI2RVvJcm7at1j5nKiEwVJFmRvpWgdhdezaLEhaKPWyVOQ2InlSE7IQajAQH
WP369Rfhapu2Mo+t46CHUuIMmTBnI2jhFAQ02+bUl2Zz0oqoPRGAmEjr9coO+Ei/qJVy2Ge1Wd5i
U0lubKvnc1lR1PAf0SnisWn7aEH6YaAtK0uttz+b6agM3RpbQ3GRVcAByENY5uePQeI+iJnH3WFt
TXV5Iw4jbsDFHkoV8Q5ZZWDvehaeunvvMPdKMTDd8G7D1cdABNJh6fe6spf9AFsP94PAvn4eVR7g
luxCCJWkrXlnsq6262YJws5CxuWvujRylxqiPhfZA+2uEbRLTEDbSvqLOXQ/D+zt7l0z7+/+qDdZ
GyCl05PQ+qu/JmxULMwjeVL9/FGdYq12DkAYyUFlfVqMWE+F1pW9yKbUhX+N8fR8FD7AqaLsmztZ
tL0imT3gpnU0xO2jVwXpQRfEEvOgb3lyNO49HgjLFPpNs8yd4dSrTL7y0rHy6mUAWG8vi3HqxVuI
DebqfeDA7494FRI0m1+2SlGdS7T3rvKlXK98IetinuQr9RGWjZPvBgQk6N63ItuxnVaWshjBPD31
nv6UCYX3oaoXQ2j1gxxH40pCGZU4yoGsHFCfyD1/I1ub2FqOYHph1aTFvTxYqag2ScVfC6msMFy2
doHWRZ/VS9kMorm45wWjXYUHM7P43CeLphDUFUmtj3GSehzYD+RbghT6pmmM6EKIPdwU/ZBeScHP
yIGyvEeizlkVQdTdEiQ1VzWqCg9jJeylD/vmkbVXtQx6O31uiL7xv7P6l3BCz85JLedTPlj5IlXa
4otZlW+YykKXrPIXt4uz70OZQxuMjdd8AsieusWPZmBFkZFTIcNRLDu1ZOKY1Ks/sKJZVEeiVUBy
M1RoTDsGfoA1Mcudjt5TsQ3JhbyRiDgYzSRe08q5d0D4f4v6+LObh9VXlT0Bq7fa+6yTu10kcTpu
ojLAGsXTxD1m8uhqpg5T0Gy4LOuCpIRSOSksfjoh7mWDFmgOk4RfrmVRNlQRwaE4SBWWOwz13q8M
hrUNxGwli808QOHo7robXBT1fr0GXs8F8GnyaFYvinA5VY66UQwNFeK5jxzfIye4HYTVvb9V2ZDX
frvNa3Jasoscf1BUcP5dSL6/EODZYKTvpi7BLpIU6AW3oGzXCivGErQMT/zNlHWjDPEDIgbRstKs
5kuWKmfdKvuAHPH95PrhD5FZXwF4ey+9rbtYIDfQZnsnJariiYOSF8bB0Xt3w+a14/+f6eTFje5T
73efrAIpl9Bawx7gB5qS6T53SvvzYOvFMgj66eZpUbHx7Ay5nazu7kD3u1tcm/0Ltqb1yhCJ+gyi
MEYwKbwKNbnlk66fjTJDaMGwe1IT5ALbJBRnbhwSRUGRnBO2TlsDrYVTkpjpthWopKQ5Ca4s6cdT
YhnN1shBFeQmyf/W1LKT1o76FmWb4KR5ur3lj+IckwQiQMGEy7/sLgd0si2h9u8MKw7vWY2wpNMc
+3uQ3qErYb827MMXdROMN9k1siaFqMxfXYeu/qOrAc35puLxve0ai9m3TR5AT8VHvM+2vY+2KWrL
hDNkHQHPbSfKPlz32IWuykol6+f395le46wc+9Naj6b+Xh6wl3WWBnISG1nU5n5aBxM3MEprWzK1
YdwdE8tG1SfY65EY3q8LY4LKru5XdyTBXyfc/BCqItIP1v/alB6yN/CU2A26uwIXFTCWPWRgeAn3
BqrCK0A7w1rW9YXr37O6B6OP4iY5IfrJOqc3Vv2IPJMs9aGfnZEo28mSHAh+mreLcc8DzswY8mCZ
lo9xM/+hjzrwnBWpXFvft7/6kf9Y6UjbXWRV6bk5km7VrqiwUB/StFmpeg+6ggBKs1Fik98OO8hw
DRsRPqYyJcSy9Pri8FgACDBXEptMlu/lWlQI8BHHfe8piwjnE2qaDx9DyIbCCpqLTUodzWkXGZi+
vmj+qO5k4D5XUt4EN+b/UhlYtrpTNEL88kLZUR5kAzxU0sHzxdNUAh9PPHsfzBtQEVbGuSP+cwky
AawF1cAvRA1rkjxWcdVLhCqsCT5O0ZJwNJz8LdcL7z4KIN54gni6rM8c7wG5D/XBm5e7QkCLUcKW
/nlxKEpUoawRt2l/zMVa1rchO6K+LV/I4jiIEw3Yq8akLjMLy1kt7JVD7XA3LeRpM+Jcmg8dUuaW
cpBVVZzQKsvvp7L2o73zIK6lmfLjj3pZ/KPO0l1tn4lk3bvEUPG9Gg+hPv48qGp9H7V81skEL56F
jvVJiyEfqGVSfiFp92qZpf1VcfLnRtOavWkb5tbV4nDtZQaqH2jAP5uFRvoMhkeuu8yngYYuU5VG
LzheYmrMhAkqQ1nXxnhwUdnyx9hYgQpn/suH8yhE9jaWiHq2tf4psGoVBGnhsmPvlbv+ZadrHbKi
Kqn7hdobwc7PcrbWDdQuV8++lp72GX9y5YZgdnHIdWQGI2cCkDC0G5GV6UunkkQblVTbKFC4vtj+
kgGydfvSVUF5p4kq3agQxPZFG2TP7jjuCUbmX7XeKGA9+f4hC7v45pvBD/lyk+7yC4qhuDhF1p39
gCzDMF8wvw8QlOS0YrCBuR2YW+Qkv8VIkp7kwciH9iTMFnit5SJxoLBLFwAkT4YemcNC9oHLOZ8C
04YDZx5+Fn8NIbtnZfmSZWmx+xg6NYAFm0rXrFsBNWAYpj26Ld5ZlvIEAprTIXsvi3EFigV46r53
67NDQrDZ10RAQIep0bIQSvUyduRV49wUn52JvHU0pPXXIs1egHn037FoPrWsR9/qzoaSlQc42BfT
onChCSwUNvJzONoL4LdkAwgZNzBnun0GT7yBpzyLyxWOQGFO18pFhLX0VhY/GpJUyfBBBmfZEe6+
RM9Kh424gSD10bVD4W3qEohvP9j1PjTaO1mSB9nFmvvJopjZRWYfEC9rnPtoUJV97sLrymCps0vv
EFHQIV+torlZ9qkUX12mKTHRyrLow2P1O1t65e79El1Ll5UeWJf3zvxOZw1nCauynHsIQwzy6zXe
r+/9rOLO4jVqIAWHoWz6zbIBh30Lkiy/+fOWI1IrsDq/6ty6bVYJITCgO0jCwVzRr5Xqukehx9UR
LssLe2LrUYVWhd6YfS1rB0nZGDy5w414lI0WqvYrcCDlTi3BCTadUW5zB7xr2hjBU+QXzrrsEEfQ
4wEeFfROzHM6qG5DZj9OKSgbrwiUtw35Nf8t71iSGlVjPWaMtQYgmxwHywhXZZxCIAIp8EA0cz0w
1tWwDOthqnwCp47ODhOSHXtzRN0Ns4kXstUxyHSOjeMfSc8jMBpF6bms7ersgFgjhV5F34ST3VV5
bD1XRunAqQiQA5my6KVUCCDMHZy/X0kutSao7obfwIu8X2kzYy3Lsdav5JaIuDsifexTGEoIeEb3
se+jG6U1BSmS1Nn2o60fYp4RwGGylox2XByZ35rtmKnO2eT7WTtJYtwXKfZ3kao4j8MsWYQe70II
093WrT+Ni2z2YGidUTuR6kwJXKK6NVflIPhP5Xx479dUZoG3hfLzCtnSjCMOyb3pY0EIuZ0c9xpE
YnuzjTZ8KG00KyKE3tayKA90MB27vbGyn1lACA99dJB1dNBMwoFEQPq977UmzrRdcLDztDr1YZ+t
kyxtnvUo/i5/as34EVl9+BpzrxJMHzG6mK9xkSo6mPM1qUNMoYrN+nky5vRB77+Z+fs1uZdqC93N
fl4jbHApSZofoFR5B60ZvQMpT/JbvU5CQsR5sEl4NlS4YdOUy6Y/T1kEGyuljTbpILIWkwITHh+u
uouaT4/KMz7qY4AIw8JSXY75XPFxaNIIA2BQr48TRNp1O+C4XkeDcSxyPVlHVqy8QJK/9NyFr1bU
Xc26N17gLeSkxet/6epn7UUuXc1wuJZe9LPrH6Oak4rHeiESwohf9So3nlS/Kh+D7rdC1H3VOlt/
b9G831r+vKb0yn5bVz4glEl0OIvX6sAzFsY/CVHVXMvTREMQIJoPpRejMOleVHS7DlUy79fkaY4G
rYKn6t9rZRll+OpuMghZe6Nyl1vBAcqIuU1JFd+RlVfuZD3Ed4KnslLLBhdd5Lk3ST8vX8hera21
1k52qGWtPJUH4Vrkypw2XpQoZ/zsL1tGLfjSelV4GJnnrwF/jV06EJjTMpFf/VzLr/KMVehzQzL1
7qN+8ANt5xok7uWlf+8L2vRn3wbt3gUaBy2yw25wkgcLoU/uo8xcOyJDu6Rp4X7L048+9Ui6488+
stlWLcRaOoxlImCGwaOC+PshzxuV+PR8qisgvuSZPNQBzy7gSeHio67T3VGcPsqJPSWbOEPHTF4M
xRGlpj/GIVxJkqaubaYrlxzZb2OwcHKW+Tio4GtKuFrI9XVedEXIIL8GaphfRTo6cMR9Y+WNevZ7
w67pEPD7qC0Nw1mRaTVW8kJ5QFo5v9a7au4pK+oefJjNkmMLTyPDaeZlIt14wgxBLGQRKlOxrQ2U
lmRRN6GMKnA1j7IY2dGKB6T+WHq6fk0y81FW9xHarY2Jh1w85uNLrZHqZQvh7GWrYqkXnDSne4yy
zYc6n96H9lKzPfRxW6KnxEVkPMY1ukLsR+e3paWoCRaWYpx7fJVedB9nkn99t+b8blmGhRsyScPL
x7uVQya826xGoFnA0t9KJfSMx8WmKQJw0bNY+rs6+qyn/lEUdQgTzQNCI1tlwzSkzOyynKr551RL
850sjZk4MFVC8Um1tRez1oUWGEVXtN2GVU08ez3UzgiUKcyWPkIF54KlENZJvkX6oUI+S/Z+v9Ax
QrDTwp19PaKrpdTRFbxZwNaiv0/wvzgiIH9olcF9UXVefvQGWEeedxVd8lTP1bkHz6ZKSKc3beK+
DI0RLwnER0fZ2tgxnhhj8hxooKcbE4udoVfclwrS2Cav4mEjr9L1nnBkG8dnT0m95yk+ypd0lU49
ovRKBnB+KT+OSeRWubKVxTEZP0/4zqJhVZePdeCv5Ut6DbkxbcL5uu1S/dmENZZE7qlJDTIeqgq5
GCOrE07ZzqkXFrmXWLN9cKHmwzimJnJDv5oHBQzDxyXTNI1MokjsWzxaDQvWSdg9BGHbPWC0ROgw
BRzqBxSRvMFAph+/fvTQWv+pj430JPvjelJvjQ6ipSxW84BzFnceS17TV5m1RFPE23qGtW3asboM
OXx7FgBA7SuFf6uKSGZr2MFreN+GXfGKh1MGTjCYvQZM2LZT40L07+Mny66/eYaSvya+DvzFFp8M
3RLrBmXCI9FI+1ROmsADyXO+xIpYya7CJc+n96p7m1K84UY14kliVf1tKr1uIV/PhqSYdrb46pdA
FRUxsBhTEutQQ6pcF5HtvgAcOMmuTax/7lwVDqJua7wpIjryMxR+L5YO+6i/PkPCHur9MxQZayr5
GSpYQ09RLr4B3+02vkjMTaom0w5wQLbSEfZ4ksWuSvKVHqr6k9nUP1snLzB+K6qJLnYkjbINbGfy
JIYSP6v4pK/UUa3OgOH7vdCSeodsMjqiSpSuHHTzPo1j9wIE2vzh1oc6Vaa3RjBNIEIeQyjn6snz
q3NNPLNoEVzojfxrn4lwi15Whvxd2pdHInNYRs1nfxRbRJ6xGTabJfsAegvRj7AjsIH2m8w+p5qx
9gclOpI2cpcpcde1rBeuDhYIonN+NKxiXTQ9lhFByxWGF2H84g3u+wD93nBMXLW02V7PcdSjaYIF
nUsiDkDxFNX43thVobauqg5FgrlBdpGtXqcXBxIIqOjHJKhQAtukVWCdTOKbJ3s+yGKY9vZhwlxS
lmS97KFl5I9I+jgoU+cx1Pf52r7A4yi0sk2I681SCrDDdH0qEfp/iAIAk7UGzkIKoTtT/WR7bvJA
Oj18ry9TZ9lqev0FtQ3Y5t0rauM8w4C/3Ael6e8CpIO2bpjmD0lPkqNR1O7V6NUlAtDtVxXVphUy
jtoZ6VQc0No02gxCqZ8rVXsKqqRHUgejrDH3XqwYD5VYc5JjW4oeDxBjRLV/DK7sMSBj58E9tPL+
aOiNfW/NB1MHt2gV92Mc2bOiWHsCgnmA/wfWsjKTaq9PLCs++rd1HW3Uhi2brJOXdSEo/DFqs60s
ygY1qt6QrbfuPro5IKmcusgukDft+1T49cXtlOVHB5RlWJrF4/ePYWrDEdtmgtQnL5INbRsNqyQN
fSgXDCTrtCYfMLuOsr0sdoVvb/KoBA2h4o3jBdaLy5bu0HuAAGSxHsdwjVKNupNFJymeGtJdV8hU
/gMM9U3dtNZLOQYQ2LybNsTmidQFEvyB+gMYlrqNq5ItjayThyjK6yOcK2jL9FWnwtj4U1Xumy7/
DBYY6rnn6ytNdeNbP+bW1dS/tcQWIM5gV7FHxgzK69xYVEVyU81IXalkh9ay7r3BLz8bo64dZAkp
Revq5d9kd1kTWZq6Z9H6+zhxWqigIhplXTldB5G0qT8HcKjex2BzAVxbTJ8hv7jLyiMzHZP61+YJ
KELv9eGj5PvvJTlXDahcfLR1fyv9uk5Ocr96yuvIOfUPek+uep4Af/V8f725bRbc+TfXeUMA+jHo
90E/JieYjcnJSvxbm43dDjmW5PRRL8/e68RAwqwH2UD3j+q8YqZfyHI9dd/TAGA+/gwnP7OKkzyT
h1qMaKroaYuB2F8NvqZGw29l04l2hRpkd3GPD+X7MB8jdLUyrrV41u6bx5cHORaLgm7xz3/83//5
f9+H/wreimuRjkGR/wO24rVAT6v+73/a2j//Ub5X71//+58O6EbP9kxXN1QVEqml2bR//3qL8oDe
2v/J1Sb046H0vquxbtlfBn+ArzBvvbpVJRr1yQLX/TRCQONcbtaIi3nDRbcTmOJALz7785I5nJfR
2byghmb26BH6u0vkWjvXu44HDPBa2UUe3Ey4y7wC7ysWStR7LFQwCUg3QZyY52qyjPdDNmlnk6n1
jtww3zVqSeYZVH65VbSgXXz0kw3k3DDQLCIkk8uIoKiV70Tu9icrz4aTPDN+nc09UE7JWcaBOw3Z
mpx8Xds3UVvclxFQWt8cfyt5ubq3Qm/c/Odv3vL+/OYd07Bt0/Usw3V0w3X//s1H1giOL4ic1wob
15OtZ8W5b9X0jLvFfA57uya/MdeItTXiTAZsY0A6ZD78rI4rD9lAUfsnheTmKjNVC8Gbob73IqdC
QoG6wbct4KRqF8Lq+6tcttV3kVYt7jPhswCuf4nIhj+r+nOaNO2TAWnqloDllrVu28QnzYdiKIup
RlJlMBTE8+drLLgH6yCtK8j7rfUM1iJdTk6eHmRrXiS/jT+Uv42vGOq+byuIlr6G66nvN4h11N2J
6PN//qI941++aFtTuc8d09WgfJnm37/o1s1dFqxB/kZEpEcvhu9PfsNB5vGlWkhZQOxDLU9+xx/N
fYEsap3nd+/9wrqFKYyO6F1oTtWRsA582IQbLrPHFtPMubJzZ/ywPPV9cz519J+9Sst+6wTrLhGU
3h7NKmPduc30tWkWY008fMIgZqNmertvM9N9tHztKtszdjlEzPUSJqdvnyvkjZd1505f/Tp5HIgx
PzIH/DFgCvzgpnoGQMPlkKJbOlnDtXOc8Nj25UmWEAkcrz/ruys+zyjwdWXuLzoD5UdgLsbKNz+6
cGlj5u+X6opZrSbWJ7siBuURIh2ChH003FRfPI6DpmHw1hFLcpv5swTKJ8dZj62lflZR/98BFrLf
i/YYnXM4rA+Gi0lQVFgZhqlc/e9GnS+vDLQQ/vOtodvq3+4N0zEc2+ZvZuuWruqma/wx/ZFTRluN
XPEznqfZ9GxqrrmpwxhYSJCu2q71D4pt+IewE/chBJmtLMn6Jmsd1C/nVlmOSVcDmy6NXd+bLCZQ
IVvk4GCgogCPI+I81Xujs4abEHZ5hT6zRPZmvMkqErzdplPQn5VF2WDq3oNdtfpRVjlO3x1rvL1k
SR4GXyvh2Mfqhnyvt451P9iwfnS2BUFWKAGl8VK4s2iaSmTBYvZ8GaBGK242PkUdXqwidti6dtDK
tyaOJ2BiHZdcEPvEMkzZJ8ptZNQUW9OsDkGLWIaVBdk2npPIxMt/HkBmAqlNoQB8NEDdJo05X+HM
V8jOeWl/0wzfZg1VEpTqglYc1NmOofl1VskWWcZ9yHXRT3CAcuCcKzsqg3pGW+0qrWGSMQ9P8uzj
IOvQypnYDB9ldeEDK//o2mB8dYAQDkkA4Aa6Eq7yjCLpF5PQ/EWW2uaCW4r7BL8mu1ed8ILZgIIx
VjgcVFZWwK5a5Vkb22gLHWVd95rd3QRr+NsEfvi+5gfB98d6wObYehAhrp/QXcRB1mWlty2abNz6
GGsfFF9p4XyM3cFLdbdcfJTl2Ucfd+4ti0Fin0MvWetIFuMnrhDJCsE934V++fTx/JVnZtgC0izw
JHl/Cgde/Vs/qyBuDmFw2iLjY140noWo6zT62piL8qA2ZG5ys7wvSFrcjZUVOYumw+OiAjf/R7dY
oGmmIjjT3dTJNw9JXYUXeUA7Kjm741UWJihy/so1w+ei1ad9PvWZuZAtTuSGK40kM6bQXOpxMx1c
njmwJeIboR0yZkAGZKnEqu0YJNGTLMlDlnpiA7VMzOyK+CYPZgmcry2hfyddeMqr8bX2O+MJoTdX
luRTPlam30rhX6Uaue0nPK5/a+t8DCtZCGWroLSnO0gv6p08a/phej+TdcnUoz3Qp+yW21TcOZaL
5GCh+eradlo4Y+/nMNuSbYbuC/T5Tt+7ghwqGg4IiqEFtRXK6J/bPptwu/CCG/z7aGXmYfOUWywI
/b6KPw9d9Ba7SvzdyjVu5wHmFQQd1FijEWk+KJ9OEmQgbVKUQoXifrPD+gcKVO6n3CuQpSy17Klg
/l/5UG7W/3lCBS709wnVNQxkc/R5UmUypXmecH9bTya2H+a9qJ0n1JfVhVwx9mVLmhf2wp1cTA4K
AheEmdI7uc6UrVlU/2xVNZSsZOvHtbIVKac9dP3y/t9d/3FBqDcB0YVKHw+5QCMybyB/Zo4ZnGIN
DLo8s1tsl5Bj7bBWF4NGkj32AOTpUb1UorZ/KknLLVHm7p/MGPmydlwpin4xzah8mdxousNjVIUz
SNFHGnvtBiDvZdEOHJb9ohGnqdGKF8sqlmBcwQtZpP2CJrR3hltjVt3p9hNc5psxVtn3scGIz22i
+gHVSGtXB5DVgiZ2nmBX3CLFbnaBFZo7KM93al3kny0FAUfW79rJNNCvhTRtrb3C7p4Jwz47tW6/
/uqazQ6Rsis0Q+29q4voSNGXyspqdOdkknGeVogKwp8v2gN4/XnmR/73pOtxdjKa3v2mZ9PN5k/5
DdLtmxMO9mfAUu3Cy/zpxWd9sixtu3tCYAB+nae3D2kMY1K01XCvKtA0UdA0L3lOMKt3qvBMrkfd
Dq3ZHO3edHa6Mnh3nks20lAKvEf6XsUsEcec0Uaf1ouKaNsOpXOGZ68QbxinKyplwboocJ3K4yIF
Uek2jzWh6SVghv6ZicuAQDFonyIHway67BWgK9MnPsn/Z+28lttGtrZ9RahCDqcixZwkUcknKMuW
kXPG1f8PmhpTo9kze3b934FR6AhSJoDutd5Q/mABsCdJb70bHS4vTeZvPJZpq6Lj67Qk745DNhR3
aV68wahTcHjRZajrSrEhwz6FyzuCVdQnfW2hUZt0ix4YwKvvGSuoqP65a464wEVsyYdwRXhnvMNK
BTJa1UY/9AJ6KsLl70MBCLExm5zkcuwtVMLvW2j15F48I7nF/sXDN9h86pyxeZeicNE0MITNLFRX
A75vKNREzX2SudpCa+R2a4VDxAPRy8Ed+zn6c9B6Y8h4b0YxLpScwAWyYGiWAaAmhi5Zl4MoQj0D
o1oaPoaDNCiWQlBanMpJyKnodDl1puGgH9NtFHyaRnS2gxrFVDmL16qEs3PfscZ1J9WOBnVlCCN2
csZFBQK2pKfvmv/ajf74I+XFzKo2le/UYkxXAKjslS556klCBGVSYSreKq8kNMqY1LZ/NaqcPeaJ
Hi0afnpbQ8u7vaSk1hyaZz/P3FLmtRgm4Bv6B4FyE1w9bVqliPqyGR+uVdf6alQeROkCkIuD6jLH
39aJScQV+jZ+STSS22ZgG3NL1rxz0xbVoU5gjUqhfxZVplFvqkgZjlgt+GfbKZO5gdDhUjSGhp1s
9BDFA1GEKVo8ZOZSt+SwmlVAuuEyHLR4BP9VSzXyGpgnIO3zAsIH4UwFCZDW7ocX9ich+S6nOhZY
EjyojfepWzO0YO+cZy2yhlVOQB7XFLYramGzhzGGj4MoJtHA/x8b4/lgmtrJVTLk6IKNbLhw00QV
zNxvmuzUH3X4NEPnQ5EI2jUDWGXk239+n6jqn3fJuq0bNsEJQg8GN6dCOOrP75OCbfuYhSlCvLWv
FYRAtSHfdKO9NBtDvSum7fqI9KZj1x+lqe1amtpEz3p6rfd/6vnXcaIn2Vnt8fcVfo8LIqlcdmU6
3qBql6PN1eDcZzo7uWqNfW+bA8aH1IjDEOfDUiKEdvOloTJjdgFDGYxPtp3IcyDSgD0Ndw8dNrzn
BkdAqXRXoiQOeoUmAw+KcqYYPiG/trYbWCP2ACoZFWTTsjE2apyjNQTuJtDCuyANnaOoEmcSBofz
xhsRn/rdoBggbaBFgsB0qlswbCp+FixYybNh7x1JGK1YqfHgg03asn6IUFBU38qxi8+BYr+PkFwf
SwX9rQH+10ZxI+MAfd6fq7FXrfOscxCb9taWVhv3qLnkD1GeLqPEzJ7NtAt3RoMVjigCV1Z5aqG3
U/Zp/jyMajDDStXM8uYgxSnJDlJ2c+QUTG7zzsiQCcW8q9IPcSXBPiByBXVM6bLlMI7fDRUe+hAB
6fKMwH5scvVeeKwmrTmZ9oblA9bs5oqkGC/Xv/aIUdFF8FUBPtPlymLEAWdLjCDZh+jE3KLrmDzx
LvspwByq+trUTXUC+GrpK9dC3VnVcwNSSWycujhTNmEZWAgcVMaLDAHW743khyKB5RE9+PTyphnA
FVmmhVZiDjXITyKW4Hk+vHTEX8gaWMZWzYPgZdBmgWR3W1csU1y/8XZYJe562SuQYgbDXkvVpMeM
gmc0dOovT9EPnWxFbyXia8j1O+6zDUd3xqI0Og9toMxdvswpDpx6kTpSuzf8ZFj1taxuBmyot25v
ZKvMBk0IEDZehKUX3PE/1sxbbQAY7CVmtWANPu61YhjnmZppa0+WhhdEn2dW3juPjeuW+55sHurk
1OsuQrqa39NtenD1BYTb393kqID4Nz3BSEAwW43enugWRcg6R84vXu3Rs86fUNHG8tWLu/g2Nm1C
ESEGy7ESuTMvbtQ3dLxiTzZ/BDL68iMWI0fTc9RNVZcBH1YtnvF0PCRmZP5I4vg9lbrybBVF/t+W
vsaf40zTo8pRNF1VkH9H5kXRvzyq6j5SLMR9h0fZSBzwRk+21vDgTWHAGe1kOBpHxWsShPmNKdXN
sUVN7a5XlWdRH40RnCv0E/MSqb28j9ZiIyKKQWV8LopWM6u3RZDfOaMd71wl6BZ+2UPZIaY564l2
vGrJCEo1h+3l2OvcsIpflZl/h6ZoP0u2Qqq/U5I1rPRfdV3JW0mu0nneIM7lW+l9pTvqQznV+8R0
oe5rw7cWoVCIZJ1M8kXs6EEbYHqKWMpM7PfF9h+Z+X4fwP5dm9jQ1uABZDiYhhYurbhlZWmAJd9j
ZFUu2xyC0srq8Iiu3Rb7q5SgLsac3U6UXS/rdl5vNIvaRTvrS4PoYuYmQ0THGkbtbWL3JGLME7pi
1V2Z6uVdgygDcSvzJIVtdefDW91lSIzOc1mV97ZVQ7KVp82QLE/WkEH/s8ZyOgC0+Muyi/vQtaWX
BBTBLApL5TRaE/4N4anNdTjwwI/h/OUuw03D03+VMFpGbfCOqC51KyvAvBXZCrAWCIO/lGUAKxHE
4lLCwf3Ft8zXxsVSKyiwM3VwwhLVg5PaqzjCkVQMSgd2f7paujvk2+vnIFvpmpu8OACpt4Ppl6ib
UOyl4UEa86PIJaale7BCozh7aOtsOwUyvKj3Uu/oKlVx1hBvTx3IuXAcF3pdswRnJb+rhu7z4VoH
Cb671bNSuxFdrg2i2NjYuOR4Q8zTriJ1qCbxnQPZ6JblhsyLctIOxyoVU2TkZ7BnTTYJVitbjRt0
pYVNs/dLGBiy18IICxGeHZKwv0c3xp3ldlo9olLk3hAebF5kHzWVBF2k76pb3dd+nkHOqRYDSuXw
8siFGh4KqtrgEsHyULRFuHuLulT9o/GCB60d0/AXEo8sV6dkVV9FG5gy0Z08lTI7QIDAjO5EW0JJ
tGlT0ul3mzYl3f86zolKjO+7VMXHFSwnmoPQmDKipPqE9JwyMJss9/FUFTBQVKWB28Z57d7wi2we
MIhas4z3flmc+G4WvBILgROOh+YhdmJtI2sAAZJQtR7sknzsROB6Ryubu58EgoI22qim0r2tgNVB
fyfY9J5rH7yC9WahxsNrVnjbwInrfSVH2tIikndD4NP7BeY+mayRMfB4zaJaebaaKJ8XdjMeNSsf
VqOm5mvNBeAYSTGyACEJ5NivlK1WKsEevlt8K+Mv8YwnKaQaPtM4NJBndP/7EFkKO8PBx7yg50lT
gML1yla7s/wIjVlEj9+s7htLZpRMMMvCjhNtFlQz+rzbWpgadanfw7GhgVDfx5muDP1NbQCglgfD
PLVd/VrmTv/SgkNfWKlOrNErh5da0eeo2DjnIe7Q9LGzYCbXevDSZNgoaPw8VqLojCXYbK+7R5S3
hh0SPWDPHnBPafEqqUF1iF4E74h8Sv6P1Oiag06OahHliFLl04rNHOPofkSWC0ReoJIQpk4c0I+b
o1XbHUUJ2geUOeR87QxiUxz1xib1LGep5xVPBhl+F3Cu5gz4yryBsdt9q738LuTX4UFavoU2lPk3
iKduB6313upRwXfQC/RHeTxcFgb4cvCgfnLR/HzOa2VcNUmKEsVUdBzkuCR0A7eXVr5Wl3rm4Z/X
6eZf3n2mphEgxrHZUhxZtb7E0RWkSszBLKQz2DeEXl0MyYZibI9yl0SbqisnJy4/O7v4yfEYS6yf
Od58Xs1NfO07GGQ/BshWhUF34G5wxf34Js8089o9kbEkFlPHEuoyl77T1AbKjLgv1uoMlX8rhlWO
oGocx9uaiO87metN32TRt7pq9RmY9vQEREFdZew7VujNAt2zpzAooo3fkiHceizKxSCEfyOioKaM
h5V/STHnRhKcoRfeiNS0j7PrOcL1VCSjRdvvErLYX9umcbVTWf8lk6H9daMEjUQzeHOZGv90+UuW
i/CNq5t5b501VULTuhmi/Dk2kO3xx2jZFUhwg0gaczRcOS0bqdrW0+HSkuJZOxOVXVwhETQO9sxL
jB6vk3GvksLc5klqbsVZ+fvsPxW7zkCQcKzxmam5m9Z6M9nkZK39AOeaRafdNltFKqwdqgSIOZmK
/hgkqLFOu6D3JEe4MTN+ikGJFDDIQpkYzYiPQbifc1v6tvZoxTlL/fioohXzs+m6W1utuEsKrG/B
N6TvAWKGFgy6F/SkActrsnEPLs+4zaLA3NeQrFdjHsnrSI78vTEY2UIfoc84vv7kY6l2G6MutSNE
h1HaFISRkrE7pwnWCzI23u9IH4W1zg8kI6pLZgZJEJR6b3Ef+hhEIDy4DGLbWvweNCiZ+26ViNqW
QC8vg5DTKXfTtulyJVeVurPsmqRI7CBetjrCaRDb/eBprL3vimEru06Lws2Yhw6LXaKMlctatup7
byVikAUYhhujGJxLDDLBM2Xabz7m+G90ciSjdKIgJd7+quJ2+AYcp1+UxFNWthFaU3WhhdnJ06MX
JOTcA8nhcl1V6nNa9+5BVImDKDpJvCDwHu6+1OuVqs6apCtv0+E+amAxiZQoGZByJ86uB1EXeW2+
itIdTyi7Zd8mP6TodGMA4Ro7ZQKIW2aLt4udmphRAU0QrUMjG7vSefDKvlqrSaQ9R6OzIElnPsgY
Fd+VfvcQqz1JMJi5KwVkK/hjVbuVmj5YZHmZrjri73Nx1yr2kK6cAU9ZURStiQnxShmWRl7/Mqat
GZ7nZGil0KSKohQq+wLC5r2b/dQGS9pVOBrtxQLXVxaBJRf7y5pXtbGzIDqvtnOC0yxnUN++7RAv
J1PiP4olGbtMD1ky39/loZ88GGP4uR4d6V2fGsnD1N/AOvxVV3fxoNn7pJbTx6jBqk98oiDJ1yz9
7XmntfLKHA3+AxIfilpdAwiN/OxRqlEYn/oOaZOvE+LDsy5Sm4eh9/NlbmvhQiQK3SjRgCrruIPw
J3tOw1MuK8OUvD9f1u1jkWvzUcPngrWxtUncRsJLrGZ7GdbFi1FHJ2+KdbZhvjGRF3rtIlimEE2C
Y4Hd3Rphk2oZeI5+H6cxslK5NP6scSSIql+pKxuvaXZPMBiJvt8nENa+1HxuAmWSQqf61CctausV
sdEnkXIATT3liMAsiqRCWpEyUgM0lkVrW67rIhvebNSzB/bqLv+dM3Bx9SFGnnXXAEK+jdEpf22S
EgwyashJBtPCUYBbxyyS1vwPAxMEyfKY1O1Z9MBCiA1rED/WOeJcQBACZMCb4r6Zgm+ih4XQWm60
wz7nmTbHTqo6ltOhk80Ot7dEmduKD7kzMkMqLVND/dEKH5M+OGhqXJzEywehf/b75JPF73Zqu5bg
L30q/R6Ham/7X14+jmz99f1vmYZG5kchUac4lvrnMJ1mSEBx5X44jw4umgoGykHSezPH0ds5wHhz
mwwVKkXTmde4bIB0NQ7mYeVKNx3g+EWTusYGE5VirhCb2BYocZE9l8+RFaEAyaNqCbElXJgu7txX
vmw4etURAxekPHPgKfJYbU2erE+AQZ5SO0JZZCrJHjKPaXiOIEyeFDN1Nzy3UT5MLeN1AElsJUZy
lzuVdIjGtp/4pghfOxLSVFF/59dt9Zb4zU8DRbDXksgatiHt8BwirYQFRXyKBq87ZGi6wiuys0Pp
WO4qVLpqXbI7Rd1ZAu1QtA+9Ko+7OMDTa8TJYihSdRbi97EwHbIKOe+6nw4qlhp/u1WkhFi7uPXb
gIjefaInsGd1DyyQ4pTfFe72VM2tZ33Q0WTWzXRpFnlz55v5PgaL9RonyOJMeSW57vzZ0GX+yQqL
u07yw3XfB+bWTQ3jcuD16eXfkfBgnenxCs2yoP3VqbxvydAEhfPig1i+rTW53MKArY+kxHiVNsFw
C4ES39/I1Y8lTycgPIW9wImE5IPt+AhKNJF1b7tIUSjN+F3xIB5lk/egayG6zeJikcn2M8KW7Ztt
B9lN0ZXVbTg24RJ+mjLjCdA9OyZ0j1L32x+eMSxLr+j8m0Y7t6nu/DJa6Y6d9KomOz8fLAcbmkid
1bWCJEvi20soh842Q4RrZdoSvu4ZxpMQqMYY/wYZSgS6MkjPtYFmLjK3YQee1kc1t4mjpUPw1kTd
ySbZ+k7KiZiN5cyQdcPgBiWyDSj0jdMa/oEOCXrUWetjhzC2oN2wXZ6smcWhKBCAkiLtvp2qIkkq
ESGEeSYYbJ0gvnX5S2/nJ/xl83OblWeldOIjACb5MZOUp8xTrIMa5tV+MMpTF+rpLkfEkS3ceyg3
6U4OvHvkfIe1ZyUYlpdBpu8kYs/O7Yg32GtnEjXGFK1ciKI0mEc7Z3toqm13aEz8uD1M+151KZzc
Oxp/qzrNXqkbew08RNm5qSPvfIezwtd+RrnvLYE+ftSLxoggJuGaqYsoO371TbLQaWzd4ZHMSHos
4vCR1Ul1GCBczlg+KRukX9sn2eZJbcpxsiRI8pP3bneX2K2273trZcS6j5aAWRLQ0/070YjnS3fX
9pa1ycfojRwjPTrFGNZOECFlKcqBilcbDMYY5TfkSnMiy08sY5pbzXJ4rU1FUzOR9HCUZp16Y74I
nHyYdXUlZaTitHR7OQU7zjaJFRe+hVMtjrf3sa1KMx/2fec7m7QaTsUQGkc7qZfsPnH90n5i88YK
L6zfOt1oT2ONoScUlXJRBq9jyX0YstMZmrD61ekP0Mm7xyrynV3hjkhvojc57yNcaZqQR3ogNe5K
7oLkJud2PmEVlJ/S6czSlVPCQ38rqkRji07ksoPfPRNFwE3JQVLKN2B722ziuZaR3K476KIoSlK0
Am8k8hZ9D6XUPAfN0N0niN3FUynPsFUMvBZlA7mXkM3mkFnpx1kcaTgS+ub3a9W127Wvo+UFqQ2u
/nukhQ3BEMS/EDWxN31RhWu7cZ0t8ctkFeiKt++CoFr6pRYdSCWiiptrxXG0SwumvAxvqfNODm/m
VZZkyTa1x3rjc/uvmiCzd1o24OoxYPjRFzVaXeA+7pEVRI5H7+RzHt8h3wbqwB4TpE7CcNXqZbkO
Pac+AjdHpc6Jy1fVTfcyHtnvCGKvGyWtvoUlBi2mpSWIwrExBEglr9q8iWb4hce3ClHUtYLN/aoz
pOmVAZ3DRt3xO2DYW1UuzXc7Tx4U1hCziqDiqcOnuUMc/5eulQefZ+Gr1/IJOz/KTlgZNKtyqA82
t9IyUu1uiU/icJItm9iC6avPslG9qWYS/krNvYxyCVonvnkyyT2/Wj5KbEWrVPcjyhuLAomwnY1Y
OT4eMCg8qTqhs9TgXkomoED6G63E+F1G9QIhNNYkJoJKixaNwO04asYeOqMy951OedERMyEGYpOo
dBQe2YtKhvAS+MaIEIJcbAhTWvdp1b0rYHDeEH9I2BFX5l1SNeFWC5CYspN2OCTOtH0xjLdQyb2z
A2V1heduszQ9lkhKMNw1Q+r9cIDJIWCaDPdDAhUljhEhKdO2eSY8QYKEHsG0cLaLLLlD9QIOWl+t
ZMuL19aIUIUywj3m/zJaDnJtHh0dakrQFR4kVgCqgxqgZZZ3kEwDxz0bul6dLPifUR5CWUHVq5h0
Ofo63gdjoS7JINe3AtyFimg2N7ugWAvoVxNO4AyQmAfRWjVwsyxDP8tymwJ4xGg5R8LaKNt4pult
t24aHEZHW0lfndh6J+vSnwon1E+Z5v8MpmeugTNM3kqY/qrEYWFRmus2aIdl30bpvad2DvHKpvph
OqjcIjLxjk/ReyEH1mMh6yOaN9GrPeAQkk0u9Ml0GBTYmWrIDxXBR1VCxwQJl7G08lt/8qYXHR3H
RIIi1J2ba10uIRtZGjxYpllEt9jozZN9mfsyWWwqSw9UQ9uNz6h14MWb5SlgYwKAhL5YP7davHNC
55sVac4+0Nhf+9XDqOHoqY7qbqycrZ6U7sZybJjdeaTNRmz5gJ7U/cqJKxXR/Hg45tMhWKVDki7Y
HAernJ3CHOy3+myiRKiVff+L/NwIGZuFCrvtUopxS6qd7LYj9s3jMvZGvBd4UOuScdfzHFnJgxTO
48JUHs3Qs1ZuhIMGP3nuVyV+ATMTz0e7YsEl4+szuqBHEs2wFiFubvMOA2343ANevkXTtDek5B4M
+PIrUXc9KJX9R5fKVomrIUiD6muFGHZVPdsV1sCppQdPbYl1c5sY2ilyfLaoYCGA8y9DbRx3vdam
4Htib9WpRYeNDxpxpcYWkAjVQ0Ke6aZAOmEt6jB8MG/aESEcwH8ndICtd3JRc+Tsa9ez7z2NVXKg
yt9lSRoAKWfjRpdYCCIAxtN9mEIThdSxEIxeoD3Gr53sqwAIAAmiz2ETAPc3sqW222bUzFnU2+Wt
iZmA4QckJL0EI4a8x9ccj1r2a7KEEO+IPKLvuPeD1d17prd3DNNDZyqUCLBEzRLdseyOeFp2x1oa
xUClluajyarJq73yEenacI/dHou8uC4fozyzD06kn/n9IKwwzNCQTk9240VHqyHYM6SnNrSTy6Fg
FzcvWhLAw9RLNISg4A91/kMUTN+XbzOriyYRg/EUeS4+AUrdLxtfG0+XOtkwl2psg72YuogGdgv6
0ZB2oibvEGSSDXxgaqkBJuFYxa5p4o+zWMuj26wl7wqDoZqkz+hzOeVJxO8qlttFzJtwXxqYTqDl
ilaU4rh7ceBn4Kyb2joiLjjujdLkBZCEd4ib4myQ8VgUohnK2KMdzV9mbUyqGaKutrONGkH4y0Jb
xfqxwsMmNsnC9zg2yug6ZwXUN93VTvIwGDMNscA7n0+9HKwhXklsLQvVG082UqGEEI4gWOetIeu8
pkFuOrmKJmuo47rXRnu//TloGYnWBkKLYxO4zYPI2lRuxVpsOoM7WGHNOJ1eD7V1IMs7LNomqG8J
m5KiyC37ppPiVzfyo2+GRJAfUb/6iee9MqtD13sAixLcolDpHk2ZH0UQfWdzRQK+QXNUbQxeLVNR
HBC6A1VrOEQHbkST2lvmBt85qYvVk1bdB3rlhTPZjGXCSdYxdEIkymUc/nBqxK4mHRU0yfKReIAe
GTFSl5J2Jw6Fr7As8M1mgS7/R11ZNzBNerVY93GpX/p1CsrSPaEo1GucRY46Gwoeir5BiHO8cdwh
Oyu+Wd13FeYffZKddWyunUiW7qaFuttUyrMGYnVHgMC9FI08QVR76MJFouYhEg1tL93mmY8QvRzH
5GKzH2itZ9swheDPvRawY9b7OwMuGeZo8bg0HNfeRqX05IcQwDpsKfSmrM4ompbnDDRSjpTgIfek
8uxoOLq2WNHxhKVokwdeKi2hGbd2D+jsdvs2B36ahuZPZRzDZy8Jy3UgI7dbOF6EPxHpHr2rgpVo
jfQe7WNfz0Gv0OpKxpyIi4Toky7f8/4AxkJ1b7XpLvZhCphsNLeWNAIYbA1tZWgVPFpXNh8N8pyr
BAAT3uOZ+ZgQSliBxJfnxPVpRXl3mWe83qXIMgix+CU+Fkp8K8aqTustcyVvbi9jG0BnvO2J802d
WeFV2BGAjBet+N4HCx0W66UITIsXFsIAC9E57WLymz1GOaKz7GGPUaI1vLyM7Xs8eUhoL0Vnra1V
RE5t99IamxXeCvjK4qXHZ5YD7GCLlpSQ+ArRiJA3GdZoiSj4yrCc9th6g7VAOjHf2dEW9Elwxrm6
VeTuLClWe07K/smHo7zP9LRfFa0Ocl/ruyP+PGuEOJytpUmBeamrle9oCeaHS1ULceigk2x2EbTB
G4wdM0Bzf4M4Q3cUc6QlVF/2z8HSTvtZgoEkS7zAQq8ljLee1yv3idL/SAlOfc9zX70B5WEcE9cI
V0Fvb+p6TE6NET02cuQ9m04K1UvHkzCEa/dcRijuEmsfFqIV8ADKkUXsbERrppcPSZW1Jy+wtafm
e1Uk3kr1IRrmHSLmKDzglyoV6HqHJDkRQxqHjZOjqoNljvXHKdqPw0ZH6EKdferw6VRPFBTUB8IH
nnHvDp33ZPL1SMgC4+0d70nj13bnxtlGlCSj048hInuiFI5pdsCz64colXzpnWYFeA31iHaNZdFs
7Z4cnZg1rEeImiBT5iEulsfBlT8OurS2pM47XqtZ8Oeb2PUeRadrPeoMyq0/kCn+0pB5oYxEOGyB
a2fRhXgEex3TxkTvj8u5LRtGo1SUxyiyFkFXD6/2aLrzsQbUPCipvJdVwl1gp+d2yB7ZH0ofOWs/
O4hDEePaJ86QxbK5vVPe4Vb5UYdN4h+tWYJ0UQuhRHS+NojO8dTaNZL3qTWGLEUKu6uIShB7vcxa
VShSVwhlhQ3y+QRYhjFF7Db4OMDITzfxdBBn14Zrv2vDl37/ost1+hFAfIRELRe+jhPFa5/rlf5F
ly9TXcf+7af826tdP8G1y5fpKwRSPz7+317pOs21y5dprl3+t7/H307zz1cSw8TfQ2mHYtH4wb2o
un6Ma/FvL/G3Xa4NX/7k//tU16/xZar/9Em/dPlPV/tS93/4Sf92qn/+pLYHZkhztWyWD5P/SzDd
huLwD+VPTaSiGIUv18eoSxk7wewyy6V8GfBp2H+8gqgUU30e9fef6HrVax+ZvPOIgeyfP8//zfXZ
zLD17vSQ1fn1ipe5v/4dPtf+/37vyxX/8jep4UAYRYfj1u9ve/1UX+quxa8f9G+HiIZPH/06hWiJ
p4t+qRMN/6LuX3T536cCU9+g5oJonh4O1aHpfeu2BBGPhQdFPKyqQ6+nFcgdimC00MYsbHcu2VWG
9zJajlCmHFaUU7Po2A8emDjAK8iQ1OVGzepen4tmD88xTHT3YH5h0ImqdnTibeGwCszVXMWwFX0o
naQSTk3FjDQD0EuC01uDgOu261E9u0Ghnnw4Njcfp0Y/RrjMTbXioFofA69Vl9FTDxefBGlWVvF3
XNikNRrixixNkmhJTop4lJxk96AyV3qR1gfNNtN7iejLznDqk2gTvQruXOSRy36uTD1ENxXtkBuf
YMtGdEHqkSVSytKUWUWHOM/AcOkhYMHpIqLhX14dhdOTZaguQdT/cGVn8Hat6r55qUYEbqLsjyCx
wIFNdH1RxsTOh8bsfDRfG/TfXUxdokvW0wWF8cswMVYcRD/n9ywGxoyLTIe8i2UzAMQyJAsgTsWB
KKEVQp2h6Xq4dIpsG6/2elh+GgPy9I/un2ph62MU12syDn+Vn7LX1M0D5uRoJE5ncRXftC1apl/q
WRAFc9an/Ia+DOhrf9dG3uI6h+ghDjnb25sGW6XltU6c+bHVrqBBvn+pF5Pklb0t89HciEZRZcXd
IpGHSRaoM8BMkic0poNWop9mls6lXjSKenF2PQCvM7eiOLZBCpdomsUmmeKW4cdYMazCWHUeaCVO
RUnSL4AAIG4ZjqpzY2KxfmIcQRKEESV+tUCoCduZ/SJ0svrUeXJ9KpXc2litfRZV1/p6HM+ICtns
NegqDglw5IWpe5iXTiNF3eUaYqZrpbiObXnD5TqiQc7HFzSBKrQ5oemKM3/w7z74ul+ouyZY+/zm
0nY5F5xdwd716wG0Qz13ClytyeFu5FrTYrTgiqTaSAUu8sWNK8nln85rTK7kmeju1mXbb2sFKQEE
EtBHDbUP7nQkNbjJyhON+nrQ8qpfGETzRdWnLl+Z16LdC23o2J+6apLbieGCiF04SEe7TfCN6F0O
yBiidBXb5tafQBGI48vfkkzCe6SA4vC7h28qCl48HU5x6y+gnygBfL4QldboZzv4rwYBkDlOnh/Y
oMpALtD0yBxNsT3ulPuALOr2Gv2zlCxZmXHd3oi6fETxlS1FfF+TDbv0A2rRYQ1bV3Ojyqs7LMiT
RVCX4dw3QoQwQAqmwEFw7elcp7zLu6FEQ546ZaprIHX7s4oY7aUsmr/M08vhEY1Sb92aVbdr4T7v
nG4S4hHl0PW1ra1i+4Ij4vzSQPAJPEBvNW++Vgck7tV2JktePr/O0KThx1xf6jDk0rauevhSbcqB
tJRUvGl+vzw+vVcubxvYROOMGILy6Q0jXiz/8Ea6vGQ6N5BnHqAn/Lxra+ZKZEwTJKqR68jwMyoj
0isc4t9nA3D76uZaFs1tF11GfKkXRXbQ7RLk/0vVNTaiyDr7XZzzsFzXA2l/PaRu9VHUvfqmASay
E42i/jK2hY0z88ZyvL0OI6ruztu8UGa6kPbA+wdRWtDpc1XXggAQsIL0uFW9agM6FZs6tbBKD1M2
pkFVrMMxLtaRFtvyfWcQO5AR9ZyJPuXUMRJUhWGSfm3Ium3V/iCqbB8bAhajneTOKkVOZg5SOTdj
b40rXnPKETKrehRnWOXN1RErmGu9anAXJKqxFFWODKj2RulzY4mTewfFj/HXA2E9vgmo73kgOVNm
YGoOdDyBlN9XE3XVdMk+w/J9utr1A/glulP4LV+u9qk+jbFrxLcGBqu6HuOgWBKnRse9STCLlrAm
UFEz8puke7NR1ZuVkPpPmM599A00a/zSt7NeSi4TF/7B9BRSAE0l++DaK8JJqbfSELHvLs2FGRCR
BOnwUZdBrMr6Il6IEZfBYh7k/gnqFT5akNNcZQaOci5mNHt/Jbp8HTLNDbU22IoRohUB8nmsWlZv
olM96c9XuH/wX2f+NHFpzJWo+O6bIboeRhUfizKqNr3qY9kEz+Us+oZ9+7Wv3I4GaRqgD5KKsKel
8EoSnIFKbSXIMBHFiVAg41Z2aRVsA9Fq2QAdRKsYmzXkIT+EXFzmmenkyXFis1XIwzoR+AL81LUo
WgskSC6tSZZvg1IH0FQpyxCIB3I/aP0jVAKDZzq7Nlzr/KkVBIeyxOYP49Gpnzh0tfXRAHfj50iG
b+w6kqjXAeISX2YSlxgms2DRIDpfrx1PHwr0VbUvgDVplo75yQAcLzD78BUelFMP8qvHH4BkYaDf
AsBXXgtDAWSVDw9D1sHPk6KYTLiH6EwqWyQ/ZXfvxaN8rwT8YKfhYta0Tst1T7z3383q4uuk9JJk
WVjDJmujszHGdluY2eCzsMmS2l2gBt4z6nVrryDaX9vheM6KbNbXivQEfy47qMh74s5KL0iLrJ1N
3FlEq4MsI1+FKUWrmBJW3v+j7cyW20aWbv1EiMA83HIURVIyJdty+wbR7gHzPOPpz4ekWpTV3vv/
T8Q5NwhUZlaBlkkAlblyreEk3shU3y2ZI5UqV3Lb4k9KCgiT+8gpm7rTPalK0h46N7R3GQn7r8oc
Pchz+BaRAvw8lJFj7cLGgnPR7BUYzGDOqvbynjwjIHQ00an/8K5MUyVv4LOqGkcrfvW+2sQTNfU7
zzTy+FldX9Up+NyhQ4KaEVwLKLXBomM296ibKcPD25CiaHCWw5w7B5qjy7OteGDVRre4azQ3epKD
B8CjTMDiyQhuCx05gPZo9GaD4vWUjfusG3puskyY+f0/OfB0r9so0vZFTI/QemrV+7LtnLOETLo/
PNjuvL9N0OEVvuMOSle9TKCVGbVKq4quMdfrzsljWRThdRFDq5vHcKLwKZ/CAYZ/51W+tZJYOYCa
Tjdgm4aduSw/Ky78TWYSPCvpRo3V/rnomuEZHXh9HQ1WeCe2EcTtCVTUn1CMD89iqgoTqqBMPTuL
aQCdjjCTzVvkMizZ9CHG9k18Em5COL72Mlp2WtU376fM/w3ukOHoIYlznPwRFLqcyoHbu6K0x1vA
xyiUIF6nSowM/aINqpWMVb65W91CgF4m3mKyIp5QIX+bLW6rnl4Xuy4h4zJzPqtDHew/hNiNyhM1
8L6EVm3ee51n3ru9EoEdnFVO5XAbi18ixe2kkIleI2Vs3yKvLgmlIDEhvg3PiATJGnJ2u6Q9B4qx
/uXVJJI9argKoXDbo2k3Pjq2kmwQZUi2Muy9EFtvjI8QdaE6BwfF7oPDH1IYbOP08NFejPdhmWlI
bNeoSMsio/usT+XwEOhBCzgpc3YeO8uLrWb1yq/n4SBDOSSdCwNkH59kVKGfcumscZMnYfhYLCPP
DIILjZm3KRUsHOcOanJ/giV27XUtLANe9rtG+3e0huNl5ieiQ78q05cLj2Y47JooA6dU1ZCLtcOl
dtTwmUYAcJX+sxyM2G5BEFn+fbrY3Aag6jzDGideqvXdYx7o95XpvU7QeyAMSMLwI8dEK1q2dea+
3Ek82Nv81BfO37d4WgOBd9nNRQKqvprWQR9OdzKc27IDjGZHaxkqbmo85eXXLElfrwYPeEX60nYO
BvqYoG4Kg6SNu/At6hHIkRJe2I3SpMVZbBEqPCNb+X/G5sGgUe4sBn+ZJFEylIMR2TE4miLYfHDc
hrAwm7vQQnqo/mpobnkeUcm80FVMsQlet7UF8HHTDs28owofPvtosF7UyF3BYZ79yytzzc5bSWxq
uMGzzKe5/+N8iQhN/r8+XOHt+uK8rQEoeEddvnn0rIj+gBAOrwTyYX9l07xzdpV2S2dGAJGANfxR
t3FwHy8Y65VEd3aEumhojJ/k0Bq1eS79ZqvX7fQpt2nyyGIf8tflX5hM/W9+Y9Wn68iljNYoCLUk
8ud488qny37hTUmJvZvbLXNRpQmfc+ju76hVI+naIRdaJ2V9D1wQbikAsE9juE6jpeC/WAo19u7t
Mf9bXNegRfEprdxoe5sTIIq+mvrgdR1xqOn/z3Vu1x7/58/T9bO6RlWs2laphZZDo+972D0PrW/w
vpX2vXGaKpbh1Ss1TqltxPcjLcD54hDTIN5rjIRXNOVstdajl2SZIpGytgyVcVaBCAQQPrVJNW3F
KO7rFSV8pAlpS/MVMl5uhDKv3EfLCZzPqjSN6a6b261qopG4Jqlh3kcIxAHd5p7fBjzyTjL25P4u
fnI5k7stq7a9e32v8cfoQJZPeeAHEjy6XeqiK9BC0vpmUxeHHdV05tT61Z7DvGNeT7Ni/tbrVnmQ
+TJLJmh8fTZ8U6BFWeaLY+gz92Trk4IswUg/B1TXYCWq0/zGfP1hKA6xTbOFAPJMa+3/HCsLp1Hw
u2PDiFbbzyUk3ms5MwGtXM/yxVamivUsZ/+LONdx0RWHdDR00+0HbiwZ6sB4lTwCMPvGmSX2OuyD
dzxaKdCCFNWEBIrzs+YE5Qu9xivTzMA4j6YBgDl+NhYzwiAJMi+kRGVoVbTew5GkAGCeixddIwlP
Fsg5i5c3+usaSDKan2InfA5oVnrhkPCzRTbW80jqIVWl7ovSeWp8uz68G6KtduhRdQSn0XhXbwBZ
2SW2TeskjJdoeVysyeiOQoLpLzSXTaREW7WK9M2VBXOM7eSEVsx1gsySg2uk16kykvmjlcRbByjN
pnQr1FnrbtoXWmRcShqttl1Jnsy0LCRxFpuvwH1eFnZzDRHHxAKoCHn5falPf3UBguOkho2LWuf3
ahyqZ61rXbSmXiZ6xS7t4pq6Vjlr9njXGo4XrbmFTveJov99jTRp1gKdbhZruebtw6RBByAEWEwJ
hv0o9rT1FmXWudlfl7p9GHHLB4yd9PpBbssVL5qXOIc8RmY4WnaMoiLnRkp/B9Sfvq2bLp0YtWkG
dyv7RQkH803kpKN0tGwwb0vcHDfbbe15WWbmd4rgzfiVFNoLDZXK57aYUJbtzPKuzeoUxRE4ywA+
/vFzwBi5n/w6IC0jVECTSp+MAZGXkAGqoW1s7Cp7PzSXoQSLV4JvQ/F+mFvYwNNbMNZrIfbOEvBA
o+9+A9+q+feB1pb0LtDQmdYlDOBC901u1zhLdDMiZlUbw7Fo/04Ly7wPoXg60knKf1WllBDsKEMB
j/JidQ2KSqSExDstIXImh7qhSerq+Ti2o9a4t/s/SmS36Yte4mQ5GZNE6miFhm95CuxiFSR9Rhs0
B2PWQuVurEjYzzxH1r0FofLfaWpm6PjlJanPKMuODYioNUoyyDoskxo39bZR10W8W+WOYp6rUqVr
fZjoAFzIiJchrFHToxf6Xbh2kJMRr6X29WVu1fRMA94Lu87iW5ctQt1F5L90HXAkrS+mF7+KrBWU
7PmL76TuqigC72sXNuioWPTsdgYdTZQNvHvNWQSuF8YGM47961ATqocS3jnxyvDmleD/7dw0DaK1
M7Alb5fuT6MDHmPUiElFkeec7YXthPIZKPaJmuFxCKqt2EYglzPqLYt7mZL1BXIEywomDV1bT9Pr
rVsr5R30Ke42oW33Nz2Jvza0GFzUvtIfUVxIV2JHZt7cZMj9HbwF1Ev7M69m2jd/rtp7/gDNBrhW
8hvdbc2qCTz/ASzg/FQq7UXsgZ5VyCibFokxLhI17a4zgRO18Gy+RN+NMB7/HObAXxXc1i592c53
EYS/d6qZBU9sB8HQ2zmK6d/1Fv4TiYTebLrYMbQwr2/W8E3S+ZRP4QYKi5QeqJSsUb1IYIqRVoN0
O01OegaN5zzmFRoJSmDxNHs7C3JSpWKL3s5u3utZPBbnLoccKwrsS8jb64HvovEgB5rYzQcr9tW9
nRrFInf03iFDNE8vZZm5B4m9RYQGuTPbAnOKvt4T5H75s1an8dZXgf0XDY1jsVKWa6t30j/aMV7P
5jR+DxAN3M414iC3iGYpkfzXCOGJShFTzaJw+m4GCg0fOVSbe9htMn5Fiho++ssOpAk9Z2PBpoyS
bxuSiZXNibNsQ8TvI3gPOtA6enCGdggb4RCvl7r8aJAom5Sypilk2dO8m7asTQ14PDb1uY2S7A+9
J+FrVF75NAFMRAFR0XfjXCpfyWBdIwyaflbZBPGQHdMSlVMf1gyleYLA/HdKz9oRZt32CR7F6SFw
xjsj52Ov1WIqdrCfDxuJlYOhpr9DYYe8wDK96qKZnko4+tmUfmJzue5nxNkAxJmbdnLGb21DHq4w
yI7MTTt9QUFvIy3Q0KOyHe5CcyNdzq7uaCvXtiF4h3Ieme1eeY78adoGrlLYdMpAiyuH0FbVe8Va
DmDNM+4inIKtNXVaCrofGfdGKgWLR8KXnvb/dJoHEyQvtMPS91pN4yVa7teQfVnUcNBN5pbbtPlf
s9/maDMGEwSuHGZwt8cZwYrUnZw7MRlGwN/2Q0geG+MxnUJzNcPCsbnNvcXJWZA0+/htqQ9hifuo
eFqGPheUK3q8aTNrg9hw/skqUzaaZoKko47GTaNH7DTVlMb5Tp0Plln/GMrM2+m9Oq+FYT4Zs+Yi
ttbr5/WNev4/2tRlLh1+tKbeYmSttG6GdQcD+EYKjzeC6GvZ8l0dM+xye+cPwxepWl7dV+7of59f
y5umYdAkLEt2RWfv+qL74kYbyC9Xlj6m52Hq+3CbKLR6Ql3/cZgsXcbobWQn2N33MnoLbZf7mNzM
3uyyoozELhFv8WJHV7V5fIuXS0qo992uIGAqF9ZqORSlb2+bvp4RhvvHJmcLf+ZZLzxobCXGcuEl
pF//dV7rDjQFSeSQVMF5HBJni+Le+5jbii3Ea3uqUX/afWXfV5X1cP17yBDWK9qi+QPc/kVU2a5h
YnJF4vht6nUong82Mr6/+wEaaBpCS9um5c4m7AJlY/wJoL5/DIAWg2GFkn8hK2+CKkO/B55QiZJJ
TtDDvrB4/z2pbZLza6lEizTU582cdrcymc61GRTTKintES0NxsFMnb+fKCWKTVls7wPput5yt1rk
N/CIm5ywRmWR/BvYawPiofgvk8rbQckn45Mc5rZ3Ns6AGNnNVtNeRwlRDVZZjhRhhl75ZoA5/1EO
ZKvBSNTkvPPRh8FRK7zH0E6Mh3r8LgHvzF2v7aCzzdZiu61BTg7cU+M41zXEYeead9YDXjWXS3Vv
1wMFlO7m2URx4WcH7xx/UHrt0VPmc4iz8vgZlGbHl8/T72BQghJmoVWD1LC+GHpBn7VjPjY5JGvV
clgCxCQBcoid9yYJXSYCVrauE39e67b8z2tNRfvNi2Lt3tXDlWNbzZMcYq0w94Hmd4iv8bK4bgtI
kfTZMw+dmrZPfZ95n/osXHJUc7oegsHc+yrR1zGJK2rxufYa7dCO86lgK/Mx+nY9maEu64ttMkfv
08j6MupK7SXKwhfRtR0HXveqxAgPMpTWHW92UE2F7VF6eLLYQ0xJO8pAgkKY6ellND9HCPpdG32I
9vdJD2qqtmgGW3cuYGmt4ZcjM2QuHcivl7ottVzKIYl7ljCU+MKLX9Pnt6yh0nl1GrhM5i2VLWSc
UZQKAVmA0/8UZj26K+l0FJMcSlid9s6c6JA5EnZVT4yJU61uOiaKU91Xoxk71U4revtOthKJPOLk
VA5wOPqbFoGtlWxTxCbbEjm72W4zPthkAZOq30p1i24b0gAKZAhasHekYTSLOodaTVFiWOjEaHd9
JQwrpnprWToUmX2oZzuF/sldvRRI56TMdrQZJLtqqabevFOg/zFqIGgo6UVr+pSc7QeYvAzFW1Jy
vHpvaHiB01OlDa9zPziuSy3eZOab7Hk87Dy6iMrC+ooEe7f2NRj93V6zvvqd/t2HdelRnF2rryDJ
0z9XGdoekx7uxRxmrn42BvpwRz2yv46F2hxydMg34rWCRtkGXkwdbbmA71SvF7guOTofLkAx8d0F
Irdxd1CZgnqlzaU9WWGyZkjaRYaZBaBv0vR1mvT3ypS7p86fok1jRcgS08gx6/CfdpZi7ga9sCG1
KJIvo1JfJAAApQPZRWA83mbONBr9qDQ2wZ5vfkvnzNq1VsDXyoK1HtVT+GEivnb9Ana5HcSWj2R5
Yy/f3+xeVA+7CqAkea6I5pufp8pQETDlMpc+3eLd3OkpjvgyWV1Ql6tu0aeQg110JKrktI6BYLXL
4eYW2zQHyEkPJILE8XGJ6zqIUq5HstAbQ69tFNX+OQxd39z3JdClN1MAGulkjBDtbf45peWwn5t3
MUUbjfuk9X6Idg1cyfq5Vq46N1fpGnvRExJ7le0lSCxyJppCSA3pZ95tbuZAM1I47Siy/rTou/Vu
9p8WDRB56/Mmcp21TufUsqeQDYjlu/Z+HJPv1y3KYpezD/sPGoW/9fYMnnaJAF+m76J4JFu8DG+x
zrJaFUbfrzsg8V73M301bAA4ucfYyCpSOnn93KQ08KnKTDNKVjnwCFfO58mmMx3Cmr+TtnS/aNw/
yeFp/mmO6/qoGwAhk94xnvmbD6tQadU/lfYRNXb/r2WOVemvc3xN8U9IidbHOSkQ7Rqm9ZQV7IrJ
aH9vuT+vekhcHuumh85DDdh9hdn8vXHgfoAvclqnDVyOzjAVGyoq8SPQ4/Fgu5Oy15G7u7iaV7Hz
oQ/L8KBbXi4/RcOnsW/0bx8maW2twLZqFpe2hvfAnXTnYA7elKE6wQsk/UG1s0us3Pia1ONDOrnp
H4mR0EnJ29sT/Jo1PaZEhIpqfK2H/kHyZ7+KeFvjP0bQxIa8F13AG7dLvsBLgXDxAoPotirVra/W
1NQ0gIWfBVBRhKp9P8KxdYU5ZKUB1BM1jJ0xwl7Vwbe7L428R83Q1O8FCRHn0XVRmd9uZNEJtKQs
KhgKGjud66KdhixYjGgJ0GJeU1RnQKK3yk9oG7ADQbHqOqSHvrkIb6yGidwJDCuLSeyLqY7V/CRL
vK0jptiC9zhWNP7M0PfbgB5pvILkIzjNtp48NpbbrLswzP/oln1663nfJ9SvNykbrWuE1ar9KgSk
44G029lNTAPVWz4VOoDmsShTDYejrCbJn96MFjzYq15T2LrIbIo21UqH82F5IAf2phhn0mtTlj2i
jazRZw3fW1fFI4CqfztqW2EvsTgCMmrXGUnv8S1eHEFcmifdgIf4PJKqyopGbZ5f8zuD4WS7kQL1
aSw1GMD6Sf29TV7iIIaDqA/VdeRNSGyCbzrRwH4LyPtoW6cKeD4ldvdT2+0stXWO9uRbzoZ0SbLL
IVIEZaRFV3ek6M4x4t8D/VCS7FJa7w6pThO7/MuAWW8N0P8v3QjTx80ON87WTJPw5Rfx9mLXI68A
2djARVZA75EmNb/SJScpY9UN6hVlY+tueSasvVIbV6adtYhdVsZLQ+WlbklCkhx4COuuXAnL5uQm
UFop8B3K0LTN/z6p0kzAefl0JklVQH+7HBR4KoEXop/Rzv/YFkccmjaKMAOwJxUlLdiNS82tTjGy
lJdwOeSjtW3KAnb3ZSQHAP9m1PDSuVg8ZOIfO2rFMoLDET4OkH1n1Q+ON1M81tlx6NXfxCQHu/OK
g6vq7XVmE9XhIa+tv5Do6Y5wfyJj1I1Jf7SColtDhG5RYxpK8u2LUTwSKWfXcBmbQfZXnqoqeJlk
PLFl0rbV3A8rwVpqA903vJfjkbHEyJkcYEmDtyA53czQ9wLgLLvudULdlPTPzupjojtIGSmt53BP
VnT+cl3tb6cqcDdxYkyfmz4kj2p5F10FyxWOJeyhtqYcxTkPqkpDZVHtxeu6VnWX+aG/Fq/Lo+Zs
T87vdBZPny24oJ+RAyjquu7WRa08VgPcYhJZWHRnVxOKgrKOXvPTaaxh2opXbzpk2el3hQ2TTwSO
I/4U6+W9LCsRICEh7FOqJxlFOUSUbDmrk6xGzqqDxL6aoNGyi1NkIiRtaT3bsDnUv/g0s1LwiKCJ
igb1buCLfDCg0T3Tlc2tuQ7KzxXkGCt1qKIfBX80n4RPgFxQs1GDeLzrghzAxZI6ZTuNOmoUVrDi
Mcz0IjRWoBmSMw8l+FpKk2YbxXQ2cRtr69TPfgoMHUQA/CrbqXkVrcJFh05ZSnD+IlKXkgPy+rF9
EJM47QYCG9UzB0RRiRCH3UHkJPPFdltEszowuln3IHa1UQYkadDMol9fO9Vdld+VoX/xZ8WE+kso
rYJMh8hKgyN19uM/Mp7lkKssnrDxOEULJtnZdQ7waTHC3Uy4nF5Doa5E6q6jLOXV/sbzXsKinR5v
KYBJMWkL8CPlThIH4ogac9xColxvuMEan8SR6g0170J7gSAjvXeKIufG5+l7M+u8h7JF1yCzIgQV
/Hleq7UTv7SDW6ycOfN/r9zqYRhIyK/G+XvJho+/atHSQdJXfyVm9tUakvx7p/BfS//y9IX9QIbo
Zdpcur4gIWBaCLOH43w3BU53X6necIwokH28cjGa769sLVdWwvKhnAryLEX6naL9+yv3XfI1LjN1
Hedm/zhH+Q4SM9i4Z1PZm8Wk/G4MfM+9LtGfoQNxt1D8eyd6/vt76uja3hhi9VMCodnaaarym9V0
Lwtom/l/Q21EpXNOflc0RX0JeifZ6PzoPwWpr+zp347voyRuzmOLerrlzcVnJ/QhjA5N7QdCGq8f
Q+NjKH4Q/OgMkoAfPsY0e//6GJHpFj99jJoXm7PBe/K6G/k9VwPyFRQhss9QwRYXo+W2soxMT+UA
li9Hov5BTLxtNRuvMbq9DGV6OINVkmFrjNfp9HU7zXqZSmMAPeaQIjuzGW16I7Se/ULLLmy1ACa0
1jN6AtZzHyxJGESQjmKrg2BB/S5cV5AcP4Mwyi62/zodSTDqiZFFNsHs1FPXmq+HZjlLgL/bSg+6
dBnZUT+TW0kNEqeLB3IeVHtQDFZhqdyIYIOpkV2gBDKfYINFU0/9Q8wN0oP3EiU6NRKVz9N0Kiv1
wnuLv47KEj7MaTDrU78wqMhBb3ukM1GSOkTQPx5uDqQRiFbfoqex3hatf9cW7JwN8mcHKd6lCdxX
MEy4kKGCsxYvnNfeQSp9mT53ayQIVvTI+9srcGAewnCFjLC7LyKtNjb0+RQP2mJEU8Hdqw5N8NNy
kDPx6rC4rdrFW7VgZ7qhLQ45JGGPc2h81oWldhlNtvpZKGzFt4xuviVSfYv8ed74zyqlURs0kgEL
8wdr2iYtHEryCnh9GxTjGJXohCwvi1Iql8M12mwNunypsN8O3oS68FTy9juE9l1sKgYghWj6DrBr
U6Ze8jJFdUmrH3bhpk0iDyaLKr3a3WlhGHP96ftiv8VruvkXr28D9zByL+PC2C6HNtHpFhm6iHQb
tps3WOIyp50BO8huMU+z8CHQeHC17UCnxVLm8Tw/2IxGpt9LdccpPs3z1Lx8iBqceKkt3qfs/i8K
/2mdYVO4cCPH3Lh5SIGzWvb4RjNeqon/Uilr9Dp7NimvoWXrXFJTNZ5h2dkqPG/QTLG6k5KyXxOl
Gj3VeJ3TQ5qIFh0bZF9yoOlhcxRvi1T5BG3FUxCEpqwh5h5p0VOYsYYsaZAHA4+UZKssLBIUrLrw
uZyqCvodgEqVEYXPBcT9kLW463mEfXZdGT2ahr7v7CrTfvUmbKtlqph+NX+JEKdDg93WQpMGEdja
acvln9JcCcydwqxO/FOaK2e5aoX1SbzzUhkXL9Vxgpe6+c0rvyYZho7+fu6vguW3xl0tOQ3HPHLG
dW57ymclmP51No36q214O/sQp8SBshqbetw3eWIcw9GFdGf50oKDeJrKcXq2+tY4lt2EKvny5ayh
+zbYvbyzy5fZ/yd+iOECnftisNVtaTskiCAxOc5NqB8nvbWRUo6Nldhujl8NySWgYi3zbm4jn+1N
GyJa/cGhLeunPHE3rWsg8aVo4aMcsiL9TP+qA+LxH5OcwevmreGUT7eF6GWKsYwbaFNsFwq0n6Oj
ELB7av+4mY0piG5XyJzi9QqOBXZrYY3z1noQpluZcQu2lew5GLKDosCySfdSvKqyMd6hoswWyHH1
Qzur1YO6lGqVMPOOagfEYKn08qRtnhpklZFZqNBtXSLEkTXmQaOH7DqJ9uJu0yBuNmmz/4AcabtS
Uq/8rS0pR1p6Fh4zvy9f0CO72usJlSIEicxtldTVbyXvqppWFE9G7sNWlE0gjRd7v0ynAyq4Ta+Q
XH0O7O4rIhfFBu295HlQSbfImdiGxTYtNjn7fxOnFKQXchXq8nEMtbVnzNDtL3c0az/3U/vN1MPp
OKlglsWapJm2HgfuKGVooF+x7WZIsD1EeBQI8nZ1E2t7EbqYHePB0gr1KcnG5FPU6H+KWaLcyFX3
uWlO35Yo1XP2RgYeplDMZ9416Wa2uAlQj7eexVaE4WakyfFiWOiTxBZUsA6o671EyARzIt25CMA+
i22Z0Nuwt17zAK4eRID4ki2s3eELcOn64Pe1vg2X1JeD3Wqt9/aCbdH3Jf5X9mFOUZ+t/FU4ht1D
kg/uLtH7YlvkYfYFGkPjDl1Kbx36bfZlCGualp3AWSkew3j2SUosOkcSrBnw+fTZ8CDOpIznpwQS
soBXpwGdrU0WFPpnvRuiy+C0w12f2K5KGs5u70selulq0AL/YBp7zWqa/k9xKAV0V8dMH9v7aziy
fejNIEIFeqqChWUuxwczKrqXdmOP5vCiKk2L4NSYombCMCi7hWFSQQZ2GaJKWiKuQCuLDLMRBbPA
Gp6pTHsXt7PPYuavC0NRAMi9TGqWdFFByxCCuROvo03fUalvd0nK/u72uCU7kk6riAwJWgDvHsPy
tL09fP1xuzT1vgsQXygKLDhnZF6uz2qZqJODjiBDOpmwu7OH1FBRX6psWTe2T9Hs79ouDB7F1Kku
esdh/af4xHSbdLP9PKkd5+qodcOfEv9/OymSAqBcpWtc8qTO+OjFAVCPshmM6sdUB0cl5m3zOffb
4nOe+H9ry1tX5dTRyuVl8gydoHEd2j8PxXsLJmPVnG/DIaHjTEuDauMpB99cOotHw50/MQqkz7j/
5chw8nw1pHb1BCREX1tZqF9cXZt2yErXJ4jg+vuhQSzHc9zmkfyysVEATHyZK4Q0pqKqf7hVeGg0
8LarAjg3JAUIhWbGD5R3wm+27ujrhHLbdcleWWgfnfx1yWEGsNQN1uuStJSfAr67UdsM35RC76Fm
5GyiB2+FzsHwLW+4ppwNi+2XcYUxQxPrQVi6Htss3Ik2mE9a5Ww7UFxUECdvZVh3NULhKHKKUpho
hpWZ7pzf7CItZpPA4GGcxLwLnt0c2eAVJ6bP82eFVMf15L3rv8SoAH7u+zkydkFndJtwdvxD5HnT
Nwc5624oyq+NVsTnFIbo1YiuxzcJi1B6PMARjM6m6axKvffu4kT39yHNihsak81tNJT8X5fp3G2M
IkX3Q8ZTa3bQipjmdkRUCF1Qe94aqrMHy/Snb03BQXjrAV21j3L2Zr+ZxD5b2jXeWGAiYrKWsxE7
T9XgIHYxifN/tH9Yn+/4u8/z8/ryOT1BdLytPejWzqOrbacpNmrhb4ceIttJ7x67PIH3vRpcShd5
/KM2HD/Zgm0n/1N3kIwsE64xxhwj9BI7qMLE3KX/vdTN8rbcdXoMpa89ZiiEL2oIZmEt36KmXHua
m+7EJtoJHcynD0OqroxehxebR6lhBtqB0qh6xY0NbmqurMbtzg4s81+iynh9AMfla9gVRraEeW3R
nWENsb8k/4TN7fiv1X4Ok+mFH/D/ZvPtN2Y2xigwPbalhSa9UTmXqInMC2jPgf5hvuiFekpbmC0k
sjGN9s62DReuRJ1NyRJfzxFUh2EN163ETIplr+oGNJ1OjeUas1wB9mXr3RXUzTU8Hfz5BG3EJ4mW
ZUeP+5ZxLQ6pzXg/OqBWTF/J7lJ0ML+qJSUJ3/GDswyh+tvXWRs9KyjSPWeTsZmWHtckNfSzWzbF
SobzrBl3kDGrV286hgBhxjy/E68sGSK4cZbhsuSUwsknS+bQ66Rd0J6twIcWRfFIVoRrXfImy6Gp
M2DiyMGdJJfSBeWMJl4U7GSoJeFw1FU0i/oqzD8H1I2ezfSaSpGAuoLy+Ta9aSp17TndVmsNVAqD
2LuMFa1qejBlf5RDD+2E0wI07nrYH/4dMbjtsR551H+IADlFWnwpefxiDYf9+2aMDPTheWfJ9C1I
HFIqtmFynBfa/T5WdkKkf7Vd/ZDqQ7Jf1bDAWrmi7a3KpCqhw2pKOa06OTKkZHIdCsJGMDXhYF1N
N0zN2yRB60jUm0lGEvo2Uacd4RQGtFLHevHYpckR+UHnGWiw8+zo+lfauOozJLEOkuWVuyW/PW7F
2TqKd55IWbWLU0x5nj4UTqrDSsvsJLLiLS319U6mu2qjsROtf1xnL5OQ0tgD748+iUl1e16qIH7e
yycYe7c7hugBr8Qra+jU4HJV7y9iGkqFDqLBSe7kI6CuXd1buq0CAPnnE8Hsg+qX8iSWVs1QfZp/
+HHUHyQB10CQu5+rrrwm8IbIaB940F7EKV8yqrGIvsfhRb5gYdLS9vHz9CYry01o69A354l7iHgO
gN11D61XZZ8tPc4/Z7wnGWMyPgaVwXfc0s21pYfNnThBSM93BkQJa5nwNp37VQaJ6+RsXbuIHwzj
WUATOg+hDZDeGfYd+O6TiqJyPYzRD2hwf7c79H0gGvEOWYgao5Om2ncmil8mTqXibqwY0Ey+UdRY
P1gLBF9TqumOsri2QC+aC3Vha+WXdbpzYS0YkEH61iWRAdtpSgVjqSy2i5TLYgdZq7+z/xxPzfCs
e3XYHWhdHoGwJiAVlszfhxxg6UTl2ogoaNwc75KFtWQCnQFWzTziHt73BVwag39Bxcu/2BpVFl6P
vX2PjO0FjgBy/jatX4PrnSRC92Pt09j9Pk+WFa9TL7QX+vC/fGew47W1sAPXy5ISK2vIklZVo9m3
XKHqdZK3Herdfk/T27Kz475kI+MXtAcZ1rq6CWGF/RKx8+C15d9h8qjoLRS0vaz9ZVi1rCZA5rew
ZR9zXU3sclGlM5vbRWW1rodRuU8GgBMIk+3bOUmO6IKlx0xTzP0ECuExHApg7IXmPnc+qetKt4rf
9Cj8LQqH8q8qRu8uccZwZYxAoOuw+Kvzqt8mJcx/y6o8RhoncZ4nnR9zqYTpIwIVr1eptPH9VWwz
irfUwWroj79XhvrKGoPS9HAEsyUcMe/MaENeaWV+ZZNJCwWHG2hIbHjuNiX39oxITHFvUZ1BmMcy
n8UWNN/aweyfBo3HgWchO1zPcGHd4pG+AtLYqLyl1lp9uR5e+nZGtLQwP1nTaN8by8uqDXZjpyVT
TBl7bh4pto/W6oPxKh4vRmOJjLfm/di47p9Fop5UWE5uJ46tXS3ePyc/xRSxN32N2uq7vCPL27K8
KE89YvONrx7EPnjuY2i4YB/S+bcuQHbglt6VNPBiN3XEzk072EnnwTR8LQOUKpCK0DYRdUYk5+L5
wfAbdS0Blvc1aStzHeY0q9dNkK6bWQ12c2SZDwqI2+tB8/Tw5DXmts980lvikJABuaV1zo9sJ7ae
/r+NakUBwnRd89gP0IW0VjLuirzh7/d/WLuy5kh1JvuLiGAXvNa+l8tr2y9Euxd2sQoBv36OEl/j
29PfTEzEvBAolRJVdgFS5slzqkJDALIZDlg0Dt/AnssgUeloB6Gaprmp/J69lCCvOToe1PsipR1t
5CNbigYU/iPTOJiwyl/lYGlv6sRLy48TA/y4aQNBEMdAdpEbmfFceW27ikRjX6UBbYG0jvMDEgZg
dAhGf12aUEVIjIAvsxLkO6E91vgF4kx4QHsDyIO2biDpl/S6sf7PPuRIhyQB20mkvOfJ6CzKv3Pe
+thuWSfacnZFNN6Z2ngiGbI0MYc71Uc7TOqrTfxa1Ob0s+9/Ggc+FLDc9/ZbDVmGBYiPoofICrzN
4AFjI0FjeDYTP16LqjGeC018z4s++GXG4MHDqu4H6J6tRa8GaeY/gwC+7c8o6EnArKnpz2PfT4Mg
qzoNqgsEtAA30YIuPcaVoy2zUSZLxJzSYxj0IGmnnjZIho9T6hpTHQEUJx8PVo8EGldllYWGQvDY
gPA6tMDikx+AQUPLm/pes5NyWZRN9Dbk8soc1HotOvm9a7z2F0qmfkee4z2zzAIPs9fb15TpKXSf
muiAv2x5TgfLXDe2xx7MpHmJg3A7qvwRHWQx+MDWRKgbp3ZmIV2cOv3BoAzUF5/P7siLhgO1Wh2K
8+3gj1uCBBU9dMq7GhG9CSGk4EOgZPm7rXHBQEGi1ORMfv3nWEId0Xzk9x/nA7dXePbS9gT+DZSn
6ExbzRGWztYfwZIOzI0K0nAboMDCcUFVptDR6kCDAmg7rWfbmPgXQ3ursO0+xJ5fYpesaz3+huFq
avYyd6+DzBNU7sY+wgUgTorVgTrAZBcsLIdH2y/eWC2v6iHrzrOzwxSxd1o+fHGDkHu87p28Bhf4
Cwhi/HNTlI61aBEP2PtW8FKaZnAZGuxbVoDfb1wL5GOTC2quxkUSBxqeLkO+Ap4Iogbz86k3sxIE
12t6MLVktwdhX3jW5iupnKknyJCBW+gNAIJJMzn/8fCj2XPTMkC2iLJ0xXboKnrE0OSoy6RTnYgP
5y4ySiOxgeoDNkMNIQ28L35RZxTRihyd2EB5kFUya2/acrJNM1hDuash02ZHi7zMITdhGPZdnI7V
zonbbM8tZ7iOEIKERlxSvfaQe2RaqP3yZLVzC5O9tSzvlzQod5NqJzMDzCO+GK4WppwG5bp7pieC
zdsdYkTuNCgAru3OT4a1CYW+Ra4qBFxVqUCHsq+WCFr5Z8uWBnA1amsPro0I9FcoPQAh44cfdk1g
LmnKCnhzhHwWn4P1IpZb6KNB3hjpnCsww/01T2V1Nl0o1Ddm7kJ8BzwqelwPh8LXb9RylYnOwFuS
7YSryhPUUJqEOrgWphu9BPyOBTX/mMXPsnZlCkRSY8ML4jW3sdHsUxOEhPOlkFvCpwGCZkez9UOy
C5KkuTQgVVh7nozXdEcV6rbSY/6gy9I8UasO/PbMKwHeP/TRwa90uXaBuFgnhf9hQ+XqLSg0b7oX
UVXLz+VoXcmfbkWQxzfrMJLVep5IBs2dBdniM82D4DDoNwaWIMgESpVS8V8Zafy7kQm7czqIdzcB
WOvJ3rgOWxq1YR7rkPdPZhJt28EzXjNpQMma18OW3FKk0DMDG/t67MzDf5p2NLVy4UrQcNG0eSD5
wSJYYK0Ja4eqwWCdO2O7IRYyaiaIrX9pRqpJlGV6XQXruTeQCEro/HeI18JTB02hQ5PiW1LTjhAt
L1wPhQiqN3EUR2RUApeomnoC7GGjaPqpiZRBfE7LNp2a4SD1c1hqv6aZkPG4JCH/Tq2wcZxL1+rP
bBzHp5Y37VWDjhj1RYYV3dWZf6G+HsjFu3qwwBmAK4JRo7phgbULQLDyFGujBkzRsKG+vDONexeE
gTROOKJ+GNp4SX3lGMaPbv67xC9vKxNg3UXAuweZ8xS0XFl3dBW5E2DD1i4x7RJaOuCLmlxQTVNZ
jnOjVsIzExjA2NhQszP64sJT/0ItGsSxQF8gQNAdqUlTMk/cWJo8Dor2JOvq9F5TUVteRvYWC4wO
cjdRue9Ru38hFyRlogs0KPbzgDZv9C0KAYCgUJPQQeRxM00S5lW3twBdXoBhwkcqu3QXSeUDzVza
trYwNSeCyFbjr2wxBndlVgR3qJbMdjHkjRY6+VQmyux4KS7USwdyHg7cD927ySmt8XCp8RuY5k19
MCXpThru5kHztbi6jJGAwtZPubNCwRUwJH6om0cHf5zPtUAuY6C1qf3l7d/HQ7YWDEHwstW3ici6
nYtqoYcwcn5GyZj/4LqPzAErnnLQpf3NIa3Zkz8U5eSAF2+3KwdsutQMGTZL9ww8MovYhaY9N8Ly
zDLNejGbzRjk8UtZ9dWlj0PgtJVZcBltUwDHN0hGWS/zoI8mVusJIlnjWBynN2Nv+rhH4qhAeR/k
kb4cRADAW9QNUPlFR63erXQGmXd2wYYntnp/RRbfNLHOSYtiG2QcaniO7UPWNWvWTmMmT02OpWDc
hu3PArEqzbTt3w3SWCUbklenRVAjAz4bO22B7SGW3wejrFFsp4YHELuZho+eXj8h5dGtkwyr/Vph
IVyFj2hqG69LJi7UYjrYFMY2bZbGYADfoXqFJz96wxDl8pVTADGlhn6O972eb3QfDKYxKKwRC0Ah
fKdqVDILtCq4QR6Qt/fAFYW9QMdM/U3IR+oPwO22Mi1/PNLATA1sqbhl7B+rLB4OTJVVVK3HL446
o2boBrhPg+5kjNDaBgsH+BmrQp7IjTxGLSy2rQBZ7B7gI7H0nLxCxnPQptqAIEuKRWzo8s7ovPIC
7IsGNCtSp64sC/w+SyVO+s8IK0z9GwgBwWGe2T9Y4zVHejmJOvYvkEHbthHe9MvaDLsNmPTq1bzU
UwNcmbVHMknQ9G10zwJIGuHRJnH7tyAr9yDe0X4ZjnGCcOn42oBZYMlQ738Fb5a2c4Te7VBeCtSm
GsQc1C0merUf+6i4joHNF+nAo3OmqlLTGPBoCUmgqfVpdxqHN6tc5gdugUtxJpkBLBS6PppgYFfV
+YE6Mvy81kVmI8dvBlByFfpwrsCQ9iJ+l9IQL6HZh+DIBSuaX/nWSwP+r01iyH5DTmBt/RhjupX9
Yvyww2wnKx7fRGVFD2ZuARif6aCvqpP4IWuK+oQnzit1jlFUnkFRfea9m52sIc1WUMaFwKJq+gJv
wAWd0iHQEjzCVM/Qp+hhEO5UQj3umoyd8w5IXHazB1ZdMuBHF23n69+iutdWRWXyPTVTZCygjimf
UkNtwYCzXURghvkWJFUPbIXu7VnkJUdUnbpLLIcWIm2a5zEPo7OuDT4IdAEDgJBsu9IKLzwUqqnc
GuWmh1V0RrwSmmhhjWQYUFgrUNlEB2p+uhlqNoDFwI1GoIKxfkdlBxi2yuK77yKmriLmiV5LIK2E
d+l9XpxQEeeuPj2QkkAJQCLl0lUeQQtKefKAJlHxPaw+5iAPDYpz4CICRzIeSPp9i2TaeqxQA9IX
lXGPUnrjPmv8TY0o5ZU88jixgDjw+wWiU+DZZYk7LvC0GfbkbFsozG6GGpgrDKURtZoT4ch6bRdy
zJelq236znk1oam1T0HHtGgVM4wzBuWRmhCpsZ4c0Xw0w36INzFKlVd91bi7kkMwjPbqLr71rilk
vKKNPPVSk3brs7PdyuCIoE6yoKxWa7egCk54t4lrTwNIOReHxra8ow7U1pQdSwNQcvXIsNIAslPq
rB76eDsAAzTNNA/4c05EiqBKuEojLHvMDEC3KO/SOz/FG60f2a0KOEzAEBx703ubTV3iQhLBzuUy
bDORLFmUN6tEa9PN1C7DUXGWx9Z+ahsBXr5VwS80RZG76d3QC+wP1WDg7ab5M5TYgqSuP2TxMQ9l
esJq5+MwegnAPn+2o6IE83p9JDuNaAPfAo2qTlQz1oUpsPnYBRAMZqiltALNXJDNUR349xdLDlDU
eqYBoTOE0ZFGBdIuivOH0Rmcx74BTGaIrwKUc49ksbRxD/oIcdcoU2fp1SIpBTuSB0dGYlU3UEKr
tdrFigqlkk0FDikaGkFK9oBiLH9BTZTEGpf/5UrMqsRdDIhLjSy8LzIHldJjlR9bdYh7C20xRDkw
Q2N+pDPqLmzRg5zY6sHb+DkmJHfqJ89yLMHn8+cp9Wt1V60hpRVv7SxMV6Qbvs9VdViJ38nKrHV5
FgDgn50sS1eZblrH3i1+NUEqToYUH4cwscWJbK4Hfj3Hzo7UOSoPAbYGxNE+XainRwUdKJ3Bq5Zr
tzlNNXYsOupD9dp8VpbbSDOQidJUdNBaUFQqL2qRKw0co3YaOGW0/plrnv7fc5H984rzXOY/V6SZ
Tc6tI2qx8fjEw6hKUXlLCF7vs4ntjvmUtHiszL1YTnxtUi8S4lFm1mfb0eS5N5tgj1fboTUTIHbI
Np16AKjsE8M4kI0O3C1Rz6wOKDMASelL1GIHAd6uhg1PGuD3XqK9lG1VvHPLe/HwQ3gHFfR0Ajzp
dPKvLj3o2TOkMg6qm6uR/8sU/+8+kABDlRf4u9eOcJxT1bv2goge8iiLNjV0aid2CItB2aUsdefS
4is/m95jPJrWy98GBZ5ZT+wQ/31Qn5TWS2jZ8UlyFF+KXOvv6NDGLINW5nK2jAjE3bmxWpCnkRJ9
1RWbJS+NrRFjj+pKY/gyNBNLLaiKYJqyM8DVofcqKKGuoGJ6d1UQGds0ABEs2WxkKBd1yzioQXm5
7sBEug9Ykz0P2rjllQlQq7LrVurPdhkWH3YGxrZ9BXzds1NgD/lpn/3/bS8q1K9R9mpKfKnsFSgv
ock8TMmyCrS1J+HXj3P+LOvMats5Xr+c82cSKUxEYWNvMyfFhB2+ZqHdH8k02aNlEaCijHJuoxak
p8gqH+dLCzxwtlUVDct5mjrovk5NHYORTVPTRDqonO+Eay5HAxWCjTsiMJgBknLJStddanWTow6g
Dy5TD55Qwx51LU+5spFfbQZQUASCZEszTGNpgs9ZJNh9UNCkJv08YHk6zTSb5jmrON3ifcOO1Akc
2H3iZOLUoYx/1ecMK261kJlWHnjxlYON1KwyeeCZ3hXZAKou1aTlisND5NpkkB7J5nogOAAo/Eqd
k5ua10UqfDPbuPl7nlYbvK/T0iBfQzArkU2KfRSWQTRtB0Zr6qRD+zlt0GCrMJRYVfWt5uzLFis7
Ws94IXAQ1KT1DDVdr5MoREJqYm5SL2rZcL+kJy/ErqdDBfE26MfvfostUcj07gRCcazxqM2Ukc7o
EAccErFpvaWhAVjW8dpQQ6g9zxAUIPi3uvr+D/s085eLDJkfL5jH5QYhjm7fs/DBtDv9jUGI1Q+c
+Ecukm5Z94l3gQRwewKNB8oJh8L/blRncnCgSrwsGDjlq74szxw6IivqcLcWNKbeoexcrdxKxmc/
CvNLNAJ7gNRW/MM1H7vSGL9bKEpfQceWq2VzsEWKGLGHBsKdeOcOb7luN4s4tcI7zl37Qh3YAqC2
QnVoKLGbOkoN/MuBiTqKvjowIxpAW6QgUH0j78kmWwcou6Eb7itEBjdWqMlrkEXm1aj1W6MWtQlS
SdSSrRZtNDDmQxEYBS0hY+YBUZU9FbXMhS7UhLqzcwD5+dRJ/mSnw4DU0sGJ3d2fdjUt2KG1Q2G0
uy/+n/Uz6ahFRxTkTJ1/DEf1LvLHupw+3lxvQ26ARPLjWGbbeVoTmPpz4sllpTX92XWR0OmByb92
AV7XKDSL75vUB+y3gGJDX/t8adhG+cKaGmV8ss7ePA8oACn5Dz8FeRJ3xW9h81Wa5gz6ofdIBiXY
pWTNsvSt4DdSZ4BxZ+l7H/9EjV71ZAsxrCM8Gk+VzoujgezqZvRsLCpBPrAIc6/9YZnhUhuz/Dc4
uJ+FM9gvvtYjuI/I+8XVdH0PVVRty7AnuyXc65ay1Y23we720jWy3zobD2LwqzeANiHQBfZDJppF
JLvxQTd5sg3sKj1UrEmvtheFK8Pv5BuQ9NuhTLNf+hB9E1kyPHeyH7D7NPjJN4R9wp1drFnHihcm
EA5UrlY77mPmRceqjp1lGSYCFNhOc4w9Y3xoG+MBPB3OGzSaoeYU2O0J+mHlPWja3smOL4OoTFfJ
Mwdt3a1uIgCpY2+l+SiuAwFmeNFyHp8rI8Jm37K699pZu0nMfwBcA5ks5WA27rBFDWW0TsyU36H4
hd8VAQq8EHAoEa938jsD2mveoszxicfsSibUcGnITEvfiha9VuxCrU02UoE+8K/WbqaXxQuEjeXB
Uu+9qSNAtcAYFHfUitygOOdmdJ4HZQXe+kMUg8TzcyKOhPEKN1Oy0QgiggX1x8TkwyKjWeRe/YPI
3kbFx1mmYji2+YI7ivJtIn6bjuRDhy/tsg/HYwOsqzC8AyRsFo4LFo8isy4TZmGENAaCA8mGMA4h
N5szCjSeqZNMbmScTav78G+AcEeaLHSOWu05S6KjsIv6WxHbxr2JoNnpL/au4l/tidl+c7Lmw78C
AGhJ7BX43Xzzg8S870NUU02RLB50zQe/K5IgJ+aCG5QwCVSqloN/oa1bcE8E9h3+MMVTB0mmXYsS
7k07WMa3EQ/eULDoHa8w0Kc0qXYahDNeoVLtgSgDBclqJHK6xVOvRjYFAkOhW04jycEJUARGIy0g
Kq4igeg4+2ckXVNngCjSSCfy9G8NwEfkgJUeai/CdR7W9j0Q4skG/wz/JNMYfMMQr95ZjVUiLxBZ
UAsXOvSoLdCrWmb6A9JFm6FkY4iaxGgNji7jR2KjshCI2eTZGXW58k1pXgsZattu7NqDW7XDCXl2
iI+zorqv8JhHeV7HX7GMeAxSgHsX0f0oajCGlaxUqiL2a6PpfPm3zzYK6799trDUv3y2WNMgsqtq
v6h0K+qbfNlYUXuYirNUE4D+9kBlX42p3aOOpNmXMk3lApFVUMhRuM6rWbW2YjAGTEYXadu110fa
Amlsjl1ryzY9xMyWUR/gr07Gpojxjg6d06hUvHp14EJnmyaE2Dkr+63VM37QAAk5S1f0Zzqjg0gK
MJQFrruaO6oqeI8bPVjkNes3VhJae4+V0b03qJK2AVS/QJ6cUOJZvpDHYFsm8pvWE6p/5BJ67OGh
x6PEmtP6X2L80yk5jXCiFABLYmcj+wjbfrDRDQjuOsxDDUqQrSsFK26spl0YLZCBHWBBj64DiLSd
jt/ILdBBc+qUJSJwHfYacdy2l1a5dSFq+dTwv7n1uPO3HFBEyFgx8VTn+Ral3Mjr4c7bmE40bnPV
lFm5TKAb8pLySj+kpgvZcW3UX3Wn/zUkvneHRHN/BZs2KtaVv2X47rIRDJkrNW0u+Jb8h4R9TFsg
brwbc1S2g1obDLsbD5ixJbKL8Z62ttQs9STZTxtf1YuKjfhLE7HMeJ9UOjLRFapLPQKuhrHTLQyj
c9Y+9/WTQ2hXvCQ6d4PyjLuPK0Kd5hi2iNNko9meUGQCeokcRNUnCHQG5iYsUVResF5uqJ8OGou/
J25pbntuCtSw4BDzsDsXTVWglD9zwCDjuf2CjHHRfPhYrhDLsmmQ/VXe1CFY2IP/EkoLaYnkLbTW
xVnIAGBC6EuBVA4SjTIFmh+pe5xi5dVuwPjWLjyEJvsFGWvVQ2cekDL7omLX2V4aJqg/pl5hrYwS
QMMeKwMHr/FjQzcabqHo3KY27jk6jbyH0soSKJwhbk4H5KgyiZDuP+0W/EIcvP5k+TKS2mMaG9As
X9Jc8xgICSEUrw5mzqy13WdudgE9WLvRwQV+KY3AOuviyVBwLzqQmc7GSFpLNxn4OsZKhWEPEnin
McyX5JKSbfB5Df2eyF7PM9Sx/oTdSQSaPk/whQZVsoOvDnQWpk7LwaTgwoj9nL8mazvWNuC7ysth
NpTOm2FHPmSyneKf0TTl3CYfahZF7tjLucc1WLEyXAhK1hIJI8njj0OCaGSNenm0s96rQDgU/pps
GfWQu1OzYtPl2m+KQH4JUqZxDJWfCOTpLdDsJ+wdv0Yz/whu0mDPCZ+0WHsGCto6mxr4AaUVDVCK
H5JzNWQc3EtCu6EIzVxWbWQixpOFCzBG8p99mK4BUuTAfsQQrnGC6JdIqvcidNtv9YC8veZG+j0W
PB64Jxsd/8ci3eOl1YEFp0Y1P0vXLl6uuB8cjr9FIofTdKpZQjsYNdZUPK1QSaR66OBKILMG0OL1
2A22sYmiPdBhvAJ4eYNYZ/3gjaV/QrFgvSS7JkC+WNRRdU0Da7zznR7rFzUgAlcAMkaFc7RRX/zo
FZDTlTp/CouxXvRg5DvRYZBaftLVYbZRU0jRLJ3M3BQjAOGSN+fGDYsnHyjY+8YLlrpZR8C1rGqX
Z09O3xZPiLwC3liKe3IMi+wClJR3pVad1D97Xg3TJNCrA61qFuE+VHMWakOLB5HcUzMbnXEFLJC9
pWbrlUgPIsC9oeYQBw12Y7W3stRFwRUa75HdsJbUi0y8dqgK0FtQr+d28bltsUKlXr036ytCBjfq
xNI1XpTOoO9yTbNGsC2nNQoy6kOLxQFCSXkanPHbCs50psnyG/iy5c40CmdcmFXQIQA/gAneyLEx
zKHMrM7oEEIV4BDEOMzNv/nNw2gEudCwufl/n2q+5B9T/fEJ5mv84UcdrJFi3xkPQQSRZQ0qIcWC
TucDiD+cVWGV/QJCCdlx7mAxKOmrIv9nCLXnbk/NODfp7M8LZC0ykgYDy+H/PE1UfX4wugp9ksk4
X5WMbl3ZxcK1jdsoYuzd1IeYh1BzcqFTGlKWyQuUN6u9ZsXFXQtpSAepoBNXjJ10KAcHKBAtKJeD
aX3YJJ0l6UaDqNF5UHcAsNGi2dQiRa3E51gaUSRAy/XMPM/2UUft9pjhSURXnTsG0OtIV6YX7kVY
mYuoc9dpGfvL6YqfEyNKhcJtcHhLunYmOHbJlZGspqlocCReMyaj6zRVJoxyHcVaNbn4mn+xQEK0
BcOEOLhCF4fpjGXdx9lfbOTSezbLcGNjHB3459lsc9U086zUMdsqsIQuExt3POjd/PuyY+CmisCk
Ts3ASf17YUJCW6bmNVIeFeTVdlHrdEvqrGzPvy8Qb8krqZ+nQVJAKRBFPIh8ASLKRcOvnmVdQJNS
/SxH56K5evnTFuwSMZxwWLwgaU4szsDN5OvBntX9EwHSCYYeKiw6IgGTfTaRB9nzaryiynyhD9gQ
ZE5yBwI9+5bECbvggbSmFh20EWzOmdX+7IYwRaavBSKv9Ktm6bkBWAxYHh7rzFb7+cp9bT/P0sT4
sNFZl9nuaxQN2UIvcvY69YZb3fAfUiHSm+M46Q281+6paccjmSAOkd5aAPGvAZ5lUM3rwyW5dd0t
AhnTHXnRoa2bXWoV8kytPk7SW82Ll4JxMGmomcnUN+CscDUz3M+2rrDqpZfo6ZZcqCMTOYouChTx
kI3mjCrIiYatna7mq4ZMWNu0BwP1PF9oZeaeGT3wWoaHD5wUo3e03fZGw+grARdRQea0/DK7UYGG
N5k+wvwVUuwoJdi/LrOJB/Vd77PoNH8ywYJ4YYAmETWp+IORb+PWwULTXPblW1VmABipCboqcqGD
P4IDpDEaY/pWNCnrfIju5blYzpfVW+7ttAq49fmbdnWnHXRPfpv/cAiQgvdfZPv50/Xc8a9F+Epz
Tf9Dvy9V1HW4Ts2xtA9g2JCqmEbumQmRBK3I++9J0z6aWZ4+JpBsPDBdB0JX2aFnZ2lFexmxDgf4
02s2LaiM9l5e2k8CRHfkpLumsWxdvT7HlqOtNKfIFwICfA9dbzzLduBnqVpu6Y8bYEXAnFz5xkPt
9vWdB9Kr1kuNBzJ1Bqi9wjyMj2Tru7Dc5XGhL6cBjhk+9MYmEMIAEycgelhXd8meJgcnbnpAVMRY
UJMG+PixaK7R38jUjQglZn1Xb2lyVJvkp8Tiv6iTPq4WG0ekcMPrdPXWkkCbxe6aJvNYKi+6XV7I
nw5+knwvUmacqNVjebgNmNmBTgRfaNT68Aakyoo6yVRAInNh10F/oGY6ltaOxQjWkQt9BInKOH18
IIPGoPHiV6O+ow8AWg/9EIoeW0nsqWT8osdWdxttJu7KUf4MpO9/g7T7sIYi4LALezQjoa1AugWM
ZuL7p7LOocCHCupv4Cm0QYmbt8eyiwFdM2+TuYMCn6gq8IUgRrP82HGDQm034fRmbH6K1Mex4+Xi
C1DPShqIiRvWvYaPXYbBC+WvQ52/i0YUjyWSbDvRQOIHUVr/UTlQahtrwHe7edMQ5HxPHAAgU2n/
Tq3s2maD+SqSdoAeqMlvrhV3W68y+0NQuSniFKkO1kC7f0wHKONyCHT+UMOhUWr/jjGc5QgG4yca
bAIrw08j01GSoOrIY08Ds4WRovgsi/pnaFSAyxn22U2q6vPMZ0gjIqA2ubmovSc3VEd8zDYot3m2
OPkRENEBJI8H0HyjvENb5MPPnEVAl/rmC2SHK4ASjXzX9G36XHX2iZVG9I56nmxZAh59EczUz4Ux
ILVmDfH750iZQYyCRhZuCNi2ZekrLUmQIAp59kxnPHTT6Uz+xfY3v1A3dDw3y+xLnk1zreEIZrDd
l6zelGNzhgfNGd09pdemXoYs2drRKpSZfOboyJlmyapmR/Y+yRZ8RGL3UnZluXVBP/Bi5uXEZ+Vm
nrFOLa/eA4UEcd6smPissJaGPWlBoG362rPy9xAnQ5UaYAoOCYibpTTXCju/jFwfPNhVlP6Htlwm
YhHEIjj6KWRHAJVJi0s+Oki4GHJFHcgTFpcYGoLWKhn7FTBUwXF2CwYn2gxhxpa9jWpOCaDGUeRd
9xhJk6/BUtZvpuYIIjbbrfGRTNY9CmmMIHDNTtRJB8lAGIairhu1aLY+NT5msw35MVtoaeGmE7xF
xMsz0wVxZkF+6CQ9o75Qq9GzZpf4eb2kJh0Q5AUxZ9hc7MoHYFN5NCAQW9pKSoRsf5lj8lAD/j3H
365iVdB+LTtwT0aDXT5oqXEkboYA6qS7FLVW617dFNDoi1UsWl4riHY/2HI86hB/XePhyI5RE0bL
1hvtU5MW1rMOuvSJtk7w4gAWynIVAjX3jdyCrLJPhh5uPbPoUFTvvtMd0zQQrqgQs7i1ut4e27Dz
VnqYxu8iPxeV5b91KWhXx3aMD3qe8Qc1kPrrtICGjgm4kBWn7j7NMI/bmO7PEAGfKGrlO7KlctnZ
fnSXeoYBMdcRLKNWMUJEOf3wdaDIIiDHyFcGkqcdGHrB/WHrq57OLGxVJRcewgU4m3rVmRV9d9oe
Ku4eyoTUAaSYItw2APRundZGUlbgSdRiGQF+fzZufTxnbhVDal3xpU3/jKgdVo2LoCv9L7OoS25Q
llMaXHeOrztvGbh2IaYo38yx15ciTSS09EK5a91O2+nIdF4lSsKXyMuNr1Xfn4hD2+dg74wL+aZX
GeQgUX+hySR/5Ci9R+k2zsK6hGwoHsmPWiI+bHMvnXFdb9aS12AGsvGgRIlGfqCPHLhZdnKr+vv0
idVXcUuQfZFHHokdFAuSJz8vT0Wh+Y8JCJ8OeKKou1AOb8qe6XhbmFFkH1wGqpR/20ckMhaF0VQ7
PP76Mxb8/Xl0XAl9aLvYpmYZLyq9hwgB9bAoHhdt5UTbQg7QNdOgg+D5KqilmrONpdmwA7atvnXq
0IBYH9kL2KhJHbOtaFizqQKzWxLKjfBu2APfmO0Ge8K3zXaNJeNWB3Z4kRFN66xs5Vv1Dbm1Zs0F
nh6hZphXnjraOlZnoTt8nJHtb70AloI+B1jJbYJfz8FD6mDTjKx8qmv+00KU8WdcNRsE4uSbkQfp
Cvip4SI8D5E9o2g2PGPu0uSjtgi83Dh5xIhAgWJqO4jIYZ0THshEB6aiyHSGNAW0XMsRQrQAr24S
JlCtrAruCMRFNhAAQP/Gcs8I5BQXXz1+uTBfTSjL7RLbwSO51Pp0b+sa3hJVCg30rgltiOkYyc8A
d4Vnus730o+SleE4+cVPde8YjUWz7gUXqPVGvTjUPH/aTf57KLr20YvidhsERb4PcwdKaWoy8hgt
KK7HjfMdof1kFbCRr5juDTtQCBJGnQ4+59U6YI65pqZE8d69++FgW87WzXPAxYf2YeQBSvvTON8j
p4ECQyg83KAM8mGr2FkLkj2P3PXfNCsCC69a1TmqVDzjkb4CZFFqD4iu4a8g47BcUe1/itTVDrle
E68wVt9ApFjfIgRjJhs1qQPo9nZnLTUGAoTO7swnlIF3B9ssFTe1h/BhDWmIuemCQBF/V+ucWCEQ
0p7rL1PFMA6p1me3qcMH5rTZqRvSYEmM3u4/dlFY2amwlDwTIvBrcPlmECUsF7htjXfwbQhg/s3s
jgl3ANcL/hGZE3cPuleDcEg9aofow7eLwGhsmSK6jwyQV4sAiSzsDcc3W4cyTy+GF8jFfNgJiAGO
zMlO/iNPgnWojagxaNt0Z8s42iDJgbyeN+K5iFw52G1QFJJm2c5I8/YbeURtbG8TiPMtsNj6L8bO
rLltJEvbf6Wirgc9WBLbF9N9AYA7JVGSZVu+QUiWjH3f8eu/B5CrZbtqqsfhQDCBBEWCQObJc94l
c9+k51tJHnd/2V6F56mXwZLRLXuvGkjDhUaD+9l6Sbv6x+Z6lIz/cFivfxUNfzr6y7nvnfvlrSpL
6nZzMB+HiaIrVujVaSQDsM1rRbvPgYRhc5zPL4V/U46D/6rN1TdNt6yHLlVYWQajfwYFXr+d02Wl
tMknmErr8yZPot7FUliQe1pioG4JeIZlk9qz5sry0ztn+p1XXSImccgqzH0EzOvByBoMiqfuOxP7
vR+eDMTmffYg5EbmPh1qtGkybZvqgIujpCqvIMHnG2BP1cfaVL6u1EbJ+Mqwlby8nyNHc+hJvv7Y
GfyYK2sNhHG1fW/azVhtsUcOt6kZBGd9gnqlj59W9HtR9FjThf50bQlrOKsdC5mo8pWnJnnroI33
8qg4VAsqECI8EgURJmlhUZ5XG5psaepLcz2q9XA716OsFdWH9ehfnZsYIZWLLEdAVcqvCROIKzGg
VavROlWdTKi57B9qA8GAqX2sOqvQvnWJad3hR+uhcBtkt2GwEBi66IxSty6+5nCIPWQ1xI1U4vo3
SWbyEKRFvcFJar6C8pUejTIxdnNZaBctLnW3143wsVfzuywtxDeI/eAb7e4lrP443Qw74Bt9oiLk
z1yBPoJNKsbOznrb+6AHxo/r47/uV0Vu7MyyfnMfsic1u8DtPuU5xkjvhkRZGbY7vQsRw50xJHo/
oJQCww/pgoINSlQlqH2SK06lR8NpbbZT8b25Ug+ZHX48Ov3cXI/GMvSw//XcYgajU+WZh7TtWW/M
/GAvARZoRBzZrCoLr9b2ulm6+MWcH+LEjM4KweeqZxB3w6uvF+HFGEZxJ8/J9SqGoOWDtgM2Gm/X
XlM2v8LSCy7Etm+91t3qpNFrTOm1RK7/fi/0K9565U1pbDur0TZkKAEIj7X8KdLQhuO59m/zsEGP
m8H/Co4MNSi/D0m6DNrVDFQcc8RGu2uLpnULJR8/x7b21Ntm8qpWLacvdSg9rVgqycmLYWO0Oga6
jCFbwDMdNGijDBNlkl6JrnxFekolX7wFlH2iZOciDp/WMG1dIFiwXB1L65PjGqzZgnsQMny5WdW8
Vl2vbvTTK6lmqliUv9b97dhB7Vj2i8Fy37uu+7HpTJkY7MpBsHfeQZrJPpnYi+eKFT5nPjRoEy22
6zgNh2sLAjVQgzZ8jrEG0GW0N1Qz8nc/n5ko0XzJM+1TTmRzhQRTfkXUm1+xAon3+ih9tLQoOmlx
tA3UrLpP07i/GIkJoGXAGXQk5+LWvizv16NSr7fnILC+vB2VJ+OlgfxxIjhi1WIICctLMmRr33WD
cN1WH3LpZm1FlW14v//23//6n6/j/wteiwsw0qDIf8u77FJEedv883dD/v238m334eWfvwvb0ixd
F2hY6DbqI4Zhcfzr0x1FcHor/xW26I3hRqTei6Zo7lvVw4Age4lzP4CbFlSkbm2x1+xFVQEm/V2b
TNBwu858oXRO+Tz/2kve2zo2GMLkBGNll6wR1qDr/R6omZ5eG3OY7axVVw67VOGEUxXt3lwGk6j9
qQ2P+DoECPMeZsSJHntUYzIMQlAmWjdB4v+4b+1cZaknc48fsScGPbts9Dwbr7RlM8ZtvS0Y9FBk
+uNoWnefEdPP9novE7HrmVGDR7L6ty7ruWvn9Q1wU5Cdv7/0Qv3zpTcMYXBn6To1aEP8fOmRxyuk
oTGN+3aIpj1F4ADUlDJvMiFVj3VC0WQJJ4YZHnRlifqy9jDgPEHVloGJ/XWvOvelYxZaP7zPIC8y
G9rYYVYsHXW9CR/TqFa9WEuGKxNLzFNVopMxUZv6OCP6zOU1Xpau6E+D8V66yj5OI0E6ndfHTKmn
my6MtaMQKmMulAbzP9yXtvbrxREyWV+ujgAaYuiG/vPFGayksoDO5/dvQbpR6vDyC/GRCkVxi6Ns
fwtV/2EdDqMml7brkLc2l17AtfLbqcSrWA3tJ3LA3cbQsxzVNAamMG8wa9D19rPa1VfmEiMyKd7l
sVx80qUSy6ByoOtUiFNjXkKpqC8A7bcU7PX7YlHTr9C2Re4g8U/rPiTDkl1bov+4Hl1PqKNxqy+6
/GTNcK2tIwFvT8tcklPxYTZzVPv9HMrj6KOZoQ1J7TY+LMKwvce7Xr//pa9QLo2hHiycO34J7VeH
ObXT7eNycLWfm/sAdtJA0oPwVz4rInqtBzv70C4bMoVlrccIgNHIIqN3eqiHx8wu8w9qp9RbSZmL
zXp0PXsY0rezC8R7b97yjaJU5Y0q2uQHcfm+NZdRWWm364FKlcP/cEcI+6c7QpdlS+G/jmO2CQ3Z
1JbH6YeRipFFnZCSCe51pijs4+TxelCQV155hlH1UbEb9WkNwoTUj+dA98drKbQJ0aQaK8g4uVot
YN9cYlfz2Dd72PVlbZdl6bSL21sECBDvnSrGXCapTutJ64G1+b/ue3uzQE78XdNYoGwmzUr35jAr
J1lYyml9JcZEq5w8mkBbUSiS98KKD++H/9TnbYeou91/GHt+HvaXi4kAlCFkw7JVhOhs4+eLmYS1
rKSZ7N+ZYzNRis1sR4G/cFEjyQb0nSmbPrXzx0LWN2usu/ao6xCW3iAGFG4RnqWMWFpwj/ty31Bn
WMbZehldf9hAMrrqO8zb6LDuxuODpJMSkk4L5tytEwV5V1XObhU7iZw12bIekDPp+wGqMxFZAmTd
JdHlblyWaNn4dnprgHP5+6tim3+6xTRhyrqpqEjuykL75aoQUYkgb1PjTsYu90pbDDOQNkmAsJno
Vq2aqIERx95Y3kbGnHo/SC8XGBqscsnrPvTzIMZaSMmv0sq+OYGDG43Wa+pYQos7a9wVCljoyHNg
hRyc9AUxGAc7syvNT++9GgN0milj3TgsqaHSjxHFiKRgvza7Zd9gwVAKJ+1P+9Z+5ZJqeuu89Fv3
TY1FqC2kx3qR93bMYBb3DMP4iqhBjFKXUR3WI1GFx5ZfY8O1Hv2hty2aBoNcYZ/DTl1ugekLt1O5
jdVm3uc6QJVlv1yMBmMESUVUU1jxI9hvAcbXLadv7PFeXQgkJURkSreslJbWcmyYcFBKW9JyWISF
QY7o/KD4B8y9y+uujZCZn1v/ZGXm5zTv2rt1V8HU5aXUMLZrcz2gpFCoZOXp7+8RVf/To2Pjt2Er
mAvYumAVvhz/YRyabJnpbtKquzBUlqxz/ilu6ug5HwAd+qMhX6j8RMDzAACjrxc+lyhiUN/3H0vK
Slt8U1HJMI3ow89n2nUvs4CZznYmRXBc0WIxhrgmJ4Vc7dq0onkTlt1834cmqiJBvo0WY72ykIor
ZGKBmi5NVhjt3jIXlZulmdWIj1aWPu7XJkSj72+5NrFC3kRAzTaWxl2+MoIiX2020Wy0P1CvYYsT
GdX1G3GIRNV8SAVUtzfqtZ4hJIETmPJGvcZtrrjxNf0H6nUZjM2mG7Lu7U+sf2eCmAPuW03MR1U1
u1tDtYObpIf/OkLiedQ6FadwWc7OIBTMD0pQHfywVB5RFWm3jKn+bu0Wx+ifl9S6htYC79Szglj3
G6J9en9bLZjJAC+nr29bdkVAKr48N52YwY1i3ThVffgBzXUBPodsXW02h6mhIgCtwHRRv4heCJ9y
J5sr/yHpZ9XzpTG9ycGG7ruiVw/rO+ktFcD3dxrkLLizyxFyMj5ZvT+6KqZxJKfhJlvLZt2v1+20
aXStcxVj/r5vPbD2GzlLk2Xt7T2saIeJVXNjBWRQctFlXxCAP67OkG3cnvRxth8BMRpubE4h/Ans
U822VvZjRMJeUTWNT2BlX6yoOTZ+/gCZIbmRGQ5vJxZGeF5gcK0X/QfqXAF2dkHxocjmBpuAst+t
TaNKu0PTAxxfm5gwa5emkbdxpxW3ZNgVr5BT806tivRGrsydMo3m3bprjPzW81V/3mrLPlVUDc4d
b939Ic2v1TI/rMlaTINQN0yNw5owCtcK2bKvHU2w0b0MIZxgyUK67VHKlduo1knqFc1B8+vqW68m
T1o8W3BeG99lmS4ulaI1O5E2EnigGbkGWJzbMuqKu796nzQ5jFlZ7UhY9JuqxxIvj8q7cmGjAIPE
JXkhouRSgWljk+Y8UuxbNzrGAWtfY2aUsqKKmvw4fbaKwpunYnqIEwgaVmUo1FpYsRPdCggaBRPp
Im6op6UHsWg8DnVbU4Eb+iG5auKichtFtm/RJw13mlVGOM4U0zlRyc4DSTTvDZVCgVGE1jOcqk2a
BeJb0NmnvqUis54OHMC+FUEY7QA0zdu/Hwm1X2dLogYhazITg6EoCmPKzwMhaaiqVUepxzBeIcU6
+JSXVsoAclMXO+yUPVJhZETWfT3eUWHbf5hbo8LwBpV8wyyV27jPiQeGKvtacFcCLhOf3nuA4Q8o
VPvR3lwkVladlQ6RVdY/vb1ZRVW6APGj9RUWjhjjukHTZG9xhAb62O3ElFx3Yate1gMyFZDL318G
5de4dLkMukzcsPwzjHWF/cN8YI4jOG9L7q6/Y9pNe2GS8sjLOB8j4kUaQFNn9DLfH/o00DwxatWv
g8F6RpkC8l+f/rBEz45KWez+/UcWyi9xjqlYimXxy1kMHuJPK0+YpgpGg1F8/RbQz75Zo4QeRF/I
CadLUh61nWRX2b68+2P3OsfXClCqP+8O0G182y1rXfQFq4333k3cmp4eVTkaTZs1zZmZdvSg6mi5
FOlmChuEgyl5eHmihHdSUH1/hRGC8IYOmkceKMKbllfv/XIs8v7DcnxdP7xnQnTmdJbBgoWFZthC
pv3z7TxM8xjVs57sJx+ql+5qmLL0M1bbJoEmCSTzbpgHDHUXwsnQJRdAb/XH9x6+JGbqQ+roDIGP
a6MKlSEaR6ycQgSmU+YcWKBFeK/LWXUclqNrc90EFIInYwzOoZDxqvr3+fmgJ/CEFeVZHk5/fw+o
S3bh56/Lw2uZqIQI1TThZP38daFaZBOVrGD/xuHSSvctI0Nu375Sg5zCJRoq9bJJ5qBBB5z9/ZTD
aUOg2kkMVByDrkeYTzZJWweqtpvQcg5ZL0Dd/aH9fnzlhFn129383z/lsJo1p/W1KKc6CsL2l+a/
mIn4/z/LOf/u8/MZ/7qKvtbM5d/av+21ey2un7LX5tdOP70zf/37p/Oe2qefGpucCHS67V7r6e61
6dL2j1zc0vP/evC31/VdYDK+/vP3p5csykGtkyP42v7+/dCSu1NI3jEk/zvbt/yF74eXr/DP3w/F
QHD79l4/nPD61LT//F2y5X8oumkqwhKaSXZleH3bbfzDECrZKNRNbO4OnVEdAcs2JFmo/UOXDW50
VGgY8/Cy+P03GHPrIfkfmkE8bLGgBGG7nPXHF/+ehHz7xf46KamY9i93JyO7prP+UjVE1FUeySU9
9MOgOmVt2+dmZB0rLflE+Ou0dYixbS65XYVhr+zHHy11is6W1JybCH+lEAVb15zUJynWog3y5enO
Lwsk7Of+XFpfwmoCWejFqAo+RDNwwTL9NmG5skfh7mVEIrOWwOIBuOm4ifdmEqkfNJnnubQwFpPr
c9RP8nU34EYkJwcE+2o8/9IPKqHZLSWvM+zjIx7I+TFiteoauTTsjNy3j8lg3bNInt26NdHhyXaw
TqxzUJuOX/fjQS+TYAsNo3R0aLVb0ECgIE20iRQoBXliNl6aGp9CO5ZvCjVTnVRLN2UczNcsYfGE
9AdE2YV2W+XGq2lgFtSE/WtEGXUz1/o5stvxIKzmoQLEujXTpnM0PwsdQS31JMSEzGf7CAVXuo46
tMEGNXT1Aev1XBkfEil2S01cqQSZz5ptnArEbuBtTLejj92l0rUHcGmVa2bJDJhWBc4+WUe4dPI2
gCGKCox5YLpLPQoAsqOUN8O8gWsTu2g7Y0JpoXYw6dEJoMfsWQyGLHOm+VQn2l6kVLqx/auUZjfq
e5vKM+xDPK5BmntWOD0bUqrCD7XlDeErybMxvxZ9p+yQ3HLHOv8i6uZhUqNug0zrrknJPCu+/kK1
pmNWMpqjX4JjG9TJdOzexFhgAJdTJJe2qdVjZwDBVOa7LlOqY1NsYoNst6Jb8S6NzJMWblSVkp89
DtbGbBHuQ7Twm6blpG2H9oS01DkeJfvs419loKedozZsI92yrCEQU3wWQ9V7KMMfBVWxYxvo1+Aj
sm2uR6zOileJjwdIUgbCi9fJTo67x9wcBminSFP07eApaLAeVFU5DdDND40ZpJtYq3N3DBE2nfVG
20YGhbnefMkLpNlNcrOOHPgvCmWpvZY0wk0CK/KSaIq8VokATaIIpS9oin6oKESS1NmCDv+Sy+GI
VFt7lQRoCfoIvwK+bg+ZVBx0M7BPs4rzNFa/ReF/KiZounhLGzGET9tTcCo5grKSdhWTtl5an7Fg
mE8TXJkeYelDppa3dd1rV3jv9edY+SYoY13BffI3CAfLbi3BvmsoJpamqE8G+LQTT9zoxTWBvyi7
A9rcuYcC0KfOwMRSJOBKQzMzznLxVRqbemf32WMwtQMY5HRGwUgLj9QdVdvUCcf8cy2VsRdQpOWu
mx7JRlg7SPuDi/z4zZAJk0cbel/qTNAvDpkle10v7vNUUGtFEM2xDGPY57axNUokGvQpT1xhwX/F
NQx9SSCs7dToe72lZGymz7nRi13apZi6Dymo6zj5DIIec5X+OhjhUkxfojSyt5gaoutj3dXIpG+U
aTKcuZId1YpOeoOrQuVz18T5F2XWo/0QBzjJZ5qHqkO6kYvmNlXnb8KXPSvJTgGrFgS2LC/S5VfL
CA5GIems+Urf86dqP8b4k6BV5QWJeSiLiFV71dRoosFIRM/gBOnJBZQ0ekXXIBMbPY6G5iR+I22a
DMBbP1ubUQ4f0EBmmTy1GdwsRLApzURO3ZSTe1fjLOnMfpd4ujEm19JdUMGYzPPoACjkRjRDv+10
42tPQEQIHwcb36jyrd6VujMlHavoFjJ2i3k72dpL3UBUsNOk3Igh2OUsG5bMEQQUyQLDc4N2aYv/
NhK+fRGAPfOTeINBwRb8MtTN7HM518nC1qzcDKkBRx57R1TzuVHzwUuLed5I04sOiMsbE/gxahBs
MzFZ3mTUX4yR+4fwXDhVa5Yo4ZufstfRHtIdgrnzoUY4OpFLJ4xYjNmRNhCj51+L0T7LvpkA55cm
Mpyt5Mm9j68sPrawZfYFfHyw2LjU5osGMoYL2MZKrzPp2W00kg8tRgDD2vCamIMNmRIyQxNpwUfm
3G07Rpe5tiNPbhVAxVjoxnHImJRnz8KQHiTZR3GrAR0Ik8IIQIa1Uv+pGjtUwZEUU2L/mNaKuclt
9RSmTXBvZ/1d1ef6dh41eNFCTzY9SodbGM8mxWKsHbBo3FqFFHtmI6s3CYuCj6Sz/SPwaNNtVHP0
hslAd7JUpp3fiAxr3DZnmVPqGzKDMoZ7QMsKMV/8BA6C3VVnxW+4fXQZV0yyExeqwQU3e82zEc9n
vJZaxw9MqhgiypykTlrSOqDvVDutXROgjyvsSsWEq92LudwXUXeQJsocsm3NXtX0tYPQW+3arDaO
2DgscDPsDYwSg1UjU72y6E4Rko3gs8dyiyzOg4XKmSv11QPMA8WzgibcmD1Q92Yae6+TVe5wFdh2
O3Pd6llJ4GLCJkRRhMHXJwNlwD3oynNmBOKkYfVOzbY5Gw2PiT4W8Q3Smjsj0K5hSg5HVWq8JowS
EgRZsFEjYH1wlJBuVjbIJqYOM3t1HId8JzDLZEYvpK0FTniMB4MZeUY7G/5IJKMZ1SziJFJVncw2
29vgfZwx6uINFH17p3TRDheTyLVzhTs3LtuDHjIBR4iljjayrbWFxG2oWlddKdR9fS9FpbQPNa10
pij44JtQB5jhKwDTJTok4Vjs665nygUNTAJgcW3PATjF+pUoe8FPv60A0Z0zHcOttNcPXVIg6zHU
/fIps5smIgywE5xpql0QpNK9FYXBQW4tjBslI3CMjmxM10w4+wSBp6eT7CJ3ixLUQmEMF/aiRS29
u4cT7JpBqe4hsCuz21N8d4Jg0j2/NBrPD1vSkKKsjl1tvajtJHlk44IkrI7r3vWVaCaEc1Sqn/KY
b9Kmvx9xUj9a3TTiRQE3BcS3cSypk0BojRMXSz5AXaX2JU6gT6HQODpaqeEcXKZ7GQShLncTeAE2
M8S1DZK4T0m2iHbr/Vdp9ivGMNy4QQIvv3YqR45AQ/aIMHa393UJk0il9ESIx4YZ2SOhaJKfYtVC
rrWx1NSpxGJEmZjMA4neR66UtCAr4NUrbfvcEoM7QVJIbx9yhIXK42iA1fAjcRw7HUXzPsEBrXmo
M2PrBw0UDql+8HGOJk2XVkfsEsojpbJzXEzAnJdWUFpnde6lbaxxI05RVx3XV2otfX+1NtdNJgi5
4PztO2Woj+um+fcrGIV45wWbuvejU2iNBaLtd5ovx6fK95NDz3gCUFlBVwqqWR4bwaZgNcxCMze2
iigv68cFsW7tQuScDWRajmmgft9oQwuw/71tBKG5CXzj0zjN+VGkVn7sqVDne3957FnK9wtJCyAo
mfVDjAzLDpdmOvY1+9aXjeDyJnI6uuv9JiuflF6pDtbCpO17RZrc9WWqN4hpz5XlrT9rYmk5V7ED
aPK2XXcA/73MBqWKXB0fg8ooiDPZrK/eN5odlcda5cIIOYOuNaPpC+7YBbxfHrVelEd92azNekpe
5bKpNu+7krJOHAFMj1Awx/xouTb6elnWa9Wo+llXUYBSP+Q11tqhXoujPwv07+c4Z5ZSw9O6aZZX
jfWtwloeNaFiYj4TWEQHrFGKvOqPYw9wnGBn78tmf3zf2HUywGyBFZ/Y80MmlWRVw1A6pphhOlrE
84kOkzNLXXNcN1Zv1hvZaF5TeR5A6Q4VmJzGhGzW1EcsUb9vrPdXZLUhEc5I/Y5S+9iGZnVcN6aS
M1xa5A4JHBn7uqZiVLdxfqj4pgjMXvt1HexGPNUyx8c3xDaHCZDT4jC+POwaSHC3rbAzEsHcAMZM
R7zki4yAfBk9jGWIqJe/tr5SJqtEynJp923wMbKGYLv+KOtvsf5QfaJlWyM37xstzlLw5Qw5lWFv
zUgxdusv88v92wzk8comHt33Ayb+roTNB6rWOTI0y408MmqkDua7zb4mILDWC8I8/uP1gmPXp04W
d+GB5cTbJVi/5fp9RaTOx/dvzrCdby3wrtnU4xVQx14oay9FCtAlHHNBhUC5xTfMMQW1OV2tib01
G63kGfGZABAQsh+bFl2laSoeJBCDbmzlyiIzPjo2HiwY3VgWxcCVh1EnCQOsFdhOnqO9lNTItdZT
m1y9b0abHKOpRCfE9RxbQHA1Zhs+ZbGXzYISSaTjzGaFXmdfVVJ1rQb+pTZYu0khE73ojkFM0U1S
jYNoxF3RFveV2DJjdqzFZtRfE4J3JUu2s51fjf1VnOdfFVNB9FjpnVRKWPlBZMvkj3GYTE5qlZ+D
Pv+smj41E41HQMni6zrM030hxlsZgYMCLvQwZmdYDZWToYBKaKF96hpWnjXROwjjZtuBSeF66cjj
ph2F2YnQx+w/xKVanoK6vYLXZ+2DNHyolMn0lkBVFoniyklkHhSZ+TWQ20NnmflOwRGWosnFzqwP
sYYBHImIk/UskSfYTBm6VJ013OmdRfRl9cdGCLBoX0f11prvyBpHWz/EG6lCjCLUx2cWJJmLCNC1
1AWJowp8FEHV4pBuVWQigGkaEEnIOUj8YvV9HOg3eXqZwMf6E7SFcmG51Wnw1HQEK9Ikjy6EwDOV
RCS7zH6vx+UdLCp7Weqp+CcpeNJxudoLAHziBFSLHYFxuT9kV12BvMQc91fy+NE3SRa2gXE1EWS0
dc0joUyR09ReSMzsmWX5YKXMdZqfOHJMXGUl0WFui8xD6UEkT43ef2gM60vPRZjxX8bIVeZGBJRT
Q5OzMvkOjysoN5O2wRHva6Kypu5jO3fiobkVvunEMAn5XjYotjT62I0UDIGuT4D3ncBuKPHpr3WN
m1CnVQeQgKYzNd0lK/tNWGxnxC5bO97xwH9rIgRM7NYOvbJxEnVExDTGSV0v3KILBQTSyIRAbnIh
5eYOaLThTFh2QhAl9fc8q8kdzEkNfCAchUl0gKRBHPnjXsunY5tNp0R026RP8DoS49e8Q0E4wwS4
xkJRsR9to/NdledoLmb9gPZn4ZSVdUnLbEe1/HpIBtAWdb2rje4ziih3fEo4O/aEl25s7XJMf3yR
ptsRp3pvQleJTEnnZAUrdzOaPSxFzGC4jKkgcEw2sEHJgjsaXM0tOGtHE/3kgtoyXS2zL9HYfJ4n
/2jq/uT6TfO5DkLfQXLy0KpG42YI7LlzHZhOOyb9SY0A/sH6eKxRyfB8pWAqOHQsekxYLVt/ke0J
q/5JVjsGP6nb6CoC3+3McGB0aKyhfnrpGgsROskLkzpFFJ1YGamBk5ErHxpIKK5VDakXxpkXq4jV
aXVf8+fNijg5cuusHxBwbibPaoP9pFdocggoUvUgVzurV9wuzr+lwIbd3ig/kzYvXdAJm0JRXnF6
aryw6K9LQixnluFhpKmdul1pm1QlK2+AA+sm0d2UYO3eZT3ygf1OS0ZyRFlo7+XEyB3TlI7xUEln
GVhzKIOkDQY5vpRdMrl2re0a3byzQ+g4VJR7z8RpSKQjBJfJ+EZkEWy0rq9cnlFTDRTmiY9TE92y
Lp4XiNe5sDMiawQMNVD8sHhJSNTa06jX8m6u5cc8iovNPOOZYKqKC/jXGdFp4i5/EWltYvk9j5ha
IoSUAFpFvD/SrCu9zJDvy3iQZ0PdihiBqJj3LmU8IE3qx1E0XZqcbGyWaP1OboVyJID9yKwBGNwn
ETjlZyrkLNXMAY8c+c6O52dD1vIrFVbNYuRmXLdonYOPjBiccWyLMt2p8cjokz7AsJK0QJuhfelb
34DRjRuWIbrbSBFaDEgjuJmugG8uP4O2EmeGNS8a+TX1oP5G2mPa1mPpaSIp97Lv31eMQZiIVN/C
dHBRCmf6zOrXkCwKiPFvyI8XnpSfLRw68G1Lb6MQ/eukN1JgoTKKid2NqNIXpphzw0C2xUaemKP9
3PXWK1N672rjFLrARY64dh7i+CXRjWkzQGI/GwNzY0xM1gnK73g0kL3axg2SCilTGg9SY2xQvyfh
FYdOsijj2L0UHDPfKzBRUfoOWXmJUYaoNnI0eVAZBoHTV7P0bHa17pWTBfLa6BgPors6ga1k5EPv
GBkWSl03mC5/CVu8S8rCGhYkxqSSQBK+F5u6A0c1oogpvtTIsRFndsMO/aS9PL/WFo98pthbu8gG
bOVa3bX4aEUL1EMlf+4OTYfITQhArMKSr/XsSnfDfshvtLmBjKz7Brx6ACvoKsmbOcJiW2g3eLlE
Tl+ZfGE1cwoQaNteNe6aGKsxSuIxDh57TauGs2RYz6iPXkmswjzUBEsnF1i3z9DJgdGTLGVAo/Z0
ARPodnW5HyIfoflsvJ6CXlxp3NXRPOzmRdFIaABUpUnttuExydIaOEOKV93A6n9xXVHSqnfmIvgU
6ZusbQR8/MwNys4RunIXcOunylZLza1uDl+Rs/2AKXSTWzrozwZF9C603b5TWTPZnTtmMxk4RDpz
q93hRxZdpn43KrN8JE2WO71sl66s67YX1cZtFKmXkAKcl4pPCfltp1mWjOvGxNShwmxjr+RoJzOw
DR54o8IxW5WMF8mhsguKDblgqvq1v5mihMk/+AaUtDz5g5B3JuRAp+mMZTAc95KWXjHNuUnYYT5o
64aTjvl93D9H7clXK33TEhI5ZunrLhSxB2wSaGBj2ZrJEzZ8BZqjUQ06uX+clfGZuGmjBOkXGf7q
kKQWsI/CQ3gSakF0q6V8nsYcXsZQHMhUnqXMEtg6zMTH4knXp/LY5gvFQD/MwCDcqE1fOwFEpMrx
wWhaT9fiZywZn2cyHl7ZSi1jEUtNqoyOZUlXatTHm7bAIn6knOrymzAMJzmSggHRu9QZ/JzhwrzD
WAGXHYeU6Z1WVbFbV9lGz7RNqwAJM4phq6ZxtcX1iVQSOprgFQqUFxpokq12MLQsI+XRnaYxN44h
/uUmeMVNhka6U2Qg8JuoKFELwGEsqXMmRtE6Zp8SodRJdYYb7iRyVkL2Cxv4YU953+eeLH+tyhbU
Mb8jNBYVhpEybkrZfhrKfBNjjI6AIlmnGbQPPo7WkjDvlAm88vUwk7Sw6+JDllKlR2CvczGnao4A
RmSUboKyPa5tuQpaUk0svT6muGyR/1jyCPhkdMe1/b6JypDhQmekl3LzOALe+P/cndly27gShl/F
LyAWwZ03U3UsJbGVWTPJTOXKxdiKRC2kRFLr088HgpJFSs5kAl+gDpNSaXMTaAG94e/udxOxdW9z
Av+DvaRAv99ymNY+W8R6m6TTYSFvlO2yPzgT2b3F4OEO8q3nh812e+hTApIGkPKm0x3lQ+82YFeH
No3LDovPdLmo3tTVdiJZgWe3X2+GWZXlghaQB78Pygy9ks/GRATG4+0QUNF2uJUPDODngxhn7+r3
7eAz7bH29+kioLLrerclkoMheKAU0oCK6BTQWpVrDtw4GalfhkEV93v5MpDBstUwlUEOKiMslndL
zJkxbT7uOe6iFHN2AGopAyK+fCByc/4wr+x0QNEwQTMoHHtPevK7B/eDqOZYaun8o0+Hnbf+7mE7
rB9Wy2w3PNBVa5oGvbsH6ThPp9WW0BYP9bPn93L6/dCwlmOzUBCUlx74+GG/oTSeiKllIF8/v5kV
kwFJFeKOxin8tIfqTTELlnc9H+fosFsCiJ4+cFhU+FNZla2qhlSCroZkMpDPuQK76s+nZJrS1uFN
b8rfBb2wHC5XB8A38pknH+pn8hsrJyLFMw69QVl5xW01+R1U5HQI0G3Dwl9Po6HtyGpJQeH1Mdic
4SJwnOFSPttMV+P7kJNPOnWKIUnu3uKWakm9t2Ex+61+bzpGctbP6FoKWHQdEODM1iPhurs3mb/C
muhNaIRAZYb72epL/aJ+26uy6n7GL1bZGS0U5ENxetZ5icFbUqTKHd/W4+vlO5clOxAlE6ZSnqse
6rf3NJu83+V/rMuDv7jFTZhRf2r6q/AmvKQmpTOsRzzDSKCqHeiQpRwj3SfFMJAP9cv6IVhV08Gq
+DBbookXc36mMFP3PxuEZFIQ+SSE7eU46k/2LIT0AZN5sp35FKb46K2K3+LNftlfU0wPn+s2X9l/
L8Y4K4dwNb9NJwU91nY4XvuQJmg79+GOOgBuIduiLGKBTU9Iu7chml0+VD+TAzTt76JpMtvNv2AD
9QHMkuFJm8WByNOR72ef8opVQuOm/iSn5A2NWulTv1/btwcaLxM8zd9j5uNL9Dg83KTU3RcEKoD0
ee8rPJqKckDvZhvIFb3J4KssUODRS/3BSzFOxu8J+ha8c1+k4lMuNqPenBkElPihPUgPLoShRFuy
cjfhcFwFM4Sq/WevJ6a3q6BI/89AI2f4kgvUyAlKIREfdWLXR/R9B3fyXV86YjSuE2rBUB7zdVZJ
UAso2OwcVeJIGEgLhFIPqYbAfIvCPGHE6ydwKm4MrsT1Q1tiTeZ5Nm7e78WxZYOzdoCVxPUFCoQ7
nfHmpdl/e2KXyJxLOq2hv4jBcVwG/n3T79BoTR8EpefFAjCevEDrnXNBCCA5vu/KLLHj52ZxwaVq
Pij471kEL3PBtWLbjT1HqEna/NbnXIhsKwKWRw0UodYCa8UsLjjAlb5zK7zIBS+0PC9wmaarZgnY
9JwL8MbygtgF5XH63CwukP8v4aZaa0FyQQgkQhSqWQJza3HBsS2fLROBXTV0RwSx08XmvSAWX14L
jsXsA7B4vuICgNQWF+wQLuCek82lvmDajnARDNrSUbDgXQooHOVCRzqiI0AHAuAJSWiTF1wya0dE
JM9obgg0JBl7IXDIZil0xELow6Qo8FxB/V95Ka6bpCiFb5OwqSUWXMcKHdgQHZnQ4UIUoycDx6ab
fS0VbPNUBLByZcMocPPJ7rq0lr4lFkTouKEXXjcXQmEFNvYU2G7TdoLjcoCluwg8CxvBBbdM9pe8
OnaCsAOLPGEqEkRq1xm0CQTrUtdCYBOg+BwqZTXyrqMbIxcLAkQ3ptKJP2bJQyw8mW6sJQo8zyKo
H8YhRRjrq6MbI99ie8SYD6Zai9JmVqpKQxSwF+g8z1nbC3YS1iIeCp6FzO4wbBWEQTMojfkj6sjU
BgKpFoHU/ecWEqLQl3lO5GepL5jnP7IKdCWiF1hkSQjPjZsd37WQPEtQ5oWeROpOBglEXCahbRv5
Fr4xKSzs9/rqCMQwtkTke6A8GvYYx4VriTw/4CzYVHikLYp3EvvnWyGWuTukJ1LVQH1unm3kIap0
1QLeMRUZ2Q4qG7NrHERYkKQW+VR3aCSGcWLR4xBblwuEUqiSEgUkMqqrLRYxQ3Accagav8QggeBS
gErXQsI2CIie+G7QCIRLN4HiMUTT4saANk4rCI9mdLqLwLPI0rNDx7tuIQkBm2BBiLtk3CbAi9Oe
v4wXUli4EfoXUdUwtKg2EhE3aFaJcXEDx6EGqu4qwAIikZNySY23xG/dUguxRVUl6Uo0fDIucEBh
NEdXILqRRbYqs+THrq+uhRSxVzhpIJav5KV5nrPnyAppWj6Ti6EUuYSXpSEgry4XCCfiONv20ZtQ
i88g7UBo5yLj+b8aSqyFmC3BL93eCWGAaSDgMqkw9WWcVuB4wdb1GJk92d0E1plpfXWMZU5ZAqQF
0ZPnUxjD/Ebha3tMcIFsdU4Vm+MDGZlsSUXHknUgAgxFxSXjjGUcell3Sk8esN/ZCA6R4/b0CZ44
EaISUaGmb17wQMZ2NKdPNQPgFSBo3EYesuHPF4EMHqA2nZgGW/VlnJnEFtXWCThExGEcTGU1yQ4T
osCKKBPiOnYjL4zTCSL2tc0DgonSAHJfOGiLEQdujF+JxKgv84yk2Im0l4JtxdiCduR31kAsYI+I
MEcbS9k4cSBi/WNGz0L3M0eCMdcUI7ADi41CrSdfWdJq0RlkHFESVjug6qISsAxsibSor85SCDEf
KBPtcAKjPjeOCwDvdM8WpIUYUxQbx/g0yXPFIGwMaS+MsA9qFWTQGqCYT6TU1I8H1TlrlocmIXqv
udp6EZXALiGoHjd60zhxIIFUmsaBXAOUdAupZXlVHBA9sCmRxClc4zEapxIIb+kGD5AGju8RQxGN
cdBxGDnHw1sIiS8cY0ym7Qcqhzva4gCACcftqP7n4EBLHEjNEKIencA4NwFPXtdj9KQZ7FN2+2gm
dxZBiAXpch4NeNi0X98RYaS7B4CiYf76lEK7rhGpv4lHjdIMXOPkIKd+nq4g9HwOF6XhcxYaO1/9
QWw5hOgo1t/YTeZxQXDyqakOnMjyJfzWcTtRIw6UCEm5Hub3yWAyK15Ca85mZ2qYBD5eIIqQSIHS
ht2AgTyBBqbtHb1I81xlwiXakpCCiZymeFiG17nAQbPHoZt/wqcZJxBdtqrmVvBApboxSC4ZiT2X
BGAQCVASoUVY1pdxQXQ0WAOB+PGtwOGijVHIv65rBC4LYyMOgJ7Vl3nq0BVCO2jGHiA4zOFq4wCy
01uLgENF8JkOnd3V9R/UwXf4Uaeklv4knT/VOS/piB6Ho2O11X/9wjEx5JLAWaFUmdLS+qKsxKpI
j06VWX9qITTrpJSzD49JKvV9mj9vJnh569a9jrM6vnlHe5akeJzs6w/2zTBVhdf/zZMvySI5T8dR
QcHnkVwUkD3FjP+FcDnr0JW2hDbdIj3kWZtwHbzRJzxLsjIpj0Os693WoUFdyv1knn7NiyxtjVq5
V9q0qXFdJE/5+ahVBEOfcpaNHqv0cV21iNcOgS7xwWiebJNidE5Zody1KTd1jm/yrzf9fE5x2Tbb
lWuve5e3cD19av2eZBdIK1GXMuWji3F7yA3oV5fyHRxP0+MI6+XtyjLL2kO+f0omrQXYoE90B3xP
waGMov3HEaoK1LUZpk06e0qTjhRRkS9tyi+UzD5J/R8Tp+8vZZOCNeiO9z0E1o+zfYvJ6mxQlzQV
WdLygs3qoEGX9i9JmrWkR+Oq6tMt9vMkezpnRwMa0CddlsnjZF2Oqqq1ph2V06FNP32cpOOknVqr
kPL6pNEFZV61BJ6jkMf6tMsy5f9y2ZJNjkr3eQ3q+brokpYAAG3SeVZ1ZEgTL9Kl/OvoS0GL3za3
FZZLn/QmaeutJgFZn/D25i5ZLMtJ2lbr0Jcn7a9BfzgqylFLUuFFSo/kNYj/Mtqljy011iQbvQbx
z3kxOw5TqjFISz9am7Rsq3DTT4ocTdleLgoX/zo3GCSz7t5Xmcq65H+jwvWRCzVbFIJbm+xsjkXS
9mo4cZT4N23SxYh+uEc6asw13lqX8O+jLCupgZR03ARHIVl1yX+Y5E+jm/vyQrepJBpd8n/KJh5X
F2KT2f86N7hciE0SlC75j3B/VJajlknRBD71ae/aXmWT1KxL91OVTM4XYnNUpUv2r1GxQLO1KKuw
lzblFM+ms7wbzIEu6b8T9E42rtpbs6kkoE2cvjY3f10bvMJTatNPy0fa26ctsdLkMWjT3uc0/xm3
fk1VWeDblK9Fmk51Uy7jT8d6KNf+rB1ck994nI+S4qd/AAAA//8=</cx:binary>
              </cx:geoCache>
            </cx:geography>
          </cx:layoutPr>
        </cx:series>
        <cx:series layoutId="regionMap" hidden="1" uniqueId="{172794B9-C44C-4F03-8603-5228CF5AC19D}" formatIdx="3">
          <cx:tx>
            <cx:txData>
              <cx:f>_xlchart.v5.8</cx:f>
              <cx:v>Grand Total</cx:v>
            </cx:txData>
          </cx:tx>
          <cx:dataId val="3"/>
          <cx:layoutPr>
            <cx:geography cultureLanguage="en-US" cultureRegion="CA" attribution="Powered by Bing">
              <cx:geoCache provider="{E9337A44-BEBE-4D9F-B70C-5C5E7DAFC167}">
                <cx:binary>1H1rc5y4tvZfSeXziwckocuuPbtqBH11t53EuczMF8pxHO4IEPdffxa0nbbZPROfGp96qzsJAYHo
hR6t+xL977vuX3fJ/W35pkuTTP/rrvv1bVBV+b9++UXfBffprb5Iw7tSafW9urhT6S/q+/fw7v6X
b+VtG2b+L8i0yC93wW1Z3Xdv//NvuJt/r3bq7rYKVfa+vi/7D/e6Tir9N+dOnnpz+y0NMzfUVRne
Vdavb/dhlt1rVd2+fXOfVWHVf+zz+1/fPrvs7Ztf5jf7ry9+kwBtVf0N+hJ6gYmwCBbcnD7W2zeJ
yvyH04YgF5bg2MQIPX7p1W0KHV9Ey0TJ7bdv5b3W8DTT/8+6PiMdzly9fXOn6qwax8yH4fv17acs
rO6/vbmpbqt7/fZNqJVzuMBRI/2fbqYH/uX5qP/n37MGGIJZyxNg5uP1s1P/hctO1aEOb7NXxAWb
F4JbpsltPAPEuuDC4ghxU0wf8hyXF9FyGpcnXWe47H47S1wclajy9pt6HKF/zi6YXwjBbdsk6CS7
WKZ9YRPGMQXYDjx6YJeXkHIalWPPGSjO9VmCsr8Ns/vHwfnniBAbBBilxMb2gR/Yc36h4gJZ1CIm
Iyf55afknEblodsMkv3iLCH50itQNP4rgoKATQRF1HoAhT8HxTLZhW1bhNjmgxR7/O4Dt7yAoNOw
/Og4A+bLH2cJzG/J7dfb9DXVCrpgwCyImuIgv2bahdMLTkyMkYkO3CKeA/MCgk4D86PjDJjfdmcB
zN8bJU+NsWdX/i+NMSwubBPbzLTpc34R4sK0OEb2o9KfaZeZkfTX9JwGZ9b92SOchwXm3ie37W35
inoFsADri1H0qFeAE54axsy+IJRTgi1+4BT7Oae8hKLTaBx7znjFPU/t8qm6DR7H5p/re8AFI8zA
Wzmt7y3LuqAM7GNEgYmemmA/o+M0GodeMyQ+fTwLqfWMavAfV/eq9MPXVSeUcMQ5e1AXM+OL4wtC
CGbEfPAuZ3LrBQSdRuVHx2ePCE94no7KJczT+i7uHyfsK7AJGFiIYQQy6rnc4vYF4oyZhNCT9vBL
SDmNybHnDJTL8zS+rst7X2WvBwnBFwJz0Bn4YeRnGsVCJhjF3LKw9filB2v454ScBuSx3wyO6w9n
KbyW4MuH315ReCF+YQvwQhCeAcHRBeEMEwRxr+kzk1ovoOQ0ID86zhBZnocR/IxqUCdfbnUAbmP1
qkzCLghwgM04O4inmUY5MAkoHZNAdAw+M155GU2n4Xna99mzwqOep17Z35Z9cpt9e5Qnr6BXIAA2
KhZ7xjOMXjDTQgKLhzDLjGdeQslpVI49Z5js3bOUY3uVVa8aKibsAjx22xJgZk0fGPqnnopliguI
j1mI4lms+AWk/AUmj88wh+Q87eKr+/bNH6qMX49NCATAsEDgHM7kF7iNFELHhANe0wfOP3VSXkLK
aUyOPWegXJ2n+XV1/7W81fErKnxijTaxhRmjB0aBlNZTRoEoC6RcRlfmwVuZufQvoeivsHl8ljk2
5+nSP+Yk36jvbyA/UadfX9WrBB1jEsaYfdqrZCDwLDp6nQ8hgBlO/1vqTmN2+i4z/FznLHXQx/vu
Vj8KnlcwCiyIhWFOwHc5MBYYZTPGwhBTFuwxTAA+6VOh91NyTiP00G0GycffzxKSL/e6evM5hPhM
9sq8BOF+MKfBNnvUN0+h4eYFBYmIhfkA3cxuezFZpyGadZ9B9eXzWULlKCjDuKvCu7p6nMf/nIdG
5cRsywZL7iQPMcjcYAi1WWgm7V5IzWl8nnWeoeOcpzF3HYSvmPAnJvijtg01MuwAy8y4hlgBMwW2
OXqw58AveirafkbNaVgOvWZ4XK/PkltuVF0Fb5zbUiXhq1bIQDjNBHcTPSqdOTImFMpA4BkSAgfJ
N0sHvJyu0xjN+8/QunHOEq2r++b2NYNsY7rGpgRKzB5iaTPTwLLoBQX+GgNxE4PB+af883N6TqPz
2G+GytV5apx9qPX4N8/Dx+H55xoHg+hCkOLkD1a0mIV0OIQNbHBWCXqodZox0AuJOo3Ps84zkPY3
Z8k67+6zTPdJc/uqBhwoIC4ofXRJp4DnUwMOnCGOOQfb+qGSZmZbv5Sq0zA97z3D6d1vZ4nTb2U4
qFfVROQCAp9QkWk9xD5nMZ8pJQ0ROAHsdErGvYCg0+j86DgD5rc/zxKYK1X+31gKUJOJBWY2fmCR
GT5MXFjcJhazHuI+s1Lnl9N1GqZ5/xlaV+dpKXwEcQdl3ff3r6iRbKg+Az8VktYHkw1k2VNZB9Vp
mEAVFHmsXpsB9SKSTmP0pOsMno/nWZO+yb69ckW6uBBgSTPxwET/ZS5QKCwADqLiwYGdJRteQNBp
aH50nAGzOVNgVHv7eiwDiQaobKY2I6eTPwJDSaFpUst8OD8z4jY/oeYvIJl6zfE4T3Ng8+02eM2A
AbnAXEAWgTy4nTMZZlkEzGrQRmBXP06DQ5nHTwn5CywO9M/BcM/SBNiHd0Ho375m1Q254IwwARHQ
0zrFhriaCWJtFG7jZ8YgL6HoNDDHnjNs9puzxOa3Mr7N9KvmDQCbMdmG/2KZgIBCHCwg/AZ1z9Nn
Fvp8CUWnsTn2nGHz24ezxGZM/m7vS33fP8qUfx4fAM/TgryAsPFDagDk1VNrjIEgg+ABLH88MI6Y
KfyX0XQan6d9Zwhdbc8Sof2t1rd3Qa3vq0q/IkjowmJQD01AiE0fiJ89AwmqoU1YVIDHQoSngbUX
03MaoFn3GUb7MzUFEghRq/A14QEeAkuAwIrBA5PMrAGIsVkEKkLtH0G45yhtXkDRaYCOPWfYbM6z
2PA6TsBOe9W1UBAW4BjqoB/8lbGU8CnrCCihNscSUPZQigjx0acc9BKKTmNz7DnD5vryLGXbl1Df
qUyHr2u2USxA98BKtcPnOTjAOFDdDlkDcbpG90UknUbnSdcZPF/O03C7fG2zjUN9NIFaDog5n9I5
goMLBOvVYCnbAbqZ6vk5PaeBeew3Q+XyPNMFYwZE1WX4KFT+ucEGi9MxZWArP5RGmzODbTSnGYOl
6fZDeO2/XJ2fU3QameOzzLDZn+ca9f+DOhxQJlCCY44p6emDn8szxi+ogNWGkM7+wVNPlc1LKDqN
zbHnDJvP52mkHaLp7m38uu9BgXUHUMMG5QKgdabPc3wAFahxG7M8j97OI98egjcvpeo0Rs97z3C6
Os9Qzuf7MoUy8cdh+ufijRAIddoI/sx5B11QeNeAoPwBu1mY4AWUnIblR8cZIp8/nqWZNjrV69s0
h1U7r7lSGta1UW5TC6qgTou2sbINRBuEEg7nZ3HPF5N1GqRZ9xlUV+uzhMq5TcLvqnzVSgLMLiB1
BqUE1gMOM38H6qSgFpRBhfxj6PqRdw8i7mU0nQbpad8ZQs6ZqiFgpv19F969Yu4AkwvQ/xgAeFig
MBN0lkkvLHBJwYwA7J6aByMT/Jya09g87TvD5mp/ltxzKM17dRMB0MHwJiEQZj/cmqfxgtFEQNiE
Ujc6i4S+lJ7T+DzvPUPo5jyNgw8BvL3tzUa/7uJEqKGGZSEQFXjwb8Qs2sZAE1kcUtRQizN9gL+e
ctFLqTqN0/PeM5w+/H8KHfz1W+9+vBXQva1uF9PrBJ+8+O7vz04DAG85nHV9GMyTpt5hnDfffn2L
oKgQBv7HawrHmzyD4d2JQronHe9vdfXrW2NMPwhEieAEakshfgpM18IiCjgFixpgeR3oMzSahZC/
AIsjG4uL4H2H6GKyFE0TFucJKLaHoB644eMpKFVllo0olAGBEwBLjMmPtzm+U0kP7wL4MSgPx2+y
On2nwqzSv76FhckQ5sgPF47U2rCGHN59AdLcRIRBnSvc701+d/sBlkyP1/+/JMV6SHOzX3dJftNG
7bDw0uiG9L1yvMDJNRVL37Cus8QclsikreSI6GXKTUdnib0WBUs+5EimOsrkULVkJYaqXNCQ+IuU
+rVknRlKmjTdTjH9vhVIL1Kjyt0u6EqXB8QJdmlDuSy9NJVpDf+w7y983H3o2k4thfUl8/zI9cLB
kIr0473iYMmxcYWSoNqSqyKxvXfqa1Q24aaMVSNtTeTQimAdBj5dkIQGTpyRyNVFnLskrvmqZyRz
dOx/ETixZGLY9bYWSSjLlkaXta4+RcGHMCrzVS+aVVBFzdpH7I/Aq8uVVWmn1/73VtOVxpa3CPrC
Sfpc7IiyIhmjzpBGkmyTIegdRttwlTaJ6RQU66XuwkGamVdIWF+DnCQipvRqq3eHIKaOaXTxhqHy
K+7D74HHC1dh4xNlTbEYIrORdR8K2SR8kzYBcUOK9sxLPCkiHm1Covcx3rddxWRM/E0WNKGDM9E6
Hh06t4aXAW66GAUOE3WxGZDZLkoRh1d90HsyEmKraLMPfVJdWvSrDnS8ww3ZYwOzPWVJ6nSRrhdl
nserMmljx6QFcpuOxUus0YJQr3FYX1ROnyemFFUTOQ0sLpUks40VjsIvsPZHyKDrK0f5USHDPNCu
GtLWGZj+SIf8sinbYS1yvg4aGXM7lqZR3XmWui07O5TdQK9rwdJrm6AcBrVnrmHWjVPpaj8kibFJ
lH9tK8XWLAzQFax4lZ0ifzArra49P991ucgvjSZ1oXDIWhsmTtx24CusjP6jVwe51F3kRHErLvvB
ZrKNy03ic+Z4tfepE23qUMXYQpMgXfQJlsusykxpxEErER0ah/uFdmNKmnXKUbeuE6Uczlp7VQTf
ykS5ZejlMk11s7JYurQz476IiXbibkCy9OGU7+MPFV8GrcE20dC4JYrqXaZ9Lb22y5cmTawddCkc
UcE88RIYOGZUtUuJ/65u/GHRdqjeDHlTulHD/qyCIF6bXd7LJKf+QheV7wyV+XsnwtxpoELUIV2x
N1nxrc086NLpG0EVd33t/Zka7S41s5shsGDGZeGecJ/INmUyi2O6MKEI27Ua/Lsokxs9mNpFfj+4
tS43pWfAoya5Xqme7tVtONBeNl2XyR7d9KGZrv2sfS8MvjStYl1ThFzdp/4qCb2Pfmvc81BkMu7a
QmK731gRWrEivulpUCzSytRObmXf0zKWg2aVEwwehvnimdJkS2755c7mVSZ5aWEn0yC3+kxfArH4
PYzy1zBqtyoLLScDgbRIEPtaMLVSqSiuwVf/WFrlTpcEuxC2jFwq0uqyij+JuNy1nrki+cBkRYf0
ffyn1TXf4rYHIrq6cnvKnSA0DdnmVbEA+d3JqI4GOQxD9LtXWLbj29xRTpAN+bLOeCcb5MmUkkuP
N0qmVWfJLo5bty/IV0yTYWsVwTLrmmLVsgamn1clS1h9+jGjZiItFtrLLLbY0iRhu+iUrOMCeKmw
TLcO/doZkmZpKvt9if3mKu+CdI1sEEYWYat2CNe6CKTfrzqJRPYpQVpsVFqscnEZ18UqKDtpmCAf
bLGCVymhdYkGN/SidJHy4nebt9ptE1ysQPvIwsRfVJJbsurrcFk3fbBu8RBLWDZWrusu/tyEjee2
OvQkzaJ20ehNX2TM6Spbfx4ICLq2+ljZtHeilvtrawBxMaTBZVNYnkNxet0j8p41aNmqtndyP2dS
Rf2nPMGtDFnFP/w+JJjL2KuHxcA3fVPFMmW205mxy7o4dHpsxg43tzhKzF0mpE3wtm3j6GroK0/W
ta/2MQ2pW9l3xSiuRY1d0aexK1J2Zwh7jbLUWxkohflbmmihK+LJIjYyh7Zbg3ruwOxvJLU+mDYr
ZO1FxqJklkvp0MtChV+HCmeyDrMv1aIKkTQilrmmb0Uutkq38ijfeGtWm1/NJiwWFQ5WxkC0m+fW
2lecSOHVGyPwSmlHA0iYysU+/l7Q7HNsg8DoS2FJXIbOYFXR0uKeJWvb1DIQyd4b4g9I9TAVKiQc
r8Q3GIV7m3ip7IuiXhsZ8DEYIqsGjE8JFoCbaxy5Q90v7d4xe5y6qqhymaexo1SPF1F1VTXe+6L0
liRFhYMFTKKcrpSw/iiCpFx0ug+WflBH0kDNpjLbfhsgq1rYlMo24TemsionZWhY2pXRyc5sNgPn
aIlzBqo4IbXjuRz2nTCDMfapWhUxGB7U89+X1rDJULAgQf6+S4aNimDK9VmdOIEX/tmYtr33DXMR
1TE8il1nTpmwRBZdKn2Br1KRrQ0dDw6G97jIQTCAueKtFG17x5sickq+QpF36/fsk+gFl7goF76d
dltzUDIu+rvY4L5bYT8EeNqVJYhb+fFdK9impil1CvtL2PM7O0gtty4/a26s2rh6Z5H2i98MvRsV
+tqI4GXGnedYTFxWNLr2gMAqiwyH1HuDkFIaFO8LP6abMAEly5pqkYEscGovkKDb+kXlFbkEa2OV
5N4mbDZ2WQjpGy2VvNdfO8nTMABFRIMtKvnOygswR4i/rFHk79IKX6um+Rz3aSPDju/9CiZXhfFe
eYG/irqMOGaENr5SX8qaxbIE6eYwxVahpT8JUXoS9/E31BV82Rn4Os+aT0NUKhlZseUIu3LbjqFL
v+pXMLkXPPANWeQ54F6DvVIkbp4kH7Iw+JQVxTejocs4zTpXeHTli7qUCf9IhB1J4LmVZ/YLGrSR
xAHMPhKXy7CTOdhWOS5LmdoZsBONEulFzdbk2Sefmy1eg2b3F6q10u20aSs7lXWSqkUcV6BwW4MC
bxbJxvPbblvm2dPN1EY7rz2cgAkAJidtYhDgSbFNfmy4zfNtaQLLGv6y15XaRnastiGzgwSAgWNg
zmTTVKFMi1RvPcMst0NDk0WdB4H0QtVvovwmjWviNGFpyAx11Vb7+cMm1vRhbzph5y11pwcxKsRj
6VlpthWqybZB5KXbvso2mlh6NbXz8eS0N22mK3Rd3NkRmNjHpmlvusfhnsfbWbkHWjLv43wTFV+H
iOKtam780BQbylC8yo34KvAzGzupF5LtdAEbenMVcm/DbCJiaYy08SGD3cNXjMdeHdVOBzrLiTnO
tmXjq22ZMg+m2Lg7NR43s7bpjrM2L9RuqnG5nrUfD7kXZk4UDRrkFgjyIDAGmZO82Jbjxo+DYpvT
lg3OdEyY/TnJe7FoRwSPsEY+UtvEVIDtBHPSleUA1j5cRLv2cxon3iKb2kzmq7Umwj12nvZmNyzj
APwVFoQLnGX59rgxWZNv0biZ2kJtp27Jkl5OJEy3iqc5Nt3wsOt79AuKFV10/ZBta6PIttNePPQw
tEmVjsqk/tZABcRWJIHlDm0L3Eoz1ju9badbqpKNb+nIlizCoTzA5vsF9D7sT2MfUZDmyq4818w6
GIlqxCxHndpOezTMYTTGTVvt4zw1N2ggcSLNroQnmnb9gsIwcn9lF0YMj1V9mdho2jAWAQr5yFGZ
XfUuD8GpsXJhO4MA1sEZMFHfC2Ci8XDaM8dD0kSF6UzHooli8ESrhZcxusa5+sMQvL5UYePLDlr6
WJfvoNnRRl5+tK1tVoIoQVX/py68VdwP3QdL70hfxh94aK/s0vu99Mpky4w2XBRgSi/jqiiXOfOi
RVht24zkHzOF7WXM0/cZzn3H9rNoFage1GWN41FegjNHw36hhtHyQEYsiZ0kMqjBQCt4Eq31QO9g
iXC0bmrq4jhOpTUwvLUj86qoE8sVIeaOLkW0sTqwIvzY2HBdh46mOr5saxxIq/HSK4QUaEg6gO3C
wLXOMY23HutlZ/v5tWl3LlQRocu6a/5oUBYuSZ5UbuCXehElCLuF38db2mbfgcM/ElD0m1KAX2YY
YbCuTTNZpnXdu0nrBhBLeFdpEwQYpf6mN3qyF9xzIFpVysBvwiuEwSK0yjKUbUBVuo5RVcghAlcz
H6dfOkrldpxzfVOCapl2j42za6azIgQBd7xOafpHWfLcKbHYT+eSglKQMuNlQ8PrperQO0/BTBt4
mG+tcTMdHjbgljgiiUHP1yTfRuDODE4yFHQTmCuadzEYCbVwCwocaDTiXWcOzXK6kW5hHk97ZWzm
27gcug3t3h3PeVlWuI0Rt3JqK0YX3+zp5dSxHnsfb3E8zLTdS9SHqatDBKos9oJk3ft6ESc82+ZJ
6kPbuHvcJDzSq5a2mygpFEyoDLvdyAow2YFHkqwYXVDr0HY8Me1NG1qKNpFl5uerOmMgK6DvtPHj
/hbpyARB8tiU65w4Fth5Mh/HaxqXKGfhKvLIZR6agCGhZJcYFl+yEYIJB8pDODHh6qdK9M60i0a9
BFU3XyyMO6c0DQQaFDZ9rfAWBYHvNOXAnUYwz61TeLTS9tG2jXK05mA42aNsAbtcbac9kQPEszZI
T3AHtUgkriKe61vwGNmofkU7PXJcXhaMhtHCG97DO+XDjTFQmYdgRLb9Ho2SGDXwlNNek6b9KjHa
tY9RsSU071d2g9bguPqLElhDgpMTJnKiYJgEohppmwgsW4KkyszAnb69o729VDm+wqVRbKPE0Bve
/NlHbb1t636V5yZaeaOCRDQsl4Tz93h8Vj3pxyj2q8vpuEs6NTjaE9Ei6vww0Y6d5pL5Q78lSdlt
eHxfjcJ/2kSVIOm6HjWCmRqlvvSjXq2EmWzbsW3a6CqOZMlguK1xhk39phO1HYGoSib9EU3bOi57
N0hhbj25arzR8Run75q6/2Ub1wHolOMdpr2p37HteHi8zZG8Y1tUALN6PsTMNIs+e8c7TxeztAXT
40D7sU+Q8GA9WGhxbDpcYiAGURO7qmSd42Y79HWzzRufLvMyvkYJ8LvqWbioQfWCiw+sbIyzD4JX
gVoTiJ5sp0Y1dJ/aqgqWJIroemh9hw2e2ipfhS4psSXNacpMM3eaJ8dNx/hV6YVoWQ5Rbi7a9xGO
yi1nSbMNOaj/dmDKHbI0S2SmjEhWox7OIwbKxBrpmYgwy+amRTRbct4v/BCna2owvWVZzlzO8xTc
AivcwiNAsLna4rQINwEpI+YYrRdt0tECDXvrnZVUInRAZcvKiqvtdA/Q4kMCVNjVqrQSkEtBswqr
9DtErQv59DdunsWi71Tel6EfPPy40I/D/3xUKfydfvTm2Dj+NtHxCNanHH7U6G+vgjctj+lfPb9o
TCz8uNfx53XGYP6P39qZpQcOP4P0F7mDvz35wsSCBTr47xILz1468CQhcej3kFfgHHKs8A5SKA1m
FmWCQobgIa8gIL8Ev1kB+QSoMHlIKGAb3hNvju+UgxpvJKAo8phQgOJvWHgEBUOIQCoCKvP+NwkF
qDSC9NWzhMJY7gppjfHXZeDFJ6YND/s0oRCysLDjXMebpFHhWrTVnzWhVxBVEw7JOm8LLw9yhdEM
q7SL+ToKs43f9bFjV4EJYSeI3ZI8iiTr38Ulri6FGK6FV6kNNfJbkIyx41v1fZd6Qip/AG8iBWOq
9dvvjULZTvf5dcIi5TA/HpY6i0yJI6eHuFfPynoRGM0Vjn43e7WMwZZyh05z1wTDe9UGBExd/L1E
ybAEc+qStGlyab+r/X5YmLn+My38VnZ1wZZ9BPEiiMwE9Z0f4MABt/qGQtTOKUMSQ7AmiF1vSJat
6Q3rtKlWXQ1hc7BmgR95aKyppcR1FDedMxhZtoyC1BGGl1zFhh2/62xdO2Ro9CrswlwOidlvrdS/
M0pLbAm49B+rCofrqvD+CCCwfgVOV3DFPD90K8sMIfzl9TswsCG63zSmTMN0Q1JMwkWmc7QoI8NY
aJFjKZhvruNO1xCbZkBcoYOFjYM19+pYhn1S7VGc7nsBuQ47bva9Tsq1ivMV+IHtuyQYbjiFgAqK
4viGm1+7Rm2aIGvuywgiedr7oyW16aRi6BzD8upVHxWWW7RuEYYDBPU0G8MRKUTM0efM48RFVv/R
yrN+JSCM3AQKbGajZ47yIIwY2c0lb1swwBgAmuOgX6kuVpuh6B17MJKdsAqQc3BjzA28COGXlnCg
IK8AV/dVcGWrQVx24YfUSy65RwqQ6AaXJtwwSgsbooQidtvRv+xFpCTODbEGx2DrCVSuOIaHhGVh
YGzR4JJx31+28L6tJrCjy2rcmBCzOGygmCl+cjidna6bLjl1OJ3wSGSuOpvspiODUttJm045ZVTX
Ss6+Y7pfPp2ZdoeUiGXh0w8zMkjEKyWH+kuBdbo9UnEkxYZZLb2qwO6x7Xjd8WuntumQxBhCPCZE
m6YexxPToR/5EM+edp/Qd7jSGD7bNMmkD1anfHLhk93pwulrBp0vDM/OnQ6lEDfnytxNG21BGDQZ
eAUR2N7ctX7cSNKkwm160Fzw/mxIRPndxyzd0biJn2zAc4l3DCXQZhTK8RNSQqgX2rqWWEvsQY6h
/WPqM7XWYIBKeL/ZsGh8srVb/aU0E7UoEPJLF0NIb903u8Ao9mGnskUAyQxpgdm186rW2E17OEj5
YvDMUlagZy8T1m3BJh02ZYTaRVWYkEZRqTStNU0HvBOc450xboQdoh1xMh/h3IXf6fsCv7+CV9N5
VCG6ZrrZeczoLzPDhqGmyF82eUt2vg9m+bRXJZkndd9/EI0UGgPABkysAUX2zs+MxvFMGMNjGwvq
Ba7Bx+7GK/rSuytFwN0kxuuwbellnmb0MmhzMDyCWC3JOO5DF2DlRjkvdwGWmYiWXjS6DNoeIPvA
zd101bSZclbTHuZBtMrb+Hd4868C4Qk/keIV6QqnYLh5os+2A6vXiAv7UiP415vFOgVjo7J8vPRI
dhd7YEviIkqXmWnl+5TFn7O8oquyaNOlLiBpBL8bhRZmbbYSD6rbMcq6XR8FfCVS9THNesg8j5sO
4mIQVSwFRKfhClS+a5sBX6Yg6cHxDK6Cd2FLqGt4FVhwjbI3Xag2QZ8Fu2jcNF2EtzoOHLOzrUWC
DZdrXMiMwQ0htBdLGsZqj7M/oX432Q3eymyJL0ttl8s2M4ad0VvDzvTKYaejNIZsnbcNBmia2sGI
LCSkTKPldBiNM3/a+1qQLfwqotr1yaY1eLAMffCYcAEQQHa3rmSco+uMQFw9ryAqbfJyaYVN4DRN
mew88AN2/mBA2AFJCLfcNBBzjkFu7PpusDZ92q6Jqmju2iLGiyxvYfIbvr3Ksf15mlglNrolDZJU
ltxL9gVR6X7QjZYawifL6ZAYWi97AumKxuzTfSVK5bZM1RKcEYdqz5dh5L9P/PRdCb8+uVCMe66K
G0jz+rpycJQnmzrutdMZWsha+dY1s9OVwjj5EhpZssZedI1oYK3R6Lt0k8cSjDHYKfZFxsbei1rH
L1vw4FswqgsI2j8E8Kbo2RTKOzQej6eO0THUN110PD0dIoBnKXANngF8C0OQW8/DkDrTyWOHJ7c+
7GZp8kl7KFiqIyXT9033H9LR1y9bL3d8GhbOEyKeXF9m2nKQn/mOb1pVIo1Cl9tpw8cQ8/EwRqMD
8bxtOls3JFgREiQJZDoMCzmlZ9Jl5rMrXBcLo0+6hfIiYDj6tcj8r5XnF66ZFl/pwCDPWTb7Oooq
N27CZBUNv8PbThYdjOsm6SgwEIlTB8L3yO0isgJ3vFmXXsz+h7wza29U19b1L+I8dKK5pXOfrlKp
JDc8qapZEiAJ0UnAr9+fydwrmXVqrb3P9blxMLZlB2NpjG+83yBTc4BXuG1qjT7P57VSxcD5chDK
+WbF/SFwWVINa+avTpS4zIGUFqoHHcg9k8vD6JgZFW+N/9lit5bKHdR2soZ4VaZaZ0o8LRKLBiYP
qHBSP2orzBIrMhpOzqQqxz2ypCEs28xxjnE9GARpUXfgVpXZvg6yYcTwbUAgyHYqh+bwbGTdZhar
w0KEueiFfQndLk67cXh0/KSR5TemUdTFujzug9ZbMuN3c96s0U3d9kUDACBlwnoVChWWqSJxSudo
37EGlW3iQBwc1iqLdDWdJ4GlFhNhgh4YNHNaR+NrP1h9NCVSXyuxuE3jcK1S0paHZmTXEIVUednN
B1Z5NHUrxjO3C8rUozU0h8g7MKKXBDaOOXe6AWjM2vEkGsY56eK5Q9tg8407iMBKTua08cJ7C99D
Xw31vgwlqhUNtZOaDNDmGMNBMPxNoVDbLGQ3UTYkjfezIi0rhP0lcOY6o766LJZn71wxPAcgBbKg
9HVeLU3SLOBHACX0B2TRPKssK04t3TwqN5zTGXluMa7BK101PTG7HwqD0xOxWHC3kEmcZdO/yqdw
4kG2crUzVjukwp6eh6BEQXYOv5vQ7nN3VlmDC9DuVDAnXjysSWSkyVxjIaiY6S60mw7/vXp17Zpl
8SWMzB3KimVegus5OIubrqbZa9MoUDfET6Px27qWf7Ep3oft0GVh6aV2NQWHePX2OGLeBbrZnNgn
VKf5ZcTpOFaxnRkTI2ngM0Xu0SacICFv7f4rGwoWC5qM7a/Q7x0KqMc+LQxPl2+tLKtssNt9T3TK
FjGe4zo422piF2nzXdzjCHrBnI5yUzd1pr0+hhCkD7g+3pp0jvcKRXi5Bz+U9KzpL5XBuRQFKCHH
TpuQESdopOzb3tJfxHQMdeUkMRa4tF0JSshljG/Kv87J8deYWVPe+TNBpaRMotLju4qj6ObhiTaJ
2oTVwsokJp2sofO5MaGH8kG8YwR/46hwXPrV6cInv+7xkyrpHtVxbz8Zd8+moDqGrZUSGV7oAoE0
to+9O/K8ddrbcMFnJHo/SEITJ/L9QtB62k+e2TtNPnklomzuR5ln73VdLk+oLX4NvOptDiyezLyh
mQCrt+PTTYeLbCbWiGmFVA0iEBQdUXbnVrYsJMxtK/46D95T3QxjphWPc9p3KGMlTVBDOV5lnyIK
20FI9dJSIAccKPVPdXMbOE2QdIxFaWVLVCeklc6+voI7NX6W9LmcuH0ww/xsurbLIzPesCqMztOs
XkCd3MKfa+cjH1nmmNHdB3Nsvc2s5wUuGpyUa+1mYsHnrlFsT0knqlyAyxI1swtCmyfCQyt3WQsp
RjErdWMcn2lZ8sWrrV3M+6qwbaayKqJuLsvhcg1xODVpgArDToZ8TNpxCI4VKLeWUg4M4grkKOuy
EhAcmPYbSxfO2FrZaOhDiR5+p3bSueIhzkcLCIteiJ0BuW8TSaM7C5G8BNmVzm8RReE1sKJ4TzCH
WLVbIZCKUYqwEcpLVx1V2ceHyP7llmG5r0LRZwulEgXcDv/7VN86GgDLIHFoXWcnBy6KJVQys/Bt
1ASyGeTOn5Sc6/F75LU88eegyWQ1vyJjnZNQO3UqV8xVEWuBPKxtuV8VFCu/bHEGe/rSh3Xq1mLI
LD/AqIPtXZwJlZU4AIoQrzZALvPA1vBF6p6kFQRX1JIx422C69jVz47sx5yX/BhduQTaNYi/fZZb
/igwsfO0xDWnc9JHYaEt/yedUOksyy8DDnpC70Qgy1O50ChZqP8LcFsDVqOa9h6KnyiKoN44G5bE
LyhhH3rOkKZb/qtr9fVxcXIkyAxTc/fSSyxK/jj+UleER+BAJ5hX3Yxd01HmmguzmMaUUz2ijobM
Qog7T6NSDp7qysdVCZzHidPLKemIqPdG6rSNojysyT2NrYPXeMAsTL9b9JS1sVOBIuxlKga/Thxp
3+AsOHuRuLWr6EGa5kLtB2qmi53NvJOJxWhC+/EkOaYT23+hLn8yBF9DANIxnqus5vSJoNy9k4HR
Oy0fFDLPjpQVok3VZqoaUtpERY12Q6m51tMWGbz6YgIHqON97QxTErMfbt22QBTNmMZddSrDTqb2
EFeZbtOu8VIzBXfDoNPJQhmsr6Mw8RdHFXcqar086oIvMrLvG4mfn8WYyRo5/OSS7k3F/d04kx/B
yuwHH4CZ0PtpoPHD3IEpXJENBTPZeZ2zV0Q/9zUCi2i5My5F5C/Q/WfC6WU1nU4EowiR17QFnOAq
v8Bh14DaepGtqvrLdP5LMEI3wSQyp7UqG+APeHpZnngLXYtTF1+iFe7jyCoTLIwyCzSmXUXat1FE
c9oGKPS1NXsB4PXmSWBT3gxhy/XkI5MQbehXJdafbFVN3vjLVExB9LwGoIVaZu1Ld71tW3yvjDop
RdqQVmR+HaVAXSZaUHgcISPMDxXgTIfKH4Fcs77eRZ3CqNZ+seXreC3Sgs7BnKhBNtT9jY7q6jAw
vWai8cOk85f1Rpeo9dlN+yqh0Ui7eViMfLWIqvcVWN5FL/1uXHoCJY5+jWoBmugacrkomSZ+jwXa
qZGd8mvuu5K4K6o4OoYd3fmoJ0lDLl6s7R3vLPC+RBeo9HVFTKsibkrMH3afxm1T5f2wfmvB0iU6
QAo0gwnko4pvl2hJBk68kw6bfeWBkPRNDGCrj9fdrMs4G/ryLubz7WJ+EW/si1kA5TJj4xfR2tW5
EOwboDAf2r3/RU7208J6bxcxpPD1dHF4652od0TbRnN4bZoVxG3Q4zD3PkEMenJnI0+zC/Zk8bvn
OMSiKkj4lzW2f1Hwd+Bv3ThRDPAhG9o6Z8JtC17etLFvbhcBqcOKQb21PrJPFlUHPzr4Kor2EW0Q
RkSgCRHwjuf+vgZtmVVV7WQ8ate7afVvxs4MSdhFS9aqNTh1in3de3b7qoKcApE7WKa+A4bt5LaI
51T015Q9JIC3Fh+gNVcp1skS8XW5d0Of3hrPyxql00H0wZdq8n+5AtTxXFGCiW2ZE0zFOo1rezgj
rmsb5ztD0DSVc5OrsCdF3YVRwpGUFknlz+tlol4Ctik6gk2G7oB/fannnZnCb00ZI7p2hc6mdUA8
7Z0d3mQiIuTYrv2cS2GqA+j3i23Rr7LtvISsUZ/0gBqyMBAvFlm+jMAcsNJ2dk7i/gVieHAIhrQe
C79xf0xQZjLirtVh9Nwns3Snfl1i1KtRZCf2LYe1LFkciVV3OsX1hEXRopeRqhs9aEDbVo/AmrR+
7qnu7EZkP9Vlm9AVtMcc0MSAsEtIU+M87O60yx5slOCyqHaxXM3jo03PgSP10R/WKR3mNReug6Pv
WuQKX9sZFTGSlznCMYnnBFLpt6Eccmc0168CGU5JgptwgBJoVH0bCDuECgxYmJI7EDcnIsaLw/Bx
EFRdcJz8JCxvXea7RTBG35Z5INncDk8qNg+N8p86b0LEO8Y6k1bzwJ1JJUwtJOe5U5kyYa/cMJ1W
qD9lTQ28M4hLSBu7ZTbg38toryx2saMuPK1THWRAakR9HMDPN25he4M8TKFrClxfaEqCnhw6R9c3
0yRv+DDP+XW2UGpBNucB1h2g8rPCaPc5psDvSiMY8C73ZpY2uFjWeAilaZTHlvtToRR1QhKU+CXE
f9UjSl5JmwrwCjOGCxlg7galA1GCNqMkftLQrr8FYMeOsxet6YTlB9L6T49/mYATQpKn0W6MmofK
VVW+9GGUCywOmaJ/CTWZc0cnk8gpnWo1Z3YoSB6pCMlXz6vcOBJOgVmKAgDxfhZYFIMaTI91lbDG
fQSdPEfWE6QNYmJf+CTpgnjMp7ndo1bJkwBTR9npJtXM1QhdbmnoX5o60gXOZHIoZ/Po1vquj4Yo
LRerTnlsPYYxHbLAbpFMD4eWCsSuE6Kj8WBqsYev4BS1bEw0uE4sre555UGYWANgymXoHWTQLkGY
D4mURmu4Q1p58Ef6q7Q131cyzDCTV4knpwDsNMINf42P3bT2KPBjDtZYC/N4aua0i8cVgsz4WA+D
exwYkh5Ru85J6P6AWgPKFLaFvDC0vGScim6pH53Ak1jCx4c5rIDTaWOSYQqgxTmoX+Oz6jCS2VBi
eZ/Co54GCZRgQRAsI5pwnFCOp/ahi9ozjcmSh5UP3N4oLIGq7kAwlUAGVjedsFp2HD6DyCF/hbZb
nZShL1W9j8YmxmLn1wWbyOvIW8wfXCPFKFdww+HbQhVPIz4hDg7NfuqXmxh6c0qH2k+XtsaKxeMU
RwypjRcky2oAAQSPfSmtzJlCnqrRdguCqV/Z4oXSGaGKjJ5o2U84xhJqTWyBkJ2QPNvSPTaT6nZ0
YPcKHCviNxSPbLtL1+7Vg2TtDE89BxzkT0N7WStrwVf03MCNgXjL+t5DpHDs2TsPTtflyEhCRYtI
dOGDxeGNgPp+HOWsIAMuJWQI/694pU+AxkQm2NygnORWCQidt1YNomB2/bR2N7Qe6aVnsr2reNMV
K2LzXPZP0oNq0K4QckKLF6PfFYTbWD9m6SSNqKOsW+1yp4149Gg55fOIsNS15TfQeGe2zm6+NutP
pIIrce1comikFn7P8I1B466xzt95BiH0aEODmGeWTHFw73f1r2b2b7XQj71lwjwMUPJwRgXinPs1
Ei6de29DOYud1QUWdFUkpKsX9CncP48cmdkBLa4fptU9ynAGjOheerusd6j/KUTyyFUroNKeKFCc
fIIqCnbGHx/G648UeiSofW6lkvtHM9LqZOCX+b7q/nqq+VXimAVlOq+MCxC5aT1ZVToxfzdb6x4X
Pp/ANIRLEY84M69Wkp0dmsLU/pMJKMEZOiArY+uv1XhDPlo+fvhwSXU/Sqp3HjNfIm2Sic4/yTrN
O7ZYxx5sfTnDkiBbFafMi6FflfEvMYVzoTryusKdtMeyKRHfDMDlqb7FaTHmYpF+ArRSJZWgLB2u
q2O0WHfXi1EncfedD/QMdurR03ZVVOUwA3dwIEU397btPxo+4/QaBgHNPvzWuQ2KkL5cEuHkoU2R
A6/fHXiZ8rnrT+xKm8MTo6GvgnUpbZlzP6jPC4Oxy5mR6Zj2VuEUwe86DlNuKIN6zJ97z1M5U3Bj
YLEdEueKxEFjsdJOxvFeTArGDVEeabgcvB5AYGtnNfV/Eit87Pl0yy2XJG0zv8lIycRZoi4PvDSs
x+ECeTKz6MD3lviih+91x8yp87xXMcocpocmc6qJJZ492MC2fiLGrL+EAaqNZNKnNWoPk4bVAYcb
STmsCazOG0KQtFUTwmeoYMnI9XCtiv616jUJ4dG8cUNE5N0wQHmRd26MwjPzLVAyvcFHw4ytIh3d
xF7r7EmNf5/b3s+GTrJwev5zbFACZ91UZiEJUGScShSuEF4mISbPZLYmnXBMaJk1WtAlqcz6tRVF
s9KLHSz9oe0RHzom2inQlPgBJc4VJoJTDUgTA/9R+dW+4RVOjW75uoxDmaJez4uljw5j1dVXahKm
Bh81qDaCyWPCJ27JShItnersW5eh1qiq9OLWr4fzIiEegtZrdyGk46Onob4MsHqUhuSzJKg/BP1N
hfCVcJTHJ8tPR8vcWZUT7vGLgWowNvfxVGPNNH2fTwYGpUFYRVc7JkEDzXHXOvHdyO0XQIo6dVhb
aN3GZy/4yqsYXqXhmh7VcMlIe8owP+3gQ3pDZnVZr4ypFd2aLr6ZF1VCFrReRwUtTEMp2C2R8FKP
DxcrAFs2x3WXLyTQRctsJyHyRqMH9aKqhJiDO2DdHLwYqP3kYjnxf1TBJDLWfvH4HRgtGyK5hXi2
pGOuLHi+LNgSgPovMrWgMljWQ+TtDYxggOUHQGGNyCACQTe37yKopTtpxRInlEFQz71L5QePYdjv
YE2adrgEap8pvYZpV3F7P4EOj+dzUELu1BNpM0859zJaTqQGBqTmUMMTMF/cqJOZ8iE9kqpNbVtB
jdYI0WcQxZW8Xxv3DbUpNwkP8H3Mhej9FnloBRXaEA6R4HvPYvqAuflXyOAUgXLK8rp2dcGRKOW9
c6jAHt1Voj23jps0I5VnOdHjUFri4KxNv3c9fYfK/4AqjhRJXTuIGsoAQg6HUK27Br9FGV/sWX9j
HQ7aOjY4wLBY5nqcYZIY2RMiES9zcVLDOpayjleHdYCkulivZTgU5eDr53AJdpatzV01+Dz1g9Eq
Frtd0lnTCjaWcNq1EVuPxqKQETSddljFIX8O81uIMwEFif1oM43zYwDv4HOaBu6ZeMaB36n9+gGa
TVc0lWzE2AaGbfe3LfB6fyNu277tJRG1QOB/3P949se+ClXsdCWVjZ8CRpCurtZUrDUvrMj98mmY
93f945ARh1vIXgY3e3/SNjpWQxShP97o/ZVhLU9ja2pEaQY5ZVnudRNRBLxXQu/j872PI0fnjF4n
cfFp2L6fTsiZqt3vI2/335+4/SdDRN6YKXW+Dc0gPeFQ/OtdPt5qO3DbXUCDcJfKckm3ux9H1CaO
3FWec4L94WupCcSGGFplVatX7vZWxuygBZpseoh3msHgaiFz0VgxZ9dFJtlg0XUdJxMaSTFi5vsb
XLnczqLZjQ+A53aB7TsZrv4MUHOdvnLMcPXoZr5DfyDlpwlr4TfFEmvyOlgwzQvQbTHK9+6YWPAp
gJ4dEM1L+RW+2P3igWch9QPX3zWXNgATMaZkam5s+1oyWQC7LlYImyE9O3KBYa3+cS1h9It1jRXU
RXnrWwNXdDJ15GxcWKHBkiQIMUJSWNK68cSM+X51sD7V1GSDHmGUxXpiRHlne5hQ6xCEgEcqnPWG
AspXYYofrFzj24BiipQa1q6WnLo6PvYd3KiV549pFYDvjetEcnaBwVinQSBQ6BbuyYzi+9rj8LYo
ccFylVMbdszYG76O0u1BmaNcE+KkTTw+H7Cw7S0V7SCkOQkLljcPWt5irGdwOlZK3fkMNCf1oNkm
OoK3g1T9TjWDyRnzCjIsL8BykDmMRRkNFIBXXfjzUOaV6VEy99WT4MHP1nhzprvlpwnFiATRx8Tt
wbFdU6yBzjSKXK/PjLqPLUd4qzCTZVqrJmu/TTZU0HllSeDkuBJQlfZWRfammeDIcOoYzk8U0Otq
VeCOol1nK4zXnMqycrJ+gTLge5Kn04jZFA5qmkywwh9G48fJak3PnXHtJPSbR1MirghUnaLY87Jy
F24tEaIc1X9fMjrx7wsWtdwC4lGMEs7KKjDnsHezyidfOkic3dzTAojpmIhV3mAay+MZ8AIZLSut
BYDMoIvhLyvv1VAS1MjWFga64Ml4bTpHMkilxbtiXAo8ijJT3K+wJra34xo/Das6kmZ8E3N1ty6o
WvpserHnKciJw32wPGFYbMxToMLhHdQEGYneCH/oEeBegb3PHQJQLkI3Kw+tBjyESuD6/gn0sdJf
eDVBnFoWFF2EtuJj2KCyUDn8jtugOyq/fCSq83JLSPgdR1YWEYUqLKbWSS3vMPQAn2FzSCdKp5Mj
rPjen+FaYLB0NzgR0BjgC6YC+j98cMf+wwcPbJwOXoQWndD9//nB10r2wQKN9oBCcHOwAgJcA3Ie
XCKonE1Ap7Ohjq5gOLslNauOixe3/9Nn+MPBg/4RoI0DUMgIUd4/P0PVVXUAL251AKyx3CruHhqn
ZgdEfjDRraG1b7mJihLZgdUhZJjsY3C7MqlePiGkf/gSPbCfv3+JQEX92EcLiMgJgiu1+anNQ9Mu
i983IT1MqlwKFvX+YRpRnrcxCZqhftYrhSWaB48O7OyXqHHmfQWxRSv/oMrBuuh47M4I6GEoiMyF
ApjBeoXGBsxhJvcppmkQoc6lDOmp9MkxGs1wURaMMSpEPby3UJOWvGzztnLegkjr/dx2uyZuw/N2
U123Rr4+/+d/+w/nLjqAerhqTuhEdoRLu/7z357sMWKjZvQQOK5IzaDavI6bJXdoWCjipsxf+7Pu
DHJLve6Jqw5ilqjv8xVh+3yWgsLVbxt/7xChD6UPP5emLE56Veodejy4+8k1X6ay9Yrtk//d6eTv
b+y9VcdnQPkzr/z/JR6N3wlO3X/fduVfV5P6IKPfX/I3GH29jjyuIoIGSGhsgvYp/kfDletFLXD1
K3QaDx0AZYDkPvhoXKwZVdoA58g7T/2Jj3b+j4erOOPiCx4UpRi483+z4f/4Ev88l0Ly+u2HaMcR
CTEbRJFr4wOhV9M/z0ioOMMwN1g5Io9POQoz63G7mecGDQAqd4WLDnqIVBRq+5XrKa/oT2nD4/K+
db1brfybHIMrkNpANVig4oJZXfRx28JKIwbB3k0bW9i2BXXbzbvx4xrKvXsntp1W10DEctnBnuu6
oO3yyFr0lUjjzcoj0V/h2XbXs8vGsqivns6PGwgJyO23+2KNsal98c131/A9et3iwPf4MdgCagIn
e0IdCzHa1VCx3bjdOIMg3AwOH5suj39UDbysdJAwGG4Pa72av59Zg+yDp6up4bXWMBQHbg2H4HbE
ooV3e7RByesIpbZk2/f+sOnEaQBGZhdGQC0iC3wbYwAT2MddzoFMQUBm9bGjCfp7jke5NsROt01q
VhdOreve7caKnfEYzZ1vpyVqRwjPAN+110Tj48aBNA/DmRMhfoT9EDnIesUqBewakwMvEbuaTEJ9
NYREw2Y2oqgg7Lfd2xM+nmV694kYz8pXdAsqYOp/2CyRH7ZJ518GymryoFX+9rBdzaWTex5oSmt2
HsurlawZFQ7S9sTtvrtZLT899DH6pzGldz20ywgRky/wwG+v/3h3WBP/e9Bt5zbG+zttmx/P3F4o
1E4tsI01VuMeEaE571uoxLtHj6BHUbptbg9vN93KXyPfLvOPXduWuA6wbcF8uuwlSm6/7f94ARmu
3nFQ7ZYDnFBGsHkNtMft+/a2++MmvJ4r749vO/94/9NQ22bVmbqAGPn48ZJt632c34f49L7/12Yd
//SEaQ+/v8OnkXiwBPCJumi1sf0z/+Gd/nfv/PGhP/3fn8b+eHzb2m4+Pfxpc3uoCiAe+9wrQvCb
qXt1bH6c3tvWv933/rv4/eEKqTPQ4X+MY10todtPZwn5hNz4+gv7uFFD29u5ta74mlGYDnYuprSP
13w88bdhtweC9Z5VihyAgcDgfDWLb1soEalPd3/bB4ci/J7B5hD7fXN76vbQtrXdbONuQ37cJcAG
oNNfxxDbGNsmMSNG/s/vvj1xu9nehvjs0ZoMR+UbY7kNjJ7P26aumUYzjWGFqG3CnXf1wgXX5gfL
GiNn3toibDu3m4i7Pozx20Pbs7a9Y2VASYRrBz64q03mj1atT9tDq10HK0Q2jGoTeEVvPw3jBkAR
ZyR7wA0oMKD3sSzPT+oTHMaocFQtyRbuXGILEAK4mu8ovr+Uq0Ke5fSJRE09nfvpe3OtHvQjSo+a
/1wMLCgtY2g2BqV7Uei3ZSLUinircj4jnQ/qZBJHL6Q/vFVDBsUSBGDIERCcOrBkH5/y/d9YfOCb
S9WzfHPe6+s8vlntt7v/dt9w1YU+PeW6MmyvfX/FH+5CokPO+NvQ/4thkANN4H2j/TZyvC222zu9
b257t2GiTQHb3uDffhJhV2g5cXWSfvo0A9qxKXd5UNtKhgYssAGLWeAbxdZ4/Vc+9v3+nI+HP57z
sU9t3u6P+38a1t2c5NurP4b4f3ubbdiPd/kYZtsX182LaK48+bX1wOaNRiOg4X1r27fdxQp+59T2
UmzP2PZrNqBy8Glze6je1tXtNb+NuN0V2wq5Pfz+zO1F4BT+fu/3xz/uv4+J0kO2WIRDIEfbIyCX
N8hZyMmxX9lsiRNbxbk1wDYcsaAbwmTm3YBeKYmHiLRoHHRdixo7Q/OsKUUdR6U1U98bHaxZtICs
w/o8ohFLOKOq3sS7XojzEMftXo/OLlYQ7VF1B5xHG5Bdx2Z4BRt4cNAD4gDO2oVfC/2j/PBhkTCf
UNtCZ5qh+4F+Zj5gTM0hVt1EAV3v0HBiN6g5grf+2nyv6h5toHHopzA888r6AaAPmr4zxeimQG6o
sSNQmytaaX0bYhnv4ioGf25CGNOAt09tCjbTQDWUOgnQMQddruAYaUuExOgNMVjQ70pIVH5TCDUP
uZ65KWTo71XT3ZVW9auRwCBwJV7A0AGw3Oja88DEATTs5m3hUZeQqJGnChF5Bs/bkbv2N+E1842o
1BmiLdLZ7toILPyiTVsfCLAlVHdSYKIxKE9rzv0RCJg21UPgrFYWUN4kb1q2qDlMLcM3aTuF31b1
uTLrMy5N/xaOq5c75sUevkxU3XWAjGi3b4UtQNlc5znCdmvvoffDgm41TYWeVyRCfyd0oUJbD/De
4b0f8H0XTP3RdXs3hYqHenvUvrZmRu/GkVqYFksvWZh373o/uY69oyiZ/srDMIkatjyIMTjLqnsh
pETnwAgds5Z7KuixdtUJhMQvJRwJAwKMP9B8JnwXagRfOgDvYsualJIBu4GfCKFuf5HoOGFGTKpo
GiYLfwDbPcVDHgl3SsMu/lE7LUvcwY3O1+ZTcdBRqMMt/Mqh+6LZfdn3IoXnYko7v4/QImvcOdeW
bBS0r5fCVobYH878Av3PrDRYzWE20QvqIfWtntR6Pz2jA9U86R04A4O2kNZfFtuDP1AFZ/ZTG6/t
Dp0/Ek4ZGI/Vu/M4wERZUIKWY3OMkuxIZrRFgOqqFVvRzhDo5BgZqEi+VzDJh0NXczga6oplcOSE
Get0ZlUVGIuS5oaIbo+61wvEkV+wN86Z140TyPtbbUPpXJaB3BLnBFFVN3F5o7wxOEW0TBfU99JZ
/bQCWhYm5gUXSqGxmD2l4wRnw6B+yc6/I1PpFErhdMhZj0YSPtwWu7i562oUiAh8rKh2A7RFoyKR
ekLFGcybINFR/8OBQ2bjB8KBko2atF6dB7WCJfOdAOOU1ZTU5mVc5/tgDPp8qFYsle6E5gh4xYK+
RtDsl4tshzt05gQCTcCVOOvpqkEK/D6GBiBw6YOzrev7CdE+DGI8OgUQirISPGBjo18pzMjHrl2c
kwsWPcX/QyEiOT9m0vO8NKgCEbqou1kGh2WOl33PUQJTkZfOM5/uFX5VoHwELLdji551TiXuFqh4
1zKjn4ol+roajTW8t2mqpnIsQo86u474j+40d+euHr/0Hov263oUa1X7aKqmltRpCRIyhNAdrEmg
no6CMbKbURmcDdI/Dfgyb1vyFRS9hH9/udoJ2sPsrwlYFicdr31WVDQWa63fQNwPCchAmgz44aet
1beFV6Pln9v/F3vnsRw5lmXbL0IZcCEuMIVwTadTBiMmsFCE1hpf3wuemZVVZdavrd+4B+EWrkin
Q517zt5rB6YS7gczmndM3kveW78pA55Ys9eNC1IhBBDLNxSgLor/kvMpohXFpkdutfyABCVzEEUj
BqwG+Ns5Y2+ECoZQxxz9xeSUYLZ14sVD/qVSF0+fsJHWfDJfBxDaTOjurBFSixqrEXo+jcGTNn/0
/Vh4ZjodajauK8aY2Xf4u6zih4SemJXOL2HZ3LqwNvd275xzBRN0rSmNj2hUcWckQpVQ2CnCCh+B
ksd7IGMvo64Z/po4xzKxS2RdM9LatCtcPVH2Y7Zpz+I82/WFSQMW9aNnSXwioYDrUqz7CKdY08xX
hDgfhZOil2OO7hZO4VbV+tVfSvHcyPqdo48heouobXLU0s+51zvhrsLb6S8ZRKhojc6paPZz2wlm
bIijUfa+JRym+0H/jg9npoEyN5BPUL9jIn6ZQ/zAcsQJgHn4OKa9ZMRvXbJIe9WGjWnhjBfV/Obk
YbmvRXxACoJqO8zxgbbFix4W6DXbLPKUMmu8GH8HYjDzBanlONqAeR6tplHOEwcYR5q+b9JkcW10
E81SD25XOGex4NQzJQruyHoa11nzk5pjcgq7zi0bRRxn82YP/RUoRus3kn2PEYjtRrjts/5LCyEH
nbWnhpzu+j77xgKh8hb8ek7vOLtqc3ebFvMURrLodVtm9VTSx1ZN/UEs3S1D9bakRvqE2tDnbJe6
OE+Mc1LFoc+B5w+RVL2psemWJumDvu6rFVP/gEcKRZeBxjx8Xy3wfcbsvC9CXWHvNvBFQPb1S/i9
HcwzWKLSnzLMvWVm/S5arBtyXhKPI6VEy4y6MqrFSzljYsnCpA1yecb8p7pGw5isnx1tB4giC1It
gX5jia+NjW7DafHeSJuH2lq1D4tUapbw1Vc6asVxHamIsKfsFNN6m8dlZ2nFW7nOUC/s8pBHbGHZ
5bj5nfXS2EbPar17LQeMkoOO2szR42tmV0hFFpRXjZaEXmeXtothE6ZX+tg+qxh9rziudzIFrFFx
bDAcmbBwWL3fj9/HIQmi0Jj9xApvusyRuqELZodWT02GZqWlXzFlyXJAcZvtO7RL4JdzYGvKVQ7G
D2Ocd7CLIrh3jPlN6biGUNvduliktSj53oAoXFnLBS9BxsBsvFalZLFUc+ZDT6/V/RSUdgve0E5+
1VoCC8GgUOiSHIetamBxqWq0Q4qD8WSEE5SWrxAlg4Hz8YmR4y7utOmhTNG7h6YYAmMqrwMDW/DM
tfCY0b8gE39rGguuZd/fHCCKbjQi+ulF/chU6V206rkK97M1CM5nGRUrLhh/AE0A23XItAsvYrPp
T3hqcyig0SUR448ahKChpkjDcZp40pSndgybi4bW1pjzkX20R3YV/8rmd2vKTouYP3OcYF4jFXyu
kXbscFV4upFJN8VtAIe6a735U184gahNjoJNGm+2E0tPV+NrONqKF9uK5jYSS11ZMk4cSpRfCQ7A
I0CwvdpWl7pey4Bhc3eoRi+XuKVQPh6HOB/gsF4kv9Fbh5bJoZZ3vtHo6rFBxbVWhn7gHBcUmhM+
WGX6bBvjz0HiYsk0UAs2X1ycJzuUZi2Vz3BuYsuiz7upuQ9lviRH/B2AeY+ISrRz76wl9Ty86RQ+
osgUdPG1vmf54Anj24RS+rGD6hI0eZntrXn2i2H8WcJ6jhi4842H/hrZr6zYapZ1+6qDbx1hTOJr
eZ6N0vaVsn6IdPVZTMWAG6t8MYfhV9ShXlURbNUy/shTp3btORYXxWgCNRHDIS7mYN2wm1Wcxmck
pdeMNvS8Ki5I9I82YVjCydAK0qy+cB2k3NqwuTZD1qFCrsaEH1lxXDOh7Yx9g/1SMzuIzM1U+ZH6
bewXbAbjLtKZqmp69cx4N9kDuwt93GSwliFGqQKZFLQNiQkzhdYxisfUam8gnPtdrCv4i2X6UKfj
1Ux+tba4tsBzvugQafPkVCvU23NGr3tNfy8rk9h+bCmOHDMObHNlH8UPpUiDjglzVko0aL82fGEs
SQNMC42Dj4mQkuCXmp80MVVeGoor4Dksgn1LpxscmZvC+XSxtgW9BqO3BHXlDmp2TvoB52ILvjla
HsIWP1gZ5V/iYY32ZQtQd2D9I+hXvPXV2RBG5nF4UR1ogwmkjXbH3K8+hvTvgMFRnaMWLsPpUyD7
kM6oYXocP63ojXZ8tpu65XMqZv3dRIvmZUq9FZazjrpZrm5adcOD5aMkdg6REZ4V1IN1P64M89Vo
bysP2NV+OEuXPdA52iWmbpy0uXvoMszL7RodI7rCB3r0382qg2DUb/oyxHdxuO4RvP+u7RqoHGBS
FXSGyFr8JBZNGwfpOgb2Y5z3v1poLrtmns/2YgI0FszuLS4KtXR+Wgo+2nRzkzsPpuz2Rgv71MH0
hrP8yW6z90qEh0mz34xudNyRRbKrywXVbsNWHd40ZLq+Fo7ws9TsOm7ehXRGPwzR0W5TUNDVe2UI
Ij2ni1JJSAJj7i126dZZsl4rJccI22sx9nlD7AGmnxNFe2r7DKllCnS+xnN7a8KzoWx82ftD0zyi
Us+zhz8e0yR877WaiuPf74pEGPtFixq+3n7S/QlABN/7Vc5+04++DmCla1663JhukzbtezQGuJFx
k00rqm4Y9SkfJHpT6jFSMBiup7QZZDAiucKuccYm4Ca0CK6jNkdP/Xaz5OFTO3l2WVRnyez2dr+h
M7l6KTzEnajkn4+V1tLs1yHmkP/nY8Nqp64wErFvbIzGthk+YtYIHwd2xlo2Nw4K+If93VkjxG0t
uKE1Wx/sBTbh/W7Xx/otbWXyOA3dHw/9/XhnGV8Syt/T/SHm4OKW1zPuo6mrcLz99SN1EYpjF+Eh
vb/kX57QEcNSvvz9iCkwGiVLBS51+8X3J8J4cqnGdJ/Fae3fH7o/mWRqeTat5eX+EKi15Cql4qNk
TZ/oFVYyW269piVPUzN/zkkTHqfNmgLI4jLPpnG732AkGvCHWebu78fyZSz3YaeDQUXsqbg1bZeL
rgynzMzMW7Ld3F88JBbjHGxjCwAtr8TUykbNIwvd7SbHud9vsXfv2io3MKduz8fMrqmMoNh09uOm
FEE404DHbgbj5jiZ8mgm52i7o7O8+eOGpdXXIUVGtxg5PyGP1s6fS52Lwz9fN2e48vJV3ajivFfi
QDhHRXLD4D5c62rx/9ijUFSgs0RJ6eRF91hRfT0ZwJKf8PG9IJ2cz/eX3W+spkI1bJf14X73/lrN
LnvfbCY1uL/r/phYRO4rVfaQD/PsOWrk3PJSd26QW9eTrg/fkNk7t/vjQhbjo4UFMkxt2Ov3l4XD
cqyliB/ur2AVeFMTTadtw/5XLUl/UCLHujV1JW91CVBei+3VZ40lb/cnIGl3R7VGMXm/e38iylSD
aAkU/WnWKxT+cb/rCpzDY7JQuY3m5e/Xxk0jXSfr5D4XTbrDd4dgXQnR/pem7c/GkgW6DGE5SMBN
Ox2khNc1TfI0bDcGpOcjPaWSgIRZ/UN+8n8qgv8hvUXKLVXnv1cR0MYpf/8E1jT0f4XrbGkof7zt
r+gW7R8SlQB0NQHKTIAl+ydiTer/kMKUKkQ1ihh5p6/9Hd1C35h4LEs3hJR3/cGf0S1E1Tu2wzxE
N/9QIGj/GykB2iGUAv+qy7IlgDVBboutSVMlzeDflQSmWEgbxItKd0Q9MJqP0Fc1FwMAG/kIpQNR
rf/olU8was8YnHGcslwLymF2vCy1WE9uFU2iYDwa7fILi/BHxDKviNmzU1TWIfLGz3nIL6ONgF8q
1jVBqeSqyTFXlZI6fnS8ZTBm14lA8MgxnN28MvblYifELNBVK9e3BDk4Rrv1qsXKU+1QUte6/I76
4U064iknMMdVo4lLZVu48oaVL5x6X9RAAqidGZjzIbce9DTtQl37nmpljVEn89X5LbRXvN+J8eQs
z2PuvLaT6Str+dqu8WfcWlfLTH8Mk/PYWfHD1IaXuWe2rLbXDJ4DRh6W6cNg4eQZ2481rl9pXTyz
wvgK52y/QNToVMTrRQjqQI9vsNE/R+SGOO7rj7wiES/qt4ARvmbyBJ8s2u+tqV1EyfeURXzmSLYf
RhXUSbzTC5Rv2PtSFk6gcQJ0K3vbNK6jk37kY7iPtEl42dpR4+NXw4zaIt1P0GS5IW5R9NptkMLD
ckd8eVFf4BvIOZdYUEwzcPqWxVY1sgNIBTeLi8ZTGz5DPkJ4U9P8oBqlHwmMR7FlB6yMjxjsEV0T
rNLyPno7tZsDo6c6OSdlYXpxCCDJuu8pdO4ZWX7TmAykRlvvshjDVTYjo2qsZGuFPa0yh5Sgi8P2
g1MjtN371kYq9suov0RoLl0SG1iLzPaXlO4C3UA8j8z3nrqoOZkNvLyC1ZI1rW7GafJoTo0/jTON
LZpE0EuuaFobXP8li9G2Qx4PG0Bdo7eswzUZysH2nar87PTVCfK0PFRJdE2wSbn8w+vXmUg8t6Zc
Jb+0vT2enTz6GYKvdfvWeU1lW/pJxFqnwllDzxxnhNup0OviIl13Rg8pQANAqIzaT9H+RIaqPAus
Q1oO/SDCvEKJ5jcONBYzPBkwn3etlKAO8VnYeDv0js86mfI4hvIYjyXGFQ6W0MGEi0ydxRJS0VX9
rOVIlsqiPyFtRs+qOq/NHH1B2XPNErYvjJhCNZ9ASwlPaNFT00N0zpYw9w3kvWlT8mfWuyild7aE
9XwU+U/czl4Np9+3aJA5FGRu9KyiO/QQN10piagAgcQMufM77IM4KZ5rwbAB8F5uqJ9WCFplhdni
AkI45ne/n2liuMg+Z/BQLrkxhDSJ6os5HWLW0HR4ORLULxrzdvZRTJyaUuKhBgLGLiLHCikuvmM3
KskMoF3yoVXAFnuChthNO8dru/ZjSi3NVY5FRMmN8DvxFA46oHz7pi4uoc7ukOi4IWlEoQI+RNp6
WrMfWRNtKG5PNHzXNE0+VS36BLviszqhCf7KsGZHRMHNjllV2pKDph3xTcQF7KuqOAJAoX4qwnOv
yyzIY5637PSHriGc5dxou1MTfpRtvBwGNqE05KsAg+XZxhDwDEsDJlDUR3Pm5xbnUx2+ixfFDAXM
KQ8c2X3IjN8LYwi79ebz6paLzdkzs8AJTPWtrDkDFZ2t7ZpialloFD+w6yH97hswSZxYSlk4Hl1t
IlrMoI4QhKNvdWs1tnbMy54HZGM4wUjzIHGLdX9NJTS1C1oxsR2zuA6ZUsvrnHKyrNr2u6icT8GC
xFO63O/QNPphQ1GU1eG+MpSz3Snzvo/021ZotbEuAr3hD3Li944ZfpDJij7PpDOfwoVWDlXnNx3+
KvqeO9qHJReD7EHni3DNwn6IwrOaEIUAzfwFvQ5uQTTt9mowWMgqX02zT70qQi9WSrw/sXmdFLbg
aJhUvZE14EoqpRvTvVcH81DZWkwrwCWoqGgntxrQjqjF0PmORMGrFhPjLpxzUayW+ynsDY/iNRhh
Wvh4IioPafdN08XO0B+Vgk2hhOVF1OHPDHVMpKE1iOv011DmL/rE1srMj6mfYBNs2Eg6Ys6ejuyP
mpWBC7j7deTi61k6CCYwXgtRJ6BLDHaX7VwSdeIJlT9OWKd/lnn8orbDr3mY31oL/bjd95wsrOgm
s1/3vXzGq5Lh/UnbkVCh/WRMdGY6Us1qWT0meoLNc+J0WxrtsdHxQt0vWCaJJ9BC+aCVgsdr7GBz
hI4ORMpMfuhj/Uiy1nc5lJ+xUQDrGr5WDbuBpuW/VIVjsdDp0kai2BcGzuBkNI5hxzDXdvCcod/e
7ATNGa3+3oSH0XC2X7YEmojeNB3Z6zrJhwkxRZgya1TDUXhNHAbgrqhpWReGq/pbtfp3e42AUOTL
06oXLPrK5msy0JEhvocvX8s4lc8aIntrayqPbcvFKb+CfOPvKm3qi7T4rk7ZFxq4J20tAYRynaQk
rlX1N5qV1LNDqBahQJB39/dE3w3DGBnLXczpa9xXud+2JnFZWrO67dzTpbY42TgkqzgD75Z9jx+v
Kw+sZlS/nTpPybEWyYiomqHm5DNJ5bVjEe62NtiCcBBPSAq9hsUITllOkNZsYU3puBKr0P28fDw3
M4iJCD5DOPJHTIPGOTmeov1iSDfXrrpku+ZqD1mMxLD75ZCDR3crKo58q75SfBSzQhRPwglRiZRX
wok+kIBmp7kiLKSkZ9uaxpMKnCPR1HjnDFwpY/3B7KutfqNsgL7xokz8LbHzoHcaA9cqVxlBqmBw
tSCqlPi6lS5JTVAcIk1XCu26rOrHfc/Br0hImdN6tkJkT6lYAVYqRPFc4nYGKCooZ7TAW6V7nMbw
S4LvPDeQz0dXZLIZOxL5eeYse1L8wptYp9jvU8n2V0mT0+o4qPqFeUr525605pQwc9g1avi9H0yT
NkUcxIyrXWKdGvleVJRKmUKZZWU7E26HrPrUteox3fWa8cxXjsQLANv5ztO83zRL1Z/B/XWuCcyG
kimw5tE56QSj2D1cFCrwr3GDOBakuo/P9V4ck/SClzWYqvxLrs5+rHTbj3w2Y/k9IvZrZ9e1AL7Q
rtopQgV1+uO+2q25X46pBfhlBdhY5Y9pSjN/0NUXexNP1ovene5ixkruejsiMmLQ6NEY7XAyB3U4
1UkK/n27e79hsDCcwh3k/+FkGT+mjbwtN3q3RU/KsxbUrUMi4nNW2I+GBU/+nhDj2C2Sc8x3uCm6
M2xae6f0O8sGvbXCK58746oVMdKtBOd4TLaAb+Cy1rw0G5x9IWgaGz1G73L7LPegmRlEoQlQY9fc
n0D+i5tzy6fRcPGdVuCb4PoRJ4/b9oyw82CiPyYQGu2hzc5xeV2yHr+3iGjrL1oEc7O/gDQbCGEK
6ecXtBAJL6OnJlSsz7p1wrFnnRxDD2LLmOGV9/gIypfQ/G3NJUillWyvzhl/VlULYFWq42V9ymPr
iqkEPFpum0CTojcr/oYR1jrpIW3CaARGiAAuaFp2GLtT5xNZVYrm3f+bgWvkd+Wf93tJje5iGGh2
wgt8SQtyvFKtnU/3/+XMXktsC3BDEThUybCbBcwoZaXBy85KW9/6kKrV7SqhESS2oSosVd9mkf+8
L2bgXFYZ/yr6RZwQ2UpiLO//NTLgAgyEaELye5S2FidNwUCJWMI50+BKfMocBgGzzTStEJemGpVz
mxr1KTJLdCTcE1PCcsqJrBKX0Fj7o50r5/tNtz39x92pfteTMNxZVS8DFiqJWxX9xMSgxy81ITdW
pTWeAbqwNpQUAVmZTLhPY+nqwtwG4NG1WFWERBuItdnYr/f/hQaqBgRwoFy2x+4vGZrwVHZo1a3U
CO6P6NubMNFx8LY1s8BOfdB08yGc0vF3zYetZ7X9mkFS8G1Tta5TiGBldDBkT81kgRVULiSHIBw0
ppek75QrU+FzOQlQhvqUE+UwaK9KVzq+qKxof79rrjFuurgOJGJor55U8ZonqXbpQNS605gz9URf
vcvJdfL7RJ++1TTV5Syzp8wUGUy0+Ssu++K9HhxgKCUFQlYC61GZk+gD33Ysrdd/6S/86QT4t6TV
/zQjsVo3LB33lMXOYjv6fzhR4HqI1aja4dAXXbkXYbCtVZNsgXtX2q9DS1XDyMVPxgWRbMLV6//n
9xu4YAQuB6mr/9EtAPojAHrXw6GT85sJEaKVFJMsBPUk+4VTUnQdMg+ixEJt3f+/f/d/EuHvf7q0
NEuQ2Y4B4j9+NcW/wpyyHA75wjpxWzB2g/M65wsOXWPxVkM9qHEXefff+n+9r/+h9yU0c2tV/ffN
ry1goBra5F87X3++6a90ATw0RP8YUlgMYOk7/RUtYP6DFplwrHsz6q+Ol/oPSyM5WBUSBgY8dH75
nx0v3cJWw0Caba9tifD2/yqsWODc+/eWF+tUqhSDBhs2RKkDVvz3llfLOacZmoi8u35gSRZBVyn7
fXbP7YpFf1qynESnLNzn2737jRVrQauq6UHdgs5G7dc9yuV+Y1dLt2JkJYRFhZfhqf3K2rtAvITa
K+lz6wCI+VuvMu9zWMZeNJCKsV78tjpQ4pgLH1jI0kcBebVshK0W6jdvTy8wPfxoJiHXGrTHkPwN
0tDozKll7JbtVHslfbFg0dCT2MP6Mi4akMp1PQ8Is10rs5wjMXKsfFgKwIplwQUOGxmR6XPBhsQs
5uwxywLizE4b4+wLF76yWSYP0umlynhzGf7oasui2RJeVgfeAZc0cqQcOjoN07QEpp6wF07GmrBc
fZgnEk5o34VhPQazgsqoJ0HxgPyF3CxWwxCP7WbaCYV175asmXQoqnInoysVzXtNhI9zFH/XoF+7
DMC5SNXqb128Op227CBni6BTaIDTiWtdbKYKsUnIUCqjiWjcgDOqx7daLYhRCM02sMWyG6pzrROZ
kEbpp5XK5wz8+rGHAsrKJQtYtZNAEN2YKh57LQXYZHGtzIC7G2BlNYHaz16Dzl7jxwh+UxKoLGEB
cFbnpkxqnworfJhCHMGxiMIAaNmN8ksDXtGDWcq6x1aheZNoAGzGjE8sV76PLMxe15IpZKJNBLVE
6amonlNtWL93Yjc302+SdcNjEarAF1B9TEvLUjtXubJU+Ys5OSjXsCaRnWow39tWz6xaXWyPDM5l
2ONdTsNd0bMiTJQJ4K+C/GN+YgwZH3ISvNxMGq9O0eL/6pWjMdoPRVsrR76as2wq7RyZ+u+RMGU0
oL3mU1FiljGVWzLyMfHe04DdzwgO3TaHhiTbzmItIYFDZSMsYINs0qgGpbdG5XIEbZYEWas9rasG
8jEV8autSEIpy452i84FmSUNlU2vPKqCLzPLoiMwj6/zYILZ4rLn5Ru/Q7PKYFp8MXWjj6mYKbiS
V/uxmWMKB2gc+dMS5w6fQF0eVwhodATMN1ggfHphntSUxOVKVyMSpvujIuji6Xr7bEWpzkZDVtVz
nNkAtI/gMpfn2urRtxq/coIOv8XdsWvM82AUJ2OxkVmRBmBoK4AM+zVay69aOWhEiSfGIU5CAkKq
56hekl2FrMPRCXVuFCZJxLmDT1r2WIKJa6be2xfSd+yJrRfTde3VEcRwjMZYWcROgyE3JuHiJnl9
rQoOnoakj37pyANF2dnuGeff9NnaCdPaWQaOlAK6CsbyDRUmSCPrwXYyuwK4VeHLrVWAT1YGnxAr
ObFg3jjgtBC6czTzOHsQWvIIC7kKDC+hrLkWyxsF07o3a4Syin0QhRK96Lz8gVTwq6raX+XI1XYa
Gl9T5KUqmFcW7Mh05sZzLcwfKqQ85M/13urYxpeEdRdNWZitVGoOo/23ZALSOWQtMa9F9xSieiAL
2YvoeAUgWWktljQ48wEpUljA/ijMG0ba9XHsug9ljL+kRkYqgVEtwdo1FSHR9m5TTgC//AFxE8qV
le+IDggE8VZBVNIFUhz1O21xF5hWyGodCBxSK9hWnzEhSYNT/wppgl4FrhUKvU0TlWF3bAn+8+pl
jX2hEsoQwtv1WBcYblehsCwbzzCAlfW13aLdmR56JTmYK1AEI9fO62o9UjvX+8qq6yAbuh9GAYgS
ccrvpDE+hiZtj6TpofNF1ES/lgp6Xhs/Fmq91yeamwbZ8iWnNn9JyJdDyrNbluX7Yiwgi+r1EI6y
O6hFNaKXiR/ICz3DMNG5EpFLkIChacqp39lZQYYrjOQ8EbeWrBY9PKQMYPeoN1HDLHAF6mi5wjjo
13c5g32gh0Mkx2r/mmj+VaioaAEMFxqRt0YiGU+r/FczJj/T0k7P4RgPbqWU4y5evsg+s4N2sYGU
2jP/IRPZMNfvbdJyvLQ4FTsN6HMNkMVFY2Syjs+nQ6ZOn8tcVYGWGQ9T5yy7hM4WOqTGG8tV2WIx
myOXlifVeGlQyf6S07uV5B+9JCNmShwTKDVXTQM+qIdg/3fvFONTmY7P4A5t33bAATDvPXcrrAkD
N0PSXvDsP0ANPanV7M+wKNq5AGwcaiw8Iq+vc6YXYeT4chsjOfSZ3H4cfxbmF7Tq0YsaMxPoOs4q
xXVxoEer66IBB1Lf9Q5RMipjixi7bWZRBzMZP67zQ7NZHjoEz0Q2MNuFHqZKluiVxDpOzE126KHy
7KS2cYqjjsOv2ZoszTdlISFIz4VFPOIU7lQ61R5G922lO7NiXT8So6YfjPZamwBts398q2z67pXa
f+3BLXirxay/1+Tk9Xm66zSUhPpccvDTJTKR/oFKYiSyJMQlAPD90KVI0Ssov8AK0aYh+zloUx2m
vg2lC7Zqc03gCAJiDZMH1OPo88ejTXLQrdKQoUQlm1Xi1hjKjUeVysy3iAaysm48mcaaBvhQiWGv
TegNFBuoCrlSdCDguNY+mk1MX6Tt6RpW8UkVORgDffLnyKkvtWyRDZjdoWmj0svgue9kpb7D7fjQ
E1oFS1cGKtYuEs9ji/6z/jNeGFS0Jl3AGpoZebNljQZw6/UgcqDzPijPgAJuTBNQg5Pm3nYcxkmn
/HRS2q+T8uqo6WOkjxGRFP1VJSCmX3uCCcnhjEmo5aBZP7Kag9cQyBoigvHcuuw+uOqQo45BwZ9t
LmZMVie3VZGr9ZvkSsdQxmkzeqxoZ3aockOkfSelBZmmVkSJ9vhHmH92u9HacJTdt3CF3N0uMjkx
BPydINVqwrU8pEqT7k0Z7RrAYHAZbfWIo2wNzAI9WGOXJFQZmnbTVOLW0Oq8zdtylfaz5kmhhkjU
yjXoWb16Uq7ZJSOnzydBl+D7D0XTP/iUi9c5zEATTYneO7OFl0hyeyT1/YDv1moxfdRSjYOsMNMT
h9cGg6LBTRzSUSUoxjO5WoPnAmI52frFwBuA+SPhKljjpBiSjIp0EhkCGAF3BGaMauEfKrRdsWoR
dagF8pnWaaeZhw6lN3QE7Zo6iTirMwOqyTQQ2mEcsgCxryYVy2C+sn8K4ppVJsIWnWSiREjeLGwy
IwftyMWbPUPv/UZAkbIdJOMp5omR7rSjrzRThoYCRhG/owy2XqFZ3wxYhT66bjQs2XRsopkJ6mhi
XDCWXU1gDdec2J9JMwl0HEVBwve5VEx4ou3UmaOjVdTuUa+Nb7NgX0mM9oybMcWCaH5jMN4HC4k7
r2ClVF8MXB7vdxu4aej4OBpJ8uEK4jg3RpviuJjmsefg8Ak+JoY4rxgCGCWt32S9TOp2/qYR4ZFH
jBPFaiPOgtVzo5uAjbJ8l41j815E+MyYJAdmQ+eUcoRcKbV8YCgEuc6MO29p/KZ5UtSp9vNSxjsz
o1mdsEzprCal9yJvGmsML8QhGehs8iLlzI2Wiaa+rN7HprAe1jB51Iv1S60Y9LI0xThrE/NhnCtd
daCVOAFiNBWGlciQw4FqmHgQ8oOyH3O6hl4eYyax5qnwc0ecDQ2TEIXIoxOPXaA5heVb5H/qAzrJ
ZGgeLDgGj11ziWarCTKk7oBJWH9ISPTC6r4QoUBVTcAarjOKAnTE1ayHyHJ0cNXwlHutsi5TtjKJ
z9q9IfnhqK+FLZ5nMXztcBWIWH5dKsZkahZDIa5MWuuMZdKJ0+isMe5wUn2HawdwZBLzSR9aZYXj
pPGH2Ctuh4jRnd11wRp9i+tlObU9wk1WMCwcPlrbSPcdUnxP9OOeU+PPpC0M9ArFucWNsNnFjno/
F15bl9bJMOtDdIoJHtkTjftzE+8/QAgn2T5O3ZRknBdcsL9yp2vIlUt68jGeR6Dq77FpFfsk/sUA
Tt0x454v65pirkDXtZxWY27cbPjqQB0BB/Oork7yIMGU0PFDq54wh2zb0faa9WNkq31fUjp0c1Z+
RoGajigloadZqgbUoVkf615yTMeY2cQoxC4nl8VfnR1MLHYl8yhVYqLzVkTH1koOtT3ATVhDOG+R
/VNYQPkmRYAYsjgzNmP3FtVkiJi1D8+ACKyypS23sB+tzjNj9EsZEZmaNivXAWkfK0Nb9obdPSsq
RgRndozvRWoGVVoFSaqUv0SKqmLUOLTrBh9LXjItLDiSWQMH0ZQxfJ5JuEoe217krz0BS/hc+Psx
nxAVPaPVVERIwItuBm2pUivzvXiCo9tfAUDBTdaqfYZTEKPeI/HfL0MC7JjlfrRX6TCH2QyWuOCy
yjzhcZ7Wr3pdkAQshssIgn+XCHJCIeV7eVVuhRVuHPKoOBy1FZBWwkS5W57EqE8eQR7vhWyNncXi
fjYEk1pzQWoDxG8ea2sHH2reD0VEco0lvvQ03II4nKajkqPOcLSfnW3nHKfFZwqZNWau+qCN46Ng
sU2VmSmgikSHmGB8dTLNOrcGut842/iRuvQj6oJLKSaKsaLJwWmFlJZV9FDX3W9AylYAKjggYwKi
N192qit5kNmaikWADoBT1s1Dk8bePLXv/8XemS1HqmTb9osoAweneY0g+kZSSKlM6QXLbtP34DRf
fwfsqr2r7j12rp3384JFSMpUKAKc5WvNOWbjhPHOYx3YjzQy94aujBtg0aaD26dqD2X0kouROdYO
1BESjRi/SbPMJckS0HTxGnUkmLTKOcNII3sHO2GUaJRYjoYkhte22BN+t7HxpR1D6+SEG7MJL3pg
xRRzbGH0HWYpbESZYjGpvF4eepE+LPwnwprq/RC3+Y4eBBFwAYxWA4PHRU9JPZ16VER4yjZxadQA
+2E1Vh1jCVl8EWX8exb8d7mJIYagkW02AvFyk+9CyISOQ3cNwbQRtcrVpsPlBglQWXcPARLL0dGe
HHtTULzRcl5gyfwJBXruTVXrX236A1EVUtxP1VbWzZPmvsVDKpHruHCYjf65sIU412vwcVkyD1if
z0sG8vpoPZDVGvQFuRJ2S6KA9lI3JcBOLcLltxxqWRvncjmsT1m8ja0uhmxLwpQ4V8shygaL21ET
3W3bTg7CiiRVm/dMek5wWn9bu7yE9VBBMT0rh4HGv16E3uEDkygNdqMTzHyPw/rov3pKrDVhx4Qa
O8tr03Opn1vne6kXxml9sn55FNjvU9X81hsDciV8ZkjljNPWV7w+MlX8lFHm7/sxMNF9Ld/VwCZy
2oenbHnT8rAH7bs8MpMC/6Uw0q3VJ+4ZGKha+HVOcu6j565jQul0wlpstB1A52JXs/BgweGwPvLo
z/35qOFjWn8Cyb0ldoIMXt8eINpSzXbndQpntiSqK70cfNhchCnMC2rVXP7diHG47fiY4JETUapC
vyxq0oMX6M56GFcIz99fVNxROEuAjLHXfdaadIDf4yjKSB55y+HvrxVU68cCcIE9BgMsGuOfh0xT
REy58dtoL+02x3iENUobun8lmY4YD6pexb4YG3Ks/zoYGYCFlZ8AvXvwXT1sNwMOhZOBlsrrtLQ6
Ttyez1iy6rNDjc4Jjc3VasirJnQYercLB319qqU6sfQoVDfW0iFcJ2UpV+LJsD/AuA1nVDfFoY7i
62iWw1kth/XrbpmGmDxjtUjFZ4kqulgq4ImoZQ/O/LnOPBC2WtoxYs4/jOS2zkXTUWbtcR2WasgK
4AozCW3DqgO58q9DJjBYpTac03IskJHxdX5/cvY80rRmJAqhwTAWoB9j2SWUm24dPufJqA5h6ZxN
Qmm3ScWMMm/t7vz3YZ2K/jkgXb/4jEa7Pa+DUETEnEDLL+qnTKeGXp432tQDkHYaSBHlWyk57xKL
caCG1SB0WCadAb66zjapKHTcCiHYhKh79+D5wxVMWdMN61ONdbdJ0oG+yGz/FDXdWScxT0Oq3QJy
uDATY58PJhRZmMQ2UkvnLf4eWLEy+HCd8iWMmoPSldz3ifFam95X6DnDDsi6FidYe2qSHyYiZi2j
7m5RB50ot+1fifZKBDDOiDzyUDO675MMr2aCuaWnWieKZfD2+fQrj8fs4HId50grN4nI7plmEfAQ
bvQlYIaMHjYNRzR/wrfdsybyZFea2XvoApe0UIWnBP10vbfgf3GqWk32WlauSfBB9wclXX/qJVWp
lr7HqYViKWG9hDufTVgOJaegvbTLmQxgmwjU3nOd/ikp+W9dXLB0KYlYHInvyOsh3SdNYW+yQW30
zgZ2YP7qGCOTdsB+wvaAUgntw9I5L0oM+lxaxdYMxsBXA+M+lLPftey9zZ3Zl42toWVnwyVcnDl2
qmEhdU6tl8CxSxqsiFlj35yiOaWJevcKdVNNiQi8ZHtm8ZeBLq77Z2RR21Yzv9SEn6BWIn9l0L6W
hLhofTkjTFh2mYU6MP2VGws/3SyLXfmhyEXGseLss3NeNNggMiQDtk1vA7OnYxgfvcld1bGFsyuL
UZzC4T3phuaNTtbGFsMhJRpg62XDsu3MXsYQCzOpx3uJpAGCvzHuHKP/pqRLuVfTgOrs7wxssh+2
6j+ApxMd5EQ/MJ6gP5o1D2gCH4YW9lCGh+IHb/hXkSU7N3Ngngs8NGZ5CJX4Bbn9NQZQumRFhWHw
PAfO5I89fU/PkIfOowFCW2Iz2mN8aKBnp7nlsoIjskTF5eFmtZ+K4RjopAVKhZ/fxGRxIBAFekvY
QNAew9/EuMiNSUHObGHprqmXuQbCbjC8xWrBzk6vsOaW2RU/Y+2brfeFHcK4mQg1HDpqhLj9pFfw
OYyJ5YcSnhq5PmyWTG4lUVw+w7qO6XK0+tHEVC6m6ItqQFe2BJmAZa7KbVtEl9x4bh6z4A/HZn2j
BP+YTSxldsXcEmcdjdDaB10/3EwzTXZSwAloblxanF1IfJMp7+FoyA+LGOZj0T/KHJncaI7vupFb
+1B1n4HW43qQesbentOsTVDGxAmFT6nto6j4CPlg2IdLvwwja590qNB6doytm5yaoo43ANAyvMvL
ECoPEBDxSgNy3PaGQ4C2IaMbF9dmGWVkTt/tLLBoW5U7J9PMGI3HqEidvE8e1nNFHIYPCSddWlsR
vRjzrNfu93BJIQ1KhcovkE+VqIibSwKCmGj1TUSmIBz7BIujnYMKYZSB4ieMAftGmfECpeEboWuf
NLaRqoW4cYbqVLlGeGFtBXffHSji4BZ09k4b2dpF5BkhyQNUz733IDu8vAQsvUUMVtia/CJSMN4E
EVwRNSJa4+5FpJ5p71FC/JQWam6ktH8ssq4By/R7CUxjH4kl2dnK3+wB45SdQnWHxdrvHMuz93kw
gkZT9J89lmHqaUJ9aHRv7ChHTLeYSqZzFdlfhrQTz/qxrXdtyZkXVLU8lSWT6lSzvxdt+aXAFZ2i
LvPTmsCB0K2PUAYKzM3Y8eOpOPYzC7vIkAWRrbYzQ26n5K58uH2k9m43XYUp7yxYAjkYmxth9vxu
WpNsLu9R9i5VLLd2U7+LOQnOmkkykhdifTPi+X1QbumjiKOzNstTg1CvnExatIKQ7GY6ZgvgPfbe
0ypuloRycTAw7NAPyQ/TFN8UjnY2XYQzZWgooulHqLXzISHMB/m4/Ubh+VXHOkkbazw4Hvf/MmpA
enfgi/PwFsegDnTvax9MCS4DKC78yHsUVHSTnbM+YFnNKs84OJPzihd/N08wO8REMgPzGDZ8smKr
XH4vM/W1ZnKwJAyjwFPf43IQ7GuNRzuiAeyEhk04aOCVhMNV6f1Tm2e/aQZayiZJceEvWfTFmFvm
tPmD+ISVrTiv31gP8YJeypfo1iTM3ulrEgyCFY/UXQ51TXHas+i6eURbbCIwLLat+zCR3uE1jzxv
hwOZDk09nDNFwoddUjOsB7KdkW4tT6egCxYAKoiqNjD8aiSNDGlwJRit9Jq6TIGFf5LBhEsESB/r
4S6mJ8mYzgp8xp81ajOaq1Y5nx2rHY9ZkN7yjBuP51VP0chtHPKBa2yLAaVSlVmnVNcnKvx4PI8e
emP6RcLPFhIhN8mWCgUpmU00nUja8rR+HUieOKAyZlPvvtS073dzz3gyTh8oZm0SfHJUcwQCnpEg
jp3EDQsfIwNezK6UUdbJWRRudgssJOskRnKtLBAj69Vu0rP8Ys5udplJ3LtYIWA6dp7bcEJptRns
zkMbSUofZhiuPdEmwD0oO+3lsD5aD0OSsaVaHwKdL8+LKBhbbAGk+zKmBI5nifG76tFCTS7XdmZR
wE3EO+zolv0KdXJvO83GS1ACxFyfstWrNmjLjs000P9YPiMniP/5aTmgIw9EV17r0al9l7SW7dwk
qQ80dqJhj4PXY/O3jZdfZY0FvfOwADoJ+ywcXvQcbIUJAOWI1J38DcrAvw9mgWauFSj3idXh4fqd
iQizQLBfICYWLlOHw1gV8b2Iqo90OSexmdTzNo2bm1YMzv7fvtbZ7U2hU+NCZeeHxjxEkKYYqHJ2
G8s/XR8xj+5OffGOhN6EdzdC8VEhV0K60RY9w99wTbJ8q/M8WwDkoqDzPTOnN7PsIrwFO7k+Wg8y
GcXGGErix5GlXYTSDklBn5pEOJRJC5dUaw8EUIbn2EONaJujg/q8duk2L2W9hf8IX33DObaU+uvB
iXtvL0gczpfNXBe7v8uJLim39ROqRWzDEWU4JVwRc+5AQSK+NGwdti0jbYNF08HAbsExtth1+8px
tsZCOAQhwZ7nrwNyo+xoAMAZiwXcyfua70jU+cNSnDhaEtV/Hry/Hpm1J7emwzkqCdrdj3F/T83g
X2oRspGz1K6O/hTNC+0C2cuxs62tWpSa+bJb9KTJfiakj7t+EKCygAHOE2qOtnFsgsDos0cUaQzx
KcmrEkWa2xSo6mDgd4yAaFDmo3aYF2oaAmL6qV51jJyVEVqVkEkmi5xCaGp5FTxwjRT79fcMa270
sAZgt21g4YkaXjp3Zpzj9NTqsJVNaXW8WGUdXfhKw7oR0kAlqbT81iquMODtSF1iSd1KLNR2pbYu
N/hzvXx3fQr2oztALTp1yyZPAXtFoaiTpTlbLJTmshf0ojrmztGzA2nJOe8iBk+uoils9j9sMT2S
OWn3YtmKOgtBkABXqH7r8zFU9DybmPdClf3Fyer4VNFWWCU4YzFGZGosL7Fczs+mNRtyhZS/vvSo
/kZyD6r45ZXiRGNDZIoOZTMfoUoFIERtPZ8zn+Gst4fjeYGAQ0yyfVz/y6lfyarL/74+11NCVJbf
zaiqJq2JgwBwB9v1r+dKmTgTrPlF69PPKDQP9kCofKsmTjOxnF2cIcB9opkYxnFZXJavNZZdbxym
EP76F1vI8jOGTLwPidZ+mxHo+clIsvDy9kRwtlCTwqm04ee123JIzT+vzfUlqqkmV22qmdMt2/Im
d38EBFpkS3ukrafwYC+tlOVZMMW/1JirnbNgHQPGh1srCtqt4SguleVlrdfL+nQ9zMs3BgS7Pvwv
KqDlR8ZJq/emKa5eC3fNylCX8OkmDgQpbpARZi9IjGwCFa59lefp2Ta55HPiuOigf+MOpm0SO88I
BWgIm95ndfVq4lY5eml/NwqD7UMY4G4hy2Gk14KjlvyWWH+mgqAZycolsg4Zv8I1EdfhRCgy7eva
iLgGtTPKT7rXlfpZ0dfclAAr3Ep8Szr7w87ce10Zns+OksCFimQkR8prlszzoUoSbud6dyaM9NI6
1YfsTeYdUn9oEqNc7qDKmSI0Bm3+GXpA5nol8l0GQKmIIMjFdBaV6aaHOra+9NMFZ8wNiT3Ddjn4
oC/uyZB9lm3GYmvdegjCG8JzftKObx+KXqXKRmbWANWyQD921GOA1UlrmIqTU2ud77ikJjWZfaNN
/+wmAd6+F8MJxl1lpbDx7fhpXMK+4gpIjDsRRijYGFOkUqh0w6lqyp9ckdgPNIoyEaOrFDpBT20i
0PS3yB+YFhSXqZb2ZjCLE5nM/Y9Sf5ZOYP2MAhIO2Z9wly+pUVUe+u6gv4eW9gRuBMuhkaYne+j+
MKB9GHWkXsaa7OK21Lz9ejHSdO6PSUJ8RtHoh8F2D+sq4jUimbfrQ7yC4lRPJ2QIKAqmzngyslmD
jld45zF39NP/aj3ZgnbT/1fruaYa/Hdaz59RTFjtf2o913/0L62n+AeZAKSVsfGRQMlN42+5p/4P
i7AAT4I7sXVp2d5fwHTL/QcCcB0pqGeidpcGGPN/ij4t4x+M4/6yRi9S0f8RMZ1f8u82Z+Gahmla
Jllbrm5ZbOv+U/NZj9rY1VlrXLTAeO2aurwFsyIq1JS0abwfIwXOWV9oimRh67uSOuypqScGx7Nx
X5/1RgnMLfPAYDTWC/X+t7qch8v6TI7sXjQjyvdGFf60cv13IdqXUtOsK7MtczsbFTs8PH5nMdi7
fqKWYzoFQQnE40bLexqMMjeOZl3Uj3FUHxgN7AtS+0fbtOGTaArzS5AwqmXI154R0I4n7LZPvNfP
baeNj8KBTGUvKVCM2OmfNP1iTEzGo4xE+2SJzr7TH8lFGL4YJJhB2SbpGZUFEgw6z9/trj6SKUME
Z4SXdBqN4rVOEzi1gSt28VhYJ7I42NsiTX+ZdVZqJ7CfVSC0V8Zw303Z6i+jYvQdS40XXf+02Wm9
Ork1HMgw6v2E7LyyFtNnSNG/9ZAF0KSUtPRyu9lbYrx0Ilo2rK0Nkkknfz5kFFq73tXtKXrQq+Wn
QNG14eMjWM00nbs7qQ4rRAsAy0iiKzCkpwrEZVN0NJY7DXxVT/SdFRa/GaE41x6l0as721um7AgI
FUCnNk30J6Avtk+wTL6NFVJYliN1hVX4autRwA4JY3EFQf2pKGFvOLmN/XtCDRS716FFLBuZcgsv
DyUaP35PHF9pYfMciz+K2cCD6iWW9AVGmy1/3QktiP1sz3wskQxfWCbZpDnqMdPQfwBgPky26O7s
5sadhk/F1wYpX7wMX5dMEjqv2mc2oarpOix2wcRSmNXvNELLi4FKbhvp1YNUs2HLwLbbQPR02fg4
citGR5yUG7YUcoi8EnoP1qQbz3ifh+2gEvdA0hLLqvnUG9Vw/jcx+H/lVDD/7wvO4jpjA+TorpAS
+MF/XnBuiw4ZI1RzGWyi6RUEI7zw6srIG31rH9/IDIlO0oxfO0Kn4fu1HzCpWz+ykmFjhHmw++9f
j0AC8P+8Iks3DMeS0nJtj5XgP1+RttBkaKOGF5SzwykjmHIvZaVts2p49HQXT7pKaQLUbbp1e/sz
N3TthabUpVFAvTyz+UoKlL0NUGx1We4+M4KYt7TMwk/8l1dy3De5lQ8fDp8bLcIkfPN+VkSQ+jB8
SHnqk3xrSHd1sSJ7SVxkwy1NqE5pW9XxL5Ah3OzM9muSlWl88w9D/GsYQj0M2KIdTmYlyW91Fve5
7OcnZ0puqs+PTIkc6lnl+gXCQni8l0iZCJaNDodvE453Sz91MAV/kBQksV5qzsEmj7dBpvUW9h25
qhES4MBxcUyT5pmmhnmyDPuWakZ4sw2k2jheST2qog7JcPEqyFxjVzs9MKkTa6+/UzZb15K9rC00
63luUDAEuG5BQbp7j8zgLqnEGx2OEj2qlYz6yQiHx1iJ5BjBQ9mECU0JKxpPhubk0DD/yAOzA2oI
dqmxubhjo93WpkYB70X3iVkIlEC9vKDEuoIw8nZm/pHnHV2RoZCgAj14ebnx3UOWwZxxtg9p3391
7LHxp456JAEQUOUemrNOLTb/LkQJHPla3qLsmWlCtIyn3bBsjk1qoi10+l0rihMvqSRDs0RbTuwL
BSFBgDDdruPci13gAAKveszUCRpwYahfjodqN05KbdtF89YwQmsnchoEOurZSCblRTXZkXZLe4lS
l52JTE+G5ATpu+bDYa5+0GzmRNB77IMVobrtulnbUpoOfkVXdwtckTmA1I4zhgMyM6evKoohsE64
HZWFdKKbPFr5jJP8sRWwYPHkZJBodx06H5IjLabh8/TG3/SEdPzVspXH8ClWNzSb92yuXR+AjnHP
rJiXxGYGTAq1Z9Qx+feseC+CJkaxjx5oklsE54yTpwBRI0ERNi66LWbx7hLpOu5r07vKwHmJ6OLu
kwEXnpvlZMEHnnsNJYoMw0Mx536pJedA5k048Mzgu/Sm+BB6IcoYIzoYQ2yjnX/Vem3RDzn1zaIX
3ede+sDbFtld6RdeCdIZkQQzpYZ8KAxJhxGyHMm1by3oqofrYBTVuAMAlphu09JIpTlz0iyUwmMl
X3EVW09zvydl1zy1pvgJPQoNxszfmcbBGzbt91KCoNXM4tDgQtrVSVleJ6IYCeU22np8ztCnbKe0
uCMV1PxA6N4uKOJ3YRSwfuyKywENhp8kjBacCIlgOyns+Liky87wdkgzkSyruKDBSS1AXCnd1gDa
dJEyDuIuRSaYfA2brDnWWgtsI3uhJqEFbuiW77HRgQM8ekiRyi+hmn5YVd8cLTOEleXpq8qM7fL0
GOMiPtRW9ulpuJ7Xlaeem89Id8udiqBvSdm8q8L70qKPoeM/54ex0Cx/WN6HspEXnUaun1LsE2wk
DjJ4c/pvjYfWWxrPnc7kRzNGB7QF3WVUeDin7Y7APMKNBj2+lhFkpCjT5GGorJ/EZVl382c+C1hi
NgGYeEMsafwxxDnnIvZ02Ua/UIfYO2+5GIsgeI7s5mhAkdyYkLAPqHC26xpXpRYXg0WR0TrmtRpV
d5m6+JiNNYxqQ9IqHJrPchiSo5Zv7QoseKN3n1Ve1j4SLaASNSDORIlDOiWgECdpnpLlymVKDRPS
nnewEUJw3gURiA8ZmM6+1wHtzqO8IzKDYbtckfmi556iEuhXc65aCqqGKdCRnu+9RBf/ohramktI
FHDcaYM6r6bVEkKwq7vfuXDbe973DFx6egCiugeN4f6JqXLdqdlWIUMFa0AIoMz+OmEo5bUx+stN
/L72JyPacuMGZvqwJ+1iVVN7yUJK2DKOTp0HktjJ8whPAp57JNlvQWbax6LK92Y2OzhFUQTGwncS
lO3gU8WNbjyC9zkCXhZpWIgZE+XurF8QSMr91Dt/DIygN1GXLmLhWL+owvxtsxof05GAXcuAdW17
obOXNFfAmwwBkjhZkGzh0i/rw1+plxYvdRoTMV6WHyh3knNj9i8M77pLwWJybzKoZNj+NXoxYAjZ
PZwya0QbiZvJaDuPIQiRY9rArKK4p3qcnFoIC2aendsMQyRNk/LSYezf22b2Hf/ttEeIVMNBdEKI
dd5tinUKMnTRV2yLwwSOl5vRUxGNpPG2wvUnveYy6XFWzCap2QWun11pVPdBj+qb67oWioLhe99Z
NAE6LkIGGmInQ2u6xG53tVnT9q6CpyF5x7a6mgb6+l3r527EDcJiWlqbcP40jYvR0hgFOU2DBC1h
nFwEo7pqyfCildC/12eM8mkkO1V84FZT+EwzrNcMZLCcZ50pkYpBu2Ub9t6QU5oAtIJiLYdXeEJS
GrygMAf5dDBdN/hKSL3JtKpmqj7qT7qOYHlOhLebpfs9c6pspyZIGMQcAl5sO/7u0PoyNZ9VQBB9
uSyw8bLU9mFS7ewZkrXHpXQy+ukbgiK0kS5jdqsygEQKwT29RRFe99ziQaBso+jRde7vFMH3JRWa
ASTBwIRB1QTvz6NuaX4ZUEhc1zEAmBtvvJzkWKTx7zHUu2dly5OZ4l7rR7SOYVh/aSvDJi6wU7TY
g+5AYuvsq+VjjwcRg5oY39Ohr3yWIj2GTJdL797V2om28ZNlwjLQoQpG0XTQOVctTW9exii6KwJn
N+Ns/Azt7CJTko7NSOw0LjIuQlTh3bibljd3YgKUOYX24NaFt96407x41ll2j9YMHIWmLPCIKHNO
0ss/6E02F7xvL3NUF4+qgV3rjr21K5EiU3cSvS298RHraKeMhMWCMC9vw1gQ5kfY7IUXml9aBM9e
Q6vIK7vnfAR9quwk3kdlXUB959AX+q8ySfhxLWID1oQTgwLUjyq/JBiTufs7sH9mRVJf3Wy10QpY
h/lLjmMNqaNr4Vl3tiyvf24gm9iZH0W2j2Ny7ehiWqcqRjpdzxjZQUhwhtG9x+ltWrsgysdjhCCY
4C4RHlXQPWVkw+8rZue+U2HtE9WYQFK3u+PM0C0IbI+8SjXwoxgCbMbRp9jpGGcL9B5xX32sZyXG
i+lZDdEVif2TV9XVM6HAOWnFssL+NP6I2CEBuoGFTgiPAEFK5V1ZU7WvnPqrYHe3HWI6dlTXBLkj
52NiYlvfeWW8vK5CZEpN76PPAHKiJrIQsinaQw5AA8jS37k4DMKFf1OI9FR6g802tPKjcQi4b5nl
pSxwSTgFGQJBBJWQ1vvR0/IfJKu1d0Jie0ys98Y9TXpa78yU0rxV9sNET7NztewSat7PsRf62Wri
31Zc/mCLa0FNqR1ECewbFMzupALCPDYJCvh0wGYXmenngEgfbYsLgEV3uMlxKfN1+9B0U+nbQY/1
EE3mppYEXtAyM5UyrqoXPwz6hOQde1tzEgJIyYzksgABUsSe6TtxUPsqslyEl9RW0o1iv7RtMDlK
AESI3BeMfVBsBy8/tK0KrvLTZWW7D4XxMGlEaAZiYBjm4V4v3VMmy/JdlvFIhBnWurlxzKdx/BRd
tjNfgFqC1M578ASjuAMMYWyhHVGPNxgL83oPNAJK9hCY55+OMer3jHhE3/JqaLQEvZmihxuhU1wH
dvhR527zykj9tXOnQ9/X2TWcBudq8mbt2OALXyRoEMKkQNcXJgbUCusPPpX4XFcpCcAl1K0QO8ds
DPuyL0BS4XM+ySh/waP1HsSlDcS6k9vEXq4CD5sa3fbJ9/L6R4AG/Sr7qdm0lnMxCI27d0d4Q+4t
G7C5lIg2jjq0k6shxa2E9H7hhX2nq++8yAByTj/jksqF1G86Nfceu2nG5Pa5w2+LEpZQICSgDXey
2Hqnyn0lwls5ojmNRXenBkivLqFt/ODTZJjRPpIgRXUaOQaSUgAhtJmiAloH5yb7/+wm8XdeBol+
AVfxRZIBcjOgkv9ZzRUCQlaUhLcscPS9tNk5EC6AbJ7afZfrZnxwpta76sChh8Q1LuthjneNZaVP
QWTouIWWaGloI+jI9KMNiP2QiOFXKriSBkXBKKityBnRHgPAp8vQtOrQLm03UPQ0vmY8RWvzxmsY
AFLwnLRyUpemROMTuAR7abByLvGYxJf1UW1gqFZxBv2jQ9hbVtC33LK+UqG5R9MwnuJYTx70J4sn
wpTXdPJ0GyblxDQRCakz9t/NIElRtPYp6uyILIOezSPWtL0TiuqpJkzgGoA9FhssddSiWpRdKPUZ
JONh3DZuwhyE0N1zk+ELGEQH8LBzk58z+IpqoxX5gwYoDpaph5TRaSFTmG1c53gDi+AjIJP42kXL
lVXYnm8tKtReso1QQDQQSgrtbUiLr1S6/QGWA1OMHBscp+Q2wz6xq6t4ejLyudmFTJi3Cv/1BcXW
NjTH9KGViPQzE7suigNcs55xcSORP4H08V610byrEXwaPq3wEPdh/BaOhcSAxGvRYj16Y5Wer1MZ
/roOIB9f9dpxXqMabJBmkJoRTbLZNqhjD9zGAdmSQhMLU130Ema8aFgbp8SnrVt/lrOJtVFKuIi2
Kg9anItnUl9eFTv2vSm95JhFvbZFPaCdyP85rX90Yqb7EvDjdmrEzXQb47aeK51hnNgNvwzUws9V
leGiX5qQlbDTy0wrw0cz+CtgbLWhTialJsDcEKAmKIZndl+bcEbQjae7QSTjTtTLTuLTDKQMhigS
1V9mYNmkbXcpbg77EThUabVEtF1q+t6oPeta37rudzJHJbwyliUCQjuae4Ibb5Mnh4bSyydc27mU
ElnJ5KFE9MKbwj9IlxCIu0jGbeqmwRZ+FwYHtyO9NuRPMmImdh6etW3rtm9YxcdjM6bdsW3mu+1g
IIiyYLjlcx9sLaY0ONpm5AqoJG+mnlS+3rqE385DDm4zxmmtggdTM/eaWlZzzFjQudvqkOJm43eR
e9WFMKnMj2K2SRlMPZKTTR8mfX7JRrLq0NFAOMk657IerFJ0h3kYXiW5fxc1gIpT+dgf1wLExSYx
h00OBGk04COBF8bYfWJ+FSJwQ3aGopj1AuZbnhj+PA+/K694II+4DIVmbllRv4dmW1I9VOFOcIdC
BohAMA2PLU0Ppoame2K+nB/1BDGAmlW8t0xZH4Pk3rdp++5l9Zem0m+9MXhfivxGlIPC0pjAmikM
4ya1eK+PmnPklkFs9MQKWqet+zzjg6TedV96x5vhvWGA80j+lm5sXuqmemoiWRJj334zK4Pr2xuw
GznZFuqCdcLDiCOnfMOMjNGFjWTZ5uwb+/wbQcAoils2t1qO38nqiAchVeTQLpN7QgO/x+38uyQY
ee+1X7Vx3syQXFC1xLcg1Ov95FLu5HhntglRdoe51OztlPXRcS4hArQeyAF+G6aUE85ZE9K9eumI
QrrJsPgW4eun8vS+y2WLl8MPW0rpEb8a73HORAHupx34AXf5c3FpJfj9DUzLxKoF/aaAkzYPURFZ
tLN7RjULBbLdZyzj+Na68GLFMiMlQZBz4tYCkhWpGkOm7Xoq5S8JwLXEgF5ml6b+FkoQmS02SDo0
pb5bP39Kt8kPtBlJMOROTXXFwRX4g9wMBpdBABDmovcppwibcqDisPyunuOyuw/Fdc4YLyAos3ZV
1pq3qXD3Rj9YB80rLDYVNDIbaNco1tqKxAAyVLlXPkXTbkgF+lybng2V4PiMZNWvtKY6BA38hNyG
Vi/s+tayMrVkV+0NOp0HYOchyUODPBPRjJoR3zy9pMSPBhbCpof+X5guCIqiQVNJmkHjohNTAY3K
Cooks/sJNAW4g0SLom3YOzVGXxFsRHRgmzBs6ianU5cmDbnXvDgoPL3uqXMbIKc1QrqYVDrxeWca
engalPnNTfX5zrT/UeQpOgU9fJeRlHy0Xr8xNbp7XdmFR6sNfqEa9tkPc88CZXhcEOJbT9YANwra
XBua7RpAN5SetCzYZNAZ/sMpjPoKok577Rnu2OXk/dlM6YP6G2OPR7XADmcFzyGfAfjnIEInwiXO
+TsKRusEXmLAXUNpZdnlL7Mh2XwSao/epvMLTXPOuAxz34iqozfr7AacAkRaGOB+LI3nqfYi387R
4FPNoMVtUVfatG1si/4O/XfkV3VEhkc1FDvN/kyH1jy3JevOIJziBXH1PqzkmcrL2mdBguZYwR1d
W0GJYcGFqONgU34nlHv4JBvnrWTlmAsGUUlwMyGmvwB59RfIJerf+v8Qdma7cTPpln2Xvm4CJCM4
RAN9k/MkKTVYtnVDyBPnMTg//VnM/wB9frnaRgGC7KpyplJk8Bv2XlvRZlrVV98e2Oor1DQFusZN
j30eM/5Ly9r/GMo2Po8d7MtgmN0T1+mXkXFWzBT0NrkHEMtzAFe0aOMnjS1mo+b8Wra0uaoksA4v
nXrtlX/fpDO9QwCusG8G4wytD8n90pp2gjPcS6i2/ARlnJ0NzWFg/xWGn5NYuwcP1u7KlyMT77ma
8Qmp+NBLEZwU8AnSfWgqpRs9k0tCDEstQtoYLKGu6KJnPUmUyYMqt45VVWdv+eLE3l1mhiSdLUVL
ZI+PXqnZnGcgymwunRafes/UqEVvaumE9+3X5LLF22UmAIxAuenR4Y+GsvOLWr4UrvHq4kFabEK4
ydVg3pdIZLqIo7ptrUeSSKKNFr98oxUHTGtvImx8phmS7qn2iKdowfdmOvTOjEmvwSAJUE6r+qLB
x5hTFRJW476ZRljvy7JKmB6MwaMe4s88/7+VdaueU04u9iU1KDEqygNoQXQ10Zi9AKRZG23SY7Yp
lvGRsvcVe9NVJXijjdeLz9Hcfk8J41tRFVknO3FDELP5uCfcYdgqDAe5T/5R3lpo5oSbb2WDUzYZ
y/xlNnPUbX5+BPZA2M3Ysf8lZAPVNxlelEAHsAzVduj7YDtnZnCXdA3zGZtgw27AUar8+UXjDM4T
xdpAef1hwNp5bZP8ramGXQRn66WWPzB2uxsv9MzrnNQXNcQg9WywIWlJlIgcmIKJuf2EGQ3ue1Mx
7MCTAqWm/GT6XM54m9lodog3wnH+ktVEPQnniyhTl0cqXkIvyJ2tNYw2rTgFikI9lbMMPJkaKwtz
TXBMG4hvrCPZ0sL6kdfQ5aPOIBx+Blb7K0hn2kGmbhefHCGTo/RLUdlPYcLsJi3gNILmApTRKmMf
V7G+9hgTGB9cuDusuyQ2OoLs2pSoO6raOYanksGrCIvIf8LzD/CgN8PdnIIhTkYcT0mCO71Fl+T1
5PhZGdDZSguDPGe8MrdTUrVUmC6JYLsxqKuvVUcunArmYXP7b3lmshdFkpPI4uKSBrApWT6uq5l+
QnYrjOrTQ0ec6yXpStLcpmvQRf0xNCL7rif8LYHtc+U+jPfc6mvWYuZa+k73KYjea2Nq17YVQD71
GZrQEzUbVljVnXQm5tSKWr4rIvTwgU4+O+WPKQoTdm0lQ/BADpwRdXQOu6jm2Z+PZ0zQwDRq/5H2
jSEsK8C5gZbo5rO8K1zMWkMAa6BL4GlKz/RwqecXbEgpKxs00KTpUZDAtH5A0ScupvXLVgRPL2vt
NKHCRy71EsBifPaHz6ZrX12C7mAj4lOZYv97n7VMv+PZX0WNaJ+xV6szw5yrMc0/hq5on0KxZYCP
HEqSB9HOhJX3VkJuhXY3TS3eC9t8gTeB9tFU6Y5sghC0hIK1MoUTVI1RPEgd71ryEfdovR4Sp3sG
n3BMaD62/ULGU1zmLvSJIIRmFEF2ZSVMK1E79OSGvmvpbfks9c4yDqaJ7WbU3D6RaZ3pb4ASGgaF
CGmcPsmqe284NEH/6KVJiwQg4Z30+Q8LYxm7h/WySiE7b9hZhT9urNx8w78WrFm+++sxmbjp4571
gZFhrqiIgKMhAcHzZlSxzS1D6UJgTlI5KFUH0Ft5GtxFkaugCfNdGBqXVA/q2LpjB6A3E/0BfceX
IfQ/DSFTAkeg7HbrKGS1z5fbd7cvBqz2U29j2RtBJoZFHh3GNvpRYwFBRpbV0X0VDEfAjBMCleXv
UBNG94Pu230reU6wbcXq57oLidSrTFRuZXx/+2LaItx16HH++bsAXskOgs2w8uQIyieE50PpPx/D
ML+mY5Hc/7+/v31nmSU5In2D48zbmTHoTZ7RfnJy3PIilU+HVtY/eZBzxNbetNSQ6bo1CmOT9BjQ
+fcBn/RddhAMhDc1VEpmLISUKSXfAAdy9wDxXZtobXsDt4sEYbGx57rB/E/xa8ZAUPALWVvTDobn
lNHkpQe3ZZnqyXVhmEwkxh1sToSgZd7HLP6a88mSkzdQOGf3MUEZuLPct4HOi6CC+FNpEnM5xK/w
mQ90/gi8GU3WaqJ5rhnltJPYNwIzgNHAMRhZrUA5Xvkliu8yZz09/CiKr67bv8NmBfrQWIeh3ttW
A53B+5zhUiLJWe+a0L2oiWExvR1Vm9vBZynCJ80eNXU87DuqTtYzk7OVRRcHNKJDU45RV/WryInW
ZWq+F6PSq+its7557IvopOSJpFWYWTVuHasP8y25wvfCLnBA9a65KrrMQKLv5OhMbGs19gcpy/EB
fjmoI/frbGWnyfNBUVs5kgrfe8zcjBVv1dw7c7+jbe1gsjYmszUZkObTK+MIuC2iWGUSHTndY8BI
fO23+HTIJrs3DmM2Rp+FU3noVqgPEopGA+fs4tu4eCgBFw3D18LH3Afli2MXXgOuIkbHDlBV/k0z
W7pCfUiNCf9z+S3rnWGVOKLc9DNBLsBM1wkSY2DSG9xVI4be66gIp8IRGZYYO6A0uPjCXGs9qJSx
zY6tFfUwXOSN3Wla3+WnaMSPeQg+UefNSGudZ1V5YKniH6OFuny5LxozWhOzGq9k5X2f4TKtyizN
9pE/PGVVCngreGR3XENswDlopmO9c5vgbAuPuyCkOcP8RLATCoC6dl581kTKaxnxRNYA/d/5qdIf
aeexNdXhMtADWcbsON44pXvIQwHbjLxHtypABSyZRGaHIdTLn4ceR6bR1Wc7meDsFbqh75LPkR2j
pHe1ua2SnhGoKRmnNZ/tMt2PzhCveXb8dDzzQNlOBqiJN6pNcRsSVudHO4S6/AaI5gStWj/ZDZHC
+ezs/IBFkjC8R+UNbBRCDw4shp6wD6stfeYPDOvXrmH6KKGsigLPv+mgBa/jn54k5lXH3YZlpb/z
RrIelQ6xDpmAULxmbzvFg2bAI2Bcs6XP/V2bmm8sJb/yucbVA3ZLLnCXi6okSAELIQv6ztiyteYZ
UzJGqbRE8ECiJ8RpXFpIIrYdfIrRTvUxavWBnrNgy+awhKkY2qe9DR58OJRGmaFsT67aXXrS1LHW
Va3UhgkaDxwbLTRBCs2za1M2a1LTEoDyfVyyN5R6U+iuJMMJYRJWsGYg4JSunISTkUdF6MEdaWAs
1OTWpjbDJojdee1iMONyjpE3bRNgj5YB3sZP5DpwSLLA/bj1YtY6UwezPuwLdmUF8y1liXvWoQUt
7FzjbAErQdbotxaecHyDjRNizULYLNZG9WNKSrHOK4b2s6ssckE/lco+ZDmzlMZqoCj3yXNnAW9v
dmCvv+dhxnZlekfZ9J5yoiFcxmoTIajJdOPuhsB8q6FzETsUA/cQr91gRSvvJe8sQmYL3CX+ePC8
9q7MWdUGLoM4OeXrAmSks9SbcnDaI3TxlT1TxJv+kO776q1B8rIe2sjn49HP0xDDYShQUpYkPDsx
v1TXdHdyyRMd9OckSb8R24vvj8O4ADKESy7am756mUY0/MFXm5NoQ4LquPNH+WQyridZadtJn843
Tr+QWhVtw8r+XpXha8ddlygbRk+KRQPb0xuBrj+9nhhC5NmkMB7Dqvmaux3hSaJn1TBfykYwOo1s
hhEN0O28dXa90V8tnUe08QCuTH4XeZDAfpLszaukvDAv/YE64C0s++Hotv6vfibuwuGBW2fGbmj8
/45Y+j7+n/Bn+Z/kcr+L0zxP8B9LeUoJ5X9gktZlLvwkq4JTh7c7nvzPlVu1azSj2ToacA3YIioY
SyyciS7Yptk4sCe8S2n0N53HZF6mgL6AXUf7kOroz9o5y/tNOechd0fX6yLyxdv4gTpMwlvkRewS
TgSFiWOzjL9cFZOIHMktI3rm+Zm6I5AqXiZa2EP9yNvNRAa4LGYNi7pswNyLPt66tB1KVNwdf3mD
qIv/re6Vnud6vD2F0tDGfPxvaV8flW6nVUiOCm1euCobqoki2qVYePY1b3wd6YFYu4CNo5kN6Jtc
fB+ivP/z2/hNY8y78EyT2CbExr6SH36Hluy0ESI9BK1gsKSYU+xI7qbMnbfSpeiEmMUjMUJMUmLP
/PNLf4Aj2z6yZsC4Cp2zaSGW/qC2rEPlVaiDoZovK2nNuhAvqA+2TRGIuvzEIQ5WFDLl34jQ9vK7
/x/5UcsrW+B9La5c05XORyyz5cPhKbLcYQUV1w/Ivk7tYGxUoK1DG8b7aYBwZOnxpZj9X6U3N7A8
r9Ot2suJ3wmM+FdOsMhmUj3zt2IkE2nuzlnSwB9yyvfcpYhH6/A3ear4EHu1vG1h+qZPLJfkkvko
T51yRj6Kyvgkuob5ijGfhmVMU7J02KRC9lfsWWwKmgMCPTkLMJL2nF0Q4AJsqAkARpWYDHZ5CVN2
7gaMn6bT0yG1m8eqrdpzh7+xa9DvecLYszdGRD7/yDHG7wedsHBgNbHKEVxcyH9GK4e9k1F0gnoi
sWFF5XcU3tZf2OG/X52+49KQ+abnQab5iO4uC1mbfNLuqWNuvNLcwCtT1Nu6775oQSUYNwyAMX0D
5EnN3Z8vz99PN17bsxyQbuw+kQT/+/7MAntA/a7dk0XsL7nJeodIs9tWXoCDhbHpn1/t9+PKdzxl
+Y7jKrVQnv/9am6LywW1pHuKbeMnXsRPaLxXt+l+auW/xir4+efXs5fj5cM9AOdamILULZ/Akg9o
8rSGzlzFpXNKg8DbxgYRUEGzt7QsiJxZhh3LiiAuGfuHxlNVNUtKNWbFoPQZAi7r0brx5FGE1dNN
NJpXwAkLQVc1BOQZOhJjJ3dBGzoPocZmZjDJ/ctP8PsB6oMT4BClExN89+EjK+KetO/MlSdoS96a
mUWxT3RztTo/PI14tw+WZXwRLMJcxdtFUNWtVA7vvVrkiAO8LaiIC/ANo72cFOsM9843qlcbTBbQ
40+BU/8NB/8fLmcY4qx2+dh53n/8zBWBBuZMgOWJUQMDfodth+PXxQEF4NEKSovADYwOjMLD3Dz/
+dNaWOQff99cyZ4rGEB70v34PPQY3vLauX0aF/dAXczTyvJR7vTEWliCbT6e7OnOIlprJRMY4+mi
qW1Gc1yh8ev/crVbH3Dmy1EGS51jWJqO6zofMwF6My5EpFzrlLk159WiHpoXzc+V6y/az9UnunJu
OOpDwwNJ++fPwvv91la4dBwEdR4Lm9+PFXZdPkxy81SZ5ldmghXKETF9cfx9LrKnOWYFLZycEWiw
rHBMeNzU+SxJIvfNi+3DEqf2rbG8Azwp56GHGUGfH1uEqzYzaobQTfpdzOLyYZTWdY4oMapAnkLV
Wee0h5/kOHjh7R4CsoMHuAWqS+PfWvdhTLQ6c5YVhhFnl9ekP+kJIBz5g2pDnvdTL6A91ao4s5RY
Fn/OP+AL5R5khWrWmsJo7UY20i9Nma4ai2eZVbwlZvhkz77eJYpF4WAFh7Bd+1wom9gL4cwltrsf
xrpahZVxsUQ/vY2DOBgJqiQjT58ag8KNovaie/AS6DFZdmo6qqQz55X0e/9SeNlzG6bXTkcW3Rms
yD//wv7DA1uZGKFseLU2DcTtMPv+/hQXof6//8v630VM9zjBjzmFg/TPcwrqPsq/JZH2H/vWPPsh
MowUZhBMIBoZ7UAgItAdzpZzNOeG5TKLqiVQrLW7bK8soqd8tIyLYbw5drVDKkRhrHAo2H95487v
d7wyPU5ZymPlC5AH/z7Ww6xHtkINeLrJRB00JrMx/QIX5XzL8+bNJ4MoyxzvLp3nAOtTxk666K6t
gixH92C9IKHJqb84s2KIJBmBa8oVqAebcc2yUxxxGDNXTF5DtlXbni3fXgYNlqOKXYNmrWWpLyIZ
kNdbRi7PImOTT7p9eLLG6nqrrFr6/gvwv0JyMKrRJhk6ZobMbvksc/E4GuxCsuZ7EyB63oxZzKaQ
I/NQM8FrhkntjDdfVJhS8lhs0GHx81HdCz7hB1Aj4A1xgx3KFp2XYw9f/3xVWL/bdZTJM5pThFAV
07Q/PMJM8gFmYCDOKfMPimHPvfbaeoucDX+RWsKn2nxiEMdKMCVr6ZTVHiDkCFFECux136R/Cfuw
fnukuoJPX1pYiDjb5Mf3U8eaxWUzzSd+vcPR00gqPG87lmZzT+Y3sv9HkFbwbyt0j2B8gHKgVC88
Fm9xVOpLF1vR5i8f0W+nPm/JxzpoutAsqKQ+fET+DIghZHh4sqNYIDNdqFEBC0P2DSk0LmYVyOs8
15zumPdPRzdr17nZ22dheeKfVJL/f7v4W72/vBe0xpaJl5oH9vJe/8dNnOPOqXRgTicHXNmKGqE4
6rbex6wBV0PHLy2wQbGG7D03rWtYG6/jvRlD9RCmGTD/Or+y1w/4/3Tw6Ol2aSbj5DyP89tfPrTf
n04uBcXSlGBuokH42JplIophjHgLrc5WYHiwI+WheUEdq+jTUv/AAHbgiNHBQxCog6H2dcmtreI8
uhjxk5gxoQye8ykKm+bY9HEH28XPL9k03EW7EaHvU1WP5Dgqm2zUtnrmhMjPbCwxHA3V1u44hstU
V5tJpg0J2eprULQ/zRn5J6ibYAf0L0dnVREMFBHRBZtIMlxchNVRDQit9x2Uha7eC5T6UgM6dZYE
g2bKvW1rw0yqMAudHUhoNsq0nex8b99p3Oe95RUHhgUCeRDU47ks4k2XzEQVQJJnKjmcmI0GyBsN
f12CLDuPgrXw7UvVTu2OAB+5vzUgJQs91K+ivcy4JXGHFO7DPCFB6LekD9mfrIlyPknDT7ldfc00
LW4YZ1uSE60jDs5fjYkepBezTyh4cxdGDlyrrlMPt0M0YWh4Nv3+GUjAVxPCWGMa2wGl1QUk9JO2
W4w4I1oKT4Z3YfWZhX+C50Cpkwsd6NZJkyr1C/82XjNFlFrFk2BdzKF1b2Uxz7g8OGiwpX+pOX6/
+B2LTh+/sYIw/VuzGxc4ZFBz6RPcA7q1Zn2roath6+MB3hk1CwSCI/5yIf9+9zsWt730JEsKT3ys
N9vQhOM7Rs3JT9N2Z5SSlPFenQHQZsekd4Hh+mLftjFTGlRZOWaef/QKTuf6lz+/F/tDgyMp0z3f
5kmIGcwxf7unCqwfVt04ktW08QIit7hwE/EIdhjYIvvdY9+QRzcK7gzZTZvFrzF7XIlO6anXBDBd
BD6kKcCRxXHxjUKEwTHE/Aqh42jk1E6KVf4cPUICqTclyuz1XDbAovW2HEf7byc9OdP/LqclP4sr
XFfws4CqooL992EmMzaVEtH2KRrreOMvYNB5AYOSTcpc+/ZnLIuk6S1f0iJba+I2jsPCGU1anNCr
27d+gORplfl5tpuE8ToSg3i6fYmp4pG4A4vOGmdz+yvHKBkeMrogpradT4ThsFBo24NACMcSpBab
NMVA8UCORwP/6DQl8HFiZyHRRgsl57+/hZK8NUIGzzjHxSmJ/GnruPpXribjFJekkTlaL8gNHTjr
fCyjlYD0uh0ykR+kk8LFqthrg0A8Zci1A+gecIvJkWyXbyfMQiwkTsXy5fad0jENpVmYfMWdDKVN
mI+F02KWaZLnlrwh1Nh1eKAXzQ6jK/e2byKzGaPnuuOhxSmGYq5+ydscoTHp26ys5r0XfYry0Nl7
NXY2dgnoxQ03XtlN9HJzZv5jv0IviOUu7IhrxA/UTaxlYEnVVyN+t1oiZURe388SJH/bxONOYNNa
mboMD3mQZsQWpUeb5cYT4C7rpQAXotGybAGpsSqAx7S2JtmcFZ6gfcYpvZ5y37+QuLth9hzsKmmR
YsDVOw3VVQLhIg009XeZbKNDi1Hs9i7Zgd8V7N6PHVyYtekVznOb2jGJg1wNtC9s5pEIbdzMaC+G
KLtLgviJ5qJCcm8TjdK0zJraor8GQW2+JKGpoH2CopMqeMbzv05r7iHTqAXPJV0Zm8i7qf3kXViE
2QPZHj5hBCiw3MF1jze7Do8tYxWS80dcHyz9rC2wt0/Y5XFrwYJlSLmQhg44W4t9BFyJfATaaeWE
QOf1d7yzBzCU1ssgCU1O69DAA8pIfiqd/ILKZVE7ORcnRXkW4qPYt4hcgeElFoFT9E+qJvktDdwX
BGP2NkFdQywgfsi0K7Fbxgb7n/CVGdEDVivGUBaonyyyjnYuDyHNPhr12d62QXOa4gEeNrF2tfWF
cO9XWeRffB0iLO0ifKW44o921+yM3nMOIrSw8oXl0TWx+AO+y+Gw2J8RzlI7F5ncDo2MDzraDrxo
0jXjlbe5al3s8f9MKM0U2aHfPEEohbmHbfNmTAXLu7PGWr3Y6LtYwjDLdCj9LsXYPZQW3MrCSGCb
DMir+iz+jBK23vc+l9HNXQyLrr3Kng2TEbvx9yZ6N8PZ3SttZfshQt8HhMxeF0lUYmulXcdlwPU6
24+Ae4uXAY04ENosQpzEH7O6u8PIY3Hami66EaYLXjcgaonEeI0bqn4B13+Xx35y0LV5UY5RED+A
7znJMC+OGP620pgiXNiBeEIvwMvPzfNkwxo3HXMLhw6zlwsMK+HJu/ZTVp7lUU5u9QyZIVxXTd2x
PJEAumc2rEW26I+w3m5a7nwTyykCguwgQ7JdJckdPHpJfFGtiQSyiS4MS6KjTDiFtMkNUYAJ3DUi
1ZsW1cimZ4F1B2SNYY5H/TT4PPA9NtQK+OjWwFlwHvZT+rNKkYqi7asuZhwvyhQMJxnCyosqHulU
2guj3mzLAFKta1C0O7+U3jozyvDo95oqkwSzF+radekX8pGKCcuK0ndF21n3ShgJnognjDs5ycYd
Z4xeglP7VjFQkeNw5uePTqSSr2PTH6+JU0xXFFQRV8AMT8ird4T8+lcj1NZDxc1U086uAWslpxgf
/DLABUVVExPp4ycOWZJ15peSpMkQ/cBLaquAJ+U0bdoqfEBA7D+n6XceDGxYtfBPbU7XQydZhza2
TcS8ct9isoCnjhDqqkZLvzCWt3ZmTWBPGhXZaczCcz4SJhd7WEva92wqmn2ci3AdVmm3aZAlncvS
f9LmCNZLvUddeFT4ZE6pQgQ3IX7fxay1V25mgddu+vxTnn7qtCC/0w7PMWryQw9/iS1jcjYcHnGN
cojFLip0jZ6krKw4Up6MlAQoaPeeVaqHsjW93diYzT5Ik0dZMOprK278sirkxjDxpHUozI9xXpjH
cMo/8cjnoEKjyqdtMuhTusOQhL5tTU2ssCCN/SZjGbwPQZuPIdTrZZuaVKiIpK9J7KzplgmPNeqK
u9l07slT+JWG7mYSEftYmy1NQFz0NkY1VYTsuxHOlucpp1yuA/Ln5Rsx4/YKGoK9a32HujlLH1Dd
82tIKnOjIT2wAR5wfhn7MMMogFtsvmclyaAN0urGwk28i7Atb3HF5PtgrvFKKCs9N+ad3ZmCKAcf
rRp8moehIbU8QNaKNolcHZ+Z/X5sm03p2f4FAV23LZ0y2iHdMvd8roe+zaZdWafj0RE1nvPln2Yp
HK+thdaCdMfn5hifB06hrccR6nMGPdd2SOoMZFzEE1fpCOe55qjMCYe5zlNJBHnfDvAEXQwn5Mbt
oqAjnCEgoYlPEjas5+ClnPRiGYkvbUxSfD2PybupXt30Xsad99WFt6GdOsOvVcpVMg79Myo1IIZM
jMs0Zs0SOe+556IqTLLoqIx2WweGvMsLOW2bvrnSUv6w4/rg92o+AviXlFI0RuMP5By4Dwnv8jwL
HFZpOQfZefdg2e5tZtwPtp6+TrIKNlmYXWxtqoPd5OZ6FkhtQ+yJ6y4crD0l2raLZ/egMU8svNWY
WRxdRwS/350YM7SarNzcdI95WlubspbPt7VM1wpYUkbj8r6LN2Gi4Gh799IW9VkuYusxFMBs0kuZ
SGK20o51cgD9ixOAnAE1jAfBqxCOMxByUu7jMLIuTu+eYU/+qNtE3QfIggQDnn07N9d6FCk/RgCB
OZi7U2wFm2g+F5Oq7tGXISmWBOexeQbyYjaKYJKVGQNpYBQEQWBKnkrlR3cO9glrsvxL3UDzmwW5
i8HwfnOWQ2xa+XUekd2qL7Xf+isSq+8TBXH4tgxpK/INOwjZdb1gzpC2bseYGVHJIBrsMReHZw5Q
pMkl8XPrsWI6knTfySOqESPIJlDHGE0JnMYqRaCH4V4WWO/dCuv7sFgYcYjiE24Ei7roG9Li8VAR
7ISitSDKqakQAXTBiSYPnTzW6LVV+80FAGa1j23nPQ6EuHNmvRiVkqNtZl+CcZA79qHWKsoxL3h4
fWKzaM9gDJ9VVq1T+KqnIAda65Z0oGk1PBdCm+dOAgxTJLe2kywYFuuDhe3XpjR/Yrb3kk+2ec5m
9CpDkB6zOCNmHtsqkTqC1N6RLfyMvRlAiXexOiIL56GPT8wfrS2mjGyhyOc0zM7VNeJXjvHmNDA8
eph5GAvkrUfhE8qj2/S+mx31wOjEjRFQxmwEEViy9qt1/8b0r3p0H2+AkzD1xuutDkU0TXCliC7U
+4JjHEm3UbfN1uDO3xjNDCXdC9EUEhh3nuVGyrY7IvLQm1D4/aOhhqOJr/mu7QyNEh7CNjFZxFZF
3kNiymZv5BmmmRnhHcwChCo6/ub16Xwchw7HKsy6xkp5oOXGsxnKap9Area4h5g2OwNmcCIk1VhX
T8UMKMEy3OXJGR6Citca+/RzL/RznY+vrjUET0yL0ENVqf3QY7JmPARgZko0Yr7Uzw86pWvB24Q1
r5/PsTbnB7sDPNCAJH+bRPaAE6lzDe/XElHToK16px82No3dXiD7rolvYQraptaxSQvqG8m1kS2m
KhxgusJ51Lt6uAj8oQe39r9BB7Bxjp3rli3ZHEz5KS3raisdRYiIBd3pHxGwBk6AeJR1KuailUti
6QmOz6fasbcR2L5H1NjlMY58Ahaj7tEXufc+cIOpGVtQlxHCFSKOfKpgaDecJsc49LEfj/CrW6yZ
N618NebRKZFf3NqgHiw0kuRKw5VukayddAVrMsqna1jP5U7KOfjiRqhtRvh4ZdJfQ8JFGSFpce8R
w4N/YwEARvY1EPJBOSMekEFAG8dLreJMvfgCjyPyvruulueKxM9HR1f6se9RRPbVLNdL/3C7bgc0
4euhgeGiSWDZd54Yn8ahse6TTqhXnj5q60zo4TH67CaSS7Y9+thN43XNRg3TcTbo8+iwX6Ua5NnI
TQyWJonu/GY+j2BF2dFx2gaJua4U6tCiycPHBSlTNYjjp3SUAJrE+Jy3QAuGtD+4RC9RK7j+c+Z/
BUIPAMVSzwP4lX+4ItzWzVrPMY/1ZV3Q2dieuNowL5YBa0QA/ZGW1TYpUuJclwF9VYzH3ASn7jfg
/GVP6gBe4y0BxOU5qwWAiyyd9yDqoRtkpQTYDkfDqGwESFXxi1GG2rJVsde6yWHP2+N0NC1cEcHo
iF2CSO9OlGKHmCc95yybjq3XEucE1XVkyeI7zZV/DvFvMiFhTtNq3yqkGuSdGvtmmtp9GZjPBTuA
88RA+jbemnX0vejZ4Sqcr+ArCbnCYs3RbLsvrOBfhmK6JyyKkpEKbip0guMRvLmho+ZQNng9rb2R
EZjaLiwjnTivcYwHp9aZ3gaLqwmrPmlDJCXti1Dhs7L8MwdJv8df7e9shl+buNPv5BcLkGT9zDYB
5c6qD5czrJiMTyby5QXj37oTGG3fvmdZNn7NHCwo0y7PMtIiiGZwA3INZFgV9FuFvh/aNj1ZbXDK
26w8+3X6LWxrY5+FRBwVki1YKdiH3RBJLfrZLbItMkhTtY4ZQd3DxNkVjm4eRUIhGSTNtylSE6U2
uiw/7lc6yPF+2uxdXKIhNgBS2nMftuKUxw4Ds9LpTpTD8cXJz1Uwh3djHQ07TACKzNnYQAIO5sRl
yepEfIYFKqo1cwvsZuNw7LzGPcTBeB8iuDyQ+/DLaybnLjf9y+Tji1hyOQ71lAwEtmqxMQ3xJlEc
b106CpqmHqoyn9/Ba14Hn6PBFjzWu2F4uoGgqI3IqKnUCmzyP5gJpObWPbTUVV9HkJed7qVGtbjW
bZNvK98lqqCGL038S3bHCDkYyvEyOOPJp4c4VSDAOpR1WxS/KVQttzl7if1gDb5+oj/n8lwMsnl8
3/v5yU+VfMCXey47MKCAssIr8/tNn6h664WhuWk9ZJWTEdWXpq66ddbUD1bVTZ+7HZryVWWGzYNG
iC5xrUGu1vde55zDPuI3Dx5iFzjl29DwP7xZD51hLshfKB5SrEIbK0R9SQgh+x6/fa078dJjQ8Zm
NAE7kWsP1OhRwiBac/J/y40ID1pm13cDr3lUg/NqlOqNWmVVSz/bY6ulzGWosc+aAgNNltzV5N/d
usymmP4ZlGaVK46QXXfaYvU6Ozy7zGVqqfrsvrYjCt4uew7ETwsYF/bweqKscg5mXdqf/eAdiuK3
cMQzI70h2EZ2hj/Sou0fbeFvsVkS2KthYONsO4S4Ywi+01vZw46JVHSHc/CH7CjkPAYDK9eqnVXQ
4ghCMI1bzX5JBSMxy+rcH/PaLd6MWYR3ZVTQ7fjWiyIAR4fuV9E7xG3FGUl0XnZO6vwpbGi8pJBw
X4LxcZikgQLLIH06JeNYx5V/jFv7rLtw2upBOO+9FTtbY3KORPeKB3rRC5d86erxiDrB3hgxHuNb
BVdyulrgrncxqmN+JIWgDQijR4hugF9wP5ver8hiHoUrE6M3uXCHYeJe1ShWI4/+tRw4dpQWXzTX
+ioKp/Yo5n7EWWUUW2VOW46JmHDW4WwTQ80ygzxQ1pqcmwjIgD+NmyQwBQYHphIj0S8bz2HyHkxc
m32HzpiwHjJnGFbmyX9Rdma7jSvblv2Vwn3nKfYNUPc+qO8ly32+EM60kz2DDHZBfn0Nep9zd+0N
VOEUEhDU2SlLFGPFWnOO+Ri4s72yQTiI2nfr17a2Qv9WLS0tbKmcyYjzwvSMa2xYRIRegt7BIjRN
6stzgfNNehrQEVTEIlZA1ULVfFZpInewRLCe99NPbQuXB8dPcBnMbji4gwka24p7CM6MkaAKwE5S
yPYjswVWbNKs/RZNMiiGPUzzcpE5AF2cSG1tT9KFZVvnl1WzJUiE72jOdoolyO3R85YYyxdtnxEz
LIgNaLOPjjS5M6V8vZCuxdpF3bSPRfswtIG1t2AFL7JR/26a0smb79PleDIKwi8thxjdaOjfB1u2
m6EltC7LXHqfnifXpESz0VOzRaUdENrEJIx8r/hdC0lCiH4j2W3VFr4wjklsqEDtVF4Mb25j7hMb
17OnXzDR6o6q9iVock4R4MWwagA3VTcknt7Ck0xKofSqzrT2ISfZjviw46TrD5OfGZdBAgjppIZj
exj47rAR9efNTt6GPyWZnkhpO47mGsiG7xCPrAdDegDCHy0n393m8zBRx5vHNmpATi/qLfMTa0/4
cLSYIGbswgljlRHWP3gM84vZrdskMU7NUF/MQbl7bcQATi/9FhzElcgMx6VbVNGdwumyTzO9WTVG
5a+IgXysSB675zK194Xd0krUipu8uINjPzhZdJK++KX7ZENXvV1vfcQJNCr8bkPH13iqWar2JVMP
IcUtd2C5DQluvpAFAYP5HknzeE9y8BbZ6M/6jeSc3vPad45ulxsrTh83zx3BBQx1tAQeTs5SPLon
KtF+vNJDXpEQjKEN2ukDmlWGdLU7Lhx3aPg2ZuPVwuWGcZisA3yQ1oPmc7K1zcbfhUBmllWHo5G9
ssMoYj5ya6gwWH27LfBTAF1OGTEIJ1dQsOTiwx7idaFMIgAMolFczaRdHSTu+zB++jHuLK0K2WKa
Kr/osvgIg/JH59A0GfOnpjDNZ7OfcJuifwTrUR1Np/9kzx+vME1Ba0f9e2W1WtmuWZ4aQCUbC9f2
grY2TIXIvkvHWU+cOB8FJ6Mx9g8ORdMmVvbPqh6TF/QGb75RrQ0vkF8O/c4oe/ZL3zp1nR6f4cHv
DDRlJ7NjfODTbtk55fQ1JCLG2pAzubJ6+yUM39kRPRV0jO4iyqxVEmfXtst1JhnJuJniGIMpkRQ7
CvrTUNJO19JwfJQViX5BOzp4vGtSeMPBIeySnlTsRs0DHq8XkxLobFUnzUz0rUFEfXcY46xjGlS/
ZE7XrOpM1iStsBiGQ6WudS30h8Eo3/DTVTeyYH+XHTQyc0jzbTZo3iv5OTOhbtJIUsH7kUG835hs
vXZNR+insLTmEqlbBwVJbL08JDAnRRRMi20JgYRzlTuDCpy2zk4S9fQhTCYagKNJIFno4udBJrtH
yUmjKyAFOTbLxyFVr6HQ1IbcguYUGsPRmlsj7tj3VNts5gohxws6uvFicipbaUrR1e3G54wQu1s/
8osXNi+trgeq3ZyEKUXI0yMpD9nO7Ult/L4JW717JMvddnP9mot4KzxhPEfkt3umXrxLpivbHEzF
RgqjffbqYk/hv+pd3O6LdYhXmeMRQg2oSO3DqMb3AejJSxxgAyemd92TT5u32amYkJEFhbP3WuhT
7OJ9tz2KuAM+zP+NA4R0G0bSKX4H8HWdu97e+ff1desX/QL/O/9Yr9doLbfwQo7Oxbz5T/mr+0k3
2CRAd1gMFgZ/SC6MjVYtFUSySoiDXjnrgLMwdIBxB954Tg2/JsMjOnZ486lcoZrd2qv1+rK+vF9w
li0+SERahgu1Vmtz4xzqfXJLbv2L/2b9BntD1Vu5gAVp5yzxiHIzvdcEHTuMPshS3vg/FeOqnb4n
uvY23Myn5l0iWsdngifKg/20pHEdNiucYFq76ciQIUYyPqIEwUGiX+KRcDCnip/irto0ANFwSzGo
7Cq/2gFC7Ldh2tlY8SWJdtao7f2hvGC7ExcCg94HUSi+qCQmlbn1M6MQgDdPgxSzrreLSnHKs374
EBUwgE5p4jwiubt1cN2nqNw0Q5+/ciVFmSQiaswkf6WTvHQkEoTMiWu85bb9avUuHbOUcjMtjxaG
j5IX8fgq1+4Cj824uZEqiCPzcMsAV4WPN+8BN2VdDQR5NSNRLPNFbVdcgPv846YXp/QRK1w/qUlk
iwe17RDWRLZ83/y+ljUcGl1RnAzGaQcmXyctPhV0bjffySTBX4NK/rwp/5UQkRJTcRAEZJMkFdVc
GszLNir379+PkGbrLBNH0iE2ivIQptbJY0C4+X7wG1dfz6kS8ysYBpIp/7yfIHKacHhwysEoDt8X
URoWfLm5+PO+72tgbebTPms28e+skPyfTcl6HU4hSS9/ZKwkxE/YzHSJKiRlANTdgUAVsR3bXDZH
vTK7rQDv9h0N8v07mzkH5Pva3+5LawBOhszlkjnp81TW8UZ6JkamJiZjmAUNItScf/QdGNNg68zL
dNqiYzQ59ZgxDiEG1d8JFX9efN8XeTKnpSeO33Ea3xfMY+mdEl3IpXIVuBsNiYSlc9bvHZI7qYPE
4TvAZmC8/4d28H/+RTDVfAPif4lqlHRw27/d/K8n7Pqi+F/zz/z3c/76E/91ZgIoGvG7/X8+a/sl
Lh/FV/P3J/3lN/O///PVrT7aj7/cWH8z+R+6Lznev3jX2n+B7edn/rsP/o+vf4fsb/zhhfm/k/35
W8hT+/g/wf7//Jl/gf31f6DbMgI85iZiPNtCjDN8Ne1//ofmO/9w9QBpHrJxC3X/rLMvhWzj//yP
2W7xT5C/pf/DcmaRNB+8B+Ha/P/h+JtMV/4mFsEfRawi0QCugSwQtchfxSKBKUof4Xy+a4rqCyI3
i2K30Kf6N+kDB6XN+o0ge04K7NpWtB3jmEFq3HeE6xjnsWFiG+f9OmKIvSgY7pHZNDedTD3aDRoM
ygL9figDnJfgppfNYDz4nXYhzQkFpLBoj/nWbznq1cqyva+J3Cjd1RABEUe7oTuNuzG1L5pG776h
h7UwlCE3ytPKjYxhh2Rps84LstLw1BEv1BBeZ3X+pTDfBoMgYQdgUZPS4HSFc6s0TZDT50DCsJqz
Voz+hn4S0s+2IH06Tc0ltLw9MceA0DLzs1ROtEona9VkuxjqJcQc81IK+4chx5JfOBk86m4A7H/Y
eXwL85CGDO1QzHP7cRpwmqUdNbLwrz18pyRzvaWHexRvBtZW5prgNtECpXH82Bf9Qx0yRSbsk30P
NIGgIN7eUTHao7BYtQ25zn3tUEKnzp0sal5u9QxteDhNGfjEadrbQ79CvtUsWMctklLsYp2Mg00b
oBsw28QPmjt+2TmTWkaFiWNtsyLC0jpt4bFsBrgOcIQrgOgdWiuyxMb8IXP1vTPV+7owphXv1Q0t
24sfBymhNiSGdRP7Zbx8a4mXdTHoLWnMOUM7Gaul53IG4lS1HFv4XMr0P9FuwUPRfpt9uGq1g9DT
rQXfx5mcX4EZcg4sX8nh43hwmXs6vzK6/fBHquvInxUyP/K69jUs7BOG52XCHGrlZiZgCZ86vSas
klT3B4TL+Sot/PvQ2u9aRxNOiq1ln2jofVbAqrO2IxcvBW83Yfjz/J3b0K/AB7EmSvxka4NN3xP2
z8i8YEy+5lmkjxmPQyG7m1b1GfbB1p4Bc4yZFtY47XBmHloCgml259FqNJkgDyBJfJ/MGzgNEmQt
4eB1FB3dvHl0QmNp6+Mvy/kaOwxRKkZcgBITMD8OyYy0aYZtbbLxjPbcVHa1H3GmUSDn5wpN1cbs
QgN2NUPbBu0jRT3SnzgtNkkTxudOpxeajd1j3qz8Nqt3nFhgvdXHlmDeY5uoJ9VjadXScWk1Gl7p
yAlhqYZvAL1As4+IR7APwUNgMJ1q9tE31bnvCWNINKrIFFPyRElNSqKtFiJJtAU4vKOudaQM8WHW
IQyoBv0j9msOXxBY8Fm6eB/H9JPKbvhBKFcYleusrYGMglfyYlecG7zMpRYFewAcz6mykNl4xLNb
6aEepumUauCtBceuMoB6kcnwHpPIuo57eSpbe4T/q5auxp6+te2ryBjIYr/GU8CIMAwTbU2KZbzp
PBr/AJV3xqc2VkAlsshZGSaThS6pe+CS4ToYiQUp2/mPrtTNL1OKqLnM5wk7stHDneb6WyePg+2A
XWeld0AKTdyjSxv9EpZea3qyYt6aIP6ZaCRFMVV+VPjZry7wrgUy74P0nOrBM7DAo3JrsENnx6F1
iGQSIV547y3TAuPiVB39pnRjBUBepBP9YoxG0SnMl0Em7k6AiFjEHfO+mmELabA9+FG60yu/IRGg
wEo3FgLEVj+jRUgHXalZt9rh0rCRKx7zCtSJMJeT+mVPRfLkqGw1GTJdu0NfLJTR6jtbufXaQWe4
bArvNGi0MtwJTjLCMDqD2VFjuFRDuC6mT7zpcl0bbs/+Pzinbe/x02yOwxSW+qDby6xHQCIz96XF
M7EiHW3T14jdGlocqo0RI0XGPsoCtdarnHiVwSXj1PWOdD6gRlRxfQX4vGui8tlqYkYvgbfFAo+P
cGwINUh+sIAiNJzmWRvZVIanHvS6pTi2mBsTSgB1cWaJTyDutaksXtqy/PB0dU6VPVzRJuCtCMJf
Bdz1tS5JGSxlfDbinyieCHFuJuzljnSWaPqfiUd8oXdsbZoyObKzU2t26siodVQChV5dfQ4DBmzl
niHSMoDZuHOSHuI1nop1Myf7mmN39FVEijO0HiaaOmKo+F3zTfM2wquMR93eBD27aMwZYJgb9R57
nbgYKMn6kfTzIIG3TKLxqgJAQPuErVVrandGxUwHI/1qBPU9HtCSBsz93uhzTBdbevce6fpBtbxU
g9iIheUNtB18OdE+S6ZnmIw3+mvQciAqriJVF9sKmp+Azrhqk169xZVxZkFrUBtYAMqqWymAFY0Z
3XytDhsaNbwjZqwW2RQ2W78vm2ss9mZYZpxJs4AoQnHJSbHpzC6Bc56vO4sMBmeQWPig668spI6E
ow6nLmriK5qCixlVZDw7ODMaR/xkrXFfJ89+Hs2nHH3wMZdJuS7N4LEvyR02ffmKcuIXk6LgACTM
g8tMZe5PG3dYkRXmE3ZcOKiuvc+GsdDCdt23FKf6glH4BUQAfR/y6qd+G1vsImkgZyeIOUtK4OlY
dWtr0Po7qnUFTyy4slvtV1aAHCcwaoYHLMZ50WUX8ARnRvMBQwy07ZA8L3oZ+KtOk9oT1H7OeGP7
nnpetsEhSsCByNqV7o8Wb2wEKIs9wwpumL6OgMIvvYyGcVcBPGI7HkDZk/GhwzzEkrUfU7i3Sg5b
VwCc5Kjay4k1sNfy5OLmiB17kvcmCHaC5cTE4HNUCY0V971gj7/MBADoANoIJKPuAoX9A1Laxgg3
JCmj7TOzau3wpa0K+A+uLeOlya5zqQNbgslRtXQeCt6ZwFRLrHn5NjfSH9kMvZ+AWbEuAUxRxLow
4PQyyMwIuVOXXXA4cbakTb7lb4hfI/nSxb+b9scYADuH6dwTPV0/RejZ7ml7hLlMx1SC+BCCQsKM
gQxBfKMtOebtrnKj7GoTjet6/r6En75wlUWYMqWIrjeXrqehV4yKHLpCnA27QnbqtfKYCe8DUlS3
NOZx2ZjlFZHIj4nMj2EE+sc2XbU3Iw5NT68MRlb5F+VQcGACZ6/0jAlzJnkzMMuxaE7mKxLeft1a
DoIWTes2RIdAUjZXUsIhbSuHUUJy0Mu6/23a5QrfXU9I9ZtdKGPrgupbVP1EjSWYd4SkLlF99WpN
XRnuEps626QJtunMSgL+QqXqW9GOWJpqZ9L0HwqaJwPpHp0zAES++IY7HvWw8B/mQ6bKcoeYKIKK
tALZUiZXmsuY2i2neh2GI1zfnHWqS9xDYEoW5j6/E1rermOqWwg7jANpKi1MNWO4XQiWxty9xFYL
BthDdVOWN7Q5q8xvHnSvbW6FKcV1DsMkWtaBb2gxa++eMjeJ8G7QR56MuibdEO2LkVseApx0ggWD
VsugMQ7RyG23LqzLJYI3j0Og+tlGIjsqF/bNkPA0XJj62o5B0ZSmeQ1IC4pbbxVWZr7zinoeb6u3
SFSnsTDfnTmBHK0NMtAe7nnWFvTSI3+pjSzSfTcZSz8sYV9WLAUK3pzhq6tAgrfqR+9HDzXJqIps
O03pNSLbsDdogjhyJoCXe0XpohXEmSTBPSv7D1c0ey0Omc2PiP+r8ktH0ksrszaCn56k1VN22840
wXL4P5lLfiHwISvzPfC765iMu6lnu/GCjrBfig9io2GHA2qJrD2Y+jO16VXTgZ/B6plZ70oB3kJE
A0WGPw8YhUUR0VkTGS5Y/sdmM8bDlrjWJZElW22Sm1YDX+VOL45qcCyl5kqfmRY6tBZjmna25dyt
JqwBT3k/sQ+ufIBzqqkeeeLMlIg3lVk9+IX7xErbApj76meZTT42r2FjbWQX01LowmNWD1uz9eEU
DmgXy844V6vKqV/mJ5kVrWcH8v1IKmw63OHcnPzCSValTffaQDtnIqJPQDmTHslKawXHfHThHvsH
juzfiGHWUUSadgZsviLQsm/jZa+j+sphq9Do9WX12IrodZAPUVBtOWKf2ujmpCiEDH89TUhnLfvL
JbYNqtdi/g/rWfbUs+8IpqPicadnXMtADQRPtpv/XzbUiwwu4eCxxmtjtBL2oxy1atkbRLpCrVv7
yvUW+kAMt2eFC41gqWJwQeXV+vwFObvB7J8aVu6YHD3SSgXqYEYCQJerZDe2JiREsY8sWj01qr7l
ZAdbp6V7aSbnwm7aX+gIE993FmUG4RJPY1sa76pp3gbZnFS3UUb90cj+WVsC6717oWFeKq3ajI76
Re7VfvJ/2J73GmI2W1TFU9kl9zJrfjS2umhU10kxnWJZbW0V76pG/LRG/dab5tmVFCxwtHwXbZHp
jY+l8p/csbS2WmS+kTF/dkdrlxrdvuhRpYzrjhKHgn6NgxGGqDUuK8NbO2X+5PT5Lr5WksV1CokN
KeAwaZLMDK3csyPLUf9qsG0FWjkGsnwb0hY+1k0zi1uDHY1oEMpDnalhC1dn0ajgWjDfkGtPdHyd
upbYaoDgLmOYgRnbva/mL6R5qzuT6aK+iDhFdCI7kyW+rox8odfRvYG0gzIKOY0/PmGdP3lNcnAZ
OqQtzeTOAbDfHuypuqIlvkrEHstcaLvWry+1Vy8MtmFukqxczTnRGnjtHW8xW77hs5QcOcgpmuQd
5tpDSpLoCDbdc9tD6th3VwP0kPVHTkLLvm++dMs+2lp5DlxynSZ14S892azSQNsXulH8QGh30Ub/
ggnoK1NP0ihuNXacpjEP0fTc6s1WIh+jvsO37H9WUb2yLOMWuNGz5jX7BOo2Fr8DiH3mkQZoynqT
FkRP6KypecGMTvlM4u1VVGYg3+3xvY/T71MmVoENOpj3RtPvro9gH+hASGS20/0SUbLWXeuxEA1o
ffFTJ71xhC8pe9TX5jbO8mvgE0fgMdJo2G4Vxd63kwdRgnGuY5zJzW/DCR/QN/7Q60Xgqx+YXF8i
TnBT5q4JKXiSufvZxjpTStN/7gv7WTeaz6DVUMKMh9ITiKR0LFHBKcWN4Q6/IrD+egp1aT5YEPO9
i7T6AAx/GWL7UrQWKPf4jaSksoFxSCrqVvb2XtXR2RbVseoHbamGgLQEh6/9iLpWWH6E9/y3OfCV
82r9tVT0pzJnroDFqvKMt5a8rCJz1o0WXBTFRFk5b4PFAHgUCMv7S5dZYJTfOy39KPlMwiB7JNYS
+KiOaEr0C2Z/205TZD6wR3e6R04Y0SLCIqoRPY+E7qC56uZiqiM1aNtY9U5vx23KxsLCXYJI/hFA
5z61DQbq47lzOLRdtXY6cG3lopx4iZB+U7ZEdMA5Le4Q8KzjrKaHoDVHzf7hXWg0Xn2TaoTmGCBv
WFBo5F6SuvLxFHXtIuviT2lGm7q3r0kW2mzbbcZDyiEAlhMm5DkDCyTJ0RlDlehWFKDTHfyeo6Y+
izx9qWKJIN0PmEikJT2S4QHhPWe3THuSLJuLsKjOAOcPtY4izPBepoqjekQeXib6Ro7xXhguVtKH
Kq0fMsdqZtL1e2OJDZMgNm3TbbLthZn5i2HU70NA08kiwMKVr4ESD7UlaxpfJTtTpJJWziTSHpMU
beWwi+A9CtB08E68ju4E7rGe+LGh3Wpt88MQ7oOR4eshUSZBXNkWCJ6ZSbbDtey1awHrbzSIiUEK
aqkaD8yzPYjn0q2Oo9efOitdjUa0TJvyDbzhU1oYjzYgs0U9nqsJ2xpcG6IlauKzCmwZjQCkpsAd
zoUeKp+tYBtou7uWk4mbhszVxZZ2ziqKlpZJSlTRvsXWVinJHsy+O9ZwgwD2FhdXevjHlKRPk92f
HuB2GLKdJN+js96MnDmEsBFQZJQGLqbaEIucfNP79KkCPGpvI84RvfKA5vqXiUAwXlbz0lKey6T5
4bsRzPSMSmvIlo2zKnv3wZFhu55/V6mPp5guRTm6atliaDKBuHniUxJhlMIn5cD3hghBccGnkgPU
c+wvnR1tFHa/G9M7lKjAMsZrZjC+Zsbw0PPXMd6IDXy4Zr/29fqLgFakVQS4LZzpVdblGW/uOp9C
Spz+BhyE901jTuHiPU7hDHtKgT3UUa+I997tXwKz/VE0OcFDzrbK820nEChWd7MCUEpms8l6LM/l
+Imm63eSIvjT84/QA246SYSbsLTuYcZWmJTGBOUSmhZqxKWRWojxefbILsq1IcsQh3CNNO+xHMIH
w2wPfsoAMVX1RIUlHlv5OBHs0o7GIocKZnpYj00FhdEu852RbBo62bN2CdtzB46irGhPyhyhNr5I
qGsbGioJ4QjdmbGyvg7KATqjNzym9g/w8ld2rhRMOdpMb3zIpz1s7UfRZJyu+ulN9og2PVFt9Sha
O2551TX3nXgRom1awCxW8Zk140F1X1Fdzifwl7x3bRiqmskhizfLwnukDPqmdYcHSEvrowzpK3Q+
QAzJrh5cMkkarnnpgJsabQ+ErenP2EamQ+6wQQfeuPSS3j/YgCZRbuhnus5UdQL/ZQ1ue6K7LQQ1
FpLqpeX7v/O2pAfWmrsmmPo1YYP6aeIwcg0qIwcUrQ1j5dbaOn27gFMd4lZSkdjCb7IqYj5NwMui
G0vkUMa4ZwewQCvYBh47Z+THRtM8KmHKNbaqeO2Qvt25IXKsOHpiR/ATty7+0yaFn9HTMo8QgHuS
MAM06snZjLGZGbX9lLrBLTRqczvY1s0d7GsjoTQHWF3RAoBgi6KnSVM30I0voeNVfOx4uyzV4d9o
a3uHzltt81xE6PQM6uYSRGWaAqQJ4rVrSB/9QfPSZdBR9NF7NUVowV1Re9TmM3n8zdHIUGvY6iXU
cvBtIm1t13cH0xDiE9B5ZtcTvVHIDeZ+eP0N+ynfLMWiqBht9z6u/rrhHUKsQZu9vYBI94JVENd7
2L3Ws8h/MWT4kMPF7ghQt71nWcESgvGM0pOPkDhY3dS0pc0Zbcy2VuKAXPUcKqF5hgNglecGyZKm
ARqnOBr2WE4+4qrgG1x0e8ewMBF5lb3PgLYuUzjUFjKeVaTpuBzFeErHDjxdjDsyaPyB5mD4wxko
T6OE+arWSGcbQ4jp4G7Ck7dNNHm9TQ2FCdSZlQU9xAFHZI95l3+lKGmqPGg25GQTUALotcrdWyzV
b1ytLHevhRDsAMREaMszdPQXESMbJjr5sZmPZCkZi2DRZE1Ev7zIhU9sk0+eYuTS3CiBxEhvE2cc
bHIaUCmyPBVdvGKnGoNDHHJ5S1PrSRnihXwE9B1yAghfldeq9NcZdqiF0+MFacLhHW/K52RvXZT+
bh7XcDcxvEz2fhL5V6fT4YV72SGSJZo6EgtYwS/V4ER4zFEamKjV2/onS9xZH0ZkUzo7XFsSUxg1
8ixQIg/WL2MbmOTB+tVPZDurztfqFY1lDguo2FnYQPQVBTuo/KXz5tYh2Zso3YJVZFifecU8bCZH
ABSw1mStJs4u96t1WWAkiLWtjcWt5SMo+AIXgblXDB1sTduCzH3q7f49RFwaY0+cqgzFCnrKyHgO
E5d+nGbsWbKdBUfMZfCRHzAw3JmtoExQn2yrGF11+Qf6S3IuB0ZFuVEAgi3fDXQ36LNWg27chzT5
1MHaRWP9GKXWT1POxI+MWqtUvzDzgYwbXqyETQnEErpDz/rA6hPIX5pAGmHH+5CVt2mhOth8k2lJ
k4FKww4UxTom7IE/dqZJIZ3FueiwKiK1dZE9aD+9CCFyWt0dWS5pgpDipi4MuV5duoUEjagvlNEP
CV2/wb8zQ1nVerjRNZmwXKC6gpRvFt3VIGtDT+MHJMVHpw2r09DqezrMAM09EPf0q0sEju2y0shB
EAC7M1fuaU5/um1IxmOEglkRHQZ+NBhavgnmue7zj4j6fmmHzsOQDVvVE9+gD/wyY6/c4St3s3cn
bN90At1aTXbruMgfo2SZuennWH7BTOIMS91ot7TTPefoFcZZC0jzwgdlWdhIIDNfpIENdJzGXS7V
BygstWhGD04TTNqK7ISl2/uPkMCWuK8/yHPlzKhP1DE5B92k5oPzjNxyXBZIJALdUNuiqr60BIsz
M0U5mRdbxA9J670HffAcuvl2chC8FyKpFvpAMSKbNWyEmz9HlhWyfYkAARppv62fo0JdUw+xZiDj
nTsRUt4p8ZWX9d5Q5a0vx3VioKWKsQd77eydQ3fLlAJeg+028YoI8P7wfRHIbPjj2vdNbb75t/v+
dvNvP/b9E3/8vqQhz9Ri9FSgNC7cR7hyeFMn3kJZ994ynBUsgeiRhTArYMRM5h+KlIWd+yWCDi6+
r/158W/cpxie5IuQtoiHEm9PvrJASzfhfvP4NIyyJI5vCsUfF983A89r9970LPWub49pZMIV0gW/
wFdetHLiwlzoIfkPy2RW5mjzy7UVYaTr76vAn9HofF+dWuMa2r7ahH7CSRkyXXH4vtBmhc0f1xrQ
wm7o7iwiord6Ve99p+P1fr/MP65m8//yfbsaEb4MtCw8IhuXlHDygLtVHjpj+OfF933fN78f8KBm
8bn/98PNfM2DLY1RFvQ/qWZCp2fJnVX5YpNRy0QzqQ5M0KpDa8PesHWUaREplwfGqfXh+9qfF9/3
FRoZlkH306/AFGjDJ/kM1d5F0RcTmHbyI9pxnpX8nBjfXCwvQyLWAnBOhqhc2bssGNmK0nzDJ85y
3NCrMoevrPUHdqlc+Ox78kbUx8rAAh0EoJknTpPIlEMiLSUCocwI95FfXgGyjwdpjztD6pxcx/6S
SVWtPWf2lPP9IaYR8wCLILvlhVDOq96P+QGe8zmdHAJyi5GE6KYfZxZPto2Q+ubZbx2dl6V8+xB0
w3jx1XT30yE7mHZIkrSIDvpY/5RpXO96EuvZW5PuiKitwfNwae064IzqHpkykDgnPYy6/d6rewK4
GoP/xhSYnTI+TFGQ+B4xuaQm9ViqfLSYYiyIqWkKOh+mvtcG/QHqQnPpHXk2BKoRQIYEj01iTx2+
eHbDPD+T9bmIyta69KZlXcaWfAPPUodQA8tjVb/JAEvW/Eh3KRyy90r7LJMESbQubkmr/L1nWOFp
BjcQEgP+VP0gSoUxX2V+gdspziUJK2CCrHOHtYakh3Pqq5Buwci7mgW0f2PJmTpoPgaFDXqwRHkl
KKy8Tslvga9k0cupX/l0F9Nex2ng8qkAGaPE1duJcPeivMSeV1x07YnpksLJiSIPCTIjFdpt5WSo
TW/AymN/7p1zOtJneqQAhcq7GdUerax6PLk7GKO/LVoEEyM2THgB0bUmgTt08trVyMJEqVpMq6xm
K0EfoFgbFdtNbHMX0oFxQwXjKZlfCbMnjekc5Q0uTgS2HnhUhTL3Ijr0YUFVSFaiIMe7ZL6x3uk7
2nRPFCDQ5PkQmSihNGGgUjCT41lxyZGV1a61/r7vj4e/H3EKL8bZInhjjlNC0AO5QMVQvILY+oSV
dYKNQe2aikebBD0cxJcwdg+QoZ+VWjaa+nBr60vv0iegseesIDnNIttMGU9Ji7K6tY0XYWX1Qguq
H5450L6Z6MrW030A9UROFxwTDd5VS6VouMNJMIDZYbyv59RGC0hSSZ2X1gTpkD6SWPgUSa1Emk+s
l/D6V6LZdn1GfnCumxVkGHyccQx4LqRO9bTgXke5AjMcY0/weyYoRv8UsFZpyn8YEizQ4zDeaoKz
aGgd2N4uLCUowVrnZUD47I/Z+6DZlKlsPHXU9kaBdMaQh3zHaJuyhFBx0J1ExaXg2R2ruhbeuWWM
2lurPjCZpWTJY5Vg+oYTuiDNsAUDngGUD6pfw+zw8Qjc6KpqW3jEPg3C6sFBH30fZ0g4Wb8d9naL
2rCLDfaLe5hw5icgkE7fbOyldjCAbPSRR85VstFMoY4w1PFEFP1b51p3e7qDpUYLJKNbp5n5CVeU
v8xVuDQx0FV4STUgCVSQF70gvDcZYIJMtVjWvfYaVkxeTRJp1kxpd0T6fYQzVSDr5d03IJWkd8e5
cMZ/ClpQNqlXPo8E4Gmj9b/ZO4/luJE2i77KxOzxR8IDi9mUd2TRk+IGQVEkfCZcwj39HLD/Hv8I
s+gKtVpssYpA4jP3nnvBk12i5PXuAzM5Vl326Zh3Q59MDMnZWaige8dKT3CPN+0mn9ZPj1+yUuGx
YUNyZ4yJv6k0KzVhWWdT7Wwvrg5zTJ6US5+30352BXbsbMqBj6GYIP1bF5FRUWLs0CzCRmnqVdvB
eFMSZ/YCC7JpcmxodytbzUgzBLy+dLhR8dmnittg25XrAjP9lgEF2Iay/vJj57fvR+5Ks6sU2mYm
mYWPU5uOh8S1wAxK1zzX8UefmNarBillu+2p9P34mOrR3ky58WoatzX1WaVQoDhN/aeoTY7p/qSq
5Ns0Ofd9oSgQi7uQ4qy3ejrjGK2YkZp4fYAdKhpoI8nxq/EETpC5L6Vka4szEbdIvP1Ubb1GE8s3
MolIp/YjCwiBw6fIdePSlgGGXcV/gtaTZ19KpGo0P4BwbHUdGSesrCk4AC6sD3S78qFpq2cUU797
J/vK9B/bceG/WxN8iTk+cO46dyUfVuky1JMWcj06fvYB43OA321ThJPP7Kzrdh/ClUiJGS93njNv
CThTazIcr2YyaiLwWD5Caqgwa9iAeT4Sw553Lh0lP+4r8Y/ur8g1v+pkvnppaR2l1xD0O2LYZUO/
apJQEKIkuLc7ZoWeRdnM0COB28NGUxskU0XE5Nh4EFWyZBhF7bgpZ64ucCr3Ba3n1rCgWJIYbm0b
f9qGRvtp9RIUfDE/GXMGocZKTrEpb121IN2E+Zi41MxWKcc12p5+7euavBOH+q2QX6ORQ0vNJtph
TjZGut5N5iLRUdFFBM6tE1co30I4glhPgC4u2i+XKADfat71BDoJW+U9Y9nwABTgik1t1bjJQ5ET
FG2zqcBfFj+wsz4wGQpuY9+IuaIrccwScs8QhpWHsKJwCVxAl6pQS/LzcLJt/e3V80s5yJ7/t3cC
SX7REI9eCn1NnPZPPPZPNdoDCrVm0w8i2jaQ5nUW3TFlCXZ1XDN97qY1p42z76mNYbgAnl1wrKW5
dAu19wWjT6woSoctidS7UYR/xBIi2WtjoP4Rn9GCM7H96uBIJ4C0hMaxLBhPgM5ZpV4tdrXEu0mx
1IAW306BGZ2N+Eu2PvK6ANMKizGS7Xnu7vKRfVOeGMENAJvgZiJr0Rwg5RDWtoSDY2QRro93trMJ
QPJbTYxona06KYiplsxqiPGghLmxECadsri/ZfpS7N0lV1YMDYmxWHcLrY0TwYGYEx2kXP1cFXIH
Tr3Z+B3f/Q/vMVdxeRrU62i46fmv3/nBQDZLF5A82TbvUAqt1xHisLPX1Dyq4qodd7qpX//6VzQn
+8Yxh8NEpNuOJpvl4lL8TTEbizw5//zKY4h86N1sO7lJdML5joTz55dzw8C5hAe8saX5Ime/Y3PI
H/l58cnt2mVSv/Fv3UEMCRoNgSEvRhqRLL9KA1qXrsRYyDyVW1AeYR3KcwX8ZJMaTbiS0Uxr33le
zaHiLTTIiQhAbGErH9IlKX//jFDncD8n0s+2/IAuFe/+DGNSnmsjIqPNNV5/fitPgmiNskSu6851
8uNAosaxNtwtrrvwEMQtvmyrPf+89AumY6yIN/VDYlQ9bDhYlDm9ZCZOpLvAsmAMsilGi1EV1Ek5
ufuYnzh6QAMZluQPQJoZNsC8qnPRg9xGW0K6OEcg13X524wbg0dXfoA1eAtKi+ViOaIVqTNnk4u8
PSN3FPj3kAqUKZePK1Dipfhjz3asUr7H7JO2lesBFel5oD1Zk0RFMBkcs8IcGZh4PuspQtXPzBaq
cyc0io7K2sNXVJQSYV6f+0rUOKn5lNt4Ca8ZcffiPb10GdURrLjmjBncWpttvJwuMYuQn9/EErLh
kmIInoaSzh27YyBrnhhTcs4Dh9nOz18IftOv3ZMa8RD0y4cQjywMdJveEHWgj00qNj/fe8b46fzz
qy7l2aqh2jAXaK4yKtP7pudOM5tPKxbzMWTnC4+3wRuB/18Jkuzq4Zw4TriqK+oZY9bXruQbSMX4
Zi2e1oV7QshpsJoFhhYe2++1xwSsrd0cRQrlHOHTH3zQu3nQxQ1r7WoTBDuFTig2XJRSAdMkbyTD
jpSzlTsMS6gMqTuNgPl87zxEA7XeFAJtBYVt9+1LViKENgQAsQrJJblIXLUtA3M/y75/AJL/b4d4
mqqvf/vXjz9lCguqBTb42f03a4NHTMZ/YW0uhot/GikWR8e//esZV4X+zKf/44v+9kOY/8CBYFpu
6Hs8Y3Af/O2GCP/h+pwiJtgmzwHeBGL/bzdE+A/TsULoyALMpWUKyNZ/uyO8fxCbBtEaoqlJTUtw
x99ukLu/Egb+srHE/2eKjP0/IKXAkoXpWUhYbOjJpvU/qcmAeJOGIUt8GlBtyaLGWlrDLtHeaAD5
im4icNUuIRynwneeyqroVnMgk4MY71OjoOUZxqPs2MqGTcbo0MegTQI5LrcuxIY4kHvpEE0GIQ2y
UzEGmyTPHnOjw9c2lsVGkLpbRAKFVAiFZqiHL6KpUlPP2E/+w6Hyz3f9L1KTn5rKDia55Yj//T75
pFwRCMuzYCD/mET+C/54bN0J+GHgHaMG+ZRyeVrTUR5+fGARo9YTEyNaszBmAWNgFUOjwYsKABcA
FwSnUxxQd77IyD7NriA6qIE5N+ekzWccaIlH9cAK7qRD89nrgE+bWj1KQ/zGrerc/bwUJbYBLxzF
NgpJSSJRdDnL0aAT0VzVa9oGsre8vlS7ac4HhhMKn4WhD+kMiHHySSdnCTjgwYfPNqbOR25XZFDl
cLr4fp+ChXT6wzxFe1Cf8Pt1cD9PPy9tNwiocsqH6nL/n78d+jQwc4l2PeuwgbCZOtipNZ9+XrBz
xQz9QtB0RAkSTsoLKGWGLlF0P6bMBiN3QdeaHiMSVj+/1KHyra+e6LX15MRolZquOzHwflMiDYli
ZNWYaD4zGRLhEXukvlRGHO+Jt79NVU6dPurAJVuldiHwFfMnZde07dR9kY/5aR6SYJeWxYNX9P9k
mzqejbwzZ6H1wzudOxGe/vPl5/cM0twgGvooQIk1SO32blz+VMvl18YDT9kxgVxUULWqAjN+Drlg
67MBJoMjn+Jj3jD21CHM3AXk8/OriRzzU/uaG3W/60yNSJ8p9S5eALNFfahi8GD0zwnj2XDqTy23
w2YwcM8GDHTWDpnAUCLqD3BjBBbWMZ+IabenyTbvBTzD7SwsSCuxvoSeD+Um6ak/lpfKQ2/w8xju
l7KLiOCRHaJ++fmtnxeG6em5L2fyel37fmbjgd9iKed+Xqrg21Ql4D3JciZ23lFW4gkeLp7LRVUL
MKegZNwT1XSzEFSRQcQuPFcQTjZ+2762z41qLkWL9c9LLUbbvzAK5Fs8HhRlhm5PhuBtVKkJJoLl
InshuunBy45d5VCrpZaC1rPGpJ2dmv48TDNQJRKo1iDvTGZN4Uvo4fX4qXTAN666cvaObdYlENRi
bzENAJZFY1m4hV7jhC7N9ETOGjRlItbrBTo21gHJ8+zauDcO1Avoqoi7Yg+D94s62yB1dkSTYnTF
paAAWWu4rCQ4TsNRRu/a0eZujgIacrfP95om/mQ33EOjYFjD+lSuFTqNH0titfQwRDWBQ1GvfL1/
5MeF1XpBBTeuHrdJXYyHjtqsS4AtZyG3aElbDP6uBqhb7wKdEVAewpaEnYDDNt1YVffSpN0HewCQ
NfowzoFJXCy9mfb7sx5IJSAH9jGupv7s0hH0Dpq0QT7X5RxsKrp3eiE2DJ4POKwMtm4Mz90rql8E
WCJfZGhPVdTuozhp8E9iWor5iLiKQ/LBTE48YuFeZOeVuzFnId/Hnwox8qleXorwgYNjOubujAGg
UO3656DkgVkfnLLfRrVb7+exvG99jRFCQGZyHB1vS4koimDsNnGhRaqph8Rf4VAeRxeVf2/s7Kpg
BGlPJ3aV9jGMn38IyWMuz16Xf4dxPqwnSaxZZGxzq//KlFjQbRkD6OzCnDzZGUX4lvgMsEyTHUVc
vNhYSI7JQKE5RTU1lW//1S1ArgXOk3kfXcuAU1d2f2JKZeHTyZ+GuAKqZz9LqzjNU2DsO10zR6zb
dRlEX5P/6MTynbjrektT/XOZT4U8FZDKlhXouxQEE9VFTN5ASHxxI6nU/JiUVjL03gxv5rtEF5L5
Tsf1QPXat3j3dcLGAiOhRYG/i1vrBTNPc+CcePDtl3bJ6usLg02wAvHABfHQIxqyLBZcswVoim8G
9bBIth1BGsix5DFsIMUkuSA9i8DfuUYKaCZ4w2hQN5kU4H8Lxpg+apbcPaQVfmANlxI2sreW4Wwh
urUOtd90R6jf/VnaD8XojCDmxU2Z2L+cfZgRpgJ3ZqE03DoBmq+4zVB8jPUxNKV747kV3hzgTcQC
MMkIgAhWfIU9df6taRu4FdOi2xAHPaO9bxioM7GwLZMk1tHHoZxb9V5M4e8REFRKyu49s2WsmbGI
NiiKrxXR47bIjzVd6y4jj9RdtkGsPCRiMXloJjAo1XTISohZZhhdi4hYMJXWr5aZzCs3ZCqKGwPH
IeUL1ir0zCh+7diGAzYa1bY0MrYdRT8fScA5ZMzVEnvA4cZCaQVz2jwAc1zMCQvMGfW5WxNWzibM
pp3dzkbIeTQXe8ygdLghW/8irAmc186unwEZKJBaTKUmMicN495rl/+eebeqtE4WOv7AQKLifUYR
S1dOFizbFpI1qJsoU5COwv+cDj40O80afQtzuYWSyLnlBzDdavkrJTg8Gh5Gbmasmhik6DTvBs+q
H1H73zg+cJQCCHUTOM22sQ0mE3G5szumXWQdPEvNX5e/kuxEtYdJapXimt32TXM3K2LMVX5K5p7I
2Dy+mQlWR0hccp/reyHwaBsaOhedjctEOC0Qb8dOjhw+5bI0nRwPWWeCpwgRiMXNqk2JS1cdP/4q
zdjLdx4DMUlRiPIL1U6bQ7MU1muhrsx7mJkNV6KQf9VLomk7l3qLxpGt+s4M/bciJN0Q2lCzhWgL
qXwKZhom/430+Xgb6WGBSXrm3USUwl2JjtyBG5ekZbCvquGpHrKF/eN8Fyz71JS2lzwQuyykIqOm
0ZtJAcVB6TFtWl96x6wq4037beSdc9YyXmVdtIcmi69L21tJKvlqTh31oeAArIaObjz1MpS/il2t
m0eQgwpIXaVBCayj6oQXobv4Yc0j5MmxSuvgVQtyoL4JLD6YNKvJ7WxhLpgHcwyHdSvi4X1a1EfB
9BIoBKmjdrbAHzfwPbhOXdLcicdApKFOZlj8WRBNJQudN8dFq1nlBJc56qYryBeRRiu3BKizQs1t
hnxYEz989rkwKphkKss5SQv1SJMvQeSoWir2o0hlyIygLV6VDPzAwDTljZ8xwdBvqimhf6Kpgpi/
ydo//NAfmdCjeUTgExblnWOAlS5KsA8WYMA+dEjPMZ+JOKTOi7NDAQJnnEizZUb6e+7nhZeQ7CXA
vbqO1l7s3PuzdZ0heh0wM5hM0AxmXgioIYsd1GyTBE6MbBExVfEl63O2r18sEs069u7nMfA2Wlo3
BiEFAWrUneoYe3UJPrVIv8NkoJbK36YC0IuffXhdS766Yx97eBkd3/Im9xDyxyUbDYXDiK2MuykC
PaxEJfQ+Mo6EaCJ5SS3kPQ0yE7/Q+QbLyGs3oUjQyN+kd8uIt9njj2PbqOtnyxrJFPDfZBU9KouE
D2Lof3fwL3f+XDaHcHxh47n3Ryc42FNEU2+AFdcJtiau7OYIrAZOni0rXIBMu1o8ECyN5tVApCKz
cDPldup2hFBl28EcxWZsu9u+iuGxJ8gdA2Z3KEk2MZxHHTmIu9z2bM/YBOrq1rcdECtEogr2rkDN
0osjIaiN0pJnE7h9EgZfSn8MrfXM82ZvhzCaPVd/VyTk1vPI9ZqSZdPOc3Ok5vz2dTHs4hJyx1Ai
nfPCm5BtgpHfz5TZDy3lmLJh2sp0fjCt9CFrCPfyBLuGxP2c5a9Kd+UmjSiDesvjOhwusVs9JKjR
AR4+EwggmH0xqbMKYhOq7LUW7qKnGphlB5AnUafjyoVJ1qElIxQLOSBuoASJdm/OZ5771T0bYNM9
1nGeXbzK/j2Y+QP4LbFn1UYn56Y30RRMxFV4d1bnDNthqDmHayRgCfWTmJH11PFxzGR9mEmz2w0+
BoAZkvOedTJGQVdBCjIhFmPShSKawhMGjzWx4yDKCaE1WTeMF+N+6/UhE5o446MWFJJxAIe0UPc2
ox5kc3dDTj3e8J7dxiZKSvqE0WLAxtwPFcP6M2OMj+Klq8JLeMLjtoq8NNn7LdvUmJYbuenGxtW1
rZL2zVfxFXqoFaloVZcUMU3Cmx5LZydgK286gekxLMJ3x66smxYI1zww+VNYJYviKsf6xSpjFnSu
Ma6b2OUkZzTAE/NLG4fJDhnxyyjcAyVayaozwRqjTpah8ZBEgoVIPQV7I2ygcvtg25rGecrr5SPl
LPSCdN1G1YSXudv4EhQtK2YAnETUKMNO12NBTazbBvQMkJFRo0WyUusjlqzAbNO64v6ibMvZNxnu
c+HZN6IJPqN4uPezyl97BacEi/mCxfVnZvruBk/SL9dhYyCSMqewWhAoozpJ6l3RoKKb5UEXEl9B
vCZVi8APx1PM+ZCtxU5/y+E4x1SOsRlA/uluC8k6C7M1NMFvPaW/kK3AoLPMl7BhBjK1J50Mn1VX
VODIDqHtYKclkYI0hHi97bKUuOFhKUrgVKzyofgkse2C5eFTIe20cbKt2V7g19FHPQzZOjRq/MMc
f5Zpn32dHU31PRTt9GQY1BzANxhoEQHZUXFjqoTEpD7dBZede9Od4QlMacLdmu0Sow1xfGeSYuCN
S7z6kgmkyboAmol+UOPhW5SymzRLj7aV4mMVPSp4qOcrhlYjqQKU8HjUFOIOlAr5nO87hCL7fhwR
/oYN8IX4Wdr4trJQbVuAApWsvmxPf1n0Ig4RIVuxc/zpvR/JY2gzgtTl8M4CGMsiaRpGfmtlPd8D
pEdWkmG0Nrx3nwpeDDaPsNEX6zAy3op2Jp6AxqHwJfCD+pH/MWVTxgHWBvmbaIdtlbdY30Yim0VA
kdcpiOgs3Lyz6n6lxSCJkZpOhB9ZW25jNC6cVSK+eDmiOxlNeMOtGLgz+vBsqPRKFqziErRkRHyj
E7VBddS4txxOd6OnuQSyhUo/HuRaUGG7YUXitRdkGzWiQ53n6kmAPdp5JZxhM4OLDBYJdsh8u/xT
HoswhaDHwmOVyCrfde4vJohcrmMK3bpi9E1BMun5mIjkjYRknq8GXNugDqATrIqqwFYzomWkjKhW
lAV61RWLrq30uf2XDzKvgFxeQALzYfhsM2y2EK4VtWuRV+CXWAd2jB6RIFjvzpyzxctxpA2qYrEq
av4X4XeR5Gzqd7jWvmBUn+uR3URmW6DNYWS7IlQr2S8LRXf2VlYpjtT2L5nyIeZFzyGhwrAQgydJ
Ebm2mwj5vorujZoHGSkua5e2aM0dfq3n4A+JvmDfH5DRrUkQhL+hKDcG6a1FhkaAKXm0Sg0J76dg
8s5ax+oVIoth5OH4mZpoCZSFIdPxcZq3uUUvz3MiHgk7QJSH8BjPPkUkjqE2irDdOhNzt5qOvGKR
NzKf383aZr6e2QQuukmMDRm/sV2y1/Oq36HFGyZfntk7d2TctyWOl+wMZ98mcCFhfGLxQMJCEjvo
0c18P4b1pRqMz2FoecZ272kyb9LKP6iuv2nAoObTDWcIC8JH1yQ0UqTl0xRfK49Y7LKDMtCH/LEB
e2x024wRA7thFyEzeyfj2+53cz4N35QWiYGSOtMALVzg13CeAICzzanzINy0hk0fcm6Q50+LN4gq
/3k05amFk7IKeFDy1IP07/Gza2K72HQcoljdW3DL/aogU2cdqMkkSPabuqq/RXuDayaKD6xjc+gv
4aY2kLQ1LbJ3GHwEhqI57sdDaM7Pdj0+Rm2KjdYRm8RLvioHvTAKf5wv7oNb1C9O4txn7dp29Qsp
tddWAKsogTRQU/hjcXb8/LGzuVt6qn7UfA8lvuHIV+h4o3ATxf45RJPQsEWVqKusIvoV0d0YOmVU
NZ5daazTpPtCjkTXItBh2OVRK30gteAqlnvNVl81LGXl00vMIx1X330SQA5oESsEKhDvrtNtte3D
7qmR1nNkPhoeKkxHGVi8p5sgDlKuRe2suXpGvPIlT95m/MznCn+AH2OxRLfYGB8jIXErHyUQd4b9
m4JtDSayXOk2fqu99Djp1KeJRrHb9ekd2zYv876tPr/1FbLoyow/cO/foaPZpKq6kmrxbRjlo1re
szF0z54iH0dzkAfEGpg+4mkcGRzRrKD4TNSplsGNFcISAofcO90f0xmPBZ/ibSVuRkIzjnZWHXPK
1DWb4WjXyNDcwZCI1/TBu6JKBxI/GJwx36cDwUaFtByJWDuljBCzYD5NVJL1AFkIsZyVYs5I8s44
xkb4mNIr2LXgKZ29GJE5L9LbcpXOODBqNANeOenj2Mz4ttoKwW8urjGqlN4vF+q82qAurtcB0ODR
wh9TUDIHecxdWjb8d90BcZnNX2rCUdFXeb3P8Z4pv0wOqZUzTRftOfKgdVJiM8Kch88S7zDq7Hzx
eEomkvTmXgleT6UZ1augp7sdHKiNO6BoDY23ae1E6rwELhWN0QsStitAwjlAAnJhfxfViMaRy2iV
9vAUTVoJGDgwL9IazsWcv2LHCDZG+1BHKLi8MikeR3HiIPK2RYsyYZk+HWql3lVXPoeNUrtkUn8c
at21cV94mIerjE9aNin2i368BEnzp0tiknlSxyR6cMTZYuf+TUSRT601f4xlOB7BkqCvmLkQ6mC6
K2dnJoon3uAozW4qJANdw6rcmniGcIIi3Lxij6fF0AQA+bbw96ry0m1hAySKZnM6NIeixGyRzh2z
NNOGyuIjx4WggiKdABRA52bxbSeq3KBzctbFxKCyo7TkfdsMbTuEO9WYUU8zbg5nB+aUerKEjjaz
U3g7k8jXVQkEdTLCiA5kfBpY2m4UFGP2RPM2Yv+x5YzDhCb5umoYMHviYpq9HsZLFqJhCdzH0CqB
4McYGLLsVGHCOVMlc3xN2tmjnPidluOfirEMwgf35FfFXSHNjO0ou90qEu7e97xhG2X+78att60f
RC+wRW/9WP8emf2cazUDEsIouxsHA3sHNOPI6qGoRna2CvCp3NTUSJ41cgoqhEb5FK16a4TGwLzo
0gblVza5xZaEs4XmQUfgREQVGFVx3xqmc0NUOuVLmu9Aghd73sqhG4vqAX5IuhrhWad9PSC2TF4i
aaQnsD0fXVbXF8L3qHvjqto4o4tFl/AB2xDimsDqn8ZlWOnoNcRYu7NatGIJfp2GKs7OelyQk31N
a1/upUU6lQtT5qD9mnI/gYEPA3kNQmx6mNTV6BO1zkSl71MptqKxjjwmcA6KY4LAAMj/Ny6e4cIP
789QZ0RJqJllRmiwszMuvujxiwO0ZCeyb3NKfN+o5xvdus+DhdCKMBRJ+KJD47wL0ZEJ1gllnPeo
/Fg1BUlbnca+4Q691kHRnQCOcX7j2mE02+7sAKtNK+o/vp4eYiJTqim56WbvTfD0yB0NZ2h09/XA
T9SnBw27ERxD+lWzn78Hb/hMuxydyLbsZxaU8KdXbpXWFMA1/ARE87GB227CWw5URz84Kr5jdDTs
OQpXrtEFj/gpo507B094YcGIKDXct0P6leby0NEjAezkET/k6mVIAZwqbkl8MB8ytwNcAWi80mHJ
LBLhG5aSJ7OT3TUaF/45tnltT/FbHNFxiNy5n4dJsmRJepZglrOK0vS1Ykuwi6fXGBhaFzNEnSv/
lzbthzZLNgluLmq7KdoO2rVvqCB0QG0YS39ap7K+z2wx0AOVy3OiPxAMPh3BqvlYSBhfZiQ4BgMM
sKg9+Uhvto01JVDckptxmA6uGwfboGrrNcGE+bbwo2BjloDBcneHlyfG9zdA0Iaehs/cPRlOmK6y
CF0sc8ZoZfn+pbqBCuc8tA4ATJ8RuLd0k0k+bpBnOOvABXZaJu2XY/B9JpBgVY+R1BPon02moX0w
f5aAonMdJAc7UmcZ1m/OYGOjjZivlN5OGbnLmdgmBAt5d+4AjZj6Dg+HmXks8kxjneVU5QkQ2MBe
z7HCIN1Mq1JE35FClOmzszO1MzGvy2+jufykuUIylMY73ws/xsqy2c4oi1Gi3mRxmh395qsYIF4g
E81pwELEq4bj37rRXVPCYhO1fMhzGjzEYtyeWX8NQv0eE3zR45vEbhy81mX/oZIhueRsuzfkkhBi
ovKdzafVoylm74Gp2ehEz7xcXXPa5m3dRvsg8SALdfAj7G46VhC9V31P9Tc445PvvufJfJuWTrFj
/aZPpusQh4ZalRC+nR9OiDiF68H7Yi1tt+3OGLG7dTMZDkWlHjVpN5UeDqGD0onBIoLxikOgZDyT
6WVuD917tYTE7ogHxFg/ynzzCxysek16h69u9bYRPQhdxDq3cKOGc9c5m6yRGsCAx5N+ANeSq0tp
DvBpU3AjCYrYjZUOD+A2vGP+1BHUsc3QDHuDXZ4jLpJdJxLNQWVY91OGb3UKn/PCaQ9j2iDbEgnB
xJPaW2QJnXjyfVI2zJsuSNXa8u37HIn5JmXcDJaDCgRZLy2cXz7kxkBx74b1epg1QLUaDV6j8j+x
I018CMZDV3TofCjj7vy8IBq2Nxk2Zi6N6f1cOmj1UzhCKM4e3JKnQZiCo6Ih5NDW6x5kxcnxrU85
UKiPI4yyyLLi17y7Nvo7oja/ny0Z3rbGvJV21PFtE/KRo7TVluZyu1ckf9k9CPMuYiw3xHZ71cIE
FjUV2zQ3rq3uocJn+mLgLr3tiy65qStwy7UkJ2eoXxoCnM24sPaDNK+yyPeN5V+KHn24Dr/y5GPw
82MpuJsqhxiOuBLgKIhuHKgBNTrC/WTBZeekpfjPSn9vJu4WiymkP5UFG8dpi3OA+1+/ZnP1LRtN
iYy8tmjsX6Gr5B/bA3GByHlq1E2W+IvLQO8xzNb7Bq14UiG/m0tzU6Fm3s2uT1MUUXoP04pPCuAc
x0WJgmZtzMLb9CpgIg2FryBOQ0UcP91IZiUImPXUopNI7fi3P2WYbHoIcVU23+T4LWkwwnyXTv3F
Jd1yl43lRetcrwIaB9Yb2NCn2DgWle7P+OH3GgzBRY9vjWzbo6A2AuCTbkcvEZe8VDEkA+Z6ldLx
pnKC7jz0hHXUg89PajLeGRk7p6Gc770hn1COzr+pNgyMmB8ApqFyDstWSHqnWMAOou8ecFA7e0Kt
ePhNZnlvL/WN16HnaBuMH0Pm33qMy6OJB17W28V1jGafGUO3r52tleOx19VnBux26ze4HLMIXzZZ
fqjEluDOwDr5rXMcHDbB/PXtrpLFQ9oCHcAofNUGQwrH58dJutJv1pU3PtDQr9kXR3o8HmYxNgve
BQVO+zBNyUVULfAb1/+dtYgAdECImlAxSA/Nsw9bHC2juc1yeycYFd3w1Fixa+uuHvwYY8bpyJGF
fYW/0+KsaEWAC79zV6Wl1Z2FpHjlp/gzsdKmhz6qDmzdWRpbTLXliOUk5M41TPkrzOTVVaXatCAI
si67FKOZP/riNJMDc/l5gcFSXlzoMSumxvhRuBZaNBwUsS1bSSJPyC1ih55m+gTmS6zQUKdsjgJ1
nn30/oXf7/zKe09xTKCmnu27UECLytgrohpgE0Ea57kb3be4k+cQUCsk0/gq3ax8LeGCNR3Ld+mR
URN3LjqSZdNpsq+yes96zruTPV0bVoSnMKDgmsIg52QmYpChiTxrj5DOtH6y9eRv24oALCZ1pQ5P
RsvQK3Ctfe169nroVbdOwX2gPvHREOfjXW7Na3tEkuyq8Urop9rnrbGbQ3vY1pSBFHFfI4acA/zR
1aB1D7eR7YFHqiNYHFdtMcwSdDJRoCxwGyS4pOykZCRJ6HxWn93GRvCQi5Kp9dwblMnAQ0XnMPzy
OtQ9Yz/sgPG1Fgittsoxq3rWMYS/dPvzIhDDpqSR9K6dHh2UoAz9E7GvRo5ZZnIOurCsecVpsMIB
JvciYopTJwtcPYhutWjtu7HQ1iVBup3bjFztPqE/jboBWMB8nF07vNglrYCUDaFZ2LdH74RnIn4b
OzYgE8J8Ka2diZ5giudzlxUYLl33YiVpDHvQwjUALyFwnXpbFhVpfQGZdtEUWhtryF4Vi82pyMW2
7q3LOHIwKfx+xkvmoN2ojLLfMXceDmnLw92yI26yuU8Axo1s3qroLh6pvDGL4tsP+/nBxsG/Nmf7
Euvcf8TY9EmemLacl8qmrCWiRMhqWE2eJpm3C04abAT+q3CfemV5IryHyJ4lFyqotyH2i7VBKPyB
YA4MVOkfCC9o03HebCu/cbZuittAl+Dakhl0wszVpCz3d1GGCG3KjCkm8jNh+Je2QYoiY/9IRuwv
mcKrRaJ3o8s5fsxYPGayXFMWczIWz5h/hlvEX1YG7sKNr2xC6OhkcKT35ynDwc8alihCiFA8SBgW
KnItfSh6bZkdKosfOg4l9Mr9QsZq+BKNnN4avR3a5DvNgozx3dQa+7b+d/bOYzlyZM3Sr9LWe1xz
AA6HYzGbUAhJERTJ5AaWohJaazz9fGD1vTNj3Yvu/SyKlpVJVjEZCPdfnPMd5IEFsdTcYg/NSNJF
1LeXcLEOAcPCTS+GaNdEzFCqDtMA4+7MBtljzG52sPqJ71QyfcvnE2tAltWUB0S3xED97mEcLAcv
juVRQPPChFN8V/rVNlkNiYHIx8xhX7NmBTBX95KTYxf5Z55ZdNvMgAh/uNPyB6cuYRtjeggcmsDa
VkHT3F0iSJKkPTFtQaSb4OieLAc5vMconnUEPXJPfSvmxyXKPNKXnsu2oFOaonOEnM/3pM2Ee2xJ
mplpehV6P/hRizIxISVi3plZ912lGgG/Q/3Qx8Zj7WBzCRzO3SVnbCY0zCEJx39Qo7vV1fIspzbe
23aACrMcyIB0iNHLF++S9zHcYUbeE9k3ftzJ395Mb595xZEcCdMvZHNGrDafE1T0qZlkBxr4+YzR
eOYc4oMU/XwmarlB5SiGdjMFLEzNqd2lq+n268OXGgNpAtknmZhYQkdojBo7yZlCoVI603Gw8IlL
CtaIfgp1WNHVJIComr0Qf/T1518fWvhGh87Qb3zrrHy/OPjeVDD6NFsCezHZfv1WyDi6HrzxmKzS
tlgiHMpcQvUyctMbzgwG8Wl3oOpcnaLgg6KWEAw+oClEAJI4gj4MJgXe8OHMhLv/+8N71vH3hY0r
zgRDv7pN3x2SQS1//5bnmeP2/2up/ztoectWJhLnfwl3/5OW+gFNaPRv2x9QSOLi/yHM/8eX/oei
2nX+IR2L1pFby2UoiwT6X5pq+Q/0Q0oKYUqk21/w+X9qqtU/HOjUtnY0tQlfxlf9U1Ntg6y3Te1Z
yKpB1zv2/0hTjWz63/+NQK05LIvT7//17470UG8jqHbRe2uTtHibP/+/1MZc1jVRNO2aa+owAZ+q
N0ez4offtC8YR9CWu9FzmIznImcIJLrQ3NmVsO9onEmAypeecpocVJYg98pgg79QlxzixSiu41xh
rlxYwQzBOg8anhQNRMiq6aUkPXKTgQ2+tjgov9nNjRXeNo3F8gl/GxOFt2YldUV1SRda4jBp2ZHF
pvtcewuJWU6Qv7jETNOUhYCjAvuuwQceOsu0YJXE3kUNXX8wawXsKaqZAUwc3VCLp1+dZ+BKMg2+
c8UMv1DZcaGc8wdzHj9E04AjiqfvMQMsAyPMnnag85OcDnKeWUXWkTtAVynPUx72b9OsSMdkxXrr
u6V7g0bQb8qqc3aVrpBPCzN6K9BM5Q681nzJL2zBHuaFhLhIngZd/0CKX5BGmvpmPWWHr6DABDGe
T/jUYWRFWHbmg23H37yKTDtI7rt6yQeWsNeBNeelxRYU8MN6FwQ5f8XLJd7yWqrc3hvO0OyUkn8Z
I/FwuOpOokVfkS61u0lRm27qYVdEVXQkD/vep3TErvUyukSPh9hVkbPQeMu2JF/smpDs8y4uybPw
nOKJcOePAOHEIZ/IGZgJvePG6cuj56djiPpubAvyQ4rjNA3mEySAe9EM5kPeJ9NG5Vnks5BZLHU1
NEgfpuJoptd2phE5rEaag9ZdF42ySd6J5NrJeCmeDM3FK2uTok6yHFD1McVJcnRnJR5jcix3QWm/
tqkRIIcGYsFoDvxabm1dJ6hO7DmR1DnW5FdWNx0cXpxD50W+FPNwUJ5oTtlEcGuYpAaXO/pDSEz9
sUsR1RmVE13M0fhTtuJnZYj5iMnTfhYGkeSBfTLpkK9O71XQWdjPZEFs7zuhwrNtsVHVcc1owo5Z
9wSJBxZUr3RUz36yIdVsvCFHnmpnnw2CwWu1fnCX7hKkQ3yMir66iJWSy+R7ZWmc0ZQwHfbuS+Za
Nx1P1g3jWr5rM0BascShEJOkzpMFEXnWuzHhepBB8hTbxlbVWj1P9oyaIWLdpNo63jY5qkW+DRQV
pNPtw5rYIArg6SkJ83yXG8wGWCfw8q9Ch5LVT4Sun9Z6fi9mC6DrGh3qxkvtE/rHazr2zNFITWF1
xMp9VnQqNNxsB/rN6zgV/WVqop8MEcgNJFN246huW+gk25UCwZMmfnNx8UrO2Mnj7oLcx31yBZVz
jthqK2Z6sMIuCcBmOLvD1wdhdX1YK4SMu7KAqNWaVbqfUZ5e4jH9JiLZPHml9YKd7PwV5WyF+j0y
mMdl0MbaFhXXoMLyI6eqcJu22BacwIAA1DenA764tKZ7MLMFgZZFxKrr8HAT9VYEVXSwDTvaR0WZ
7Zw+UH7fpRUA+YiCVgzLRsykZ6Lo5I0mOSYaNhW7Ef/bg83G5ZbYTOqa4lPKmgWCLpOzQIU6vRle
tu9INr+VVmJu5qbREDCw6QkbtT2rJRb1y3sxFdWjS9orGfdi247TgMrH+9CYaX3kZ/SBTv4d7M2u
VDLAwWuU39d50izcQ1/b1S0k1vYBK8d0R/QObNOtoqs7swevNSWk1HDmVeGg+Cdj8rFzG+tZsuqy
6q4AUuo+L0tqbJsSaYFeN6y1x/xD1+5PXOH7unROYZW8hyPCBp1Xel/smIsmp7ldDdhmGp8G1213
cOzJ1gMUgW4MOVpsGQnALuOnk5Tg1gLrkSr3ICO7vymhiHXKGhzSaIauqrGfi7n/JmZOfvMv4UbW
Y8XTv49ELB5ajy1/oV2DDTo7j3AVCYc9MdXxIINzgz1P1u4PCmzv3WZgAZDdPDepTZBBFYzHPjE6
nP85YLvcsA6zcLyDWpJDznbxaYl0+Zk4YMhc23hDUEFyqerfSppgK5A2A2rS+QDkHETX/0lidFaG
sPpN2pbR1SmQORgCFEOeyvlSI/jIYhMi0GRcdBDhz8nS12b+VQ3BIxpr/ZYYxkfu9peqghgIqjM6
p9bY4qmAgEdPsyCZcblpl7p5sKIcnwqUZWbvn4soPmfFZw7ALFfTqncKncLbhiFZyWXcxUePJ37X
BchePONkS/t3WEbeO25h57iI8CnWKJ76VEcvyUy68DjHdzYMtV80/FMkxiqsho9iBzuzokeToOaP
cV18BJHDYJLh07lKmf4z/M79aTESnzFJf1BNYvkqAjUHEeW1z2A5F20++cosobizVxSmi6ywcQFb
Do64enUFaYnNha8Xll3ulC+nEC/wTkeSiQnUuYfR8OQN6sAn7rOduc4tRrOcznFiPgGqC7cg3Jy7
5BkKx/GgSnM4d4EZoB+3HJ+butpZGb6Ksbb+WPP8A2q8+T6bFzEU3vucjXcKox9LAcEalS9bprR9
CwePcLRO9O11qQ3EOvpHJEnjLo3xo2rPBuzknaqZPbdeld4saV7+vkgY9p0irbkVE8Qtsm7EsSGI
ZtP3nUUNQJA7gXsV48o2f/KyDDSq9cNCI/icjhAhMlHbVytF4cEWzd1EkkULecT62HSs3xszKl9Z
By9rgqbe9xbBEHm5dkp2S7ShZSenMg/NTZ/OZxFk+sjbHY/w+Etld3Q8AaqYIPE7U2P/qFPznhKV
wnLFYz9e+gORmOeWZICzaz8SbCHuXfcAnzq8yNXBMpflqcKvvelL4zIw8zuYEZOArzzv1gsuHgfQ
FWfV2lJC826bVl2HIjqrWnRbFMouGtTsr3qpqQoMtlL9+FznPNmMe6Z7KPqXrjWc18Zk4dUpgVcC
u7km6tVwy+6aJ5+ZjYFAI19taDf3hQcoM2LxHcU6uU0LcWIdM4NV0BwW/iyQOA46C3xe582Qhvnn
KBVdPfCICsn2lsAa8RCvIa1l1RTHaJ7EgVfa3uvwu/bClqOxJGbS7ozwNKJRJPTTW0e9/eOgeorH
ZLySu2MegxG2LPg8zCyr1onZXoRNqfwLx3JwKAFvqYgtSCtlcSIbpHmCWP9tLKPmIuuXzjXKl8T/
KiNSUSqQ7fckL3CI4G7fjWlffICWZbAbTsbyZDrpL/fvTGIyG2Xl3jR14a4Kq8aPFrYRrve9cO5G
JMdHGcgfjox6n/WX0DhEhJm00DMVaEpy6XWWHWqanysUYIgIBf7r+Y/t2NEV3Yy7KcKFS8GN4a9j
qtswamGRZ1Y7WnSC7swqolpLuqecUmuSY7iH7P9EzZpfodKILTweOGeSgJvITmlxjWhmCxSah8xV
7/kq3zbSRRzzEue95bIQmwbRXVIHALpdElWIovCIuvVNtn3sI996dY0mPna1iH0nGR8jardNQXpG
UfXBdul4z3d8R8oyXhmdWoFuPvAh8F/YVUNSP1ayIChnfPasuD6l9PB9Uh5ZXGLYMGdxdiwSuamw
64T4ZAqZhRSBChO7GqZ7Lqv3CAVX2jvVSQ85d2e13FMIMyKO5luJBGNCLfEEgQMYbGye2gl9tgFQ
xlOamApA3PtmLNv9QLgO2ZXF76Lgyg1QjV7TYgaoMCOJjTpXPnR66LntiNah68I4btD11xHC61Yv
7LbWGwWu9be8SYipX4shvl/G/ZNmrVHBhMPLQheAFD2stsG4eFc3ZY/fI41hr1K9uFMQblGeJYc6
Ikkql8mNPz9nSpskN5XEvKRWvmpLm705DqCOJOadr6JsdMfpyiR5le5aeGW6xLsABvxM0IRAOymy
a90n9WkoRLFzjZhcz5FsEHoitPtztdeqRsVvefYRITxzM5KFkzrkfzVlzktja+CjJX5QwhqwRrIT
xkxfjneCQMyHxqV7Wv8QwilOjRF5R17NpJkY6PSc/B56Bu9djmM2jd2pDGGVzAMqyJpi+9Dj3aPE
qDOqSu9k2BS+fUxNbeDK03FeHqecp7I20LtGtnV0O30rvIZUZc8hF1yAx5018NT+c1jDOB36AHbB
Yp/I6Q+ed433lDuVOM9fRMfZJ2mztHUrVC4JwIttAfRuG7aIm8eFfGbCZNCEkTm5JRcCj9pA1AUY
J7zd1kMJBZJUhjoKjrZBQjA3Zr3LwuSDmGVMIu3qnlmPAV66fZu9J/BBHtvFcqAmaAT3oEAXcjXo
oMbxqBqToSOKUG8silezgpLcUAGXA9RuCkZ2Opz1Aaqci5wAsws1ADMQ5JUH9kBzxU030bCIDGEA
w7jXpYWvFqdNeXAYgG16DzO0+1Kptt/iB+IUTfucC5yk7UEFje8SCednyfyNFTHJ8R0w0QwGJz4v
HstVnGWOeNnyNL1Vc/UtjjzF48fKVaPDXQka39t8zaiXrMShtaiDbnEojkvACxqnH71HpvwAxn2X
9kt7GLS6OZZRnJ01iImoNvcALisEnZdeCkvWJ+LNfxOxM+ynoAi2ZQiXAuK0cZzCYOReBY08D2XK
i7T7arhjKFGrWe1lJpuERYb5p6R+2Q8s+fdROPyanXUAz4TUIev92tF8bqNW8pfL8XH2KvauYuSt
FucCcs1shIemdsWuShH0pemgd2WU24fZ0u0W7/qxhbZ9lKaHgNkV7hHhK4WdqW6pGZc3A7y9cqlW
ZByIg4k9EdqD8wu1IGbGmvn2GFooe7rmqMjAaUOI8Fz3Hef2IZD1D+XMv9oFMqEdHxdQ/rdqQB9Z
FoV3q/GEVFPaHpsJxnIP0A1zA0NuFAbjhcAQ2nLy+bZVi0HZWoLbFAyfdK58wmphXnT3TbvDiopz
uqemfCri0ecWRxgirdaXjHJ2dcXPhaGV39vo+jPvuozINjoCUDaO02UH0aTmToSThw58+YvoG9w1
NQaZCbNtkcz6mgEvfVVQjq6xxqoWrzbzlN6U26NAqd+cbMfqHrNMoybowghbIxxpnbenpniYcAdd
rdHNTnGxLmHdAgmb6cK2aOcFqLjH5VfCM/HzgAGzIYmyTokpwHYJjpy4vIOBWqvLo+A9Mlu/F2ic
wwS4k2lT7ZRF62y95bqgA4rTCt2jTdJH7yH4q7JQ7HWM47SbdbOFA0Pq93oFIkkU18BL3lTTTdfK
5J6b0+MyN08zcQ5Q00YSbYL2lTVC3todhCfPudF3+ElX6KduEvcK3+Mp8d7xAiMuV7AA+hBejO4w
mnuRmSHHSOtvbB4qE60i1+Xi1wF2ybJF+ovyYDi6tJlYyUfopvrZzFvzqdSfQ9vTsI7lU2XmBxPU
1r5ccocEEqVP0E+2TU9qAi7A40wq1Da31GreZkjlSgON5oga1LxhE4tueAk+ss5o32s0lsZQ/OwQ
+r/ILP4IkiG/hEH0+XVjJQh8AiJe9ybm3UO5GG8Dg5jFVM1LlHK+2I19Y1VI2HPfDT6HnAX0cUPJ
/oxZIHuPbDvaze4OYDZ/t2ZG6Rfmfh4P1iNSadCTbRD6JQ85+cYCvCT63SNsfPN1AStNIyKQ0/JQ
c1c/WOvfdjJw0iyFjE9eMna+jaLvFM/4mqj3whFN4RiwAZYh5VydWMyazPCPWtz5KcvUUdgIJlFQ
3Kz5TrZA9T0xSvSGCbMjG86BnjJmU7JE2pv8gbMnbg6rbCeParbGpNIkJkpMJMEMMVoRPai99Hp9
qlngtWzi2U36WAGNE8Fg6SWebBZWKbHNkGddsIlEZNS6fylRvPtLk4rTgCvLsezCHyIvYIiYlCzs
AWpnI0vZCjbnJpyneetNUv7skd/UREY7Y/th4mKRhOJCbl4W8pyIJsmSgBK/dXe6NLybKH9rBGn4
JWZA1x0YDOF9j5Dy+pr5zJZiD8U6t9tTm5t3sQBEt3u6GSqb8an+1HIpDyMxAbuGTYgMAsQ0ueHc
oyjChSfQ4XT2Z2h8fJGAYts5e6YKTsrCPZtoQJqRNz4qJAIMchtfJloc4V7iCMCYujPYo1+KXDwb
CTLfKnaHh9EcTkmG9BH1WvpS9LXvLWC5IXlP+yHgmS3XYS1rrLsTNwwzNRzTpIjc/ZKsVnlZcFiI
4r1Nnyc1L4xS1C/LjsbzYLjFo5Ql08jxNQ5T91GCMmKGfvW4ly1zDI7YEoB3KVaa7gp8WhQxBEM+
JezJdMC8kWSQvMD+USYZBiiQptsQz9QWf6FxjA1q6wJs3KFIA3hXAJVgUrbhwanWMJF1YjEsfQHG
kTAuDDQS6MPc7YcQAEfdNOmhikvPd3mrLyWzcmTFT6Ux31liD9tMyYd+6of32aNS5n5GN6x/DU7p
vaDi9F4qyYRgYjahJS5cA2aYaXjryDkBpwuvtBfhltSM+iVyuo1BcXcbQ/TC0DLPHJcxiOHae2Y+
soIG0v24TPkJOyNIZCxYZUluTZGO2ISFfZ7NGWuSTUZnXOe+Hq3v+LSYF5JsTmxw/E3BGtNp8147
v4YBdw8TDrDyQvxRqQe6fR1/6JDKOZq8k6vSGgBf/aDUSGHbFtlzMpUvaulcn+oLzfgsHyh1whNK
7egIRTLZRENJZHwGWD0rMSUHtaWwUFo4N3rzDPa7YRbMrj8YkuZooKzQbkF9xF2RWOwi2qL9OVT4
nMbK4M6Zzacpt0k3N4of2sBtt6ShDy3izI0zUw5zJFsrWbib4Fxl5IunGfeRUgwVQnf0k3CNBqnb
87AaxYSNtYixcZrdjcXGKgnoDP7pdBa/p5jRYJ7OR2tdO3ax8yIYoRy6IPgkUggsfckx2ZvlhuJ+
2aqGiavBJxnrSpCoz+Ocs/dt8BBv2kE8UoHYh1E2/aq7Qa7eA5RoW6M8On29Vx3Xl9uCYoUiY21i
CJOol/vHPqSqnoCYOAkZRxjD9nCqxnMfhvDn1jxhfmzMbhvYTU30RFuxa2rH8GHnPIjQcw4C73jb
q9Qfl/pZBhYNbwb6xMhDEt/X7zNdN5Zm6tBjZ2zohc3P3yvfCFy8JQQObXG67LJBT0dKag5XRAJb
VNflLlyNTb86Du2zWlPUE7J9/XzGdF8v7fnrQ0i5DjwGxVDNcJAc0nafh/uhIp4cYMaqnfhdlbj2
UAxd85bsoC/Vje1kf9yyX/Z92AOol9plTlPg+ezAkqWz649T/YuIFm5R/KHEFMLR+b7g2V5zzq3F
lcdSBqhvXbSp64cwhdMSRrMF+A0wtDCQiTEC6xEU/xM+zci323jsX3YESQ1nCebQD/oBdm7SQO22
EL5E408swc0htNATUQdtKfcA1oMSQwVXnqTQ27AAo5aFAx2hafJKF+m9QAJAhFLh7Fp4f6pXZ6aD
5QFeNVt00ttRwRM5DLoZtPMZfHdKk0UwcDruY4gFB6PwfoZ19psoF7+r3Nclyf4KhIETExkBDihi
Ouaj4lk5zeu62rRRsCGjeP8Cc1ukbRFuN386EUPKyttRBWZ+OxlP7QQpZEZJsmjLZHCTG2fsCUgb
QrRyEDw6jCBvwl7krhcCfTzxH2dN3MO64EYLe4OCUpyVBL0C9O9SjliPzaRafOYTPDwhKZ1ysN7K
pcNan7pHh0Pg5NZufwirMjgs1fzmZba9+9qRLG3ZXOxi/X89XM14Fg+G7tPvukRFalB9OJhhzpXp
vKLnwGVhuPZZFPO7NeKOEHG3Ji1ijip06K8yzQOgbfkxKwLjTSwUJixL8he5FfkaErVZn9DLKE0c
HxJcUr3DvekQZtCXoY0emHAgOEUEh9Y4VSoU5Y64//1ckhfMCWp7G0OqNxnjyJrd19z77eA9jqO7
McN8Xvr6B2LEkcmFh3wGX6rOhbNd+vTPhEZDog/ZKQNDqeFhXrKkPjEWNjZt24ExTgH+dKW0jzi7
rfNqao0s+AGy5TVWsK7Xy3hrI4lALL6G20tmiAfV07f/okzxIBF7bbuKSeQV5t+dieOWiIh6FVf/
0Fb1KWJEHkVxGVIKYPUytU9LOH2yjuYocCsanHH4MIrqW/tLRw+5qXriKq8CkyQ2mLWptt4a0b5I
V51ByBAGPdwrTaaPNRESE9ESMQtSfb8TJmjnOkd120T7AF1GxKee3cjcj3aSHp0VQj4F1XgcF2Ob
Tw9hXdsnthv9OV85TzOOJYZ0PRuhnop3YUJW1z7sXH9iybxVXYzgiRQB2sHanOuNM5fPOp3MLfI5
3CogZT2if/Gz4djFgBkyu4MqVcZAQK2aaQRIW3RX6YNECLlwhc/xS8j4ifIlJBKcaye0x2UX2QOr
48UT60hDnN3VAjSrfN/20+8EcNS5OEIN3emmYWRggDUNIuSeM5axZpHHqHE8P6QhMlU34s8nzCMK
5fGLQp+tEhiRSIQl1cQUzTKOrmFvQys7wIFYFTbc2xXxJXuetd95ZLRQqRdq5twaafIZfTEfwOWa
0FR63i1W7gcFMQ6moH78At73lY6psIncDZtQ+LEJXikL5u9sJmgxEizUzhzy3ghEcmGHEu7bknSy
IR/BoVc1tutZXAdysCbqSWZ4vfBDuzwvKyczr1d8mIupTU3Ttxy9Gt6K+b1avwzqIBdezavTGs9U
CD0T5uBRcP58XXdfH+B49GjUYJUljn5Ci038UcTfLyhR7UpA9K2dvSC844gNbAriMjJ3gwz3nHU1
vYpFX5iB/WVDvX63dcDPPQoX3tpF/ohqod7mAUUfytsHIfhPQJ+rJDzcDtOxIjdnn5bzDz1W+zBm
j9YVpJl/3dLrd/71qzEjhpKwE7fFKDiVxgcLzBLBXf4+PdtwuhQ/2ApTAylwyaWinGE8C0/CKlo/
Q39fgfJBAH3nvhr3TVffvRJgE03pcoaIyRLAXAOXYFp7E+K/IRm+WW7+ow8xDRNIv2yNjPI3tyxJ
h2z/RFNKhYeKj+PZLliqaent4Nzoc1qa+hy4pCuvfBmJw9tHh/3uONwZHOcEkQQp83gPplKTIefP
K7TAmdZYd7MkBDJM3nqa4cuOjME7Z6b1p5bOSTrMMafF9r/ubQZY/clof9jCeJXx9BitT4q2g0sY
qiMQ7XuLDgd8AHrYqkOCrzgDtu4wP/ZtNvlBAjVGsZyslC/t+n0ekpDHu3lIu+liMxG6SJAvs93I
u92gUkyqgKNYTVdeyQ4hwPgaDuMjle0z3RrueYcIxNxTBBfExR/YhkwT2m4HOMDZukv2DaMTSViY
hoJhvo2yOnbfUtFbp4XMjm0x2rxy4VDspfirHWuqpzJugQZUYDMGhnljELw0tIAb4lybRyaiTYBF
vm31MbCKHDZJNZ1HNINZRjC6uw7mbAAJh/S1Tox+W0TRM+dEwFiRMYaz+qyZbFcmJ6MZtqe+GQNs
7XhmO1dvGN7CIcyF4A1s+I1dB76TttkxNGM8Nckst8QOHfoc05TQ7aEIW8YFucaAjpZamBQx7vw4
sBK5NLFmmoDipo/Hxy5EBEBhkjX9jyApfgpe4o3SM2Jfs2936DdIqRzqz0JZn8YaddM5F1Fh/hHJ
z8JEwlLOgGttbYynyYGWTsMOK3r1JhRZhJvxXgIbpOMxuSU3RPsNBxnbBHmzrdl56WRwGbiw1hf7
3RvXqIb+tzCNY2tawckmvBf6A8Qo0yEsiB8eiWuNb+YI/cMaxRwL22M798d0CMzz6PwFc8Jg0xae
HHrJbaMy0Pzln6YMsg+ElZuqzU9WG6WfRDx5ZPgmVJDHURbysNjOX17Vqn3SkmxLRiLT++ASR1jj
FICXLUkSJ7s1yz1/AUIb4ehspQP9QxcWwcQungAPvLuciHoJpHrnIdjKZdWVtpVFf4QwAISus27m
Ay9/jMcsPFrdXQxId0j43M5pTIEnQ95U20KEPwgsAEs4iF/Kwwoh+Be0+qB/wtlH4cuBG/SMGkWj
DmAAeIPnJ89RIxsik6yGeQyZNL00TQIGXWApRMnQPvTJ8BS66IdT7Hee+ZvxvfOkezenlcLPZna7
IayIJYoZ1/UtQ3doHCYNtpMrtSOwy+eASo66rJwtrfQHUVVVJn4HDW7c0CbHO/Y8NEkCKXDgFH7A
YIjTiipFYGVZbhroe+C5w95d5gvZfBQgMKONpmm3k0S1ZUtkYxZG3LIJip2jMZV0jkvcke3+NdyW
/RQz/4PeAupCSiiaKmFZvuyA07NAOwSkvFnNq+3aDQALNAoxiuJ1f4XyB/XHXrQK3hxDrtJG5pIW
z4gr9AGvTcNCGQlDromZM7iO0j3DRzooZ+m3bGVo44ldGrp5ZN8IsyEt5GXCP9NYKHTK2E/cLLzg
UvhwCaPLVY/yVm2I82BBEmORS1njMrPg0DAky6Y2zX96IzYwsX5jTuURyjbPV6sIJPpuMp7jyPqt
mQdjADAc6FsEsr5mFbz6uXS2dk3mkjuk7QYX/NHgmnORzCAHwz0DsSFJmh6VdX2ny+OSFlkN+GoB
jAUXPu7nk8zQATWtuXeMEbgM7Ajons85g4KdHQ8/3cZ5WTriOhjz76oqOQXI/O2coSlrI+aOgJP6
k2iig5a4T8vW2ivM0PhDyFUPMovcp5HtoVNBMbGxr6b87EJzvBsNLuKIp6NKnTOL0WxbB5g3pWH6
gVmcnElUW3SWKbRhayaQy/zF6pfEiMoFC5qAw1ys6UmAl95NIMfoeZx4wYZiQU3Qy2cdQ4Epg7pj
6DV9qPIW4pllfyN/Zqhtd3p0xaGPeZ/n5fAd8Q9BWx1xq0nmXVgEG37W5HvNlxwyPd2bAiNtGWPN
b9f/yogb8FADkK4lKqeuzFxGQafENqpnlRdPSdYB/QRetpPB/KcU0XS0C3WzNWkBtBAthSOBdlbE
xZuW8mCF0SO+O3LKO4kD1nrJs+EaFhrXrBzqTcHTWtXVCKMavClcNGh3C/cvgxRcbPk+NMLvjfVc
dMXyRvjnwhMlR0rr0QI6QVxStW1d7iInF8x63VFgLfWu6MbsHTvxaZ8jPx8K9VFkc7/VGLoOYnoJ
84Tm3sGGhZCb7W6+Pg2tyxaegBUnQGk3ksIiRPLaK/ObZn2Uy475CjJRbZYR77m3DB3iAYkGbfrK
oPMTu322Ix1dWFPdRoSHmzpT8cGzyNFQwbfIK4Nd37mHZGWGKnTgae5Ex3WK37UKYUyPszqh/l+M
ZreYbIxygnM5H9ZcYjE81cAbA3dqD6bJY6NlEyDuq41DncfnnHzfh6aavycPMMt+2Rlv17kq3qqO
jAVMgp8x5P9DBAQJd/yMDM5cx5D5JVtoLTAK8Z5ADTZsOpq3c2gn+6q+dKziY4t72WMVRj0fk1Wo
MHzYIAKykDmncLrzWKzvxDUDirOPUJB4rdBr0RMSVak38sG7k1inBu4KEPz68Pe/rjlTapZq58TQ
1Iy5ThlyZJvxK5jKXgcLXx/Mf/3qv/t7+ZqN1dF4Ll5GEINmcBusaVRDImD2T/SZ2D9M4r/1i6Al
TMtgRm3U+cEa4ZUkHbFe66+if/3q61//q9/7+pT/8xX/1adIOdEsxA4ZctKEIxLXFk6nJnqMvETv
QxP5vCg7lHkzPkoDcid+UhLio+ZNjvJ3CIr9ETYQnnlQORtZ60uBH3UDlbY4AHxHLMBnyQGZaYcD
i1oJDVF11tbAQHBe2Xwd08JxSK48eT5HLKEkMzVJ70XT42jUELMgRBfOLDYoStlUMuZwWNVuJFiP
kD+fI3TH6Fi2/XJk2BZ8fpqp6d0kIIJ4IMpGcMz17QxWv+58B98XwLQfxOyB9QvacFesHm4z4ZSE
EjPSEzJ8N89lYH3XHB2nADDZZH9WVvA0hwE8Nlr4dYlt9ONPq1LmJYi7ndmxBFUQPjPScfjxPDZe
YjMzxKc0DCiKAP/geKaiVIHx3ud/ROvlL6P5vTPnvxiuRrtFBG9hjd0bDp9vt111LtMUs/aErmZp
LAmqEZwFgIpgpLMfp/L3Mic3aheuQbg66KGZSy8cBbPOHigX9pqOaBOZRN/Cy77nwVYPZIlPgb3j
L/U2NsqnS4/5jP/N3pktR46kzfWJIAMCCASgy9xXZnIn6wZWK/Ydge3pdcD5pZnpfzRjutcNrau7
yWIikYEI/9yPQ7kSIv7ZIlCskiked6Pf5wfRwOYxiF91w0DwRMfdmvPyzZ7zT08Pz7BoSKtJ+M5D
7md4ehzEljA8exHcmy9YsG0D2+8XZLNTei+ZYWn2vJzoRvARi1xE4984eYBEmocvBnFNAhyasgtn
ovtVSz64RMjDMwhFA2Z/gpD1GKLA1orGZtJtgln1ikVTN9uMB80mzlPYGLTAbCOAs/Okn2HUtYzX
Rb9pepoAycWqk7tAqrwJ2lkrC+eYMG5JY+TUwc/2dEu5/HZo6Xk+7f0Gvo9PESRtiNl5glvVpflw
+Eq99GWVMj/ognXY4JXwS66FFeYCOs38zkFxNXe+tQ0p4TqQCjpV5HCLebQOX6/fam62q5BQRvOB
aTlK5uRy8s7fiUre5WjfkwHfW/TmBLiAPOCC2BIQlhGln3TCfkcgP339IF9ebJfXRMPYLY1cY9eh
GdDl5R7wbUyrbEaL9ZVFo9LkBafOEPsceuShjvr+0AMgtqU5MbQSTNXLcwpgw84ekiI5lbnm7+3R
9AE0hMpdG7Qsq9rgxmE/jMeV0z+4VTZ5n03EWdBRFIZ6Q7+eKrZv0LhXSXz1pPVOOhIwih98byvr
YifuvsvU51xkH2PT42mklkkNwacdRAFT7EQ/9zYt8bMZwUiDTi4ZmTlwPJNgqfzSwYdVa3OnbIqw
63j6TKtqYuKPHtUnRgqtI+CNJfj9XMr6t0lCGeZI8qQxMqzM2gXYRQFw6sRPRcRki/7fN9Cg/tXI
2K9zfNgqJlKMpr3klqfJwTQC6LylE12TzvWPIyUuez8/6WpwLuXoGwcdN0wcGx9JiIA+nYs3S1sc
Z767Iksvxfy9wF801eppRMoJmThWmDp2wAMes+UUNSjy+dSb7RqPyQNzxwTK+PDiZegcmU4AjS1T
h7LyfxDKZcJl62JrLWEsSCnTqZNI9X7LZQ+LuQUdoM+RgAcM6xXuEDtSSFYq3gdF+xCFLnMrkIhJ
Vdkrf6ApgzRFfaIVhadYThCS1U+w/lkundMhPmDtMnWYRogvvlrPk08vVCJDln+eslE/fPZ+PJ5s
vfTnLF/8ik5XCCHhFkLOtbD6fg9b4cGzMQVl9bGg8vUUdMJkjFA99jAWu2Wg8fVlwd2gmRhLeWDw
NqYjsDGPTg86ePXW7mleN0sybD5WZ0q9zmyZynR5gqTdxhHhS5GzUSQ5Max6BOuTq01kp+XLXPZI
hB2TRbo9ipMl4re54v/NW6pLElfos6DDHcDmLwGeA3GV78EBwMFqWdNcU/zxPa+Dx+S8Oc24irk1
Dn5tM/PsG+rNZv+zqpjgVRjNaEd6b5YJdumR6jeH9Bd2qejYe5V561vc70o7pyyMjTf8ivkcxCR0
h249GpDlTJU6u6Elpxm4I3MAMymBbVBcjRwXnYFm0m5ncJJwzrCB3ZvfMdImu9v8XkprYXMszWyD
xVPF/hg0g2K6yCEiDF58S536gn6e7XFkFOzL9DXnt2/8onwKlPwxtvZz6ETzJ3XeZ18N4+/cjq/+
fZBz9NnkzLRnIPJMcIAZDF7SbpjavYloWiezBBeVoOBPRAZmOiLXvqjiD6H9T3uQza+pfVfwYbLC
vIfEgjktDXLjFPafQGFGTcrQWEFASrZBLzgbFguNkizKxopAi9px8DudHXzUHXjRCRsgdeHFdVJY
RBtr9p/VYgH3y8b7ZgGnqNo78MInt4ZpJ5swPbb0pHh5/YpGxeAqW9ICOfXj4/RdJndnjKOXorGQ
0WO5iRnq88lgZVN18l3QGHaWwD0uXWfrHbvs6ihDTCVpWT6XeORAAoGk8FqT42z9NGAbdXy7/+l1
Hslj5r0vVVSdEna2NM4+uZPuLnCttvUEUS2JrQCvAMauqa5CEjAWoSjeRzdS1TH00GDF9Nu3swvw
232ZDs4fUUdHr8HyzeHd3cUDF8rXtrxpz7KOLIV67+CweCbzxTmXTNNvGR6s2aDxjR0uePFZn8NI
kpjR1r2RWLXHhrEiQKOL0OV+Kof6SjH9fNeujvapiJCAkdvg4ZqPHXZp7MttcQ3rlOlqgpjaN6bH
mq6tz1bM8S5OKbpXy5ji60vOmfCUvg9RV9FVk1TXvIldiDCoq3/7I0L+vu0caEnsVQCvDHeviz6i
iYxXDoKdBVU8JV5ABbzf46eq4wr0eL3ERHxjnUbdOjCkYr0b060cOxpDAYwcOwW8VM0pENjlmlco
N05qOZc6NV6lFv4WHaDYdtEfS7nLI3J6YxzUc0ad8UM6uKUl42AdMG5iy0pXfZVics3mUxvJ4KHH
D2BnwymOpvTuPQ8uhUizLAqQdxqDhD9SRF5Y23bAjkl4gy2xcNCSCDWvShbjg5HTiu0FRva3SOjP
8X/+6xoWSafMXwODMA89QWxQKMKD3j8HBnUUZDEUieTgipYQz9yKa9+Zp1h0/iOXa6fRpk4p+eEO
ZkazdR0YbJ7J5H8uCKWwlcLMnk1xhqMleetbjw0uieZTnMYGMWCZ52vPzcHwVfZ/RaHsLBLrslHZ
JqzagzvGyWliC49jIHMhsvgt2Q9tne0UHz713CZCgjlv0ZOig6iCT0Cow7X16+QotH0DJBpe//7F
y4v2QDHCS2jVzLUc9kk9Djha4uGxzRrAXmVaT1qB+vyHuOi/6HlxKNP562X0oKcSv1SezaV0/vky
DhGBiFlQid0N6lfVh9anbhL6B+zEo6zFcFE4+vhj/qimFs+PgtOGjG8/4XYEKUzV/VE7mf3E/LW9
KWfe4VkgwOJAh44Ru5/54BLG0erFJL5+TP1mhb8kvI8pSHyufbstXfdnZjXtCXNw9CiIIWK5iL5l
TYanaJzzNyse4Y6WQH1ZohWV3G3woCwN4nuqQRviUxPk9Jy2PnbMndmftdab5zA///fXySZ2+9fr
5NseW0DhEpNVasmv/kM+tbB1UEb4Ag4avOVYUObgBu2+IsmOxC8mtpIyAdtZd+fexMoa9TsAieYe
rEsMaWR6CArfvED926opaw5fAbZEdvVBhtLf5swb178kDPWbt63HeXrNx/hhNPORJgC8jEaQfxoU
Czwbg3PGw/PvXxt/7798cS4v0MUuTLH3X17cRIq1oALsQLFsdsReiny6o0o0/hZVLRHIsKTPxuGN
YHrl7Oy6hTBgxMYPr7Z4dpVsgpusOjgJELcCqMSZ+SmY40mbrw0dIxvV5Ejd3FYAsEvMK0xsb6EN
lODv/wQQ/UEJu3uY9EKxFmn3s2eJdM2peKcUnXK/Peaf8UQq13qYgQRswtBUn0GVH3OHaVwxmm9m
l3zGoo9f2d3ofUYC5uAoLZ4yjOArvEgYMYcJKFFovKP6uM9EJWi4SGJn23DmWJdACUDW2Fi2M/fo
2huLWNpZRPcG6jw4a8t75qF3wlquaRTIokvlu9EDh1kWhIAsZZOMwbmti/e+dfvfPcOuwOm+lXoC
G+NiBRXyqevxMaRK1itLds4z3SjI03TEEZwfeZctgqR5jZ1P6d79qMfyZjWz/M3SekD9DM6uC5XH
jYNg1WkvfEkCJ9tqS0JRN7GGMQU8ELqMeU6gQUY7ntvNbjaIqAy7dq7aT2JvGMfbI59d8ruD310E
EJ3CobHdHprqo1Cuv/IxKeDFooklkvmhs5tpLzusmH0iFM6qDhQN24wIGtjnv78L7f++EkmlLKls
X5imsv76CWPAA+iGTO7BRzCFQwHLDmnzqvr3rBf3eCkid8LG3SIminNmpSWSH80sWOg58XtDt22W
mWNsih+5ROd1mN3t6Uh99MyJyma4UJvZJ94hWpICenHVz/BcVdfma+qyt7KlLRSWMvp9EH1ibMO0
gTpKMch8NTv+z8wb5CFnVvkfXvbynGJq9A/Bd9wUpN5c21G2ZVp/WVgMWQPQEyo6zKq8xekkbmKK
Q7jcRvwQSn3OC5EfirB4KYWPTb439QsnmpsxaA6YTavvrUPGsleC6Y8Mr0aQQfXv0KHrmcxy1eP+
DvMe5+BihJzH7xbpvxVFI4xNkuSVD1FFfdeKKpr2wbWjkyjlATk63VHyy3xa1UD9RS53tdy3zL82
M+Os/3AJLPe/v/UQCRzpu+Q9UB8tOAP/uLiq3qxIBNfRoRdVf5uy0LvqxmZeJj5c1XWUnLjRqQ7j
n8rBu+HE1fsAxLhR4bhzlYkgl/vVZ5beAFw9Z1OKizkX9ktOCy9YTKrueYicZd307378GWBTuPdD
/6MeTfMgagAoieGYb3ZC9VXn8klrE/IqsB07O8C+zxg7KrO3gsEbPLPm3Qi7eB0HaXJqjUY/++oU
BEX1olGENnU+VgcNuCmrzOHWMEK+jOH0zTPbHtxuvmurCXe4dN/aKZG3TjjOjfXyI3OoWnSFxW3a
xd0T/iFAOEn7IGin4WiYEw8ZjCsAygoknwMWcZirW8uoZtNN4vrlLWHNPlKXg0XQHD3sIfX8VEnr
yfuqHqmbJ9vuvAtcWjzDHAYpG8FxjF8Szs9wNkoIViAW472n4db3s7fXAFE6s2ZUMJgxS573KC2d
7g23M9dRF9LebGBIJaYYVg4OdFV5FyFbA9MS9pcRf9kO/eOXmujcJU0N+c+ri/Wgs+Ce5dYNxSHb
J33WbIEpLuybsNnGHN+3ppXXm9FTmO8sAzgZPL67GesDllPsezHn8mBG7JYWbWlzNCRnPN2UoxuI
5pTjBlurtmAPdilLwRubK/Z/GYqeERF8bn9Iq0L5miesXHP/aSq73c8RJhSSkez9gCphQYKk0Cec
G5o5+lNTi4Jv82ph2boNOeKoQ8LUw5izope4uTeZBrSnpL0dJwSXeIJlDecWL6DCbTHF5gs5c9rY
IgDlg8t3RoHLXn323nCKrWzFuQ+HqXvJ9cSApwqM13+/sliCysO/Li1KKAcajmM5ru/8ZYscWQbC
UK+Wuk0E6yVEeINJGaxxdAsAxc4vqM3RU1HBkJysNttWyilOQ2R96wsVQk9AuDMSuBKl74/31hDR
kbI+AE6R/yJ9eGQNyIJdrwbrYNvue1csdaxTfpWlbG/dZGDdq3sqOKKse4BHv/alV3LAu4/wdO/L
uO+RDSnZCkuobVzg+oVMjWQlEsrPu45C5p7vC5FTRlXQvIvQcXVLzA+9HPRmICp9BdvI2Ly0LCbD
5XfG5ijVXnnVUVTh7ud+jEG3Poisq8HTxi2gG/r7Jovodj517/kgFA0S0IBImy05vV0enXJDtz/V
1B5jH/etZdyF+IF80YNKYlpeJruZTcSDYofLk2QAcAWHAjg+9GwW5O3Q87eEgnYiMw8oB3TDOy2F
WG44gjGaoxkMOPTmKwcv1RkIIEPuoJoPOYrNKnMH/40Y7TWdaugUzmMx47li422fIukTB+wUjXlL
DXke+pQ2EMOmU6OwbymNI9AC/Qs+zLVlVGw2CHo1Gc6YgWjS2S1C6gQSbzG1LU4IzNX4XeRLQvIG
5cvLNz0we9Cf5XyAvFY/xPhBZrAVWyckjIdLMgmT/KdPTcLKTwS87kCchSKr+HXH/v/K1P9QmUqw
1eXc9X/H/LzFTRgX8T8Bfv7rm/4O+BHEy23aUh3PA6HDNuJ/l6ba/8NVylEOwQDpSTb5/1ia6kjp
WP+6NJWfZnumcpX3N/bP/0NpKoHKv+5zMGopoKz8TH4N0/T+ctD0erfEmB9ahw4/tuszx3SIp23V
hVJM3M4hMravi73C95jhf+yoA3d6a+9SGo8wuxBAp2TQJ8RF+yjUw2IEJj020OfQMBqqmvTQp0vv
uSLkVxmvLaDIqTde58WYKbXe+CjjmZ2Na40nNXP7TWCNT/SNrVCjGXy2z654nb2WM0qRUydWXjML
M6iKHtI/tPa8VwHMGYVh1F6soxMe0qG9x2+NbKEDDOd5sZkq/KZYun+Mi5GWVRLYm/sUQ5rxFouq
h1e1N47Tn5iuLgylAXV2BQkZhYHsoDyaixYxaTBDGgcXC2ywFLwspth2scd6TEhSST/DyonwHnE2
Oc6OQ0JVsf0Nq3mCqMwosij+qMV8m/PN9WLH5UoPm4kRSTJmATn05Kkx3zL/ly39F4aBV7ARdB1g
8MXS2p2yxYzO2/cUB4ClQ1vUJzxPvBhc5wZ+KsT0fNss9mH8hnrlQCBbl4u5WHz5jMViOTZMzMej
j09aQaNrCucjWQzK8zIup3qd+RK/v+CJsW247V8ZGHyUcoOMUJwRN/+MvqouJB7OWc3LzjXcMkEs
Q5ZOfBe6bZjxF/RVS0OjFCCSFX6I2TSMb7nZ/aqYVu7xbeBlXeIrVFfAWJitY8UZDMIBhN8htw7T
EPDsnTHOOqlrHbzkEUr84i4aduBInFuPef2InxT47+L8Tv37V0OpNmwmWYs7fBnQL25xf/GNu5HF
r+KE5x4sDidIFKFm8Zk3GM6nxXkOWc1ZnOjc/N90gJnsa+Kct+KNcWG0cxfLYzw2jFVQiBVvv5eZ
IYzocD9xXJSDD/Pd2g8hE07P+BEt/vhhccqboHZwkG4ToMSnFuoevWB79pOXxoKgIKyCisDIY6wM
y3Nu5SZfPPk95nwemPYuXfz6Ro5z38bCD4ivPI5LP3jjgPJossWrlD8zzGh3pTX9GJcsQLKkAnzi
ATBYUs5WfNQk+fsNkHS4zv9n4t8sGYN5SRuIxUFghCQQQthJK9o+ulO3fHG0QawokXRg0Bc1Zp8x
UQbHzC/szo1Vt3TgdD9Tz9uHS/YBak3HIJ48RN6MLdl7dDVBWCJfnLVftyyYyQvLS8yFLn9lKn9v
QFbvgmwbajzF45LCSJY8xgARxl2yEV9fUCXJ3ZHekEuOo13mQCnGK+IdYx5wCjd4jicR4Q8CLNR1
0I1rLxfGyIHp5M1rmnSHpEEANZcQyRcA76uRNVgiJkOBVwwDdnsuzfaxWYIo8zIHordi16Xygeev
sXf9pcswuaslxtLKqF0PJFu+hkHDEnYRpF7IphCnRWYiJ9MdER9u0RKRqRBGVz3iOe25ubnNBmoL
l0iNWsI17hKz+ZoCJUv0piGDUy9hnNglv6HI5/zt9ySxE4dL4wWhE+x7Dm5Icj3BMmoDuP0dipVG
RZDP1hICapY40MB0bv5lLiEhKPbjKZjhrw5P6dAxH1oCRXgOiiUGw/b2oVoiR5LsUVomxLMyttoj
saQva0i9RJXyJbSk9dKg03BWJ8+kyDWx1c5Rb617SAMI5QiEn4AO/5gU7qmqVBQOaoDPvVVzJmGl
MRC1GYCmSPA2moAQyfSE7ffi6jnayHzZhRLOd5s7ErL94NELnGVqPlvJ1uXmJS/ZqNNchS9NNBZ7
mrhpBBwgDtmpt0mGyTrVDji6qOXNkOkvgUdx67ohVr+Fnd61GYc+F7YC8Z+vBxHYVrrBkgp4cjHA
RSUOmAYBDTnpY1oy2R8ts3xqfIzyVtO8QX9m3arbz68/oaEmzHPjZQr0PhTCugqrdR5mQoMgbQ0i
prg4OF6GIZTXkKseAGMLfdPYiEXut2rxu+vZwTZl85iSFuCgDBWno3AgKh+iJqVIIrcZ4g9Nuwlq
337n0q48PXXnyaxwy+UM4hDe2D7HNvRWoVeNX1GsRNMzY8DACsUK91a9Dmm08SZR7b2lhCpNQd0u
fIdN4VC9Y2ZGcGjtHJZI6aoTN36781vwukh/4T2MfiBCyHNZg16fmsrCnKDvEE89lnzcYdHAoF7y
mbqWY/ijChJMFGM6kID1jlKW6iR8wz25UXxpqHxnLDKUeFEIBnaOeZFBKXeGW9iXskNrJKefUmzr
xBujNGgWYgRG60uH875N3lxEhhW+r5Gi10CT/8yoHY4y7+TX0bsr8wISLWSmipK9bVoN7oEzsDh1
JULQyKnpmd5LJ8jaG0d/PEFwabQy3X3aCaRzTFr0gBP4yLNfhc1TpIN8vqnBgzFC1Ucr91/iwTIP
A0d+1gkNYNmz5CEzsNZboPquJj9r8/UfuITFVlV6z6I04OpKoYKKO66H/rnAt7cv2/BJG1TIx0k3
wdcqimvV8CeGp09s8+Md/cMvIcV+hmG/BV0afGulGNYxaRgqA9Z9n6S4DIjBKacn6TSTNh+t7uQp
6pVR/nCjGTSbUuFkIy7gf/TI8ufM3BDf6a5vknPXO0bMOuSOT4PdHpUysGuU/qMzeDhl+ro5t2ff
DpO1ZpDEQc5uD+XEuwpPnm2c5R8Gr3sBapNv+xxftzdl3w3tP9kGpRYphGwt+/oSemq6FNWF0yeI
ehmIk1bjVXW9u4ka39mVoXObVQtsOb3p0Q6PntOHW0wuI34g9mWAtj717IV3RA4aPaBDSnDDBSXF
RdDbz7xFpzly8YOHHYmmat65lvFBBQQ2Ur/IX/PQuWZJsqcMsbkEJGvWPIXms0l4fG6MdSSG7MEJ
InMz5VZ5Fq3zLGHw4c5tjFtk0rpBIxJejG8wpMI7mwgmqWlAoYiDLJEkhHBS6CaVofRr78T5mvkL
NaUgVV5hidPXNg4CIxPAb4dP2+SV9WtufczaaqBq8PYQy82jRl2tUkr8AhNvB5oAVUsYTJbq0+cu
ji2QETEddGYp3mOx92ztnv1uJkWnRnlhinam1YyHr+7gK8OHD2jvOFWtWOwz/rzTc8pzn4TEohtW
GKpj+zL0kTwEI+CJ0SRrxun8teb+Wvu+nLaRG35vOIxggmPy6DeVpCy4JHhmD8V+KOPySELDexz7
5uYn02M/MzSeIzFuawV+LVVGeIJI3xjZuUomKhmrRL02tvjG0gc1MO5e47Hb2SG6SR5xx7ELy7fz
GC4myTi7qDr/mSSlscb0yhAr0fIjpaoy/Iac1FP/sjhRyL6TIXbwqfGEvE3afvInX25Z8NXWKNtk
A3jR3eFxJIOeQReBNI6tDvXtFI6yWxsO/AsrDFNIaTZ8tHaynrF8dZu0aIPHsezeuzaicTBU1asp
Rn6x3ol+yb7io1d5r80MWyZP6URUzWuRWA2RMMqkeHJWn0RyYYVYRniG2El7gnIBbPblD5U3PdQ1
UCluWchd0davRQrR2Ip+JEOzwN838cRC75TChbJCK4WFHx4evat4elTgIBganBJXv0U5yf2AaM9G
yqo8wELau6x2LFONWDHbn6+x/k0whf6NQbF5ImBpdykb4t7l7uC6GgYdsUXOJjlo3qfAai5OCASG
rUe/6w0aeWQ+OQc0j41IIvfcLKwayk5Ja2jabqIloJC58nGa+nxte80lLTHJJ36O5UzV40PpJ9/5
KcG5qEksKlXK7wwHxI1cebtl4BruOfdt52C0PmBHreo5fApHcoxzX1B6m0ctLwKHgkXT3ypBq6y6
BZ1Q4Go0Cno7/TnKNwRB+l0WKWsvs+4PyeLoOU1HZ22r4R1a6LDJbTaHJuZAh4//cZ7tJQrQ7fLa
4TbGikXFaXDvs+BRR1LyyTH+FBXsM9c4IrkewwRt8CsV2nblvONG69dkHgX1PYNz8KYKH1xrXKHF
wjMvDy2L/Q20VgXIOZo2BfWFZ+p0qM/misama1zZfd3CNOJkJIjVNB4dDAS5T5TwxMdCyh/RMFu7
NnEVxHycTzi5FWLkQPWuzsvrmLmPse5eBjhxB7a/3nbsycVmbnjBvu1tOiFKfjJ1V/jeIebxk1Vt
/5GB0vtamM0GtkByY7lhv1FZ7ROjrgqTKTn/PIFnwSrZrTocZ6fCZpygmDesDXYYGzcIH0Z4tA/B
JxIEk3K/bQ45IgZVjMTvIK3bx25Sj3FrdIveqFZhj4NSuRDfHQiFF5FdZ7mQ6xmREEMso2MQqY8J
kmXOIP61CMyb4YCaz6P8AoJM8/6kewfJMKKRgFJqqjgwS/SbcijqLUXTS1jcFKeiLs9G2PNRH3jk
D3l68WcnOut05iIHCtUz1Y8g4Nm4WkiTptjaVfd71k59ZmbIb1+43/HY5OsBF/wG6wdRuhkX5+AN
/tHqqT1MaEQGP6cf07H6tCKBzkfWkl0fFblW6VAKnoQDOUx8fzkUWsgZ9mEKJNngqh8JDtOaV0/5
nVojb0tUHEy/63WnavZ+dlgvz3IihEV3M90vFHWBYRouKhhuTtFtBzX7j36W6CuAoRcjf5K2jp5d
L4yvtWPdTYMhGQ0vRBzgSvwNNEflyHUkEJUnbPQiR13KyPVvkcQaWvQ0T9XxfuocJs/qF67n6Ux3
HF19Sc17SdLWLJ8HuHXk6flPgQi32s3CY25k8dETNHnUIjy3IT15CJnBiwOdOFK4R8e5+tYxNs3x
5BSNij4xo6Hi1LsxEg9tD9fVKqHqCKoZaOOhGdeXVMp7yxOXDguXFTMfDx2YPTzt+nFULXfvAGol
9LDYOACwIleRTmw0ODlHnCHndeeEAZZVWmwQvfZlIvG+DTuD0BjmjQ3sfLEVOHi3RZpXu445cKsI
xnQy+cajWmxzq5hw1RF2iEJ9BL8EeTVvjijvryHA3D1pe2PlEp7bNKYhTu5rZqzHkY7wooZ2N/qg
adMWj5WfRm9uk7GtWXCwOI7UjkfAqvpBuc/4OOJ8Xc99/8sa+5cIj80+SeXBHmrJSMH5XZv+bwnS
dZ9b+U9JafeRLpGdXyXulcNwsardgi+NK95s5xhZvv8q/OJ7OgQewVlaBEerghEDpm52SU8VNl0i
eUvDhkXtBb7J6ntktc9ciQ/YkKTf4jNbwQgh+lC2PH6QErKPqHuoRTG9B+Esj3zmQFnVTv6U23Bj
y3A6UhZ+6Xv9RrI6I8fj8ziIaKvnI342jEHQ+mJRsd553mNJ+XmLoziUbfeTL5sZG3HKwOg5IgIC
9WlnDBH7X9Vwx/cDI3bi7SPbpVsct1TDEGOm5gvgn9HuU4crOg3IhoHbfLoqZ6aSkqKNaO4MVTI/
0Q33PPZsPafGAMr4MeFR4PhON3UDWZB/B+CsdL4ikqTtwXlR6hhSVE1fCWTQriOUZKTlIRJ9R1zV
KjZBjmkAdAJsmlLTa+Ai+PXWd/yp5fYu1PhObQDrzVjyKNSiOejZXPOWTw968Jw7S79kGOb2KzoM
yMdrOrfb0iOVhetbGB47Mjlu6qaKP0UE7RtO+DfsqVtHGcA14zq65r5N251qGVNQBrAGwGhzbVFi
WjhCN8tEf/F4WRs3Cn4R3s7Wc4On1QFfdJqMPDn2SfdYeLPNZAfmUu0ZhJUoDdvAe9aHGTAIYTCD
knQ5kY8rrOjQcMvVJSU8ylkNdvWbwquOCqUaowQFDTUC6x1r77Afsqbj6c9ox/RjefVdq8L1otUW
uPb3bCahU4fXrCAxO/FA15JVmS4BPjp5+SDS4BJndAomXrFvbZ2/yLnn808cR2vnOR4gb9WdIAmq
t70vX8p6Djb5aUy5/nX01C9fIrf4his+f5Q5NyinPoI+u2wY6c/tfZ6NrXWj9EPpU5vAxBvrgAQX
afl+Cq+C5lxQHnSSuxbFyyX8IwM7hXB9ArINddkQYuE9VfEPCo1xZNfvtKE91Hr6PsbiWxPqfRNI
qh+a4tZg/dlUMyuWTzwi6+1XrjJGu0HfpKg+x8A5wLzfZ3n8OPMcZJ9TxHCE7aucsZnb6Q+pVjw7
X5dxdeVFL64Y7NXSMY2v2W3/OLEb48eItnjaOKKz48FwI26jC/NFyL0e9BnZuqG6WtEzbtIcHkev
4TBdi4wy3MyhNDs2Xous99l2wrEQaYUHOMLlPehPe7LDTS+vKmbTVMa0uWd0FO6wOqerMcnfB8HG
GqbFu0QboacRm22+r6mS0kVEows9FMTY508R36OInUKVfXBPfnNyUqZ9YYc7XFyfXeTEe2EFb36Q
/EzHlL4nwzxXkx4OPOPXAw8AiLYrg3ZsAho0rUGnfpLgFnM0ihVWmIHwMdij5eYlafWYGk/Kwnkl
B1udEd/ewsktV1lUVCgEjt40OaPhqcJGS4e8Q6mayLJ2EbQ5ZJbGvHG4kBvLIEDRGjVcR0Gkk7cP
H8qnRh+kMtEFddHTPDTwYrt8/pMZ3iXFME6okg37iM/z4npbiDK8MU6lD6oFrYt++UN74w9lVMjG
yAcpVd/gU0DyQqQ6W1gnrdAFgUsRd42a3Iz1byw+32a3BQU60tJaEl9JPLUNR4eA2lb40HF9avgc
eRZOnpDXpZgLOgtTfyawuaXuZYpK0zcO8wZIDPhWSNOU7TdakR+VlfZkCji9U7d4nhiHEIg5OP6p
HkBjErFHK0M28pNSrNv43FTVz1CxkZtjemLqvrhaFArT32VmuUG6tvPh7OizHOIfoTO0xxToMPrd
PYGVDQPRU8ATk42jWaOwt8K4Bj7vWlAgo9Jep1X7O6jlcJuZypIb/zkIp/9gp5KwxBRXGUO8CYY3
etQduOBhhODNzq60ubQNJUlYM3X9LQ2WFi9DYf6YkBww0+A94LWtfOBWnUTxnnw+AbxxACir5jjO
pVjJxKmpjKPiEFD6A2AtIgrMOwxbv2FpO7k91BadfzNtUqa58cdIhD7pmTsuW9QFaRMsN5J4Y3b5
xEIFZ3cuiDpPysKb0FOdCed8X+PI9pX6iuJdOoxNJ5H1xD57dmbZYihivFG/SLa0eB14chScZjFi
3J2+BFTQ9ppYLafPwqnfOZI1n4lbcW4de+NAu429waZCBDmouXJIXvh8Rn0AawvbLe/g8oIIK6pH
HzfkWt+NmSpoYQz1HhwhsGATGFbtexO26/rYRhw8x754KKrpyR07JgOiptuCHEzROjS2LUCt/MWc
6bXJmfrzDHPwNw6esRWYjbZ1adzt8sFqWXgFOFnsLzdyMU8zSMNtQrvZOnnIwR2s4MSR63OJWeJO
u4U1TYYU4Xz7X+ydSXPcSnaF/0pH79GRGBJILLypeR5IiqS0QZAaMM8zfr0/1LMd3Xq2X3jvTYWK
EsViFZB5895zvuMZ4rM1ip4rn0MS55hPlhu98ch9EAnqgPoTJF6y6aD9de28qXfjxvEl0OsamUVS
l/669MxqgxjP2dZcf1Hiox8XSbbPqA9UW7sbq38LRligSY2Cu52ivdljNoaFweWeEUJfEW8ZTr/G
2LLupJ20TLmHe9xykkRhdjbmrpVlzxyCkDVAQO5DYq+9OOW3ATP0Uk7+e4AlxK6RGZbDXR/JoaoN
48OufHlMQ+1GIvu+GUAhJgK/OllQC90rzYtrFJ9cESk8JZjlxdnS8LYoocewYKkoGCzBZyPSA1UB
I8d2ak5mUuz7Boh4o0giDckjSPPqNXIbhP/o8BWqZnQTALclJBHHTj4INiT8pBWvY46SeAB9DTth
NDZdNdonp2hWU+N8IbmN+Gcvb9Z4wsFzhsbRFOjvNdplpuZ+unkKZ1F8y3FKof4M6t1YZu2mHDV9
NxHrxdJUe7ty3+JVSwo857HzZpbpi0PPee259fDWA4kbiEwJPWR3qfGtzz25LKbgi95ho8HTHO8q
B5N/GBr+Nx0lnj2k6dVJ/R1jyQUfhFqNFUEh4XtHWXmO3IhsUHqwE+kp9OBhAdBGmFKxB2eLCQMo
RgoGfF2aTAl7hXVaN5401kjOhzq6SY/9iCRs37MPY1DqzHSHalMM9BIsflLRjvayGPKfGRl+m9z+
0ReYh9PCClZ5jDpTx2sdlcBXSt4xkAumj2x8GCkLmSXt2hybrcSTTSLDwMsoNKY37ROWn28jL27j
dc4MEeh/pHZQHbRUjHe7ce4o0DeqHMqNVeFGl3Y7D0N6rIAkI6jxKAKjvY9GTquqOngR/64iZ5DR
684iZoyW+rSye2PrM3tb9j4RX5K48AII5kHv2ze3Qs1tGa913RFgMzgv3ZR/gRHwbEdIb1Cz+2Qm
+mmf7v1OxLei0+JbRFmIG8l99otOHJFUn/HUdRciKliCbe3K7MsuMDg0aHpIyFkJJ9w7wWw+hURw
RI+QvWcaC5PO4h3XCm5deaPULld9YO6V5usXLRYopgr2qjR8jaVpIIVy15X0BDZ1nwK4nF2gCXxD
q6C6AN6GvW8+0BMfLauG5TxFByTolcviorL+igMS0/SuGothbyflvSPUBLtP+d5+h4zb4Tm0v0lX
httMILyBaPc8QjLGbSrQIgzFWpvFki1tSJXTotDBFAzTOu7RCpSjy+lnwtifIpn15GjcKx3hYBb6
K7eLmVKk3ZbQi+uIM8BzXxBLt2fUvQtyTsQG1gp9hwSHb6xBE8HVB7ksIGeGsX8EbrlgPFIG1hff
RSlWtKwZsXmMHEovMZ7wHmlgQIEFUcmtGEIm20ZnqQvkfOgAd3MeSYuo/XuDtH5Rh8G0FUN5nlyj
Wukk2UpsKozpoDpkXJhB8xkBaVs5ARzUAcf9pLNC53rdX3r3s4OEv46m8cXOuVB8s8dLxqHSio2f
yUgZG0+MJwPNfpXRrzYyfwLgPBXgHNYDXow1mEQ4OwVNPRVWHGKJ2yl7IjPwTO5HHxHHRIfWLV/p
r6WHxmxenYKMhEHKa8iplFlLal6J/lubvfcjdoxmYWVS25c4t1ZDH+PxjPN1KZ90nXW07r0valJP
gweXYvSFcSrUsDfwVXMy7uh9Vvn3CXTI0oSQuOscRWAtzNOiB0+HnWxZu6B4wnb46HR7pXcFmkjn
Y3Ba+u3JB2Ss3aBKnH7BlC6dXAyrrjVLCN4TbrxWN5dw7+Uq16JLlwZL16gnpg1XJbw77yCOZu8m
A6PcdnGz60hyr/qJTDoQwkuuXzjOY3MDf8LkSqqRopr0Czcm+6Pq90QgXsYxx1Ot2p9a/IZJig6w
KjaVbV6meAjX7ZSv0HwwczHv9H4xgQJtdThcYgtTQ0iwdmLzU+UNA1/wPkxVv7Y7jHANlgqqnRod
IqCWZSqJDA6LSzRMP7Qcyb0Y+x/8QnIhzFbbBtVTLrInEJuT339h4LWRtirOdiMvkhEiEtsOkAEH
Wul5T3HqkLnCqXce7S2CiJhmg/wOLp+zXVZXprXlykNoqIf+WZVavdDNoVias5EpQAmTRtHaCN1k
34b1m6fUmjlHD8uFD2iiJmHS6m6bjgZ2kDGfD3AtkRq/TWFUbxRiUHd0fA7+mCWjlNU1x1Si26Va
0wMixNhWdMeqfqf1E0W3UV67PHhn5GeTvPkN+yQUn8y5Jp68Ix09kXnz1Ja4zOnQnaWPjEE36AW1
qf/iDt9BHITLYjTQZUAe0hNOgLboGrxadrYqdO43cryOOCHbxize42CUx1nbRO2aUBbVfbfOOwJr
tbHatFwR20qIdmWCcFoFaCi3AxnuVGSEhTlOD9EhgNQPbWtD00StOO3FJy8Y32vVnPOsT45lCtDV
b5IFWRUHP9R3kH17SD4DEpQkP+p2UwMRwRCm66BYSbdcIAP0l0MEpz7I6m9twOEpcIHoJwxXkKai
9wYTP7KzqJZdc3AXosg+5r8NwWJYlXMtNXf2IKxp7WFueo145TZgmsKmI9HbG8tCnBP096GpXwWj
TdS1L3lDeHpSGC9iB0aGnbw6w7MmOIrAyH1LQGNU209umA4vSG3XOhblFeInYgLKYOOrFDCdn5M6
789omo5kCK3RtVUW8QIxdZwnHLfruQQ24FgwyyOPqQhhRdnY+FL/o+RwjdMOtCjc9qSVatMM3fOg
UyT5riVAY+Gk1oVNMFotq6Uek5xdWEia6tiHTjNHqbe1AEzWh9qapsp0i/327PQ0Rb0wCFeG8SyR
fSCCZlvLvezsBXXAvMjQ9yFlVzqbUZFq4KyBvhjnVxyuhCxyvO/9ZDoZ3nCM+UyWUvUb5dPBNrP+
A3p7s5A46Va1GnKcs/me3vcqNnEnmG6xsbSSdHLCzWrknSvaSpqKnVXoTgDevnrx8NYSALU2QdVQ
EzUubNZDErQ2u9wRbss5GF0wBU7gbee7dmk5DZKgQcCmi7xrk8kPUfMxSMKZp/nQMMIEWlaSnPka
4ayAvl6t47hqL0R3BASmISKvPkgaFkAshmQdW3F1NIR/bSM6u8pLflojYUaWGH4EBfc1RzWTBLJt
4nNGNouuvdvarkAktcsNjKWRnuwihjBdXrWga0D9QNNbxhppvY4tUB2NSyaTzhMEtG1IxbUK2pCk
+BxdNwSpcDnJ5oqYMdwbXkjxrcZVU10zk74Yd/4z7iJaN0G2M5vm2JoKQxFDhW4IuE+MAiRRlkTr
KOeVOYYWH2jvkQpVl1u7/NJO2bjCjLdg541o9NZnUcPyTOUXAM7FZoyaLYKCVefQNCLJBHu+80EC
GH6Gz2a037Fflgv8cM2+D/WnJI1ssiboi7ih/RmoBHplCFi/zctfiIkGbR7ezn6gRFKyl5xGnDz9
Ug9sstHZUOtS6czq/FrsWnfaJxhMM8bLVFrZJD/iaBjXGpvEIWLihfdnsGh/ZWcY7BwvuZ9IfMve
47hYFln0I5PIhHt/ViIzdULfuxvYrmr6oGvOxPuccvF1LM91NXbAVGWP0kkgs9xTi7n8mbyEQebn
kug4i548HebnzM3vZmvUJ6PJAbLwC2Aei5eub3L4dAfAsY6jdnnL5UTZVRHWViDc1sJykVcGntZB
32vhzO//hVzZOorvGefTlWg1uZcFwk07BfwTIkFgEUDLBbR9g723OgUljgBd/xUOXjgPPl90AZmk
t5331mrJRbD1mz5bgOnOAcbyaQybjIUZ7U1Lj5Hclv56tR56uGtDJ9+BhsJQWgjsooR9Z2xSvfya
6kDnEuM+uJewyYw39gl+78jGEW9CgQC9RU9FGWsfYTQix7xfW025SGBKQJUi1oB0wJUO5xgOBgsZ
urNpkUTma9ORNVmgAREVicpDe+cqIgiSbDmn9k6JBnbDcuZmLYOmuriF3YSjuGo6wB8zPrUK35wC
0XeTfqmG9NrQJ95kvbfJ2GbWwYyx8u0Gc0J05iMon1FG3UZyg5YkdFOdJk+jrc5dmX1tHAUwEKRy
LKFUNzEYL6Kl1pphM44aUcQ2RQIjHnqtVyC4Sj0nXjnV95oUPfiDS8rwg6ylZGEI6KRO2r0b8Ez7
hcuwO4hXQ25uZIM8HWgaHizooeT91TjyY5cCKx3WkOcd9lSweUx5KIVc8oOn85Qi1xRWEnDnEeSi
Cda9UcKKIp2LpASKVUPSXG5ZUzsEh8vGyT87NnzSInBsaW6Iv4/2rmVkbzHrIr1t74oaBTynCMYd
XYO6SndJUGY7e+YcxTb9DNtVFPbRXs/RvrjNVcDaIE2CqBBozozWvHSD8uozDboSwziEnCrtWJd5
u82KdpPBQZ3oGo1Q+MAOEBATVu9SQOFQBhOEnmo1qoIGS8AtOLrWOYuKfe64cuV3JACFUjvXZfrT
w+0JosoYxFey1pnOTQNa2ifZjt2xcrCwa4m+q/KO+j6d7CVr2zo0kwltlrJ2CcKYkQZu1MGlk0C5
CKNZdnYkL0HTIWKkj8aWygEO/t7AZbdIBi7LtEnWjIA4jWEkO07MzcYheioywonN2vti1B96pf2H
HjhJsFROeHag/zEBDSyKlbGQkAohCKyKWfNHYvY+tJJ2LSL95zSm8do3Z6nyDKvGe8J40wbzWDRy
n1bBBX2bvUHAjfO0EtVL4kKGBZFjLCvB9fIYqHUICP3Biw+iHFaAEwFhoVzZAKgM9tJtlqVVwPFo
ycrWSppzA8SY8NnR9YmJvPdkAgXePCSeRP1guqiNnVRDyfHQoCc/iy3ZCa7kBsgNFogDKRrd9oH2
4A4703qmudIULzUA60M3NvouEDXyif7q2IR1eB4N8EXd9OJQyZE2uufvHy/Hsx16kjxdxdFzXwk0
YaMP+cIZG6hxs/p7muXrYdc80ewuN1phA9UygH6IzhOrGUhPgD09PcQI8E1XmmzvJF/gyaQIIN1t
WZYKVqs735oYTlbQj8KlDUgVJAMCND8zJKz48kqKCzpeEX4vVL7re24OG6TFMglC8N9jTWy6+6Or
4c2O0J5s3d71UUhjsgahFHMh1mlKQKtmJosGowoEQXS3ZBN85CI11p4KCKzv4LROqovWPtTdWYnB
mAZut2gVqkPUnEu98q2tI/MdMBuQwpP2TacDwXgluzc6xIO+JZ+D2/aMDj1iLGp8y2YSMfMiHso+
34cwuIogh+zpU8O4xqSDrIwpvKRa2cZTLAq1joCzKQaHfzyUcXDghhu2j9xunD7vZEw+h7q42E18
7Ef62q0/zFCKDWQeZnUz6ZUvrRE8XgEZfZmcD1P5HaoOJMOJa23NGRdbWHIfw4/1Z5BsNCNl4xku
a82YWTTLGGwK0LPlDKH1OZ+D5MT2jXwwX4De7NeN3r+SyAxylkUOtGS2jx5o2xlyi4ljZTywtyYA
XHpSs5Y2GO3PxACQ682o3GCG5jY++FyjKT444r6pGaw7QthlAwwXlmjHA5bs6aBmEG8JkRfpNDwV
GL3uzIfgRJL2zTadIb5JRldzHJMjnecSuRN3H6QG/Zkk19dpxgD38IDtGjAw0WvojZOPh3IYl704
PP40zkBhK3LvHBwonoCLzMjhfIYP51CINRcc8SQ2GXRi1NpEEE54sTAaXf0ZYVzMMGMGzdYBoIQ3
Y46RnW4wiJabli2a8RZZ9O4MRZbQ6iozeX7cVfqMTu4NIMoFNGXN8m7mjFd+XJYP1fPjYYLCbENj
Ju6H4692d2ZMMx1xMSc4pBsD13gyw5wpOt76Ge/M1uNvxhn5rMHCg+OHfX/GQbdwoRnYnFi2ESbP
r7aa4dHlfKUID6C0NaOlxQyZHmbcdMwdEOgAqLUSFHUPk7p50KkfFL0eYrWc0dVl7r1npnb2Zqi1
yZpkQ7lO8Cds9Af5Opkh2AAZfrpZzz4HFHUxInBGNZpuOpum2gzRhnDF1Q1X+xEv/yD0NTN024C+
LWyGP70FexZ22LaciAcYQXW71FM05gDYee20IMNw5e7CGe5dQfmmQc6+D/fbnwHgjxvQN1kSNOhi
K6XRrJ6B4X43L3LkAWB6XePZSyCLt7psl/U4IAyDOt7N+HG3I+/LKDeApVEdz/lO6CDRXpH1rf+V
hXh2Sf+Li1qYUmG9MenK6fhefrM6ghZrOZgPFQr16OckSdcDth0vMHRybgkkJOKO69dQEt7aVBi0
UJiajfaHSxtv+0/WrNsfP/RvxIrf8jBr6n/7O9/0pxdjmbqShmU6HEUM+ZulOwm6Ec93TcyfQD7t
SAtS5whTjIbn2SjKZ04kK8KkQLChvqIVBApVb8xsVetqQrec+6+QdmJurZMDkAkL8WdBq/mpCOL4
YtMpy7p6FZGzQ/dp8NZ9oIhGAtl5tSgnIyemLR6G5qEh6XOFsYD0EctBRNkw6dRDoDGNiohnziic
+pg0Kd2Kn5oGoJ47XQrPC38xuf8UnVA73SgCdLlIjdhyWm545rEiJc+s0Vrryyg3WAL8JZpgcdeK
kNW97+Q+iZkaSJKVWe2of/yEbdO3yFnvI33D5ah9zdHwmuUelBBRZ6V2MQaGhSk2WcRPInybXEpL
O4Fc7Zo4VAJ/H5FmCGek2XuisK/Yv9+Nisx2P9BybNUcbEYve9KKSh1oQ2ArqDr9AnARNn0VskzK
oV53BHfRC1TmVczzxWzwTm6k+a80URKfmTmnbnOjZHTpHYcuTM1UAsmtCf7aQ9CWR2pP5CdQUw4+
W4OldE3jp9kiftA3uSbeEzmlT5pUYOqBBuc0o1dNYRnrMiw6rqOoBpLYz73o6jP2Mv84oPbFIwFo
WzcS7UTn8AdbhX6IR14m4CB/0+upOloe7EAHkq2TsQjCq57xpCg1U0teRV/mn1hpiUS+s0uQBzNR
7sog2DG1lB8uoseVMorX0Bvik8aUElWbxXXvxacAUAtRhf4yh7v+Ymj4nMCSfQVEtnOKRK1RtTUo
BK3pDVtttQwLuJGFYWxFysWEH2VEPx1Xr67TfNMTHep7RyusHxNxhsWU7gH13dr5WWR3sB8ff5Fx
QZ1Ngww2VeRi4akyKbleHAjL8Nfge7YY8nyHWIXHdz6+h9uPjtGYBX/8Q0GoycruxnFHOGa0RH4W
H6ymoMTHyzYjISlJIaUx1ZHmPpgNszUsxZ2lI3MbSBwjhNuK0A9kDKID5Vik8jkTmtkEqFVeYnK2
xUrEkeCupJc6UUmhAoELzj2ZPWOTRzuU3gDp+bvCNpeM5MeTC0UD2y7isaABGaKX1cbQqp+lBinI
dWp2gJwuRhWTHGHklfVEvYmq2rsmJZd+23rofgPDIloE+nfKG3ttei/BoBGrM+zsiErccjAv9tMT
+vMcqKAL4NgCct16uPa6jLTKIiqusfxV+l3/RaGkkXpDuEFMlw5lpjyGkdgkHsaXWBFKYhMJxFgw
ohc4Op9q5mwAHbVOnt8+15pfnIfOZo6pD5uwMPtNU1TYFtuJVh7A8RXvWUXG38Qol0aOhqYCK9G0
9gYbXDx1cZCZl8gWgPDyfJ3EeXuMTPLV6TE1nBFT6Hx5YC2boe+PjouolOF0tUEwClHfnj5p8VaQ
SaNkK8Z8pxIVriR0gT8sxv8jNkp3/rQ2O9K2LKVY6gW22N82iriCz27XIt+hKFhS+lZLENdEoRtp
RHSo4XFAiX9WXMc4ZhIkAyrM0b8PxPxJEZ6MTrvqJQelLMNEwqzlF93Ev3iJD+TSv+5lvETXtnDx
WjCZft/LVGXT5EMDtRv0yFzXPkaNXjHAQ+tlHEVSc8WnafTTYym3YnIEmsSgOpWmduuifqWL+wM1
FdA+XMJyaLZdNThnG7FamCu5RJek0+hmXkXPENoXBT2tztz4i11Q/xN8QChhKte1lSVc05W/MT0g
AuqOGGFaIvcrzxbQdgx4C5vDx0rqMjvX6aHIO2DSGLJCu9zCebKYaCLIY/Xp0bcXXyzC2lfu8ME4
CdVcTgS21qd4wv73/doy/3RJKGQeQsFznuEzv7/f2BA1+PsVSvgIILlR+pgNC2HvDNXPZHIcMnX/
ffCre9mo6r2xvw8jo3jHrqttQ8ybUl56tIlYIo2k07Z56r5lpQO3ZRxORL2W6ypmq5cVOSwyNIzF
4KUcWLJCHro5bFQyAF2QTW1uu76a2aPp1uBM8QYE8Wc3XTWSku5ki6GBTqydH7o2blmk/qKhvRPD
UOro7Id0k3aVYJL3eGv+35D/F4Z8gzISANj/bMi//Oz/9jWv4r//7WcGkmXc/6AO/OOb/tOQr/9D
Sd1QDuwNh5vAoUj8D0O+4/6DdrUlbMulVhVY9v/LkG/Jfwgdkz5Da0eHxjVDkOq8bYJ/+7sl/mG5
LluZjh8XFz//4f/BkK//zjNT0jYt4CSmFLA6bPs35Bfx9WVHfzPfj8JPrp1ImiePE2rEsKQHFDlz
zKcl/all63u/EBr7uynh1v2nN+2/KZX12fT/z0vd/CqUixbVUbwXuvptNe5qoRG3B1E/g8i1oYH0
3LnpeSLn7oLIKd2MaXWuMLCgSKaNrWtrXza/aJ0HjL/RgtG7qf5iNTB+3yB4SRbLgYF92ZoxBr+9
MZUGbrBQBL1TT3Sw/bSG9jOOPlyjP9ImEjeaZbsyr5utafqflnRyTGpETegKyKPUnpgnOus261ua
BTTEYtr9CwcHzBIbAcEtQuu3hVliw83ZqEFDMkd2mOL09Q62JUdPf/grDsy80v72JkswDhgiuaDm
PYW//yd0HfkLHOfrKtsLdxJH0xn0tQpy4DuhtzQLl9OiR0p0HQ/GTi+QYaYtfd6lnTfFSQ3ZS5g7
xjUz1BtKLXf9FxcAl/qfXhsXumnZTEmhyv92VGrqJqp65aRgcPsnr8f2aIpknwt73PrCxbDpwk8d
zfKrdFvwBNIgmqMv94kdDEvTw6+RaldfENL9F6/rTxemrXMT8qos2+Vo+fvuFQltKIy6cncWuX5N
5iBBRjUgaaqjaMlODamUQNbd9UTxsDX8/rVIGejnWYnUUE76Oe2Cv7gw5fwx/cvH6Ehh2sqQ7KlA
/38HaIw1OEnfG7qdGek9qYiedqTaXgtDaUhNwuo58QixNf172SfRS6bb61EOwXKy0E5zJGLs5xXD
hVmRgwhRa1cdG8oBoe8+yycBtRfoRedV54mzALAzzVnK2Hqxx0E/2Z3AsW9tMj1ifDtcIyXlftBy
ueAoTQmNX5xdCrWpN34CUkIaQJTxps7zk1U7RFoWNZrJ/GvAKXMBbJd+cwQySKsvYOe0TU6i7oVM
HZJ7foVRSepJYLerwWGqB49ogHU3DGsmEyH8NkAQfdZ3K6KsX/73T5x26p/uE0fqOl/nvheuAL71
r/dJhroRzA3JPEZPE3RWo5u+dywz1z0aVLL7qOTkGJequw3ecKFcmY5TnJGpEWQ3rcWJbzdavHpY
99yu+lnR5d2MJW/Q2P7oA2Sns2v2GBNgdww853tBl5ox5ujy/horVqWe05lWfMWmu4TU5y6xedRb
qPvOAWHsLVbGiztiBQhqh6zAiofHn2LX9w+N3d5IJwdzRLNwXWt6cH08JIF70T1myH2uexhz8qNT
Z098jO0laYZhVzdSf+msbLwH3nVA23LjzKVvRTwRXkzQejxnHrhRgVp2FNo8aJxQ/dJuxU7AOId8
FDEPzpHvLGVOB5Gop2zPZHFvoUo+N9jNzob8HFuD4ohK+WwkgdhMU5vs2eBWwm6jDTd3uBQG/JZg
rK0TetNVdIr1vEFMzasHyx2e9blnafj+PY3eRg17AltbDamfTB7ERBz28bxqIwZoR9wUQL0VZwmF
diNzT31QVqR8YR1PxODgKSr0PRs76DRK4EU/V2A6HniEF2F9akN3GTXTeNACazjVCbaBtDV3ce3B
L+++cHRVh8dnZCcBnvzAREjV11hRTfFVBq5+ILOSFLoeRyC2Pkwb2sUvGhwsWuKc2FX3bumEd6dR
R0SanEL1OLx7WhfeBXqwBU3Fi1nl5VbTSv2ZdrjHyjzHIIIp0A28ehKM/aVU2XgBEcvw3xrRRibj
yXAiLBm+Vd5doHD73KzEti2ab2HjZ6d6wKsyum29bDnzurEcDqODTNYc2eVpgRCM0FkGPySJTtb8
UI/C3HnEksST421cvQmWILZYZgmbwc6bHTSph9cBF9QG/z9IOnzmNNqqZP8AKeew4W+eXVCURuG+
HNuPoSrHW5tqw61r0lc3jhkuNeZu0gfzyRKlRqyURb3BM9MSLwQD8CbruXsdx2xh0zY8SAgYLbnH
ZMLyIP2K4GzFTPDxdHIz9cdfxJLfA72JWj++RgZWT/YUDdLUyCck8nyv6QqOlSqz1m4aKnRzolui
efPv1fyQpJNCxJoHi8fTsWQxrcxgFr/Y28eXLJEhl+71A4QDpuGuCrakAPnPMWnO+MMtktcNS3t6
PIhIHshsmS5i/heBEu0uUcgtzOLs1KZ9ezw0IFIOYGq+P56llZou/HqrgcKRKM4OU1YYJM+Ph6Hz
yN9wss3Iok0AQDN4tHRQ7joNBNMkTQ/TQDvRTXoEJAOMAp+BChvsdNLQukat6QLTFQ7clbp/NvMO
J5z/ynjP2QUSLEcrsQ7ldt2um7ZAge/W2qWtY5LaJ4MwG68svqoSFytyWBjJX1DbH9FUom5K5Ksu
cS+oPHVww9E2aUvLWZXG8D3JW/dG6y9xjG8K5voNgKXXjq+t3Rwtu906QVDtbGZ+WeZ3O8ZqFQYX
ucI8mxwTL2I4iSJHq625B5LsZSLRVfewssNUntqKrJ/QqarZ+kW4hDP1y1HR83fLHnJBGqMM6GfD
SRTre1GEvwyWNpxyvcXK1apVQutxVRnKXurbCcPtMqADC1/GuwdJ+q3BNLmxWHx3KVOLrGrVBTl0
AIm3Rz/fpVtRRNZSG40vUQMVjaWrvEFav4eif/EGzV73TGJRRzBMcHXSsZPEJRdU4XsKwvaPdzOx
Jm2PcWCho4zfFzEI/DB6A1XV3ERjozCm0/tYn6ZEmS9YsTGUvitBkBM71SU1p/7ohi4efjU8O4hY
twhHYSfK7ZTwVUp3AEsI7Q59P3yzalp+VkiamtH7y7ZnkbAVYF/CNJd10WMLi6YdwFxsJdBvOv6D
r0iUnm3ft07hzHnMMjPfYm5fiKF31/i6tAPBX5gFq6Ub6OmRz++GxbQ/Nr5zcwqUzzECjHU5xtpS
BUThJhjHNF0hdWQ0lHnMBy3l2RQa5riZUgX2MYSCoAUMJoix/hRaVlGvtusCk+XywcKIOlIhhrAJ
ToOpH5tA9djO10ihpovedscsj7S3adqNLtk4DIfGHQSneGcicpxalW04kCXQxTIiuLTgMPXjBivB
W5gzvsPB8SLMmKh7IZ9jH7RHGyByRGr26rc+/r4h34I9clYAVqebKu8zSP7g1aG/cYqh4McDCBaN
YmPtpiNEmXgfjKjJB4wLV5Eq++DSFQ4jfMFe0O/jMpWHQqVU4D47KwoY9xTMdUCqbYZGVgcbyOdh
qjv6on4W5d9hGs5hCkW0M9viDJcyv2ADDXriIjzPfKeoYSApq58kamnLUmDA1xqXAA7TOchxqtaZ
nUoa8RHidMccnmxr0o8ZEy/URChUGOQ4W8F04Fa1RDARuGV9YMgvvoZO8NrFvTyYNW283irCVYvt
h/6gae6ZKFdMxg6VXQGCqfEwwwcgrrEkAJO0PMzOi6zOicqrodfG9k2PUhwd7op5bL4nIhMdupOr
lQMBg8aWV+0fL55E+vpetO459wuNQT86V6JuxbJpQ3F2UxhKfqoTh/UCdhlmaNqFe7MZ2P0VyHQZ
Rl/LYNTODWFzs/Zm1KqGoQg2DtC16XEIUI+7UettMH0sy7Yzd65ZXpOqq3akc9W1hhKjA/XYDT8r
meXnPqcDNHnVL3zXWH58NnCi4ojnJdooIsDr0UBNctM8sKkxr+DDW7qQO2bFVYlTxUEeUbMUtqRi
GF1hMrvlV4hnsAg+Am1vRFxNcxOWXPVsCdkajVSE15OG9sKdIpPzrd+sTUTtfh/LNWpP9h7oO5s+
sU+giNce7oJT0jXJaqpkvCIGbc1lYqzwZYaR/ROu7HQLGtS1jrOHi6+2VWSRdDcyKCkwGAShIv+Q
XsUCcQhHrS55wd5MyDVE3aIqjz3o7jwwX6pWXygUkXC98jdv6nFHh+6LQf8asBjRaEwiAM4RI826
AanbxmDXjuJXJX0krKMDcq5NeXGj+dF1GuIYHU0tiiV0qLgoFxGd32MS8nMSya3btDFbUxNd7Nqh
NjXTaKcF9F8fT9u2G07sLLzFnToGDXtUJ8mMpCG6jzV33ZW9fVZZ0BNiJjv4/rZ3pkw1mI/F6bse
eDetj7qfplPv6T2cFT6ypWFB+qwA5h0NRccc9yualc5gTgiAaf5K2Pf2UdGUAzVhxuDWAGtzxfE3
xeO72uJYda61sFInYKIe9qeq9YtVK1DZAVXqj7YzgoMB27e2KoOnmvfDZe6z6Xt4gqFMvyHk0Y6d
H/qnx58eD07QBbgbcAMTN6IRLi0s7ehGZC/SsWcCzXeQf3cYykbbYq355TSEPnVivGgyMuGb2VjQ
54eMsIpF2ZXeKpxTn4hBWYx1tiDVU+QJ4cnhV1FG40YTF50j3d0qb9Ai7Jsm2X1yr3giMEruSjo4
C60bi6fH19rZNelXHRpKAlUppbE1MDBBNA4cRzVNeXs883QDMx2ikMXjqb+Tmd9suIwBydtpuLYV
M0guGfMe24Z5HxHNEdFbhcuAuCpkVU20L80RGhsTiYvomxPg0vIZDMaSbQO3p/IP+VimRIPwcrCV
lyflxl90r3dOeqOgAPXOyhIM04Qf6E9NrAu8wQg1al6g18zgIOjDs+VoTWuKDDQsyqJX2doonB3H
jZy5nJ8tcYzkC6nR+Mc0gHTp39k7jy23kS1dv8ud4yx4M7gTepPMVBplSppgpUwBAe/d0/cXwWpR
pTrVZ/W8J7EiABAECSDM3r8hMT4uJUwt1fYqW195QI82kEZWCQskEOC+vzbzbF63BNFOJBpAH/kN
Gk6Tj4HyBNSIiV0/Tgv5SooyQ//ol3Y8zzHvG9wTUpf0vNCRfmBDMm/RKnS9Osbb0XnMqn44ebxE
Z+blA1YN4I1zND34RHL24giH0La+N7GZ2JnC+aTpZJYzPJ1Aso3HqcAPsBA+8vFRfmf22aemdL+G
jQ7rBncCPQDlkufibgAyxI2NHvUxuQ8WcY+cI2bk5gszPPDm/f2E5AyCulhAo+tMF4lzS8co4Dsj
zjbz9AWZ/HRdm8mbptsrY9HxSUzEi4t9wqqxjhZztCEEy4BICiCvPPjmLPa7t3ioQg0ftSLuSWB8
znUMU90Cklf0gkwyzIcuKffFBJEg9hEEGtt5DX/lkNjdI5OTt1iOMBkUgrnctboJerw+mEZyjLKj
2cQf0sIN94iVrHQTvgx6WzmCb2VBXxGhuTsfR6/dtPVw0lv9veyfmOeH27CeUX6cmNUYjYftjBWC
u0OnY7DtdJ8N0OBIAoJ4MsRZ6GRMddgbNineneuk71MKa0T3/DezxKwF8u8UMkP3I0wGCLWtZ9gq
UHKKkye7S1XkkJKa2D0YSfADoFRLVLbd15Z7NPwO1LrtPLoCeH7XpCApjQpZmwoHFBui0eDn+OVp
2qZKTPhZ2pNmAW8ua6ROpjL7ChKGSbwM7+T+GkEyYPqBht2Sj9pIO4HPwMyJTAWE8lIAXGLoRK+I
5RAUxT9C/upqxOR20Ri3NYOJANzm9/SzlVT5h0onERXVU76TEeSiWrrvdBwP9EBo0Ftm8ADjy1kV
IwrGVl7+MTrAvMPEQddkCpzXCHZLUDvoTeBOqkWuQa9FqlAPYuujG1SfGtxQT6JiCWwDv1zH+Hbd
mXV7btGKeIQqxOyraL6IoqzeuCWYmIWvTT1gkNvU727fJeRo62WP+RLgODR7YNaCWAdP8sSiPT3b
njGtfBju29mz4nstCzadMJv7Dn75ru2014HupxCs2pNZyrFUDF9+iMUzIK5mHTZhfOjAmu4X/QkI
BYKF5b71qupRCCKGGGblfequbDR6WZS75n4wkPwqw/xugBfBYumjbnT6nY6iAqCODnnLouZPNBE8
r3H2qxoQPE7W1GB88aALnO5LQeAIVmN7Ks0p3tHv0X85+oMFVfBDTIC60NwPPvoO9qy/V8AEEI33
7HOSBfMh0ZFGYC61Twf/UV/cy4JVIJBfw9kjb2QAXg+cXTqS/s9eRoLKB00kA7AMQEtlLZ49Gwji
Evp33LVhnTjEkxCY87Z+Skg5gdYBEtc92ylv/9Gb0HIxBq/bqHEj0syPwexYRyYKd2Uawd5vufrM
Th59FzIXHKRdWc2vXmDJrBtS7zqqtQSqm3K9gO7aGGP6CFGafmsi12yQUTOqZS0QX4MJjKh5zzMN
FVMyfNr7VMurdZywP8UQeyV0NBiXrD6MbW3CIQiRmxIQabHm08plRNRosk5GXzJu5l65C73lo+/g
aO4Qul7Wqtoi6Jet2hABuq764iNlv5r0l7IIdho2VTm9EA5ClXQQiivWlJVnA2X+6i/Z14QABbjU
cCpWg+kgwSXbhTmsphiMpSttVCskBE6NLFRTFbaxAMf7x92gsH89evSCdodK7bNvFnsDNnU9uJ+9
tAaTZWemu3U1e5fPBSLJdR4cGnkAkSms4Xyoh6C5moAEfxejgKqKIZmN3fw9Zg2OXN3EZO0Oqy1x
zDRsp92HviJb04vhsQiruzRI+D05fvNZlb/P+RStNAtBLyXdu5gPbR5I6XzN33ppA/PZRXEUubDl
KazhU3oYje2MMXrEoLAN82fhDR8b3ScbKr3qdAeGwhQFKGo05nk2kMbcV8HoPff4sq2CwX/Tp7x8
CcK5fFm8alVEoPEHcMWlm55Gy5/v41nUG0fCsVNMkaMA/dZ6yE6hHiMV1GkVN64nkjEXxwUHFSLa
XW6utAn9dFLzCFZF9jNSAwWWlaeghCuXjh5dNnQEDDVIyZtJtxHV/AkXu+AeuiCIocAF4o1wrFgY
jZsW2g9qaBv0hwjrZkRWerASD07SXnzAIecazeuAJ3kDtj3gKEGAaIqNtY5Opb+kn9w8b85ALeku
Ba43LfmyuzQr7i3g6a8Vvic7jznCMeui4THQAtyinKX7NqWAZqCYDUtnPyNCUGIBEBYIa8TFa1mg
rFYk2ju4xmqNx82ARlec3TNEs1AKhm3FZPw9qojx9GJdepP9eYjiRzcU3o88HjcDuAOTPgbWnDVI
o7YayPZ8gDoNKL6wIBp3AAg9aXGf9fFTMJHQGXqCvCyovU0ZtekRLQL0fXIbd9owWPZLQdcxW3hL
LRr6nHBA4XGNyR6g954QR3tqQVtAiOvde2QDMuKBJbhQt9fuvEaLNnMb2BsW+39gTHRgQQkSp7bw
i/KKh9QYjBeCbaeIgAJzlGA+o3lHQgm9t6YL+61seTXpuB51/fuOHC+iK4t2aOy+29pz8RKzRlgn
PatguNVinfhDiW1dt3bDOdn0zMwfp+iCm4d3SRoAYrrmfkOdDf71l2LquvseLYNpkkYEunnGSow/
JjDs45hM2q6pBu8yNvnFh0d8Z2TYxnr6dCY7WR7pMy8DHqCPZu6+Y9O5ju0s35REfNHWaLW1GTNI
GRMqEm7/1LcMxm2k+3hnLN+hDwwHO8QxSyO4uiJvhaejTgK3wQY9aaJ45eFKf8E0ftwkKKq72gJ9
K51RKOoBrsYdU3SI2vcqLBUgKU3ayH0y9PfawrK+QIxsP3T+J7dKIS5WsXXKBLTPuYInaZo8YxMk
CGRRXgUiAQBRx2fu1nx00elGTWHAgtDs7ZXnY4iAwa25TyN9AfIaP9JFwEBJAiDnRIfbkuNjq3kD
yJatB9JI9az35yHr7ghzOneT8dnr84cC357HWJIzgHp2Fw2UUW4zpDVjO+2d+fMcjPeBtN6KwGA7
/L2nWWC4svjguVz3nJhoMhfz+BYVWvmhr8M7L+55A7G5A5NGyibFMApBPcz3TJyIl6h9WAhtRx4Z
G3vsxW7BBvTcif5pcVMi6c732pq2hWPiBxFpTLaBaW5bq5ArdZD2NYox3ZBvezRq9q7rRBCbu2/6
iO42NG+xaQfwMpDhGtyJ8nLqL3E9mNKzG6W65TLWPia1c2NtgJUi/CMjByDzUXuUjt9BVKChMBbH
IZXaIX5tHOaUv8O27XuBueDn5iNy4bkTdg+zOTR416XP0WSKexw+zHPaYVJVw4mckMHErrkqLzh2
GAELyMA03YNmC0SOWXjGBPTGHmj00rL8J1RcvdHbMwvXscbAi/ZLtxxnIU69ZYt7VyPXzCSpdVd6
g1afQGdg5ZF5+hC3dIdW02l3yHxyUjP6MCLxRT8PItCGS9a3fbozWIRsI7ISa3fh/2Ni655j1GLP
fRl8hKFao07YhFALCuujZ0P3A8W/M+CUAK/twcUAJzPPU5j8GKzM3VVZop2K/klMfv9pmPVPfccI
6xVLsY8NbrGd2ca+gq50jHrcPfG52c6geB7xb7X2JRrYkuU03GPCtarAqoVJZ98tUeUdA9DytpHE
d04rpVMKLBezKrTA5LcRD6GWPvqcYiMQ2EX4Pgn3erzvl2g9TN5BsP4/t9LL1Alm91wyZww7Akfp
AF2dFW59cTT8WAF67gunNC4idl/13O4P9FWvpCrw+ijKut1NcmphNCR8Tb8lvmTy9Jl+lYNxG/G0
7EaxZXSAW9pHKYGT0NgPDL0nTHWQA7TTYW+L+c5gunGHU0p1J0x6ZPSszuHIjLDSfTyCSUudhEuy
GQ+SlxG84j5MNLHR6jOR1PwcWYWxbkftjyyslUFx9WLZ/vCgpene8T/rzuy8YJnkovRKxGtMPwt9
6C4e7n93Th8eoEDrLBERkeQfWYjTiZcOShFC6Qv5PL9LNyGBs3MOreIcRxn6vRBK1rVRF6BpAXQX
+XTBIw+vVN1W3Ml+2piR+OEmdbZDpNM+uXrmH4PuFXl2MgdGEq5dL21zLBLKhXCrSfVqIQZLaxsS
sgAHTIfBBU4naIhZvgpamCJD1BwyL5ltZNrghkAAWTVjHTaHqm8hug/OtCrBUoBFZXxZzFDKZnfV
eB87vrFLMhLxQ9F9NC0xHiDqJQBkC1JMCrMHymsByX5CJ/ChqRtcdGShup2MNxgcSnrwpgeSlszV
684v7j2ZprYno70404MZOTFuBvTwCTLS5M+M9CGWNU9oP1LJ/iy6EW4PjFMDM7ENMv9sg7fswu+F
ypjtfaax58adnG21pNkxTnJWCnFMltVjBRpYHxHWYpi0dX0L7SJh5I7cy9hNyQER+kuKg0SAfQYK
UWl8rPVsONDvIegQGNDD6Jv3Wbm8x54VsULOA+gD4lJ0jf45hF63iUe32OqL8aFvWfhDGoISwR+J
DFVd7O0GNl6lZ19GAw3AdAzOVeGgwo7JxGuAxRfz/ZOnW9FL0xkE7Kb5HDnQpiHfIeZj+d/m2G6g
7UPKBJuLtqrXfJ7Q+1rczl01TEnvjSoKL/YEy6J28L0hgHIamOoZXml8Tcd6t4ic7AGT0MIn+pej
sk9u0ySysx8s5OgRcQ9ekiLYBzFK+Mxd76aMeMKQmyfDaOqHWi+B6UrytFm9T4P+w4n6b05ZlAf0
ceYXtC/OhBZegN2Kw9gRXFLPg3oyAL3vbaYc26rLyo2Z5+ERyDrveSR44tsUmGStr33CGfu2sJvH
gpXpHINk1S00aWpCZeShvgxxBweLcWNFMr7BXsx4IQGuwzQmnzOwdtsR2WLZR7oTrk8LgyO3j3VJ
pCKZlnQ1NOX0WgTOD61FyyLJMn3PPBPHlJ5ZK6SdZa86YaskqyR85nTY037DRF5c8gbj0Hmoy81c
kNlsoK3s0etyLkvrvcY4Cr4UemBfYst8TetHl/z/s4uE2gvMDCLUhTD2+B0AEwAxfLLHqtIJC1BV
bQtY07WGMXcD7pgmVsnArITA0cRBWBGH2OBo4U0DJxcK4EkVaAG/GU2abSYgGIop1wN8z1Z6plen
azUlrX1ELo9gc3lSBWLQJfbeLLtUTe8FowdMpxClvAl/Cd/Cx9EhmEy4RJoVXuuFQKcvaiyUNUxI
fKGA/lgA7r8W6GnhjubWZ6Or9SN6h9/TDsQoEiycYJyX4tRpNZ5csobjoUsf7r4lnhNDuCNodrpW
J1kVEaSl2qM3ilsAouSVK2TdMW5YZKGat8LxYrGFHkeIRFJ/1AnUCa+n+rkNlf0NZKXykLMAW9ZZ
moVbZxpf1WGp2qZOkOoll6Qu4bcTppBct4AZXxVzq3RHboSWxPXp2pacTXgcC7HmBuzMYCEbAHF9
rYiW5O4wNpGUy1szjDUmqhKi+9ft6u//bdutefu8RZonXd3OjBQBUHy/6JnacwPj211UbU2ruBPY
i5x4+HUSl8I+hXZjn9BuhQXQOTmAjCDdA2sOCB0+qwM0+yuaMNVx8qYK+XtpcaLO6y1w7Ala8j1h
ORRkhtmjagbOohBlu2+3TWq7Lw9TtTbw2/3slcfb6dT26znLicCfXYGfUzY+RPC6E8oa3UnVVKF2
IAgCXSvt7bWongOSnxiHx0RwB4jPgcZrldV5e2JetDIjK4MAyoMVq8ftdlszPN/kS6XepElaHali
kDXbnVOyJCLeInAzneqqwCiE8DxBPZq3Qm3L44WVoUbUPO2QvoavVG7VD1Ec4StR2GuibZQ2E3AR
v/gYJANQJ/ACGQ7UyFCB/pS4pnhaWWmzQzYaZUVBuC/Q562fe3tg6SC2/BfN71HCxAI9yQssdQd3
l9f191ygP1YUT1ZKCHactsg4MDuNI7QvIgPYwbxngmaefYclPs4b65kVHqbWw8dMmA+5iZaXOaff
/YD1Donwjy6yPRamdWQWeae1onzzZ+s4IKKHXUcc7eHOX2weN2jkAPWiGvSRM72atTSCTKI7NAl2
8SKDzSK8C1M3Pnlc4GpcYUb3lVgcuXISoysAYGkVcmc4IZiMVdt28xbLUmRLkUl0idzFGZJZFTPt
Y+hal9C2UVnoL5PMDfcQalo3QYgkgLTYhmuiddDlyZH288Zp+zc7az4QMdv34UdDj4xNPPvfKuet
c/HzKLvg2EbpN3rrDUlAfk8k9onmg9eq52/LQvbezrndJGb9OZD6oM5Hc/TeNX2vt+hUTl73TXnE
I8iIAZRBvgBbFFSbZzI4scligWEcxvgqdnqkP3p0zrVQ3/bEgC5RKL7UooYv1mcGnKnpiJDHY0Lm
BmPXoxRcEj75xGhmKl/YqG1ViCIEGyuzEdOlviElY+5GAqh2p00Sj7KwdMOsZsj85yxzV4bFP9ey
EjuF5nDUoh59inaOd1WMS2URGJ9Ld4+WC86pOVP8qgl3SFQ/iu6+gFS5LdHyt4O+QrwPM70OnVfW
tFnrJxumXyQCXZKDlrEPAdusprruyVgRlTRNcQka63nuzADVYsjQYCOeCFFd+O3tqpoFiGKcPHYe
KidTExirxFngQLvFK2/nHygJdgtx0qQlwc0E/4gIv4Paj3kIF5scBiLpyyDqrdsjsEgXzytrGs2G
ZzvZMD8sN8TlV9Mu7Kq3GfYhMWnxVVQQtsBEb0BIhtvF8SDZ58bT7DnfQ4SJnPGEjAWMpo7/uEdJ
fRua+UwSJQ/3zWQfsGOEVwpyZ6drdbrrkB/5aKKysps0bd4ySzb3RVzom6Yu0V6GmItya2e/TDC3
8lEvzksQgwbIc+dlKYz2kaz6bpHLBrUpSlEO7kfjCasxjVEI3+y2RmQ2NJ1Ljozh0UtQZE9swgVL
ZHqoSk/ei9bHNRn0EBZUIwB0OuHLBLr4GLBIXJWYJx4HS6AQ7joGcB8bqwV+AXpzxaPtFsszRpLI
wCZICswhMx6dxyYA4weuBbySRRqNyEQ7vEzTjBRYlXxkoBheVNFNp2lq9eekvBMhZ0pq63sNg5U1
Vji+wKQi2o8Ol5YsP/AoRZAbld0PApnQFQxgqwpN+qosOHjeIl8TTTxFsXeKbaTLScz6gzOc68Uh
R9D1UMe8J6uzvKcJSbo5W4YPem8+10XzLdZzvFQ69PKm2SoeXLtrWKgb49E3UoteowFsUxrTxsib
apsHDZzt1rpHkHo/lEV3Bvj9znwn3SWEEYn7wdDMChup+eQ1R1qf2T+uUyHKNKE5vgD06FbmgGSc
4QdMnZDdXeAAYuFgXxz0ey+FCVxxAtewczUEFsc+ceCVIldSoquMD5VxZxv2Yz2gwae50bQlXNWu
Su3NgpR2sTr/bgJ3hd5kLTY5bNENTAl0u0Un0ep5vAUf/mPOzGeQFfFzR3g+DtFEQfZoXtrgGTcP
+pX0LTfm8S4M5uqSaMaTQt3UDVFJUeqnaGkOg8vX/8/IYuN3d3W4Zp7jWQ5sDsPVzd+pFstgJoHw
rEq6GKUHOLLVtsth/IEZ/OgDWnyecpS3mmXeORLcMblov/zPl2D+je3BNdCh6oZj4LyoW7+RsYIw
7voEQP8h14A7hb354CGstUFeHRWrxP+cmczPAQRUOwyw4ns7gBtn5lidQdFat7WVg4yL4rMEm+qD
kT8MfvTSkVw+slzV7yUKVEWj/sNVS8D1XxDv8p/TddgT4PBtUO9/BWTDZsDEppz444LO3WYO6sTR
EN4b1gLsvczsvYM81mYajOOA8AXugnn6ebEOEJq/inG+C1s7eJ+2leHHX11Tfy0J5hD8cX4AUHFs
+i+mwERjPrRS8ykXYjn9h+v/G7mB6w9MWAQ+3FH9b7bWKMzDmTHckq6uYOpuox0qupYfgZhBCqD6
CCqjkFJOw27JvE+DK+ge7AvEzW5bmogwge2/G/2vDsZDh8X1PyGUlp/rpPrMm/cBD45qP1XliIJC
7Oy7xL63u6z/PwrYlbL1Mlc//v//e2eWV2xE2zXiW/crm8tz5UvyzwywdQli8f17+ffP/EkAM3Tz
X0SaYEDio2pYkDl/EsAMPfiXzhPhWYgEOGCO+aaCoK5keRkQwCwXepjFMhY/BciKfxLALPdfAbAg
yFqe41hIiQX/GwIYl/HXt0tyrnwvCAIU0SyWpb/TghCBrvRQW7Rz1sSoXOKUeBpbVshEJv6sXbeh
hJsB5pDpz1HV1VF/2zeFHYLlM+Jnv+yX51NNVZQGVqKmH5H/G4MPHcuQBTxv9hiTJd4V0j8ybWOW
W23b4jKNkcdabYTcWJxUAf6d3deD4EczeVSb1VGZ/Pzt0F9OdzvmtlvVyPKVckrxeeiZd9x2/vat
o52wZLztVrXfjrleWatBcc0DxsnbMUxk3nRE71BN7I6V1wzM24sGbQ08Ouk6Un09piEyjmqrKmCW
/qWdlmBC1Z4FWKoBMuuoPq02ZXTHJ3Jc8py3A1VTFbcjr4fLr/3lC/7d7t+2RUXp72CUX2I9WvWu
Xh1vZ1I1K/Aunl67u1iu1ycrrQnCyqoqkp811TRBki9r0KN/7u7xdiDo2TIFkLf5dhd/u6mqWaj7
70eSU+OS7u3cyl3WjU2qfpaPGgZ1gFUmT2yTOOKpVQ9pmVc4thkEjtSBapuqXT+nHmnT0ayd0Rn3
6jlFP5gPq925YZxrK073qpWNGFL1QsYM1XfejjNH+4Pbe+NO7bi+HPKKVPN6UtlE+pdk+v0I6VqG
3hFwU1VV4AmIygWS3QJ1pTlqTBRz5RI+lUWBKtJJNW3P75CrsMq1MNCY8UqoKAdV7RCVKkmQHo04
LzZEhwFhy1iDKnocGJAuH5sNwjbiQP5tq7aLn0foabgnNKjvFRBB4QuSIJWCXDIEptqwU6xt5haf
zQnVKlW4EiehapYMnhmyUM1smd+WGU0mBZ+AWbWugsI+TI58mUJNp/RFPOyDxjuoNL9K+EeQY4g2
ytz/tWqJx8mZeT3mqSaFn7E3lhJiuar6MoIy1tNwdPIPbkSqonaIQ8vfhHgNX6GqvtMjPwxDAv1H
3CZQAiZs/qB50VpmiwGOEUzc3i7fMxIP3Rr9V/RFJ6NNCoyhCjRI/mxCwL/4bezvHCm41akwornY
KHvp8j/Kc7vbLXP7qP6FREYgVU19G7KGCA3b3jqRKYY5EGhREVEn6omY0jR6gphOD1wwwhozXzmI
bmyqtHAI4MAJ8xcE8ypRaas5geSxvl6XAo3EMpBRmgEUPnlR6p7Y2ML2SvVMblJ36HavMDCoCDRl
4UInD2P1tWqLCN0I2czkNc8yetCEpQ35AaNkgb5ZJJ++kMBegPvMbrTBRrOq2y9a357UPlWzDUyV
7Cw7cMdRO9eJ0qpaMFUDy/2agG0thY4MQp9+N6JFp/AnVooCwqr5iUcpluSZyXO1c5hrnrQB87qV
qoYylKhqZL0ED1N0l8lAKHGd6pR2gChJHaLs58siQqwcBQIeaSeIPula3OKEQ6FqtyZCKoiVLvEf
alPfR5/9YXK3cdnzSCBC0p78LA93VrRcemlmrDbFUWfuBXO9KfXfKjujv//5Y+Eb9fzYn+1JF5ib
TDiC3H6h+tlolbY8ddKNuOoM84ghMmjXGsH3//6Vqql+byVDpzaC/JPfhHuRGSia24NYq1+ufq6n
YaEGclWWakMpVaa8EWSg/Iv6yaM/N5N0+8vzqh6YMkWryZKhPAvmMB+W77gqArShc2hv+9sm2yYE
GvPmmVIdMLEY4m9FtKDe5zmC0LH8ytKvsdjWhw+JjDDDnCtPthy2VTNRMWTVdgzkuMoFNblATQiA
pBcnVRBfAe9Y15j3iVai+SwoBQihQSTgmXeBVp5yDxvgJEeSppHhR7UtLOYvEK5RQYLmdFaFm6XL
qit1A0F6YOfWAqW3NxgdgZfBbJA1D+030quEH4+N92yM5M+9AnAXpkMtWK8cigfjXnsKZDHg4Ejg
EX/0CEAfr5E0y1YP+LUNmi9cF6hvrWICa27V8G6p29/IG6mKBWVIPAjmEd3gOnDW0eIZy9qU8Xvk
JehdkO0g5UB8E7wsIx5/n3q4Ve3W7BrX2Jb62G999OA8/M9Pqogi480ZxIAzLy+7LrtOVXgyJ3Hb
ppqlClWrqjpG7b411TaLTOPeJGmtWjYjNBqs8tTXqtr6y3muVd9ANbuj33NBUe2atr7DMa09ATvA
srydnKPePuJgOWx66IobmzjFZtDQrS6dAJQKloobs+I5y+RUspOTntaQTtu23Hitqv10Kg8o+ILy
zRoXJgrjCaxM1G4j9JIJvFJVG1VRyd2qpjFrZtCQj9vtM6o5IGvriOtJ1C61VZ0IJ3jOiRTtsKpa
Cf5SbSFPcjsTULp6BRJbGirJF0/tLtV8RlVjNcmVn0lkTTXTfCRfcGurA2/N6+5czZvVkepDmXpj
budUx9+a192/fRshRJnlkN/uBEm5B9ZxvQK16ZervB54PQfZUNRyQh+NTrQXT+UkB712ZNBT7RAz
n00UAmhV21TRy7235uIzFKmDVe32WdXslzqG8b9SDTvyyM+pKvGCZQFowKk0W2btVPW69Xae21cB
o5TGaxlU+J/fpz7y7w7+5Yy33b9dovrwL+eXZ1XbJkFP4YvDLfd2S8Cp2m9NKLjBmgGeqK3K0cmx
7ZZvVDXbgSYWOvN31brmHFUO8nbcb0214x+3IamYboit69BImNVZar7w27mu3/Jv9/eDE65rtwbM
/zOreLt2VWtVJ6Wqt2OgrHCnLUKav/zU2zGOETkEQw5BNVoH6TF/y1Sq7OWoddxyzyA0qqXuc1VB
RBwyJMNKNcnLh+ESRzlgbTlLU9lZT035fksAXjc2hRECxQII/PtBKit4PaU6yS1LeN2o2vqcTVtI
hyCwSWPEvjauqxFuPE9AgOYeepq65nTbmnAz/nsJjn1OYy1bkOre2rZAmA5q2JvsZXw2pnbjzaAW
B1sHTWig9axS0L+kpJU+rBlje7D2m0ZAttDLLeAm+4SYB7lIWYsloVDVbDg+e5b62BQy+ii520DN
qpLCJSFioXU7Z5HQ19rZMOn/0YxlxFH5uxhjOFK4cvyOZKE24qyorQcTBm7pGU+ADlEy1KNJB0Hv
n/SpI0XW+85pkkVvl9VRQHD+LfuYD+0xSZgzNHqhnzpZjBJ61DYWtN3S+Wr3AJxuup2qpra5zBA2
lmEBkfFh1QF9Hbdla2kMFAscIA0daqNOPi0NphG5Go59ORKrol2c4ViWbzpdMF2EnEni4laf1B+j
aqpQOzL8BSCOE4tDKHw8XQukCnDCxVFC9Y0qDf9LWv5aVVv1QtzPSKBK+PVwwu0wYNIs+L1RMx9U
5v6Xgw3ZW99y+qrmSIoEN4MIUfdLgbXOr021V20TtUGuLZicDVQBKKD4mJ7cxC64v/EIjZBttx2q
Nsm/KpiCYKWStur+qtqtUOlbdc/VNtXsFOb91r7Wlh7A5dwjc6pWCz9BFerD6nMiAiPk2gbJG8bZ
Xo6uzA2L062pqSEyVou9Vu6vDTnw3g6NRWFj4zwH618OyiwpmEGGc2CpGixl2B6mGRqUUvwNTBTM
V9BhWPW6ot2wwIjXqDmWmwHHuDtV9PW49iB/HwCCtgwKBpMOVfQ5caiVbfubQe+rawdeDzODy60P
yw2dYPIAorcv/PmUWVgZSd1oSy7RDFncmj12wnACfu5WNXWMOlo1q1DPDioE+X96Xf8hWItal0x5
/HO09vxetO/tr7HaPz/yZ7A2sP/l+LjxOUhrkWkwpZrdn2pdKo6LcoROospHWtYhIvvfwVr9X9hW
E8d1EYoK2MM1/Bqs1X0D2BWaPVKU9n8TrDWQHvotWssXWJDE0BhzLN90f08i1WHnoy89uWcjDI9W
kul3I33kndeBq1ggqUS6cPfFXO0NaDPDWcjX0larN0+u3nrPj+FoMia1rsiOapt6nVVNvbW3Zmnm
a1D+zkHtLMIvAqYAYCgJQpL9l6pZstb0PRlUVAN+br7tU9uIAjGzvO3uyjZF/ypFxN5Erj6WC0IB
jd8hqZpr4vOQl8YuC/DDqxFHkN0HJmHd2kLpaE2YhXOpPgL6DGvKBPvTxa2rQxMwbK5zxEMiRG0M
W2NNp8XnzBQoB7nuH0PXozZqDLF91+TtATQIgiO5o59UgX8S5o1+9mbksBRna3JTtJIgkFYRUyX+
Ry8sdhqOe3tDhb1kiEsN0781p8r6sgDDR9x8evAyxIKcuItX2YLho4zhGW14wisHIKVcl6oic2zU
JSRzyba7u4xwCvwABxEaOXyrQlvkYlJVHdk1ZfzmMo9aUCwCJ08Vc5NXpa5FTRZUTRVcRwcFcnz8
x+lgh7mOdL04FEmNg18Hq0pGthIYQW6Z1Ud/7TpZvLU1XJQtHzYTuvHEP1ShQ9QySkyUp24BCZ6j
+73Ag9stQ/w8yVhWObFgQvxbyOiWK+QIDNRIDpKoDMOgrivMCJGbwgocnr/tDOneD9o7XZISRI5R
l2cRTnlQMutBzVrOgh2/LXosF6xSGhUjWL9K9eUk6nht5DKNL8Xi7crEwKkOiq0CY41SmLqqDVwM
/TuF6VK4KVWYfa4fdH9Yq5YoCXT7fXxJVGzxhkJSoD3VLGdmFUb2BMLizZtnDXNlDOIXTFwgf7r+
EY5mFvQ7Pw7FofB4MpEb2AZSrjxxs3kzy+DYWAU4gZeAlLGbQt3dT5otCJA/gjqHHiuiDIEBluys
I+XRVR4R/VRH2u2Pqf0cwnBqdeswJHbIv9s/2vB4dobn6VtjML9prTXjNNpMm9IA+5ok3XiqXWM8
IT80b9TMmdx9tcnDZrxC0dzZ512q5dRZ/Q1OalQ7GAZP6hfffrtCLUJFINEaNhoWGtgbqfmLGttV
Tb2bjlqLqmqIdZ3eFw66E2vkX4KjLbTvDZaPOy2/w+AWt4wOoauxDeC3x0EA8ZaYSjjjR7SEBAoy
ZPHW8VCjyAyCexP21Ys7QVZfBs89kUrBYt2dd2kfxLu4wI0jFQdwqmDhw/zQduOfE038nVrSE0e1
qFDrCVfFxGB4m3grtrALcDtdj5ONQ3SB70s4hyy6erhAIsGhrB4chJF1fN1lUMi2TQ2WPz1FJ5tV
DsUBf5T3G/DObIJsp6HaHQF7XZVDsGzx6BKHQfiHdBDupnVEAZu+JWmLCbZy1bBk8ExNvlVNbfNJ
CGxTN/mm3n5fxUrrlN5gKVFtwi2EUBKTnE0owWGiHSAgW0az1aFj4xCjbLFIGgBznQ41NmWqD1JX
CccScz0NMBCC/rdZSeojwE8gw07yZV1U6Jd7tbNxVCRIPQvXqk3cuezd4aCQiKBSvwSFsLapFZKr
CD7Mc2QeEUQhfTEFI3oODvRnMw2IbUfDfQyXZmfqWBSkRMGE5X8AxWFKTwT+WQL/s22eR7FIP53o
o2tija1tRYmTTJfDeCKYM6/Mn31eEevnyXaTa7/sx1q3DnO8KLxGFAfdqDTIReOjRux8jBFytqvq
IkqjJWoOADIPBRL1njdDQ5HyKgtWjs3kQRZMmjtsb8Y9jDdsLnRSNaqG7N68hnF/wKWyWuEg3ZwM
iUSOdfpq1QzN/jtA734LbAiSmfyqTsjIrWf9mFNWO+V/sXdm240i3bp9IvaAAAI4l6i15d5pZXPD
UDai73ue/swga//OyqpdNfa5PhelkmU5kSCIWGvFt+aHc9FpjPT0VO1LtQW27rVOicq81qfrw7p7
9POZaBPas5k2GxIlOAgdAsBZ7cRaZqCMeGGMCTPHOyjL6Y7s81M/ympXavSz552N9V+BXWcxM81M
dQ87Osc4I1QTCorB5BbZOJBN75auFu82ZBTt4Qm/FG2/rTsTr0XXfUbhc2yWTNCORDZiJm154+Bf
Cp6QtWB9bZYAR7wMQ4R8ZJ7H53k+GLp94xT0Ttj14BmkVnV0CLzqschG5yaW2T2WY9MRMBEEBA0d
5ExtbAgUtL+dFyyqbMiYUJvwLt8sgRUeat51SioxnDxcGetpl3pia0xVsJd04Ok043Gl8oY0cn22
PkQEQgdgl7eWt8k7pVcM+5eJPv5EWg9dPIRHIAYE6V1nZnQt0K1LBL8+oPBPkGAV596iSv2+Lbnu
Ta77kPTVJDdKguoEah/r5y88ybSw6fLsRzONj7lTjXfCAFxHHxHdY6Lw28Z4ScoR0Z0zXESUsvWM
5LHKoBCF5WVuCd7MkZ7+UetNup/1AxQwpJTOK1wH42CMpr5tZ+c2DuhOQYOd2TSBBLJPNun4cU7x
PaSN5q7RoJZWERpMj++TaswvkUk/o11/zAf5IYUGj4NnuxzcaP5qZ9Wurbg9uBn9ZY7vu8DODiKi
Eu5a4pBVMY5+sXfOjfiuGxeKtqa5r2bz2gr5UM6LfdMHYjcpFQ654nJuvBBfGwuTYNXH4zT1WQ6x
vYmzs9NN+UNOjGfOCJ8AM/l2gi9bvjgPbarf6XE57NGAqSI9RCKoXybx025Y0PzFRX5MnGXYSnzq
VMR4zBAk7TMHrDjGWtuyLdU6cKnKFj1dBUagK0W66eqdwWZMJ57qSL4h/WGvB3VvXj0G8dj6NsJ9
5c7XYQ1OgTigpuEiQdoTrvY0KuOw4Iwju7VW/iEWHhtv8bjsIUAY55Y1yR30q7Ry/DMy7VuH3mo/
ZPW2aeBmBAs8sCUg+pvkd2Pg/7HXfTAMrAa7fggP9Jr7XYEpU7JQNfYm7LzyJcbrpDuEQ8tNZ2AP
UN0ECX7b9HkUNK/nX6Bmfprn0XgeIgxHK+H3k1vBqMQmd4aygYv4SdjNjTfHowLPwytxnEdB4yFt
yjiXIOa8uKV9a3UJ3Z/oJGlRiLOt+STzPnkBSIS5rAntsIfgRtM0JnQ2vSATUCC2d/1qSu4nSb91
QOCw12iZhY0Vvom6Rp83L/TfFzWsfIUcSDEfs2hZLAtp7jN8kqPFIWePis9DqeHunCidUrQrnMbw
G8fGqyHSs62lDXTUd9bei/TzaNPEnMiX0a7QBZfu53QGSIuJxkMReabf3ktBf6NlpsnOmcrxvpf1
tqAU6FSzQcuL2+2NxfucueO95vFJhw99CF4mPkUSgTAznc2uSyMwnoveoK/Ts46R3gLkGV5h+dSZ
Bm64qYdl2MjbpwnLBAxzvjj8NyYVG+/NzgbhwhB13th7qbbVkkCDzQhJ2yraVlqyMUdzwc9weMYV
JqG8B2unoUMIvep3WO5MhBZm2FBY04PE4wmX80luy/E4BfKRPhyPu7gf2ay2XLyRAihZdXyo+qn1
MYndBIAaKDFG5CfYO0Rh8ISPrJ+M9F/mw2uZ299pWDhUBl9cx1DaxNEw9MqP4VR8DaOejz26/YaG
Og+qn4PI34m+0uANwGboPxu6lX01OnkZAHiNpMt71+g/ITsmh3LsBLt0unBC29lS4IrmKscgjUDb
yydA7rUkZ5pVujZMCYaPLBukWDZ2Ivv1De8P65vefyzWvyxVQ8z64m+//n98LY+bew9Lkgl4UKcE
JqHKaky14hqr/mT9eX2I1W/efxxX9cr6s1SSFjbR75tVW6OEM+uzTiKBCdHCNGhiUBC5+/Xl9SFX
70r/89b319ZnchX2/I+/fv9ncKH842Dza6oEPu//EMXl8GZGB7S+9P7GXw7w/u9QJ1Ph4qoyWj/a
+it408MhQI20KFnSUtUf3/eIkAjE27SBafTLPtK6C/T+nvXH33eG/u498IQhg2rd50ziXvH+Z7+9
95dtrvf3rDtU78cs+orWzp/v/NtP1nsmIBM0L3+8af3TzNU7lJbJc2WpGnw5Ok+01GIuoHYPByXI
eX+QSva2/livIjYlZ4vXWGtYZT7vv//589//zvrPv7K+P1XSum4qyWVpmiAm59OBW4sHvaSfRKXC
GTK28XF9ulhQXLup1jZr342tJAvrs/eHtcPq/Ue9HlBkgw9/f2l9VmhhusG2a9ysvlDvv13//u9e
446J/2jgWt/9/h7d8/AfKBck/aZxG+UDD03xQ5P5vOsrzf3pG/H/S5j/UsIUum1RWfyfS5j3l7a9
fIv69kfX/amS+cdf/lHJlN5/KQsLw3UtR9qrt8B/2w6Y/0UIL+m1c0xhCd7xXsgU/6Wk1g5oPgls
FNXqfwqZCFKFErGq2qMETYFW9X9hO/AXuL6L6YeHFt6wKabq3m+4d8+cpZZWWnXUm/GhtHTuCVgQ
UWXuNbcM/NjVx3/Bpv/dEQXlVIqnUrnq/XZE+hXgdE9GdRyxGDUBpbnVm5AUT4ENjAGNxr9ck6ef
4vRfzb/+whDnC3IgarWWQxObq0S3v7D2IcoESwMZg4ro3sow/9Gc+Uwv9QUA1fl/fSiXUrCl2xxQ
52h/PtRA5zzuTEt1nNv0mmbpNdDiK4m4m4Zf//lIvymFMcsxOJKtnCwYA3+5ap2Mljay0eEHGs3C
nqva+yOZbfCj/7fzZzDmf9P8Gy5bZBbSZBuzghXS/usJBCSGSRzfio4+sRlM/ezWzRak0mnSe9Uq
q4N1cG+MpiOIxazcGRww7TWN9sX9P3/r3w1s1LeWQniCq0kB/3fevjPkLhjVkRqep+0RR97Lfn6Z
w+lsaPN5qrCXspwfQRz+ywj6K4ZeHRcJuESYLZFtqyH2yxnQDLtE/V0yhLT0JtG7GwRAPnnjS91N
L6SMLKnhXVIs58StAxpk4kuDLxMu2tw/LHP+5MoPiUw//PPZ+PuPZZnI1R3HkvL3W1c2Zc+WaFEd
Owsj2zCzj9LhaJ05Ui13u++9ft83MEC7BG8rvAc3XZmBdMwxt+mHV5eK8oxD8ijDyz9/sL+9TLYj
mJ7oFWF6+fPpWvqkn2M0vketr2EwDKLcNqQDZEvc4BZ3hNNtHNF9rkRZ/8vc8lcTFXWpfjk2+z+/
Xiq6PyycFLIKVav5OOqgbKFrmH4I8Ec003nCmHWjJ1Q6pPwax8ATgu5fRsvfzDd/+gS/TW8Y+EUo
rvgESyRS4vnpTIH0siiedcKU8M+nWuh/cXXiK7EN5jIuHU+ZpPw2OMHW2W5ekpmVerV3sDmiPew6
6hACZhqD9ladH+qCsmL81lNLwCODmhy52AsaiGPnDWzf6PMJnPF1zuaThyceUBfvFmzjnjzsjM3R
xkuHh1DvXyyzfykTjFnLjxMTnBcnF/ZOSACH6bxke68o76rw0MPHQs/Gv6Pe3yvN4mBuxFge6Mt8
RV61qUqBWsjFaGo5oVwx/TTlTXbX67TFPhRLU5NcGowVe1MGg+o4iwE0jC+YTN4MQsK4jo6ZQQ0x
MocNV7S4p3c+32iWUW7r+QJn6Cmm81YLTcrn9KV6fMZCl1CMiqfOmeDYRQWOfTk1HRmlN3kdHufA
3NMbdO5q/Wi139M+uYDmPKVmSOeox35YiuPpOOyEl1ypZ17Js65qPAmPIYybFgy64tm022+umorV
mdHTUWwi0e6rEcPJiW0AYm88hKMrvgYH4Tj39FQE/sj3MiYIINPwIesU/ard4gxyXiePTk6nqKH8
ojUVIeicX9i3OVsNJwhzhfOo+pzHeX4xYpeL3V9GjS/nLj0NZNSLBna64OahraN7aUNTYUpbIpel
xEgcezFQ0Uxg6vQHdnIdU0SnpfbB7kLOZJlf2ZXbe0107Ryg1KYT+dYM0iqhvhsM1TeYGr418VXZ
DoCTs+hn9r4egGNSBDF92x3P0cg6IZbR7zzmxcq7rSPjsSpJpAOLTxK4y/NkugzY5ey5w4vnLUe6
TBW3hr/34Js/p23J6lKFFwiLNfUgigrx93pQOK7sog5BV8RLNKqBFvd7dTz4Vl9aeCGell1MjHVs
daYIfh6mSj44qX7WxmxL09c1LdOLkeSXgYIHcLdzjcLTxx/GLcNns6SDd1aFQReXeb1jTIU2Zeyw
f07zkn/cbHNY7oxPCzreLivvhkKHce9GAPQpOVEGOC98ok0Rdfu6iuGA1cklSSNtw+r4KMPhhxtz
OGFysRrpzYc6fSh/5GCZnmwHRWpXSNwW2rv10zsp328yhhe17iY1daT4IirXX+r6MubcI7N1t/K4
JoNSpyUgPlOxUUN5VIszmfaDhoqJ8hclO4NrEzOBHqw63IhgOJsN5aO2KdubNJnfjBgMiTXx2fos
wmVACc/TqwyaCoVwMDE+aE8OzeRxHY61HV4TdeMudO77mBR/MkWIkwYWiIHDodepRDHgRjmdvYx7
pTwy3fphO57NiHXK0JiL66CmuZRGSxwXqW150aUbiCMo83JzQnGY51eURTBZ1bQ1qKU+6tXGEEOo
AjY0QUYGVz2fDXWh8I/UvwULDg0OKE32rXqnf9n0aXR1MBj2M51/owNf4FTpm9OkFw1mbh13X9gU
HWbugYHhYoTpxcUE3df16SB7liz6KaFg0dfg409g4jDKG7z+ENaQWHpnOLtqzuw0Pha7AZxyk0MZ
HCVgHdpiXvXQuiSQ7nya5u6uWtBtLVTaLGu/NNNJb2Jtm3rBvY57AohxrT+M+tGG+TexH78t8L2G
Lc68rXlhvIddek/rBOCWSZxlpu4uSYeomjFpVp83dsWdPqkMtzGQfaFY93bov7Yl7pbb4H6xQ/su
1TgxlesOu25gwFs0kIu22OgRuhk8YJ2OWbSt1DJZKjsLncNKXfvAvQVbQGr7WdNgKXftfY3vi+9G
BRTgynqN6JWE0lgp0FbyNoUD7RGFle/AO1I1NfRdgmMxg5NzJcf5rCvrsnVArsELNfOrWg5QU1+B
7h4pwZ10priuA9s+d/r3OqBxOypo4zeex8A7zfjUZONQbkHldpufl2juPvZefpjy8HYd/BhDl1uX
IhMt3FrMgCqS4mIY6bwzMjT07ZxiBjSCk2ZYR9MA6mLuf/QBFRi7lHRre6CHwW0anlns4xwkXzZX
0p8oyNBp0LzVEBQPYRvv3Tq/6zysUBv2tGXfsi26IOc0vBQmSgecAOCVwC2AMW+G2qGWZcwF7IeN
LbQdTlvclNUiNjD92FUyw1tn5PbB2IoZJui2Q5iZfp8s0AHKaiuwFUwW6Li63s5bNFpUywvvJsYN
wo+6etoq4jk3MhJgWd4XFVQidyBsd+cftds9CFT0/sya6QfDD6nnxS7HyH07YCpSARoCuzJVe9Pm
YAOTeZ2YtTIR2NkpVfn12pW4r4GA7q6FdW6b/hEPIXYachq28XG8pNAptqkea/6w1FvRuHh4YKBN
gdu48IcPwmrjQ+GMR8tSTA8VE1mYkniJTZLkJR4b7DiXpma3qbC/9Usbbb4dkV/grLC18g5ehopl
A5oDN/2PSc8nfDgpbfOl4Hy/FJ08F/isbGDNvdKQ+yzUXG7Lh0WHMwxNQ2zC0fzkFB3kOjUF2T3w
1MTId1CsuZcFbOXqW9Xa58lxf2Sq7gN54Q1TXH27FPCCzIWetTKGtJuNPOOqgGh14d+THuytiqpg
xTU3rRDLYIpaXd/fha6wt7j+fKAzLt45QddvZYKC2GJd3C4z7SlLeNfSp84dTmDQcy9v8SzDTaWA
NVK8sh0/vFKT5USV7b1YAGfl47PhuOPXJHQ3UQpJM5zllxAsx8pGHj8kpXU3DHS3k3zHACXjT247
6KfcS8Y7zbVPaZwFB7Ok66IeDnVQxfdhPelbj36lTSdCNP5Uk/GtKr/FHs2jS51AutN2emycPTZP
5Iwnk5iyt5ildKvHe2fCfmGuldELhh56vdQ7BjT7D1OBiV3uln7daPpWxjV6CzHvSkAoTWTe6614
LUaKb86XNSe3GPZjke663jm4bWDsQxhHm8y8g9jElGmLJ3vClcwoAXfRkX+wNfdYgYNAbVnAWIny
XTy7OOrM5U0HCZONeURYef+kGwNvBpyRwxc/WXl9qq0eWq40EM90MwIWbMb8pO6+a6N86IsEOxjR
7WMz9ujmzk+2Z9XcFOkL8KyNnZ9dfCf8SoUMDQIj9C4ocquAjcMIHFQegCtA13S1nW/dxPKhA8jY
A9frN1n5iMD2LsBDbRNrUJTBfuB9jbJrsj5ZGsglegwJqUKAjgk6/U0NQ8LvJfc/3jHHIU9dfyrB
yJocEDg3FssVSpoYjO5+EOwljDHeVInDuJx3tte0jC8cJhxKpr4e99sQ1fy278qRnM+GrJfo9jGa
Giqhc43zFfTqGbyg3kz7HqMjlD/NI+DpFB+xat4W8CaMLnV2rTPbxLHD55ZdtM2yjJDmwdYhRsq2
hRunBw/kqONW+hbKbQNcIYHiAnK+HZE7h9gajr19LDX40A0rDITjYKb3BvGGpqHuCIn8DC34OrQp
w4mTyr4MR5ddd+jsOt5hYH41G7ZcscY4rCsdNjgkmfBYO9kam2AKrZulwdEmpE7AdObBeCleRM3m
6ZJHt7Ebmkcq09uIVeEwwaqFuBnde7L3zSB8A5QIdm1ov2a1FrC3kkfgm9IvZYaxoJl9qmWBfEYM
+9RoCYq6ODzgJeC7nfyAWDbek73JfRAP93Ju3zz42wAnEZxAlS63TjBtdUFssKB2daeQALEgTDd6
c1MYDIJFhZSuIQYE3N7JJn3w8ek8F4ItJxfjK18jTLZjk/m7ymCoJ39Ul1CIhZg0xMQ/Scnw4V63
fN36ONjidi5FSAjNdUrZroXlqJ1KDa5EK4izIND6g1v4+pgyCcYRuHQVtqaRidcIjatG+zHrZlZY
splk6Kp9k49PkyfbDbCig2ZMfFKTCzRqfkqMt1nPyWK6ILjLJ+akj6UbPqyhbpeQZrqim/w2Ts7C
JXhLw+6FDcdS/Ohmvnej1xevOqhIGYenc5HpOK1gYSdxKQeU3LDnqn2GWUIMStI0BSFyJNM+qv88
wZdOm+S6YJZDEJ8UGOsEj1oWub5X8FKFacw2r/u9IHJrCgKNHGcWo6YtRNuaSPjxHgcsPAd7tbme
WAA7BwtOpEl04eJx7EMG2QVRzo2Lo4Bm1LuMPW0/UclWr2otvToLUIndbR87b0GbfF1K/YxoRduE
ZnrBzQQA4YJfHgZnviY9ZB5csS7JoOCTkdDiy8ktsydnmB4Wx37FnujBo3JIPyHTUrcb3PoBN2Ru
MXs526zTyGXqbZlU7QZl6aut0pBxSj9UelEf0dZne8NtMWhoy5M5FHeaY+X7sHaBwsTF59l6sAX5
JbpGI4Xcr2be0CU1BdVHuIexHgoGFVJ1xbOTMM8Vyran1iHkQ6fyFN5IpaXoXr6ITkFouaYWZjRq
hIZ9i4TCW050lShE/eQ3OddafezeBdJbGhBWDbIFzG2PwtQfJbLrLSak6L3iWfeFdF5jEDtpxUpt
5MMLUpjRzyPjGJrjiznOp7ghOKape43sSdD2QEKumufhrd4PL2lN3JNn4W2YlxA0ezLTdjgtQpzX
a9DHebAzC2y1evUZ1LxalCq3UPmxHs0fLTlf+rwv/aqJwZUF8J0c6L4QnflymHAeJ0d70G1CLalT
rEZsfzHAVW3XDyHacuup1BZvp3sVTHGeCMRVsspG2am335wEUZ1WzrSOiztZc0+09vxca8UdmqdT
lnaPgjIESPVbbeYv04J3qH9a1T/scPg6lm+WbDZVP+NPwRgpzOjJo6SHYfmx7N0v1QA1pTKmO2Mh
2J2d+GKqFB37Rpy/Pq7lt/XDs+EGjsxivGKxfkHcCSAoFtdOFtux5C+1NKfO6/U3VJ5Vvlv6S8uA
T2P5EOTUUozp5ObGM2wjCD7mdG8mrJia/Qhbc8uZf1MTRl9UnxAApzqzDfa2qOHMhkHK6dFUk5qb
teDVtgTB5Hq0qvhm/bpWk+uQU93YXzRXUjyD5ob4bT6pdVmgm+qW4kczcE+rpH4oCdl7g90KB7su
ZOKsADgjdgEeV3Xo7ggxvF1HJswI5i9CM97lIUIoaJrqrl1UdYyW8u9V14E9UmPeNetT9fNG27sQ
Zvv2SzqRgATqZvxYxMP3ph5e1FSirmq09EdZ2pcpiy6J8S0psCtroVRnWcE0oz3OprjXvXLeLjFf
W5Ughpa7J5ymF9v5kPbRt5p+jIKqSiNFyKp+E/RMGYs6J5DMULZ8Ul9TaqqmzKRYdfLBdilmOhrX
XhUu+1aQTQq1kMB1mymmUagYcUDZTfCYAGexN2B2teMH3cS3CMx6oxnLudba61RlL7VX7pdx2noR
t/9EoO6HUXEz1TSWqw0MxHXsqLfiNtEpeg3Fp1my4Wtl5B2q4GOH0XW2qGpILGM3UavdsNVzMAgS
HTW01wdc4ilO+XFe9n6tx3jVzdFRZvKBztycuggbTGxY7OQ4PTmocXdrYSHCdWqu/ABq8qYeGXh0
R6kyUo5MkAFuzPtS0AaiIoG+NwwiM+rsKVWPPGt+VjxML79gEPgwZGI/UDuRtsqtGZViyg+tJg9x
S3FuWstn2G15pkJABlBzkQiyRet7nJxE8DX5ilMzfqV4uKubcZcpN7beIPDLjfxTNxj36/3QBRaX
EEd5xISU1jS85HP5HRgruVAN6Ys8cB9O29B2P5pSHN0OgBgbBNx+rfPBDACXr6l2ENf+hPLNoMY4
lORsGNZlG/wz2aVGbcuLdXiVIRM37psAy0mLpJveNGP/ko3TAWa4udMo/iv3nxCN7uRXKqK2qcKu
mVaoSmXZxMxQIFfsOjzvgWwiuRKev9ZIc41VF2knptl3o0Z6lETMBjIkeiuwHR/g8W66iAtiZwzJ
ehFMpFTu8gjAaVwdSU815DCoX1hCEQgiOmo85JH1HL+2svYOyc1oQr5H/qptDRJk3SyfI0k0WXSD
BlLtQSA6tCHA4RD51oVItKFOAFm0s++rp+yaexaos+LEjRDPcoo6J39ruvluTEZWqaBHB9wByWLD
9eIYORHDQ2gCYZry61ql0TS+dJPF2xrKGZO46x5sWu/siKWtoDS5LnaEiumuRj8V26TGng07PMGk
TZud707ktlxOzmMeoI2NEveHm5LyNrnGShmZm7WSXcEO3jQm5y710JhlxMh+4T2VCf2QaiqZVd5b
eewhRUbx0ZrktZ8sCoiI0EuqCLEZXZPqKZ9ZQsC8qQ7uTyB+HyuN1DtAebudM5sJleXNDFHQkeSd
1py5MBnV69qWSsLozpE/6laju5li9aJKUwJBv1+YqUPE+EiVwWezGtg26tImxDWlJSARNuaOVp9f
GsAFLo6MgDrv13u51QQ5arU8rtHc+kUJvRCwowMjSS19KrO5py66CdNSWtphCEX8HBr1C9aFXz02
GA9ZfW/MwKVtwm18qimqZgi5KndrRmZAyQHJozo30iK6HuubElL2Ro36KX2p8fMjBEayzwg5tMX8
WQuIVSonfli859FBLlnBlzuZGXloJwV0gvuWtZSptBFHFIu0UCT5rTXd6G5FUtDM3wPT+ahZBd55
YXFA3cvk5s2Isbz8U1V3t2GFpLHha0Fan+0i2+d4FEb1N/TSgHXsx2DAFEKH/BW6GJA45Lq0Vt+1
VljdFKkDBERi1AMo5TSKWNxP+tC/znr+lqcDbGx7OqYYNleaR0ve9FJ5kbZzKN9tYuxE/R7M+qbH
Y+7cQsWc7Fsa61xaa836zkBB9gj245RTe+gn0e/1oX5A5jf6WjZU+1QM7l72romVZW9v6jpr95lB
2JD002Mbmzrd/YWPkx3yEZedOQRhwzFMxg9NT6tEjjp2JNwmPboUo4lCxn2zrXRv563vtJX2pSs9
VSMNk+NSud6u0gH41amlkrr0Dp83cbDs4qkY3dDYuLb+IusekJT4b1TOSs6xF7u+SfCgC8Xk3K4P
gcGz/jMoV+OWsSD/eFAm0V0yE/7rnkahozCdPZZ3z6izJcpgHmTWSzrk6X2AnnfTKsqunRWPWSyx
Chi0laizjYyR+kFEvVhGzDRGHXZUCJntAqValqWO1WSWfWt1TdCUoX8ukKPvsyQ2dnlUgC9SWrj1
IU6Dz14DPlmYNT22bvTrw/paUhF5RDW4OwTfcwbOl7Np3Xb5aN2uz3770Yx68wB97jYGfXmygMtg
rF5RSS0S/fb9oRrB5RhehQC3Dijh1PiF3CQ41eIHuLO1Af9tLaV3IqrHOvcdZgEzvktD8zUfAeGM
NMBM5jTh4x7f5d0sbteHPkrN26ZV9xUF/937LxJkpbsspaJhKIXR+kC5X/x81qepmfuL+o0zqtqk
Lizu1rh+glfM5l6lv7TK2K+sk3CfwqnH+kHeREXh3KUifqNxrL6zuq4hcYzzo0b3suIhvZSIsvNJ
r1512dzx6+lBGn20MdMsufGyoacQWYAXcXHSdZVBoW1o4jmO9GonE9DZnldAWML2eG8RETDpzB4O
Nb3bMaDUjxTa66eRY6w/0eFv7Kjw05bmFe6h7/k44YiZ4mLm1ctsWQ6lceoU62sOaVjn9fLJ0h6n
VC+fl/qBoti8d5b4swX28BF7aFJDiZEj4DQMf6zUYiHiPLc9qix/fWoX0XdjCgXSzdYkBTDM2/XZ
oK7CL6/pst0PofXJHemoTsegxzrX+azpANkmL61PVuGEpxz1qmroGtTD+myix4vC2eK3FSu4o2wS
QpldEzbad6lq91pfWh901fqxPqsa0MxOVoFP9XLM+NhnENQk6Qr7wgd8TgdGuQBSyYpvPczPXhcM
7Dbx4M7zN5Yjy5fOErzO4lCOzauNl0XQlNj8WuZOqLvYUXdnB8vp0FvJHSDrkOEX7Fyt6PZU3O/s
2eAVgR8D95O+66YHp2/Sk21SDjcxwAKoFYZbLFeIE5vd3BnhT3x2q6DZsquszRjrBj1Mz7lCdA2p
dGk6VLPN2lpDS9ohphfpYFp1YmAmHKAHFnBHIe0Zh2wSD7R67dhKFMeg21dOSm+52YJzNCQB3UBv
tvqnpG7b+yTH0jzpolOaAYCJl6mkCq7pBBHFt7rm2PNhbZAfLJpTSvVhQpESY6xPAYAOfgtwa0cp
YoI9HVu3jmIFrM/Wh5Vgvj6L7Ursc89l5exvZqfCOVv1j0fS4iBKn7g+W1+jIWcMQX5SPVb9mRPl
8SheaGvA8M7HqB6fWQ2sZmu0XzCeONmxwxI9D09VFH/KorrdmFODYRBN8UbYvWE6zJWfaGeZdZqc
6AIcqHTeBbF7K3pzghGDtVjl2RTpZHhjkfIUWQK6otK/Bq51SJxTm+jHqJy+eHV1Bt7zMZ2IGI0Z
gARxKZmvSG5nQQgfzuabndDeDfwcJ1ItetQLahitplH3sL7ooqFOMLTQeYP7rsn6A6iianc1IWvF
hs09O7o2fs6YqBkOMjIj3UJoBAuc4n+D1v5TYudfW+l+JTHBk86htaAPv051cJmtBuh1+1JgywHN
yGY/ZNqHWnSjvoAuxgNxmcstMUXmYUmJ9ZKZ4Lan+4Qo2fnQ4bVFkWVTDSGtEcCCkom5rfY2huk8
ZBGzXSO/xJn5uVn4R7CtuboTyxyuRNAZKDUadv4xrDDVtiP3g/DCr6bTfTULg7rXc5xKKNghERya
bbFZ8ubTqKV3i3m71ILNOMF+r8ybPR1fJLMAqu/yMv7ELHSf6lFzo2HVkjl1dRB9/0QfJ725Uz8f
l6zz80azduYQtNSHWeAWjD3Zi8Pu83kqaEgimm3uQJlSxnTyayKG6WeVx9L6bVHqJ/U1IpUIZMmH
waEFAkEiEXW27tcFXido+j3Su/hswPLuHdKntaKXeOFVlYKmNaHSqbC4Ob04IoAVpqDQ9nimR7jw
bb3CTJMyRBeQQJobm0RHaOQtVlJTIHGgn8OYMGV6iT39Fd6HS+2QnNnNcVSmS9gdqAvYawkJKUHP
hm8WZxdRu5p/tGrvXwCy1m9N3xagZLICZE0wRIVp0ET+J31Ruyyh1beUr8zSPhYzuUpl6NHOoN92
Yo/EqfKvRHoBaUzGcoav1Frugoyw7QVuNVFi71qibgoUsUGvDZnBeipDyoygDjJzvMFoMUB/UKiy
cPswJZJdZpvksg/Itysbxch8lSaDoE+ICTGEjEt6C0DTXcpEGvu2/ixdcVFQv42GCY5fZvuF6ZqQ
P9liknInkbH8swjJ+AtOWZ0UNKSGQ8c9+sffdI9OKMIZxnF2bHLj3CMnalJSVvWRMHa6N5zTMh5D
r9lOUEm2/3xs8TfHNnREgZZlIIAC0PrbBbEGO6fUnx0rteOdB1SMOJARnW3KDJqwH0oxv0jUIvNk
nF1H3HjjCPAuvrIt+hJ4IVZBSOuJI9hS7u6bzLuZLEo+//wp5V9EYZ5u6I7tua7umSabhn/+lEUz
FSmaf4aNy6eMOhJEt21Hn2mYZHJW5bWCPpdK4icQeuiqkIzVY3pVYo445irmBbsjfebuSzJitAYX
U+VybkaFxymLC61JF6DlV8bE3hIEZWESfSlpHJDl0ypBDHWVt6tyYFdbD/WnZHYA34ckhatOgzTh
ykaw3DpZBDKcRF6kWXVIWHDDZTql6lO6ZiQ27cBW3NRkuBdYoFRw6sjt4WXOox9xMT5+9mT2ohI2
6jwX2YwvWdMOG2v6KFSRMZY1LXrEt9GlXNh6bMz5NZuin8SNb9P/CX+Uf6P3Ncy/iGM52bYhFN7b
0eVfBKvVFJeaS+njGMsUyIpu7dCokv0qvUmjZjKrVaqovLqhRjP4aTHn2yST4sEYrD0tbSXLARVl
11E9wXQjnehFGo/toB0ytXLPI/WcJc+c/DYKqZ803vBiBWwAV0Z5B9k83+M1cMWycGBy68q9rOf9
WmwO6XLamGG0yTFzbDWEcAb16phLpzYUi5giWTIy9zfkKDoaFd/MibqEqj0n4vh/2TuP5sa1Ncv+
lY6eowL+AIOeEKAn5aVMaYKQMlPw3uPX9zrQe61btyrqdc1rkAzQSEmRwDHft/falaD6RpmhbCi3
2Uyh26S7GyMaU6k2Qssus5+CBDjZ08b5XCEUWnDZz4w8TSDesk6wKpTPRxk3a7+1V/5kCdHx1BwU
rau2SdH9yt21XJ/nOisFyKJjvI/U4r3XKTfmhopHsaPlpebbIhxULzGEbI3E0CYL9ZmFHvUqKj4m
pblUx7NLkQsNA3+15XYPa629UgjHEukxqpQ/pc7pUxS4jsvAetUGlnuBudAYSdlgqejK2rBFyFKW
0OLGvZLr9qZOagIPO+ZjJamO1btuJDMEOASlaWa9WDxJh+AUluOHOUYNi7NdYPZXg0S4SooEQB5w
Crj2AUv3W0ju7fpW62NYRn+UcXro03K4ne3M2Wg9RKWhn16MwEKsQaxHOnaEsZTt8389NGj/yYyi
WboNYMS2CS6XHoC/KlbDHo2JSWjUwZB/spwNcBuPrOHc30p3LkTCphVTLIqceBOUsnknG2alVNKZ
UsNQd9m/0O/+R8U3aBMmCfh9XEWMrX97S91s41mOtfiQWeErxto7ls9HWfrOyKJQmvlIHl7mlePw
IqVXuZO9B2r9w3Csf/HZ/CeDuwEOm0/HECaSyL9Lz/u4J4y8KONDF02kdPdcVSBzk7bCDI+eGaX4
r4at2rBYv2xyXf0QyXkr6xu21I+hp/BwLxeQFZwntY+fdDOawZOgsYur6V8ocd3/IJN3TZUxB4W8
q2mG+XcdLgtskzb4GB2mNAl8hS46ygpfHdoEvL8um9ls65fMFluLr+1cqGcSwUYi0sxmq/ODFKgv
cxqP2z52csLeYuHpshqFQZ2h1yRiIZoxIbcI88refYFOjeBBHXM2j0WpbKrBbY9jOj3nkGHxzqOK
1UkIoMRh+q5iuS8ueyFdfdCbRyUlQWWtiYdKzOzTLAcdqCOVPnLHRgpr2Y8Ksi2m3qLfVn0c7bgs
vA5l5bOd6zs7d29szGBXd1hgcNO3UOCOhGZln5KGy8aAo+LpmrbsYlf50VRt5sfIdzmD1Z9zhlhX
MQ6y5rhKRQtqao6rPEU0cFXmiEiP7ogOyNHbFI9uhDYqNPLZzw3l6KrWXdGHn1ap9nvbOARJ1hzK
1qGgXU7JriagHbJsfaldSBnZDK3KThmt8rmbDk0c/yFwsfxaffyPNepfWaNM8Ep/Gef89+79f31B
/G/ecyD+tyn9rzJn4Pl69Pj7//xvHE7yh775TqahacJiFc2SCA3NX/hOBhQn3BaW0FVdW30e/+A7
GUI+IzTxTz8VC61/8p2Mf7M1y7JwiJg0irkQ/zu2KB3rEwPvX7IueMAQrg7gn7ehGas5668DczNI
76Kt1SclFmcqeTpiWyINRer6WRC9jKSvVdOC9IdoSb9XHlNHM8BwEN4SpUzneUfQCUEDXqGY2Lfn
tDvVFMbVxDSPCFuUk8pG4mRSBGjCxtj2+jEai/hMObBSLZJYoS94Y9Oxb6UJu7QlTSegMKSf++as
HdzITXem7ZJjTpP8RHFh8JMI37Be2gKmkfVSWUQgNa3LepgIZHyUVFjXo+8bBQEtQKbTrMa+JVyY
BPKVeqhRzFoPWRKKUwrbaFcqKSJeKlrVTB1wvQnbSj8FTUC0Kf42dL3cTfOc0HGSO73vF69PrDex
fMl69P0L5qKlpcKykNoYG5TmM2pH1jlOHnorQ2O9UTVAGs0S2AcroYA262Tg0o84fR2hfMlTZI/z
kg4Q5ERHIxUU1bJk9Kldqc12lXvEmmJXBhfTWTR/aG2bQTUszt83CSoxD9O0481pgPABGY/lD1Lo
rlt6dSY08FIHA/EIN7ltEdbe6sm+SEukM01+p4/OL+KXyQCsFxgfakagMRoI2mJvKG3xZM/iPhiT
xlcjm1ZJ4hTnFkc+EBHhO47y2jtkvhlDthtqJSXkd8KvbucXptR4Mza98BHb61eA1tp1QvI9b8hn
42MLbZX86OSAeCE9KoyEAoUbfb9eiy7K/ElpobgObpb6vJvr2BYHCL7nJjH6SzD3rB/1j3BcBi+e
4AoUqqpfa4W7OLkC38DzdK0aawGLA/04zobHGf3phBP/Yk/MFI3VKptQsaIr2cWcnR0WkDFz28No
khVdFfmNCZxyE+VYm40xRJSkpUO3sZqRUlmtgNJAnueoKDz1fLwUIjDJuQWXP07t2ZlK66JSxN8L
h/69fA4QKZ+eoiKwo3axvsBO4DvBuN5r/OnXmWy3q3RqXbs2ehkUfd41TF3rc4t8gR3n5Czjlo/U
5dkOk2bfmbBw57RYLs3InzXaMZ8HuA1XV36JpQvBxNfaaSQCl8zgHrdZwzXfSgQJ9EzEljbog788
NjavTZTexF0ocxmj/KzornqYlWanF3QcGrfsAICqYFrWw/XB7xuyh7b0haDUS6vWFybe5H9miYUC
8Z+E+JSorc20CHrMbLqRNQd0pu8Rdj9PktHDuaGfwVGvxGwyMHXydOy7jCW2IQk/cGqUXQr0x5Al
4F5ygNwOLIBex8CB7MKE8DLdpZHenUiT0ikA5m8r23/UZ0Kw4alQ73GwkMiOyNdhhY26ATl0UAM0
u96vTCKLVkY+tTUAjNm7afHNORJw9N0HaqAftRKDtD7kSjSSpgFJQh9Jnbdg/OnRfKCLBqY0SqyS
KgFLzcpaciV2aWV5Y2L/lU7DsCWq9B+M85m26BftfH1scoZ9wtZg32psnVpaJ/6i2Ydcwp9YMS1b
s2LRLQL3nXJztlv7R+tbWuBHaXGjbb8+yZ7EZkq3kFclirwwWdJg3ziQm4fM2Vo0wvNYxrkSVTVJ
aFWdsVdm85ex36Mt88V9V7+x4YAMyMjbrVnP7QphTYz8QADxTrVCupX1PpMIrVzCtIakezZkVR76
z7TTy+LJRkLqxxLCleO/8VSa7sShgehiqpSSVgjsY2zDc5sN1xMS6hUWl1ZCvixoX4XEfsGA0SQG
TIEHtmY72CsjbD1cse6txIOuR2PtIO6M4YsB9on2KwBiPQFWMsR61JblQwcLbxdIhPkaYGFbxDd5
ZFeRltnLySuDD0fUA2nwghDYWFLQlCYdQZObaC8z8GhhJ0FpENPYCqhb0Dl0cpb2XmRDcKrHFt1m
T6nk1Wr/rGkG9cphwzHRnlgqW1yphStSj9qPgRrP/owlxm19ZSbRblgTEDLJV1OXn/1AIuACWHAi
T6oDLYD4YBndjs1NXczOMc5HoEoMh+B+gMop0OX07GGsJxC28uT//tvXu0Ossr8mFvo6tzTc1o+h
TQZPV4PlsN5bbxT5cViTfcn0+WMstN5biCEnM4A8esr+KN4lLk+X4LwEgl4GSa9N5QmaWiVi3kWQ
/OH2W/JaEpBBIKKWm0ki+WyFwl9X9Cc6Y5fRKtN9pivkCttTtu3dRPMDTampv9BCYEsgJPhvDbhQ
1V0lkYBr0AXetEdV4gJ7CQ5ELE6o+iT6g2oNPpHf7Wm9AWjIAFZK2hrmKULecDe41TEaAIJJYF2e
wIpJ4+CQ2cwFFaF6lcRar1kY3zfrYy3cWjVsuq+gjnWMM+RAtx6tN1+BHbHSb8JQ0KooQ+ZWkIvr
1f8XqP9635GYxlwCGy3IjUmYwMlRNfaCMoJgvem0vt3rMB/X2Bb2kldb4iCLwkXFqJOLTnbNtjPV
t/X/1SXE8fttfN9dQEztUfntQPGwIKT8L9GUQVrZCLfq2cTRnv1oJUdykMS79aZVMtNvIV1WpRqa
F03U9V7vrM9cAjEnicbUEdMvRTWBun1SApsUokKemREoznJla67X5lf6AjJACohdjGxREl5Gieak
NJwMkbbTx/A1q9Ntwg/GDjBPzAUMzDWEz16iPicJDdUlHRT8IPTO9XDNeFif+X5ag9gnYaLfz60v
XV+QSPyoGN7W0BQxJtZhxJex3ltzKNZYle+7X0cU8Y/GyNBe26S5ro+VqQwFWj/HyrJLkGJ1uafD
ae0NRo9Ch8pJCLp6SWirkknvHilNOvtQQLqIQV7Ekn3x1Z6WPAwNMMYaurBGW6xHa65GsaI01sP1
we/X/GePCToWXil5Hd8vXo9yyfXQAHx8P/63n1+f+A6A6CccJIokda6XXlXl8Xi7HtaNXSCQmHS5
YF+TWE3EHOUOm1N2mCSk+HsK/b67Hg2LZKStT6/312n2+24OBDkflvnUTbDJC0lINmRSBZZ1eO8r
QHm9j0OqOoCE8IcVtBxJ8PJ646wgZqdDpT4AZx4lqnm9mSS5eWZG9jJJc64k1zlYEc8uQ/Rpltzn
YEVAx5IGPYfttq8PJhHvJ1ycxL6shxOWY2jcikbQyN+e+sur4j4ZVVSMvPH1VQXuFljmi2D02a7Y
y5VR/R3bjWyj/cczVWovzXl9il1LnR/Ww5Vcq0V2SWClvGa+oLLfv0VvLTBeYhqyM9XAFMucBChR
lGRc//rlf33k+1euNM71N66PTa3u0AXz1of/9qpojpz565mvw/V//3oj60vX+3FNEpS33v/6H79/
lZoUgPhduyvOKIYZIORMtP7ff3sXX2/7++nv3/7/8ViZnxNRq82wYyN0XIJ5btmPxqhndNuvodMB
01LH+WkqzMlb4lGn3VLfmIm6+N1I7W1YipckdogCcKuXtMKjDT/M2hWNau61QNy16VT9ZCv8yRL9
vROkweKUT3wYWAXKTl6ulegXc6RpXtxGz5NFPG2fpMHJBkNmRv1Ml8cy/La1522GB2XXld2TUcbM
NA7VsYUZZWMPw9MyOqPf1+oPuzTJldGQBQ7iHBbJWYniBoBv4aJP5s80QXnNY49OSmHiswVunRkF
IOtTb+qShoG2a+EgFvgCiIjZIxL8E2Di5vIdAy9Sh1ecDTFU459O0omNqMjvmQVtj6bZ0XR6wx2A
2nw3lBPGbFwHRDwrxlGgjID1Xx7SNj1FCp9b1ppnmHMgEuP4NXK64iaKfo/zR+YG+0Q2/IZEGXZh
Ef3oBhqnwoiOZs2GtCiRehjG3uiqW60KaYuGtULtvP9t4/qs6GTu9YCKREI1PGzYufVN90MRKFQV
v7FlASOfmVv50U2fzg/pRJASiq9mhkxd0Wk1M5KWMuMjDbJ7anDpy5B/qP2w7Vly3c7Eo+UU+NWa
sHgjVu/qWcyoHrBUcoR7ayzYcZh95YX22+KSY2wWFCrLNJOoZDM8JsbUeuyyMfPUfLO2goZcFukz
0927TveuAjrxpyZ8aSc3OadKilXV7Du/Yvu4LbRhr5gppszcwjBrZru4wiSqGc57wpl+SpipPdMc
0LpF8dMyac+B0ANWJMqVMjDBRKxWC8vW9lMXoAiTQV8VweZjqD06Y2Pujaw8RnltPsSm8+hU2c3o
AvpPwhTDrxbe9m2yx3M5+gtGTpfCBm7UICNzCnvMWFdbzGd415LgN2TZC/9qclnofbcj3q8oZoBr
TYCk2JvrQ8wCa0NxPymTZW+Z2QmJ9a1LM+OIU6Y5qSIh5nWeb90ZBEmuZDcViR9Ty/mqaUHpUXzd
D3WNNw7opDnOnJz9Yuwmnc5I7453emJ6ZmgSyNN1H7pcZDmqmIgERgDpMKwOJT67qvETGHf0U03W
RJ11dZZSx9wVgRsgdu5s6oOxrwfxUHi0XdSdkmnBvrDSn7VhfVit9WA6qvoTSu0PivOFNw9ofJ2a
ijBU0WYPC2C4quo1bk2grRO7SByNhF8M1LdpWAYBiq+y8E27R8Oeavf4N9q7ufgEA/tYzq19ZmQl
wS1i7HsSl1p104emKo91ONGSU5Xfi6a9FHGwy6KI1BI32tgJAvI8tLt9mgETnFPSqQpUJUGU4dA1
3Ucsge2hPtMzNfemSZsJn0eLrnYymf4pyNtmwOVmnRaqWizznO2o0HjKh+DSZhT0kWb9YZGb0LOh
/h0wOJU5uMguQ1LeC3RIrXvKnWjalVZyUwdat7VDrGSpyhzgTn5LjrkHbAAgYc0itKPuo1cFMbRR
8AMTYYICKcF7lx0gGzxWQglOWZfuIprMW1q451QV9b0ymai0tTHdibT9Deeh3QeMUZ4KoBHjN3tc
1MUbEm5vimS8CweomL29R4T0hMWYqhQwWt/R1d+xrZ8t/AqePsbvy4jpzolUL9DDCPGQFuwKd7gG
egMvwEJers4FHjk+aP1lGLLPitgvrGqNOJQD0nGF07d6p0zB3zSofDpa+uoG02GxyyctQrEB1uF3
XxL1Vy5Rtk/MqdtEppE/5razoxvkgyDq7zJxIUPa3rdl9jDMWkF/wTa3Y9hl2w51086dDR/2JckT
2lJt4+m9D8c3lLpoV0a04xmiPxaWU5s9uvHwjHYbyTay7qmNzrMy3Ra6/TEUuy5jqIlFcnIH29jW
BZUNgS99Uj/HCAPjqA2fjlYc0oheJ/KDYVcsnH5xJYA7V8uNJj+gwonSXUYDN8J5vHFSM9gqmkwR
SquCQPcCFC/rI6wu8Uc1bp2srKVXaY8hFGFH3bSoYOODw1SV7QGVXzNDdbYGZv9NFZu1pxba77kI
0cjEP00TkItVmsqmbIePvu00T3Urros0QsCgETA/hL7+NgiCdIIqFQfqUGtatN2bNxjVt4GK70yd
CU2bBXIuVFZujmEFAdaraV2XPACU4VC+Hst4bwb9K0jPU8lueNeM1rmHj3SjFdEV22aBSAGmbJo5
N9SbHdRxePvC0C38nvIwTaHqvs60A7NwvXWhiCYCCpaeLD/KKKlo4pIdPSDR9pGa9QhaymoTj+m9
jZIFVz7RatH0buqwyPDUbNo2e2miBXGUov/RcRZalKHMch79yZwZCl/sVD+371WUPJuL8t65MUk5
OGk8bRnSI9vVmzkodJYF0a2BY8NEc7+3qtu80O6cpen8wk3q3aBM24UMNy/sQu04mwzGCLt2/WA8
d3VUbnrSuvcUEB7g7j+LgAEyRfd2X4VFv8dSaFDmUR7MUlu2oKg3A1YJr+/y2ItKlH9TQrZghAhy
6do7ous2ugD1OvXLBZDs3VSqFKv5ynIhjnM4MzqYmYmyTZyVIoxIzKmsg9lkO2Iy3SBLb1n5dV4o
xHOVNue+iO5EXLfncjA/TMTKWtWcSjNGcYb+dDsB1ZiwKWztPge6oqnFAR7ELy2anvqFz1FJ6trL
EG0iC5mgD7ht7rs1K9hBf9As42SFCZbEBe2E0aEeFvQDaQP6WhL55lB8ZOVY7iysMV6UYAN22wH1
gPMeJBiuAVIPvuG2t+qMaAyjNOgwsU/gToRWGf5B/UcVHzij+6NRigeXwJ+NZsYzJeHqTiXWrSj3
YyGyk57gixkQZG1THdRxPz6wy2Wi5qprNIURDh7uOEdc7Gao0necn+AmPpZ6m15GFNwjbfNcIXjV
Nl0iqdiGLPmDxa4TU9zgk2C5XGejutdiVTsrqEGqQkHHiIhBa6reA/KG/2Kpq3t3aKg1OyR24EX0
FpjBXlOXZ0riUR2krG4F8X/KT0VQgWvZe3n41kqvRFJKtam4C2NX3M7xbkJA/8ZwhHeDxfxuJXRk
/aTdDOheG1U9uS4zOLLXiZm2mLZ9FtOBGbeYro2jlDJV5jzdCQMFhipx8dTAY/JvK/wjVCYPoNeT
ndYf9JDSV5GXZ2nkEhZmfHrpwof8/6tMzN9APWfkgr2CL4mC0Jip0+04SS3gU8GScK+Xlb1FWn+s
RjWSfIXlYDA0MCC66v3YTZcorfXbBRWmbVLblSoklkmKhyapAenC3Ge1NynyBPZeCALLgQKlK9Ck
KCoAiKGDSoAq6ThqTbI37CbzOsDWezH5eDJNr9Nje1fSuWHu+AAnBeBE0kJiHb0bZtcLISN4VJHD
xe01KbRdzvzKMjI4WGi3DftR0KB/ChpiJMMRiJEjKlTk2Ebq13agcN53+gsWn4x3ZNznofWjMlqf
At49ZLGcfV8BZ1lbQiTdboAza3kodQXOFC3ojconvpJotCBUN0nVH7LpPPTQMyyhUkxGQWKPRHmV
Y47r8SQkp8LMdahTuup16vTLIqfIR1Ybe1nPQ0qgIOZsFoRpcl8AuXs0CoI3kNRsRqV968mQ8bVq
6WApqyxh6IvFhL32WJSLmdlm7LKnOW8mj2Da30YhND/Phc1+zGl9LcbgUNY6Zbs/epTDIrJwoBPx
DT/dPZSNbfmNoDuYRhJsF9TgyURVbTM32bLLMaUoc0dv8ZrZ/M8ZGkMPQT1zg3Gr9kxaZAtuq3hJ
/DTW8CnF/VvP2O8ZfbzsgVK8oizvGfCcLV4VwcXUo2nrcD2692ZNVb1eoHtrdOyDZdu0eASNeXqf
i5y/Tnd/DHkSI4FSsdjWNmDkiu1aNOec2SOh3eYZMmbElZpT0qcAlDvuMW0U+VdiYbSwx1R7Maj7
sc2HU3ke4vgD6bO9GRpDbCz9BbPYZ7MwK1mTBa5++GPOy01ObMnWtKsj3xnbNhANWd7MWCfKZwdb
8YZgwB/pou0rMfzp8+lZj8JjGZp7lvXvAdyTI1RnHZuX/aC2xTVSpidkIBsb6smps/p9UVowFJad
laqAcRwuSNIZY3/APluGI/6eoEaZ/K7DacKwHkoIMNb9OKTRHOaYb6iTaRecFsTF2vV07swbWkOh
b8M020RL/gwNkc8pKTZ8ZQYGsfmWvQuVIEs5d6xJGYVdyjVq178sABNu2KXAFUCUvvCRVXOAQa0x
d3PU/aJv+xn1wALahcJjqHNq2+Yzo8TvmubZrsohIA1hzYUR6bgiGLUDywEqPoWXQRmYREO4PnTW
N2FHa8G1hq2rAJ0P1WHnJ0roPGBiG60qZZeCWnt2aOhl8W91iZaNyK3XcpaSHdMr0lb4bvwhGoui
H+dkK5SJ3oqOLW8gIaJYYkRrFBOhV31GS516UTQfonj+0AokyfVAtILMOnHVoThoUdNvmsJLa+Vn
H5K6zeR6wxrhB3yNx0Yf7oxCuSeZ9RYQDVqTJKSUmo+/DHfZ1x3zExv5Wirg4zh6DkWA06x0QQCl
DpGcCL1tJWKHHIV3rl5qe3DwrPuighVA1mvbwc2BF3SrTx6WvYbvtHColAI013RW7/1U8IEEq666
w3+Ng3cK6d1Ec62j80YTGEMBvQD23MaWTDYQ47tRt68OXsd8QTMeVy2JRmPyMmvvka69hjnQw65F
E1zMzM6diY4NITHRMCJTaJRM9hWem3XGpMiUKf2fpo47Sj1TfUIMVLvZIWtVLGXZhBGwf45nK7g2
BDE4NvOwrn+UvdmQWjf0O4VtPEfjw1wJstpVdTukcAEb+tNKrRJFTWR1a0ThNiJ7yXMx8PMXkROd
S8bUPAs/U8py11sPU6k89+OnG1H1trXn0aqhpTjOm4JpXtjMcsaAK7EUhyBjt0ifaCN6RgAR8v83
GLU8ml9ICsWNVak18MFQuxTzwItYqdaJycohjb2prMhibhlB1I7wG6e9i/CDbnCvMTwkdy4kmbBX
P7QwaPYzbwF5JiMf7zkyHKI36JlrLEcRrV/lHpVUgWCjBRp0J5s/ifSMHz32bUyl2g55PaSh0GL5
LckBlXMXd2q8lfS53g0r1OLuc9o2n11efkpNiZXHt0NRaht2KgHfcVvHL9HoYhCOHcgeGatz5acB
oYOoLWu+iviXmeV3Vr5Yx3oB15uz7hwWQhnRil6h0TwjEaRLbOOIgme/0V7yAKQNWwEGY+RwWhf9
Uga4XnV6wDZUk5BRPTFpopNc7kXI6ZlvDfk9aWlCFNCAbZxo5tgbah2QXMjZokI7V0Ssb8MInr/q
wmbQXsskc3ew6X18hFViJ15kiMeIAvTGMa+phcQgC2gOhtEd9TiwTGN6Jyzap8gsgMM82XPyFA/L
wzRhGo1nciurm67Nd01zY6X6a8mfEAzkw2PAhPYfjspday2cXspliiv0NovYyY3pAr6BC5cFbajd
Gmn4DlPheYF7Bbyp3/dJ/ZlEosHnDFo87wiJV54ddz5UlnqFuwKSJB7A2Qb8uVZtv5nLcK/zbRmB
uZ1YDkbmo7MsT7U5JQftFT63kbFAZFfqiWTId13OGdOYRYn3sfG7Bfqa2rwtQrzZOaFlfMREMH/2
rftm9P1HUXyMJJ1toJ1ccjV4po0EDaL2crv41Hmz2VJ9hlH6mFnlUzEY5E4Xbg5tUny4nM/7Nu1f
CxbYmyVmSErqGcFwV75nSXNsGvFYSI25mVEomI7mXPiZXj1aRG03rfpDaO3jKHI8WLSKSye4d0A4
eeg4PlMnvXfDl9HsCatQLlGXHMlY/1WpdJUaoZwzBWLsMghPDSNz1wx1DlfLhUum1T+U+A7Z4mva
tX/y8MZoG6RMVaXx8TjXUp82ZR/dBhqCBcW4isH6tDQs/aEpi1W6cTMMOhibyqaKxEo7qvAvx6eg
+2GY7SEKfzZTqBzzbr5XwIrA5kSBFj8s8f+wzr8EeP9K0GcgxfuvBH03f8b/dfrTtH/mfyfp+/qx
f0j6hPFvror0zjVNKehjEvl/kj5h/ZuFxM/EHALmXD7xD0EfMHPDZrqVamNdCMNEBvhPQZ8juelY
bXhGNTUV9e9/g3Ou6eLvSmuK03gw0Oc6xBSZBEH+e6W1XjdFTmR4c2gnNm/RTBG4Q2kSuiynk4ZN
bBvGVD4btrp1Hj0pjY2ON6b21+ad36dB/RQiY+/DmsIEIvULqvTKi0dgcmmTtSAiW2ICMwi57cRZ
7/QMH/kUnINYvWlI3ttpM24uvO9HTW3TY+3apAv9RPHfnN0WZkmZm7h18p4Vf8dYYsIy9A19pkwX
Y5So3wMt+WicMrlvJaDAbMVNQYLEpWxS0Jp1iZ3Wrc9ZOwS0RtzKyxJF2UWjYu77rLpzYN7dOEP2
5FRseK2h3XNBtccQ6Ieiqi9osJVtlLpULKb5Ew6oz1Db1z3irGoCw6SYp5XTWAM/3IdTfjvEbvDU
F+YvZUzeagNxcUlq3x2oOB/vPAC2bIB1hJ+/n9OTSPFJqXqceNcmR0aiG8kVOlLstyqQMqctl006
lYC3Sq5xhs8nCIdiVxN9tbWMBmBsvfiQ5/J9E47Pc9/Ilt4eoEOx10fpwLIp1oZ5XPhzPA9eWdJz
V8KfYbWwP2jcJ/AqAB7FE4ZkOgwjFmh4D2yLMFlD3LMrKEK9KVBaay71sqXbJkPwtPoG1yp+gY0+
0fQW5TsRPNGswcZxq23BhwiqF/BYFhYoJFr9zYwL4u2Nwuvn5NCN7CH6mvUhNffeg3jjlQkyOTHl
O1FhSsyC9JwZ9ivW4mKP860k3+ahVCUjKoeY3KKR2g4hZfIc+JItf2K0sVskAYxEB3Tmxk14LJ/K
lkS39q7r5oOq83E0VL+9dlKYsM3QX5oXVZn4UqLjTMiRbxjQsCZwckuPsi6CBGIt2dZJUHAuNGwe
O6k4jIOrtgj74qTdZRy1cmfO+uizEAw3hjbQNkO3o6fTVplEsZ9ZFG6G/FkX04PbNPYumSVnNj3N
jssEOVD4XkYujYqTLtaMCzqGeGsEh3QB/drDNoiWF33iVKN/s+ccRuOU6YHHxrhbHJzzELBCAIMy
STmZ4NmFbg4UofbmAn6fKbTYBwrm+IKSHzwpuDtx+rNYbkuA9uesjtkcd9kNDKqJmUpsxkljN+Ui
OKuxQxJcPH7QuatQfz72yg8LrZ/8Uhf67wpfqq3s0Vc6FwI1s226RD9p+SgnY1xYMc+hfTTBKG5z
vdxHiV6+1IJCfNja+ykeiwOLWgSldWEdS615JIWkuziBSnGeVYdGmNS9LgslDS0sO+/uy6bX9wFQ
XhblGNcFAWnXLIP4F9mqj+WnAlnBdoZdiBan6R5rs7F3a9sbK06efGsO+DYhdCx48KqLwtYqGiKH
ps7kelQI4m3X2wBE3YMBNgLvx5vWWfeNwUASN9njPAKh5K0IL7wD84xvyCnaR7SxGzE36FvEkJG+
OJc7YOSZjwfhj10GLhAquUC2eFmnj9YuhW22D6i2LNP4lIU4ydD9sz/MIjp8scuwCDyq1IZiX5nV
/SQgxUzF6Hp0gD7iIbI9rAu/yzClZhLWT5DICJ60MhiDKl9v0oyq1Jj2vmhTEqOKSdlZ1BQVql3m
Z+iU8S4Y+Z4dQNJ0XU+LDLQiKS27zF0LMU1QL3TE8JhlFA/pdbFiblCFZaXzotgjp6ijLfdpsR1H
5Q8Bt8/hAtdFU4ajkaNajdpWJSML6G/5xymLQxUU1lknY96J4g8FncLGjrID1En9CIUQ83WZfjQt
QYkj1qghNnwVCSAntEYzHN2h1+jpLblqsWeSSwr/MS99q3d2aTyds0bkW1u+aAodtmhFQR0fH4RT
Z+4+tTSgPTYQlJFtTXIY2k3xphs666ioJ2hgpitIL+LJ6ak1jMZ8cQ1OhaLcKsciwINb08jcNKLu
r6nm3jigzzcj/iMfyGKw6wsCqMqYLCxsTi0SwvBPQjAIdR0G1fh3GA3XsKoHFC1UThFwbFtn7raF
gj8D6Wy/aSdz3w0m0I1Q+neVAqhOGd6kqrGgLcVEb8cO8H8F+BmKpv1S2K9tpdqXWmv1XZbT5JiM
QL2Z4npvmHm7bXLATLixQGYS6Aq1C310rnf1nc6SsS0y5RA21X0qzOpWDEp8KbJwH7W41DY6KfXu
Iu6nHk/yyJMXJ6xPudak901L9yZhVlEgIe7B0Ab3QzffuEZSny0RU8mNnd+TYpxCRQ+uM8YjUEb6
56In1gXUPjoGXWJyKLlf67ZoaA4yNHVcnoWO4AvRI30kp0fdPb2qoUsU6mLJ0+CQR53qTZSEIGml
ninnrd4pdm7S3lDR7bYK1YrtXDPWiZOiwC6MSvsmAvv0f9k7s+W2kWyLfhE6gEQmEnjlTFHUPNh+
QdiyjXme8fV3ge7oKqvcdvT7fWg2xZJFAgRyOGfvteGTm5BKwi/M9j2qdn5tzPrHsf7cm1QNekSH
mKBR/s9mley6ekTnUEQPHuSgq6A7U5Sr9yzNOGCqF01Voypts450agOV03Izzl246stWbOrB38IX
HTfKDbZlIueD7CGXxdTMndH6mIrA2zupdwPJcoIN/8IGQa8Hz0Q9Ac2rqBlqTP4sVzE182iEpGrO
B8vx31yJxZY+UrS2B9df5RTmqPXrg8f5RA4KNcDuo4d2AWfZ3aMe9R6SOnCnAYGb9NTnWdCwpBkH
hHTBW1E+3XQdOBNXUtdvk76Hs4VbvcoHsXUb6zsTs7Ss6YYcCmNXO91NFltksoDniNpWrKys/mjb
LRcGo20C1KCBCb1j29Gv58n6kvnJa0Ei+bXPsnCZyoBWtVfo9KAfsUBSQ6U3I7O5ttJ0o02xz23H
v7JCSUu4zTf+5JWwSsjWi0GkmtU2j0cAsF345Mnmxp7QpCM258A4uevER2UB82japKV8LY2FFmDQ
BYtcpY6jewtIoD4XlqI0J67MMFw3DHKsTRDjMjBsQ09027Q8WlBsZG3QTzNPzIUY/OGErcrSKbAB
OHyh3TCuTWoRWwzuw5FJsaakGxW3dSN8AFWT9zC57Zs7y0en9Ps7S8W7uondhyx/LFoYU46ImlNi
RcNpKMOV16nrgrk5Y258yGebU5S0Hu6RFJYN4Fwz9jCraLaDsgKEkcyMqAGbUcSgwvFBDbm2d51U
9tfYz+fHpLiexsZ87MijbYL+6fIwABGfxim+GXTTP8kxh8gxBf3BD4gld0wx7wJkmPuyhrEaUblR
Dn+plWV+bxhM9IUUm8JRFmMgWtoSptjRL1vSLwqTSVv5T0yJGFF939wFVEC2oRr1kxkIfUwkLWE3
RqaRz60+2r5Q57aaPzqkBW6tfDK2TTdYD6yVCdrL1JOpJvXkJ8mOTm1z/+MlbP5c5GZ+muDYkTgu
n5KAmwPeHSL6EDlTM1RiD0h9QgXZiR3dxfEZhW6ys1I/BrbEIYSjfFMTQrQQgZUjWhx+1VsDfmMj
RpGfcxNidVA60Y2Xiat60X6ikEyaq2geCBobqV8MZrLpArI+e0AKuXl0dTFvDb631XXlhu4DDj0s
pA6RzSlhiYVdw3wuLTQj8p52+a3GmLo2ZuMK40W8xqUbHBrlTOt5QG3l4auumubFGbEp1snRQSGw
HTofJHFX+hs/j17SYKIfJQYa70aFKxJcxW4YUhi/hfUKYwop14DMXbADQCD+wUFetDVsppKwF4dW
7OuZqMCAbmlMUnzhnfKs2o/MWvDY82dgV+M+cQJOQXhQaBoyhzNksVw45LXobthw3OdBt8twAwH0
6lGQMdmtiN4zJR1IOjd6F1JY3SE/gIXX66dshPA1RDX5tm1R7RHBYB/xpqtKWF9SBopNJluIDTYJ
DKkjTxiiyQx1KUTlM45kwkdczoilMCHN8QfkiywQC5DMDKzVFoChQTkOZ9GIcilGXYaQpf8af2qc
ObtnLYKFlYvZBcSh7CeH+Av0fSreYM2wN71RXtfAR/LMq26rmeZ1qL6wOG+3ErE4X3V3lXjDlwal
3T3DzamuYL4nYrBhJbX5yrOCGrnxbrQAbacwLQ5YY/ByU45DLf89CzEQAJ6v8Mgnj2Ys9kJNR3fJ
fEVPzebYdr8ph3vDZDeZNTjdGjLUXcMlL3y4H2lgH0bBrTtS5A6pQMoPgZJnO4iafe84oOGb+mgF
07ypWcVtVB4/kpH7wS35RrIkQQaQkdPp0k+ntnfO55HlYp8+knp+bdT+J9dhsxKNzWOf+zXG5/Zr
wLw7D9qlZpmX616LD27FBpW6EVn3YzkRgxVi/O/1J5Sq7GIBpB3Rpc9bJYM7x4C+7qXZgKQvcdZQ
xRFYkEh4Tbu05OgCJFgi7q4jom0pMOojgZ1pENgP1SLAGGe6QAOaIsQZ36G47EQzw08n/HdVpYDU
wq9aD0uAeIGYyhXjgVjj/qD5xBvLYeqmS4QNos3N1XpE8FQj4yVoQOvt4A3Z2uv852QhydFCPY6z
QmKSDN6pHun6d1RZCWeZnvrZ3fumDVzX09bBh7dKdH15oqZ87VhZezsU8iO1NHzuobhB0aQPSRHc
TmlqHJumPfvI9ihXU3iXkk5S6+nsdpid2woPABdK8ZnlwVuytLwt9g/Y5IlznQ96Lk+mbp4CzMlw
eklFGSSMuhQByzpQkIdmabyoRfgzcHOtxorhIhJUiOnPMc3VDqsWWn5xYjFIopzaGEEDUbIEFW4l
6JQcC9htrFt9noU4N3OUEH3yxdFde0LtebYr9wqeEssG4YQ3uaAFyOqwOnoR40NXzYgVhm7cUFoa
1tpnSe1WBmGvrPKS9gw89RwyHx25IgnjCiF2Gtre4DQ/dpbvoo8e+tUEznmLEOHZkoinWWB9y+Py
y2yMCbGeXCfAK0h2RYLA/B4J6Oo9LQzPfFLVm1tLQnjnLj8QgkI3DpyiUfLhzDzfF41T7/uuIwub
fSrq1lUwmx9FbnkQu1CbqcEWqL2YyoOOVaP0Ja5w2dzRc7PWVZ1+RIVTEhCwBhUPRQJpj/swdY1z
kKYutmntwlCkEh6aIQrlwoeaOTftqpWss9HAXo39tqzoxEwNaGGGclZhlkmZEMmSqHEPDe2mkmzw
0gbwt0eThnSMAGWRdU7Q7tzfNNO4Z+P6wsz1vZ84BC/x7nGTpavYBFTRcHOTiUOJaqBONbr5oSk8
e9sOGW1tUz5mtU+xXrIkn83Qou30CssEDlhL/LVFBa1ucxYM8zcpyGLCXPnJZwGeG7lH2Xv63LdF
s1Y2E/t9XPif0BUgrcoRWdkpmwnVuIwas3zr2Yd3cVfDBwKGbYZfpJXhxcKohSGXJZpLGvXWJqJj
blkasvXbFlkAn6O7Vbp7bOvi5KRLJZ+lENLHpt1mlrqbR4BncbIwVKv4JWrYy3QsDVZdjgZZJeho
Ck1N36w/Jrc5WYAwOWtwpPSEdrPxFqKBJtj8E4gAWl6s84lOKDbWsFhq7PlO58QD9DYkgJ7dqyMc
NgdBPO/oMbMtoZy1XfCC+aggkUDqQMTEosluFg2lYQA2j7/MdIYWX1HAYiY+5U6L6WXh0lJfo4xW
+k+Ton86RdnrZRcXVzB3CKHxmcz2czB1G9VuUkS4+8tWgpwF/iorxrB6bmtz3I2F9tDZjVfhfD8I
yjZGQaexAYkxLZSRBvNPEFcw+HRR72XrwMpmaQPhmquo8k9sz9TOb7l9F2zJwt4y55pUcUo1mSaq
rsDVuQqY+rdNNVgrQLn9sWnlF6TNbO9xy6DP6jF+FNnKzY46fSR870M9hejWNFvivEqphYlNsJQq
px79wGgGwWHOnEevTUjSGXokAGkFMVxWT5MLKq+Lszt/wpgH8QzjUpOVIMv825SN07kvpnwf+MHb
kHbhlY9aUALXPok4vm+d4brrQ3Fdo6Ret2y8t1RJ5lU+UnTxaPg/ZHb02lUonpatRtogxIN2dCoc
oIVTge+ms7orH1PkOsxQSMhyfIxmNKRcI03s5dcBMdToidTpUpb/fyTBHzoYlmXaRO3997TWXVrU
0defiAT//jf/bl+45r9MbP6OCQFSweD6T/PC1f8iqJRll2ctmIBLX+Pf7QvbgkdATcl1hAkHEMP9
f9oXQv4LtgEOfBdgATeyp/6X9sUlO/RvNAKC7m3iaCWEA9gstmm9ixUMhtEkKLXoDgo186Zi/3Jr
IBY/NWV1246E1zsIn/dRBjMu8k1r3QlaAkWVbOLyTpYz/rKuuzHahMimklaHVnV+rRalRMqEQAW6
OVKcOjeqchmW8Z8CBf8Tq+sdUEGZgv4PEARh0gGi5v4OK1NVwQwyZGz3Jl/VuukiKobITwwfyRxI
fHbfSB46D8wy8usfpI7/ToV6xwn78eYeyFlT04YynXdvXttxb1mZavc1Nli3L/bVMpMwsmxTAU+n
84Pb0imJsmBs821yMP52rf2KSvWr9+dr82xHc41J+11MI5FNSTlJCY8E4QFrFRIoBlRxDRCATAcw
4OkIRcPGjCh8uQoR2B/e/13z63L8NkcvubzB1LzHDI192+GD5uQrBSQ/rvuHoEYuak/KYk9EvYmK
SLBBhvZW98Q2ESuIrkDu0efQNGtWmAOMP5ySX3+ihZTDzWV571NV2zGESF8S7GIU0llZ8Rji55DV
9R8OnPv27xgPDlwJbhdN/LIjbPc9l6cJXBvrs9/tx3lRndBA29bwDl5Knyxupw2uzCD3b+aGnr3o
rUM3GMOdrtHUgVMU16UtQ0ihjnNCsfjvZO3/elEu19zf7unLR4MrAjbIElySS+/z74QRVfXCDi2U
xU31FVEx63YjfJO2tyKM5CmSJrs7H73070/IP0+7EgIyEt4+ixWf864L6odJPLh20e1jvKOwSGF2
laZXbH//Lr866/R6PdSVpgcVcPnvf4vMNV3wGFaScGjB6G5ml8OoC4eml41i5vdv9auz+Pe3endn
OdIMSGiEEuoSTAUjj71bF3/FhVWuwEpRnLTDTRROf8gitt/FWF++PGSZDsRDhz71+wF52Rm4w8AN
LTTr4dBgPetl5qmN0FUg3pOr3rsNY7ARZTk8tVrGVHf7A0ODtyoNnWz6lNCzITawChEKkFBj4HML
SHGMu27XU+cck+tKUdhFl4JyB2RhHdjz3vDF2Z9GFkl18L1hZ3mYkjv6whN8WwVGYRLRtUsToL23
OuOTrFR0+P35vgxV7y5bmzBtGvJwNcU/Llu3CRygwNy4qcCRYqHXsVvK2WHAURlhf99S3KkG4Nus
2J6aVLJjkNPdkPfUTUcEgU7+mDYUGEwDvU2nkdO5xbCxp7jZBBGZLD0Xi+hZDzY1G3TULzeung8l
+vSKjYM1C/taCRmfx+aNwAVCdlwiE33iKeibLdt3Q8Svvz9k633K7vJtY7yA48pgpfjfu1s19lKH
Sn7a7ouK9kzXzaehir+NxWKSG57nuMBG0bkG0kbI7hcuqKG+g6C+MdtoV86xcR0UX/OE/zfZA0Zs
nurS+hj6s7WN8C6uPWqVTqeKtd06u8BO9RMFgYNnsjB2w+dsRJk+LNJyg2YE0Z0djZZsWkufTanZ
ZoD32fp1SwaljLP7sXfvvaJ8brtrJFwrmZPi5tr6LFpgybkCyHiK58Aj4k1j1hiqq6Hr74NyeHb7
UzKCXb6oEAr5iDbj2VXpYx0rdfAcA/UpSLC2d31E4VdpgiWylobezbq0N2TtMY/K6CVas66lBt6O
kEeDZzuO7jrd39YkAKURFW53Gt5IqyjXRpmTxRigIQLrlurkSrh3ejM5mXHoy+6JvRXSSKO9DYbo
lDSkGI3lMxgfctIkBZSiT6+kCQTjEpIwqXrxqhkPFhsY8izewlq9Fbq+U/LJKRr6DJX6JCznSc7y
g87AzhjeeMwsQEC+tp1VS0loVfcdZBh8C7EiqIwI62UPQxJEXre3ZOL94ar658BFFZ9VK0Mxyzut
3y3pxiZQnUI+Ahwb+nQ27t2e5DcrGp/8kXSQYLFgpRhDf38t//JdFbOuMgFbMRH8PDJ7NVeHNydM
u+TE2sN9V6Tfu5pIltl4rmXymnjOh9+/o/XPtY8LPsrVkPE8z5Hi3ZTTBF6fG2nH2kvSS83xok5j
/FgbKJPrz0rjYfXMk9nCmy/VfPf7N//nohPggFiW58Bhbdt5d+MGnepjHEYcri4+lLVAnSCMo5wT
A/MFPZX2oA1y/3T2h9P8HqLIiMEbS1rpwoX4yqn++Twj6DNAgHGeZadvPO6wrZ1lBEcG03hM8uhz
xp4BwwTqoTScbxoGz5WdE+wGVFGhVvz9WXhPmfzxaXDOobOCnsaS6OdPk0QG3JsSf+C4BHaay7AR
IMLGtMqm3qVNkQ6NddNoQmUCSb6i72/SFDg69eGnAqvWXqXm5vefSfzqq2E9bCHJUmyS5bvLoqrQ
gVKpBclhC6QKqbEtHWntSJJ+KYOJLh4EoEtGkAXriHkvfc3s4mHSvokB0/qYjHTyD41sr0LXgIh1
iYJycGjyvW5aM3iyYnFuAbOQK4PIAh+K3/rZuVp41pI4Y5UQP/T7Q3qPnr2cZg8ZGztCG3Dc+zVt
IA3D8EO72WuK83sCCYLuxtKwzfO+Y1KGk7Tu8TNhhZIYstMxOcyNJCJGLTc+QRooohxMACxdnD5v
1gld+LJsN6BUcAQg7CdwIQURRAspCXz72EnAlqLQ28AJ58UPt+iTr71RtwdVcMBkIQY20ypBQoeA
c1RElFp/f8gX4vXPqwF32RnD5qbEynD2jojtW7WX0ZKl3p80xAOFB8TeKx0awMcr67pvK4rEoQRu
R7BLl9OwLYi3IfRYhSz4+04akHVxIyHrdDZsAMnhtrHrz/1EzHNcfMjGimrjspltQwfD5hfDHZ7r
MHWvUhpu225Y1j+OvclKykyXgBsl8Jo5fXLlBgN9bL+ZiSeaPs8NoQlpAgE+9Rt7A2D2EeDx19+f
jcuq73dn4919NrTpIAPsyvugg+eMD6Nei5lqeqEz2PEJZE/GhRLBPzHIFiZfT8DKo9nzDOXp9vef
Rf1qpGcBziTNKAQy8d3Q5069hNAM8sbLNIZTSQQ1ysFXunQ0e6zpOlLoeIk6AWEcYGcyU+sWNRmd
P3g+nkwPMx/82i9AJ6slQpLMnZP2UKLUM1Gl2cI+X3gUGIG+KMEfiariM4Sd/ujBAl35lQPPfJBP
/Fkavl28mTWImLBHko/rjuBhN/qe5i12Ry1u21T59D2dD1mpajpP7UR916fFh69vss1jKBiiXNvN
Nsp0vd3oddkqMl9t6X+2dPGMTIK5nexp3VavXUuwQUXSSVTZtB+Cr64Vp3/gwP9ze0OdyLSkZA2M
on+pPP19e6MEcZ9+zHDqyuQzUa0FhCjzEilg/2Ej9YtBkna2kh4bZf7qP/jmaeLkdWE1e7ymxEKh
DifygKHzzh3AwIR04/NMhmsoWk+/v3x+seTlGIULAlNKZLjvN84V1f1S+4rhOVfbrofcRZyqPCLv
fsNAMkI58jda4IRwcggMCqvaNpvYycNcQCG4dMS0+1WqLtrPRFuT4F7H20WlRb/nD8PuLy50x1yg
n7bN4oKN7c/fRhtElfBjs9nnYeCthgoNRIw6Jr0bDbVeEhQbTR/x96fnsmh5d6dT8ROea4EnVs77
GdXrjWaMIu4uq+9uTBuwhWFstI42s6NJfYaXLRxirAzPPlBleCCO4ygaBJiDh1XLLuTdaOM+DsO2
39U+C805mp4iazi1xp+WQMsG+J+flKlT870AKX43z0Zd2yv4XM1+oK+7MUuscCm8TKwqi8shjL//
/sz88opli0Q6LeU2Kn0/fxsQEQho6MZmb+dE6omzlLyryJ0bujikSHD9YtIf043xpwv2nzty14EG
L7lc+UIu2Ni/35RxY2GSA+i3z+b2FRLivaXZHfohULhwrG/ZrqytgP1nAm8Lgjog/lg1NPYM9uE+
CiYXLNjaxqhmusnVPDvlH6ZK61ejhqXZPJrczC4BEj+fmWGCuBgCdNsLQ35mVKH1KNt4l5TNmX3j
tzBiddxLHMOC/ZqeHkv0u76Eb6BrTDeMYt/tiVP4+69L/ur7YoXMN8Xu1pXvL+Q26H1h5yampy6I
d2Y2hUcD0WraIIUdJxavTeshbI+CRStjBhsWjsdSUETsYjdDLoryTUWPxEt96+JweOys4D70m+YG
uqpn2PMJscnNzEgDmLki/NxXOfmL2rzJmRdg051bEAurCKDteS6ZJvKeJVxkTljqHK9/bapzXrJD
iEYqPLSK2s/pqD7MHWQWw471i6iCrzPB0ElvhRjGw/GcWkxrdj2X15iz6TIF//uI7HrADhiMNWvp
91DyEA/upHKnIt9Ore05ircdNqHtkNP4ITPqKQq7e8eov8fYvX7/VVnLWurdnQyTXWrP1BYxJO+L
2FFsUe5HvrkH7KcP9GHlISJJG76PndDsdKzjUNdXfZ9h1/Opb9rEKuFRtP/3PRV7KSVNZ+lG/GNm
KHMcyaUrq30STbe1zHpMdJj/ED0Xax1an+kGWzdTkV/HUjR/uFx/tZnkzanmsonR1PLlzzcRDtkg
xoJY7Vs88asuCPfCLb6Qu4aCOajENjJICAvmmYS5YFeGYBR//yX8YpQhZcTxpGM5lgQ28fP7s1LK
Wy9UC6FzJkbXQyK2hjQDOCbO0FCafzxitkL2L753mlWAQjyszYzjP78nUJGiC2aL9+wz70shCAUY
yta5Gyna7KK2fkzzPt1YY+U9GYoIrKLzv9o6DE969Cv8Gr53FxufiZQLt11GquuAk5VsMTu460SL
/BHVcLC0eaFxRZtU23jifNJWJ3RlrJOTayMZ9QsKklUD5fVRhOANpx6KT1PHn9sRL+zUpPcNwhq6
CAWIVcdk25uP0TNRDcMWe15wIJXLfk2k/NI7odoOYsy50zv3HFjLH5KW/5nMxH0M/UuY5gPVHONJ
oqzxkdS8RNCHUGt2/tmPUjQKIFDulNnDvRXoErqBMLixpX/9HW8Dftmxd15d+6WbrfhbT12/HsSq
7qInzQ7ivhiUcR5qvwd7lbPndkPfe4g1dlwiy09hF93NiEBfmtyKQpae3ge/iVHY64ISESE0t7mX
vrCS6Y51HEDfFOZJgVu+asnDZhOUnEtrjK/dmQBzZsj8BQnjk1kH3SYb5sUd2U4flzSHDCj9Z1ko
8JwsyXEKGtEqMdNhDRCleIwj/YYDbn4z4SDlbvoRlIiB8FhG50l30bkb26/l1EDd6IZ0plFedNsM
Mz77PUB8JA+yA2vTGZVHUk/wgbKRzFTUpjq1G/KfSlb1XfraGjj0reWny0s6nF0QBBJFh0moJjN7
dNPCI7uaKJNcXrLcUl21riCQLBqu4+WhMGX/49nlNT+Ba9TX/p5O+C5ObIUNt3KuL8/+ehiyAG3K
QE3OVWRsTpFm2hNFdPYBV50DiQhsCCYkOX5SnGCao5DxjLY4Vbr+NDoFu5fZbzGSDt3V5dkMdBxx
ByzFBKXXrVHU8y2iDVH41e3lFTp/022UkljjzskB9MF1m/vq7q8Hgg4WI5e40Rm0MQWhbp9Tfj80
U46ySJQY4BM7PJA2ux/aDpjc4OPVSthSQQ6qXia+AchMOtimlvIfpVvg9cqtVyMsilNDgphtsEw2
y9J4aEvLwO5c3fepbs9FnBt3qNLXsxe1ewLcbDKHUafi+qyu8BwE68uPGUv887TkfTbjkXSYDDWh
TqB6Vat6mFJj1cJfgKuHGjk+iSb0oe+Q09YYYwowsyKDrXKKXWw68b0s+vieAlO/HadohinrUH53
+vBkm1F/8ucyXrdg8V/SKYZ0V5R62+bCf3Hixljnss1YW7n7xhnnlwmtDSi0fj7nho+DJ8muDDKa
7jOzrl+yT+nyogRydRzRgdM/1PuK7ctz4HvTo4MwsdZW9VxNdQUIOsipkdvxFuYXLTq2xLdOE9nQ
unnG0pWoddzrLjoea2hZI8WTXV/rCsevrhIYpK660m4LTy8kEXQu5EoSAn6DqwIJj9Uif7fCTcax
PC81ypVIUA+FBKrv4ty2Hs0MV7fR33VF2Wy9mcP2et977sPc2Zijq/c24DCKUh3IHmQ8Z2MSpJqV
RIaKk1UPCQnpnX/f9n33CSjGh74bThbhFWTbY2otmsXThyCJQJCsPTdLOLKDUjB0MtzaMlDUIMxq
VwQq2/YNsngyeLLHOevuJ3d0PmaA4rdNX45HYzSaD2p8UUpnL3ZEoFtpUDjO437vZ5X7EflKJSbn
E/1fNDzIxg8NBNMPyqHRvrzu2Kxy0xLkej8yrOJob54daUxrUYvpQGwgOp45fsmn6BMDSfopt31+
PXnE1lTfuVbivIDFQESXvYzd0N3Dgz6H0wv6buvJhWZ+64LECLraf1bRnNzErfF2+SmFRHTOmzSH
2ViIDTBAvg1qr/dMMtj3Hf8Rhj0Bkq1EVRXO8pTSAgXsJeqDnaOVnSkuHUqgPs+e78C8jkqbflsx
PadSJVtswF/GYczWVRE3iFCR93kyeqibvnlslweLVPPVWLiLGz9p10WvKDvn3gBdCCt7tfwYd238
GOXlBnDLJy+rUXS6oz4MjvdhtPOE/ZrDvSgg/hk4FixEkF/gT49yQEc7kMUyuPLOdzT7cXgqaaNI
Zkemlo+Ju3erljbFUFdbBjznWhkuWa1tBM4wCqbbwK2m28uzPmQhA0phrWZjYY/Y9PPGJrkbszK8
ddIXrwqCXdYrwFJ2IE5mb1sn6CDmSld63jiGQxCCxdzrVXifvCnTJ5v6WlKGN3rSxSmwkvIkywzc
IMKj/TDFsMlUvqNF29yLCJW4PUp9qoRbnjJHcpXqOby9THaF5L+G8cBG3zdnjB88KPoGVgLNymzq
4Fp61ZasX3FES/95jtoTROVsG1ffCqN/c3y8KCl1Ng7g5PXNkZjZGiCPhelcj9tItsHJQr+FLthC
MV9kV2LCwMY2YqUkvISe5E67/Irf7SFJEDh26YTsP/pmTPW+BmeijEFu80byKVj39WOzLbR7mMVM
89WPr5uweW0x+kGu+xr315J5nA0MTE/5sY/gtBgTeMyou2c5v8lHJCk6Ecz5vQo2FWtII5PXbte+
iqm9g11Id7a8TXWwzLp0lnyJkgScjE5eXeEfJBFEQoR7Cd9oJBaj9xjWjO95H5Hg5X6d23FcAV5Z
GwEZq512BwiXFuI1IudphUYrEUBn0N1cA3KvrtgMxVdWMb90k3NXOf28sXB5JPV8tKf0vs/B/7Jl
SsvhOMa4jhaDiZ3P+wZDI27MfRI4G5XSctTTN3ac9yVA4Q3mTrnOSkkFckn2InaDXEwOq8xZK5vJ
qW/74dopn5MEi5cTq4dYAibrGqw7Vk/Ih62o1/oZ5oXIfXMtmKZRlIUkGrX3uec/ONNcbYxxIswy
ZmWyRIRRZMQfRDWuKtzbNO7cLXmHLVny2RHf9VVmOz29SeM2GsfP0ezsVEE0h1mji4tt61NemjeU
SogHcve5KTZ6Zu/pNfPXEN8mzT+BrpvrizmpX8NpBwRS1+5uQvArEjPeoAgp1lVp35m1Ya8alcbr
3sLZJj6Izr2ZGoQ/veJSTbK03IokbrZVWOE2AUJrjla9o1WFFp2syg0Afy569hF5XUa7phfeaXIY
EqT+BjCM2FHX/m7kNjwjRehUMns3ST/fm43HDtlSAlSVs5XCAG6Qt8Eh8WFRUvg3cezhvuuBm0OL
pWnhzGcd9t3VGIagoOxgT/jKtbCi53aeic2AQ0kl8PsS+QzYa9V02Tc3jr/jRyDKbibJrGNlsdI9
AMmM71j2mDN6+1NllQgM6nqlHuRtZNCMDryesW4YoRwSzxEJgxNcmggYFCTYuD15ZAwmTbkxhy49
9z4hGML5jIoDk2elYK45KlhV3YL+thxAcGSDVFN7bcdkIsTm+AFvkrHXw3Bbl729ieh8rqxqAD3O
vFT2+gjwvN77wEXswJyPTdW95UyAcTlF9+1U3/YxtlEip/Qmr0qCB4dpPF2eYaXa1IHXHbEPnynn
EDkOhO1UwsA+RZptLnVGZZXlKXWlgRQkPF3SGCpTk8sQQSYkNQpNaQwSJQvqk9sFNSoD/EbrQlGC
v7zYxXZ1KtvgmmwHd0/vpjpZRk1FEarMBuBodRLsb8pVNpRi35ndWS9viMi6PGlHM3pao+IudWE7
1RTGcSAjWOUoQswlO1vHb7QGolMcjNEJjD2oAcTFm75Gssp5NjepmTQnBa8Ged8i+6hHTKqRe1Mk
yQJ0w3nkZ1/6oMy3gG8qjIRdceqWk5BAK9p4uVR0UYzuFCo9HYpJ7UOa7dkohmNG9jBNoOUXllxx
t3byle00Bj6C7jCVyEZwgZLcpUVzujzQF9zpRuDpMgDrNll0rFty4I9VlgLGCun/VzUZNhCJoPf5
MOaXny4vsQW/jnIdb+c6O11CzWeASCS6zJ9cxWLJ7hCWUYgqtx0kK0gr2G1W8XKW8RMhlC4hbPLx
csDT3PNtZh9jl4k/NNNTG9TgTJZn1hDuZ4xVhyTvPri9X+z4yQeFzUMxk5Qtc+sFO2jGcIKT4vI6
dBqGysvTQcVbynT6QNRDcJqSJDxdnnnhfDAih13QIHeweYdDVPZ7XVdY+/q6eg3LZtz9+NEIvfTE
JdWtJdZylBTs8kDqp0YUw0jhYTJUdBoLRNhB9uNlt8UdkTuEAA1zmQIflXDn4NkhAOw644pwky8W
G9MtzQz3yu76lHG8/5HUEmrcptGedAeXHpo50PFkXkNd3W3S1jYORFhNK+jyycFiB7cVAziDOTU2
kWu655SK1TkdyZOMPbPcVUYpuMkJfCsaXe+C8BvWZ/9Eka8m872u13V+jJ3K3CncVKvOdq8mw5tB
8rpkOdJ7MCr2qmlivg1EtKwtcLfQl7yvkyCfHNrtNvHxhGOEJGfRConLWXJE3IyqN/sRns6RLJoT
N3F+9SNyxAsMWMD9kkpwebVbfktVVgwjgFKFMYFcNM3wcHkdK+bCOlr+tel0Lm7Qy8uXh8ufvzwz
ByiCsYd5/vLjj/f58Xj5p4Vh5YjmDYABlw92+a3y8nEvT3/8XEPSE0NMptN/Ptt4+fCX//zjk6gp
fVVi1j8+0l+/GPogwcZRvmJ0Jsjg8q6JoXDQjUzTQdkSAE+0+OVZujz768fLs8tr734PKUe667r8
+fL65WEIanJ7/vq3wAfUDpAnfFv+5hylwPWy4sslGsRx/QLbiiaGYkkK+ethjtlIE8jKt315ypje
XUlvVIAd7avCYi0eVg2GP9KE/4+9M+ttW2uv8F8pes8PJDfHi95IogZqsOw4tpMbIoPNedqc+ev7
kDk4OUhbFL0vAhAaYtmiqD2871rP2smyvvSqYlzRUAIUmM1mn7aQOcZcg6s92iCal17gmEzGFnHc
x5hoC9AMY1ycWz+YiKqNyuB8SGWEs76Yd4Rdins7adDXg2K8Wg478YomNyBDmtmNqx2MCtvegMBK
T4d3SJVwVCNMGJZD0Ii5Uzq6vbH63WHr8hBR6mCf/Sm3v7Bii3aSgXxT57O9xRYOmsNg7LHS7L0Z
25s09UcEK8g+R2isAdTlkor9RrFmZa/O9lfXvpuaui/H+nswAhTGQ0BYDISFTRu0nzOiv5VODvgu
rfiAt/EUydk6AFv/VLSIi4q5PrK1us+T2Mcu4ShNGASbgeKJ0NpLJsEaOCQlb13UfsJafMjGuBED
TeC4dCFQFBJzWy63eVZ/jz8NPQHhRgCqD05I4YZ3UY4wvcsP3D5enivhhvnzve/hcUctGw9HtGSc
GX4yg3U0AbYGIwoLNnYUixY4uMTSCWWGTSnIPgJWnUsuqi9j99CpxVOQ1gOkFcfZUYx073ZfgkpO
Ii916p9V2D0rbT0Rx7Cwb4rxTNDwtzzBDShtPtlFltiRJyUj6eV1dyCb2D2HEm1CzNpIKwbl2Onv
VhFox6j/HCHfego1ljNVHFwU9ClnbTpNPc73UagX1yWUNnXBu8VdSZRmncMXjmON6fmWVD9JCRgx
4xYAT80w3BCRkxFHoMF5VHv74IYSOEqK53ECeqwRoqM3MqWspaU3RZGYWYP5HY1jeoMfQBaFdM55
P8LYNPvhUSA8i3Pg6Ev6r024Br0O+BmaUZfXLCY3ozfUE2GdGE/yF4U/4WxS+thgnaYNGDiwhEH4
7ks7CY6NXn1jd9vv6OGUh9AmZoYEZ7VjyVcotOWrrg23xUi6TU97E0F6TUcxJ8SmLNm7UwIj9orq
AE/Ez2xopkNMm2iT0Jc9B/0jOiaXlQlrA6QGZ0tan3ud2PoU25eSIXGBVNTlygmHOZxrAhtOsMUq
mPQVM1FesQ5OKdkGAoYYlURUUdEXm5gAEvxEvBOJlJeW+lDjoMwyckduK5NQD2dw3katynzne1p2
8qEmniDA8zeb+q0LqTAs7JljqpY3VUP90ZsaQ38UjZjpwRpZ4MIOaF9dUhKNr5BnexLVcKxG8JQh
BvDViVn+avGrGBGXxsB3YOKzcYJSqqJTKIgXrLO9gruL6geZD3Y5wN+fiulQVt3d1Ik2BcW4calz
nbqu2RhqQwpEnDnEisFxxph5IxvJJPnBYGlvWYt9i4E5U78tGrBKgTSqcHbY11HRz+aPglayUsZf
lLL6wEVv+J02KxtW8ovnGLlWjv0XJHXO14ifd8dWB/8d/Ygg0Y+FWXssuUtyAF37Gg1k/GUCmjGI
WbKhJT1p6n7wcIDbVgi2mTohzhtynI44/maS3+J0F+jDzzgup0dGQIQw+Ak3ssbzG6dgq6ehJ+MR
99NJYTdHkqZ2ztm7hxZkYq1nASZUWLdKHuxzfC1waDosvbPiHqc+ONdkrOwIG48+taP4GZjXsro1
CX0cZbGmsY5I7nOpuVcSsyFNEkClyZyv9vItGkQNRWDUHuwQe+fG7XN6lPbBEhOyTBbK13o5wOuJ
DEpzRWv7LdSwg1LLC2iq9PrroDM2tsL9COqFnUATwlPdgdbfBky8fbDr6AJ5eLoAZ9zatANtWoAU
B2soG8DTzw3C+TMbyhFfJP2LHGwj5D+od3zrHc5x0+gHU4YnV1JZ0WMIK5VSOGABB0Au9tGaCKaQ
cX1qYYUDU/hmaIm2rQQc4sGJ9N1L0xfWPkOERWkr2HaRE+0hLIfIXBmtlSmhMOQOeDE7sLVzdMIi
zmvlIH3dxmNe0T0e9Zwqrryq06EfNDjWVFBE51ikJFpHMTiUsPkx5P0PXYUtmrLYKVSQgnIsNNaJ
E/nY4jRZ4jClk0UtFGstGKALKudDzwr2Dn0eTGkoQYhyReqdQF0j57dYD7G1x8Xr3CbXKKCpEQ55
cqCXQ76Ui9Ej78pjSNVrj/JKTs9NwCibRa3p0W6GkFyZWxa3aHd00s/HWaeb4xKnkx5cCeqi1Rmj
Or6ZLq8pGB4fak7fFD0QKDjsK4ySG9xQyTZP8Zw3yWdK3piPXNgy4sGdHZhBJjB8W48hJlbDbQhJ
YVMRWXj4RtljOdnku5mytZVuvEfNmUjxbam3zkPKCjDMFAmzqPoRpy4XndGn1zFt3tI6iQ9Egkb7
suv3JlUzj3VyuIvxP3tyqhw4l9o1MtiFlCFYhHJIzzbNdC9j0N6FoQEpR/Z+H426N1GpJwCjix8a
EuAb0T9BgkY/RxobUyyrh55cbG/6gqUjf+ppIO2StDC2dlEUcMeIZykNBGxOu7+MaMRP4Lt+DloI
f1qzjA3fCRo8JKlkmasfjEEyxlLrOmokm0I7HDDj4panLjOdzA4ceAOMoG+r4KTk84wqavxOjrM4
gxRzL6PrhvsMTSVqLJ1mG47iDeCU9kYpQL2kWb3VuiC51wZ72GDSHzS3HAGLdWVyf1TjEaco7dVj
aBIZxmir4qm1Rv2Ic0veRfDUS/IYqizcZQRc3dEoFJ/QxgNQgiK307ovsguqZzNJuusYAXx06vq5
dTqW9WYEcSD40PskB4LQ12e1gmWhLndRxuW71tJTXxCFc8LcWu1qGzzSOGgfSkxWK2kOkmCMvjbt
t3xqSL2lNRgukRGChOcHB08e9oaWPQGlJDNIkqOu1wNm7mF+EJzmjZkY+SkrWEJCrRoPrpLtpzr6
ao79KQM8/1hZUXijZ3prxyp/jrPuSAlKQ46WfbRm2wOvluEe3NpH2j4kiPgv9fCdgkRzTRNsWm2G
tDIqXD8BF7c1O6F7STyeVK3p+Hap2DeUjgAzmlkDCphDjqiH3hbLzqlWcU/3A00SNi9FGMRHQVbc
LmCZYi5Ztqr+I3Y6z5x6MHmEdXpGHLDBDdqvOqxmS8/Lm6lRLgyIWTiZzXwakmI/xpiV0mneK1Vk
3fvEPBjTQl6FukHi3JNpmO1tSqTKDKL1+6okvzjMmV0Dk5iBQkQHoaruJatZww7Fm9SxkusUL1FV
use80r/brSpObiKuo6CMIEbhWUMnD+oS8wVyl8zGBkhn5xiXfAzfsdZREAWA4KXJbHkZgL5MLa1T
G8WkDmUA8ObO6rZ2aDDhBlNGPWE0jqLc231AaIEckgfMtkDLNfMxjk1zowaQIfIqMfZ6QUVEoQWG
0GTyrNgQW3VouuMss+CElOdEjIi+I3cUWRUjxQCBTlCqIilDrU4yNTEMB9NLBJzjLHAsABhHyhyN
ubsvHNDzYxNXn7Qs9xqLknKJuuVQWXmyoVGFUxm944NLeRy0bjPtbBpvwBtPjEgj0g+rp/DRR0+O
EW1UZNWN6b5rRtCf+gU03ghz004xi74hAXzDLntbGTGrBYdpVM3hZOlGd9VSZYI/WKsAGKL5PLP7
Re4a0CQw4686JdaT4bhfwyHor9L0tCiJ7uGIWSTrMG3TaM9ZXNhUVCp2d+xo5REG4EGMdXEZJh/h
ND3SpEkR5JpyCZY6IMJEcW6N5BUS21Q3Nozzwk130HiTpLZvEnsz4pPxs9psgdQpr9pIV8aWj8lU
B3tFjD8m1oqXomTjSXHt4iQQ3FPkOAc+mOAojdegNIlAiQPlqzX8hAFtvWrJj2rKA881x4kA5t45
yYJMCSTMTOppdI0KHDCaUXzOi7G5Bm2qPfXDc5VCyA+QJVwJsEhvectIQin/kCI4ecyjjvIQCcHX
PruZDnu50EE17ZBVzcq2aR8DVjAfEzC1mxKD2u5NxKuWQDXqKFy/FeWF3gSNZuczbqLl0Bigi6Q9
2xuWje6NoAPaXpd8UqGMlelRgv2twOFeaFFMT9Igo3pW2GtgL9/WpvFWN7PzuB4o2x2TVH+vSlI9
GzWzEaHaGOybCTNQOD3PQTJemQ/6J6NXfQLvvw6Uiala93RoIlRptuICOcHTz75AkTvUQJxWUTyW
ItW2BEwMlIY7euxzBjQyQ/vsVINzYsVQUZUL5F2fwSruXbSLnlGIybMttYAxlCcXETVemzrzuaBQ
7MW6CjJOpeapKj3tHJN2c21GBw0e/GOKbmSgSVkno3PBOzr6boh4O66G97geanpGs+HVFQGNJhvW
MiYREJASttqcsOEu0sO95lBW1M5pFlafCjPmLG0FpqXLlOH/EEW0lyYMIz02Wb8HkbttlSC8xE5B
/rCIj9ESmsZSeGuJ6o3mO6OIUZCfkST5ziLb5EGUQLTojyTgIoPOKzqS2qKJZpBmfkeLqpzMqHIO
o0aUyFLwXQ8KOc/bauTEVGWcP+ZT6VlLWETPN95PetLj0k4lyjB2vhRB+K5g3rxnAtI4u6YTYqpy
MwViYMlYVN6SCrWbBtHtSqnTOSbUEj5xCFkWqt7Bngn1MiuQCYFF5W6aRmqv0dLjj+k9m/s2AaQK
4Kzy6th5mxtgjx0Y1FkM8jzacUVTpHjDGNtySbixFyna98lQWf9O2eC37IkPiebUu8TKH/W5k7e8
j8cHMm1BTgEDm3IBqI5R6FAMqbrrgf2gHopeSSiBg92SMCIUBHwBnKuznQwQsqhIPJjhN1f/qO1e
vLrlgK7PgkGi4A8dwV1/oa5eESu0rQfDOrGxthi9MfwNEXjwVgi5j/LhOdcSeGUsKUCaHzqrhVTK
OHrCAkN14JC2fXzEY/9cRJA9AlcX28EeWHu0jrWP07Y7JbBHSBUAP9+d1dx+dzod8WYdQL0yp2fD
yo1T13YbR20QKwAc3eSEt26rFiJ86aAT6BC8IbVpIagpVki7dv5pGahwycGY2D2SQKI3EzgpQgjo
TyB8xwzShiXBxUkmMSyApB/YFaVtiigHER51Lag/1CvqjZBdsYRdfKsDr9F0VvoKbb+2AlhSAbcO
3JIsmoko+jKCn4nO9JCR/dsXFaHpFaL3tNoNTkj3szpYRml8DOoJ/wjgW3VjBrG4K5pGfubCrlFB
jWYUrnRSZHIr6IDmKl/GfPwR6tRC8g4eRTFP46aaDe0EFugBHrd7rRTwUVrZQkJFmUFDkyZqrWn7
Quixx3y/fHWJQBhzuRfjW0JYxZDYft3mjPdGvZNWXTPV2+HGcImdFSyn4mnwyqEYj63AIW8FOpJL
SjKsJdDXVcO2Lenm5mXibNIkeqs7hUotNX42qeh5qomt3OjcMjhefqWmB1B3pC9CQdYatONKU+xW
Fgpc6PaouMSatGUhgJyCMumZo3ySEH5SDweLJepmg1F68AaabFlafqNNZh2mUFDWUrDWsAryQj2C
OWup59wkEWMUXfBUU1yaRvq1He6Fs9ITsjYW7VNNvDlBhyFyiE4xPrXFN1snbw8ZbL9p80nb1RGB
S92yr1corBFWI44T9t6tEuNaIMpyi+c2oYxes3LM7ddIcR3Ki2BYaxV2Yl3NEM+CEb4Ym3A+rBFf
A9BFZB4CyL8Gl8chIchQB9ayiMQlNrINRihjG0WNuBiock75kN9duy0vRZFQ+WlA4Ns2a06L5B0G
4XkzBqn7kMXUQWJqa3FSm5uxaZ9ZQUkuVoFYJmpOwiFbzsDLT/Mz9MJWQmhRc+QUAPnr0t4peS1v
nT0/A1Srl4qU7Wt6lu+MrpzYU3Pihmpi+2+RUdMG2nOdzq3PCEciq5Viuhm+dYOubZOkhA8jKO9F
MIzcyNNrlm9hqX2Psjajy1H8bNi0H8YKHqhSvpPsEV2Q2Dl720x+DuZS6tLD7JhguTedodzpuAj3
hhN81/XiIUjWui2F7IlkcOpImH87rmpXAeRHGpm5HV36Lzm5h2R3VWQ3mQkLWayFZDQVBuNs/k6f
l01WzvIlmBPm7Z5ikaMkFBaq8Srar9Qw4E/F6as9wEgmyCnViFbTzIRPB5jUtory2sPA77uz+CbB
VUI4jFJ/JOUQIb/m6XHfkRqedGzQGUpYRz4WwYdmy/JRNcwJNYQjvaJKkgO5xwQDueOGmiPxluw2
KhfbSCiWiTUnxSYbvrSZjM8hoPuqAMcr6+qS4SyA6FjSIYTUSCUBGRbUXc4x64E4oxg0pcaPQKNE
Y8BhPMyDeSTHrt9YJnC7tHeFbzrK9wwjsYqnlV06UGr2Vs55FLw9Y3QIVCvqdpcHpDmFtByJmYyO
wkbSRYU23Bl1IA42zZY0svwwdwBdTlp5chSL/D7Kfvve+KJOinOuR2hEWjzEJ9u4QR9DdcSIoyiP
oWbClNBdrgCdBI4hk6/CDojlRvdwqGbV2pa0n0bDoqEv6goVScW4b7TueT1kg/mzorZG7S+u9xQv
4hM9mXvgVMYlkuI7a0r1RyaNRzNQoxvRKRCWo5iQgSFhfu01j5IQ4X0B+x8cZ3zAsIXZa1pH6i3x
a+KWt3kA1pdRBEuqpT3Whs8tclYWTFni60V+qtMm80PSyk+wmR6JWhoPes2gBf6V9t6WKSMiCidD
5/GjZbnWSec1yCSL80EQuZ0a6TZ3QRZOk/ic2NDCuuabThr3c0VJ6EC7DIVHL+pb3slnFlXTaSQm
KJ2L7KVgjUQujyAEh1xbjOBeYBP+kFVAlZV4MODFUTCdHAz2dUBWSatHvlSZRbsxYG9Ywy2Km5St
wIwLQwsTvwZocEEyt1+E7JCmQuexiUqovmOl7qfJ/WojXAMWGi7BlngPsG4RxlK2x1ovxXmcQnPj
shdrE8pvKVgECg2DtpeCPc1cqld31pgH7eoAaGvcTKkCy5qN7tVyU8IcXbY6+Mv5jIOnWxZkwMLd
TveMmm95U+lUaKIiuObqeFRHw/Uz1tKnPsNlblUNeic9u0U93N8x3PN3sC9XkqeptAv0NlN0c7EM
RiSY7vVQyw7kkVHsIdv3NFcGW2XlmpSAoE3VSHaC0MhTW7TDHjQtRGUVlmbLvq0erbeM78o91ybJ
UiE6FSioHvJKuZGR2586K21ubhiCPqii7DrwvYwEsGkzh/lXjwEgBLRwUXqLWqPbNpkZX+DLLqSq
BWhZZIxWhZps14Hf6dlN2goA9rLV9RNzxy2eWCqqdXUvw+RB6BR9Z6MnJCfpz3yYZNZwXXphVanH
Ku2uVOUJlK2l9SmwaE5EUv9UFqxRggHxUZ/SGepj7Tsou+Ie243XlzVwQAotW6xA/En4O7yizsWL
2h/b/r2tWuO5Fmp7J8X4uWjQT7Ef1repCLMXM4veS8vq38uS+p45wfyT6GFNha1wPE8kP1ni1Ohj
eiUAAprcWH1hGgQJB4rBS60y8jsBq9jtJvsWpWhKgrDMt2Pf7UKtzk4KrfQg1p+b2H2K8pmLSGV3
PpWi2mKQnhY+tri1kvkjSFrzoa+gKUaACEpKeQ/1cpjUPMMtK8e7MQ6kEUMi/DyjGt9Ewws+OXfZ
44LVGLI7QN+RAIjqI6/SGtCrTcBYCZ6zXHL1iPcNb6Tw5bQbnoqAnS+lG/tsUufcOZgZKN+T6Kar
ReQpIXl6bK2J4GlkjAkAb9tM7tgs0dImLGrRwZU7FvBs6vRBwccbpl81U3vAnawcsG1Ge10icmO4
/2prs8mKvGxPcTmEuzaWqTfrqYWDKmqOBl6nT2k+f1Rc3+RqF8+G24ljzT56k/JdntVeJb2P4Sex
UzSrwPa3Ik7Lay4XYYvhdLRW5+Ccy4ouyxxfMDSmN127hJLmdtmKHAGJ+9hmYfkwWKX0056rDsdQ
c3asgFgco2huepOd1Lr8JEyF8jPOnJMjJQua1tzqxDtsNDcUn8fJfaLY3/q9Qz4kFgEQdWHwCY3w
i0EY90ZN6/Rcg0N81Bu+8KVwY7iNMRUyqnlXNykp/ukYdMdIzy/0aNljVf0xd7Vp3yWt/liOqymY
vKAusy6jFTa3TlWvGmPGrulKCH/LLKJklG6tMEZ5h7ZpoIFlZnNJXbBrn0KlVB/dyG+sA2ar7EdK
eQqEqtrcm/5etll2yZZ81V6m2hvCRAzcmqSRTpvhlf1iP1yDynC+iKQt6f4wKWqUf1gd2nSXwnBL
zbL7VowJ0kWrMuCNN1/ZEahnXTInkOLhqdjB7WEqzy16cj4VBieCsKP7MIrn0mGtZ2gRFZLl4NCg
ArnRPSbM33dsEI8a1EALRohvJA0qokSLz/3k2tu2xm/UmES4BeHAVcshJMWB+sQwHLOuO/R9qp1q
10yeAoRxFkhqm3Fxm4t+PlsUMI6TFQ6UZHIf5il1bleELzKm7BrmpC3yqRc4GGsK0EZafM0CFiLA
OuLHvOj0Q0N39IXeNjK9Ryp7lpE+6DmCu7z1K4IXX/Ilpwu/IRX2o4Jt6EpI5+eAhuZHKWqmQNu8
E01qb/pG5VUDR9zoCj2mA4shpw0mb4IStSu7/FbOZIryiXcoZSv1qlLr34Rp96lFoMx5LeLXqKa8
Uzv4xYZJ7g1tEuxota3JIrTP++papZnc5agy6UO5DMKJGdxlbn1zQov8Bqv/pCvhg4wQ3HZpMR4C
i2yYNODXkEvxaE6Oc6ZPX9IJBpBv1llwJLepw6839Y8D7pIB38GbJSl8pmn8qOE2pFGiWxu+k7g8
ghPuv73V6NbPDp+CFXhpSW1qPSRkjdxI51av0Jh24U6hH/SWGbU8Ex3K/JoW6lsr+w6RWuScxYC8
r2si+5ApfX6tYqISK9PsPkdc3BR70xfEVMmB8iFbqjm0T1UTaht3cKvvEy2iKdbUSwRUE+qOa/q6
mKEblgRfioZWvcjFDwep0OeGEg6rAVLQbNuRaCqG8WkCRkpGavA+Ug56igOwlVWBUMFd61UFGtOi
igS9G8pXlmzyizN92MT2kQgmUHYCldG2EO46QvUW10GciM/mPETAYnvhN0EvPtcacaPrXQsoMuKI
edrLrO+OaoksPCvG/DQNhHxhKPo6dSL+nFUkx7rlS68H4dMgBjQXSfLoDpHyAPjgUEXBM1WdiSxp
N0Ke59pEPBCpqK29iG6s/D4oCEFurOcomy+ta9qUU9LpOS2ptGEyO0tSIFm4auI82FiiQlfWb3Ow
5DmTV+DjzewPUlJzcFGzARbo3H1KkolhIsIuFnn5bMrx0OSDg78kK27mhA+yEHRyCeXovR6w4J7u
LopKsynJUs4/KDU4h1pXUTDAcD6xIucrwWJjM+Y0+INJYZhhpbtV23Hedy57WdbW09ViwU94zdCz
vlO0o6sZ7UM/s+Wt0lB/gVz50nZO98Qf9jFJ6e5m5CFeB5H4WCBD28g2DS7IvluPriYN1kBaDymK
Yifdtn0XnPuQBW/edB98nBQIw6bhQurEvsjTZSrWxJ2drnFnW0ni/WSec8UcvXYsySl6ncw8fa5D
RT6zfgs3qpJFBDCzPhoWdPYwt2jKRwpl7WS/dkLtPiOxZYtr59MjrR3tNgcl6Ut2csXCYdKBnL5K
q9Wu60HpNZo9eCCpX/AYbbKjrN3+4MTzmc8q81HraU+B6cddlz5WTSDOQT4ypmlsayxbPM/ap9ZV
9FftR9Z0N2ck+yxS9PABosjraBFslpl2ib8tGh462QwPuTNfcMAGrg/yJjE2M3WDfTGxRJ0xvtIm
LtR9U8tmJRqc1ZQgzUQ0LakfsX7vjOxb4qK9HJNKvKKTihDZfSIyw/YTSwv3pejlNWqKB9volQc2
DIiAop4az5zIsxYqflPxyQNNebXmJfakt0Eo2v0XdhaEVncszynZhcdx1PK9O+KZkdlceC46UAon
qWGNbFUj29PDoN6VeOdwm8mXiKr4lmb3t8zQo89zd7dawNQY/wdvJuilr9qnqdKc3WiUwxVShd+X
wgQeF34O3Vo9d3lrbMxJmXfME85h0I3+l+Hy/4mm/wvRFHaojvn0fyaavk4loVbhPwPZ/vqZv4im
mmr8SwWt4xim+itd7W+mqaZpPAWUSQjXMf6JNDXMf2E9h2TKPxV5to7ZtCm7NvqPfzfUf7l4UDVV
dWgO2pAP/i9I0z+oDapDHJsGzdDUdIPf8yciEI5bk0q3Hm6ifotaiKTdpsbliK3DuLP7/ceZuf/y
SP9b0eX3Mi7a5j/+XfwBQfgvv+0P224dCrUaB34boS4fOAytF1abJQlDj0hiJEPea5mew6s4lM9x
Bca+8uL38BCfDHasoAu3zja6DC/aBT/gScVTtB3wPiheW3rlL4Lv/0iFBLz/hyUf0JwDHkBDTU68
CR/eH8QG1JBaZmaGdrUbBBVVPTd+sRzcQVDRgbjW+D2NcQrfqEJE8Ww3MxaxfAJM3tWm9FsKp/56
KyGyjrBmaewineyg2lgab12cgoPl0BN3tQ8M9evayFGAzPpsjYdtnlDjXR8rAiBMGq2lXZ24LvVv
to5BXfeQ3fJq0y5a3fXg4DokZWLuE8/QwIpjyiPrk5BgMlcALfnr/b5pS3+9W6n9vXCAJDM7lb6F
aWxbamyUhVRq//ehQ3Hj444AiTeXN7qMtb8egIuTxGzipvj7IakhG93MNmIzTpKLGVpWvpqpld/Z
6Elp6oG7akfq2/HyK02qHEfE+Vub6cU38HlkG2s9rg/Ab698Nt+07TJt2g4OnlbRL/KOqvaN3qh8
JYn+uoWCqv51t5GXssULZdJjwN4SNRR6I7v210O93NJGhTYAAgwcrar0A6R76KMMwH6/75dG5nrZ
GLzWWX1sa1U/9FpK5VW27ERMlr5xG+zXh7ANoyxwdGF5gRN/cdS68cM2/XD6hDyH5d760Hr4fVer
kzfioxaWINL79e2ay0lIaF7N2/Wdr5+Kg73LRvp/WN/v+i7XWyzUsG+sNwFlkJswJ59+v0M9VSg+
rfftdpAEbojuZxUpjRewUfZZXHKR/n6z6y3NgE/F18GblK7xFRWX8noLolB/IIzt5Iw1nRPbfFmf
y+IgPDUVwHu9Qc+rYE0d4w7DbIE0cOPqbbh3uvLl113hiMKfDvT8K980ncpfb61Xh26q+nEwAM0v
j68P8YkTLeFyzYdUD+hw62Pp1wFW/60WkTDikCCPnFlB0OZSdEdjsSAva0RnohuxFQ42N0NMz148
Q9Mf3Xj0Y02O/qLIT8uCNIXld62XLZbSvy7nfu4eczNo9/+4XqvE5qpd/6gGge6+CeR1/WvK9U/6
+0ARu/Rdkn7wf/K3BmvKUTmbx37iogkchoocWKe/3l0P4/LE77t//JfMwCggm0nZodOXvjpxhYZ5
igTbLCQSP5IeNZdLd32WABLp/3G3QG60cd0m3hkJ0b5NJtDvEKODqmV5QYtgQa/KurffL7/eatH0
H4G3/vpfkm45yHusitLgfA0N33wYA5Aql8P62FSNDN+FjI1t2ke08pb/yLIIGVDtZt6vp//xP1v1
XcE6fUqWMQvdTOGvt0YjqeTbenMKF3PBenM91I75LWLK8JrVovD7ifWnWdHiW1gf/P1q613FIYQA
GVJCL5Azn/59+i1j0Pja6U9dtOgnmWdnQq4Yp0JzGaJoUbjHAfPisL41lPF/vd/1TeuiR4MXqiQw
LW/csDCRbKJpGfV+PR/pDmF+4rWcxsKzEnGh4eaZy4v8+r/r/1rvo+n/65XXu+sT62O/Xu4fP1Mo
XU4YNo4bImgOgnCvMVm+ZP/dy/x+jI2LQ1qxbH/aDQwWATwMeW/pOwOLSi2zv633kuUhdbleASBS
v1zuDhrX8Hrr9+HPx/LF1AuWNz4onI2cJh1nYPk5BJcfNNqJxVpe6s/XW3/s9zPl+nO/7//53/+b
lwg7I1JdTgOtqK1U9Y+S0cxDriZ9MM6ePVbZUWGvbgSx6SXLrLcehmXWq8lasjNFH6tDD6jArENS
Y5Flk6cUyyUZcAL1Z8iOgYIDXKUnkSyd2mUe+n0gA+Gfd9cnirh+R8JUedPye9SqJKypSVBbL9Nc
MbT4fgm/QK4VdpJUDC7+9aAvE/Tvu/94bJn1ZFoTTlZmyxWO69crDE4yuW1IO8ilp6OIxGWo8z3s
sJODcmGfyvYrp6M/KZQXEqIrDrFFe75gplXznjG9/2Q8GGma/vqdqyEG7DmvXxtluhtTakDsvkpC
7jk9kgIotQf7WMRx65EpEWLFZKjp82ZgybbcjDQGpvUg28jcRFY47xwSKsdhCo5V/2M9N6ZQivJY
wquhOn3LljOyniWwEaWf2s1DguH/wG4WF8Vgfqz+P7Ti4Emdb3UTIU60w6ObNtMRA2GnlfQ+w89R
wpe3WVZY47I8ce2OyJO+Cp7isq/362PL5QAGKjsS38Mf3Cizexr0y6AxhTS1DXQqSB8tzX3BVHef
pjD1SVYrpZZigcqtgxlGp9oMdV9ThPbrMBPIDUI9Rds3HY20dG6VU2winSzyPIBkMOV+P1RPscYC
p6T1uMMbvZFBYT8mBnVfvR2x1ppm7q+HZbD13Xz86+6vJ5bs3DQjnDBKgtxfD7+ugPVmbMGudMjX
IG6tZZK1lZsNPnirNrPcyci4DAHaGrKD6KLPzal3hpBcApPiKwqUzaizbrU6+8Gas/FQqWbPhJpr
Hw19Lg+dA9PyctDWWdqN/7pbiF47zBb+39L4WY3avchE76eLgmu9VSe0mLQokruo5EuY8w7od858
Mv+476oMdsmvh1M3an495zB09KbEY/f3Q+sP/nqNvOtZkjVW6+LbKU0cCswt9XIAikoQ+3qzM+j4
BpSREVx0rIhUgnD+k73zWG4cy7bor7zoOTrgzaAntCApUhSlpFSaIJjKFLz3+Pq3LtTdylJXV8Wb
v4pIFo1E0QDXnLP32vyS+KkiZrUx/9B8bRCT1nzt84H55z5+ZRrCH0mEhmi+zypLZ2tX5L8U2LRs
cSFPGRDt+TYHO7KDKQOEKCAo832WpPMwHJduVIzdfNf8YCAIKfO1XIr9ZYd5c5EgcQWlIa8Je0Qz
1hrngaItBLqMKV0Ndknl9dve9PEnf9zXVD9926/WasHKfL7LSBVpJWtOhCqA3/p84PNmf4/IwNEX
SrLuyEDr17aE/RTBw8LaKnZ3SraQxhrtoDhrA+n3c/bTVtJjv0LDKFFTXplPyYltx0VaIxIKFlh2
LyOww4Gu45orKuYFQB/6aqwudX9XhSexS4pWkb8fu2ur3rouXwTxFtNHrBJrfdWjeyWifrVMpUMe
3VvRthEg4K2lHGwiVBHyEMiSRadyuGuHuwlkgEMzHBTfznaWpvEAa6GnMhvu4nQXjxCFhg0p9N3G
3Gd3NgUZZuxl8zbBDVin7zjFq2YLDMySXrEkGLz/x8baIZdeyuM9fcU0fkanQQPEXwXgphfld5zb
Ov509akN1tCBdOI7qBFBEEIUtzHJUqX9Lm/MdNcWhMnhuGPUBLmxiL5V0bmWvydHeVMs7ox9cbMX
0QlpEKfoEn3ontb/MnqlALqK3seNdiO+rltDqzwbjEQUol6d7bC0d+oPQEPrfhe/yKviWq4o97gO
Pax74uJckM2L8GytTXIgz2w6KQfv7FV6pNH7PWRj2ZwQCwmrFtmz8B3JGkMtdKeBFmg3CivsZpVL
C2/1nRSJ+2xnbKYnc1rq6/hBOvk/xx/BtXjP78o7CAnGEtvYS2YsyKy0vhGmaZzoCr7oq5+NOx12
7au341UBlNyiF33gnCM9+rynoWdtiX4bMZD4NAWZskjxWmjbTDAIXprIDYMLGDgVlVO1MUvXA8QE
jReYDTmYdFDMR9g6erOUf+j5AyGb42+ku0nyGmnlNFLpXdCy7lu6znxpy4GcJooDA4ohUrCWANwL
BbhP9Vod7qwHh7eV7cxl9mgOe5IGnXW4U/qV5D1rk5v722mEVLcgzdb61m4m7y5wnQd1lR39zfCK
dqL+od7ReE/rVey4frgqhtX4mMQAgDcNOiySmbwdIM7cvOCYyW5acZCnDXioVaQ+ZLFb5Kd+I78V
kJSn9TpgJhX/wmwxfidVJeNIxO1+iK2FJVMH3UUQ4nAGLOJrOS4PxlMnLaSDsgFp8Gz8CJgH6wg6
xcK58y7Y063fumw5esvk1cE5CFOBnOaDrrvd6/jkFHeq7sp3rL0eklflpwz9EivodzAayb67yRyV
JeK0JaufbUZEPBl6u4Q1igmZEfHCIsRlRi7Zc7ZtAG0UC+tqfu8e0rP9Uu6GYyovin5RZHec/iQy
wx3tHzts096i/eEvq58Op4+yJiKUSjEojIS8csxG4Gkpyfds+pfKUdtrD9m4JDQWoEwPYPCnfOxv
0lty1tf5kk3ak/ri/6BOHS5QeYrQtkWz9E7xc/mcH+QHqgP+BngasK+FecpdQqymFwxzp+t4MR4l
VztHPxFRWf5SKxfGSn4njN7cD5t8Lfj047b61my7B9XVD/IuDhfVVQ1W3Y3dcbzDXbLQ19KLDDtv
463A+K/apxBYNZYooNj89gK2W6msEGzGDNlsIB6613QH00F1eIsLPVzId1g1tv6zruzjhf+YewhD
l/kaJV23UNn9oiVcqBvbzR6c3+KVc6U/uprc+DXdGmtoxAh+6AHIiFiXDJorf4/rqV+ZOhns+R2n
W7ShSOf6cICfOQ7vAFgoC0pfe5gznPlqtJ1OUYCPdmNsh4c3z/Xv2Hm6mTtxoiaACc+NK+9AHwGn
AAeBlSVFYOIs1FX5yGe6aw7DAr2lmi+B3Y++S3ywj+wB7yKn9dl5KWWCM8FeLEsNeiySq0WmLsqT
5XrG0uY43HqUd7b+Ol6W2+i3/phX39h7RQRD8IzOxngmUQx9RpEutTuw+rvyDj/c3ryCzbW3pIa6
Q7y8t9IlDBzEUa7GnAJWZIX6inIk1q9o/XO8j++cm34mF/xIyPT3jL7iaUAhtPyc/uyspOAzT5Ea
w0baJY1L8Wgv61a1DTTvpNgsbBqxU/Fy9uu62Bu1fY9usTZb1Nj2ixkhJTRcHXYUiv6iXWlUwPad
+JX5mi92JfM19F8EjnxcdeRQXkcJ2Q0kx29hJOUAB8Su6L//thaXrGIQJiyshqDRvDWXcYMv37be
gxkf1wdOu2//fRFVcruXNOhy87X5gbouXmmnm9SR8Ns5faXvwS5ugjhW4Xq4jd1LynKadEbK+eog
U3usjaJcgaqm+1QHLDgRLaEmtbthHxQWwvA0C8CAaQJWMN/2LB6ySLyE0jC6ZuWwnJYR+O8d/Eb7
+VoTiE3B5+2KoiMuWZneNkwSlM2QtpQUYIC4sELWtvO1z/sUvDnbtGrPHrnmocLBjzkQcpEvKlll
phSrMVKkLQlRPlDovW0lrEHMTNlFQYULVayl5wtC4k7lKBE6LKoLnxe+2Ap+3lT7gE8JzcZcZUO3
yVZE7EyqwmbI/bxTN2HzW2GFolLsArFyLGV0ou5cDm5ESXC+ZopqcIhXwk0R0Sum8pjImreBoc04
O+APRfFSHLy2oJkpo5zUNcbj9jqUY7/rw35Dpw4p4r8LSLINCw+iujgZwxa/RNlM+3SiEqM1FaO6
A60+UFl5tl2IR6WF6Ctuyn2IBIClktN5T2AIMDakQ8+abVKeClSUG3oAw54+AD4CZdC2Wmi7/iS+
8Uo3nlNceusuIW0UlCb1Oj2GjWsh71vZecdORXxznxef9xESM+5U7y7rlXSP4RVkwKxeHfXySQZB
a7HrQWdoup0oxM0lOhHshqqoY9QTtWO9FsWUj+LxZzGZMLJXgzR4mpXQ5KR80PbZ2BzY+waMrOX3
sYkdig40TTZoyp672lbYuXEhYxyCz9Gu68pU1nNZdf6C54vPm3aTh7xJNobolhbz16uIrb00IgWC
1ke8ckHULDlQNuWdUhSdPy5EDdkoKu70sVmkxHYutLJBVTkB4oC5ToEtUqNq/3Hblof0A377/824
v2jGqZYp+Pn/vRl3CfIfP/9nVye37MevHbl//uI/O3KW8nf4papi0qgzIWTLtKH6n3Xzj79JPGRD
WpcdxXJgC8OOFoei6Lqpf+c3FN02bVxB8pxM+K+GHE9He4jwNKrj/6d8QYDuv2fM6jb/Eeuk8Rp4
XVB+fs+YLYGUVqmDi4HxJINHFryO+8CUnwiGV7eyl5+rWm4wyFbdsgNSyIZoMDd5Fu3gvCibNrFO
cOV8lmxl92Tn0yFUjRekNUTMkUdVR/GSWkAdx7fUi49WLm96SQfHdAzSfFfnJ80IH4hAPfWRg+iv
H+h5sDR3cBIAD7NxrU2XcDDtvVI8NMB5cLnHqwnlH5nfvuunyQmQQLNqAJxjFUiwZLGbZ7MrQ4E9
WpUgCA2tvCwlfR9rybiUIoAQMnqhTjHe6bGQPPuax1ggCam9SpF5crJmWpSAt7IGN3bEkiRHaLvM
1Og9GvFm2LV1KsgQxaShnGPaF41u/ehIVgZY2DGhI0I0awRcWnpU/YY8bn2lSRi3qvap0fnbhHI4
VvqTmL0Lrvj1FLATMhDDAcb0DJaQLTNzKD1aJn4wT+2OMdYev+bTtMi2zTIkR3JyDJvkmGe622Y5
v1Ks9FLeSf14DlEWSaF8COXpkDvy2fFkVA2Gq2Xj2SNOo1c3VapcK6neGHEFFhCqhJkcqyZ8V7DI
OFL47NXjBU/qkxoYL5gl1ikCnXoNRv9kaShBUHqacXRTjOkw9rzNGNS70l0C2dupWO5jCExhuwFt
e2zH6axH4yEyewTv8b53wn0VIbGboiN4Io6KEGbuUk9irKAtdoEG47blqkm/pbmyV1Ln1OMDzC3z
pRyBUknjWZ7MYzM+ywlOC0cP3rWU4wAR12Ewgp1nKgev1N0+89cj9niwjTIyfRsFMH85h/oBfU1Z
hU0BAEV7ibvkRnjcHVQAuITnIjDcogn2UQZOQSUbsIqP4htWvP7a1ipVpPi7HifvVOjey2a4iI+x
kKZraXNQ61gpym0FGmmUW0ytoCpkJN9Yh8nDQr0EPitul77WX5yMjnOV94fJRN6Nd2WBQGkPXvQ8
TKbbjiHdw0WsGKje2AEHfIJQxJRAdwWjOAySd9snN0geYOUM2gaSxREI1VUck1NpuKT7LHUj3HvG
8GYX6tG210M8PJnBeOkL/SXQoNv3SLEAMVRldJv/xggwdwAUXoOn8OeoltJ/92ob6R5aOH9IbpY8
HFi3rXW+FTzZK4Q/VKWOeTOeO6wBoRy+GG30XsU1g0SzSa2I5lFylHQM35zn6Ri6HpXevBqvA7Fu
KeCbIZrO4EKPcd9syohjVaoe43zdRcO2KrFHJu1TJaXHTgwH9vchmK7O1CLzYi8wEKjQXysIHDX6
l7HZN0icQMJexTcIWOcgJfFRD9Kb+GDE8aggi7QI2JSgKtakIHcUozqW2eIteZj4BoOSjKW7hspX
I5XTua/lc6P229zfqOjOfK3i+aqVw/uJHWsdCXdjb7zUUCcd2m2kQ353WO8GjAme3j62CNbEsR3H
w0G8tsRnLOu7howH9r2Tuo2i7BiFDAUttl/TaDFBcq63abtJ6+R90PV1GL70HTAJAsFUpdmIg8kp
6w22g6tHVqeaXhs+Ka2zXoai5HiRp6us72rJefTB01ZGRFe6QlTUMkxPZwtxdGAMT6lsrJpsTd7Y
WWrHK/Y/uGIgm7w8vNm+9Nw5/gPiW+OkV/JbQO2YbiuyXMgJmmyeCP54cwzvW4be1DGi94ZQmDmv
nINZ8pEzj/vcN08KMnXp7EEw1HKBG1Q2o4qDYIr3iW2edKN7mkr5XOiLchBXDdcgKED7bkbxg5xH
+6ZC36wmRxBCAJgElJPaH0zUtZlQl3yttepeRPA5RfNU19NmSqjJeMNh4kQQ/6QwxPHHfoXDazCt
DTLQQ2m0b7U3kLqBy1dvn0qVUyzSi60XTOvKYtPFYBXWnFb0ELNFA/GJJdmTGLD1AVcMZUOHma2J
pqsSpbemLL/BRW7T4UnzCDQJ9QFkN40YZ+cP5kmckmJMoF10CiK+O06iWuUcUxTcGp1vv6BHKAEi
MdM4mIdbw2VODBad3FxMnXOegQrnzhnD8a3hbyQZo5vTAj60TPQNJqdaipSs5/wI7qrgJP5Wqlqn
+YxThpOiVv7Sk/TXRpJOCsaXtSwF911YRQtTdCTIBPg2Eduw8As12g8S/kl0t24y+N6S1L1nOypv
o9N0rhEpb5GPtZU1KXtFr7jTWm1Yqr25jxhi7+JgTNbhOFIsg18VW+ae6e5bginAjbp6lUIOWyZt
/JIOw9nJ4/GApunQIIzWJAPXumc36ziWmPQQ7WJ8Dxsw02xIFrqqTLtEfhr6oNvPRLLQ1NuPa/N9
I3kp2z5tdq1lPoRBpG6myNT2qRfq+/nafCHp7Erna7omXvYve0fE6qJ54z+j4EV3rjV3Vgs+UHY8
aZFIiYcgKQi1pVNNyn6+6MdS2acRWX3eRE2BPe80th4tdlgMefIchFTwcZH0e9spsAKz86KdDaNH
Dq+KpQS7MaUOHtAtcVrZRQKLQVpaTyTCdFNMg01a9+CKmAMWufRi1+/AnDYx8fUjgY3R2FAlKq0S
iiv3NOod0Id+ndYUTPBd1odizJuPixby24EXN7mTxQYooFTNoohafeaJbvEmkYIz7ZR8zfrrai+c
xLhNhuMGzAIQUO1blSn2umw7ew976RUH5zJD6gLRhmhVTHKLFrU8rnP9akIbWZFtCklPMuGCGnB7
GgOxUcaBPUXqWyLRzsqME77hZsF+dwkZ082L8QViG9opTvOoYvDgFMjG9pI6E4nERFoO1Xr0WOjo
hv1bIqfNvRytwQJBagM9xfA3qCWOqNh6sSQiZfAcq0BsCEg4Jaa3KD17OxnhLdRdqKcH3Yz/IvhJ
+c9lMr0tZLk6BgjLsJQvOrIw4jCM+jh3Wyt+L+MdHf2nzOqfPHs4EUc/SSOAlvB9sMq/iB35Gv7B
At3B+qjKGsEbusgp//0C3dH7Fo8/5jHPV86jVlArS8xdsjJTxhdB9qAaPQDBkByTMkS9+WU38wcC
OkXkanzo6nY//vE3Q/x5TSPwlVcAkMf6qknrLWvQIq/IXbVhEc9YkwUN/rJi68iXWOkvphbSXdg1
w0NopIdKZ1RjYUsC7vYvXsgX3eDHC7HZV7Foc8T/f/85+FoGxaj2Mld8+bBdLgYrk0SidiXfo/q4
qElzsSh22wAHWgXnZdJehCIno72aJCxYHd0NM31dWM9//srEHu0/PyLHJBrBwsljfc2hQmrdT9Fo
EwTcsoWSs4MWaA9SHWJ1wuK3ILRorcft9/nwxs92CJPxjZXYk1+fcyO6yc7wRueYY10sD21jOvtb
1ZSeiwT1NlOXFkFDGFmGsLaDHw8ha9iKJQgcqm0cGW7ACSBW6TK5mnYyXNIggrwpnyfNQBVdrXsf
qlNeYjTuLlFbrRX9JbHlTcnk59ntNmupU9v1hcKQm+DriUHXKxS6g87bZGa1kWG/lRouzdS/Sv74
Fk/yszno2O7Q/GvV2Vbai1fQ/3Janj66VTkoE1aJgJIp5nDULBKZBLiE/V+aDzHo9O4pqHDG//m3
8EeHB7nWqBlNRSbq+stpoiahk+aqnrmBWm/0XD63TrJPk+/zynq4kgew+/M/qHxNfZyPSF3RxK4d
Le1/ZKs7vQKs3+bM9M3xUCdA5eHcRdo1yvtLzcSHyzC+jQOD2oSXWm67J7a7VHTSvca6PumMnTI9
ovveZflxSruL47TLAfOzhv59gcQqWyTdeNZ6RE62ek/uQNgAvzQz4h5bpo4+u5sYD1uWYuJ5e7vY
aNLC6ExXZwEqdgUJR4ITUCJTh4PTU063JiwT8jI1gCNTuh/TV7MWjod+y/5+q0fJMQu7TVh/txFA
LZS4XTkAjmmuUKaHARuOKnjT3jZ2kQJWTC+khQ+BTYUHVBHTVNkktdheS4cmfgPTtkC38qSWxRqT
wH0WD1e8FE9kpy07tmCswLUXNWF1XOUgubTfEJ9t8yS8iUUr8THbyEhwX9bPVTu+dSrLsSxkyx5c
ymoXhuyU/V3HZwzK6hjL6TGw9Rc1N1ycEKk+3g1S9C6pBfxkcKZ+uxmL5KYk3t4iIlQ7D4XmAt93
R0btrrFfzE45i+0eK5bDiIlrrRvWxz4pN121nRh2yVnIHgaVSYv3QXT3yTF9eHggJq0WFFV36G35
zbP1k6VQJvjzI+2LLPjjOIO5iQLbJsPV/nJoT5aEh1PSaKywfRNbuoGvXblaXvEs3nJmFm72F6Pt
H436hsyS07YtC2SMePyXHPdKHUMr0UcG25gNWc3GNP/rKfUPTlkLp7BOKLECxdb+8kfCoERfKMuZ
i487W/QGPUc1mZ6qId6WxFRblIIeYmgO2DvWo12vYTARqxK/i1V25UyHqCHfRnPgCymi0uJi6DjF
bHs6lahnBkIrS/YRDYEaxn8dRd9twlVJf8CtyooO7SmgR4azdLi2vnrtIoZqBEg0tqY12KJjbTq4
UdqLxvffevFNdcZD0zSHPONlsi+ztOkaOPopLnR30FiS19nRsC6QCV2DjY54kQh39qVpngB0PcFr
55BZd3bxraDCYNMQC4dzrGGA7NsnxTJeME4fbDM6ZpV2BKSzluoRqrl5arC0Q6ZdxQbpJ6pxmLCp
eJQ+auoFsGZhUOnwfLr8WWmtcuEF2RqHE2UCNXw3mC6kkT1JGB+7Id6TC71I+CYh/LqiriD+nFwx
0MARe8nM9imtq3VcWi9yhraJTYkzJFj3/TWpYk9iBNfZr/35wa3IX9LNxOHNIeboNrsinAfGlwpk
phY4hsY0c5WE6TOD65+XEYh66EOkxeg0mmL5kCegOJSA70gawm1fF7tgkB5VZ0kHf+qg+rZvHVvD
VjdPrW7v6+ZKrMCyZIcutm5dd67T4RJI/l1tq3elHf0G0YTWckNJTj5FWvg82vEtUnl+wrMD0Gjt
DhrbJqfwl+FQaFXGvJISQMeZz2pULCraari0nnESo2o5dWRDICmR60Po9W8WI3/KYGZp+VEv+Euj
TUwOrEX8VArFBap3njRcHBvSYEvn1xggqryKTaoVR/sKZIAxEQ5OcaTW2m1qsNqh/oIz+1oG8pkN
3gACQKNYJlZjHphZn83cwieGpNn4Chznqr6kHXnr7UCkUbk2alGy0F4cKBkm2AnTs7Zt3l9Ng3fc
+pwSmvdQUKJroLsa0oW1e7P68y/6D0YxFm7iP4XwOFX58jX3fmklTd9lbm9nqxqSo17gOrV6iHEc
5FqDh9vce4X/F8eXanxJURPHl83ymRlaUUQ495fhs9TBk6pItVwEg9e0So5inoOW2yXtupf5MpKU
CCoSMqmfxVG38jTdrVjwFCOFFyqcKieKRmpVCxQTM/FGLLJjypq01ZZiLaaY300KKTqYQrFesimU
WsNZVDey2H7pnHrTl9AkGDJ6MryISag7c0sz3erZDxHY5Hrp+OZ75gnIyUqnuBchFiqL5Gik8lWM
u7CmTxHtOT9D25cSylqu6yg9jk67qmJcvyx6WE/k5fSmisko49uM9Duzh5jexMcM3HwaTZcBUnBq
MW6Ic9jX4pt4z9okX+FAXiPc9yUQgTr+LlnJcaRf3/K7MTLMgCQFTOHrAVudWOhYg3xoOOxrdq5o
sdoywaO/sg3vhXogZ2xnv4gKBZErC2KhmW71UzGl76IcQr/3PmNl/iMvgQGn4NBI0FX69ypBFtan
R4TS5WKcpjfEq5rHSEQ8NlhiKRxOE4ALPmJWtUZ2m2R6Cj1ZOgG6AFnvUUSWCpEkzqZmuxvFyX6U
9UVgy8cC2eEYWad2iG+CQiCq1lBal6LaNGIukBAPiSIce6838aYdjRVLrJyBSOxli2pa1F7EDB9y
bvSdcfK98SxuF+p4wAUcUi6qSGYjhu/WDSYmPmwowQTWhVDs3AvGZZPorhh9RWUNr+aT3nT3Sr+e
N7Fj+2SP/ZuS4xelOKO08qO0F6NuS5Fcxhqv0jrAqnPTw+ioZC2bzeCm67wqyWCEpvqaQsocvcjA
T3MwDONFVNrSjB/g7M1kAzcxFfiE6YPVZRE8RoSyiQWTkoxXSNUvkR+sc09dK/H01gVMdawmOvzg
UhftRRSN5FQbFdGWb+1DGFai1tY0CeVFQtpyl9XtvijGw3zA0/QQy8iQaXjo+TwZvXSqAnqWrcVu
PCmsk5M0K2qISzXtd2LyIVeMHaRx6upulflvskRdXxxwovoaMakWA3sHTJV7h3amlVNeqK3ummDK
p73MTFoy+E8YRUqqzgzHok44Fd7PPx+1FM36z90du03DcGTDZBD5msScjFpUqhhoXZiJb1nNBzn1
cB++Ueei4IE2fCE2o3ab3lHGpEcDLocTSdSexYFVBw4wtIY9QONQIs775JLE2FkZtucnsNTvZcQC
twrfc2d8i2yJls5wYvJ+dATj27R9XPQgvqgH4Uh4iCUV2TjcxCGUVCxJzDlZJaGAA+/oDO3ogtFB
8NK259Rik+6jA5PpHO9Cm8C2PHwBpKremROnyWAiNMcRcCsqJ1j5EZxti6JGhW0BJhe1TVlDfXXK
KBYszQBhIhzzPgqohLePUTMST8UWsXuXIfMuc05wMb4EE7RpBI99AbGLUd3Um8NaZXASY86jL8kn
uSTJpgqQhrEK6fqrJg+XIdLdBulHQDcdV7+Yw5OwYRyuN7nZrMqepZ6YdwmmcTgixflXW86joj12
9DWSSD6LZxPLJF8VW+NwH99LlbXO6QmIoyKGSiSexKHeT3DCUVQGJNoJsYpGhZ2GXndPRJ25Rj6+
4c9et9TtyTkPKT5t3KpgFZS3F5lccUteKWO/7eKJYQlJZlm/gzh90szhLE7oxvrX0v//++5/1XdX
2O/8cqaubs3tf35mDYTH0y39+Y+/0eBsbtntdy33j9/51QSLBY7ka6Z9Otyc1/9suSuKiQlWUSwW
BVTWFOHD/FfT3fk707xDqcu0DUM3bfYs/2q663/X2BA5lkbWuGGauvJ/ccGqxLf+fmBhOJFNqgeK
KK+x+fm6/SmmPFZh4pL1NtYPnlIBAcYqhjuR+SOV5N2U5dYmSjRocna0Trrw1a7tBtkrFAWa1sAo
ggPBDd0GVnW0arN3mwTlpGiM31S7YQUHm9/qsLmRbKZuFJIArMbBa1Va19rIHzA+3IMRIEABg478
FI/N92lK1rkVTbSeCK+MK+23IB7eMsCypk5BNolH+SFw6ENjv4ulGCmt19oQpCdW7vrAYoN9SF8g
vYnP5TRdJSN91kYp3Obvfk/heayoEIw0SFs92wRVPG1LIGZkHSBh5NdQ9JsGrQD/JQH9sAyt8ceg
B6ihDXuJLt53J8A3so7WbnTGvd/dhkmOH1KcuC1EtQV+hIjtkQXxj7mlJUYIHcDor6YeyWzohD/K
1obNgEjUwZqy6FaKWhNmZ+fbHKj2MnTIUtXreMlPwPiiPUvqlbmXgybcBnREUJrqK8PmnbNCa+8E
fMM3zI0pJSE9r9RG0RevVSNHKKSO5yDZZORV35cI9tUipvOm+6AgNOeRHhUo/ooeI2AmyL1Zs5zi
IEfl/1hzDBAiYODU1ZMXpaqHNc2wm9KauHhCXCmhQ/ctIDEMgqe90aL6NydKaGVOWg4NUd6r4Dvv
ijKgw6CvI2EJSZMq34RmhUyST4CiXtuvB+tVSbqLOekwliM8LJh8xoXdqc2SpRdZ1vZ4X/ZBdQjh
Y0exBPs4RUihj7ugoYQ6knQJoKe6WgUBHqmVkuiQqDfsEoOrkbI+RAHY7TjIVnKSe26CqoEvdjhJ
Gvly0dQTCYJjmOBxSKWDrWxDK91wphzTyfkOp6zdmrH1mk0ECeUBzLEOMt9CPpGZxqyiFTewA9FK
opHJTgvhPiGqK5gh5mbQ7jTV3Es+c5ZTRSg1YMYR+/YOaI+9Ytq+wHyj44ejlBKrth7yCAx7pTLX
mf6hMd06f4ulBhxsphIygxpyy4ZivMMPD5okUB/oYmWrgISWSxBc4dYmB72kdtYIji1Q1ZUU4f5r
a4V+zUAyX3gZamhqqBpL/Y3UaCb8llSqe0vqQdoqRE3AGgxSzm9LWRkWXeUYuWpQEbY12vkzAhIY
Hka8SkNWTJWDeJocyhsG6B+N2KfIkyItq1HdQAOmEABdVh+NnxZJOpos0g5oVSzoojJrhz2Hehdn
y64m/Qj6CuJ8FmadU4hMJ2JX0cH5yB4qRcNXFb2Uhj3srIIeatUXi6HNmlXVlf6aIJB1FToKBQbm
aJwo7FoTl2+N9Azs1Vsm9nph2/Ir1i1iHulS2NqGEXjpWcYPPnGKmY0KFrg/N02+qxTwl11jdRvM
fMuRhJKBY5Z4Fs0zVaR0uXqIw/6WmCpKu5aKSgsuajLrdGnKCIHbMI2XSZf3u0gNXgonOMm5jR3I
tlAp5RxyIbCgFUICIMmEDTk5mt8kymmh1T66CbqyhQPJtSXCTFBsFnny4ufEBPYZGsWy9e7hcgcS
Ce8UJXcD7NxE15cKUqONqks3mxCAOAluRhbeZyB37yWrYt3v1axV/PEhasdj8C0MySZWxpUSNSQh
gRZzwMeVfZ1vZDO0typ+noY+olvpOF7R+0vtrjWS6p6WJmsZYUHKZjdSNrubEuFuCoXbKRHGpV5Y
mIQp9POu+SfqhSdsTx+/8/GY+MVfbqsBYoZxwqfDUhNTFWKq/XxN6bXzJJk/tJhcl0BTPqzTsxH5
0z89m6jjykwxmOrvTTf11Fismj1W7dyTSgDENwYTxWaHc0FYwWo8YbD/O9iu2MRK/GIwj6uVGWAh
Y9UtnQJcZTIos6XQLy9nsSfCM/yBn7pP6CckJQub2iScbPPFrPyshQT38z6lQeCTBXhyyK+wHhSm
UXx8mO7ESBhN1UUL830hbHM+/rkcHx2JHPZpwtQY1GHijnjtZOG8my/ADLC+xpHXCmteJkx6pXHg
uEIGY5hn0/efGy99qAe/gWY3QJLzj3ZjOzvNktnMVYWfuhU2pJnJEBpKyabMfyTHmsrafF8tDKSo
lJHjNt9SWvB76iK2MB36aeiaaoY3BD9igzi4iYB1A8N8z0EzrSWqdtsIF+OnsHRWD8v05oTlUdeE
+3FWl1rqm9OZnmvhkKSbD6yFGgjkIFrg88Vsw29nd+WHI79heKz8vKHjM1quVCUYGUw2BsKi2Quz
ZiFsm+bs4PwQPwtnqSYMnvqDZQyPurB9pthwhQ00FIZQD2eoH5v4N6zuVVbkfJM25i4UNlI5Udw0
69RlKiymqTCbdl6srD+OAJhAw7IRtlRFmFY/oRPztS/3qcLmivyO5sPsfZ1pD6kwxE7CGjsLcasQ
u2yKb3b+bD4vJqHB/bz5cU3YcC1DvnTCmDtfTMKsOwrbbjQJB68uzLxRBdJK700Mvint6k/UxQf+
QliCaa2+0DXAFcrhMEmcvr6uAQDHSawKS/Hot56cedveHsMAem7wBmzJHtHpc3gP4pC3hXr98ybw
pSx150cGa6im9fxQSqU5hu8q1NDWGOf//In5MXaIG72rgRjWI/WIfz9xl3Vg1VUKgvOzaUJwPV/7
eJqPPyFewXztlz8z30a09M3uqaJ8+bn5aT5ezuef+vyZ+b7cM9Y67FgCMyLr9cuD//Xm/MCX5/x4
qR9/bn784475M/vlbfxydf4pWp8TKxDaKcSySfnHx/n51L/8+B++kz9+/A9/9I9etJXq7cIC0aij
OcHgUgcHiATBIR8VIKelrEDEBmo1P+CNSmF+/EzqA3gEoMiPzw8Z6TdOEk75wHi0cJvCSyEA0Cbt
ikn9D6/WxPIspTJSl5niNfAbk35F5BZufIu99l5SCdcG882zzLfnC0CLnQt6hT4g8ly3SGwUIPXQ
LgClZb14EwDRFkWtyiCyACMToSvsAibdUGFKGWGSAy5gIsJKWeC4AdkhrMa5UO9jAM0+bg6hzJH7
eXv+GfIk/ulJ/vIrFFIaTNEsi/6XvfNabpvLtvWrnBfALmQsVO06FyTBICpawZJuULZsIS7khfT0
5wPU/5bbv7u7zv2+UZEKJIWwwpxjfGNxCqxfmh7TzPqIXN8RDAXrgNXsvL5IKamvUErk9YgeCaft
+vZy/e768JfvDsLCjciCxF2ILpPvW4Eo6xcYFgzGMQk1KtVycoipz2Nc8DV0luZj0sffIhPY1mpy
X7+sfuuUxTBkNT8NzCn/XkzmhZ9ajH3ziHGngm1NFmu8WEUMAqS7Hqy9qDqczTRdlmNjdT/kAL9i
fcHVsb0+CttdJ2zv5CbDj3nwb7GDkz+7HNEwgwxbD9m+WAeE9Xsfnm9D90783efnW+3h/YR18vMo
VtJjfZ4tdgwppLMLHYlZY2GMsFJ67g3dwmToa//4FYJNcLBY+TM2bSfQSUKfwWEuQAJtrA+TIHMm
tL6MzQImNEYQpy6QoXw8jotVxlR1MW8TIyoBS5rGbv2UFM6uGyuz9utHWD9X6JK305k3s0V3g2bX
3ccvLj729XyuTwul3lJrSjZjSattKlOKNOu7qGWGWiM6tRVWtD7P5on/0pBYJzOimagm64FBSN52
crpiuFI6ktB8MYrQT4BDsiBbuBbeQYLLj/O7nol2fellNP08MYmwftK2Zz3u48aPMzRttWdt05WJ
RGZtvYuZSysO2Xpm1ss60nsIxWwvQmwn63+z/mz9Mi3D7+fT9acfF/Rysv/0dP3lzwPz+be/vVRX
9CNrj6v1lluvtfXDrE8Bq7MG+3y+Pvr45kxk2UaPYCGub076ETxtfLfrr6xvy16TO3l9OK632sfD
9f5ePw0rv79uwA/UwOdHjqpCAIK1LzWflv8y768wjZiE4zlYbxPKJnT2osl+LZsCGRLK22NJ0KAe
rL/+8TBcjhrIKmQCLJ+WgWG9UtdHn18+vzfN0t5PhompN9n+Ngat/1jXG0z560N/XZ+uDz8+fTWP
N1TVR0Cy+57HbUk8kzv6ksVxjjbKtb+L9YPY2OZpVZ3Wg01UIQDr5Rb/PPaf3/NKfAtFhF3785fX
t/x8+vm366PP0/j5g8/X++1vk+JRZWCc12OxDpwKzSAtsuVQrXceRzzrzuvzjw8/VwaFFG0gRGkZ
vddz+nlt+fO3SNOK03qNkTDj0ZhYzkGsFEuZ9Ur588P1JT6GKrrA7RHn024ldqwgk3Us+QR4rN/7
fPoJ9fj/+r31l4fwbTDIPF7ff/18/XqBrg/Xb8LW4jL+uJjX7/pmoebg8w9++a314e/Pf3nVj9f6
13/6y881o0m2nftgzCDD13FlnUbWR+sr/ul7n7+y/tRcV4Hrw88v6/n4fLo+Wv/uX74q/EeOwOef
rL/421v96Xu/vepv7xQtA/4IikLFij36srSnkmD1NdGX/0PPWR/NwqqIoF7mk99+8vm9WUpu8fV5
3QEtJxyYufRjuF1f/PNXf/nJ+jC0gWcbFnyA9YqmK0Ja9eeN8svzj4frffXLd9fn6++v99k//hKw
AMnCW5XBGG1hno/1GxZr19TtW5wrLpunbu8U5EB0NcU3f3jMxgJfdKv0R4YT+Blj5d1RF14Ybap+
rLL2ZANoR5/uTi8FvV63trRH0wj9294s6x25lPdZWiF9b0Y/0NMsRh9FxcF1vsCkNvkHQ4p6bV6R
voE93Yu69CRteTnjMQ006iRb4pMIquxlfRgQkBg0MvfaOsb9/g9/DCdzMW3Usqma5bj7iPhep9d1
Yv384n/Otr9MuevDP/36b99bp+71ex/v8Ke/+3iHIfMJxzyQFc7Wjylx/SLWe/fzub+s+0ZK55TF
1nlzeT4sA9THN//489/+3HU6ouDQw200oLpUbZY/l8Ir0pv1N/sMYYg51nfrD6b1FvzzQ9rGZG7l
5ZuRkEFilHAB22kAWoBmTkvsaJsO8ZtXXCqt4kSXT0Nqe2hXnzNJvHDSNkcKdt7FoMN1Zh91QfCk
/dRWya3RuJfQlK6tov+WiLR6FZoVmK10XhzlfAlHEBEm5vlleA4Slv5HFIzltp3RYdgJjcu5mFt4
R7G+0yKt3dWtaonvkjn6gY66JnXGQ6epc/PqRrFD3AIrw1pDym+2t1GuR0cUBVmQTwghkpkO9IC6
fJ/k7dEPW51glYyY51kemeKfM5e0MgxfBHlr4ZOr1EsUjzj3c2nuHMvcjdTZqPL1VMEohG9qsVTg
Q3QRvucuiZcjFMBwuu7jiCqFa4Gg1GWJECbaViFFiwlN7nYxKdtIcxfQE6EWS/ZHYZc/NMO/sTVk
RXPfHdxKe5faOAVSIy6pivnkufOUuzbIGgpzdVV6t32cfsOzHh292dpSHAjaMvyq3PpOyJR4gKTe
IkF3aBwkW/O7hYPwWk3EIUPJ3Tu05r0mJBhRFj8w9Z4cra82ZTyOezbJKpiyAniy7t+w73vz/Fi7
0EtP4AkptzM5I1tjyO0TpHh4lcjV2qLa10R/tvOSfhYWEgd93uLbywO2bVTOYWlA43WPgKJp0vfu
Xo56sydBmOUnTQRf5HJvVGRwDd6m6IV2yCLKFgbpLxZmyI1WWPdDWYuzM9U2OpJi19Ttoz+H1s7z
IlLlhH+fjt1EiHKb3KWOeo7j9ICATnso/ZpmuDAetJJgLg8+GA5NPz0rI7wq5oYcusUSWlkEocY4
FIvGIYUCE+ZWDfZB+LhOJDE2hEeYmNdtHNCubC89ox0Orla8KIFXADIgEu8WeYdGodzwHglt+sbu
k12lnZN31fbHkRgp/t2RonNBmUlp5VYa/Xd3yMXWtyEq5Jp7WVvD3vLImVlG/9haRj3qTbsRZEmh
qMnmxWWjgD3YBoiKAZWYdaK7qAHMSF7skVynjAJrrZqjvLFJFWafS6/CN5qX2Wp/SN9pg9xwH+yQ
Nk9b/PAqIwbArn9Pq7G4b3rUXYVDJItbGgDfE+Ma/DWiRHDodjOc/TkR90NuXHoD25PQJsFsiC7H
pmiPJCZtx5IOmzLhyUzqZ+QlZOYN2Q9hDMekFVWQNiXNuQ69IY4E0x3uTaV/n93CvGKkgJJh4S5l
GnrJxkltzIrhv6lr+ucOnjOf0FmNZNq+TU/OxMWWqfjb3LkVkpj8wi/zNGhC+7ncmyU5E5nbvroD
rYR0eo4Gb4KHjapgMF81ofygJDKL4NNAb0FIvxVkC96lumw2FbGB+6gldtmJtW1vNegZBbZ8wx1e
0PtzkVAjnpIk4pL23owwdve9JrMb10Gq6aLI8oDFYkfzHqbIljujNaHwhotCEVy+3zJimDrXbIo6
iKgKh16orLdV5f+QlNrAEhyqcJov87i48wikoBw7Bp53ylz2mkb+lbg9jUK1IESYFPVGuxcR7+E3
x9Kk7lk4BK1a2Z0pcnydyTXTn4uJduPW3iniPAZTfV/qjfkWFZsKLeZQEGBgixjDM56iNudAakZ+
HtKepEDebhdNT6bTf/UHqe3zaQpGk8GfBeatxEYxIH0JLG0uEcnJGKVNBxar5q5V+Jn40M5TT8wp
hNKvM4R9J/cCS7ZPNuudDR4OIDKzeRaNllEECe/MMAnKJkz3QnXQBucKuv1SJNc1DkJpXAmVHIHF
jdf2CFA9sVtmiIl5SUbAQmgAoKam7FH3zTv5de6x7tGyxECmQnIWeyuT7OBt6rRzceqaJmF+VcWp
ttkRuqjuaGhyl0cluKHcRDvRcVKnelgSNdBeCprM+4qmTeJXzTFRhNelCk8LIz93oALYk1PY3Tdl
yujiYUyoR4zCwn/BrEumX0MriHCmdy3q3qIZtlxnEdZheSfch5IbytyPsAdhDUnOXxxdWbP56OgI
iZDQZ2elQQeaAP4R85ODnv8r20dtbZn2J5pymxI1/RZ5yiGvGSwZGggO7cNt30u49Q3clMhDF0i9
/yvj49n1ZbSNdC7UYrI3ymKwMg2tCkjU+kJlfkcyDDk/HLFdBkbtYGXxa2qU16kojU3WDhkvSRYk
tXyEX/0tOd5nn0SpnQrd7+yYD21NsdZPsKNSvXNSFyNrxmxEfOaV6ZrVVtXiOtRJP7KIN9woRPaI
t8Y7JyHbs8oB79vljBecuAfs9PSCSWYbiQB9zA2ObkSZnghn4D9oYfV2EEH+LQzp6muzyqF/srBO
IoUD4KnX3Wrba3d1niUXpuPe4R8m6mBLEpaF/Te0IBNPl0sWw7YWftBOS/dmhOFlNNygIS9U2lI7
hgQbg5R7zKa4uyPEHaxRaR7wHZxUzhEiVm3f+GN6NvTah9QWNNXlMLb+lyhZQkvsDUGeM7pEVDoe
WO+BJCaSJYdjqk8XGR3lHFZQGjm3k5v0DOMW+KO6vjCJUtoOOevx3sFBYSbggfBZBmFiMPTNyb0y
JxSI0l2MpNgTp8InRFZrgYhpGB1b3J+hcevN+TVEROQVr5Y/Q1qxekpbZh1YSP8C3cU36sSOQy8q
rTZOMi2XrbY0LdXZ6bFfVNnZ1p6nIfMOuMK56wk43/ZJ+zIP+qZurPlhnLRbPMIchiIbNlwk5o65
iyDkCgCDcF4mlBqjrM44tg2Y0RqItVHmxwRBFUTuo+EVhNKnJOu5XgbOjTwJr9bo7Mfq5LvTzvEj
FsxJ7G1G7TZeba/LOBkRkFXNX1JwS2QFx4Aa5ki/9rRwvA6Heu9nNJ/MlD1SM32j0hZuyP3+URXz
5QhsJaBfy5FIjH18Kr1o5gT1N7OEK2fdo5IQmzbBMjJ2TKi525Dh0rDArOYLZiU6warmFiSwN5Tt
c4/6Ygca90U4/clXngGiSux8P36XU/aC0gRJG3WJy6bovuBe9fex0ztQ2sT3mMQJB/NJgCAG9akn
un2bjyyTDOc+9sDNkPoTeqLcNXnlBoDHL6VzBa7Pi+L6APXmQk7aWRvm4XJYelWT5u7bknVL1LEU
YzQtiyz+kvTt2Stn7+SFINsysjOSiUG5NmtoRYZH1xdYpkGkbC5vTctKT8OgnsQk3olYJgpauphL
e0Ju4+mqRwaQNYADXdFhwnKAyyNu9DNVnRLt1jfdeju5zMXCbE5Ieys2pwrLzeiezNZ3LtlcsGeA
O+GEFyOn6piL0t5rz8WADK4r/fJsEgZTSHFiNrTvE0YHT5wY0R/lLHYuZaqz3tySROpjJBze0DK+
h0UIxgIJUJIiH5L2VYeHaDcTx5RqvY9bv9y5SuMWdvzpNIThtd4SzxjVJ2/pFYIjCuYEGWiR1s1O
jwlKjgAEBDDRGYEY/Kx2uFUjLCDWQayq8sPcYnHlQHLd+xhbUfoftFH1hNXqxzGV9p2cd4heaIRC
zNPil2Jqrgksbq4xoCMliRvthuD0fVMVe7IDSXhnA20IvbjOknFvd8vWZKgRVItXKU0ahFbWbStX
1Fz94jF2F2OtdxrD6kvq4T4y7IPdd/kOq3NFMbZNd7k7XObFHES0JUEAmU+YgX94cwRgylk8CsRq
7yvHkttcpge2Dc91ibJboTnIdZekvmzwyKJi+jTmGthkcxgVSgI4AiOf/4II38cB0cJFkd4qgOms
0F3gZIX8Vkjv0ksoADl+nW39CZWFMpz+TB2e8GkgeoqrcDDJUPFzeT8q8eYIZ3guhf+1bvIGrkT+
I0k1dxcqyPgsd7GocH3l9jXJ6OYT+dhfW5Q9NEiNoIvc/GIuzF1cWIituxaWIImp8P5J0i3Sp6qz
5X3bDSTsQlgZZ8ROaaI9Fim24hbIRoh5I9CxlLBXm7+6cVMH+pjvkV8fNNdJuXLKdhc10xyEo4r3
LuuBZoKBJhCmAWi7mAygeJqFm2oYNrWVE8Q+AbArRkiaBC8NZm4cIs8HAwahU+UjCA13IVTZLHTM
cRy2kaOTfgtdJOijO5P5Zq95A32YnCk3Q/NlECtPeROxirGZZyKqSSpftNtwF8a6FZuo7VlyxF6G
VRKGGrP/RTNMxyHDRRN1VbKZOorPubjEjITlX3WQq9gupRGtfPKpxNZpCJQPkbDNPZm1Qu/k0Uow
Rje0xcaGjBsC4/odGeX2hnXwTUca15iz+WAky7OWUIKJWEaZh2wTJyJtFjH4HM8uFjl2yb1oD5Js
ilzK6Ti16Z10vTKI/fHETV0GaZjwUTrvBrc/+K+R6E3X1bde1fR3qYRDiiltF3vY13UIaTsdesOO
3Tk3HFfg3kgY/aPCMdB7W/E+nPInPbUY5pm0BiJgD74X0x0ROOSb8ss4tE8i+RLb3RNRaAXcH+DA
mdj3ReqeOBsNqJpNmG41P+Lk2WLeZe2IwEoRo9x51sYi43grYv8prto4oO99B2zFPaAoKw6ejfDZ
QEGtGiTVxmwYN4YpkdOFLGbAkJs7UJ6TF7/nHEuIPpN/qJLsZzK43+nfH5aPeEpd9epQ5SJ8O39s
xoFq2NQdnS46+JKUNQG3djeoZzNs973nXyb+PnLQBGd155zf6xrjehhG/Aee+GKyBYGdnVZ7OwLt
H0bWxpk5pZXT79lXwOFq42tVeqRYj32KL2RGg9copgEFYUE9SyMyr0uO3k03N9f6mCwdgdKjClIg
SFZ5sfcb6z4VSw/W9SKgNEsNYrpRddnsW8PSd0k9VpvCMqLAU2l+Fkb3YSv8X23xf9AWW+Q7YD76
10yvp5+NRF78q7b4H3/zifOyPRJ0XEs3THehcP2Pttiz/su2bE+HZUjAi+G4vNNf2uIlYYdvE8vj
6Su46//8JS02/4uSCK52GykV7mW0yv/3v/8pOKb97fmvmTeLEf4Xx77pOw4+K48PaEOusfXfbJXC
wAiXlMLBluy/CcVlnNzNxoDiKwIX88uB+QMewFpe7Jc3g05GaBD/FYlCUM3+5o4gJ682LdIejxMK
qb0plLnxegowRm0lAfvHRv/RtvoJv3KtT1d+AdlVG0+5RCqW9PIV/ehFmZfOphnaYTd0BOoSNUue
ceSzE08eQUU9sHdxGNMsfPOOj/OmHhgjWhIiMjqFI7u0lLzVMhJH0D1moNHPDnqtuf33/6j3m1p7
/UfRoWJS5Ex5nF4OxC+OWPIB89HKhH+k9nAcO/xjVioYrRKnRduwZUufb8nee0ME956THV6Nza2e
UKMDjw03uMKXF8pjrMv3pfiOxHlA7IUv3m2cICvIlWenQtw0akwgMIvPy/hKCaa8MA+MFvbJFNap
d1Fzz5FtBqR3Xnm49nICxfBpBAYhYGg30Fb5Xvq0IlPyORaIFQpYpaTzQYbKSdJrjHmjeT6f1OZj
d0SSbwePBEZ/YbHQGXiearfdxFF9jIXxiGxQZ3KI5Vb4TOMC4cPCiuBPAIal07Gohtve5QTErKt2
dBqm+SfhNbcZW3I3M1tSkpP7SpEqPozwAEpW8ZOdvZQ1wXeh338jQoE1posC5T+cq78Zi7koPZvz
tJh2uEOXn/9yrvTGrizZzeBNYk1QOAkfUisDXwyKtmDOLQgDJPsJ2m+ESGTXM5dnZTPsZtc5tppX
bkLVHYw8Bn1ria2Xxfqx8cjaGZiEzGS4qOLCDZxaPI+tm8M5IO1Rp+OfxqkkCjM6NFUzksG25NFM
d8bXXs+dHSCldyf1WxS4xCShCKDSUXLd170Gk33wg9n2v+cxnEyroSYXF5c28S90A5iuRaI2tL7P
0qyemCpvZcmF54FSyKb+MjGy19YhFLvFlggXuyfM3HR3ppFfp6F2o8zuksohu6ALi7X6FtEKWCXq
AhvFWbSRYeOT8+90g60nQiNOfgrxyKfRYecPY0uoEPA2ThSgFq6Y/3Ce/jB2CM8Fui2QqtAB++fT
1NrYlCZv8I8JTqNdoyNlFpEz7Q0U+51539nZ879/w98tF+tNjAbZAmvCethf3B2/XhhOb7SyMnhH
a7TOlevezgJKB57kFqyC+lolxbWlIdcBgfecTVzBSckZ9kozC1QhTk0SvbcwrlgY9+rl33+2P12z
PvsvrhbC13yLeePXj2YaQH0kGbZHz7z02zI+eDEfjZms3UjHo1BeupDX5v8UkPaHt7WXODaqWRaJ
UfZv58BnYSXyQRNH6UAfc8SDXjEeiDJ9b9FBBxFe/KwVD//+fyXR5u+n3sF4wzS5TFN/m6PSCCDA
wI171Dtk7wmI3QEmezzklyEZYaxeCcyxezZr9mPYeg9ZStJBPSKWLD393TD8s+wJg/aZlrjtMI6m
5blOGWRCPQNqyMvkhn8gJTfasE0BHax7+bbK3YwNnby1Wxqk+ZR8xTl3V+A6LnoO9eSxqwOAG0AI
6CiqxDDwbILKK2yy+DVci6BTz20VYRmSKgoTQETwos5+rHyNJgR3XhHhvItHslNnSj4lmjpXNG8d
fd0qI+RADTd+CMTIoWS9mWvvtaO+mTl8MipBGatQulQhpr8tVqH3UTlnIzQztlpdT9VgDESWq021
US67yWkZePJxvrQjJgOd7MVx4rRV9V5bDIPQzxzc4dOD1ZePylh+l6l140OdhOWF3lDDnKsS/8HG
LkHZjIPr1NazO1F9JERp60xeuxnqutiZ/l4XcXZs4NWWSpHoYS9qrUZ+hD3+0xrm1zUL1Ie/YwB0
nFpciKYnXN93lgn4l0E7NInbApM1HiMfi+Ng7dOivwEjOR+0sC23vX8H15ake6O6IlcKxHDnXaE/
h9pVR6dptAk/xyQlrE2sF80mFPrREBTX2JiD1kuZiFirgBgdtoOSqJN0FV2WpvGoUlwcpiQUPN8r
BvRdp1KUWPbSeoSxtdGcN1AYFGJQ80ytpPKKrp2dMDso2pdo9Lxta5G5mZVRzCZuAo3nghlJsB84
/vdSPzUx4MeS+lnSG/T+2u5gZnZzVc72DxQ4hCeH08NYQR9jzCLFwIWWit14vrf0+DJ3ii+iRqlO
TdHaoFVzNhVqYpyQA04ECHey8LA5+UTcpRr2pDnczoolVmTIUzcbQMzJ0NaKQgGe1r669ETGJp4O
QlqP7Vy+hKViL946X5sJ7hy8gvuUJKtNDXLdDTW2Xt6lyLNq67badT2r0whmbYdr4473bamkkVWg
mlMnxbSp4+HeSgGu9EkgdJns3Gy4aqZU7QRHyMs5VPZTN+SwqkA80hN6J/SeNO2m2hdVozZG5bMr
9vjcYRrfxSyst57TEfOWGfvMTyusviZ/i6N6DE1mp5kUx9Ld0WzOtrqGTMpOZgXR0T9pEYuvKjuN
VES3Dn9LK2z6xtJMbBazCtbVfFmdQsQ2wh3maWIZjFjsBGl+NCn7G/jmCTIuSoVZ2hB/aJWnkdYs
VwOXBHJHPPuNnewH8l0JOJPVNkN9QT3TPDeFo5+qZXK2EnabOaVBIGjxLjPk88TeMR3r+Ina0T3K
1HOSVuxXYxNk7YQ9IaE8oepjXls7aHv7wXPoQHIxYI3Z6YjBWOSOuIHyY637rJ5Eqbbm5N/5EcV4
qfX3UYsdujIo7XG7gre17uLB01CN0nRvzfkbcTIk+agNU4lLH8x+cmrnmnDALGiNWGMYsg6FzuxS
j5QxMzOC/RsPW+FQLC6TR+Tr59ToiQcodTCcefUIjo20DT+HgjmW5H4r4+BRYSOjiLk0zqRLPLQ3
7uNho0UkHwj6t5thImSjn72bMqnOc2zd4CULKk37BhfqjkUrlc3M2ySWyepplChRwv6lN4svkc75
l42unx0i9VpPP5k9K1SH1UrpVHJfKO3eChmZ54Ih1o6KY5ssfh961AIKayvAMWlYChVwzo2tmZdz
Q6fcNbirO4MY9IwYynozvljcNpsxw9C0ZNlpA2ShNGWIloe6Ll9oNrUUsU1QipSJN2WIR3DMrW8+
oQex+lEz2pxI19EQ8LSH1gmv87q+L2Al3e0HP76qgFBshFZc6SNhJCkKai9+ymT/s/YIn+j18MjI
dt2OZ5QFL2S7P/it+ZrBLa6pkU9mgoexTIOMVEzaRAXiG2/4mtNkUARz13l3cLL6Gtn2zEHwmk3a
0xghGniDYvWxyXuPJoP/LRPYO5xsvM/9GXMgslTXkkSVl0Rc5gz1hQZnqiM9eDf1sRlEWYg9dDQO
mmln2JbaHSqEy74IHxAkE9NXznj3qYFXZv6SFhyd2H6q9EFeyiZBUuwiLWJp+xWwHmCUFLNmpWFA
9Up8875R39mRq+1LdgdZGh+1kTQTNVF0JO6eYqxLhAk909yGYchr4jNoUTpY/Zea6OvU5mauSmA2
td09en5xp3XVTWZRWCtEv0sH5W868Ld1a9WLvOXRY3+Dn1baeNUSxsi5rTaSRgFlI3USXZwDOrSL
jY/SI0wemnbpEpHbHsNxKyLsdnOkwKYcOgypByNOH7yakTRtXJCwdGaTKuwQEvtT0GWkrvW46hzP
9oJeWYQ8COI+huGx8idn05oKrcCsLpSBA2Zp9k3aIRk5V5k/fdeSV+5yuLREzdOj8Z9U69+huWcT
5hPNXjUHezQ4/TqxR3d6I6MThrhDVie0f+Op3MVV3WwraMq61C91dFNb1pGAkFVL7crCJme/CJvG
P8m2omTeTHoaUm5xUVnRG5qbPo/epI0XRNZ4ElhNPXaVRIqYE7FUOVSrw/arrvlv4WJPqsjBnULt
KXPpWHhGuWOv39cBgDcwvPZzD5xRMrzAKhQ3qUfNtvPyo98TJTuwjYTQoXzvPU3BEzii4YMuLXMf
fBmoqIDe+XVpxc9h9Az0LMc6iTPaLrep5R+MirygLjaP698OUxLtAFbu29kPpjEn/cdnaTAQjb6N
ne1cZ9Qho+FrvCRrNBouyz7VKB1Qmzw2an7U6G1ikIyPhZ+T7c7PC4ItwPy/0/ils5hnw9GYjK8l
oO5drVMXrUmcwYR8AYhcUovQ6QEIcR4b/31c3mwWJbdalFPhxLdaV9EGyshjbLJdI0MIoOlLR3YG
U+ezSVPqWWvu0kT/IgcIV5pHSpypzf52sBnii0bKl6zUDgZz7jCl6cHtxRiQGJmCejR+xqlO1u/0
Db3H7TBo6c6jinDSqvG58whioWCLuWfvFxriP0d7nCYDj+VCch+qHpaDzAKDVIkd0wD9Do+Ik+ps
dsXJbsj70ti5tjahKw4O6cWwxAaQFL7lC0VQqB6l7Hed69yxXJ0hDYNYFdkkt2pegmlHwhBASdan
ld/6SXJdn65fIhemq0zBy+mqp7sD5h0RG6qWIhcHd1HcW0sinFuz/u5IAJ7GbL6Il0SKVCbp1s9n
YzmWxKR19MVpCRxqQoGRJ50jIbGl5911vHjcsrp4aoRM9gVAlIskRHptDnBkYi+uN1lqHJRlXlUO
2bqFtaNrRoOtM6+wlHKFykcucaZdMimgAtMEJOh+4zrw6mo0KTvd7M6z6Pd4gNEIa9lP1SS3wyyB
C4vip2PkV14MUIm9xzxFt2E4XrFMGun8xLdD2T4WbXZfZwnW/vJnM4xQ8+2dIcxvQrmv9oVYtp89
Cc5Klj/NPLo1O/Rz5iDZ/nj+NjWSDauMq165zOvqcVT5T9ZQZ4goLFNsaub6zNRHMUzoFc1ageNn
yhhMO95lTiAI4X59Zd83XTi6mi4GSxVB7xE7UroGmj6HaOzOxJPbayS/VNXh00fhmmMYOKTsrs6e
D7U4JzprnXMkuUW1pEx27STCi/VLMeRI2pLsmnV3SEQYl+ysGMbwMh4o0pAsp2c+FhDZuDS+y4c0
697ajrXKenbXR+u1ksyEWNNIZ51NnmWMp/Av19D6SNhI/YwaW2pMFkrb+A+u2YidI+fvZimBw7lo
Yhv9JUqp/oCgeoJSeCiWggZy2feU6BI2TEc7L2nNFc6l2UWPsEKSw+T6fF7dOSYjsxsSQ4r1Cp/m
RH0ngmW1TfpObbkJTqlkEZeU5Jmj0nG2ttWhrymcwDHnHzYWz7WG2aVCbOho0X3Xtog+2LAlxKI1
6pldG8sjfckem69cIqBSfmAxbgaDy/Yk5PA0XfoOspjx0tF+0nLwgdXxD3QmyEfMN9i9cIzbLDEv
PLaXDY1JwO6TGdTue7ZM60vpb90khlVKCxTeP0yHIw1jHN3LlnvueW0jQVUi++5UmXT5xuXtktB6
NIwJTD7UxaWEt5a5NOk/1Hr+CueBdW1GJriep4C2s3d7nAOvy08utD7ckdexrlnbIaIvayLRDZJO
/5KaghrbwC950422hPb5JbOrG2NQV4yHATQt1HY0y8do3qsCuUlnzDvDhVPjmrdhhyV0mFjCESX7
TXThvYNzIZ2IWsY4dPRy9U26E1lfvXnKKZFfmsklXh6i62BC9KIwt7FrDkePemoHupYd1HLFjHPs
7uqljunOZiDjfb/YhptOVoHj4CZrpgRtjyChZSlHA+CDZlDo+WlELUfDd7mwytjn3xrvOq/5gY19
SU6dzpURsV7vKVTQBPxKts3Bmzjcjl4+GWpucZFi3Eqz4dzYZrjLO2btoSGczGLRRM292MkGr3Sm
8aFcrbsd+xN5TQoQarCenpiRJomTbuuG6WvHiQj6uXgydaaylMrg4JQ3qZ8CZNVBL2jh8GW2gdSE
c8XtkVlQGcSdTgdrm9SspgGpfdES0D+jT1Wi46h4KVWM3E1eEpXcaTTGPq66bIwDiR9+E46sTgbQ
0Dx7X8Bddgz0dSmEZA0Xz2whhwupONJ/wFEfioc8tZFwLj9j11ZzQZ2EgweOt7LiZUu9VGI86dw1
jf2WV9SG/LDaUEj6mQAPKuz7uC9TsPD+fj2kSUpMs4XanULlFHGPYskHDcarldk31ra0P+c+vvTk
Usdd+FJuqwOt6LsApfI9cPLrlJTYoMdRuZGg/NFy5eYOxBSNX2lc5VV2LCg2QBu1UDZwwW/GjvO6
FrcLinFUtgfURclWz6jwaK4sgjJTJp1myXphwPI3UhguKzs5EtTTUXTKKBtJ56S6ob4op/Q1sqnC
GNplb1CUaFLaz9L+Eoo6o3+eMx3HpJMNRhwUGhDLtBd7XybtrrWLDlU18NgWPEk4c9Mi7Wf7VaiS
iNC0zPb5wE5hpktsJNNpAYZFtB7YFWA8LkJCDLPvQ5T1p0zViOzE/C71x265gJ2YwprmZ6/JEE7E
mrE9LniTjLqZ0eh3Q+UdpEV1Tk8pK8HcTqkLUbLgwqN+4WyL7Lz2ZHIArJRXOM2DeEhyUnhn566F
ThCwgGpz2f0/9s5rOXIY27JfxA6Anq/pfcq7F4akUtFbkKD5+lmp7tt3bk/EzA/MS4YyVSWXJIBz
zt5rr70a5ZMB4/H3GpvtEj0H0iMZNhO3bmuuRd/cK4VQO65gfs6stH17tlgqFyJBJh5ODt0waR5N
tOIrGvYCKa9pJsFyJDivEIq+mlHvpwzsloh564JKfYdheL51ccPs1DXTQ6yjV1FwU4+uaaxyMmgC
rW59NE7Bkfb36Lrj1cT9zG+ofpo6a9GnxkdHQuGumfHtUpsGaZAOO4M1BcLyLOk/MGorIg1SI6jD
9ZA8ZO742Tb6wBa7CuGoUPCjj4OALLhRFsLjlDhS5ih7CrdmZ1yjYIdScF81uxaaw2okZtketlFd
V2iJgtfE7u5R6O0qOlLSTCN01wnYSsqOrURytmBz7goOYxHhjYP73sqcQUc+Pbuzt5OF94nw+7sl
iWrZSsNempzgGmvvSo6FSZrQinKsZUt9Q0LAa53HGWLQ8cNzBoJDdbbXVn7KCkldU0oNRh4xqHbV
hbxW5uwmuQnl0p8JZm3yCxKx+75C/pMXyWkOiCwM83YXtCI6NpX7Jfv8rYsoFuHMrAMN7p0su33m
IeENxYwxJ3HeZDgTxqyaixHYzZaWbXos5jRYGZg97A6dEBdqdRwnjilud5/Y9DPRZ+xwGUxrQJE/
6GAbfynCZobDwI8aWtV8+H2IRIOG5L+ftwFtzQYYhqEq/9gCltlaRvTQ8hMcZAECzbNZQ/QIMVgh
bWUtaVYW69ICCpE4VLE1FYjWW4EQi+dBHF4xFlWoqP2C7qJVnkIGsjPoS2Z13lrQLFiQHBBBcRZb
d0A7M93IE12WEU7EjikPv/yJ349+H0AhMjFl717nHRbi34ewz2Nq3IzTWpxZ/3zt9xNznJzo+Y/r
KKVP2Fb+Jo2sx6gnkqleRc3QkKVrZJW5tGmL7MqQ+SQtU0pjte/ZjpyjCPhGSM/JFitTcfjvBydA
DmPZ/biOq6Y8krPwT9D+/xcl/L9ECRaJXv/bFOX/AJ49/Yyf6n9IEv75P/4lSQisf6ByYraFfIox
jnWD1P8X7ky4/3At0/SEL01mXiYzoH9JEiz3H3ZwG95j/Q7kTa7wb9yZ6fzDt0Cg+bYQPjA2Isv+
Q4Pwf9MkMD/+j/4+EDaHtkzg0flHKMB09n/29wWRJCxRNMTttNU7V+nHhu4RtRWHR2Kezm7ARmsi
xStQAy+CeTqVfYBUyVnriX9iYmCzwrlCEedv6Bk8WE7x2SrOF4bw6L6QrSj0U2Df5G4BpZeDkaKT
p7ZyiCmfabMDuFyUs/2cGYQcZsJUJ8dqP0vRQ1ai5z2x0Cbm1ZU3vQTp6+kNz1XD5/Hzjder17mk
+W4zl81qzlZh49xDYLjQkPSXVTnQaQ+AMBmNBUQcWGqp5u3gZxtn7MjJIbWHiMxla3ynQRCR7Gx6
i6H1FgW9LBM8yGqoEqpWWayRlbZkWBICJmsmPvO2l/1LIYidlQiBOQ5uDSN5UgEywcGzF0OfcrZq
YPgOyUjLNpqWdV9s/FB9ND7pbK196j0G2mTp7F2Pv8fSQtl6kC1zYm86JHlTHKvB4AcwI6xTGuk5
KjNx9Agk/X1mjw0V8u11vGUWySzi7Hu2vMwTf2d4ksG2yiIam6atTozix6MyLHc1jbgSEM4YV7wu
VL/WHN2hpybPfZhxIVp4SfJuBAbaiLsI/s7apw7+59O+Cps71POZQJ1lmRMVg5PYT55W5qECZ7dw
Ch2fNQ6sKCyNK83wGm8RIZSe4YfQtXgAMmdca7N61NZXEYzkxc5eR+81d+dLEVX9sSzMbU31QywM
WkWDRu4OQWOK9L2osYVlqlpZTmUBPDVlfKxL+qQelzeh3Jl/GkrPO7X08mJjrNFzj95tL29XOV9n
lbAf3o2tl1yYQS6LiaqDtRmhARv5uM2Z3QeuMMhQm/pHxUliO0Wc5nomHY9Youx7KS462Mc2fXwi
KHkQH5E1h4+/T0yHHN2h0nck1CzkkLrPmmZHWhrJm8i9/GgJHBA4c9K3uRaElwIgXKfKeqN2nZ5C
q3vRYaW/0oHO+jjb9j1gIHlgFWctD8WwHHvRHyeuaQ/z30+D9m/wx/qiG2mDSvarNW1H4jjL3nky
XQv+fdoxQBiSVdmaj+jbpz9+Q17WUPfRokJgIQ03fscsBL80IB3NxtZBXMJDPGTphwyJPh9k5T9O
qQNIE8jaRg3uTfOjyf9Ju2jX8D7fz2FJaZL5zoc/R/taZ+HXjVMHOvsajN3wrBBiI/IYDfpVlnqD
ZrXOqbyujFhJHxhaazsaTrgKpiF6yTLf3tRFZa+xSEYvBdqOtXYisfn9LNPoLWBCnHI2BrwM1cqr
p+TrlBnVnbItTmityoigdvAVKqX/FJ+GrMOHbFbWcvShMxU6oHuPLySiTt3mY+KfYmkmS7tU9VPs
9ltO5fY6V9JYk3mmn/ywVQdXm8+BaYMIz6PPwiCErY3s+Y7WAAgxpOUcHUbiErnZjk1teYfRn1sW
imB8rIxhfCxNc9c7DGwHRa8vvb1ObhJnnWSSuLD4Fx610K69kWo1Mh7tFdN91nqYQuxuIOsh4Uz6
Xy/xXmbbSCTHBP3oQo1l/SqQ0WxpaRrr36e0E4iYj28E3yI6toPOXx2ZXYl3U/fO3GfPUzVRGw0f
buPP56GJyydV5pekVNH199kYMTo14zzaZdwT4zRSDza0mBmbRqcpycRrIaKV3zrOE2GL/V3rBC+O
kCtPuPlDJc38HtXpthyUvbRdzAgiBd1ttyNxcwSOkHiGxwkES8ZRxkqOoflkm9ZwqBLf21Re6DzW
ttvSkQ6bnzjYUvjok25IhHCNOljOOahvopzbK+8fInutkWBMxM2IoHqJbEM9GqUsAMwLQSMhqTde
XSe72rWu0DuSP74vr34ujO9xw8B9n3vR9GrYpUOfm+yy36erSsf2qu0bc98q23vLuaryWGavNsz0
ozc7oKCKwn8bAtoCgstrkQw1bi83qt76NVt++0YRHx7zpGmWsu7+aoP7yXTltcYE8OIalrERCRPU
VofOJghuptfICO9L6dBhUWRVhJ3nrXzd2HcMfCECCm7hpqQZ0wdFudJ9G+5cO65fvIo3pfC65Dii
iAmrOrgOc18scdtGB37k9Nlzcpql+YSW9kbktaPksRBVf4+LHGG2iB+bwWatDommcKoqP5lpd8oa
X9/ZGUMgAkD719YxNmlSlQfX6JPnUTEFsL1S7esmSZ7NlslkIviNfj97c/lkBieCYt5T1tAfcr12
vnNcFMTR3B//+drtaanB/NWA08N67s7+7eH3o6Hk54HgHa+7MdPH0TP18fejDPLaMgNuQWhZOK6t
iN13LFmeRIsYgKYXaiDTrFc0uegcBEVzl+O39DL1l9O/3Aa6ZzZtY0SDnME2iJQ+KXH9Sx/FxMwf
gevH31lRESy58K1F0LyDhB1Ig492cS76PZXeZjJSNvaBetakcXeq6d3Jsksv5oGK864AS3lvsMrS
gmYabrg/cuZAZLMpbAtB7Y/UrjnqrEZMmIjHIaRFLtNQ7mZgiisclsGmyuq9ZTXvUVBsZaTpHWkm
G87QfrEIz8wojOAKUQUVVNW/NkQQnLU9ftqMlO2+7pnEsz/0mest6+kx0TlUcB0S49Z1fFt6oZ5t
w6X1vr0pfZpTnEJTRu0N4VC14z1AU+isbfMXkxUj2FasGhfXgOrkndHR6rRM/ccap30OqpmZpEw2
3W9nyE6bnZ96NlpF9Xab3Iv0plagQbPx3LEBps8AFgPyqg7q70hlqGLC8sXo4Kdy1yDavYXKF+sg
CV6sxvyWhXHuPHExRDgueyZhdbzF/k6FStp3mg8/HhaBRdMUoGcT9znq1UvGEF65obtt+gzX1vST
1ejbndxY9t346oT1t76JspilHjlqeNYgV2ISqw4l0xDH99F8m7dvxCD0OtThRxXg0yr/9AkT14xu
RtDWagv7TS9FK7f05jcTE3K4AI7CDRZ9mxmxfYJeWM00s8m/seS8zbazmnNNpgOaiSEpTqHMD82A
IJ0O+WvViccQs2HVB8GGEbyNWGogOHCYXsLJWtfIiaDW7kLTgJ/bXcPZOLRk13I14ZiKaAHfjeoG
2y2wWsfGg7aMT8Z19yISe8WwBj/JbvKqXcZKjCdpfEJQFi0ro1bUubQz4v42Vp+XxHQuCFh9uOWj
mQldMozh8QqMOrpewJOYXL7dIYk3vskt2ab7xqSRbaViSXI4d7aFRzuzcHU3z5UHnzVgr7cOSd1c
m8jWizZWJ85P2ZZVzQPktRjleDHLIVjl9qBW5BTHIS3FgKofcq93VQEW7tZall4ZHk3sdcvbsTu5
SR+K6M3pw/KSB/rdK5pjNZffZSfqrTKmJ8H9uOraIeXPaO0Kcz4N9U291XAjBkQ/UIh5S/yBdyDB
BT8+iNWOtvCCeOBtG/ePU1YcC4F+oPQFbaNbcFvYyg2XOrMkfD4rHFsvorIumcABPgY3vbSTvs+N
RUMamnun/GgZJOl6DsyRg5x+UYX1rm5fB0vte9TSYQFguiS4hFF//NPY3COW0XzrOhkWoBtwKD+D
5/3wfPmV+n/YAe6wWfKjMnVYNMOiVP5fv5i+bNdk5KG6pSiLdhkn/R3jnOGWMrdKjOlTW/4Lw8Mf
7Q4/U9Kc7PqHrhwd36o42WW8dxRvuQO1MHaS+27IgNw79aes3OrkxRPb18RwgL1IJ/WHm3Itsw9s
fWfcVXF85sD8Jgf9GsGnUK578evgHp/wXVXRB5mK8V34/blq1MFujCNHI/MGj/8TSwvvMBdgQcuM
QBvsHH3aLubavbaZe+znaQ062GWccsNUVb66C0u82kNbcpHMDjhli2fGcGfI9I6ogQ9HJCRJ6SWw
gXhRjXO10ao/4dfZNdqK1ze9oEhXaVvcaR3W2372kASUjFmK4hq5PUtWvCE7iGF7fxsUD/Gq9j/s
W1g8A5KfHvHCos2ao3IvRpGuAcUQt6kTBEmzm+2sIbmq3ARGIfWdjzW/ytuPMOj3leGlYBsl0jRF
5MxIekijx3XXSbl1GXxLuxG7qXHWyqiIzXKJrPGYBJV01i/U+zhX6pbzxq3P41IfS9zW1NVjTAAK
UYrQU+5gUzwlVfs3mxRgAW3NkG43oW3739FD+uj31qMblMlTVlmvYcjWHuGVvk0RDtpRxYZTlto7
NPQWZdCPu5noMrvpXsl2yE9Di4gvTKZsk4GcRkdFKYeDbzirJhUPRv6UWGSZmU5tr3Irtpe9vlL5
2djiWU0iPU6rJkgO9q3TL10/XDYkFGENZJRJPMALVO5q7fjl1cumdKPJ3VuJ0DtmvGtHg99UdeRu
Wjpa1yK/GsZgrsAaX4fBVzva4MhvgpRDS4ubQHTzymfpX1rG+OG2HnIQ0hWdOA7Xs++DcHWy9ySt
zENbUMWXSvwhSY5eWW74qyGo0ApZNgqzYtrksmveFNTQrvXXE4X/Y1YkdM9D99O0AF9EFWvfh4OW
BguUPe86n7rZ5c3H8yZudlnvPp5CXAIA0JrWf3ALPhW11oswXbbLFtK3wRww6vwreu/7KWSB93Jx
Vr2h12Ua+sfAOA5srz4m54OPPWJR1pPxrECt4d1MiCgnqjnPczI7h/NQir+kwcIp6hLiY7IiWsvG
prCOCFHp7frQukBR0zy+cUf+/fz3RXwxr5k5e+vf14eiZFKvbsiI//h3v09TkRyoxsjHvn29Fglr
ldCM+I9/+vtJEXIixN17+v2Svy8NjV6NDSarmeyuZcg06Sg8lGQY21iWh62ynP3QYqFn+gq37ycu
OMx2k3ij4XFOyEQWWPCNjpFZB6yj3TMTR9MNS6bs3Tcn0V9ZPf946fTTWKh0esx3KgD3MQw/cxay
ElTxE5vYsYiXTdABoy04KxCWxmDLNn8mQCiZH6/aWp6rCSu5/jPPIPvznF1AO/LU1O4Krg4k8x4D
BvT9eAmmQ7JyokbIbg96yv710ZwzBtRD4y3N3ut3PZi130/+PsRdV2zmwXlGYoLJ0Uw+izgHTt/l
Oz3YDeUqKtARWi4QiQBfQTAAyqf7L8tCHXCkMRBGUqAOv88RoqlD3e/IXruvHCm2ZAmRkqkqxoJ0
k6Ygjg+Zm5dry+F0NpvFa27P8Wb2IEI2syShK04/Zh9RjrYi8yi0Jf/5YP77I8w6RDzDwl41Y5Ed
fW1CNR9ws5npY140FfbUiwEW3HTpwYnHzoxe8iE6MkWCECnPgdN+xyp89pJxFxP1Z46Xwl2BHz4N
lsCJXx5gs2x1Op8tOYDOt81TZDRrGxWo2WOcqzSaqoZ6ZpXHFD1cGxQpTN3NY1iV0VLVzHdtSn0v
ude1pQ9Tv+5cb90FxkcjI3YGr7wkY/Cnnvx9gjD2dkRwHI6zbbjCPHOPE/fole2ha+7HqD/XJfOJ
JNrAkGJSaXyQBbyi98cRn9ytSpPUG38AcztbTcc9MkfIuVHWCwH5JLXFnV8GAMgeSsIgdlY/XAIi
IBFtcZDKN7Oyj3rju8i4MqM+2SLdFmOLF7iR7Pvm1QzTaxahOB/THolASTYJBfUC/gq/pscVXDb5
EyJfFDv5gdkoTbCnabIpDM3wVRp6Gxop9QWGbPNqey3G37z7Cn3onm0aOsiQ8zvzZtTuJKlR9d+s
BuWHogM3u0It1B+wv430bCh+xqC61Cz8i5FTi+NXe7NErJ3Xut4rp1iP4GmgZp3AlD5XtQso1s6u
aeNVy6q+TnbpIwd5n8Lw0cD6AsslPlRYop2Y0YaqPbRcYKvpYqPG6LZFCdk7Uymkn+KVBApyATEl
5UlMhzVOnmp722MrW+iGKoADB5e+QjjfkrEkfUbcnbls3QhTqz09xw6Lt63baGU07zFtBx+TMhXT
omjVt115h87OmnWapN9phSCCxi2dSYzn5nC2s/xjDPv2YCkuzjJq1/ZQ7wj6iZdFDamE9Kc/02T1
l8Tm9GhhBM7YxnIM2ilBfliM+qeUrE3P7Wd6RMNbAz4q7fIfBB+v0p628Eu/uwD2Rc+kZuOYHitD
OOyL+TE3W3MViN5Y2uOEkMB4htIXrGzMYvHUo3PDOiCSbZ4nD4UnrpExLspuutdEs+9l90aA1M7o
XrH/HKy4Xg99sxe5/ZCWU7UUnrwMsscd0SQKJJzztzWssyHDNZF814rJLCf0cx4qrM6kqtFDuagc
CeucoK25s2TzioamXpU180dRAtYZ4OMsHafb6CE+BTqM3iHHfUs321vKOI0Q18PoxedGtMDLwJ2E
1+OH9zIYg1XEUcSV6rFR4tV20qMzlo+RWaxUPrBHZ8e5yZeq9R6LtN3bXfWZNeSiiiSU8JFB+ndZ
/x7bAeCB2f4KU7dYeP40L8FMPcUxs/+5/huzUJhz87c2GmaE3T05tc9E/J5GFXq0ML8IaPwKWRSk
LP76gTx3fX2AF/AxQVbrERyyTt0m8TBEKnr/WlbFZpAsKxlCA8Qy5ntrj+kumOcn5ctH1MZ2aK+5
u54rMdznvv9Rh1myVAlmdxSrkh9wPvvjuAum577o/E00VQfkB1wsdfm3M7qtMHuyCBDktGwBfSSv
dgAiSCDzlVO5gUmxmRJKwXSOzmx9G7pt9zmBFFgYcFJDRuuXXMHvlrz0nN7cqbxURFl1Y3Sf6vnB
tTmUzXSKe9oeTrNyh+zOrrDkJ4lxRZ17UI6VLgL7nEgB2t3yHpvUTbHy7x1rAI0R+nSn5fsgAhIy
EMT7ibn2OBsKaPuLoTHbm5wyIUN85q+dpfRDkPst8rUbceCZUYDf/sR9UT8Ftzm8y4qAbGtjduDQ
qctWU11xzOFXiN9TfPx5oMpVN8lpodLg2RzleXB5AoFgDTib1bOYnb0DgsNPvrVyprOd3MQNjvGW
J/m7lQAESxgk+3P20kYpCt3noawk/y25/t5IXc6lXyPqhDOW4LePxnyVdgyzG/+ugcCImB3hGmlc
5tITkvqjNRaTGF/BWOHgDDmzG5iA6EixTWbz2ZTURW52YjzG19KL3OKKYUdvlibTLlBH4iuEyyaz
+C4Z5Ffu+SzyQXMXyY77Xg1rgAm3OBP+gG1KB/tWblfTLQkskieE1jQEs+DCu7/XZQnBNqIdYoxM
yXGLEhbMLxgxf57YO5au57ZQnZ+dxoW73tDdkc9hTINDD3854770+aPTa2JjJn8VDi4Bfbf3KbSG
iQDTmH0l8Y1VP5JH0zrTISS/YkHR99cZXLFuBp/w+ukhqvn+MCr6Td3bbKim+VX4LgFuhE1MTnh2
UC0O+bgslEC1juVoBzKUsDdxJAAWEpNLoR1AQSj6yaHlyrlU0XwSOE1x8F0cRO5JU23InWF0WKJA
T0z5PsvPYkhf0AIAgsxC+gy3FbJR78ao0QKBM/aHeO0WWmJq4Rya+4W54FIBR1Y5Hetot4Ifx75x
Y1+gKbGozpyJ/ccj4kIuGXtt3B7lZesgpyI7Uq5pcEd02nyEwF1Mkk0cEQMWk0k7oeawo8w/dLG/
GXIINvg7nluwIqxYLUEQwesspq01dN99gyR7tOeJey66enlwr0y6pJ312DXja20FFx0xy4A/9UbH
1hEg6kbCaXaFQYvSjRP2WTa0JJm+yGzaJSiekeK2f2cwpUQxUrMy51tOI/6BzmMjGMCQ018P9mHy
Rdve4xaaaaZ3y9Iy3wF2smXnyZ/RB6ZceLxxcQZMB/1dJL0HxFOd3sRm9RLD9ao6fgAdC2+hW7rK
M/lJsqiik+GQhRTcwKrVbbqpo2bVFISq2NrZdDL45njzHM1UuWo2VlGP0AMd6t8x7r6L1t50CRgJ
EYCtCaVLARlukOZWF8KkX2RA/dSrK2GAvL1HL6KfNFXD1UB8seo1g2CF7D9vs2dvRhIB6iLd9uQx
u8141AI+Vh5V8hQXBeVDFMYvghhe2iBwDZmwFTTIP+0Z4E6k+4MX6nM52gkAt5k/3I0fNqsNyzNu
mIE6nRnUwVe4gYzxSWQ1VmzWvKCiQMviae8F9adtMk6KI7xRI00s/ePXYstc5TWTqbkYZPE8Dtm0
SRpBFz5OCUCq9yUSvXUlp8tUqZ/SaJyNoayNTZ9f1i+yYy7tJh7NvCT5qo+jImbD1xBW6m3spFe3
yExOJv5Pr7CpauZ6Je1q46aTQZfLCHpY86MVm6KBw6c1po+sRJ5ZRwmH8uDVHfmLt2RqEQYPPaNb
BxKEYGfBoGZiv1bKu6egfYrD4dPMfA+FvL+2Sr/bdoLg7gJ2Ttj1EfKY9kPl9LfAiqSreLQRmfeK
zUleHQaFTijqZeyz8mGyPaPw3GhI3zTV8bUwTVmbIVs6R/aaqEUoU3XrcgTN/V09K87oiDALbaiN
6/4ZbEEF46FX7Qk3DaEuwOaR8gYv/NMwMiPHB48GYMaFSSdg2ZYGKztNQL6zyURgpRlzraBmfThh
DAfN4mAsiMEMPB/OUzu/REBJWXtAdQ3Ae8j686dVL8bv3uMlpzDv/J4oDX88RExeVjTGeHV86Bzo
0F6MzCCujsS+7mpCqkGR+BAOJaE7BfaGGrIbwNf5gcAc3Gckt63qpgRT5LvFakjETVTAYdJ5DT3r
3h4jsDIJXUJfAsDyyvcqSpZB/9KnJEzGGE52uQ7l0WoRfnnNxjZ7zrZPXm16wMwAoRWAylgeNglj
ffcS5tzJTJ6sXeoZSJgiW2xCS1vYHtlkarclrCiTPwnFH8g8NtrAgbx3ywfCC1XkyNamUwymYVfk
4Mfwxu6HgC0uLds9Z+n7qmfYA7j2bFhMG5J83CdZwIwuF/sol/Nu9jmGuNCPPBMyf6DCLeI/tIoW
8nwcagu7HQmI7eHRJh1SR5eCfFbGW9USPtqE2aauV6qpjiKqx6WIaKhYrU/WxJSacD01GKJsZi2q
iNuduumLCKH5nAsNbrnKV6J4SKIRl5fhncM+Q9yHyJWhEX7LNDuVYfKIO5eDh3/LDIjp2tkOwDJp
7JI426Q3bXfX9g/UsZteiGAtUya1uvRyPBbVdk4OyizvnJLBQk2dvTD8/GHQUfAadkQHIP90jD90
59bgNLc5aTdyYpuxA3UNTdxKRqqTLd/vM9ZI8IB3sFIjAh7tutpYuvwSZG5WKo1Wc+yxxhoWHg46
InaUXpzSPLCFPtSeu9ceWXNO1yPehRywQJ3ZACOw3SX/i2ab943+hzj3m/d1iFN/Ldmj3EphHzbh
Qzt0fAbmkZEnv0ojQmFcG9cma4+x5z37k2DmHuakagKkaiFe8SvtIgyvUMk8RGC5zfyAdgjSiH3W
wOJ0IWKA/Lyb+vlkeQlEd6ZEolN3BezLbYe6UpqeZneAcevpLmK4RMXUejPJcvGj5QPEbqKy3+ZJ
Le79EOeFY1jPTVA9aHLUKDugP2ptPSdhs5ntGQIHQ8c9/tpq2cIRm+n5b4QqyBAt57vcuNgkxm25
7s5WZlwQFaD8GNuLOSNonKjhEO8kDdYW47OJ02cfNJ845sbLgFbTqij3BqL+lmbA1iN+rEFjQFL5
S1Zmv70gJg79p6D4cgn6w8Ke3aNoB5ua8U7O1sjJ1S/cte1CAGQa/apNn/FbaW0I4WoQt8wo1+t7
PUUm3A3k3lkBatmqXJ8+kn8hYF4D2eK0Z5bxuWhz72Jk3jFKHURQVkZrrX/HSIZVofZHLvOQRsUZ
y8473UEqka6NluhSM7P3F1QUJUzMeM3kw77cIhYHFLXKd3cebLRlwXAZYqOrCRYx6WSz3R41Q7pl
rSDoVjY2AxtDuKXfWNuRZJfyj1Q+bDWPLMTCEv66CPpzsfVDvRramHjzUlHzcv7Ner0N8qrhdLie
+oSSiqZ8YwEcY2ZZrqjpgmWQ2SExxKzYTk9bXdP4dtyA/Rl3NDjr3GPPLo5jLfUGxbJYIjXZ2Z76
G8mUNheugwq/R8074mvXWrtNcuiRxLAPbLzY/poSfKGOcTBlug4nkPZ+grmN2GWwAjBShvQQzsPz
xG9j6u5jSj47p6sB+aWkXwu4aK5XbkgyJh2TXOn1rIfb25Q+dJgnt4DaAin7uzAIViXvGuV+8ZjZ
Y7cgaSffaliIy67K/pgxUx7hVk94gXbIJt57xu/IilmIgkZ9znggOUkLD5FuHmnm3VX1l0HVy6w3
LOV8f7q2izDqXzw5nm/mGmBdtOsGfUtwrJD7Jvmni8eUldM8BqbAgUB038jZn/Ot/0TkeKwtd1Ol
w900NZfgZlxEgbRDWINvmiYu3l5TbQkg+5NJ0mMYB1uLXHjNfd/Yx8RzgnXRZZvGM8JDLqFzEL/D
VIVBIZS6PA5fGUy1G5oVvDcd6tzKTKF/1e0Sd/jKpqOxTMbiw/W9bl3dtiU/Hln3g0PKPr7s83Rb
F1qtDXZMZ6SeBM6BkrlQP4ziMItYCK+ikiESfbpyCkgiJ67QHZlsDwy76GjaS1dzwfGlWRlSZW/b
o+s1dDrs4NGIAbBUWv1B2kURlUPowxLebSfLUqh58HY5prGtEg6bUr7MwvjTRqN9UOitWxFkD/7J
f5JjXB5V5OPySF36ndGja/24sMjuqnS+j/qmW+J8Csd4vIwzGuRbxaWQi1uDQxqNO09L0ZzDudDn
qlPt1rcwx5KpDYbtho9uVPXq+EK8ucp5aC3nq3KyNxwI4dZOJ7FhVdPeg0ODdWsFGRpojX+N0p9p
WNk5Z7dggcxsf0mbCeyih8Uocvz9WL9mah73Ye2Sx+M0X5XSzaGorWUf9nddjUcJ5YC1geuQLOvW
AAfdIQ+OcJ53SCQnVUfrprEXpZFfwsnI9lJP01V66SmPuvYQJq3Yu7O40jigm53O27ZapQ2LsYhx
sne2VNQl5Op0dOiXKgMUHCHlvj2cqiQN/8QFI7axgVvtBpACiYENmS+thGms+2aES5El2xEftYGD
HB4El4Gv08s0uY+yIlQIu9Y+wCqzHSP5mDCL2o3o6TmahofKceW2xCKmGewfpB+cDQ9zjRjls6RD
6Nh63mSgcpdZOciDafmfKUyf5dTa+QYQOcPDDKqH1FQtHWm4dt9xv9flEn1XdgxE8iJnFa9CH/tQ
bgfbmJWmdI1iNbV0yMK422YW6Z8yt9GsZYD+nDJQe3QgRKe4H5B4cbMPpbFh9o5fN2EMxEckBiXi
DuZrRtUtwTiQKP+/GDuv3liZaNv+IiRyeO2mcztnvyCnTYYCiiL8+jPoLV2fu/Vd6b5YdruT21Cs
WmvOMZ3GuDF6tRnKz0h38uciKu7Swvp0CneDN1ejGYt5qoW92gTbPhnuoZssilrZhsTnsPvVwshz
v2UrX7QGMHcKYzvykpKRqensGq7Lumi/3bikMA08vEi4qAdpcqVUx6EW84bgzwPrFLupKnkZQIBu
cwtpXxlEeALZcX6nvqyu7TR9EzXX5ZJ2dQpuYlV05NBzUO8t3z7qKJMOVkNtDZqdBO6NZ1E+TfH8
brEZHj3GriLLN3rNFCOVr5HZphtSoN46s43WES28NRXyz9CKAhRNlawDCcY6SGnaNRUFcj9MOUjs
balxvM5DDwUJIUmht7xZExh9nKaQZaqMMYR3Eiw2Xm3PdIf1F6wpIF2UetTjFlvn0ia2QROEfS0f
yzSQW9m5Ez0nx4Ln208rj8VJZXl0nJxKD7MueapMB3l/TWKDMC21bmet2uoJKx9akmYTQ5fGQPZH
5qNAKOXd1q1u79xgdkAIcneEK895Sgk4YNkC7FTRZO8hh3r1tdIberzmjLFWDI+6UvO+CUsjJKuK
W5qoc4Aq59EhgbTIH2onp0sOyyVp5TeR5f/jNpPdO7D2JUvr8uDfkJjLbYJSaO02iaxORlY1f4N8
LvcRl3Sxy53o4/vTmg4O8tDliaJcoMG7/JxOS5Lh5QH/69vft/n3Nw6Ljekf/p/v4u+b/PuKXO86
wM+Xt/33ltiOcD83dl+c3Nbi+Fjew+XV/76Ry6uZiUsi4u8LCy2nhLjctcHD3v79/P4++eXW32e5
fKd7S9Ci4iA9BOr9Ykr1S7KdqnI0D9IYiW/zU3G8fBehffj73e9t/rxkx/3+nCGyoqv2f+55+S5e
Vurf20isgHaS2SRmcPvfZ7j89u+Df1/r93H/PI2jLbIeI8Yu7dJH36S9YVA3xDe/b6TBgwU4ffkL
/te3dcexuvl9tqoljtQcnae8HNiaq1yftn6v33AWVsfLl2xJdEuWL//c9vvj5btKQrbNq2D7z+2X
x19uuzzJ748zVSh7n0rSbuHFfn/x+2K/t13uUlySZ/7ruS63/fM0lx8DSX6F0TnJmg7I7vf5/v65
l58vL1f1S+bfP0/z907/9bSXx+RzcAy6XuzcJWERzJcMDYw37L740YtSxmjLl39+1MdLKOP//etB
32Yzbp5g6bjoBJNeHvT75Z/b9FpFkMHxq/6+wj8v8/vYf97Jf93PCCLsoL/Phb4QC/dxvtx8eYAt
BmaA/zzp//r9Py9y+fHfX2tBKfaQgzb/+RH81/v6z6e53PH3vV7uc7ktQUG2GTzrByC7Dcs/QUZ4
CbqqBsnowyitVt5i7063f5eLwSLKviui+SoxxdNlNahp4ZFaWdcHMiEg5NKuzOdyY+LSoqXIls21
tOUiBjbOMD4kroMd09/2NCFDOjnLd3TrWpsttov71MgdALXi2oSFv4Lb8ahHrb4HRrLLR/XY9Ckt
R42WJoksjBE71H+9G29FpG46o75yZi4cUU/N3JXT7STUtx1FYY7ZFlGaZO/BHJYeYLPIdadQ9/F7
VqYe7XDsfgfF+GiIALNpgyiiHGvERa2zmmBObEwQa1sYk2UN9LhN9Rr3jEjOLiqoq3iZwyym2WEq
r0sDLQBDbCcM3ApBAKUwU3T8oLmM7kQDNkqfvJU3zPodgD5zccGtLJft6ui9UJqwtZG5gYSdQseE
MbnFzEwlxgxclWz1+UzDmr0KO70b2zTcNTMfbRNpklku/RhMLQj95yfLLg6VEFeodMU67ew3XG7H
up6KLQVUunG4tlOhnJOYiVSW0HZjx16HHYF1SQ+vhlTVKKMNqOkLqzozVrq1ELDlAnpqFjKxtPaR
nySPMTPEWZjDWov8LhRszDt/usnV+Kfz+GB8FbwxU19I0ME5nvJsnWL7vfjnDCHGHbOzs6l0UJxW
xr6lTV4a9QfOVrHWdSqCcXb8XTSvPE3IvTQZf2utv0ttl0/app0uusHeUBs/U0uO267R6zWRON9e
elvCoFh0gTzWpZW8szRgb6aGg68fNCrzYl6T6/neqSDZML4n+FKjQSD6pN36mLN3NtmFPhqNjYm1
eB2ja9zn/t1ILsze73jT44zmM8YKcARrENJesRJIFMwgiXuIfZ2xAeeSNNnZJ9ofgrHnsB2vliPI
zFx5VSTzDyNsyuSO8UBjv0vNi65rs/9qSnNcm5x+a2SAgEkmpHJJ4om1rWc2+ynvzJgCOCTeELvr
RrDq5dayc20357CkXTkxFIE7hcNJvkQp8UGui9O3Qng1lUARfF7LRUkWVhJbc48b+9j2Djo6bQuO
O7qboCrPjf8pigr8lB5/TErbSl/T1oNBXWZYV/QTklNSYeUKErKj+BTqMaGvPc6vQYON3bX3hvYD
gwjxSWqlB0yhZL1n+t0sI39tTUUYJepxMnz8acG596m+a43Oa67gw2j5V94Y/XZuKIxpPIqt5j8n
SwXtZCWZFyQShbaq6IVo9XnmlF7D8aMpbhg38Uh3omT62usfTkO+fTB5atO3D13ePCGmL9YBnUo3
EG+GVNfM0KC4WnJbSPVc65G1truMzniEHR49PPsNYwQDG9cR8inGHRm4dMfWdOpk497N7GctoymK
ba0o2CN14M9J6ADT4oOn1o1+b1gILotieonhukZxAxYnrb+z+XU28wGZWvJF3ASze/PJb5Inhfvg
VKXS2A6nwNjqrgo+5Nj7Ie0qsom8dVZTkLuR+acq0FPr7ls2ONfoMl9UEZxtk7uVxnBl6ejv5Gxn
G4WkRYruHKEPoTU17fIEfGM6V8l++nTVTkXFY17170ZfMReS060NLm8gADpx6SRikmDthoaDyrBC
JEUuF1qYMOaYWLd1jzou+1B8SKtWIITBZnEQJBhBu2LKK9kjkpdWeB5+n64+WWLblk50hxoFyAAR
WPDuvCd3LEOrAhVSQR9Cg/c6xH0RGkGxKONpR3Rd+SIcgxBYIuaKMU/DOB/m0G11GjLwGnRU9ptO
K57dzLxTYDpX3Ytymfo2aY6VEkFEan7XWv5dQiDuGogINFzXkEvg2nsljpmecg3e1Rq4g8PAjalW
MsWvBiqFsUTXOUz1g54110S8rctqOoueRmdHw8oceMOJuQ06rHe6NNvNqJEkNuvihrnVgke1Q8uL
2bfG46E2uCgQtZO75FY1Ge1R6ZJlZxxapupe52EeKurrMqexRUZP07gfHTiCerRvYR2UIeRkGGgk
EMYR4XH9QLSC6w9HyWQ9dsHg4c42Nr2VoWsfFCH0GrMbxH0T+oZqDCNL+/IbBnyRGndWajEZGNAo
ee6OqTeIhXnnydLe1ba5c+bhKk+qJ6AdQAALhOgJ8pCpKd5Sh8NMq18Dvc6Oah0nPnCV5h4N8CN8
1OdpJhzCbrvHpJ2/6tF9MWt0NbSGS7fZuvF4RayGl9NwNTqkrIbrXtUCGU1N5BXNNS907e6QRyhU
Unc3pBruEpRqb0zt34O4eHRFfx5BNGb6gMC12Hd2QVQXx0QmyRXsqQ0sdU5APBYTPje9pamVC/M2
1Yhvazk/c+S08AEXIZ8qmPWlg4vEvp7WnJvvkxzf446ZoFcgCfUhMMuUiW+Zfw1e+mQ14xv5mz8Z
Q1oVW7tZpYfeLh+ZrzKR0+t7gau0TzWm48AMV3weD/aMIKWeU7XJDRj6JYZXsFUfnd8d4h5bzmLo
r/wS6Yf0fjq7m+EaMjjvJRKGymb8pCO30GwSH6rF8b94hGR1l8eAGgyEERtMUbvRDQ5vZFQsDTL/
UI+M6TGpxWttghCcpFybNfPUFD37ZRKvV7Zn7hcddSMi8AxefpLOl15iPNKH1543ddDFSyryZqVP
xXPQaidWvoe0BTDS9x4ffXxtwKSoHXMnITqMdbTt9h0t5I6PhUUCqUSK5Wo1MCZ8TyYGg70nrlN/
US/IjrSzyQ3H4JzX9UPRE0nIUAiTCmfv4Ec/0MOPdT4AyBjbF1QhZzOQtz38ba8f7oSM30FqMgYJ
aENlQ/HmkTmOPqRW4OtoaoHQJWONYyO34ZOxiJHyYQxUNGBhLf3MKbmzQaUeApzJdXmNNwC1DWYg
PDOcLv2LK2nLzYVPhFFc3xQZDRJcPnyaNnpOq4wfwRz/iMW4Ukpw3E3QP6U04vdtwlQFQY+HawGP
AbrzKlYnpFvJCg3jOzaYkCXX3Lpls/U6dWW1wZWsRR42EVr6IsXzxWjd0tAVYKEuc9SpRGZpK2uG
+K4sPmSPj9HzcBCUqKzC3vSCVYeHnT4Lk1ViRwCEcswhZkJDvXK6Nr2XaiMjVz5ygaOSvAu+9bHv
z8Yk1+TEOnsSFR41mxQnI+jf0fyupklLscv2721H3oPymWoQNGQESOYKmjQtU5GiJkcV2TwnD0VY
gyawiRmfMetDkFrm4FxggfgzKV8U9RAVkcoLdODUxqR24utUXAzTs40fS8XDzRhkHC5Nem+w/IRd
v9DOQQ0iWTnHaf0HzhbtcThS69wCbuxfIzj5NEZUKWApKb0xCUUpnBevuurj5uRSLMY02VQQX1OC
wM5xrsw0f6bWfvZdS6ydGLLTbI5fdKUYtvhqvPYDLjXkPOV+/xEDbMg8906LM9rjboN0u+HsGADP
07t1VMm0yS1y6LPUYC75ohmkcsBxtjw5tdGumLtrK2Mcnpx62BimM1JYaVxbPfbBbn+LyXQJK8pv
LXrjzFw/aYlVO8ZsN00zM8WcE7VDl2t1zLcNv3pCQfTJTrlZw6tE9mow8fc4aLQ/ZmR+pHV+iFym
g2kiT8K+LoUOkStBTFyUFKIzwT9hB/U/wJSTzc5V2wePpdb/MNqxAvucwiZD8h5OOKVXWI02UsW3
mbJtRCTNGyH0R4J57meL5owS740NUWMMEI0Rzf4kbCSjYHgBTSKgbXTgwDmmfLSyGMB9tBw6CAHE
KYxX5r2CkpVWzgdZdeBPhokoSdfc2tb0aOqYlzLOwIRPOLdTcJvguhwEJaCdvBV7xMRwUYKM7/N4
ZO7zVJDysyrLoYGnxOdkD/Z1PJZXE1bmZZNkUo51V13uvGgwBmxsZMhV1avZnTRj6+ojYwBHe7CJ
fVI22zEWKbheuo8PdHr2F+/uEG1EnrOwadbJSro3lVifpqtN28hUD/oUbSZpZOspJr0gbakInYCj
vyZdZUNhEnOG5BRUEPBSJH11bv2xGFdAI+5/GGpf1s1V2jjmejL1uxR1/SppvDAPmN1rAUeJ55gf
ju//pMyXsArWB8sc9moyAyYPxn3jBEinjABRsYV1LgeHzwM2aerIEAHWfvRzBuPmtDYQRXqG8qkD
IMEaARIexB2vmdEc2kieNASKxKbY2KbEU1ZUV4nuHlXbhHNN/TzIgBm8YTYrt1gsf1m4qrv5mlbA
q7C/JyRJAqZMyMAKn1jX33nV8OZ1w1cKHm1mqO2axjv6TicU1pBDYG+AXrXY+uaBgQAHj7AfVO7d
9QxDV1NWXikcSxozylWdBW+Zg/4E/dNjJO97W2cQytYdtqMPQMmLCLCqrgrHPtsGk888luDfRowa
uncj2HUowBIhcam3gT08mUp70oO+2sbJdI/DTYWgDe7KKGAQnkUHtlqvfnDv02tHZFJ6xH4thoUl
Q9CgwHQ9fEmZWYfT4ByRja1U2++kl6AfwvVcPDU4QI96Fu05JtctgRGbMQMIhtyOu5opKYMmuWX+
sYsxXRodPr84nTcBKWdm5W2GRn/ViuLot725i0aStMZoW6sC00vjAR9S8itpunByrAP1BZ5wCozB
WzlUley+hhs9P1BJOwdtUZ4oCE5GrQi87FwynAIN30fwWkFsXvt+9k0E0GsiSQ+aMCSDr7HWWWAi
uppeajstNpG5K8CQrCpVlasOV4ubMdqz4SlWTNgjpp1hlPFfC9wWLUwA4rhdIGMeKVW7bBFfufkT
6cLUrjWCVjFQcoCJWwd+R5QfUXmIhIIjKcIigg6XJ+Jagv22cifF9DqeRG5+AoLYRwnQcYcmOM2Q
r3SYnnJUbFutDiDWcsZvYCOzNww4lYahI9t2GxAtOQEzRespGyZfMaPQOoLDHW3sQolVhskuLCJ6
IWn6XUfFWffQNLEFc9jWO2I1p90+GWu58qmzV21tfg8Wpo7iiXChaofw7d1DzQI1m/5JUB5yS3zX
zIC2Xl18ZwVW30EN28ZMrucYoWrDl3W3zO/1+aZNyCS4Hbmacipe41T+SM1oazrqD0iWBfwEN4o1
yvDaTam858AYT1NLXtbcsIuvrfZGtTa6MqZ/HtOrPDB32tIKT8QE3hwgabHwW1MEjC7DZjJih2fO
UdQgRBEuy6G7aWOQ/nmwKuc+DmEFH4xCf8KDqoUp079n20Q7MjTRnUy+g/Gl8a0X9DOPXkmyVQ91
xUFnse6iKF0h6kCRhJbSY7dAwcu5iWa3bnZN626tN9018X9Yz2PZa3yg7X3Nh7eqButOK/IplLb1
quB+GPGgwhmtFv+ZID5jIXiMZ3dvLLo3O046SuEVFYDLkcW/w0Rz1vQExMka16Myb4MkvhM/LLxL
0tTQWOcxUXcgBeOV2wKMyhZQvK2/Jm1nktNRXzvF8DiiU9gSnHybeepsBejIfGayNmPYkE3gecDm
TQjng/GBlPrDw7nc6RyYufPsJe4DGZkh/vyrJJh3ucSCAvazazlbYqzT/rjvLP21l86n5iEJ4e86
YKqCPanTjMm4/ntzSsSMqQ5Nf5037lXHAhDYUPpaabxFy+bV12KI2mg1jPqcmy4JM6r7Es24aAWe
ix66NR1SqIYAdXTdQSwScbRQxfRVHexnHTeVwwS5juRnZas7kfQzfACHPU3/4BX2CZFFt2ZIQU2F
1B6iKc2eTNNCYtp+KAAMhjImSNqs/kqIys2c/NjiLdZz5zvxocszYxQhAdHxdkx35iSucxdOb9sU
B6HGhe4JEK92PnKjO7Ymk9jASTdZjv82k9ZnElV3bepseAunPrkhcfm6m4dzpUG/yV2kGyn4i8G6
j6SGOyP6M1fao7l41nDsPGr5u0Lj4MzmWot1Qc1lou0sRWhJ48vr5cEM0geIOPGBXMlvST4qH1Tx
PhnqJa+wqlQWTuOOKHA/Ha4ncPo1KQZYKD4oIT70ReYMuHvriOm9F/FA7BwXcric5N3OgExn00Pe
3F86leNuZMkMrYnWrJ6aJAWZdBOS9wBL0DJTPZdFfEIFfV/6g73ydO1tjoez3gSkwlVXJks4UBQS
JWskBoOJqobMyyF9TQHhr/80jvhyrOIzEsR29mZ9V2rNCgkbi4uLOybC/OE2J9DsG+B7a5eOXpEb
4mSRW4gYclV5aEgq1C/TgIUpMaKXLEMV6/SQX+bBO6WzbTGmRkyvkXvtNtWw1tdyHrOV56X5do69
U1FXH67dvCMdv1Fl5G9SjlPOkBfcDt5G68Ogqq/SHsCwSailN/REqmnV2srmay2qjlWhZgDC1sbp
If1wydM2DjF1JmcXKkq1dxQK80VPPfpY7JY/SljB/ejRvAHTxK6cio6juLqyimcIMmFS1LdtIl8T
hfZ1OQTnqSGGk/JoG7scKPTyr7H77eiIv0aevKZzexOBRmSXYA6sTsbGycSJGMIHONdv5QgYv5YJ
Ze0gdn4wb4jf48JYpQ+oF7gO6zRlaB6LPbuxBzmVr0JmX+x+HwdfyoOHH8Sq5iiEIPDqiHMrojfK
g/6QJJQoEY36s+bbmxYd1RqxfQ6Kydy3mk1bL5ssSoYmPoO7P9ceKcnsNV/Gkt7u3HvblrScEKXF
wJ4eIQ6GGjrjdgExs72qao0BAU8Aw0r7Yt8Li1492mnk78dZuxbsyg8xyd4xbrGjSgc2jVq7tSa4
uCJDdC8mZzd1pXEEQGzgOmxiJhEeGzUCtXdlZOymKWgOjuYjx58CYsAMq7zXpg5NDWSO3eXHv7eR
uZVxXjK+Cb0izdECC5NrlXTYxpf1riD5Ia7GV99Orxj89FvXw1PVEG5aeyXJEr737tJHNjBQrzyr
1/b8PdvZoFDt7YhOn0HiS+c+z0Xb7RQVejtwDQN+vstT+SDG+qOXIKBSl6vPrA0H21DBzov+eN4E
7KVgNNTQN567Bpgsjk2kr8Wb1k8SCxOlvTsYP7iBOWmosMso+rQyG2wOgOwQqpIdYJEn64S/yWVZ
8psjzpGlea4h2vT3XuR9JYGJ+cVeZWRtMCKKDtacnnWbjpUMzJcgv+6RIuARvmqWl0uXCYzlGg0C
0fch8J99GyKGX+3JjUamPmXnWXfvS3EjMjAMKGseqhiHO0amQytsWpreDR7GVev53+3oeFwMIXk5
xV22jA4CDer8PLYnW48HXBAWZ0RQTZtel8deoXts4mZc1aTBUlwPnNbWoVL2D/le7N7gp6ATb/KE
TqgbERbiiY4jywK1PmG8AyF102bqdSw7yqExw9ZolX+GdO6uZC53Me1t3WGnbMVAHjkomQ8Q2Bsk
+ms6eVdB/AcVVEYU7uJFYMMpUiiNnZY9lMNzZGFLUT57tCRGHltj/R5ljUq4RpkRZOydIWOCsx93
cIuNlzxgtc4lkLqcFgs0KGdnpCcbzu/KVfY1e+xHVy9fuhLkpUaKSKgMEBQxuP3SN0kgRp2Socjk
n0gkiKfvbTqHNKnQadL2xPg7EzfG/9gUQNpnzb0enTzfoQziUebJYha21X33Y8aQWIJXDiPFcEXF
PKpbGG+SQMlasyAswVlf5y6o/WhWj0ZRU6haDc5iSD8ri4aVI77zrLltg2rYF9PiLiJ672DaB1nK
HukOg6lupvnkeflHT5OPq02tYTalY1bUySHOYK46tfnmuPhf6VbGO+7d3uolmqXBRN62jJ6i94YO
C8YljdpVnjEOYBrEUBkX0PQoRu4iMC9A5mh29roW7NS10hYETdmLDZjulpqfsYerBn+hVla0+3vS
RsCobQMrzmFwtCHiOeB3bd7fNSVDoM4hSMgZ6hN9+avYgasAbvo8LpnBA21NaikyWRQWGnZTu6Sx
wQ70qX4lGbvjKGURI7sIj016Vdn6TSBsa2cDqd2SOHiYmwyDRl5tEpP4UkJe0FLHNhm99NtzH0tD
lo/PboUPVJdPTM34/1ckvM50ZKO0y45FTVudfStxiOgLW0ttK91q10NTpWfpMT9tWpr2whq10wVV
WgTAAiVyTzYQr0FQbSpnqT9r6ZxmdXByVtIirZ8rd7ZIFIOZbNj1dLS7ZSbU6tqqN0p8W17eUtcS
m1D3tNXshMNCG2zzxLyxlJxobLNc57lc8p48o4rWvr2uTCgRzgBE3OYU7QQ0Xje6KUZeIp84ha2C
nGHbti1UdM0Zf+2LdPlsI0O6UPZyNDSc9mE5PrcufzHpAz4IWgxmY+yyrDGScX314gSOgRS8PPs0
JU9xDaPaw2rAtBVGRLRJ8g7KI0iETcRrG2LaWg1LqLFUWR6zno3rowTPYrW32bjDUy21jdnb1Y5h
sZU4ZK8iw0wSxes1H7pry/vSjDYqm17AMZyF8hTUhKxGT4m1opoYEc0ABMhw5U7aH9Lr+QSc+FNY
bh96fn8kLmGmcRiYQQvAgra5K75NWfARTdmtWpy6fuQ/F4ny9/iUFAFyQqwkGtTQbJp9X5EcxJHs
RLimOJEgs4gre5IsNyORDp6Js5OywuGYs4XxPcbOh27+UeP83VfN3UJqdZzmdu5c/dilGMu76APt
Ho+2TRdD92MEWSocBUtmQcXjaoO6Hpgxu/inskRtukR7C1rbR6rQ6mvWOyQFtkaO+ex/JbnNTIex
1xplLLXGTC0yUbGyr92Z5I6ty3HKQy7bh8yKpqOLFWeVsvWxq55iNq7HrSa0XSHSB6kV+rb1b01b
ozDUp2c1AqjqdLrC5JFDdHfB4OK7iwmWGocAvM5YzLz7+Crp5FtBik9n/SFc6tZnt88mmKuiUuOL
bbId6PGrrZJAo2bft7WT3MQ1roSaMOuGWmXo0PPWinQfSN9FdJX3uVrZ/ffg09AXGS14FWuPkqZA
TUbOKjYJdwRE/aQitocZQPYNWpAPja17m3gT5LDUPpRZdqfZAgiNA93Gm6Hp1wH9a0Ox54MaR/Nf
VD+6NXxKpVOxuMSIsPbs8qqG9Vl84iiPeCzmEs1nZ2x67T1/UcZRha+oFU6xSywwnnMT5lq2L3XY
Qm1k3TZdkB1rdMlrq4GPhBdwEsGJ46gi0QqvTSKH4VpgzbJbhCwj6Kyk/5im+oYrbEYVbK0wlaQw
USt0IGI7ZXV3xllG1z/IxK0+i++sQwsik+zB1INonTS0XpPagdDX0DjBQNffVO46LbUveu3Duxbv
mb4iY9dskoAYs81j9eV58EE9m61R2103izMnM/R5F0O1u0mXLw7dt1ILvOPlJnwqX8qh8yByl7+2
8x8BF4z7EoH4KkcCQYMo3/paAFmwVVMoGtZhorYfsz4lyDrVXzqRDKFhmt6a4C+fjLPQnoOXOE2A
yrT0tOuuHDZtxEaGmBVqIbKl6ubQjN2j8sS8MzEgbRQwpTEnmJNFDod1WzQ7Th5cxD4WJenj/TWY
xFHCsca6qOzZeeX1xmq7/loJ/76o+ECrGb+qMNprGUixylOQlDweAbwmGW8Ag79po4kmP21GHIWf
Q2/AJPUYy2e98Wy5jYe6410AZ98lIwbrGnRZ692UTMRCLOzIiVHOR0LbKkasRqF1YQ20LMO0FbkK
a3h9zNt+3JZlAzwsugZKdhW77FXYlqGDFfBiNZLcagM9dCAERc74w5ILjM3zbw2rvWv6nDaMC4lj
Yv5pc12KC8lOAG9mpG6zCNd46ljEvlRlvNUK8G+N4f/xHIX3UD6PEqWZ3VJukG6w9rqJ9dki+mIk
Z8eCzpr98chR3sxl8dWMkDR0j7zrXkP1X03xabDEU5sjppAcXGb3OObdKWhR+ODT3KAzfzKA6iO/
tb9s1eKTtwzQcoFprSOTdAeY3wXzF8Lf3UOA5OcosvHJmLHwxUJj2l7zAXj2N9yAXZ9oa5wixXaM
/CwcsuIRQgRzUw8nPzJy5HTTjbKYHjh29JbcokBhVVlHw7zpTRlqqr0CPFbskGUcJhXdkGLuo9XR
SHgj4YieXsbyP72UlfPTzuOVDd6AKjVMouSEIblacXRqCII6eO74tPKlOmOOcuNmCZbuvMOwqax9
48iDATGpL8cHbZqNqx4tkCkcLgPpHi6FQ/Fu/Zi5Bc4YVoRWy5k+V87FgM/NbNZlg+ip9ZOTZJZG
z+3DtKU8o/9ktfdJA5QyCAn/Izwz4WhJ74oaLl/MWl+3u842Dq4iYSgHkLwpDPFO9gPWuhG7kqn9
xE7/kdv5p4SozNFv7oaG/4udDoTg6vnWnTtwtTQhs6zcaFrGBM3Cz2fWIEFsXGx0GJjYOnzMCs0y
widW2GMmsyf+//feZ4tfMozpF9CmpenfBTq+Q7ZVTvwzduN9Z3o/opAv/tQ9MIWAQpppMR+6ZO6M
u6yJ2A7YxqLeYY6q4bl2bfBGekLyRl/ODVt+sm6RHVkn0RifRjSAWarQiS3TrErGCF8KH1hYJQ5q
dE+qPU7WtPM4gyrUeyULd+Rqr6TC/GlNnNiwrMddDah5iHDPtz+V170EIqYbXdU3jU2MAVdO1vQC
ft2+tNXVCFAC7+zA8GTT+ymSOt0W25hCtRFesXEWmwuLz7dn/jDQ9DfJHFyNSNLCyiAJo4zvMAsn
RxhCx9GZL4byKwEgjMK9PLuAAvOqKXeSmMENsjmH6gJiY+XujGGMz50kGTTumnt8YBvdqTn9c/vY
simNZUNgXQ96oAwayQqPkSz7ge2+RGnIg0XsRBiBU7RdujiUt2zC3HijTQMWiCQ40dkge6NaroOp
sRm96jER7a3VW+EI1IG3QXQVPtrQp1u+Jq8G8jFboYZx+ZpsaWPtWfk5c5u7GNbtyhwFE6uRIQYJ
UjSril0jNQAl4kbOugG1WW1xTYBXyynKRLevK1AfPT3htIK8I8dq4yfzVQq/eh0lTbXRhTzGfnaI
Yh2FO4ojAwDjBn7NS8pmsRjxuyhCAxm+w4Gj6AcA8R0z0GsywApBrKWhNpkfrmxubF3uy6Ag382g
3i0k7hDqam1dFTWs7eFWxtansE+xxao5poPHOOxPgMahJu8d607w403yg+aX3fjPTFB2Y0WIUJuf
LDalSUwZMcbmjZeNN8mApHroUXsYBxEX5dagPeCW7u1oYoajPdXuRKMf4cqANmvNl26Ed9PQMHVK
MCtSkY1VudfVbD1EVnZvs6Zsfa/f5e28C4RxjLiS23627msGZC7IpCyjG4kFLsMiYTajFSKj5Cc/
ptgR6GI6eMa6LA8kG+0mZWw9KalKaDYG1YgEQCvO9kjWTaa+845ZRTaTwnRfNH3PSTNhhalf0d1/
p6Pz06uarFQztPRC7HRtZF42ATJs2LW7ySctWQb2GMhonmk3hDQ8Jo73nHnjXjetA6bMJtSkeU7J
HQQvi0an54LoEN63Ov9BS71pdMEFo2vXKrC3TsMVVh8+kazfFvmnbS2AAyKa8uIOS5jJ/69+maMg
bEEfYHUynoK6RY0UvCU90nYmnWcNTMIKoV2PcHY8O6X/gNeKBnfpP/0Pe2ey3LqSZdl/yXEhzOGA
oxnkROx79brSBKbbPPR9j6/PBSgy7osXZRFW85rARIoESZBwuJ+z99qi6s6tl98WlP//Tz34D6kH
ihTDfxd6sPpMwj/yKgs//5x88PWsvwcf6Lr5Nx2dIQZEBnSlTHKD/zf4QJp/M4UStOQs3ZTK/h18
YMq/kbEhXUzP0ga0J4x/BB8Y8m/KwJdkO8JxDJIP9P+X4IMl1iBPCBvKDj//+7+U4G3pyJIdgq4F
qQcmuQx/jjVukBtwhrbDlUYSzvFcbFnSmudOFAORLkH3kptDhtgqRBcbUtmjgFHd0bItdqHXUu7P
0+dUJD/8ND93gxvg2AdOBj20JOZNQVxMhasdPXP8CDWypQKyPg+Da+5xQL/0jjPcsmgcbm7jWNs/
fRH3X5/gz4nNyuSN/+WDmYLsTubzwnTATP/zBzOzsYjdoO2uvoQSzhmzko35Y8KnSjXHz6gY28Fa
T9toR8w2FR0a5OeqH/QZE/arCSbO2AHoo1UM0HGSDPaZxuAiO+tSId0QfdXe2/MknuZ3vNcH1sYV
l9ML0W0/gReHezFkj7nd6nT6iEbSZQ1lNyq6E9U79PICYlIekKo1ayhGs6HcUvYHv8MHBmQtOsUN
Q/9As5RSckyXeNA99BH9vacBdqw9vOXtwMzBtbFWBRvFdeeQjY72ZE2Fsc9Myre+X4X/4Zhac8b1
X4+pZVusYV1FXIf8Sxq7GdqBY7kjPYFphJnVBrSVO2ArPpmOz1ArVqqYxqM2mbzZUAu5DBL6lfc/
HdOvd6FbyhOX+i19YnHraI3vGzTvmwxeCRe1XUVl9QkuQPxI1f+OAy1fXNcBOe+pb8z1u2OXUMzv
ii47+QPoVOAn9KcZ07NQ9DBAafEFVvQ0QGgjGj32QYwFBbNxmeZXgkkDeiheteakQ9eXO8mtg7xP
viOhrOUcpTbKXn82bI6lO93PisvX0VfrjrraulFFcIn1fA4EPtoFZfoQqeU+kOoRfxwO+aBJXyWs
ctWWZ8NInkJW1MffG+iWAxfFKPxPqeRzJsk/fx/E+gibX7nFOWzI+Rz48fkYZn793/+l/x97JMxJ
KxJa9Op7DM/5BFvH4NBFGtI4KOSRJ8NTZyrrMnQmrTTc9ZaXbWikn5oSvZHM1LVtTHEOG3iKgbZz
m7VbluL135+LpLT809u0ddvWHdtgySPmzV+i05UYfLOo/eyKd7Y+wpe7ZBY2VhUAXWkJMfwPLzcH
xvzL67lCChu/hg4V5S+nfsHvfyqrIL+ua00Pbpr+q2xidLiaVBu90s0rCarZJjQm96nkhLoTZr22
3DbHO0uwGjqYR/vRGAlhaAyRHkRvMJzZ36MSzlETaq95gGfWQ5e5yz1BKR5lO3HpkFULCfiiFp51
+Q/H7y/ZNIKjJ4VUkrkAVW+uJn/5nnGkBn6WhldlGh92EgQnO1gafizni8DHtGyR7Guz2t3UXaGd
DUaiUzUrH5m9PoYEOa0xdTA95EkkQe36utDvl01sur90PG8HPK/RDuBLvO4FwPBhwmZR476QbcXI
rvPp7Gzqt31LiQIx67F0KLqG0Koo9BMHJUIWFeDuEsi+HhKkKbLf3DQPyBw7YtcJrnrUsuZhDYMW
FwPHXGjpuqLegqhx7jz6ERcNLa/euGKT6XI40kMxVlrd/tHUIrhq1Yz40MkHbcMQKaJDGaRAhLb3
raSesZlwrU1UiP/+uKt//SE59nx5NCyXuHrb/GsmkNWqTClPu4zOqvEGSWiI6h8cVX3rA42Bt4so
cFe4dGUwgiVwol8GJlgZ5f1nGdv6qopN6xaQLX2Ie2iWjbS9x2hEoxvOjyWvfDC08WfbxldiXA+D
tKKPKHdIy3PG4AYQabwvkzl3D+b6usss85NMePvOLR6ZqSugJTWpwgSWr2Q5wolO+/MUTy2VWFc7
+Jn+1MsYaLsszX1AFixxwxBWNCXKbWYO5j6kkKhpdFAGpJ+soIjC8Fncdl713uEIviVGUb2a9gPr
yeHNqVVzEfrm3x9g6dr/8tM2TIMRwSJDQje5qjDR+fMQZlU0r+hGG+TPeuGq1BP95DotyNZ6IJ7Z
D/VdMlnOfvnHshkcz9NW1CX1U6VpY7n9/Rzd034UU1H96a4/PUTZCPKgdPLE33vr6jRawSAr1l/7
Xf7tJREv8adHThaOGzrkmAmIgaKyxLvU+io9aJJazfKGfj/66yWXNxikwkOqar5+3Wcs7+D3i49u
zJfh2a041AH1m//bZ/r96L/vV/+Z+s54/HoP//gwv19++cfXe1r+/HrRtkhvkb7WgcHsVOOIUz5/
huUBnlk5kFXm28t/ls24HP7lT5NTlvD2gGv8Tu8AGHo1GDXDO4W6dPe4ffK6vXQ6Q1/nDsYm0gpv
23QEqPTMY187Nf0xsSSFevQyav0fXU4Np42Nc2ROf+CgtNbdGD43cfCZkA6/DuLhe5EKtY5aVou9
7cSrYTi1rihevNa+0keMce9bNOyq7E2GTFdzNV2yFu9wpfu7NktPXPDn4MWExJlM2xjSM0j2zK27
glx6dM9ME2JPXqXsYUgMDz0w2pVPgYIQSNZUdEx6D5w67ijtjrIcFi20TdKroDsI4msyhtEWICux
2sBhRfSL2dnMbZqMTRoezcxe1b203mpHXq3wJxEuV8SX0SXElMPX1mxjq7rXO3lrfeLY4wiVoWhg
m6QWxhq71XYpp8E6I8x2J438MTBaLkgWiBWn+zCTDyeFYUFJn+iVzlkpsCKzvaeA00sXeFbvhQ6N
r9QiHUujFRzHBTLh0tog6XZRRenfpmFCnGUc6U1ffb8OTlqDwyrJx42j3HZfWdWmJsnjrGh3c3f8
DQzFXUCwIh3W4SeN7CdpVu06t+Rj5FcXajLOmuyLx8k3OcB1sSvdOgAiddQy79kjX3LtDzA1Rb/J
2u6HPQxrPGPxrtGTZkOZ27gZ5kfcFCsyXAyqQ9RDA+TVDitlfDzZzvEt/UQk2yB1ysljSCN/r5X0
HwOLAoHbnuIWd0kbJOE2cioSY9E9dTbfXjT8CMvkMbUz7SIdRsncNPaFPWx9XROHEfLKGuxitMrm
cHevOZPvRbmyUwe4kUSXYKGu/GavR4rLe1CeSzXuLCqqNHIjGiDYwyFBTKj0B3B5ska7OrURsxuq
HDK2X1CNz2RqkH/Iz1IqOStN1u3Ghr7NwRfIuzp5qGxN3qW9NtKcHv6w+/iYDK+min5aebvNoSZs
aE4+Utyrzo6yj7mIx1Xel8627NtNJLvvhh2cEw0pkBY+NlznZ+/LOSvjJyJvnaio16EJcEjvR0qg
Cbwj/dQk6nWIgvLWF8gIghZOfN3dVyXAzYaV3iTyp8AoJPUXy9pgkb1qSkJShAOM+AJDmw18vStN
/+h6yNqi7NnoKJY4oP7rfO5zCTMHkJ2gMx4ySnwo4JDBJz8nE2m0LBpA+w3mVAGNIrMVs258fzB7
UFGKMzFiAPW0ZCdG66qkqFC6uPAIAsIsYkQ4vT5us8j+3mn+jQELLW8dv47gfFjZFeOeru9x9MZs
o2JxTH1Ji3fWP9EveDBzb+DUItbA+0wtrVkbTDa2KHu2rNaboxiLrWP547UjTDi5GTA4BQMibUT6
ydMElpMyTr9RQwSV1kTn0kLkjFT9XHasB/VJP2s2LdHB5lQmk2o/Mb+8s9z8hcnWNoL92lt+tKUS
d9Yhfh0aWb7zGyoRPTnk7sQp3t2UgNWyJzN+KtU7cDbqbaqLNwVq3S3Ajxn1lxD6E58BbUMnSRD8
UGB6ksxQ77hsZ3sUhiESxFJbR67zqwdDt+IdZmsttE8sh+CxkMw+H2l6n9PGdLRXLSRuabT8t842
dyzFIMNNDWk6047E3MtQOj1dR9Qe44yVzQMWSmC5TypjnExYFU2RGUEIpqchx/q+XrInzENb0eUg
tbnaWbDG1vB8Y1iNRL2ASJgTZPMV7qqPuOv6Ow5kTb0Wd/BbQG4ZHC6Sm224J9VAy99tm+uo5kg+
eRi8GiBmQWZhPw06gJqHZpK0EEcWjU3qnqoRT5TrUtMUCVkriUD0oLd3NorxU3frO0eecFzbbqOe
QpEgNY5LOsaYtExMwOQZpU+ZhwQKK3W7Yl209xIv2+nqo3W7s2zplCKNflbSOdse3/DUBAenC5zV
6Lnxug6nJ1nO+YUNjHOZ68O2Mz45wbpd0oYvMQMnVvEaL70k64VZ9RSH2QoEgb4eYn+X0sgYXNxl
hOUUEM25WdnFaxmLxzsCI98zAlPU7PLI3EhfEVz4rSqHa8DQiSNg13qy3dp2sS1zmvNtiukyDJJ4
28c9ra5Q2w0RHRui6EgrmRVDBBYeekNnBm0gxYVjTgEnZwSQGhHCEGVajKPMbDQ4Llppb93GPTVe
QahFVt5T+32CwbwncOAiOu9Xm8W/9BaVvd4BC5umFILk8E1kuLVwonDemT16rQJtSTS0l7LBF2P2
YKDhqaKjz94sxHmriR85OQQgECtWTYEqD0F6ronrYoAJC8P80Yfufhw9/ZtUREi4wuxPUAu1K1kA
COnmRyyb5WaMDe0mrGA4eURqo77nafPzdQ7MD8fntbtp0h5x8Q77okvsnR/70XPYiD+WfdT9eNHy
rn0DKBVszVTIY+/a2m3UkgzWEfvInIcuhT5PPy5EVqgHV4RWNcHthrc2MOu9d2m1WfZlT0hXbK7h
D1Ib8gNLsRTiO6qeKIBpOtHxsjWwRjLVT1ZYN980TG4bR+KgpuzSX2CiEj0p2vRDg6KwPJRDj08+
9imPBN3I6q2PD8E0VQ8AoeYG37y37hKNdfJD2lqPI1KIm4B/enQCmEgwG3FyFe43LDHVT9HGlw7K
0rexFfVmEH5w7tFXX/yYS0ZhuuMH6qBNT0Pu52Bj1xnbsn1iykOMcRNvRq9z912n6w+ipce6PEyY
b4ZZgLED6o1AI6tuoz/oR4VVYNuLKny1pYNonh2qybxGUOPeWt8ZNqE9mKdUq/1rQGfdzDAcd9pH
lubrvFTVT8en6i8sI3pyq0pDGz3Kvd1Y2oNZSh3gIp/FxONbiaz+PuQuXmhSH26tnbtHC4nDthNV
wwreeV4OkJ6U91yuyrdE1caG86A/lXFZXZXdR+sckepnjmZueWhhhTNpCb1xEXvJ3srNjuDykM6B
gZt3eYjLbNcJHO9TU9hBHIKqr65hxSdNS6j2O7l69dzgaXmo3/qPfTSXDUoghIgn8lPK7+5aGYjN
Uqs1PxtkHV8H0tEQ10xZ90isc713cGnt9b4Rj14Oe2DZGzw9pGkO2H2ffagaKV2rj8W5FqV5xRo/
rgKR5j96802bEvnZeZi/y64S5zzJG4iSLKqXB2TotGimoPRoCJjVKu/caVpwHXmPJFIY2Q83Z33Z
699Ti+abSa7nZTR7cAM5UVnLHlJyzPnBCQvHUuI008Wz7PqCSDpd06Gyv9NK/HorVUt1lWbvxWkq
VKwFYThp7nBNrsnq9rr98iimfDSOeS1s9JpxXh4g3Mj5HLXH5f1YHurZbAzFNU7M5uzWUK/6aao/
u4663/yZ0zkZPs9d7zoWeoQ83IZ42Cjnw+bLWh5BHaLCpJOWNwZPdQpGGW0aNJ0fNTi05VWU22ME
mfkFCcvpU+PaBYjFjmY7v8plH3UF45YDFNxDLCdBax6a5sX9u0Xkz/KIqeHrka5X3xM96xynhFb1
aCbBeza2wI04tuAC1Z3MrX0YaSFrg3JCZJy5G35M47dooOszf56GVjQ2WCt+UGNVHn2uufQ4tegb
Gq3Dsh+CRYe7ICLErgalcRwR5GxVxOnF9OC4PALPVosXMncfprIwDzIFyxHlWG6lnb/mOlEYwzR8
hg5mUyXG8FSiinxUpfiBGmP45OSBsDBr2BzAJBcRUNKw5ycImZypS6qXRBreXlgsbLxA9h86gsL5
iVJF5EBR1zhyPU82hgjgIuOuXP5Z5KQkhWNhXXvlNNehgFG27JVIice+FwRPVDUZRyXY1jwOx0+L
/j1jIQiGCpc3YJQDmZXli6TAt7x9YTXQduEXXzLfG256gqZu2SEKrI9G2fFTWxvGMcydaLPcn2EW
TOqmfy/GnNlJFjX7flCwLG1zv7zF3Bh9qKqjfo6a0LhXPu3f5ZlWjKQbab3zEEaWPHUjY/XXP2jY
yaQNvjlDgwtZo6OJhyv+JkJzvewSlDQM9SmkcCAqzEAjNBdMXhU03tq9LzIdwltd6vdFHRrnqekR
gsyffSiCA2We6TXPFOszfbC30eBO7wU9Yx1L9T1tjhYpgRdvBjquxzBCl9862vvXu5L80LwQCrkI
lYnngL7A8o86mK6xb2cv3WQVh8aNWeMObfzZiLvl3bazxb2sQ3XALYBUT3rUiGX++HV06ha9l1/U
jOWefVVBHXzttdLB5lMYfbL1PjkORtJ/fYGJdpJc6D8cv2y3BoQ+miO59eJUIctTPiSseMxz80+s
9XvvtvzsRoeloYzIlAh+DB2Xbh+J09EFrrExuLYDL7EhF8PJb9qkOFSR9UFYWkGSiSrRTvpMTTKj
21mEpFxQbin6zOPESNhxVW0fkW3nh8g2yKXGqHLUTX3XC3SxldsC7HM75xY10+PYVOYFYPMGMZq7
y1jBcon5bpG5ey9DE4VJb6lVV/eocAa0krRfPmynoD2jhzorOyd/yR33EEb9gKeoNI4D+soqYw0Y
2o19sQ1W1b4JEpsIyI0+4XfVEvODMsY+iRz12krCDKTsun1rwcgO5gyVWhWkIeONPE4NeW0eFrav
jZ9KDCfUk+YvLTtCAICat/w5KJWiYJenaiiDnRN66fH3/X993PLgZWPo4Cm/brZmsPOz6bQ8bdnB
cv/UVbzG8ufvOxnG3VVuK/OuBWHC2smMEX51YH7Mwl6BR6dc4NTjhX3lOAW0ZNPF2Wtmw0cJQ1ZA
gdZMu9xpXsPgW0qHiwlxmkDXIZurnlO+ynkTt4K5LjLYFbwq9GIesQ19E3JwhbZWDt59h0O0TaxP
uxHjQcNheswrLFOTmYOzapOWi8BA0EB3s83W+nrAEmS1hF79jr+KT4Li1N4Y5FOMWVTVQX1sxK8c
4icGwbAg0Gbe4PW4m2bvO90YUCQ9VN42HXH5wCKGZ3CyQxYAKG1qbLsbU5W31DbOto8lYzk8nGU1
aK4enmxckS+psWCIyu5l+XBUR4sjso1UFHPJMZ+I/PkeN+xVY6WyzYBj6F3BvuvmGRI3AQ4xT2j6
imOlCwHmmpD5UM/RHc33Lf/NaqboWPPXQCPjNUqJVWBXKNkzG2vv2S8aY7W8scCI3HVesIrLEfiA
O0fQxJe2Yzr2TN7mLHHW7oPU62B0d1czCtc4E1812zU2S5IXrPH6uMR5geKuiKEXZKRZrQeAMUAv
bNTq6/fxtXdVNflxed001N1VNCBvwEp00L1ojz0m3k/QcTY+QxUtFthKE13rtaUoOURhAv15srEu
gdZddU31gJi63QnIyaeoxfwga/uMqRyseRgj1KYLTUOkcLHKVP1rCETLzktnT7acC38WNYYKj2CD
K6SIojpW3UAREgXwSjkDyqa5t1cUeBLIShg3emBYR23wfvR1/TOyPTBGLdKZpjSukJEK0FbWjUgZ
fy2H/hW0Q/bFsaxnVuDCb6vonFHi1wB5NIEJPALcIx4l43UKXeuClRaRp32vQTk7YVRhfhgVGAp4
6qXuu47oRSQlVamxTo+UuYnsWXZKvsHOs6t93Vo9dAcJAqaLx53SO9IkOr0lD2yKDv7Uvc6hAKcm
MpJTVpvFI4IpLLyjb12wRhjbyMD6MbaBWtGEtLceXNtj14I29obmDkMxcwuUimebSwN8Jw0wi5Fn
N6dVW/zQ3skHjSbIS74T47Nv9t59nJOlgKCHcESRTI9aRpWR1yF4r6VmGwdReNRHOhyRKklZ6XV9
X6SJPAamexmbwkbB5zGckC/PcqjMk11txCcclflx2aSDce/W5HGPuTzDyYP3GDHc/d7Emp7h8yRs
TdjaDz8OcayTfsAEzDtqeftqBSSJxwPNhtlIJ8r6CKq8Ptrdh3JINiam5D4wZHm0a8US3In2gcFC
Z1My8+e8BopNHgkHSOrVrjfyc9qM8O//scmtWT+PBvVOS3PidFIX8wjS6MByvt5/j2iZiwQpzG3R
BesijNrjsqHk1B5DvMt5NxwQaDVHjPO3MEsAtcoBZuN8V/aPvxBTo8Ow1eukcQImwzCCRtON+hjO
Gzka2gZc6DfCmgNIwNV9quMfqknjXCetF1EOroMExNb8Oyd3siIHEHlzdwRxv2r8SRwIjxtPCuVR
TJQf3luPyZHNZbRM3PZrs9wUaFgwVs3/EZTPrbzPD/38SZZNamgK/D3avEEF3nGaN4XfJZs0g7Cu
i4BE3Cm/5p14ditGebJfuq+NA0H66y/vH3+xMwN/D738OGpgMlnoiJe/zIE00N83l79EYa/TiDQI
v4RbumwMFzhqXKYvvimjbaC71XHZkEdSHz1mbF83l/uw2NFZD3xzpZU1Amaj42IQ4aoOHJvQccN6
aX1cxh4JZHiPeWosGUoCA02rSsthpZn2cJg6VpJ6USD6c4gqH1KfoI54oDTqMLZL0VOGpgUqiVXM
X81uolBjigevQSOfekV+6uFCwd5gvPDnHiyqWeQO1dwo5VgtG4vZ+l0uwvTrkLRpDLcgcalSzr+K
5ZPEcPd2Hst10DKZ4bRYkONP0c5hZh06xpEg8XYep5Zhi0gRCh/UDGmEePeU1wiSmPAJ+UE/HJVp
DkeELh7dgJ7op8kVR1S2/iGuEcJpHYN2anOqyQz63Ndtt43QT7fJQfbRrPfvgpWZEn5cusWxrbJN
YhBPQa2AH3srwXqSUZ9tA699TnzJNXc+V5bhYPnrL/f5Fj9EmKl0XPldtE3ubgrUBpdoIt42CciO
ifM4O9MrJIlNd/I7LYDpMwl/2NmpaOjushiTuQmULS63Yoic2wBBpWWZ+0kPBvLPLJ8EAj3xbZB6
15fauaQnfWmHsKUE7HO/4e8tkn7OBiqeo1fW23AIyg83lZeQFiu8rmoA+Wwk6/gpUO7wmNWTe83Q
GOSG1h0jl4agEdBbMmmJ31m+Xu/gL4y3viTkEJsuTCpglRQIXavc1LKnTYPlmlqsVGddoQgmnew+
JZTSYfZO0kSQ+pSUo3m5Yqsripf+QVLhJfkQVh4ojP7BVopllC68fWCNWwkrmjgMqOOWRTCzU2Yk
TNC6wbwOBUUrvumu2dyl5TxaR4PEUdjFZx2dGHE6sCQsmcRnu/AnujMOSQqp7z4nXfSzEl5xWW5R
i2cKiN9vlUSYwmtXmW8DRLsRbfRHa2rWxjB11BcyDd8Gs9ws99tFRxdBBsjAjbh6rdJqR0SKenT7
/L0io2LtxgY1pRIzlxwRwMhJPRdCVW8mff5DEerJusXC85brE54jP6MpNP/XIV4MqxfusMKFp5US
LnCX6IF2EDnXZrsbqzfbgtvuuO730tT5PoxpE6c55kbRBJRytmHak7CDeT+qb8vGqMkPkkxhD1EJ
Wp55Im5arUI8kKpnUtVbFgZMPGqVjPckvlD/dV/REzuvuIzDfdbHZE+X7Yb0KHkP7AnmH0nlmyAc
8j3wUU4d1cRM5wi2CZIKd7+y4FhPY75G+wV8qoNkPyTRCKgKQBOsCu9ok/6Ko3CsDiJQcg/m5Fda
tQJcV1G8ul1MbwOn35MLOW0tDURnjgMplnkDBFOuld/JFCA0BNizIV4HJzzWQxysIssvn205QDcd
OpAl6ol6srjWtaZ4EzCLIt0a0MjVE7K/obmQ1ztsrDghFjuKuRS6Tf1QlWl7GoDm/zJi7Ex1jZRo
o9ct0bll8VrR4Gj9PLmZU4ToazCulps90pmSz2FgNM9WyNAQYa8k1exQDW19y/gUlj2m+8ZoMnhn
nOmh5RinkLSNkVbXyHP41rjUZVhjkvZiyOqy3NJtRHuaKOnc2CUkRT9YGd4U3PbakJhv9pDsqilP
v/cudTavi/xrlwzv5QAqhLYotW8FN9B2lHxQ82bqpjNwPJeYdTNmxWIz/pX8yFxcW/don/D/EPer
V7AcQ3BYDwYokEMX0G3zDCj7OWKRbKShLT3mnl6XGd8kxco77Dcru9CD707NVMKr7uhrt+/orqBs
1LU6emAyn+Gz3SurdD4wh2HvC5ziTIOIML3UtbYEwQhaH+P4gzDpjTMF07vrdiiiEhiYvgMur4Az
uwVT1jyRKcwISoLmj8EP1w5RPr9wTgw4w7reJxQjcY550WwYyIJ3BJD+NnWC9Ni3wn1ox4h10fCm
u77xUioR0kDkQiDJLHlRXvn3m8t/6XDSJFVMFfPaK5+sgcF5GM1vQKNgHwDsJF6cm2U1fMNhg+JO
9n/USkzXDiey37nJbUQMcHIilwmuSQVYkTh2o2pJnmDl0ysNR+omlHeF9cNNad8j8QieTY9GAF2S
kdRtx36cdPyZVQQHxDSm/jnbYaI0/xBN9z2nmfyWZWO3RryT3hKfWVI4I1XTKqSPA0eXZkO1RZsY
vZjh8A4riuwUElU/Ze08lI4sf/VWTmvGI/N2yvcUfzA31DGMoQKmAeI2SqQKTkw8+jUZnpb1TOKL
D+hj8HeaPck1VDp9YwxdfwsT/T0J/elArlBzMScbkGNUvBaM7GlkvnSW1T+lnPOZYTbwz328IKOj
H/gRmXwbTr6pBDnGbd02x9G01Knomqe8TJ71kuSmyJg+EkliHWQY1jV1Ez7WWq2vq7bT9v5UdG88
51tcmWQMlZwYpLdbKwKwvdW4ICDcgiWaaTpvBGY6d4jg49qwvhl0+NPsMJRCvxllvUv8QGwxyrYU
TIO9QSlpT5kpXCmrN/eQkcR8fc03GoiYL7+y4SX48iQGmXo2JZkxEXB5Ju2najQB8pEtf0xig56e
mjNx49Y/UD2adkaiLlEsgvfAx0U1Jdr3QNfo0UUDa1d/1NYjI/KPesAH1tODxeZzMTQzX2Uk1F3r
qH0dNIABTp6qc9TWH1WlV0+JXxQYFahvWk6lPp33IS/8Xd0o/bmHvntym1R/zLh43jGaJsx8M+Nl
mmwSPPS1FmA+sixLbiZP+gcd9M2qjqJoV08U5py8bA6dMhwYei6rs8YhUEIjqlcKfzwjlaGuEOb2
ju5XfjHbOYnG1C4RIu0N/eLisagMYMlNLsnhXL7BRiZrIrCfrRQwsePG9WcdRlvUyNpO9UFycAgX
Y9JjPJVxaBxEnBSngrzMg67Xa6MjMS6YBo1sw2633FIWHjquKfDeQMTnEEegL3jJWtmh8RMe3M9K
6eY25dvf+HU4sIywP3sksdNdzFRsZWdBeW0aGhmQ915wY/YrKP/mu9u9kNg9nq3eAczl1RrcXDM9
jWM9S4nEqU6n/91U+c4Gp0cn476PPISFmsHUIpwG3LTQmgI9egm1EW8t8rk5UsO9jXHr3jgrR8Tf
eg6lukp/DSoBYzBH3NOmmgO/D1VVO8dqtLB8Cu2pNnx+hTUuUFCp0xX4zSVTLMXqgXCPCU8YEU94
f2WAV2NZTNdp25y8RB7wurtPiY6juAvD+zZF9gAitL7OuWW5c016llXF/AnRPwG18JhgkTkV9S+p
GNsLxQvnWkOmYV3RqdcqCHapO053g6cXB5rGxXoCnroJM57bKOA37O4lFv1byKLqVQ5kRnt9thm8
snifO4+fIS6jtRn11masR2ZoKQ0EPk1ygYLfASYO3aPWkzOkiuwHFd5bk4TyAX4pGamUx9ZFHYld
S+wndnrCjhqrPmbklb5aglo6RqRVOp8m4NIIDgvL4SEe1XdRpNa8hO8fkNinJ5OpPWYnHV5wXu+a
jgJvbHgv/ozzIP8q+EFC067Shr2FAHaTh+Yqdx4MA69p1XXdd9z1G6uFCE69KEEepIf3RKLRv/e0
tZBT+6J50YaUi5BLnUdFCZDDymD828LDjs6qNp5Mmy6LFWrTTWrEyfSIsPe+C/0N4NKKFn5NJitN
oLZK/6BGQ1dNt0lxd5gtSSt8LJ0iXCegm/bK6XoySBmwoZwmJzPNIYYavn3QRJLvawfDp9e3yMWg
qBCvJEn7MQNzXdh58kYYCyUW6vXZzJalmOt+F1wsROCnTwX2ysquBRRty72F0mh2hR10pzEP/VOq
+xjkcvqpsqWXZXXvsO59mrdpgs1b39VuwzUsnAkdds8b9lB9a2vAZPUljIxNApTAuSvJ6LuXkWpX
vAX6TzpLIT42b8p48ZsJrF/mP5BvA88AAe6GApb+mJaReOQErsgxb+iMmiYLP7M6L1LxNAuqjRbW
EI6nTmdcCXAEF6ADuX4gi2pldVqyBIqQq3xejQcfAf6OGQdgPlcmG5El1SrmP6fKgbfCWvmqWWiy
vKZ/GarkUsatcWBukq0zU1LmiwLjxDSLq1v9HjRldD+0qjyJWIPaLuOrAwuLK5wZXKh8paBORHCO
k2Rnpk190kPvoItUu/d8PIlDx6mcUA17qyDARln72kDzT8L02jhGctXKST80ioTj+a401pHTEjwn
i2S8FjJ+9kNhP3cCKnipu29dWFl4Ht/+h73zaG6czbL0X+noPWrgzcT0LOiNKG9SuUEoHbz3+PXz
XCirpC+jeip6XxuIBgRBCgTe995zngPNeaR0ch/jQVspdqXv+7FotiXZom5BncTRDm1Y8IMp501v
1MDuFIY6mbXXaVd8NcAdrOLC+mrZXXUfSzA7EGT7m1ppa6MIgocEpsfaaLHRBNHXGJ/8rrLs/ECG
0vjSokuK89FbZxnpAopiNg+A/jYQToKD6wUNGVFWIPRnQ6K98we+DYpSdRueUcKsgukbkUhMd42v
WIvhuYy+fxhmbzxFUXI19YxzsCKTaoyz4q1FVtxj80di5+igxsYZ4wffRDx14wvGk3kVo6egweSM
L4xZEFL69X0HGUsvg+SOOUS+GfIatkdh1weLAobUDoLLsogION1YOTx7L2jXtdk6j8siobQ76aCp
o2x8GQiQ3VVxEO8jInSCwPaw4CjqyQ+79AIMY9yaOQoYbWyTQ9qG6inxB31DmG75lUrVbWv4XxRL
gefb9AytOBXEHdNXF8Lxdf5VnzjdxR1hs6btFruGdg6ClFRBttWn+wn6AP/ZKXlsCVUHim6+9LhS
uUpp1xje4bIoJnP1KHtUvIQAUKq1Me7C25YJjZco0ynqGjiOZV2edYnJiAIVDfkAnqRFtJe3mnaZ
GqaZRUpGKtaNeI/I1uKYZN42DuldBwDkEktegz0SON4Ba5kzGs4KohbHQZuNe5Z0JArfniAckt44
mUnE6NqlR0URE8NqAyEyDb42huM9d6CyTinDETSihf88j/BGnpnk57hb0vwGgcm2d/ThKtxrpHff
BGGVPFmhoIDU4VLp0g3MGu2mDkwY6W7+hSRe7QYdyzlvo+podHb+5OTaKR8raBdqFRA3PZYUK+Lo
2zid2ng/uLr/WA3T8KjPeNvr5Ad9rPaiWEFzxww4o79H9uxIhMYqy4oCs09cXZyBxqvaDAbarI4W
hEokbN440SEpJhjKPjxyjOPADWRhNwREtsYIw1/Nrqykjg+MgbTzCDlzlRUW7eFBtR7Dtr0JcjN7
83SXQE/Irk4dPJQGPKK+S4rXvAxo4DjWT4M2u51DVl4ZFqN4y9tXuRufMgDEF8pU6oWsEvWCHI88
1Vq5anPQlpSlXp0eYS1pg9G5CPyXlprwgQ4e5T6m79ScbyMyjILKyKCv6t2doUBzz3K69IxDM7VW
3zrFRW+n0DPuNBVxG13To+WSYUGl0nhWXaJpo0mh/J9Y+rNuIxcYJyd9GDJClAq3+RHN6ZNTItPp
u2hm+tqUO5ramL8HOsm6f9XArH3InPISJhkYy9k6jQVFsqkmqdviTAejGxBLQprtTqeqczP2asCc
oHmxm8K8WR4Kw8bd5kVfHqyyoGbIVTONVH/LZTVZt6XEDyOzvAJ5/N2kpLUuOuUlq4AL+1013EZm
MN5qVhnsyHt06dx0iIjoJseWi+5/VNNnZnzXWJWqTR11yYF+jLNqEV4e6L4bVD4C+yrWqxsHCUQL
Ee8yYNe6b6ln4GhUnoAY7uYG4BLWtHhnKIZzsbvojMC5vLctfkxiH9cV06K0ldIUmShO5hRVD64W
wnPyC32jpMUTWCt+fHN2W+FM2ZompKbU1Z7sKKoOGOQZMGgFWoaJXOikQ4xYQ7kpfAAXhO/9XpBT
4p2SHJwS56nyLcPUf14WSgOAN8IXSMnFS3ERE2anFdUDYn/tzumK5KBGWJ4xWxMBUDMPRQAB8mse
XfNuiukd1O1dLIsKKrRiokByKnvT0lXdaNoZv3byquVIGyewjVsbXAPJY65GqduIUXEqMZqbDn57
FucHetHaNnUrLOFjqd9ENXgC3H7kaCqUDadBGfbNNDrbmkoqBp7cPcH3c3daVD10tuPCdZrcsxeE
8aaJ4RkoNiAQEi2LKyL35ocmfjTlvBtokbvvs6F+RBrCRL5pdQgkzY/MRmZiTuG8KUF2n+Auxcyw
muyASv3klaKCyd8aPwsuU7+IQafuZiDgfOWrT0bftRc/QXpFuq9yVLTgfpoV53osOvtxavm9RxjF
3ufVPZlXazrS1KjRwLX1V6/q51fg+hzBmNJ3y10EIld2MaMRp0SwIt42POmjZt6UICqRl85gpqzy
i9G0xu0w/BgGrYNvFGBlKFADdZRgL8wld4kGhoUxZ8rs1Ks2wFQOlkkSaWyOZP8NqnrUo+6WHxqd
fJ0oaL9DL2rXvrMnRdm5hKT00tOZT0NfNVu/lwZ25JvncVmM11R9qlNLa5WsAeQ8B/S2J4iS6nU2
RO2mHvLnTB+qNUJj49WuZijxhn1X2RgHyIUqCsP+YRIxvRq7eLwHC3jF6MA7wI1Fblsk8RPtQO86
Ejm5a9Qnq2Zs7ZqeeZ+DdC5ranqJEZ4yylE1rCDHj9FCGmUHjmqkx6/nP6IqYMoTNddpPJjwCsL+
qFFQOTldT16A7t2jm46hq4XmYbmL2KvfOFhzb2dXuxrLHM1aXxvrxOW3YijqBTVzsaVSasP6S9VL
ofbqJR10zugxl0TNCJqHsXvNFD26152meSgYIiuB/prbqvoU2XwVgZL/vrU8pvRuDeHMIHlDQT6J
6erBSL0LZZT+dZ4ocZVTj7BJqyUUwSPiiWSdnYYGCTNqRwsxmL5SGH0whnp8iCpSgPo0wQBgI1ju
hqwGJKTDtk9nYz03vfVkuog1J0LVvvCRaIxFseAX3ac6AJ7BT30fWmSUzmp7Cxa4pe6ABYpQCuA8
Vji638Qlq8cOCu0wSI+piuZJzRHvUI3zH80G7bQe2icIreO1oWI2C6NGnANFesRkW590VfNPyS41
zOEqTvt847ad/9ZaRBN2pf2ljy1nV7Rk1ztUfrUuRfmiI8CqUlW5p4RcrtU5T14RLr4ENCfP+cwm
BmbjR7tFnlB4SnDH+RO5fbJEckSQDktaBSk4nYdlAUAE+83sOSd9yGCfOx7sq9KJrpZF1NHgqELj
banghugsNbIBN2XX/QQ5HR6r4Lbl7HVIlLE7xNRf6af3Lnw12syGomwLOm3IqzVckFEVo2bXsj1K
rAruCnC1pm97+lmkn3Ua6FC3dSASxQr1J1Ox9mDv3INF2Xed1LTxqtBjCkRn8uB+w4Pm3bUUuNZN
6mZQjJxmyynNWBcWBWXNOFtSHq7MQV8tzrh/Exf+BXFBHMIgCP7X//0/38f/HfwsNm/t23/8ZOjY
Ttdv2c//+s/rn/3bj7fPuIXfL/nEW1ANA5e6ZjqmrXp4ov/BW8CvnhPNFP7XfwpggQGSjflOgosX
j3ADRZCnDIunLJtHXVNHIKfZ/xPAgmYJ4eEvdmQb+7Nj67pnGJ4Nq0ns0Z9c2mHL+T6vS+MSIgCI
+9raOrXBEJB2/ipg/kJeI6z+OFNXZfjWdTMX5SS0rupKDAd6/eQXJGKAGRp3tuLvc2bkW/RSpVIX
O/rZKOrrisuZTjqHoo1vWtjTJh2aLUQDYus4L8wqQaC9Mh/STsuxFjlPdeZPWy/21bWn5bd+U8AB
pQKWBM2ln2ykqZazmWsajflMl2qlzqfGCNFXxe2D0Y3VFRDLR9cItH3V+Zhgaiw96tA7Yks6qi3T
Mg2Z8w4VRcMUu360jO65JqbnxfCGnZGP157rN0evG0gG6odxrSox+aFmdRMSg7yaLMCJpIZ8dxQv
AMqMDwdmjcY10jylapfdKi4xQRpUNU/v3HNnM/RR4xTgHXSUJKs3xAe+dCTuxtp89ogcAlRfvhZF
cxup04WMwHDDFVUjsX5AH49uDq+XCOHnu2R4lUDGFYdEsyUehHrhrN17AYaV5RV2APSQIdG81l3I
R47VUZVBK7F2Giqp7Ug8QB2jyfGTW2uGkNEyU9oaDLejvYaOhdApky+7/NV12qkuVBDEbVPicc13
M6JIjKI/bAVjRAM8MEVHcB4SxMwI5TDBzVNj3QywbrY5fY0KVW/FlXZjesMvVGWvI8qCg+IH2yCO
HEh6dJS60UESFIUbjCXhCrFIc5x96DNYTmEn0dgFjkoJmQifcNDNNbHPKPeYVq3MluDzZKu3LsiF
LmPG7SDTMVp6CvFMb6hXUKnWNCiNqUZERzqKDYMVdFVCzSnwkET2J/82EGlzmvQkovDdFIw1H1t/
U6aEddBCAwIx9PwO3KnDkpMn5cbR0/S2rFT8G0V75Ty4ehIw9pMGTvfLqnv/Ar/9Wx6Zyb5R857c
Pq7I8JYHCHJck8wGmBiTar4e/zyrXkHFFGKVEjD56Xvj2kCHMGQBtSnQhMU8GC9J6e6iAF5qbSV0
H6Ug6Rnn2IiZA/jmvNEgiOCjCZ48e4CdCYL42mtVZrKZeq2HY7MPGz2DGTT2l5r/4hB1JG1HOowf
FNAbuzLSg2qkR3ug1+Y3oCXZa/h/xBEEQ2rh2w5wsib5C1njzZVbFLQCjEe6aN1r1eW0GfInlcv4
hpgK6wA/otlQ5qb/E5xrTSmJhawd0ptI3EOlMT8zFwEKF9TKm2KgsR8YjKQqytVS4xziIrLXFOWY
wJK4Zh41EOGoODs3yl50NBuXTHeLTblYDJzY2qd+aFy7GXlxpp4d5HRFsHJm1NsgmJVXNdUurep2
P6uuLK4c1b+aXTDvpAVbK+jo4RkFQg1gKiw2qtLCNVdcdY//9lW3ShRhVTRuh7FBeE4O4ImIcmNl
T4S0zXRYb6Qgi2iCol1Umim8csDccNZd/LlNv7EYpW2tptE3YV9028oO9Y1fE++h9GO/UjVL28Oy
8jdxNgSkTvjPbWvGj11WrBH3MWhEs7tO8MZipVT2TdDMiLmwTBh8E3hLcNTqM5ko2VWYWvb7Io1j
Sv/+saGwW+X8yxUburE2UDfwjPEnYj7rAc6IiZqo3QaMFs8dSW+W1SK+VO2vk1KaWFizM+d+HHmm
T4sTxtdmEUcuCyNHXtSFzYDiSW4u95dbuQHnDtAcUp335yGKozWS+8vzH3ff11weJKmILS1Pfbq5
PDWiD9g1o4aSg00sqyyP/7FFcsGKk5HoT3QuJS+6k9xlb8mGDiXk+f2mIrHQy/3l1rLSsvh4TbLk
Ry9Pu01EnsbHUx+v+XhsefXyhEOCIyxwi46ik2IXWx7853ugLPu1rPD+dstWPt18f9nyLu83DS8+
83MHXyof5s9NL/eXbfzTz/q+iT8+5/KasfaRsjh1vf7Y7sd6Td0/TBbipU+fYnnZ+wdcVvx464/v
5M/VlxU/fbrlNZ/29OMd31/5afPLRp2gaedPe1iWvb4hOLhY1cRXzOvl9cvCXMK4l+1/2onlqY8d
LT3zWKZWvecU+BpYvY5WhS/1fa0RO3jiE9nbomSwkzbH2an7dGOB4q2pa5tIEqJuh3SCOAatOMGk
RcQJyQZ0ee5yuCyPfjzV1nq6p8Fx+uPx5a4lL1628PHs+1YaGEigmz+2CHhvFZeoIEfMX+dB3UKH
rU+Y6ZFQLzeVagJUv9yfImZpIdSHzacHcz/pj0nx8r7K8sTyOj+ctN2oDjd+EnmcB+gEnILMKzQq
gTOnfgTPqethOUOdjU+vOi23wBoTUtoZDSqvNN7o2Skp5uvI80ewT/zel58oGGdOBSXIglbX+X6L
c+2R8pQm/M8YA+dHDCTrpul/Os1PzuQmQu7pawqFAYWyY+SnWRZTQXTosqDeg3zun9z9WG95Gf8N
JLk9flXH6Q7jWJ5RlzhHs6SCrY7f8hCnJo3TjJnsjFjTNIZXP7MfyEnxN5ENGL7UOXfYIpAn56w4
LXersV3DasxJ09gbDHFObtrZJxBh9slz0G77ZOWR2hsMp2XRyC3aKAEC+KwPIP0DgCSqgZVFVSq3
lrtlO2v73i2OCrS+87IYCvSOAYFX64LEjIIcUzc/Nyk5CQzdXBJX3Py0LJwZYtLgO4dewuHHfyy6
SPlVataAOqMsihUZ4tHeHu3bemii82TMhIopuH5HDB92SuuNWFSSPuf8SIGQ+WIuitTOpgDUzww2
WyOuN/gWjRMle+OkBApU4yFWN4ugOK512PIDpGO7r161EsYYIxIuZ3xvVGcyzZyOYRmm+tZIEB7a
FXjRIbT9o0oqiBT1PCXUsLGcHXOA94yiHPiayKJFKrncwqqyqQ0K0KE8Puqks6TU94FvcUxlQadz
xVJ+3/LskEFWYV360ugRF/M/4Miu2kPQEYfHAIBANPn+F5Xv0CIuAbVAz7Q4qQ5GDWeRe/qpcaD5
MOyXfVhEmu/C7UGUm++izTlnaMAwrxORqS7/EavyyX5GfguBIULQ0Ypg3svG7NMimODEro3MvB6U
HOajZYJFxLzLqyc3mteqPvUguXCzy7H3cQAut/54bMI9tAlH9JqunA09SlKMGXfkLXBcGz1mE10+
0qf7JJVFaPRDXNmRnFz+0KAuQtTlI3slWq1sHmhlyDG1fLzlgMtmAXC//x/kGdc/mqGjHhc3wPKB
l1sfi+WxNlH07eAaX/x/CNuZP+Yof3UYBR9q97Eu+1XfNhVFYI6e5RBabn0slu9gucvVhOFqTF1S
9M+LCDr4qyZ6uUu57XUIAuKxJ/W2jQZrXrsWZ673m4aJT6d3LaSbERVJvSb8IRaZ/LL4427RIBEx
An/fYvHlZDZ8Xkyitl8eC3S32nNYnNzBGNNVMug/sfLU21xEwcuCxkOJ1kF0VlXlH0zo+QG0KOBs
JuEYfzdX/GG4+Ljbpvmp0Wvt6Fumve8sG6EjtAwakjqlbqc+252tr8YSAGk8oNpDbykKXK55ywcy
+UnT/WmAZcE2yBfBvBagt9FhsvLLqscTfYVdbNa0TfUb+LLmRu8d+xRNJrFHkw5SJ1Rp4xsxoZvx
44B/CdVMmcIngy+xfIAO7sUMGYUTuqvbh+V4eP8pKCh2c1LX0rlpN0MVBOfOGVc1iqbDcnS0Rpbs
xjB9TFxO/e//abn1cTA41P9P5kM+5kJuB+E9ytzITN+QYRonr86tsyMLOps7pWqTtVU09aldrmre
EJ3Sck24CkZr8c1Earjrw+65E0cN2a60geiKrao+xHCja9ZVJB6cWdw4rfhynKa8qxKlXiNegze9
uHfExzOJo6cWb49CVx+QSwF9hYBuHMLRAVXD0Yj1jgnBQDyjnCxaMZeZvorPbLmv+SQ0euIt8sRl
lIvfyNTcSkhOWDlkgD3KVdXRiVdJO+XZQNGeY11KASBvnca7deOa3xL2psHeG0x7aZvL1s2Ch9PE
dzfL+wwzBcBKvcowTAXinMqwUGlty0jHLohXw11Vy3W+EcdVKN6rCBNWudixlseWZxE2AIJp2sew
41wzz8GTL46uWLxdjfltNukc602gnamxO+ICG8XshqnsyRKHWJDl/qpL25jw7ZmipHwhNCWbfZfo
V4VXiKxk2KrgBlbKr1BsaGApvmhNAOoHh5ovVrXetUMIFILZ4ky5LPLF29aoP00xu7k11LBGfXBR
ax7qU1zgBUF91b7fwj3WojbFXWeLjc7BTie2ujgMu3XOCWWbi+nufQV+vccEQ54Y89p4sFa96m96
Me2pYt9bPlsolj51hAdHl4KvTxY9yZynniIL3hROM9P8Qr/3ORCbYBhhGJwdja/HTp7b0E63U+KT
m+VE0yVuc3dj4Dl0W64Oy7eTAYXgfxnpotIpUE2QqXJispmdllvu4pn8eNCTZ5RmglCgosSSlXU5
9S63PhbLavbHa5f7y1ZhfYT7ki7csvKn9Zabqo5pyLLtX++vXR7L4uEY5Sopntb3RM1A76RptRkK
gk7NyVSwf8YPeZbMF2/Wkvup9umfDfeoBQVzlRMO50gJjfBUwzcIW4XSb03et2DInudyQnSYDu6m
G4muLOeeWKe5srHzlS9Bl+8zV3xMFPzhRuJGkzBKlEPgm3ApDASsfPfHhqzs0vtakGBGEBI1Jb+v
nLXZdMOKQiqaIBWD7iBW3RnPrhbvR7HwNuIhb8XWS8QnMmux+uZi+nVw/85iA9bFEEyJqQNUgUk4
Uc7L84PYh/HxpCfsEv4DnqwnW7znptiNIzEeV2JBzsWMLCWXtxB/ci5G5UAsy/iorWMrNublyUZF
G4LBuRGrcyem51jsz4Dir5et8q1xqEeYpD2xSwN8YZglb9fipQ7FVD2IvRrufrLNxHKtivkaKBMO
OG9+rcSYnYtFG73F/Dzg2l4+xLQYuRss3aWYu5n9CD1ezjQ21m8Q0+ReiR2cFEOa/GIRX/Z2pqYw
i308EyO5I5ZyTczlFi7zZa9IWx83IU3w8yBmdEts6e/fjljVIzGt92Jfz8XIvmxyovvYj5b+PInd
vRDjeyIW+Awv/PLKsKDj2opRvlks83jnl8dVsdNnYqzXxWI/i9nelG9Gw3/vihGfymBxRNAJDlxs
+rhIls9uioE/Eit/L6Z+snXulw0OpZWtewvrfygQAFL7wvd/oAUhQBdUAPLydNsIPkAToe2y/yqR
C4IYmAU2kAh2QBcAwQyJYNnqvMAJFg+5AAuWw255oQnNgGq0fm8K4CAU1MGy+zkKQICMxXOEhFkT
MMJUgUgIBZYQCzbBE1RDDkmBbAD9ZRS4AhPlABADaoNA0AvLGvhJjpatxF+UCH2lKagGRPLJHQ4I
jd8gIIdoNPegzacvnUAeQsE9hFId1dAmeoKCWLaTQYcYBRPBaEvfxoKO0AQiMQlOYtmOBWEiFtRE
ioNqqzjgJ5BOhbe1ICmWNQIoFYHgKhoBVyQlCAsmBtoNZeIMgyafp4Z00QjyIljgF4LBcASIoQoa
Y9kGpiWm7WAzZgFojILSIAjTv04Fr7Gs0dE9h6bTvAGFJIJPcByZgDksQXQs7zJyDhB4Ryqcj1yA
Ho2gPZwGyMeyCa8/2IL/WFZQBQniCBykFUwIlwj/fS0HqqegRPoOqIgneJFEQCOzDXJkEPhI+nuH
BEoyCp6E7mZxSQVZktTAS6hrvu+PYE06AZz4gjqJBHpCdkz6LVPOy/5oAkYB0tVelwJL6QSb4i8A
FfNlWQHlw7RGzgRkRXArpoBXEOGpoN759/RQWSjd1z8YklOKHEC2OAHwFlUwLpkAXWZBu/TCwGmg
vaSCfUH4IyFYbKPi+Dzn7CNQNUAxShvcv28Nhky5wGQEK0M3K0FOCGqGg8lbg2L231z+WcuqiaBp
MoHUWIKrKQRcYwjCphCYzbJKDt8mF9CNKcibUuA3ugYGJ0Eou9UFjaPCyFlW5dfz2Ak+h9JKsmv5
SRByCFwH76zJyAfgjgF5x5RPbAiMxxYsjyaAHgZPyn4WaI8j+J5cQD6ouDaqB9onFsgPOT0L8kfg
P+2CARIgkAkZaPl6bFhBkHuiZ1PwQaOAhHRBCo0CF9IFMzSjv5MvchYAUScoIhJgUC4IngiJ8XkU
YBGCBpBPshrZ4dtCsEaKMPFQiiDOEOjR2IE/6nxEIDNEpOWzeDCSVIElOYJNmgWglAhKSXOAKhEi
nH7X+svyBVXM5Ghmz/Ud/IfkGKGa27cCaIoE1bSs4kNvcmlXffUF6OQK2snRgTwRvAGmLgL8pAkB
Sr5DKnWItYFDtYKJcgQYhU+hOKI5c+9swUmFJbSrDsIUEV7KKwpZfzMIfiq3AFFZgqRiENl+y9w7
Yqet76Ngq3oBWBmCsioFagVDqHup4Vwt2wohXynIKR/pL2ApGMFioTpQOGxRFbLX1ndyrg+jYLQ8
AWrNgtaKBbKF3lqlisj+LIvlLjRL0jcF0KXJqWl5mbx+WcMITv/ujS8d7n/RG/c0gwb2f98a33DQ
1NH39j+KX/+xLtIu+/bXXIL31//ukzv23zwINJ4LI9vQXU2n6/67T+44f9M0x/Uc6aND5VVpWP9u
mxvu3zzPBLtO4j32P4xIH7kE7t9c1TPILHBty9F1nvp7E//2nVne/HH/M75f3v5z09z06MGrpqFZ
RBIYtiGf/HPTfNJy7OnTqB4UT18BPM2CX9aMWjzYqWDttGyA2o1o13U3vvYTMgfOoAfYQPSqf+iY
b6BwbyOEyEEWH4bhduBcHN201RfNJPw3uv30Nf/e+b/srPvP9hZngUaHHwSNpwlI+lOLn5hZu3Td
gL0daX6HRGs1GYllDi0l3/wyeQC6IDqiIVxZzkHJuDxQtCnn68ntD5XSftPRnfSmjrAXRegATYAg
uKhwd4NhHycTztqA4QyBeYfnxrtxjJ9NOa2SkYBVUp7m64osdLxlayLkbmVzk52tfXmMNbgQ7syq
+C7r9NgQ21IKzQ3acM6ZhKipEGHlrdqgW5XGlSvSJh6SVWSTVUmaLXvglsNONkX25qlxu61afjfZ
+t93quLMLvskO7jscDXsCtXa2thZZJ2IzQUVkSuDTWAP6xYKM8Ma5wgkSG5X3G4IqIXDyFsnuwa3
MonEtATrVZgRsm6hDuKlPG3mZH+VvERWRXTnx5Ricbq47Y2ZjEe9y9YV1+Oq7rbyapPzkJr5X+2m
SreyjYh4uSrExEU8U8VrKyqqwbSv2Ksh8zCCovmPz13fHExiLmWNJBruKtYu2ilZy9tygf+lIx4L
km5tmAi9ziaycV4BGfbi8x7LfvHm+Kx3f/+o8n4No0bH0/ZwlirawfKUaYTLX0CK6rcm7vCI0tyU
D8B2TGYaPkEK8vXIZ5c3Xx5X4m2VJzu5LV8hPpqdPEe/fAW5LU4eMXsIpuzZZBao1yGhrKlJHm1A
2h9BsR1ZcgH2W5vbfXEb648+Qyw14nBoT/QfVrbVQoz06fuy0xpxb417mFR4fPREKhQPZtzvOorr
HemQ8rgPoaBnvhjPX9G372W7TdLvIqzPiBiWTejc9tAXgNJby17Zuga08/2lrt6uK5QmUHC2EUZF
n9vyXCWbxUzBJ2NriUnYV6S1D0Cbdhkvlz2Qlw3pzvZeNcAWie0f+mrakeIJqL4v3rJYg7NFf8J2
hC3A4U8iG3IVmP5veBzWdZfcj4r/SKBSu0LB+JWcM5LFbBmU3+K0YS5nQ1QRvIRrUWJ0zg24/6qm
9BDgqYkTBmL64vvf5NC4VwhE6Q9Lv9OFHvBFb6B6KpGPtiwG7D6pw/fcDDYZ7jRM/fxgCCi4RRSB
RC3gOOu2xtDepSoJWEhQumLmGzRuOIkF79ER/9aX/YtrqGbYor/67y+ih7fhLYo+68t+v+Tv+jLL
5Dpnc10CXO98XDQ1W/2bbtqmRkXRtLh0Arr/fdHU9b/phuaQmUIihckAlhiB31ozjeup6qFAQ8Tm
aDzzPwrz0Yy/ht6Ynst0EYq+rduEA+G0lOvUp+uQanvpHFuB/qCWZICkU9odULBPqzjXLkmUKC8p
eMlVORA21nbmkztzxWRIOZ2SDMQZvpPnhsiMDQxcSFUkRm/UGbAHjPANvDHlrKqMDmFR1Hu8Jv6a
ukS2LUlxHzojk7E+pEtXya+MpHmMkNeobXRwzFY5TQl0F9VPhw0KinXrEZuG0qvddlpAybpnIB4M
zWHSRvsrfjJpTTnOOvVKUOA0AA7MkcrVlA/OgVJRvvV6tBtkdefQQQucqCFS3cQlQzmA6I1+FlDH
kKLHamL30nbBdm7spyoPN7rXPFTFeDBtv8TtRhRxgMF47EgJxfd88AKHUj4xl6NRnDUzTnccS6CC
ImRVPqyzje9A1g7Nwbxp+uF7U5crZULhUcfInrNy6PaDYn9rrenFzc36mrzxO92syxt4VO6K1Mrt
AAjibrLalI6tQ/pa7JlcUiLrnrTijYkH5gXl16+qRCBtJ162G3GHMcpJy23U4bImWSIZEMjoXjdt
Va3JD2MM97wfOmJBgkvGLAimXbXRUts8ATP9VRRDcjN0CpUJ9bYp9Pk+s5jFdkkTPNC8Yl4HmiGs
TIAcdYAerkzNY5yrvwY+4zkK1e+wC+xrMj3CjT/SCAnUtj1U8/xYjZTGyzbM92XhVLeQRf5Vso2t
/2X4txzItu06/DhUGEya+0fiSTab8OP8xn7IUfMmqt8dEBHiBh9JufMtSOyWhjmU9w2hKH9VLRxk
ZUZvF7fmyQp1wkW8otwoheZs7KHYD0mPnSIfLaIle4JqV4XtBY9aUaKwnMCLwxW5ixJMjDNW5G06
EnGn5dGeENTrVEuw3+IRIWozo4EwroOhcvYuJAjy4ZxoYyjlfNV7A2gwKMtK01wj+9uHdIe3Nhjo
td2m350yofY9Ny846vfe7Dz3aWfdhyUY9Xn4qmc5VbqGQ9XDr9c1RkFWw3TfmBBzjK4gGYBq/WOd
QibIDeR7SK69h08nuX82hJVB/acBN9+4qRIBRm8Y4SuiWPOPIWzp2m7gq2X+4ODA3IRTi5M+nLZD
H1JWCbh0+9ZLHoTBTXo1JuRYkWNyO5b911aVgNEI/kBF7N+q7OrvVpcTr4zI/GAQHHNFW1AQ2Bew
ZPEudlFcprIIKspWWjDN26YcNPrcA84Tv1srXWzcanFxRPjknqLxGx4t4Phl/9IkinuI0+i2ChN1
pZJGBU0weya+azWQM/CkA1k58y3lV4pu7N0ucE4wbNdGUI23lus/Qw/R9zWR5ScbYdw6yRH2OXQR
gDKXr4OKgyEtKYV3s7I33asGJDoosbrdVt5ISIhbvmKOcG/twTx5Nm1qdTZ+5HZ3NdS6dnA4uU1G
E+3BMVUkd8bF8xQMV6ZvbKxMdbatKeh5o1h17ljuwpjWhIGufm0GhYfZnZEUXp1NFBbGKs1C8xTr
2pHr0HWqkquuTZa3MVprTwX0mEXOWusLe0enl5FV7H1BiPq9mKOrJDT8q9J8Ekv0g2UiVCE8B0Ic
o4fASPZhEd5TznbXMwkUa2WI8VB2zFkyr9vHMn5v8/oqVxty6VMFskYDtzCeIUTYmJ3y+aYzB2BI
ANI20yg5hU007DwKqocoaghWCZ2Mo3k6qzDO1jhb3E1ZVocqTcxrQjCdepJipMuVpOcnPffldK7g
jpE3gHjHLjfuEHRHEyaQ7wl9PqUgWzkKJiMjIQcUbDD0CtN6ACp4KPtuQvgRXPreyvb80H+0GF9Q
GNHV6HQvWvtu8j0PG2pvKUX7SN2kbateOK7oWycbHd8hkQ6EOcbkMnacTPRyzi/DMOW7ScM7R0d1
VzVzcjMCZQkzRLtUblGFWnvi2udtN1nl3qbCelkWTl6uyorO98QnWwWIWQ95ZuUrzwLPkfrTZh7c
r4YeMXOFDLhD3XHgR5AcyCqhOmmhKvQZq+aDPh5i4rPWcGWSk9FY60EPgNmTrbyZZofLUxJchQNX
R90tb3Hjf+/qcDj8/08DmvHXE6+F6F33bI2Zv2YwmUez/tcRhB70PjnvDqaPtLYA2jES1nPGzchz
vA1hLsfZM+u7pHJPE526Te0gG55RMitOdOTHAiw18Ughj6BwUveEN5P3z8g3y7XG5f3YB+OPOVCp
k2VYdzlZdONVYwEDsmj154q9V+rS2mYlPDul7dZZaJCq5pZfiAzEsj2P3XGwOJKVYIrWA2S9Ky9I
IyaZ+/AG6bKz1YN6zb9cuyoi8GJF07Rb5gnK1jTyn7ZvdOcw6FzsUrRhitLvISrCRqz1fGLqfFWF
Y7UDFDqucGmx/TEiul7VNwjQPd3/NjIXOoDyQc/ZQNEvRiqsnntSU0e/VKRhbCnNwzAxrOn/sXdm
y20j27b9ojyBvnllB4KdRHWW/YKwZRf6vk18/Rmg627ZurVdcd9vVASLlEWJIoHEyrXmHPNEijkq
8g7FhuTEOukVQMtOAfmS9GwNSiszvE7YUFimLt8hkUuIgxDmsZbKy5BHX4Yq/maJ0PU0NgWuYi0o
APRUQ6hue1Oax9YekY5b865wa2drG+bCkEXN3iCfS5AsQOoEuWu5GmPigT1sjLd+2TcZ57HQq5Uj
6TKAlqAuM9PwGIfLtmhKRkZLGc1+BfFPwyeqxeO+dav0jLBd24CKK1DujaRQhOn30lYtr5YPsSDy
0YAHxoZKtA9aovSnrLaeyLYPjDI/qYXjlXWVn/rZDvE1cbOfhv6vPx+11nJQ/pqDh5OD4tlWHNgp
Jg7YDwFzY622Ipyb4KENJnfjkhJwDKyK/N9Oa/eKob1UTb4XYp4eBvMtmV15NkyGVVAr9XiuvyqB
7okiSxlhZlTBGmJriJYwdyFUnWCodehCHoRsk8NEo5sYPedK7or87BQYqx1XiR4qkmbWsavEntER
llKzhzQdbVhXJjxclzH6hq7FdK7BHa90u5l3czxlbER7dwVmMUBsAFg4HoloMdN5y6h1mcSdh+la
BLZzmgKrXVtFb69EZygPZgBBgVyNVWc1ygv8BcxUWKNGfe7WVILWCdFax5lznyCc2pQL5Mg2W+I7
e7H78xtvfOh7sVrgzWNvo1qaotvA9H5fLQr8nY0ahfZDZs0k+iTqxDCD1fPV6OfgHjYBGGyDeJzS
IVq7gxlKalrZxv2pMlX0QoZIHkhnLCITan6XyZ2MU4D2afWiBIp5HOpQAAQY3Isgsp7rir4qHdW8
FI1CzyrKjlhbUz8oUSY5LBkkcLT2HtsaewKAOMdM6umTqph3Wep8bgooDPMQRWtmxMXJohMGW7d9
JFkbab2SERofKz4MheBnt/qnPekfKis8yP/30YkVyVZVTSOqkXbm728SVsC4mY1xodSpXDHhnt3F
6rWdlf7QRIPi8TtfLY1OgjVM/UHp54ntSjLQxVINP4dAvBauWXgpyCZq32kkfCSnrDWAylZ2hdc8
ddVNlzBMCN35rLhFv9KDnN5aUVg+CJPhkHbx2a6TTyURPXvGBlE+nBS7omdVRao/4mZZkZGx66zc
9dzW/iaj3NyzKs5PNoDEZtJdH+rbEXRzfGLWBU+OXkajJPOuomLcaE4+bUi0k5fMYJFL40E5QgjZ
CUWyw3FL41AjxzjlClkmLZwUXxYS0UB6SUI4zwJb6L6IPw2ib5AKkVjXp9A8aCERDhkZTwoDt7We
zjim20pfUUiwkBzCMB7WSZyzv9LSYRUN4+hp084QBAXWrUp8W5XQ7KzNV2vktBzZ62ynkVgioufp
IZZtuB9zS90kxRIx5WvqgsRwLbEXFE33zMXirQB0jCM7y89jA0AoAoLQltapBCD9EM/KTnTAD+uu
ti5zGaC4RAd1cs34FT0vy0Y7QfBIv2nT1H11gOvFHZQMIkidfU5NOFKK3xPj+p0QQDnlJEVJUEpF
Ti9S7RvDu12BjKi4R9FYn0qlvsSVuAOJ69w1tYDzBDBra2ibGV/PxTBHH/mmdShd1NV2qR6yEIei
iBfDqDhUkeUrRRO+EDeEqkHGEnBJdGgsZnixVD7lSDifR0iFKYmCy7hWsutEpgFSrd0OQ9Hu4BIW
x8Sx77vqOdfy5K6u2eVooJA00JWAGFh5wtyLtUE/gkkCCzn0x5HOK0Kt8Yet9vZGKZmHVRAPCFrN
0ycdwnIsIqiZYbmr2iyGp81Dh5xY/LdvepmXPhbcNyBfLtteDbqFg1DJSXnbjUw7US0h7B7xowH+
30WSzBu7A+Ajp1DBfK04P/2Y//UsZjH7eBa7OkMJWvumeWvYfNiROgVZwTQhGbBaFAcTUJBNZfb2
oaWjcuGi9IAyYliZTWHc2al41KKAjIcakWI2TrUngxqNWGJRUbC7m3QTJ1JCcm4c3Iu8uEKdLZ5M
NBxaN18VLYn2MQGkNBsiQnCd1lhjYIfJNiiFV2rVUwcg3lNartu3dRZGL534rB19KLl8EmE/3jkp
OcTO8KBkuvsU4j4gAMohjC5IVpBnml1AA2XNNdPZAm6o4EM7k0eFq2zozkB2JR5w145AfmxBRxUC
VbSeIqi2roD2m432roEqdxSz41yCukTCm+PCq6wa+nMaFndmrx+FhINQuwunrAj7z3Y1+wkRD0+W
Wg8YxQjSqyeCuorqOhDTQUOmjJ71ua736QIXysSUPOXBo4UhH5TRLM6QpjPfNdrM72NmQuCzOKzt
8Eo4qXIOXGXewLI5JQFAyJH0+jsqxU+tpWZrcj7Sk1VT5w+RAeBQKsnW7e23vAyLh7BXLIJOwS3Z
wK5XVbkvXJ055lLOhIkh6dy49qYaJlxzlEwPxHqtO3oIHpQYmtEmV6646H09ZUM3qTPVfCzqXZYN
XkGxB/U2Dy5aDScZ9KBJ9krSec6ii+xAuF5ABNLXGMVLPJTDtsDJ5jUSh5xt9WwzKDrKEoFGoT0p
SlQf8eqR5hAg+0f2am57UraB4cCez0cLxIcb7gKk7flqtBoOnbrutg7w9n3mEkQHAe9TlKCjrydF
R0uHXa4IVYRcmcsetiX+JYFAyfuAIyR9G81MfcSpnnpmyfg2ror2zgJDYZcd5tSxzt8WGELVkX9T
tpKpDGdkiFQLZ0SMmt4NjoGRp5cYSihzyuw5U81vNGzUc7086moXTsT8UCMTPWC20p4y0FjbUDWM
nRW/5K3Q7lqlpf0e6fa6alBsOXj+UErlDh+hmz44GnrXtGT7baR/Bc34zcLhdU1eNB19DnaqeTft
gZqX11h8B/VJeGvTOEeMXQuJrdA9ifxog/zdeTZmhu10EeFVJBn0nJF9F5eBF7EIPKJlxE6ICzMm
mIR6xPV3ghYJVTaPnzKpVetuKiD1mcVzFZa91yuFcqiUJzhPlDylHn92hnxfN+duDsvTHJpM2cru
u6onzlHmGpG6HXBVQsF2oRrFF4Uh8XUMO58ZurULDVGwvFbyJQ047CiOoqibX+tJcvDgy9jkJjRz
ySp+yslU3BvF52oigJBBh70H+HVCvV7e21M5rzDI4a00mse+c8IdLApBaqabnee+HjA20J4c4oma
DLXjIeyTT0VMUDK6k2GNuCX38gK6cBFiGTA1NXrNVbtej+MA5sis6DmQ1KRY2iUKK+RCsKNWRRqB
h7IzyzMGEJBdrGK07JynfUFt9EC14gMEIcTXiJ6ToBPbKtxnSdfsa4kuZWiRNVmVpAxk/7TqASDu
c+G0uIxJEdMTlXCkakdCaLlVujbaZAU6UDicwf1k0jiFuZ+RtDl0G+hTASAk/MC5GYeYIkYk+22s
seqMw6arx0egstlZc+Tk6YMkZIHgvVvZLE0imarGZ/P+OAeM/PDikBKPsvsSg35xpVf1yRtYi2yn
ZI5y0mpivYBJwEMIIuAaLXHMMjiJsZ4v45CGBPbWOuNdg2JWUR2CDPTPdmHv1bb9bBP8wXhSTr6r
UiSkBDkyBrJH8pLrLzPN4q2ChAN5/fjADMHlTXPvOVnQ4ir9eMkq5Fx1of+V1SFA4kmVnwxZ3IVN
ROZjVbOmGWnzkDYWfJ0X1W2LV4fe+YYcSLgfUY/Zktr955Xy/0+W/mWypJuOQU3w3ydLn76yfBZh
Vxa/Tpf+ftr/mS6pyDJUHbmAicTCvLEE/kMvMP7HRgnxt1bj79mS4QIr0AyHvq0GZ4Du7X9mS4b5
PzTEljaOqjF3YjD1/yLIgHrw6x6bURI9TfWmBlE5ndWP/eG5JHCDPG7rmipA5oomlX7bhX4HzWwd
9nmxJXpnbQBhWnUcyh5d92OhKOWuXJTTbeXUOxhIdG97SC5Z+i8dAO33DsDt1REgjWQF4IOFmGWp
3n4ZfIUm0kngMcbVUkumxqVxzlzB+ewI04eYey2N4MFEcEnkQtLT1SXXAoKEClma4srOibJMQ7y9
yxg7cszkFMxszRVpg/xSR1LlgniXU6WXszVQ1gfffjkQ/mGP+CGx/u+Xr6MlcxzIFXz+v798wmbT
sSlV4zq7U/WZ0UJyqeeEobFdMQqeKfS5Qrj3EbRuffwsmcTcdyrJlriRTnpkxLQSMjZZTnGBOLl2
BEo4p1OfXVaxuBQOG4sg38Va3fjDQJvG1tpjwMinDPIElbxin3KRXf/lb/q9YF7+Jlsz2Dc5qIU4
Bj/+TZoehwRXZvqVA73wmlYhAKix6YKOod9rbFLtCG9IyvEBkJow1IC8zwN6NnmCujR6sVM/O5Os
j3aus2mu1YvhPGlxjEAiSY0HKyNTgpBz/Atht/3zS19Oml/6SX+/dM4dY+ls4Hb8cDQVVRH0XM60
KxvdtYK490GSEJXXDb15RBE210IIODWyFkmYIu6WLxXXOWfcUQ7iPSO/ZsvcIPYwlk07JjjUZCkQ
iDFiU8+fcBSJdhbDEiRnU4hp9CbuHKGTRTcqx8hwUcParWR3m7oHMODZjmMDEacRzSvdAXikqy3x
arnmbmtyXNYpTeEdtq3YEyP1q63fmSEavQy35H6GT3OtgmBTB7RQerKQ/FqGlziy3PPtJgUANFi5
Z1q4NjCmnOntx74ZL+G2aHYwwCCvCEv5xaUeXDnjsk8v+zNSTlCeljpBYwjYmSQq2melG+5u9xi3
3RO/kXLxooymzVxelDrwS9X1nBqb3UjBOlrpkzUbMOMn4KNCBccok6b2p1ZpNqOovkuLLSkQ5Vet
CMefxLNIhdKVt82/dL21fzpULab51JomvW/jg9jMwVcHLiPSrkLrT4NNizhDyOoFLdYzUEi+Y2uX
UTccv5Ttc4QYBPg/u/kyBIo1a+Q+wOryeleAs2pmMkHV6yg2YQo/VYfgC0rFPdPBcT/9+TDVfm8s
/TxMLZeF2V4qLP7/+6phCYVgVrNRrzMNWGR80UOYWne6Dd9bs3JnVxdawgfPttixneKMc+IQi/Sx
db8ydtWOlhL/xfa72Y8OMMqWPBphROAX62LeyKiPvT+/XPUf3mVUg7pjQ+VhWfi4Rg8u+RE1RcoV
B0l9r8h27cj0Szxmp6gvl0yuoqYd4zAIME4qtKmTGibPMZJv/88v5KNKYlmZdNp0tuEovBrzdvr/
crEIpN1xaeJTAi4B/Fo1Ts2nDDcFUwOy4hXRv+TD57QsjMd4Ts+hBmK1GzXt7vZWyraDujhm8Nc6
XBqyX4droSSaX9UMgppWNTfEOhI3pRCAuYQzU5QDehseBoCmBHzIwxio7i4M1Hbd2NjIhCjkgd3H
a5JGYv3nP/WfDhG0kwYlhWqTPvBxJdMYqLk1zdRrO8VvRo8Fb0SMsqKVam+yxHyQbfqXBXRZiDrZ
VsGUfUks/azC2NtqsU5/LwESC9+1wRihHbUuV8gwErj53EJsagKcVn9+wR9a+bdj2qa44JrBfzbq
z9+PabVKlFjog3bFGucgVIwHj0Xam+3+rWImfYf+RUeBBlqst1Fv9LZCnmqTGH6Lc7NPzXs1mtWt
UU5vMJudkxqlgKGd8ouhqMOaC/DIEqoTn6sld+NM4rFmDbrvGJ8stOh7UoeI6ymxxBT8hj2T+EPk
QifJqzbaNYpOxroKILrPZX5CkqKTtHC0tekhVQiIZlPmbnEQqohACb5Ar1bMzsD4alg2dEQKTsyT
lUK7L9rQRHyNSS6u1Kugh6QDnz2Uifp4C0PIJ8zhqkbb1GxLJkMMDuCcwT4AvGwsf5TWMNT58/tu
LGvF+wjl5/uOY4a3gU2Yy4Ly+/ueZGTxONJVr65bZfPanocHYIzlcQZrsbeENT0IFwY2DL7sJOVM
NtsofauULvacvFnmYsGub40D8D7PKMSl7/VlGoFDPlFChCl1RLJEKY9V+Iy0ch3ojrtjalptLL3H
BNVRGxbSeAwLywWCm9ylorCeHAeHRKEdwQ5pZ6esUE3CFj9rqUEuUrrHG5E9DjWAPbfDVhz1xW7i
OrgaE9wvuclGUyub/l+OUPX3mcfPd0pHW2UoKCYMJqa/v1Ni0vrBQsV/hVH4iSZ8DEY4egU8jW+z
Jl/bIWkOnWtTr4M4z48mW3wsnuMqNWAo0OVtmXnLc6HbcvPnz9D6WLZYEL0Nh40DsBvFwU/6+yvL
u5ABXCrb6whw5pggFrp3zWUSnT4HtXBOjS1OEx6MFZSpZqNaWeEF9RKXaFUC5hiHb6Wnw564WXPV
aUI/N45RruJ+UE7knZ9nrRTrMLCAa2uV2BngzPGQzemm6xGKkKUT9kynQCuRdcGaCDtrNVeWsU/t
7ivjtZEov1UhZiQSjHvxZBSkCWaVJ+t5aVdB4DBQK5jtcvDrJCMo4AeIpKlAAUfEfMZMGgFqAmM0
UhppoVvt2BlPG9p8G11V5SVNvyap7BkhbKuMpZnag/leqb2kOUP9hWK5Gqoq37nhCKjFNcJ1G9JX
NsslyjMGXmsXcfZv6y/i+A8nFsN0pva2zqqmIZh3PixoM4Yzu44leMR0LC+5mAeGFJm9NovIXpfi
ZJr195g8vZ09S8fvkvjgYuqCNS0aht0p7UuylKcmvZiyRwerEeODLJjWL6W3b9uMM5ZJeLcjq6Ql
judb1jIOs5Mh2Ep3xJ/Uxru+S9N7Rf3cdbX6kAbTczdYyCHQ/brpnTII5khZB4ohad5Qmnn5Qhpe
0QePHsZBsx5zFHyka/RMEzS6lMaWMMRp53BKr3QG3WdyUXZ0elRqVZQm9CGVDVccJNRJEm6m7MGG
YLuZI6okIPd7ZEbrxMEZXSEdWVmOLDylqYj8mAyk4IU9nvA5oQq43dP665QbBzuY9G0YB8FJZSSB
zzS9M0lOIIAJMJlomG9mxaYK+3pFKEyxrchp3Iep9uCCX7jCikCkUzBmpeuTfIKI1ZAfAwSjccvt
nGIiambJkYab3ovQlmeIusBeY+uqk2rwwJJgkDEVfRW2SbuBbM5mrMdGkJpQw5VSkmBH0Xups1fZ
qKrfF127mKbDrTVpB0jh8uRW6CSRRrQu9UATjNM1cKqQcUCf4AAAYTAFLnFXU/6GFUkS/hjxd5rG
ZTL6kyBe4y5b533Y3OkkOsBjJ49l0EedHGKLUYvSldtJdda5OfwgFic7KmN7ydHPeJYTTJumJy6M
IMArukWDc5mzl2H1dxV1ndcgUjvPgFHNQBkuIMZxjXYJlt35a+EU0S5JM+vKrG7FNUP1cYvfG03w
2iTRfI9JdseAP940zGC3iSF2omrLfZ1a2Q5WwHdmNJo/2TP57IOjPJHt6ZctOQh8bIwzHSBTrlT3
ugnjI2vpFItp3iYV/ohbDEkmrfuKU2U/VW53rjbsfwLPLZgPlf0PR8Wt4DZtcs5U4jE0S28BHiK7
C+RCm23czZz3jY+okOgkV25pZ9TrLOB669auXM3tmJ+Dqj33sY2IzHCmq91aRB5pYj0U/FkWLMo7
J9Pw9TtRtYtxZtEuBcZrM8ldjbKH8xuwCyOCx1bU9DJmf5UZJ9gEQG6vMqmDZX0OKLnKsJ3OUg+Y
YwKZQFJAT2dVU4GzIDdQhSD8ddaAbLRx8ZKmTXMXzWF7Z2SkMsCh4G1dEBFNVoXb0iT+IwKqNDnK
9GLwrJNQFNg8s3A+TYK/f5j3FYEQq3Q2lPtF7nRPGth4n/hmAUAg7niT2gR2T5/r2ionp2cNwyTE
7hjAEDbMUx5ZX3vgRVvTnhHcTtadmg21l5UtjXdT0BV35mpt2Xq11Rr3jcHsOhv0LwxlhDckTHU3
EyyVlc2Rv50gOx/0OWStjbofdpcs6Dxu7Ioufu3QFGJvZx+DKEg9WtPfZR5C/e3Gzidv574Ef0gW
g/FUFu25gU5xji1dXfVuA8Yual7yOtUerVA7RkICS1I8m97DatA18B0ctt/ief4uA2F75ZyDQOrc
4TRX6opijAkcZI5jZT5HFXuhdI7SdW6oKwNF5v2tlgGfeNdOIr4EdnMJoyDah1UeeGFqFytaGdR3
Q22sWQisbdQO5WFEp1xbgX2PHOhLbUFHWHi3BgySwETAP+jzqxnJepfjpWWwS7hqDdbiCQlxldjk
/dbqHetUtOkrQm41xhN21AY7Ox02upXnwLktnjZMzT4axI+oU3W/p9ONsRO/k4uAG83Bs4hmRttO
UK5kDDpzBd+pOfxyl907j70JlSnRyaCnhhixGtuiJUmZh1o7lbd9LhIsInNYleedsfBgzAJ9+JY5
YXX4+ViJLNLEW4fZOqSveuE73W7IoT9rdmvvphvABWndof/PDeBzJa5M3wZDzsiWVRbso/Y9UCBx
GDp1kWUH3SY1bYISlhs7nCVMR7QusBKJYo0x6FT1ISLs1tO0HN++kFjwh68/vxzFp8jSUq/qCuQU
y02+MGL6ONfomIA3zmq4H7kRbGy29Pt4WtJQpVggeMtNtESiCoWbjjgaCy75jkEX5D23lVutVORu
LLLn0AifG6tvPAdKzMot8mybLEAVBPZcgKIIceagxke74GSZmwGQ6yyZALNQMy0HZzIein4y/WFB
H8ULgOl28+HhvORgzqImncBtk+1oIH8nXedFW6KBidhCJrnczDZYjPeHDQEA+6FN1oS+1mwjueFa
XB1uD2/3wlEvgHQt/5JM5a5RRQsjo7gDMfWIeTv0BVOhtZ3ZwkMBCVg5QtsRae6mt1LCuK3yCcpY
tBpCXNokedwrMSgr4XTHpi7F1lZ/KPCqxjFBxKaYqOnsQQXabY2IL2aCR8IaAhKg3i0jF4SYI1EY
Y1JeMvepw824C22ICkLLvo5u680jrAHWyglfL0KgYKx2RBAI7K/ko0WmhJgADge1QLFiCMkbRb/i
MDZYWV1BigP6WWFzekbscFNk9k0ybpsu3E/kJG6guG5tSpwT6bU49svId2qu/Zmh1vu4+FqIeDc6
Rb/pZvyFrYm5B6bUCZnBba+ekZ0qHi0zTjcRKawemWXmhknYgMmqPdIa2hcLgSXLR3Aj8YJ1Spcb
Ll++G5L0fftSsnCJbt93u3f72vv3/nzuf/3n959gRjQHu0EgZfrwO/OWJXX1/muqGukLOc3HX352
evserSbZRC3sQ3Wjorz/8GqpisDk/UCzqc2Ed/BXlCxPCzS/4xOZ2evdfsLtX96fd3spt4dpWGnU
/OEGbTd57E3Sr7Ji2iUJZwg6MJ2zjw2SwyA0SQJPTLoCQW6csWcExLwirgBjv9ygzWxweCn6mhBF
FnwAe5C9unWxIH0mV9UWMS/bS8w4RwU91yZ1B3YchkYzrNLeoiS2fCQ55qEYavOQjiYhkYXpLrqd
6HF0nCWKZfnn2w0Jh+YBP0KK/a4y1m6hQwu9/QtXQfMgE8CRSTJ7t++7fel2c3uI2NfYCxNvwfJD
bl8nvuDvexWEDGA3iGffn0Aln3ElZvKQVxL0eEBMpiM6PydQFtI+F08ih1ty3GaiG/PZ3CevAFQe
zdx0trSfykNA+ue8vt0tcoHqs60WaOLtC7eb0VIq4IYL/q2sKML6WncxynIFuN3cyGHvD28J2T85
au9fvCHF3h++P+/23e8Pb/emsM22buuwxoxYhjY9OF8oycvhCXXWIYcmnZ7CbiQSlRkABdDvSLei
tqxfvyhN81fi24eHtyffoGjvP+YnFO798T89hXJgYA6c1gTf0+tY374bOIH7991Zn3gV789s45Rw
NC45poGiLtLQwdw4P7fnvX/b+y/F5/fry/6n77tNw96f+8sffvuXD08ZGdVvZ/3s6tV9Q/u0I0hh
eeemngZntb79nArGRPd4o4MFeZqTerow8yoUAvl+Ji6lzW1zf/vM3j/R20P3Ro7Ly4xt2M/7ty+/
f+vt3u3jjcsBFNnPbxoGVQAGt3PyFZN4D96Mun+c3QpiS7mp2YjDbYM1JsHEbW9HwDRrSft6o+C5
t6UD2SoZAzV8vKltUQcVuZ+2FE+3CPPbDYF8WrZ6fxyYKEFFG5mrSrUwj80mOwwOrtsPjZYrKtKE
kL5EcMxEHq9MJHKxgo/g9q7ePpeGwneHEucJgfTgB0sFoy0f8Nw9A+HYvuPV3j+d29d++Yiq22H6
811/vxukpJOws+q/4Dh5s9H/HExQLWS4zdNq7p1q5dZ2ce2n4EioEWDmmWjFMk0RBlTsuBRn54gW
FjWWEBCnGGCmZYZp4PXaQt6MthjsWm9wwRyVlJKrRJubMyOIMx6M+pN5jz5LPznFNVDN0Ed774dK
aK+JwsPlG6nfZrU1LnWpPJnjEPtad+lTpTm6uXGtnUbb02j5RopQa8qLYUPdMViCueYxJWrrZltq
tXWO++hpboRNiWA8JWOdeKhtvpUsVvDHEmUVj0O0FcgU11PsfqmbQgWKMqKGQoDhK1IcsyWwvLWU
L5hF4OxpybxHcfgZ7fm8lagyeg0QShl21V26MHYAvK0DJZh2xciGXhjyKwmPXwoxlEciM1CaK2ye
mDBp1AaE2TZtyg4/taH16eUio5jeZgbAuzEXrheEbXiPvTCyNy2mPMA+8sW0ShsFqv29CHKJn6V3
94E5jitbcR/qIowf7HauvSXKdciNbstwONsgQQ03uiydbZKP5ldoKYKo7DmEIx37IyfDXVjSrUKT
jGM8Ls9uonwypQFWn7gUaFVTuOFtv5CU1q/jpngjiKQArzlhhSqSPX3Qexak+miA2fCzOLskiTX4
GRQhJIn5E8AdnbLI+DZpOASaBSwOMKYUMO5doZTARaTXWwhQEKYlfuCE21GmXAoTQiIB99drPo+3
2dYvg1uZxzjgOhjgmWQ69BdpoEyZldxaKy1oXrMOsxWQXQNRUe8UL6gI10J/mqCnfs3CWGAa77W9
iuLaQwRUdaiGUov1Azhifa+1EtdDS3JTq7qnukRh3YmJOjuYt3U53A2yr/e2OmEbiJq92S/MeLO/
ah3aukmXzChzJz2GXdxyqCVs9LjQCce+zEYQ+kXCEDNBs7aOMq/vrl2fpJt+wKeVDdULjhXVN8rY
R+UH30vSQ1RMyKxNgOncGfBMTKP40u8xI12RlbqEheYwvHKiFmP1mxDwXaCWQmWHj7cy5s5dB1Zt
+hhAPfd+cIlhcATLRXVxaWJvb+FauRvGl8RVX5jfUMGyQ9+p6rjl7C4vEw50RY75WidB/ag29mNU
6dop/zozcn4hAFKr5IOMi+CqxsYXvTam+3AKzEMp5ZkRXn4x7YRFzFUGvymJe5Zl+9JMjfmo1ek5
05rk1CrTW9EsZKg+ss5S5OOmH5kjEYy2pO/0T47ItqMCPQtgXEOcafky6k7lsz/1EUUoxOhNKMQk
84t48AmEZv9bNEccwO5W0xJeHW/wqgmMxUU8PwMDbp7SaZUE2nSf6rvQCturk8frprQOIjYzWsVM
RdWMfJo+09YJ+TleExuKx9BmQsmehatIhMrJiazSKzPmB+QXhEeXZOvC1EEUUBQ0aWdudKQnx252
P00DaC9yw+f1oPUzRmR6hFKZibQNDP1I4YXuONeSvVrrayJk1oFa9GszT17lyCtnty8Q43avooSA
rw3wNIRd/JBd8RpVkPP7pNjpGnwLofTVsQY7/ID04FFrNPoJPIT+VOlMWzDt2fY3XNXqpaicSx+l
rS9tMPjsii9d1cUrGWnrSrfiQ5rN+Ymx65umkL89tU9dKJ1dWGFJMGfiharXUpBNZzaTpwTMWl1y
ortU3QCXlNvEbYLNMn5U9R9K4o8gcL+qrzgV5rOIxLZp/Mru1adYfoltXffLwfgyar2175PhoTOT
v8w0afbYd+5I1qSbm0ebW8YW3EfSvUg993P54MS1sh0my0IjSCLXONBh1As+AN1Cdc2uNbMS8axq
yt62T1oGFCLSnc3EOOBk1lqPF9uFoQAgcgW2RDnKUPHLiNRrU36aDSKqqrDtLuZQJNuyrN2taz8q
I6mhYdHR6IeBNCWDg9mNHaAUdugl9KNAz4WAdEdcR5k4m/3G6PrqUWsdWlp6dReRo7RxYrU/5fO3
cpTN1aFd12vjI6WctR2ZHkzZKEniIo0CnBic3ugRDy3ZhVECYxuPNpbuMXoWejBcbYVG2Owi/5mt
/jrIN1CQzTfRWvWmIuAcVSUHLd1IoLoJgT62vSC/hnCkB5RWV1B+0CQznGz9bVKS0U3o5+vQGf3h
9pVAB6GqT8WPNHGzvUXoWk7ak6eQZQ4xQOxJCKMknknkaANOmKokWaPi94DSqM5hgud4NEfOiz5P
aQ2nybPsLKCuZbSWDpL7Lujhac04LUa34WYq7qbczA5AiJstx8S6hQbYt1wYcFO2m6qT3y2zu8hS
BUMn469CaWw/LJZlO6cXLQsyZBqKSkqvxiXSaqJ1LxE99N2epOz83rY676ArpelPxHpulaHuuPQa
4jFLLYCPxl+F7MeXykxgZCG5JigtfmizENI2kehKmcz3KHW/6pEszy2R3quWOfWhu5L6JY9WDRuX
hd5j7MJW3rC9WhYh/e6caxhdUc3yMbiOz7RWOHyBfa4ak8wlgpkPWMCWWmn8SnNe8bKELbxTj+7Z
SAh9R0y5cqeUbLTxGlaf+ZWzD/m6w9Y5v0ZWs0BFiLJKxYDnR+oSkxotUwiMyIwL+7krU8oLgTMU
Pam9UtP0U5iBM3fIgV5SUtpdY5EBryvMdqsggj8AinKmUn01jOx5wBdcaLRY3aDGOByPFvXA9JSa
hYa4zEh34xjeTQ3dzwRA3Toh4w1Zf7Yfdel4tIVprgBsVqyvDO/Ui2L33v+ydx49jgPotf1FNJjD
lkGicqq8ISoy58xf7yPN2DNeGA9vbzQgqKu7qpRIfuHec3khlTwf35WilTxdC3/Dhs1cyZ7pMk0C
ZWUX7Q3rPIUDFJgiu5UhH+UhJkcNA0zmUcLwqZiXk7RA+7XolcfOaE+LpLWeHk4vMV0zE+QlBv7S
H8Iw0Jxam5f1MluOGRDLllikuE3ZWhw4XDsERF5itEcMMo07zYqXtKrxKqp/VHWZb8mj4RZawcel
r35Z5ly1XhZ/FCFmkGzpr1y9IBLOpNWr6KqqzHiOlnz5jEIdjC1gMT4f0ESnITV3aqrf6fG1sLYM
iVBdbbQ2LbpuLEgvYl18GVXlWTHU2CCWFmhDi8CYLegRWEfWvtLzk6ST77WgHvFiDPikMtJpNNTS
e1rx3kqNi9DeKy8QeX3Qp+tUMi9LXTR+dx+X4LdmyyZhjgK+SmDmhA48VHvGwsByo3xEAJGkqR2k
if6O+/TDjHKoTpleEwM5uOM4hTuxI388TUfRh5phOWOonM0iN89aQfSKwQQjG+MdK0GfUTZzFRV+
qJWXu5qTQcs6xpV6xnClIjEYCbtgW/fKNUEz46CVB8AgtFTLepptWFbx3RMLu4xiP8oUkpSsuyUW
SU+kTqKdPFcG3vhO7DKvMzBILJZ5riYL3Icsvk95VrmZxAWFQOKimIY9pULHI6gUvzKmn1qTMECv
qlHnXJ0bAeEF1hkVKMGfDFukutikC/zwLsctmWvGuU7K90pKd3FfCWtRkomjWozATti+rduRh0NZ
laCJ6IZNJOVX+AHDBjJz6k6C+UfBg2OkaQO7sdRlM0njRufadpJ1a9PUI1XFYBaMcKdPvWUBowp9
/KyJ6SlXgTpPAWWT3gLLaerUS2EMmaWicdCrndNlOv5C8CRm+oGY3vgt2uBTLd9jRZyueiKesl55
xzcFVcuqXgsrJSFTVnNPrjA2JAW+ojrBnyZI/a5Mx8qLYqR+EWagA5mKazJFA+SWQ35Ei7WN7j8z
B/DhyI5eW9LTkFW+IgQ5m7bFBKegsfoSTQTZrZfNvQaroGucZEY7h7gwX4vVIK8ldTI91LZ/zMav
UVTwYpXgA4wWYFClz/4SSu/lGBwojwA0Kzr8kXA5ipje42Y6D+neCPP3Wh2lsxxZlS3VdeVqZbmc
Jt4Ju1KawCNR0cYMbZdSp6xxDJ1hjPabVAu2pXrTwbYeoFlrDrHQ5UGOhkuWkOYBSPJgBdnsVKim
yE+vtqElRY5hmtH6Ic8MY/IJVCHKVpxfHeYlLUsOrWEbpFV2GQ2V29yL8VSYjl+Dwv6mT0LIC1xG
86h0TELajuPcfktmSRrGoO/RvPui2S4bUhRKh1dhZgW8wHfGpPL4jCOTdYmGqDZjPP4hQ1xHUs33
pirbfpY19iSzro5hfiCQ2tV99lsTeO4iwwGfzup4q6Me1QPyziM7fIlMYc+WpjyG04dQIdQ0GUKe
EUQnblijjHjcpIhdD3U+v44pmRhUfjkR4Zqfm+j72effsVgokTKwHZE64zg2tKfWLCks3tpGRSpp
kbONMTlYqehGvHGkB3msnUp52CZjoBySoH7552ggE5RNCAy55IsT/qWSLfuM3HTRKmtf0I9gJpdz
N+Vi46eW+cPG3+dk0O/qNgWvnkq7MNHVVZDMpFUYvOGiJhwAweIeqmXdlSbhqo7zL/116wuzhlGx
IBVbKCJ/jErJpifaZZr2xoLP3Jgpebjg2H7KpRrRBhXCSlShnvV9REiwVUFkKFM2YkJ7X60ErgjO
S77b25RCZS4EwNpXm4xEBhA4dmblNWnls7zBO0kQQjWp6AhmcSsYVszVLS29lkRhJ2HxAf6AawEE
bi7Q9CC7osS7NefLWc9ywb0LbfqG3U0RQ/uUrAkxklegvvLaofdZRCivWvmDb9gz5nLcd3RjG+rw
Vz4z7a5Vrh1TjUuaYi+umNJ0opiv+kiczqRX4c+KyIxSUPeQVqNeNEsAtktxoybFIeuUVRHmiq+L
2OloCaPVUpEKFwWw52Qmr1s5EXoYFi31PLKuVVjknduq8WvLTPGARzBwtBA7NAOu2Msig+SwGew3
OsxxLRjUmXB1sh0/bFZxlBhzPft6q6N2I0THFu4Dkqxrf3D2BoepCs9AG05RHFgvAJmQKBeiRCZm
3NlJBYgwpluE/CJvC1WiJM3U3LcQCnqKkaGT03oYqGl9zMGmQDBVEgemUe4JCpG/cKN0oZOv6pz8
liM71rAtpnUaaP3eylPL11iUkZcs/QmtqBwMPO9L39SncRxbl0Cy7cKn1JkagB2Fzvo8vS+3oyCT
jkLuE6IZ7StWXgghxdxmPzRtS8Maz9GSbHXmM0I0nkbATVUlHHRljqEMSJh6LHGDuGM+dHd4Ukdw
ycEIs5NQN6Kj3xuSsNaSY770r0sfrYwhlX8wKhEeg2EwUHv5eeSUaHV6/DQ0HYvfAYp4K9cfVj6s
GjX7lmUrpB+XbzXuWR+IrrgGkRHbudLnBLFTkZCmsAoI1/FKa8G6a1aQeLPijPxS2QQNR0NWRR7F
GCm6HW5Pg9mDg1qHtOUVPTRa2z4m5cVoZQR0xnCQpxpRVCl7BtRqvyGsm1kWi/OxITKpE/EFPYqS
RJKSbVjRI7C+ZNNe4ZaKEF8u0Gu8ShmfoE7wDFnzszAIZJz4eDG6dBtM4LRlggtUuQ/WSS9hUgOu
77SdGrO/Ez8tKiitbniN0+ptSFNh22tyciWnxkRDZ6oYnx+WBOCWJKuomc7xGhbuEIZfqpYOrBmv
IaeLYyQUf/ksg7+gJTfTCSlPZOWk3CG4hNDOeX/JRKeh1XPYowirIYsBabfQ84ox2ZvzSZijgr5x
Bj0YScvabJ+FBFo2YHNhwwpeQc20kP0dyB2BQOzs21w18LXPlGlpL+OriyUWTuqKI7pAKMmB2rDL
C4STXEysrhqVaESx34n4/rUIdVN2DrspIsGK0+wIsdLpjKhal0N9SzOQC4NxUFjh++i8ISoW6uof
8zWxvSYWFXVTWfNpXmgXGiFLQAUHr3PVVB65JaGtZlV7UsYzV6N4L7TG22MEkxmjSpIvqKD0XSkz
iR0ugqDS6TjcgKyxRBxEF+xlDwPll1DCjHHqqJ6LYfjRcn1nZcHotYmIUj8DlGRM2k1rC8GpSw3Z
RD1THQAuHyyJnIWqoWdVJhjBafXH074odfwMY0p2W0amDuZjOslKozgamKKMdwlHFIgfnZQkLnQP
Edltl7u5MvHZiQr9JPfiPbhkNS1NvK4Qcbv6UiwrIQpqH4I64z+DylpRquwqS9mzOcRXawrVDR79
yVMHChBdHPIVqYwqNmTtOLVGv7uni4pHtQzmrVYpvz0Si72Ua+4kJZ1rWagnYrHh42bpo5PkcDPD
lCscLvreXWLsn3UvpQ5eHQqMAY1jW2nE2A/5LkmD01iIK9Motc+xOshLZO6VnDlSnuA+0ZLlh+yR
0MlFeBpds9TYieOAmrv8fYjhg8n8KqAvvtrMqoi3Bhy1FnmSXsQBf9LH2dXkZ22axr+FVL+Zjglx
HMjtQfqi4IpP3UKWk9JM5Bea5XnQY4aNZaaskhJ5asrR7DBtJnyibw7laO4JOi2uzG1lR4p1w6Wa
eu6SmsDQDA5fHmvmHsHRu1pVza4O8Uj0hhp7TRbIdtJmnTfXLYoHvNuq3Oh7PdBBauK8ZcO+C4Ze
ZLNtsdsnfftpZiWBVBd9SFFKTlITCIWquPdbUdovWaUeAmTREF1Hdb6R7lBttKgJyXUE2f4YPSZh
jZO0O8vpxJRemNOV2iVvNc3wPtGFlyFg/2Ki+QSqV53a+C5eJOtQVtieFqMUbkfrWhmJsXvcZILK
Z67Nr5kRKCg31d+IHhXhMOo5m1inzzk5UiWX+yLVp1cMkehOI6+QIuwNGEifKtW6ZRwIu7C1PJ1Q
B45qIBf2lDHiSqPuhBKuPcmVubYCMeMc74kmY1cBk41hZX+1NRAUXS1cyNrqABZB3LFk6TbzQtAL
mKxuq6H5l1Jh/zAsx1OSXpovua3XRVymz1ydiVaYyYBqiIMX5OSGGTPxcmlmZUNW18EiM1yAjbKe
WjjhQ0uIw2O2IDVXWhTBF8cqXi8xCsOI/YdoNrEv/kwRcJR6oAVNFeFWdPxN7jV37iTrMOfpRiiJ
doX9UG8xwH3EdW960NU4osw6wfHOlDeeZHukqDXUYvLxODDDimQS1OWa6HY19ueEMEyNlE7/7g0m
KDJntpSbpjPoReHSjOiuENQ3rNfTepSiFW5Y41oY81rp0OqBXjnmRfrRLXcFzVC1WHmhuY4j2Zb0
aruKTGz4gQwKpbjsdrUQrctJFk9RUb7wElQeXutfGHHSWYl4+sU9Ww5xe76qTUyvfUFEkkJFvEaj
22xNJizRVCLZ0+X9nAlfwjjo68KslpVRNgUkiZcuzCefpOPZ7gp9YLAaH8DgRk6YDd0+M8PKJk0u
PzbplwXxNzbl/DPhbGrfk9hw/ISHKu1Gr5CVZKVJCWcjPS5dbcLEIYyS8qYNDIfT7jUts2CbtcKT
UnXVsYXZ6hiqFKxBwJIcZi2XhnTnczD9FSzlvSGiu2DkM5/1KEhOE2gn0SjeGrFqtyWWMaR5IjKa
eBnQyBbdoS8q2Rs0+gfZtCUycQ+YjjTAYul3HtZkt5uzcGLZf7MyVh+M65rjBDpFDOyFYdCNaw7M
izqHSit7ATFUtoBL0x+sK3Pv9CYIf9nclWt2hkQh3VudsUr3E5ORQyZmKHHCmE8bIcHwcJRTopbl
yZKM/Ji1z//4i4zPPEOS7Qgxgj1dLYydoCBYFYqRbA9V5UWmOXuK5ZEPiRQOeyB1HSyCmUDcZjH8
h+FCHqmg5JaOklVRuTZF5I2Jbu7rgZWVHMLEH+fktR+Z5ImSeC5ZWLVRr4NhrAXHqKSGSRRo7Hun
yFNA9Qva1Gg73t+E872pdQhsQYDJMRwyQ5wDenSGd1MynbWQjjMMLk0kEV8CrCkKzJnoYTnz0qCc
PDS/65I3y6GmkVzUocZBhwe15NCNpx4JRx1K+kpt0vfwfj4xDOKF6k64hC2kUXGYJx8do+BSRt7j
A2uPpvqSFcp4YG8grOtxilhzsHasWi77o4VmT62gRN4rVmDBPpIYcrx7Lg4Mu0xbwH9hY+6mLG3L
HTwXhk9ch4FbockyCi8J2l1N5jS8RGRzw4DfjOeEJrEbgB0ykCMs4WUoacvq8ZsBZurP6gz4f8xN
R6oakp1j5PyK3JFGA2qqEpfkRJ9c0QrEGoGcGruIoioxi5KH13Sa9MRAH/pyxozV14xxflITNbmE
nLJCAnMH0Zhv8BL4H2JsoiuTnKG6l2ex5AWLvGe4gNEogUIzlzOY9qZHl4OFZpYi+cmApwyg9ZCr
MvYahTHvaFa/upKqG4G6+FiMFXE8qpsKsf6h4FE0YJUaeEo4MRH6Ld1Pnrkh9j6M2lqoZacBGUDx
J6Vuk8SNL5cG87t8N6Dmw0UbwXnFGGSjoLZAhMjbMqyTM2nBmaNPjHrbLum2FXILdpr6sTK72IUa
Swa7Lr8G+scU6t0Lb9ZzPJrjPfhvtMGRoi7QJ/pOMVJXkSo/D0r5pcr1eAzMtZxbLf0zDVAFzxBJ
e35dIgzJU7MmJah6lw3BG/P4lstj4Qm93p2XMt+okBFLLcqcx2YuzTjUK2k0fTJHePdACHLBkaWj
rCY7Y37qVQToMwQPTpDZfIKDi0BLJ8PcBBSQkIQsl4ov0CntM/VLQI67DgExspSouWyC5GGDGToz
aSm7roR+JEhp8JJHUEMi3CMkFbEmrpeRCB9IS2aIgjlbQFe3s1Kti5wRbDfu+nkYz08hYqWdpkZ2
nrxQOtUuYuaEC3Ijer2++GagsCoRdGUjF/kzUulpZ6nTuCOJCJ6Gpmz7Ma0PDYKVtWUuX4YSFjtR
VnKILNwrtaogCV16CeumWgVKCftJ5eZxb1qIEwdYxCwpaw+GwGBbx2jbaegEGimA2iQjGzPjEOV0
X15H7ENsknmbiwFs2pRYol0asD3IUJOeZggTTm1gY29CUyU2NpoODev7h72sYL16W5Lve5JVrQb6
e0u/ElkS0A2jvypZXO0MovjsboQGqQvGTknvpoKYYWBbLgd56MaLknwgS9RuHSHm6mwNCMx60cl3
ZdX2rlTKd/7DXxnnbxGV/5r1A1Nd1OtclBdjRW27ZWVG/ZXH2zic3lQx5zQXkbADFpomMk8+H/qI
KZwZT49xfQA6FoJrhvNujaTF1aZZAZ8ZniIrkfdCxJmSMdRnzwNJ0OrZqCn+pE4DdKNxGDeifter
dDvAFS+5NF2R51lumJTfSbzkaykQ3FnWpK22aAc1IGmn7XDvWmoPCGumMTSHXcO6aGcF+b7qw9Qd
K2y8aknVrXQ9dg2r3LIzfg7xvW8pk3QX2soL01OuDh2xNv+QyDYwN6pZWREhWG8LwYQTGmedQ/hF
61T46Dz03eaqzZmexKMiODP5A7JRPfWZWXuhyVmiEAOM52ynnKQAjpT2OWj6iYF5Y0mMFUeiVIcm
Tbw27+GdpKV2iWM9Q5+qbZIDGsjgWWlrlvGc7R1LR5ESGxmz0WL+RBpeE8u4DQVBPzDKouyXoQG1
ovxsZsZvXqOL4rq5ztm8wI6qUb2b8EMSZrqLpnEdmEsfYdXok1TE3I3Bcz34yiiSIpF/YXQp10MZ
nyIGsjbOktZvW91r9XGd9onxDZuxbLxxGftrKTcnMxobt9GEzB175p+AJXQ7TgfFjYDDUWnL0qke
ukOiYlvOy7eckRohACQCVFJV2XJldKsxoMszEE3MVlF7vpV1+F50Y1pNoTWh6Muzw1T031MiMZcM
0o0yG8+1xIqkhndlT2qCW5wAG6+rNAaqrCuppGVXh3l+oEG5NIHUbOEhvoek0EPqy8+dJq+UeAwP
rSmd5z5aGNRmwAzLfN5GIYb6O05HxLAi0v/dNY/jUVAJSm2W9vrwE3Sq9ISCs9x0HXURxOhb0pSD
vxT6S6caGa21MeNSEX60kStFHqVQfmbLwm4zYtNj6+TooPf3Rdd9hk3d7eJhvgtItX8Yn/+PiPL/
IKIgC5fgdPzvRJTNz2dU/jsM5Z/f8d8wFOk/RFXhj6Qqoq7f8Sr/BUORDJj6QCVUaLXYhP+btf/g
oeBev8fX4MWTpX+x9lWJ7BpM8lw6NBBuhqj8//BQoPP/Tz+7htlSVEQeF6dXZDvkGP5Pu2UqBXWv
Mbc7SnMyEP1Rkskc39kWhNLZVZwhpcsizqSPmyruhpUeRleuDe024/CWvcfdx03SKhQhCdaKfxkn
lruZ4l+OihJCK5LILLrXr7GvNEK9fdw8/B6xQuDuv31N4GIaBg1RiuF/mTsep9B/c3yojVk5gUE0
hYSYZYshBd/D4y4LgtxhbgpMqnxdaibwkdDkXk226w7fiK+X0ZnN+UQJUB8niwuuFUEPuAcGOa1R
8WMefhEQ6+OqM/MDjb5TYApiRJ8nK87+otsXOi4Jy9i0M/0ZBDJATvWwjZBNbGc4GVthwLRZy+1Z
QH37D2OHyj4FSGNdXecQA7Rg8JjCxHzuZ2tjyJzvarHcKDK207QFUQOTj9DUxWLk8bjbNi13ZcI1
too0gSwXGv/xOIW7FvRxL46RBgbdqs7CZfu4kZY6WotjfJqoyf24mf0wQeSbYuRKp5D+IIj9iTVT
VunDSgK32X2C7dgxibLBU2H8Z19S4WNgFkbbphrTRg3VW57HtZuCk+/uUtn+LtiVRkV1hInwU+Uu
bP3XTXhXt/7rr/NdkO8yNL1MptSv0rvE+3EjFiSlPu49zCGPezLQIB8mp23dpd+PR/64Me5/fXxN
WOA7Y7HUCUvJcNneH0+X0P6E6VpG+3Vb7ESyB+a0KDvCxKkvyp5+BHJc/SxrN/a/008juupkIxoo
uxWDNyiIg7DCowgocMVSzhGQuTvm/HlPDxButYz0vb9yD+y4RYn0MmCaYTSpr2bx1A2jPbarQN+R
tJLegXF28Zb+SS4dyWt5IHsb8t1d7JJCgnOZLzjtclKmm1r9lNoKFnlDGdoAsKdBqSKXbNposEen
Rv/nkAHaE0jsSP48bJYvEReYDUxPRbx7JcjTgIUGsUGkr9jp4oZsARFuluwKjQsv3FARMhEft1UL
T/9NzlxGghrAo12zhyBFl2XOrbgxS9BfMBNScvGyMTDTUmdRnX5yY3WbEYYOQwhQbmT59USiMMwY
e2SUaVBxHivrq/oBoc7Ldxqe4ov+IoDdDr1u390GwDGY69ywRVG8VmsH9ksqH2YTBYuNreJSpU57
5evVOwFD3me6obHcCcd8cnB9Vu996bG8ylTqXpuCUSYRRHWYlC1MS2x121IeD+s5PrPbvgc4/fbw
WZpv0nWwrfE79XRT1s7yTYpi2l2xmPDqdogVdJyEjvgJmx0ZDfFK7XGK1o3qMIcKZeLBbSrjaVec
5WflNW8cSeMcYkMdxRfcXvB90H9Ut2C7bIbGw7ermHYarnSOzWtl+kyoKgRbGTJNYra97KbvCzip
rwhAnosXy8tOCeYxTD39zmreWR0a/lwi47St3lkC3H/MSl2TM9LwbQDITp/NdXxgf40zsnbZxxWW
az4pe+FNjxyeDB9b9VP9nZ6wIIU7fVttuo2J+BAOrOwOspv9lO2KxhjPSvKd1zaG4Dhx84OscKbw
1Zd0N6JWRnR9ScvbsK9fprP8QUpA89YApLQcPmzD3qyOvKn9n55tVSALpW21Hh8oLVuhMMIeVxs7
5hqm7oQfzc6LN6LulU+oq2LeCWcivZcsgNyTvO6ikn3wZ21pFYl2go/oGQ4b7T/rO3pSdu2v+qNs
tc/4x6Jdxxfi6bfQo9DT8H4uzwhfpsGWR9zLu+rcKuupc6TXAKucg4iKzAfSLEGLngofZOZpxlDN
5UAnfNluP+XPvCSX2MeDs+SM4bzop25ZV9mV+zMcesUdDhXBF6/qPsK5l6+GA5G1Hovq1lOgieKs
e4sRhXjZgQ5fh5+769zmqQaRuIsBzMOMsHzzj+3C/CIuXtF5SvfWKljX/QDTEAZC/QeGZ2Zctcjj
TrNHLSl/zouDqY5DiksuP46unFiJ5h0FjeInP124JuIVMLFfXkkK5TVvP5enZCV9lb/E4IZMXnym
B+PE7/drFBlv87O2p0XgtDiuQ0/djKuJ5z842nP8jtCdbLM1Z8vxY2D3s6nOJOpKA2pZBthswd0g
OIripnoKtswJi87PzsJ3Xd/f31EgE2TLsVc8TREaPsK7wLXa075/CVC9NK442/PokqOO6BzAFRFY
MIiEaaeBvUpBk244IAP4vk8JH8rGDQUvhC7MlsSWGi9iutNRLbO49PQLh/clPyRfEd7A7/CKkEg7
GSonEOWX+IGVrNkR8pzprRyek/qQSmvrJtSIcVb8mAB9Gvlhwt4QPkgppixYgcJsvqVb9xYw3raN
+ZwyAgrd8GUkUqxEVU+gXePjcAbOUebrTnoB2yzewTMnQ/wDLtVnbhg5nDzi3AvUHXHdefZLPJ+I
oo70mcv0VoHSiJAU28ZtuQXDh9z+tpxkOXprbInGSuEQIvUeZFbClFbPUQF4aginbfLSHlQN4+77
KSNkhRDayX3cxjtDmNFHNLyqg5sn7EPt8i/b8Gewp1UweTwxzv/imtpsG32HsyPZT8QFXMLsLVUP
8rHg4XbOchg3Ds53ECx2zKVvJ4J4FeySCJ7wG6lKwowp3xSdG/crktjku/NmJZeeFJ3LBhQ2Xeph
GNc8vKZAkYdeaoO0hun5cuLBSv2mc1GmhfYzoiosmgmnMVdtLwaKa6nape/WVtkmV303++pROS2n
4Nnc3kOLbWknvBkElHCKSdnkik71xkPAwNi0JyF2I2lVKEfwynSd3n3sHx8L+Ya1U9W2wEODKxrx
p3KFQmZlcXnYSMXqHtsev8TdEQbDqB7mxJl3hZeuXjqiSzJX+5Gi73uaqOyjQFQAspcuDC+TTV2M
VipE5RXvdEjndgxiTnTqry68j4sdoaKI9CfNSUvmnuta8tiUyoSlJU+YNXrtILFCoyvLDjpz98KR
WaZmF5T1cCfua1Y+XVdORM/3HzXa+YkVr0l1a0Mm/y1rt3kWzmq9lnSH+AbWCbxLd1fdb5xe5MTh
Ljvf4p7R6lVgjFpnrD3UximBE8wYa6+uPfRnVvpijD5jmLIgccQGmPRaHaz33LSLC1+dIYLtot1E
1CmVhmO+stjkIV3l3YAMcT+tzS/1lajbfQZWyZ3vp9PuTzBcnOTWBqPKmtRhPMyutVa84qO7YJy/
LF54FqRtv2lP4055r/2LjiD6t/mYjt3imaeKn7F40U71CzC1GNfcZDyg+nljtRc8NaUjSo654zWq
C7SttgEX/zaUTnsf/vkxut5xUxArnL4QetShJnZ6GV68OxZ2sxa/rHfxtW9fccY2z0PqDpecbbrb
3uYdtRKPYk3Nrt29JWtywrJtdkAtnlzUXXZBAvXaPPP688tilrkXJGVkXhHsPXkOaeBP4xNwCj6x
lbtUKywAS3YstsaL9Lz8RhO8FT8vDstzs6UNGCvSxWxCr8Pv/lx9qlh6uLTCwuYzhJSIGEqbWXZ0
7TfhTXgyfvjgNGvpWexeiXrRXiRlTUAh2HeaCF18NZcb9g2RR/Ip0c+8oMSIKxuRVDNcxwig8Vpz
FKiCykoCT56ugsHeQ8JmTzNwhreD4iO54LOrg1XbeyhExVVJ2mV6jXWvH9b6YLeoM0jt0FcKlhib
vB7p02vrU/nDddpiVJOvlBfg+2y/fhZPWOO46jaD5TBIoquqT92z+JWjxHxDxiyu0mIlUXpOTtse
KsRhyyofqW7Pw7W5NvIB9/twVcq1lW7S93jE0cWnvkagBGZlhVThmydfK9544hfMOkcMQSDb+kzy
RDcxK8KW5SBxkUVXiLdQ7RD/EgJKoa57leQXV7XbQKIpMs8UAUzayQdMtuCYnoJXHlE/Q92LHSJ/
ByZRhZtABGTW+KdRnmOGyZ1KvaQjLo+bURGO4vc/NaCM8Y1wilRxgfwDAUaSfRoxW6/zylb3ALfg
y3cKNWdkEhHVKFhFacvMrdYn5lYZ53pb9ZuklMzt48aICmsrCAmtZfOBO3jYgn/GGdz3/7z3+Nrj
JlT5V0tk7GObTWhnDBN3Va87ShckbtPKIxajtKbap10GPV/R8d3vjRIQg8e9u7Ehs5P7v2Rqm6zT
bNhNJHqI3uOfJ03pCv9//W4W9L2r6Sh4O803EtOpU+GtbsIBLRCVIiCvexoZfWZ//4WyCV4hVnip
0TGv2RvjUc46X11mvAFFs2UAx2X/cVep6PNn/NuOfAYBT95dV76Gv+VvLO9SDv8DLRogOcafxNk3
a61Z57D/B5cVWN/aE7+VIxnqBhTHX3NT7FimqZvB2CJ4K750yTaxXiBVsoUjoEeUz+I7M9XAkY09
ASgtepDRpsE8DAzKJ0dIVpa+5oeq+rE/YKZ1IHHclAMz9jLZCeZKM2AHMYD18t/idT4LXkctapEN
SK3vVa9mZAd7NrSH/l1+p0Fadjz7Y+IKKAucztdt6zJHbr9S3/tD/UHXGY5okFwmg2Clc9OjHkNf
P7zWiau/h1vxLH3ot+5LmN3wl7kxL7T6Xq6NcQUKgPcet2SmeXBB5N/hJznTpKJQ0b5MV4MqRFaV
n0ZXjWB7e/oqVgVWKxtafLXv9mDfgYq1f4LsdG+s0X5BT32AYx3fjYvq6rx0pj0fkx+KYjo9hP7B
e/tbftRQr2AwsWY01tKOF6/+vY/w+baQ2QdhSECbXpobManoLKLKvStn9sqXzPXv0q7vEkTq4UOO
e48qNlrxdldAMc9oewpfu3TbEMyCrRwZUsKHIKlQwdxCVsMP8nYsT4AH1FOX+BMKDBvlCiYErPxk
WvFN/Ch46277FmBccLrS7WTELxUp0siP7XEV7vlUVolTfCXRvacaXhF2It0aXgXve3ImzmPxPnjC
sOCkG32ziHZ6CFbN7LWreKv4QNYUuvo1Qca8BT/8VExZCyt1v9tZrWN9IUoQbl3k4RhLfb5wFa5I
P4ldB6JncH2/0j8rO+Yo0k7ixHJLTqFqw5HQFrccPYI8VMwctnEV8ektNnQ99afys1c8UyQ5EQTJ
/0jlVcaF/LlUbclVt+EOxRfxOS6heeO6RknNSI40VYYwNl9CVKSsIYJxsrUO4oY4OgLQn5MT7inj
td5KOyQ12an8iG53xFTpzj/ktV2CwTMSJ3xmZxDiYuI194avCZwG7/LrPNJa6rEn/+CsIY2GDBI6
fJ4HtH+iCYObvMGi9cq7Ua9h350CBkLvMpm3z8QA5ge6F5YLhFHGH2q1+k+izmK5cXWLwk+kKjFM
RWaKY8fJRBUUM+vp7+c+gzs51SedTmzrh73XXmDRCKScwaUPP016oTi/wBNrQ/cZUFm6GbbfmgPh
l8GEhuH6WpXAu+yuhR+I7clLD/zExZk7AGaCdOl7J7iWkZd8Ggfagdz8m+AZIrhqNoQ9WN8Uf7Sn
+qraPMEyydZ6HEA8jQ7lOSl7tl0qXrV38c/MV8OePlIMnfFj2QfDZxSQUuHE3BMtLwJpsIPbLc3Q
3Pr9p/aVr43cQd2xgE4mvgFJIbwW2av25ov3aVOdYmAmZAvSmlF5JLpjiBqNyZs9gIO9Fe8KkwS4
/6mL+G+pvelLqlxpNzOcA29pnfbjuYo+zF9QBCLUrk/bxdRmGz4TDHGIvIAKCA+ab+2LRRI9ls6e
oMx9KIurfbXzJc+OUeKT0Js8+l+OuOi9gtuWumVGrbYbzohd4NCgzHmr5HXScEjyugAnNvqFHGtQ
ruQ8fpC5ApShh7hHYR7wllYgk0xOPfEXYVb7MVd+z4c2HrCfWLi+Q0ePHfOvBf/KfANq6QcZYpGj
5isB2CeMt+PBoplGsPwVEKHKUj9A1c/vi0tK38mA1UsS3lv+Yb3M2jFPvZHRoeRk2SVLXwNOpreQ
qVbKTGsVjod2esIsHKF6coQPCLnK8MJ9IPgyjgFEJ9skTNjPxgHQAZyA4Va9X96Gc7kd1sF1xjAN
P3t7uQBrkfbq8XSbn/TCJgmVq6FxcR4WZa2Yfj6v8mhrwdLVbcVtb7JH9wKStq5hhN/yCzKe+lCN
d1AvbqJAQxtGqeBx5TRfhmccQdDinfLG3iUZez5UJ/08n0sLLijGNU6xbykWSJ7dKr5C5A1TT7u+
xNULz7EeN/PteVIkTnTlybPlhLf+kJmXGEcaTliTzfjFrdHOqwTBoUKuTc/Juytv6WE8Gx+YVVhO
Frri76Sue7ZcuhO+4F2hchUjOP7bvEKgv85if8KxiTLCOpMYxTbk7AJHLIXff583D0b1xMvAIWC+
u6JIQBtGeqW2o88OVjDiKlhGTjw5HD6WQZLGNirX0LEa2ZNoPgn5wxlWnFdAWOYvVy3eBfG8ErKH
nuy4oThFWVjxeDAw1yEA4nV8kX87HvOV7Yaik7kbkDjYXQLnTvYDzZVHj1+oqq5k4K9i4zpGRCKH
fXQsGT/aWDm1PdvaLj4jkluYBDzIe8wf88d4YKdxYItgXTD4iTOTDllyE5GrKA6mOhvFrWacqlhO
5YYOlc9KUG5UC6PhLWt2reAEUPmEF2w+rReF/pbXzuetXttxzb7Qy33WgU4qH9rkGfCLco9omLrH
NGhVT76Zn3pW40/s0R77GoGJIW7Lni696rOHdd+sce95BNSJWI5tquvzPXOy1B5YJ8vRZolF/M9a
+0LeBPjJAw+GQ1StQ+OcxoQ0shToKrm2SarACjMgnx5hgoN4BTHyc6GowCl+l13w8WsxdOrHA9dG
U3sxfXLg6IVvHTl+7dHT72RiRNRQ8u7pEsT851dqr8959EB3eRRvXIqAgj1d0k95acMNTCw/1s48
FOVNvYWX8Kb+aJT/x2E3dECbk906VG3h2jpJT+zXlb6Tc0ikkjOUuMPAryQu/rnwSow7UZLY4q1k
YxKnyZJ4G3+pvWpM7xkOOQS1WC94XDYn6WsePIDJ5Wvio6Ccu3SvGlG599mLR3cJ3eCCYSC6jBQn
8Q3PlKhff3xpb/o2/0xfRE//qEtXj3yae3KDAPR7rDzfCHT7s5o1tHDJjxzGOsVGmL7xH29X4dr8
5PhVWZY3LslF9cUrH2wAc5eP95daHPpURxdXMRk4CJ9c6em2ddSteageT7nqH2Htc+Mv5q0juRAV
o4nUcwC/C9F5b1OAML6kPoFVEcgSIdNffqTn/zAMJm5Ue3LvNpVb9+54G73wnrMDKPBg3XJSFWtJ
g3MBOVL/Q6tETUb4lKjZYKRUag3facvbaS//cerCiokXRziFO1ZZdy1+VEJ67AL5IyvBrvbzpTO8
4BciKCe4jlM/OFCyXRh+jL+KO2+Tc/0Srlmt37zIoPbbbg9YWlUnHnK9DTYqpdtKSw8ybfuHea+P
eGvu4lXm447fwlaSWZ6AOv0f17KVOdmrfKP00nYpTck220snbTnPM6IOvklxKc5fOKMaZS1LPkYU
Qol4+1lmBJByzX1U0ff4neSI5Z7WbviyvticQk6Rx2KRf+Sn1N2228N4D7bFid3b3qa3OXHZUC4f
389H9rrsm2t741BMwE/Ab15jygRP3qjvy5f1hoHmfEuhVn9wL2kq0rpjNH9z0VD+B3vlI8B5R9+Z
31QnT/MqXLSSTfSSUz68apcKQOeayrxkO2O57eGIsSbfhnX/i5aLpuyUHqaL+NAau9xksBj2xU41
vClgdmITLEewZtcwb7Fx4vasQ3hGEhSt4Z+fyoIKXPOIB/IVj72zjz1lbfnF2dpN6+llfEgrvHE5
kmiWjnP3rBy6E5A4g4rI52k0doCwIcMJhLbVlr5gmw9Xzsj2eW7Y2Rdk33lYU76HxHU/MWcTH1K6
MU4+qsnKgyTMClcJiNxjJ7F65lO9ijEKLFckUMh0Edmbi48ziNw75bSbydbyUmtF2FFJ8tG17+1i
Zyo2lrj8glRxjIEQGlc+LY65xjx6Vm4VB2sKFgXaAJnKEeQ12h4KxMobv6Vts+0+xteh9bXRlR+T
A6HoaThlI5vQaA5PdH0Upi+l4kgfmqdvyhsd346BwIbGAo4HJ9EhO1Y4k6Dg0DG4e7Ya7Ttq+pBD
P4TD4rF2hM9gPT6mP5G3V9rCoX4QIdB/d3eo6ta4zi7ox/vCTkkRups78QvgCuqg+iZsGwgqL9N9
bDyU2kAX5U9ChcSrAs3XaciQ0Spb0k4TzD6heAM0tTxwr9KBQzwYqC1jPELtJ0fedyINPnDKhxY5
4h7cBy77sof0vTKv9SMEUWIERTFuYCEIGANM8qKmHwPvCBuXRzySmuxjBzWzdMDm9yDp32vYryBC
Lzw2pDqIugDe7D6wTcnF+x3VjU58vC38dI7xp9wZehAXn4crjRGbtI7PynKQMrdlWZCS4tTmrYXh
3PoLK582GFs57F+Y7M1c0C6x0+sxdcQCDZdL7hCI4jcKTid8EGcvqs4CMv30brdxb05Le3qRZtzo
qDRgtNB20uLNp+zY6U9Qqjyb32Oz5pvpC7IZXZKXHji1M7od+r0fiDFsamaL5/pIThBeRJ7sV9uc
zUOpzEUSHjSv8svP/q59dftkQETlhp8iUDJ2IpDK/8rZzv+6dxN2Wegy69NX7bbdRQdmrOGf8pqs
rNd2S5IzDf/8of5NcIBjOJ3P2ShXSLQmDYudRkj1SyCcF9p+YrMzewlgnp2X5chPjPrt9AiK3UQO
lM5msjmsE/QxwdZMt+WCvfheBe5ZSHG1s8GRFp/BZvy8s27Sl7g4hbkmcYKhpRKiu3bxkhDM1dI+
1HRTLwzdHMZEDcTAVRGu5GcdwUwUxRo2IjzrF5WinDRGZnQPZdgyNc1Dv5zcVvC4FtrJNT8pjoOj
jlsiuX+bcUtBwLyQxs8d2ADfxTtpXLjkc1oW1kXTVnF219YNHu/+bFLA2Mk3FgLPK8tN1/lnB3qO
eA/2ONPg7MSAY7QApZl+rmlc4BazF4+J39B8HcIPmXOM6t6TcRNf8/SogFMS7N0FEi7zCtPOL4hx
wT/RmeU+15nXH6JTouHFsDE8uMBYeQwgMSuO7CNvl8o4eVAt59W+mJgRlWtqNOvTuOWKU9zTn1D3
WOr5PnXgG7+DBBgoPWm9gJnyy7QPj4xPu1dCS00D8c5qeKWHZ6BovTewhQFMkrcal19AKAwoK0/4
Hb/Ndy45WXOfF9Kwtig2PhaCoCObG47sNQ7X4Toe1d/8UlPibIxvwntqtB0+wlGMoDuag5X2UFzW
RMENy05KfWb9KNbjwsOhoJh9Fu3zrObhU/a+ujWeYPBHPpkJG5LdfXOBKk7yM9+wdSLukjKtPOSp
K95HbzoJHEcyk6mF2qYebQu7A8E2FLekD2Onsa6xpbzFfntFeyJKXtruzGIdfWSVU5+rW0kOC1mi
Ksi2h4S4K31r2EjJeR7vVoKBELUzBwXFBi/F779ScJ7V00XTZSzIWle99oBH/EazhTXQEWuByq5y
hxu47By7FQXT1TjDs9NO8pbrUb0rfuO3bwphmgIJr85wk5ELJOC2+KFjRgAsNXgdtdg1vC9XSbF7
5QPSdscLZAzBKGv9lIrmHu4ESAdjoXxOqgx9EyJthWYIISX60I/wD7cpn1TiNI8YskFyq5+vNf6c
MidwcNMJFDjnq2E+MzBnYDT2PpomIEvKDZWhr7pneLrcQS48xliPnjHlTToLm/xUv2YvXOoW2sid
4CYr5YeBUUI/2tjKhoED7M11ehXVU7IdTzqeHYGT/QZv4ttM70vhvanfi1WyJRDVA9VRPgG7uw/w
/2oLE7iXHHnXfBRe4Amb7hZfeTsqdogeUw5lE21iCAYc17jKH3DoOBSwt5/zlOQ5oYsjh0VDbZe9
4oDEEP6VRcaBJ9e+dlUeJgf3aULysrE66J/7oXwXgTDuOmAMXPXJmwo/w/AncYzOZdxd/RbKrkk9
E0yIWRlXNJ895U6+bud1RH/VMXPxYeZqHC+ja6Q+QvXE3BjVQQrdyNj01SoyvF5dLROzDB8WWR74
+HgwRSB6l/nDJCMGIDXBs9I3tKhgisi+jtKBi6WZt4y++PQIq35+vJorhnZqMI+2lXdEh9f8ayLn
/peB8IUfz4p5fte2jbC+5qhz0C/vmt9GZIlwpdvGHoMJRBsvpvh8dwraayZLz1gHmxHgkHAo2cIr
T4f32NJ/UIa9ofp3EVmcoAk54s58YXY4NZ7xoyUelkvMuxF8ACjZWrLTd8Pn/I1BkkIj+secY9Md
m8nuINEnq3G8h/1RQsZMkZZ6xSV8DLWNfudiHIyVyGwElQnbDzLn0rtK71Ju4KtjEtkp2fNX/EZT
8c+XwYUJ0TI88fotZsH8cPnLJKTCITXplpGq6gsbTgfRR53WlHur9JcR6a0teWyD2n3qdl7Vc/gr
vczMm79NSKcOtIhb9iuA3qK2Slz5jd83+Lx3MKtD+yaulRsjRcEtr8K7/jK9h5hYbWRthWb+G11w
/NO73BQAcTch3HSOtWK2eEOFxZHRXpttRD79W3jlUNDFJxFNU70Ks9pTeDQP45o5Q6U71jPl1al9
HAxW43d67hi+CeceFx5YdzflXWXIE18z1a1u5tfc2Rrgz65/ZXiy1M/Ps1mZyDZe+RndpbmIX+ou
PVm81wYyu0uFBx9lui8fzQr/dkatLUADuOiVITP+vYEH+01+yG5+jT5YduFVBGx2zBMjn2p28/3n
J201BnXiGjk5NdivMdrdrQYUciJ+Ea8xvqoceNfktlzhBhRUtZzgpU3QKtYSBGDWXxb/xtr/ZXyg
6BtWIa6/bg93gdnoNUf5mrwyuIU35WW/81X3o0u7e1bIExcvRAAbCskNwHLXHfOTfiTKhtv/o2Jj
7WK/eaku1kY7Y9Z9Rlj5hSBAGW1oITt5rZ1Ny+se8RtbN9qSg3fJjqPLdBGTXTH24L0Ay1N2Xlxp
U6wQTshIJe3ZWMPDA2YBmH8h15rkUN5E/9Z9oFvj3TK+/XlCtiGPminl4kY7QcPOm5k6zhl2cVPX
2Yseenvtr4527C99/QzmgG6f2D9gMVHoCe2q12zoHRDdWL4Qb0AdGCIa2+WiyBv9RImZ1q+Yce9y
jk+unnrPuqy22a2MXeNT/+JrvWQrvxwRLBTpPYFOQ2X/1hxkF6OPPqYicmv5PHZewqRmxowKPp3D
kc07VLEqorMlngAJYvRcIpj+X+B9Cozc6KixMkg+qd4r5XWgSFo8SV4p9O6aLX7Xe34SZFlTcUQy
yO7jlQwXfk5cPCfB+AHhFO9qn/1r/prsWJ8Mr4lDE0C2IWJeuwPpFK/9BhYVamGm/HSNL/I+mt1x
Q6VecfTxErkxaRCjtfnGCLtOneIgvYPr/uIDZOzDe7F/UsRC15w+gnljnerPaMPWWsBTH3BCmNtU
zoCP8V7guoc+51XWKYARCx/u3jywY8Z/T81czu3pUTPdBZ3ahncYHQRBYXbkdADwH9x0r2m6NS8Q
yy7QXC/de/0mug11dOZXn5zYxBElmE6wfJQTNwg3jb6FNaTW0NAAwnEjw8/lENbOfKHKNs7SjLGa
U1IeN5f5tb1q53HXrLJ0g3mxQWV7b1YcMCcy1dFhvGbhRj+KEEi4mYE/lm8hXoUupJhdMjmcfIIP
5xGYhap3jhzFXM0ry+UkeDSGO92ZdTf35G7daEo7E8Tftm4hbRDll0fCwfaBxV4RuQZ1LYgxX7UQ
2tuMVOc/csCtR/JKw9DxIMNVRtPk1efmiGSAV0pNELR4jVIpe/lP90mnGg+r5Gh9BFf87DkSxWaD
EC4S1wgxqCeDcVdUx0Rc69/6dyrbHDoRH+LeMFyNVKDQjh/0VP1DnRmHeDqDK/FkUOzmTnoef8Ru
XV6TdXFU2JgoBj+FMzddrpzy8L2Gw6KwuFT6Kdxn5n03rq3iJc4uo7IOIr9m1Eph+lsz/3ujhiCG
ijKjBMZya7CVW/g9pZ4cAHM4bB9WY2aiV1zjG1RLzpSu+uYN22muSa6mGjhNgi27ZpU1Jegyc1fA
K2ZNoQ0IJh/KXbdysg9+1kxZxdc5WgYETlvjHRlktRq/4mLTkqK21nea7kTTs6FWCkYJzwN5wSCG
1IacICTbIi6A6OPrvO5+p5W8wz+9HJ6zBe21fUuhqIbrqNyTu6CBfqhYT63L7BDDzAhtTj5yiEtI
fAZNmyN9o83Ykx4RL88Slu4G3JIkndqLuKtqiDJkl1PkTt3J2OCLAqtHUaCh7rmnGUtjh7jNwvU4
v4SoPaZtDQlC38q9T0XCC86zhxRAGUWCK1CIDhschSUuFYYR1Nby8+OvMVM7VeMmF3bDdOnKlzg9
yfkhx2iphMiOe4a7CHdh3IzDGT9Mk2kXM8iSwcR2Gg5K9jXrW9WELHafsdARC9QiTxoitRBFAgk6
DWAIJTtlt+yZhH5SmFO6JHD19pawCiDVISqb18Hg6hiDAR4+1BfrDD2pR1uEowID63ItCDaFUVH5
UvmJD0I77bUJDsedgxlT8uGmfw3nf4P9/jnt//+c/9//Sgqnup5Lwn9cgH/fF5nhEx1p4MPxDyYd
kwZkacGIPXW0+fe1OcDsx+iM8xDk1sY0RY8QFFhwLTuhEgDl9IVYhDgccVd//smoiEoYZ0nb1M3e
FDCws/996d9fyksBYbMD2v73NcL4+GsyQ/r//pmF6tysa2vVqVDs80RGXj/FP9L45Nr/+1rz/Is6
hWr/7z9zi3rr35/+/xf/vu+/f2KqPQkFQjx07qAy3vr3TXlmKpx4zx/071u7sKQxSeR0O2hZcyJT
bKroxtUZokofrBVerKTH5qoZ29IPwm6FEQImRF3nTKM+u3rhxbe0nw9NOF+moO2II+OplaTWnvQi
PmVZ9Gkp+YuiCp+yOHS+mqn4wDPeiEm6jYXEa9ivfXCaiklZYXmSgPY+AsFqbSPJJgyxSFQJB5Lx
ujb08+TpEguCYJGlqGEx5s5KIrqGINHSmAZtcg9PNFOSoxCnj3wox80QU5+iOOHq07k39T5mcNX2
0zrXmWzH42cplvIO5SG863A9m6rHU0Fvz2ekiYPfSqbGGgQaHc95J0s7S2P6gGKCdG5m8abiV2SY
zGnrms38gSqktbOFgoMss5y0ixXJ6RRGWczIMobfqcG2aAdMquYeWmM7chES9UX7Kk6brIweQ4KG
FnbqhLokYDzQW1WFFq4DmEt6nw+kcDS8HaF81xAvrRpj4BiS16ImkOmGAbs2+bcVoTPraNaxN/SX
hXl5FY0iFpnGT5Jrn4UFnpHFWoAklgw/A2bCZMJ9aYBvEtgUqsFob1AkfF8EjwNPECsTwyLCMpbm
hI6V7Vyv5uLHnNCZji2zt/iFSI2uhS3WDLQByRySTLGMrlY//3lkZbs4uscIUV+CMoXwRCCoJHJx
aIo2742oLNC9LiBxbUaisfY1zWutELaLwBk4lwmuZFjgthMUdynOiE7I+0eA3ST2NX8o2AAGGwjr
BoalRL5rW4tZwIDoIZbAHAiLTY5Jl3t99zxrsuIzrlFbSMekqiEplCakhaWjI0+Nj8gwupUc6F9W
tBxmOQOU+pe5J+J4F0OvTXlHoQq2KUf6dMy1GlZLGay1yKToZattDKX3ymGa1t28wOYmvUTAON5W
9PJesxI9aZTAIesNiijIkSmHWWJmf80YNbsKp55lARMxY7SUGPRMXMYRqW2LypAno3Y1PjgCqz81
D38SvQFaI6fXTyUgKpkli2OTj9adRB6TpBcMVIC1qAbQDr4LJndBBYJWdwyIGlUXPAxuOQzIBtHq
HKirSR5GLFPIoSTEveMqprQEg1CAKw9MVUVwQ/J76NsV69qrIbAfvsZuw1GWVLl2kuj+5fEcsJDc
YACMkEPTrasQdi55U37xNwppv5dSTm5VVlyrr6nI4zxe6Raj7p6SJgnCaRUsZYpKuKNgUeEZigXs
eWyisFXTuFDLISPdSNN3Oh/AUIMe5j3LbFhAwcMxUtemDMV/wZOrjylU8paqr6jSyxh+xu20lVR4
XyIkA45YPNM0EwcwxhBxOv7k2cCINA4fqCoxAcW9yy7JvSF+5GkpTlKL3KuF35pYT04wVcOhAPxv
FhWjkT59a5blrpJRVTGa6pghTnjdelLPCo4a084EQKySwWeMZUuezuLFUPPuVMq0MOn0LRq4RU48
61IjTwvrFw9a9ldb0ttvg4jEb3lWTqYK5Cio90KXuKv/UYBmBi6JCNk2L+Dgas3LhLP4ewrcKCvM
Kg2w4DDCS1AVtiNFhIzxvW20ZrdNh/gj682nf6eyU9rIgBW5MLUeGJBOIbKEAJZIPNcXS+pshJzZ
DrfM0EtqKgdCkvD3q8vGL4T5JHfE+OiEkaRmQNvTKNeM7A3I72CGxlQalAzx4vdLg/zGiE6FFMpH
Ue4fjdzfyI70yn4pvW4SaeMN8AlkqdExr2hANYb2iybaqpgCttPNGWNV8XM532QheBGCkDlFLaRb
uIh1p+0iDAPcxGJIbu3JIsO15SE+jVRJ4GaAj0IBC5Ju3U6jJ+jZzZqecgW9/+jMCBN9g3J41L8y
PcfBWrdW2jQOji6CwedepBsyLoBQS2QZ22fkb9KpL6GaI29OXVOlX0K6TnRSqK+WsL/gXxl5VmTd
VUT/IM3gFGwzmHItrljIg92QVQ7Tj3RE9D1MnMci0fE09IcQvmGBTbzDbXQX+5d5bO9t+fJ8idvA
iFhUEQ5pGLnbUqJorJPsHltK5EcFMnE5ZkbTFPPIGAeOh2SBjJgdWzErCS+0eoppPPHtQSeqTg9F
p5VmwVmiMPCHQTulAdUoCSWlZzUYQkpRhetPdsnznLg8xjyjiYO1KmMTHi0QG5YxY1yBo3ycZ2CM
xqz5eUr4MWMNzt8BtpyLdc6pCFnyRtIO7vyEqXE+hRDBM7XELkeWAHdFIDhMbwCXq2UwscYD+5ID
kSFEp70R7ILjgblfOmFBSA97ohxbzE9Mktiw3t2WU7UltyLzSpzOye1A2ofnMR2pFvT2gEu/H9CF
YXARM0GjhYF4MkJZCE1QQ2VuUt9oLopUCV6kiQwJcZxyEhXUo9Xp/QZuWMLWAL8Ma0aBmDHDJCGB
+SFaiWGwa72tVmEBhc/QteM8gRmXW2semMX2zPdjYpJkjn4/ahDKpELZuqGhJWs8HiFTZ34cQJAn
BOpNMkGXBda31wGolQlGfAgnb1bW4uhhklDWjRrwh5pf5SK5C3W4liYOZLKiRnB4mhGxIJY3RPRS
tAm6JS6TvDHe2lST77l6nBXspVSjWgu4eUFgT1FsdeUPnzgtu2m96aY2Pube/A6y/DrJ3XJEpd/u
SJBXJuYBsh6PO03GQ1q3aOrJawCZxm7DKvJPLcA6cRCZ4pfJeYpMg0S6/kbAFb7BBmUN1V01kviI
CrTFP4PDHZPJnNoLHteC9ob5U66rKOUZZAmQ2BKDZIEuBsNCpU6eZS39KKl2Jz9BcqeK0Ltx3scB
pM+B/sXVhi5zK0nF5gjqQtS+LIaxibHGkGJIDbJUE4QeAhWGaH6UEIuTdqzpvjovI1ozyoXiWGkT
S29BMMbwoMploh4k4dTz+t1OC5tjOTfHQIje58mM1jquJIuLv5N6UTtxHc6gSeTDL6vaGLyhgf8j
tky2VTFbTVNLRkS8bNV2PNcZqfGFEq2iGPRKimDxl0mNDCnuESs+WyChybyIWqAduKZj6xiO0rwx
etCXJsF+VRgsX6wY0pOf7RbqQRfyxCGria5TR8goSn/a2H1j+cO3hWdo0POO+o4PrLoF+WJu6r01
dep1wfE7wJCxypGkLRQnq+VOgJPqowBf1pa0rWKGOSruiLK0aPsx0him1IItGXCFDLnZxBoo/dTi
dKUv5yrEFDbEmsRuccozuxluLVZXy2LAuxoPk8UtMTL7aWtdcqwZNuTY3xVFSTZYxpwhIkxyg+AS
Qn0t8ahJQ1Q8UWi8ArWvPRg19pQGYR2TGr5UpFCEcuS0DVRFU1FxC6q7DyxRx31uWbvZol2xtIqY
w49CO8hVvG+RCnuCgWFGQQIEgcpvkaRdu2zKnZ7XyseUwCbMSUWjIXidQ/Mr1gZtrcyK5bdF9yLh
QLnPn/bOxZwSoiL8YngMawKc1NKwVtaq94YUDGq69pHLMXMNsTzGQa1BAp5wYctaN9cbe+46PoVY
E2hK8CirlauYiy6WoqewAtuTVnVoYqKHD6vVUTmRCb8ftejHGHMcSMOvIAXZCdJZ8yjG/KKr5qNi
4A8WCSomcbAUfFWqoBxXgGo9XS+Hv1VfRMy3+aVlu6qezN6k7jeWURMqrMD/QrCpLQMgRkjt2aIQ
wVrvruJSvZ7MuEN8jAm6pdW7Wsy9sjXfS5l7eMwE/LvBjsoihSnUAr7Ns3BukBa8igzNxrh9z6cE
y2ZlhDeJb+9Kg5if7vRBpoWWh52ucH90pDsxFcn50wx3TgyVxsUUafI0pfHiGKpGE6scMN/ismCR
2hW800tXo4EekZRF0kzaq4Y4lIwdaIpzmPhBQKu3KOk1iHRMP3pmtTyN0um11COctcW7jYkRXTR4
vklwHW3HRhH0s2TU4F2tn4qEwsObmHLGQyZDCpJ6gE/jHNdICGo08ht2svXSVvsm86O5fyJucAXZ
PHCcqty1onGjlDLOjg1j5TnqLmAKNyGT0G3kwppY0ic1uAEDmfqPtC9SR1dNj2pewB1U3BOmihhA
y2FBAjfOkKU1/aLTDW0l7TKKDMSS+Z6E/dpKE6CDSMr8PBT4wNjsMjE545smCSqGWxK0Whx/eU93
xN3TTq7gW53UorB2WrmscZvuYcRq0UrRp8swSHTeDcVMoCRAobV5VHSw11AID0vwLJYlFid1KYSc
9sA6Jx4iJOZntr7Mpm9Ao5KdJAxnks8OvPHFxj+aWNCxRcM+1EcSID5SJU1XrcYn1OccfjheuSQf
vchYB5LX2UEtmfl8xedzD+CTKlKwkwMrexP1AJgRP5yke+oUc+zhiH8kgBef+qzTmPWJzF0mC2ya
R6kSp+3ggIRnyhPnayvh2ERfhEBum7lLd5bZsjpMlbFOE6LygdJq0laEON0kw4LadlSMTZS8lBk0
hjDqviMRTkUDOIDnP4wE5uqTSpq8gba/wDsc7lLR+yEuhGwvBt5CSXOh16i25pn0UG4BBNCNAk8X
PqJe6+MhwiCrsrTxCWWg8ZYhxcWY6Hv6pEBYJUKGpFH4db26FHTbqjMqsMnFAEfFHo5LA/GR4Gwd
UVXzN3P0alY0ExlE6FsyN7j5tbCPRksLXDUIxmObRuthWA6LKKe7woT3Ny3Vzuo7ciqaAO5gQO5s
ElzSBvK1sMg7ArWx2CLiy1bz9q5nBiM40dXHtyUMRaxptfugKpC5htaweVG6zfOM1qqwwIqZGLkX
Wr5Tih6hVAd3ep5Z17ngKxq6hvmuZDpSVBHrUwJxd2bLdRCy6selFH1Mn8ghGso3qBmV2MhkSV0j
GUez56lv8EARmDptfJQxCUI8EF9KiB2VDMOwmmuSBjLs2oTgKjYoRBbmwryxTMreMl3xh2WjtGgr
BCXeURZeQEwWyBbjqhDlPw7Kn2ipa/xw6e4wm5LYAbkbtKqAFZvCeE3OiAwnfAhDURpa03otZo1N
qLNQDYaFIz38SeawQZxlfC9xDCcE4nvfinQ7mIKhoOp4iE2znzXebASjuq6IZRTqhDkHkYiXWf8y
wxckDhWYlB1aGM0Zo/whdgxTxuf0aH4YI51LprcfskhbV/ltoD6CEm0pEqyt2MHzyProsxMBhRI8
A5IyIfV4pKxKGFK2df1gywEwBRJ6EVF9b/BQsyUF4qmoFzI0d/FL0cfr0jDTwIYtbUqoAK0JnU+C
QDamP5ERF+cFqr5cMiorn32sRgsnUcNVY7gXEE6YIxAIAWb7YInNq9YwEBkZXs2AX6ESS0ejxOVO
Q0bVDlA102rC1UsRv8xKir7obX400rFySX8tLFIyyIX94X57z3WwF60LqbJOZd03a+BMbQonP6zj
dxWXKyTi/ciFGquIedseWI2jYZ/DcJkLdPud7MZKXq+0kCLGwKuhUUafq4vRhFpujTEzSbUcvgI5
qbD0g3UVUJ3MQROguh7IcsgkfzI53or/sXcmzY1rV7b+Kw6PCzcODvqK5xqIYC9RvVLSBKEWfd8c
AL/+fWBeO69ddrhq8GZvkAxCJEUmhebsvdf61qS/ZYH3WMwJ/hUY4JysGD4F4ykesxdXb9V2tvP2
sh5Nl3kXBFk7Jh/M8+o30kmgG3OUlw25fJNtzkcP8FefsG4pZ4iagx5ccaJLjq70zIuwKmhuuPpD
5dXUhvmoIfXEFGf1z1y84tt07KaV5Xr3rhN64P4CVP91++jCEbWn2vTHssaWWhr3JsTbi0I3Gz8L
q62jCW2LRlVW2J8CN8u5ztHjGTn3FaNooI4M9gao6aEpC3vnoDwwMqffBqSZRC5OTiMAJc1CBT8C
qyQRl/jkKfUG8lT4lmEHmj3x4iERL1DedgZri0NYmh8xWXDXBOzdzAJTp5LGuPFyqr2ZRKw8L1jI
m/baTqxNUIvNMJGtaRK2eDLeFcKTnBP/ioqQnDQWe7nTMnUIfhhFsXZnIt+mgXlGlLw1VencuLSj
qRqmC3twnjzEdzlWPzwv5rS2Ku2bCOStsl2byk27dvrmM6Txti4btBKqMmZyFExmjjTr64Bl99K1
L0VekpFrpBcqCp2dCqaTO47GReAwI7WCiYVczeLA0VAUB8CtLibJGUOnfxXOjUTKOoLQ7PuXMNSe
ktKx/IwsGz+qimc5zflOWukxCFoSxhT2Q6NfRJZdtzACmeoqTqSlTrPZaG8aAn/XRkjUiRNG1qZ9
7bX+2LQT06RZYeqwG3gFbd9ysdLgm+p4eUQxt74VF8z2Z9oRZNQDitWJRkqkcNa15FvVRvFh99ad
0ebWiwecN3GT6jWxxzfRaaeFaMy19kbxl32qiEcbhZGtoqJFsdJyDMKy3yTF80hVvAsaODIaaobi
MlUY+ROk77ni5N9hy+JCMl5Qj3B9tuuPLCxYkOou8uJyIe/887sRYVOqWwxVSxbp6Fllcn1+elg7
ZIcKGt4XrGcmn8KfHMrzk5abX5t5vYSanrd/3j2//J8+/uvl89DwuX5tOy4TRrXVNfXNW0Z4JIid
jpeb873zDTnF5G0OuFl/bZ7vnX92fvTXk//hZ/+weX5eAG2mGj50kkImYj/W3hI5+jPl8px9+fPu
+afn7Z+5qRoJJhvplffUJ+XhfMPeheP217Y2B3/dNhefLT6a+JkgUWuXknRLlGErV8BW50OWEoQb
u0TiAq29yJaQ3GA0oOUsob35AFI6WpJ7Z3CuvueypDlvkjf9+wPp8hTHhizKTrX79YLz086bGk2h
ra2i4/lHsWWah1G6ONl6kZr4l+H2nJ93fuR8U+YNb07ReZeQHbNJ7QJDV3IOEF5e3UnL2pfyYzrn
DyfnKOIllDiGInZk4QBla6EVOTXD/CDjWlxXTH9Nko27hAHN0EzNyi7t7nC+kWOHICIqmxl944xC
BOqMQ2LyuEQnFy4hynFCnHLKBdxsmJhFbcu4UNNWKbCxXbxQnJIFFFWcd/Bl8/wzwqSQbvcOJN0m
7PxSB0SM2I+HBwC48zqoiq9M0ZX/9bqsXSKlYZCTyY4tLj3/hvPvrkJtIY9ow5H/Trz99X4/3+X8
a38+5/zQCGB/pZNRiFNwOeqWd03/9snOm+cH/vC7/+XDv35D5Sbt1uvb/a/n/uE9y9jdxWlzzHQW
wDCzOP25OSAFizyGKPTulYlwUer47Jypu0xpPYOTgp5B1hDDMBLBo+KNOBlSK5eocJPMcCclPNxe
YsS1XjFVSpnjk24yRMM6IXGciEN5UZegvECs+AGp5EMjvu0lpnxYAsubJbq8WULMCQOiyoZUoNk2
PTFmlqQRWr5XEIY4KRhEA3noAbMP8l3pty9R6XDPWYCVp1RxSvNqgXRWiHXYpYFfhQPQ5JZh/VA0
CD9dahFzBGrQwvAo8q+B7M51Q+pJylrA70lx72nR+djlURfZ5UO3RL3XEWQQHSXFsMTAs+hm3t3h
V4yXkPiatHhJajzL23Y1ZgIhQpzsMi7Bu8HWGxjcMHh06jIREGVWu/i5yv4mIyp0VcdBfxrJxtR7
Jpi6wZiuX9TgWegdhnKcfAJIRoxraImtGcB3ikEydNAqw/0g+u7CrbTmhpgDeM/kh8zZKp89JDR6
9wnfmaykpHZ86enHMlI98tMAMXobHEIXA4hwvB8pssqOOYhPHAEOoh5FT9HSvNfe+j7NNk3Rvgvw
qhlYURbzTPTT9KatKbYTCza3GeHXDVCDSoZrR9N6dSzjTaY95tmWZpo56TvLRjselQgDyushRW7o
ZPUPXAYER7hwTpouDGGv0ifVUzjLid7OADkGtJEmebW1Q+0QMoMFX9+AkNVOzAmaoXuoBetincq0
K2CYTG28Yhh8AoR7qQzXQj/WJ+vOLa+0zqhJDgyuNWm+F/XSt+XjaOzCNEekdqElJKFkBcaYNCi+
nSwmj1dhHA9r7Soq6KFxOYMpFGt8J5k8hVBGDDE0q6alHVAjgSH6Vq6KVH8WnfFlp9quCDFX8NIr
2gEcMNF8k2v2/WATP0XvEaA3VgMLBZhtOd7OgUdT0ww5aKaYcE2l6V53qYIKAnWc4D41B+u2y+S3
JXHxx9ljyAIFRz2h84yKBliqvtfNP6KdFhL3IEiS3pnpouu1uw+GgUvhp7S1W1PrdSUmPqMn9w5A
7crI9ZnhCmtWo2CkjQS2LRzhM8aS6zJ1PsKhiZ5K2ltB4FU+GP5NrQC3BfR1N0EeHEQa72lmPkpg
v/uab0jzDFKPgNw/6iV8+dxDA+dyEjVzha3OtHaDEUFqroKrNoqbg2kWnEdK8sBHDOaYsMZ2eKmz
5lVUfIK8QgSbB7dVqd+00Ujpx/c9aJDgWQoa/fSpp7Z21cT4BGRLC0+LdNQ06LDSGBl4YgUgghFV
z4WAqRPlLDrxAHdRcFXONr1ejg/oEdoH5RqKCrEvPAy+YX80UdgpjD1tA1KJ0/nGUND4Kg0k7pjk
9Xtu0zZoIST6hg18z0TfptPaQ/ySthsHnPB93jWoDBOEMny3S6RbpBF9pgHw0xHdTsWxc+Lwxum5
JoeMhUgdCDejob+6oJZRwxToL2X6OJlxv21TynA9cqwTLOaPjhZar1sgMSTyrrHnc9V9chN3FfjA
2cA9G/Qc3eMwIIuZLryBzpQVIpoaVLCx5lGuYdiqh75UjC3VQ922Am1p9CWN3ljVNAs2nYXmd9Ql
sRoOv5QpMRqXfnEiKs9bNXimszYnnC9M5FobrvmI0pdt0KEYpfVBQgvpDzAqGeOjhB1Jzi1C1YHO
Q02KkGM7a5q1VgmmCmhAeYrS2G6tfE+8gHG0tOi6zFiJRuNCQmB6Ry6X2+27UFwTZJtuGVY99nOG
qWm4VW1LTqhL72OqdOyFgtRL5fYfCaRUGm3F55iAJFRNVLBKE0+aqFu+dYDbmgUps+6mo7BcjG29
QwxaTwu/NGjwEPd0QZcPs0U93o+dRA9uxnSLNX+W1QwB3FplVphfLSIz9lynHOLLtJrzdZPnl/RJ
rzVxFqDH5rpMbCjutdNs+w79vxrn9DA1/KG9uT2ZYQycphoC2gjji5OiAcnG8Tqlb39QFYOVHAKx
JIsO03Dp7cWYvigEr844vmQ2w3RhJ1f9rKGPJj/dtyUWJtEYq9BCCj8N02XfJNkBlLLKb7NK55xa
eG9V0dLM77D42s1T6ooYzUx1bzPUKuYYiqjNlTnXnE97OVRtyQgnzS8bxQFEz47V3jy+B6I+KTER
Vmbzv09wvOvkNNRujgW5jh50r7V0pLrekhbDkYIQAQoovy4/KBu4HWNmbFDLz84PzC5svNoxH8q2
C49eZD3HGWTDpBH9oV8INmq50VWKmSIsHgn+iA5R3niHyRyfIw1QRVsY00FntYe8hJtGs8K1lSMn
SNBBHdO6IKHdm325dA+DVm7HpQYQDnVBTR3ptqW+FQvk83wj/3bvvPnzIy4vaOOYwdz6/IOhkyzn
xuWTu0p/0NIMyI+jhO/iLUcX+SMfu2NVTMWW5eNMw2lKu4MryXVipgokoLQLw9c9DQBJ420LmIh5
82KEaP91D53neUl/vjFddgW53Jw3I82lg07BRvZv0x/S4DU0+3H++aGMtlXzupva22jZw1OT60GX
pPOFzdFCcUkRUUvQJeVyc773Dz8bXI/rpo3BqCF3fpUslZNGfBcNLqNHfZlap7Ane53VIX/LXzcE
tQFmja1wJZg4r8yaYedOX8isZ0RqmIbULIXYjm0HK2G5SRzA/ZzluRsvUNa5phvjZYTEkSyOrt4Z
KhQvQXnIm7uhc/W97UAscpebOUPIq3V1tlJCLaQqYLGHvsJ11pSkGhE+tEUEJg9TXxqH871GaJK8
ArukmUErNlwYsbVhLGsxi5KDrfNnON+zKXV920TCFcWXlVXDGQe4fUDHPkR2sLdqaCYyRfQbVhEm
+IwAm31k3DEWKQ+F7tbbKHGBsrUvs2KdZ4x2vmJsUPMnLIUfhBqWHac1DpUkNKxdwlV6rqEXnY36
wCE87WJBJ8O69BwCQxeeWBZAU6gQlFZM66bWlCtjoJZhjnlTBQHJR7nD7uRR8q67WPtWSx1zvumX
e7oKENOD/f+FxHWKmKT3jIZI07jFsRh07EsaFzSoXsSzJWMSo3Dmhv7qvuxmfTsyHz3My835+z9v
GrQUs5xmDl93CEBv+Ruwcvv9xhthqLhoBYhD01DgZhREMjIQlapt2aN4qVnwegtI+NcOeN6cEjzl
5TQHft+694ahXqoKT90wL1rJZE7aDYmD7wb2eM77zl6N1fE/cgJAIrMjKFMCI5y9Pc0d4JshV156
1sAn0y15VGQN4Q4Tr/NnRAGR0CZcI6+G57j2Hup37YEEKLBoiFRRai9rQZjLCQtiQolXzmX0OL+A
F/scr5lYBI/RQ47WYwsuHZV5/g1EcTkoxy1tTyaIFb4kRgHThWGuGYJAt04ARzINfy4W4BgIkg0n
9fkennSjAL1uerGF6hgNO3E3X3cfJZsTskGS0dYliCNmgC+Sw1f3EeZ0z7yVzSwO+VdzIe4wozEk
zHGDI7yxL+N3MlIQL1ceL5qRM+A31o54pzoClzC7j1scIZIADusDMQywmgrQ6IP+cgvAah3f9Izj
LrAZI7R40OiUahts58kCmiJY6yO8kZeo0wAXrPHHQiTIGL1+VlzOyAW5tz+tk7zXXo1DcE8/nrVe
ix3LgL17EUSXrBk4rciX5Md0HXyOeMN/KBjY3Ta81OO9iYG/J/kXUwKF5MasfY0pFnLyS+Czc0XR
fQGF38Cit5+ZTjA1usyOyTuOy2pVBGvd3IQNjgIcsegtMPYCeOi1izpmhLVCHgcoSt2wEuO8gSTe
u71EbbEd30OyG+6+vG7TTUjlLyd83m7NxXBn1jvi2LXsJ9n+Y/xPCGI3rEjCsvhT0ec3ZUway1/+
LF147qwLl5/vP//yZ4QnwhIsJyzHRZqqW5bN4x9vdzHSmb/8Wf+Pqh4VETI6Rk1xqDQkK+v0m8zS
XfreH8I7KKcZuoWNCG7IrpryLW1F59K9mj/YQ1jXotEjtJ0eJnmkmyZg2bTXsoWTmoTbyN0HxQ3M
TkXcCO4ybat55HK6rBu2EsnfM0QTlIFP8zd0v02+yV+gcFzhAd1VT8Ntcpc/VE8dHYeV9Juv5ACx
9jl7IzjQ2A6n7MC1Hx2mYIfFWL8zthMTia1zy8kMrcEO2Qx2auTT+PaJxAynrVQr0+foIP3WR1k6
m7ijuifnCgzzSDf70h7WXr/5aoZP+yG/BMcbfWNMwNDgfOOAskgaOFKl+QDTXpJ3xJDik7418ld1
z2DhoeaPjtUGVjGPcFTDa9CQ9SMl22OYDS6tW3bZjvHjHWKz+gcSC/dUbk4YJfDq0hvO+P4OSKJe
nJhF9i57R6u/0W6NJyiYG7Jrv+Z3G2O3sY0fSHBsTvLZNdbxZb8Xu2hrnvCFmq8E22OfWmO9727B
ACJ4zn+UkEVwvaBsWiN3xhzJcergBnhP1qt4X1jgWi84wsie4dM/GGL1BZgsdtasDvxuFfs7YJbA
PplgRxgIj/1ivDjiUwCnvtbvGFYSMtYWl7TIoYsv9AZ2W2R8p8lnleFr9Q4iw57/YrgxbvTPPN/X
u/GNEpyPygV8ax3ql+novVBXblm5bVib74igpekGaOH0Yr2iJEQhuj4kW3f9h6CCf7bnL3D//7bj
21Lopu3YnifNv9/xAdm3KLqkOkl3OOFZiojYXDxtxqPjPctFYXoRQ+t6xTaDsgmj0SOOJPIuO3TV
+urffBiCEP7bh9FNE8WzMMk++Mej0Eq60W68QZ1iSa+Qf50gHXw98RWBaMNhw/XDx2eXQMdgDnZd
ddchA1xslo/4R+Lr88f5/3kX/ybvQpICQUbEv867uIqL4qstu7c/Zl78/qrfMy9c7zfTNQzHskzP
0G1TcEL9PfPCWyIvXE8wHxKGpVs271WUTRf95c+kXhiuaViOaUnDk5yN//yntuzPDxm/mZ5nWB6y
V9ci2df636Re8Db/sKuR/4aAg9M9SzddUNX//X5vkCeTd2YhjrQeSGrrV5UzNAZ0Jwby64kOanC0
KxpFJM+iZK9YX7kGZOw+ch7qRObht6MbyvoUkV1qj7gZavdJVU3XfoeTmZVvs2MM2ueQuEHD6qht
DrMxQ8IZq4GZdO26Nqqaksy1xC8rO8MOazmT9IXVtk+xLIZ0jeEl6nfjEi29i8JGx3jvZkPwYUX9
CB3MlqE8Eu8NTUZzDWaQSkNdPJRaB2hN9GN02dMhLY/0/3AICDeaquuwrwNja2euJRFZD3Qf+J+E
sS9QEr8K10XT2DlharMGtWwiC2kvw48tQjNG+qd1+pec6J/QntWIEBojxGkQqsaOeOnAZGJmx31r
E+HV065A32fKkWiwLvPalndLJtFCCrEoSvMks2L9zYmalHasXYI3w4nA5aKmjkz2KsoVgOLIJNYb
9G5izPQ/y9LR8aVPkmtzUwbpu2xVj6DT9LLoqguHPGa84gRU2QIHUL7N52gcL5D6eMFLkVMEcele
ZLGtZbBYmWJIpZ4ayWMbvHwRPzNF8W76OXLUo6FcRGQ80as+7WiMHkNPZeilxrml1VO3qZ80DZVt
Z5kWv8oyulc7SkEAGJ4KToihypWUgfFQ6LBbYt0qwnWdOABo+0KU7oq3lYfUlOZtYWc493RRE0lQ
0VIi+aAOnMfeIWdjUwxVN956PYLYVaQlBNpKOQkYOA3/VQyuiH/g5bWSWHJzRrBwM49khUD+mjgx
NnVb2Th1JHJolJzltIlIJWKdEmtEPHpZrbnflqPAbmoeUrLqAqkJS+u8ZBZ24cSNQ90wxLTaj3lo
GzidpQ0o0UTn4UKKZiTMssVrlXMxSMd0twmTKwskaUbjKBBtHp7Cqp8ADcYtck9b2q04oSTW7xOz
kljeU0vVZI+3YXilIT5wngqLJdFuqj3XRWlsEaSzQmrbz0gHRcVfBV5w2qqTrXrcE1OdrG05xAdy
uLVnNGDT/eAYxp3etLiHAzrTDDPUDaF+4SVHANf7zrKu9UrAPMfhEH9mpmQN3VDVqgK6sSVV/F4P
drgdNWmxIncrwBNmsPaWEYuswAU6CDLWs2uXTNpFAZ+e4PSj2ej1VRySgzsXhXGtMfrzvVgbH7LG
llsVu+UxR2xzOUYiJb0VaEuoO0yfajPfN2gD721CVzDMWDQ9E+g5YW/IvSAd6klMNQZKMnitUwvk
nsbs9Na3GclQ2mDelr0KbtUw08vW9eK2KgY0e7KF+RUN7a1bhv37kOnVvhexcR+liBzolznRlZuN
PDGrwduMSn/OmT3tjDoBgzpxqKB3STeGxxQkdZO8RQ9eBLs2DtOd5oFHbTQ7vAzLAI98jWXsLuMM
ed3MSfFaEJi1rnsvvLHtxsEYmgToeIjhiqlm1/Oi2qJL2+7MvipuPYOzS+x0zZXBrgivo503Jiai
m8EMsKvFeDnQT7LujavuBj9Ez1RDI+jSSYbrOQmzPWqJjHODTbyCFZs3GLVYSluRmZ9SVyv8KEnE
N6qK4r4hWO2kIykGr6JzdbroRQ7eq521H6Ka26tucGCPqmlC3SuitLqJEGjcepgONyjNcLYbOSkl
hoehdqjg12CSgT04QOxjqNBhb+Yw7/VuvJvtGjhIYNCQQ9TAimWqcFWSn72SmfKYM7JCdVuL7lFe
4x2Ne9KIlDUXH70uE/YQClu6aRGw88YGC2G1p7KOsBPx99nJuLL2QZ6OxO90FF8pgeNVZBiHGiXn
LiU/m6aWHK80RFVcrWhpuV3Y81rP8YvAcj4ahaQnnSmhhJFMCFJQ4TuS3EPllrZvxAQIuo7dnNBU
SV9NVfRIaut0FdFIWkuJOoWmLsVzwiLaw2F4sFway1jASEA1baJEOJSQ0ZnOVZZP7pPb9sl2dBPr
2EUjSRjpQOo8qorbIBfNie/A4ZRcsI5OVQkKXMAOSyrdxkU7y7UXuHI7NTUVpIS0LnJ8aAUhOBsG
JsW+luXk63bQnZypwoOXTf0hSpHwRplFNhPnzfWIuoQgkEHfzfYQXPV6OGwmAzs8FwSX/pYZbMyQ
PJW6AmcRYHe56qZGfmahak5WgnSkcqBHoEzLt65AGliltPK0fMaXjJNhr6V0jJMZZAxSo5qoUWAs
9gQ4M9KUtStyQrFRXuuXGiajPTMt74fj5PZj2rjyWgucHiBO6GyVl6Av7TrzEGgphPoZavCAVHeN
8jJaVVY0bejxu9+RKcKjHot0o81ac+e6E4xEq9fRo7aQMAe99kOmCX46M9fMJ5sAm9xLMHfNjZ8M
vbp2tQw8UZ8PJ50zx3YOknSdOUQSzCOyysQ0MuIRyGLNxdxvaOsnsOeMeNzFoUGcI7MDmoEVKHcv
i/1cZ5QX0WL1R7ITfZIr2R36AdfpnKkZdRTRdlxwxbp2CNjL7aFcW7qNvSVRmFZmzMxOlxF96iUN
6aUcGbm5QI3ypvVH5GkkITbNhrAmDMwFRWZFvv02UvlyAVHlceJ65+sh9D1MX+ylOaE72RhA7kpm
sLjKooGSDIh7q0Zkl/HU93eQ1rWVlc+YovXS3ndT3G00ixRmZBsQjxtOM63hEb5LN3xtecRnxIXd
b+fUHoiLwVv6VjYAdBMx4HsoRwOC29gj/9PqKrod7KzCRoRZ6CJw2+ZHheCb+RMGBzNLFG0O05SO
n4RKyU2btm1wNcZmp2NFCLN+E+lYQXajPqr50uVLylZjPdvdA/7NKqJ10DdM4ppKXXFRhzhj6BGL
OIRYkM/yWvbxJjE9HWV10QyTFWC4D3ttEpe945rv4TxgHSr8/ydV0ParPL3lX+3/Wcqrj7JaBiVR
919/v9n+3KYp4791b3+3sS66uJtu+69muvtq+4yX/mzfLM/8nz74p6/zb/k39Y1hCEk58K/rm4ev
pb5pv77+WN/8/qq/1jf6b4x9HeFQ9hgsSWzy+f5a34jf6CAZjk3v3zGYHFDl/l7fGPZvtqtT+ZhS
mLqg9vlbfWOYv5G/RwXueO4SbOua/5v6RgrJB/hjLW0ib/Rs3TOFbjDPYen09wUOgmxDi5RV7CPd
wYE2Eo2nLzfKNBjYiae+tppDaciKBYyA0qvVeB2ROzeH8yPnGy2fBpzwuvr9h79S/M4Pnx84/6zo
gdyPfYb5AIDwuXXcLvIpEYYME87bP++6RrOXmddtCzv4Gel2nlU4y2Tn19SijwXqsZ6qAV0vgd7L
tEOn7khx8HJXBaU3o7FbpkRnuZiZ5Ig2jEri7NSajV3HXB6Utq9NcNZyDNO16aagiApiznK80xY8
ZoKa0IKvx5xhjS4YX4DsU0zSZIFI2i6O8UyJlrck9nCZBKnnyU0ahW/6CHh3GqvHhvrvomMCr10b
pnjhJBydJpkcLKSKnATmYIeHBDBsb8KTqbLrTgw3yoRJxPy0XE065rmJ+Wfc42roQ2MVDSExw6DO
BDXZzjKbJRw3Pnads/FUHyBDjJ4rKlRWJ8mG2ltHxzNfOSFCCM3ob8es3XKewYW25YwCQVA9ptEQ
bXILqqQa8UAobJ25+UPY2UOrCGOx6dZyUpervBgRH+c57bKYIsSBH2tqFSl0qGJDoM7JDNBz1t3n
YpYI9BvMEQFzz0l4l9Mg8EDmcKXFVNIya+m+lb2nb1RDlYIme91126QU86MW3akuecHux4VnBiOK
CrYOSL1OmZowce1pKnrmKkE8jgtS01F3qUsZWve5g4tb0FJHgYp/EgaMo2faRRiTiKRjApIupUsS
uVdmW40709S/tUKz/SKWHoFm1Y2RNvUttAULReJ6oo4lYAQRAZYDEM3MNEKUpj5LaToA2nzHJaHZ
RBg0NLAakA69Y9gt6VINBWZvjC8syaCyl0xj0YHWrLLsd7X8Fnu6SpPxuQgYe2E+wubizq9xIOlj
MjQ6HyjzfZuV2HrkeCMK5iQM5YiEiBWi+Mj8CDsAjIPhgApw2G2CpNoXccGSKG+2bR+A3pE2tup0
2+QZYiuh7jwBRWysA1LLaheuwWJWa43NGHXMpFIiBMOBpWdnNwcxxBurUfuZtICqscfLWMNDH9x6
Mt1b7uAXLkpJu7HuZTy8Zz1NiWmGrtwJuAfzeKExfGfYKTZVI5eR2owASAB5qWrY+7Awnbi9KxpF
VuEYY9zEW6BZlp8sQhy+jcIuWoymgFxHZvNpVZP1FKYPjUDPEtMhFnhnTPMzpliFbJZbO7sUZK7j
hWxNfB8jYbYY0sp39g5afr2K1yK2QQuFJTTfekIuANXIQNjCXrzYj54Hqw+PZrY9x2HqNCmCtDCP
Or3wHhHtRu96nX4CJmELvFEhyVlkYLxutXAbz94ug8GJjRTgkICFzQ50WwI2qqbpuQULgp/fkOtp
+WB1UVKmGkxTcPe2+9x8QG7/mjoBtBTg2GQA1Pmr3ULVL3QqWC/ADW9s1BVNs6+eAmlHf2zmzxEU
dFzN0m/S9kfGbrajc4T8WMEHmJkgaLSoAjxQ6zbHNuVdUczw50GSNXRM6i2GQKIEped5ra8hR9h6
DZ5hR+mf9bQP8+Y5DXtrpVcG+WRFtMWiziAtwvcdFdf28iZlnW/nQWnQ+Gxi18WV0DUCoMfGuumF
+Un0+wUl5aaPx5txiLvTlCENH5om3LfefTB64VPrWJiBJxaPMyv1hn1M9HAI5myiPyTJip9iBg9D
4kB8LTDYpJ6vBvEhU7ZyEb4xIsCUFoIViv0AWqMLIcAPorspDLStjDhzDqgAKwubfZetw/YsZqNz
UgfxyjPtJ2MUHAexBu01JDhodHHqkvB64YZQvbTCCYHyOOV6xo1now3Aj8AgIEYJcIwkMkPaGJbC
Ijko98scOb0M9pTtJo/jnCJ6GtLXzC72THSpDZr82TK/UQgvqRgWxLcs3gcliTVl9e2WBY2dYNhp
jd7vQpU9jDms01FrGsyzQ+YnWWSDusSBW7R00LVgDypkJ/rPqg7nXTAbT94EEnlMdSaHrSqwAqKw
Yq8eNpLTVGXq5CLhWXXukiVdTgsY5Oo6RayFnle6oILIBYfToOdgKZL3uTL4PQaW/QB2kC1fMY69
Gk2yDLKRTNa9gfo7ZeTqJcU74bdvEEcrmkurXhuvKXqhDQrvkESocgzvWjhoNqYizUioDV6aUih0
XD1XGQRdKKi2liXNldkVDtK1Odtp2RRsmyzaKcsUAMnm/EarEMMIevWBkAEjz5J+4IRSLerICRqP
LbLiZShPSyRKbqcRBGv71DDHhjvHl1fNgFmVMW3BN4w0iWrYUCQsGgkQZPpn6Wxgg4e6QlJC9IBm
MVnPWBq3mciB9hecNFT6jWuFgkehvcds4qwoM+S+/TGY1c4byGroK040E2rqOfvBfAKkJeD1zERv
hPj/G1Mi0m6rwT0b1S6laX0bttP1lM4Pjd12iD2T6XIAc86yoabvZ5h3oU7KqzZbxzSaj5ynTzGy
tI1l1E8NI3W4PgD7ks3QwtXUWoGvA79QN0D0ZYSPeZEGzZYym2rG2uEXhfJPNsGyfDmUEAHsMD+i
7Tk5hXXPkfMs3Gw6UNuO2yaNDt4ixzjfpCwk0jZxqfvvKoupo5nWvhUxB0axiOEhQl2UUFDktQLN
P3sCIDE3RiRfcU8kPn3hq7EvnLWVclKf0+w2qsA00lh5HaKcyANy8MbQMrZBKODyFyZIsTi3HsRA
KEEUTC/ChVGiTOAsboS/iz4cAWlu8YYTGhGRyeprSDVE4l2ek15LYu/UMqlM7HBP92NXoz+bnbLe
BN5nMIHnspAJgfcgUGxULsSPsSCcXnvnnN8yoa3JIRws7EwIGGwNmaCtFrMBLiEkPdRQTY15w5wS
dlN4SzSctonV3hYAeoJcy/bMSoUF108s5+9E0e9rFkEODfl6U7fNHQ0yFtCpxCmaD7SBgpieA2Y0
AouNO3w3oY8enzGBWdVkoQThvuA9ca6JQ46qM2cg2reottV1jCjLMTKdbhuLWCKPH4xkyfxr4ivl
xePBMeRAzyI5hDYuFTVG16NRKmRVkCv1qathumdyVzJv7SKnJr8kqzcyc++KtsOdF99P0VPY0EER
PSyF88excemyn6D89vIYqj65C3o9+tEYwGVFRlkswpxiovGRazprQg8gj9ZVD8nZF4sVyt70o3Y1
e6lFe0MqznuwfBRiI+Q20YWYQOXrif5VW1pHzoUd0dovVrWzRFzVOkDkAEYins6aQrh1wH1jeJ/i
HtuwIetDHryabfCYzCyWW5g7PgeJMNy7vDMaXEniyaCLvEHYMERIklSbIUOZwEekjtntEr1fz0MX
bbrGfnbDVhyQyCqgZuaAUJ0E7FIIe+244Pzjpt3OWYEYrW8PDuso7FAEABSv9XCfJ+6XijlfRBjN
i/9L3Xktx41sXfqJ8AeATCSA2/KOniIl3iAoSoK3Cf/086HUJ9StPtMdMxFzMTdFVhVZFkiz91rf
SixjX9rZya/FpzGsYE6mz3FNkFa/6Jk6TbdaJOqdii+KEQeJqO/xzZsT2QAxEiVZcjpZYfYy+4s8
K5QQ7PzPrAMjopiTC64wdPD4NDO7/96nAeqY4hSEKWFMZvSjHbMzGnO0SOZz5dniGLao6OSyiZAl
zW2lETl6VUOs0tSzGkUMU/iQgziMkE6G28JkDWZWFVXAMX0wagfHXk6Uh2fWBwMd2CnIQCuz6CPp
odDTMfcfm0m5p2q5GMKPDCn1cQ5Q0Nl1AVDAEjlaXBDkEXKxGL0j1rSIsMza0XvBxk0Okdi5WfWF
FQW0RJBbrguQuZWLN5P4lQZCwiYci081g+1OCXxbU3+O4/qpH6IM3ZHbn1HPracZOdnUHdwZzZ6O
23dWDy9ZDdfTUPrs+CMZGYkEgbIzhwgGsPLJ7/Kp1HSRI0/dBJq8zsaDdugTFC5RYlWe2ScjLbG8
lq+xocYtrSf6I8tJLVFe2oR4L15nhBrLUWgvcjAlkSWNGUbRICytndu/uUnN4b6onXLTIGKxyy4Z
tkHkN4bPsGITKJ6PnN1eUtBB4yMKFvKTP2HaaMAG5B3sJXZWN8BI4tN0n8NRWw8tD+eKEJhkqCh+
tdG5y2dqVcgQjSIxT4FK8p0fuS+UNWkBLQ2kcdGNAQ5Q2CZPNYDjLOa5OzhPbTclxzC4OsH8F6rD
rBcsoX8e5lMEj4aBJ936i7DCfqPcDftxqi4JeDUloGiJZj5nyLKcwSEutFqKiDMepMZkSe06I2bh
4VITJHiM5FtegIqzy7zf1N6PvOuM0/XCNCNWYIEjHoZ85hhd9q4yLP+4yKrupS/1uBsM54+bamXC
6op65BzLRaDcZlVkYXcxTfu6SN/OwnpgItUnC8TISaSUPxEXvjsChJWPb3k9GlgGzdnB6Ieg+RQr
dMPZjMES5BCwSkoSKpftLsrqcZ0Zdb9rX0GXWKdgNuUpxsfy87d0IKc6rRmtmYcA+jq62YKciVeF
gShEjJGxwTLbHXSNMm1A3Yr36d7HPbA3Ve0e5lpt3NrHA7Lc9+vieluWoI+BJ4D3d/mTukSSr5Lk
sbCUC9QTKLaIH2yaWDxjMH1I6irkOnkOuZEpE2ip/NvaCFERKZOZ2SesqK1tcgibtj3JxvO2Mi0/
DxYS1kmCWxxK5N/Ujb9XhyoQX6qOWgEabkzgWUOIrut5D2zF6hMlqOrnRbDMknCIQvDwmNWuFybe
/UOBbByfd86wUbKMhRp1ul4Y80MN4OF4ndZ+3YyUqXI4hyb6qSdzuZi76rloJcoiD8I0GIb3QCMe
tgJ7OM8uB1UyM/jODMWHMCfLaU7BoaoenygCP/JoARmwVUd3VfTHEEtYYPs7xgDIlXlEOleUy/vr
RW6YX82ufHJaV69b3yLoQyDaUsE2bvCRpggm8QrT0bTbak+CJlJHR+51kuHirWfwChBBpRUWG5Fa
khhuF5Fv8pJOIvwyFo+EdhYdtiJWXwu33IrfZd/Bn84ccoHn4CEqGvepIsLLJ3KhiipOdVov94Ef
M65G2be2wX3k994prgjlquUMJH1MoLmmUKhaVhHPXYSw3gVBm0o2BiOW8HNjv81mfvRSv/sCb6gH
x7Yqq0S86ioBX7Ogm0YRo582az6sMF0PiR7WnQfUkK7097bLniMz9w9OZ4KOFS7ldLZnQVTSr4rj
Iw3L9yDPrY+iRt8LjWCyc/GI8jTcOEkhoZnZEVL9fsXmabyt4vqb6QPUime2lmUrl0J40p8HZO9O
a7s3vbnEAuQox3Nv8Ekr+WoN8M6quzHL5SM7EJRrZT7sGoLRZcSIiIy0OiY2O9+wIiYRmle/DUPW
ExP2+V0z4JRmd7tp6qImArxpLsBJgksok0dneJ/GKH2zJQBEjPrbZBTPylfv3msWWv4ts2K49FSt
ZxwBq7z1beiaC28kKmDgZjOBJYbvoA/V/gWnEyx/TW5Dk4PJC3N330fjqarQc/ZVOu1d8QNzwnxU
ToIfneUIGxDP2GY6eC7niVWsyQIjceV4U2s9bUWr0Ip6w9fMiPUdYLbXCN7hOrKWCdcwKaH6IY0B
j8n0OgkbrChPU5zmhxBOSoCMex0ACAC1yfCPf3w+gQJpd6WRPF9vYi00nSAdobi/XkyL7jcZBLZ2
ezY33VKlxS9KSs5yYZRYSmlvpJ6vd2Ka03VpcQBmlkkutwxBiDJyNz1klhC02dVc6y9S+slu7tnV
Dz9vsq9F18pWn1p4kDt7EX9fL8zlN0/Vu3KRe6MxYaqP7nVcTsfr/YKZflFRIw4uItYKuTlWWBY0
i2vIrKQgLdLy64U9anjTHL6m2etVp6IGnC8VhNN10RNo3vT1t8yidZYW1st1p1OyrXHzCAn0iGh5
5EBRlvXNqr1oD1vmmPfKPxiq8s92qIn+Q4wb+pRVAsum3DIVhNWEfHn9mClWuX534O1RFOn2nDBA
uIKI8cO4Hy1Sinp4TpuZegGiZfW9n8Ylt9E7e15iUf6bwdIO5CuXj0j/T5E19CceHXZ0kD6j7iao
wqV6HNuYa0Rgkf9Y1ndJzXP1NRpOvq770A6DbR8ovXamIbjhaK02Ga4cdj343jHPx9vGm6M7fOvV
UPT7ktDn0KM35KFrp3w0bPxqGWrC+064EKBluu1SWmS1bR/dxH1Mw+QHRS2YzfDFx5EGstlssxn1
9FT1n9IkP7Bng4/qkRtCWwNMB1/BqlnoiPFUYLuBYLdrkk9ZLL53UwEJLUaMOITRO/v4uw6SZOoj
IYlwGO0aQg5tiosMj/1urJmiXT2C0SMLwiKqyiBqieoicGcnAP7fjcPJt/C+CW8qQDYtkVAz4CNX
p4ikBYY7EC5y8C7YJRRqfPdrkfrH1s8ueY0HaeZchQj26gz46FOM+GN6V/vQ6RuFn6bSUb2CGVFR
5N3wzCxuUsV/d8sYNs/nbrLSvdvNT6OFiYLFK13EmOq1Fqina1Fd7BTUKQIt666csFrZBgeoF18E
Hw6KAoZyZQ872hmrMPUXCyH+ICP5PprUdAeY9CP9gLVo8rcYfMzBzlFbXXFroN8sbZwngZysbo0n
Cv1P2zqg/1JZn3tN2XdZxhbDu8nuegViQD/mc/w5ZFUEI4m3rWvyo2SbU3BmORhn4RMbgUTQzc4H
quLREzonYy0DZrzZAZNX5c+IxW5c1sQ9KOQbABwo0CZZX4iAHUvwjlLZH25NdJfbvhQ+wtosdz/R
+nlxJKiqCMLcngbuzeBSCvFx8bLwq27BahEfBa2FKYNgmChwjzqy7EMRWKQsMpsVRhrgQt95zfja
JbF7NKzp2fOynaUmf1MxZjGrNbBjnQ2+heGQirGlmG8RMwqlH81TcECG9mjbNATi3g+2JiHKs6Ww
cAQrXHG0TfKqOeWapj10xIeUnv9ECuxsN9bWpGuCWREgopJEUBk1hYABlKMDzchESSZpz65yX/gI
Pb4bfvtN2NGtXZQLoanMWBh/CaP7qAuD4wTqhKohemaWB0hNBgpYjkvxWKHb0cPFyoW9tvSwdXPQ
iyykaz4sk0GFcCejeXMaEqM+CrqEK3gNN/RqnUseRq9F8sFOFdGOA5yiJeV5hrNnKjrHRXU/xYKc
Y5+qlTR2Y66rZ02wo+HOTzVKdvZLYiNDWZy7+A3xJGfasDT21efEwlFtwV5q9SRWSYr0vsvUqUJ0
Y1aowPqBkoCMLED3iOA3tMKTpuat5MmmsT8jxOs3SSo+ydb+GosC1vtAQlQ0ly/ggru1BUGa1JHo
DKCq3LUj4MaUaiIsl2c4V3WDqjzgnKs6+RzEJCoGbn/Jy/Q5lR0A6oTGNMqAjcrJlYySKWKgKN5D
GMZ9hbcAfCteVzona6t+hAl7wIG40i14GVVguIiZsCTtobiCc172G881Hk0zaJ8iab+Wk/+lgIBD
1S2C5c2QriN1awfxD9xYCUiQUOC9RnnoIaODb81sFLGCSkIYtRoAFmc/aw9NvpXO6CkQtG1AwaFu
7E+gHpUo47VREtc3WD4c+Z5U5Cw2vmqSKmAzAkeEk03cegWH1ZJbryGLFM4p64+PuQVR0gAklMUI
19602VzDLHLtO5Gfe4szrSZ5iP3ZSkFd2cNIQaEYWi9uBodgoQqit7uEhXOU8bgU8NJyI8vmkvoz
kTzA0orpTsMoAzKp1qaINA9zM7O744NIn+pK/LCb+UBnjdfvDl8GqOoYPvzumNfZTUSEA/vG4ayc
gg5QjQ7K9XkIEDT1TWCAHDSyNzOFp2zE7StNBGJ2hX2H5sKEh2ScawewpFxoogI0K6bzuzGC6MUE
TzpBDpRr3lYOELlK2saGs75p4P+3biFIEkK4Wdflrs/8jzYg+DOaK3UTJvOxX04oTY0oMMgH8zFZ
4O7ddU7FKcI8oRWl3oL5cgUrk/DwkT3o1Gn2QIBYPOVthgLyF9tyjsIC+wWM6VJ/1GXR7OB0rMbh
6Fq++RyXLu2gDIPoskgMxQcM6HM6lcRnz5haxvyoTHpEvhtuvW/u3ipykxwiFz9DspSMCEXLkfxH
pnmX2ck7HTbyadp2SUdhLJNG8tSUKYZuLO89wPiVOdKwKzilN+08FdusItkjLZBvKj0+SxcjXd4k
O68eRzRCdCCjytzkgBI4u8hJ0hAWdyAWYrIqZvpGp7BxEcQhK5YT60qT5Xo95gdWv5/rzOHQtJfI
9N66AY0Kmql4lx+Jk4lbu+q/GB0ktAbeGWY5MJKDq7ZIEkgbKTSSnRGeT+fpH4wx7ro2XVhOY39u
Q7oLI2PG3uqpvEZzR+aT/7WkROXOtIKxhVHt8W7p5aqdtZQOy16WKK7aXkaku7LG/XUBNqk5JXby
t9t+/YkxWwScsB2DtwBPfX21/hWtCIkwvfoBzRJFAVUEUvaGYMmfybmLma08XZ10f/r7JrDpf+fZ
p+r679e/+dOvPx9uecxyKSYom9Pj6oz0RHdnzaTw/fqL6//+ugqMihfx6/n+9NDXP/r15z+fbxoA
q4bWzFAdXIlX+C+vVsCr4XFwEpQN16e2VGQd8tkE9hban8xZxHs3hHwmw/aDoth06Noq3dcl2Qx4
hRMQAUSHTOmh719jUNGnXMTraIrKW9dtTlldfEnmYXqLYN8WkYtjye6cg2FDl2OzRNtlQNr8t1+L
OtcEWrDBabvuLVjqhayf/rhIPIUi5Hod1YEPyXK5K7LBeCzgG0IgTDc5QQjJgl4ey/z8+/3Xx3MB
SP3xKNnybNc/ul4oO/nPI/28EV0UGc94MCvm4F9/9+tl/XysX9f/29/8t9uk0XpHV0MLoYDu6Kk+
DZQaV66cxOZ6NVqOU5jdf9x7/e162/Xe69XrxfUBfl39b//73x4qx+LPuo3volmaIzTaqCvRNwh5
txzgy/X/eqOoGvYcv+4vl3+Kf/3T9fr1blWz++m8IyCc4dR0HNL0q/k1KF3S5q6/Xu+6XjjAPY3a
OP7699+e4npVmINY/T/Rl93EH02pyx/tXxVlV5XYL7nZ/08qNIUM7J9UaK+x/ihp8hV/UaH9/K//
qNDU/3gsCnG32I7nLp6aXyo0+388BISIwNCLSlctUrP/uGzc/zE9YSPZ4B7bdQUv4z8uGxuXjXBN
31FI1Lz/QxWa9VdXpfR83wEjY9pS8HCWEryGP7sqcd3gjHAidfbDsjm4QTveyfbRYQl2cGr6zWB5
o1sHO29lzeJYhKzhCpM4b1eY+04ON3/6+P6L1+3q6fnldfv5clwbNZy0WCezS/vry6HXZld2lTtn
4djeBrlztUvsj35yqzuzePcrppNF4YzOu7pbhsbTPz//XxV5fzw9VhLUeL7wPPs3y5GfqFn7OCbO
zRh8Kb2+e3LG4KBaXZwHM8i2gyIcCt/HRTt9/C8OV2v5qH977xwqHCt4W5Egy9/eexPB3esocJ4h
XznvZTCle8UmIafYjKElxqCdhGfcuTRLZgae5JvKM1yHCV1mLdu90CiwQiBj63zQ8+GfP5jfzFjX
T4ZjFcwieT6W715f/J/ct0Od9hOtFfIxA2rvia6/OFld7eo6sHa5xmPc6YjcJ0l/FXboxojzPZo5
8mZ7+ykrjemIxKgeRm/3z69LLhrJ3z40zgZaOI4C5uMt5+ufj19CYXTuIt89R1ic9mEdENTTsjwr
Av8Ha+PwE2KcvbAz8J5AZTZUPRxmXfoK2N3ifXrQibShDhKxkNXTeZrYlRomug02F8kdbh7IlRs0
J82TKGnBT65kJxDG1nlQI96jRj105RdVaxc4sTzEM5brKA7LN9X6n9D8y0cD4wInWXrjW8XGbBPr
QSHap6xWUWxEbBsGP3Qhm4eghCQQa0/A4nW/GMp+Ne3Cv/zzp2X91b25fIs0ITylTHSvypX2b4rT
xKKpm4WBPMclnc0Q5utGOVZLxDNaP1q2+L/HOlnHJW5ar2g+SraL6//bF2JZjDzIXy1OqN9OtDCB
bB9Nkzw7XguAwoxucjMQj3M3grhtSdJO9041aUKI5LFt82PrYdv55w/j70eOwlLrSQcsHn1VB4/j
n48ccD9YZspOnvsg+kGOuXQJOBq76YjJ8V7GyY7v6N+Gt7+Ptjynsq3le7CYEn47Ws0+kW5rZ/Is
TCTmIDc2hrafytC7L1E37BLfnM+5k9zaLeCpdHZvTNKwwP6Ll6Zx/uXUsf8+3uDutF3KdwIfnPW7
/NjDEdPPhoWjMm0vZTqIi/BbTEiIK5LMfzS96cNxDcwFhUtYXwxJaO4JMxzL+ajnIt6IqLJucIZS
SwTOSDdiyuhfZo/CZD9cTpRY6yYNjqQsXDASTDTTGbytHuma7rufS5T/PR7g7yO3MiXzmLkMntL+
/cgObAuonUrleZBUZou5Cu5QwImVA7NqP0JwrQPSGiqDiPXayeQxowW9DSb1JsqqftTIXdkADJRG
0gLChCvWYmhSnJ8RyXCDOPdAw24z7GvELKHdRMG1NWHboUENl70eFUkaUBOIMBRBCQLVfxl+3b+N
crwpKXwKKByurvnb6ZJmvhpz4oLO5EBgTDcq0LQmL3coOgyk/WdqvOW/2M4XP/FvI6tiNgLwhg3X
Evbv58dYeU3ZuLU4x7T0HvMwnO6ruLm3KnROqKx8+kmU8tm4eOfrhYePR32DF5T/y6T829zDRC+l
idfcx5axWIJ/fyVV1JZZXVfGqQ1SgxQr80lmPr1BsunAXMUjyIQE6SuWXfZkhrihJcJMqBtx8Gzd
QcYJAfI14RPg4+ZfJm3nryPq8tpcj9UYe3BOaXwGy0n2p3mxSmdpK8ulb+yTpGaAD7ewu6zTng2W
Cv1p03fQYXhtNxgV9Blp66bKA+9umVdQINpbu3bNFTpg4zw4hIiqEWV5H4qd5dfnNHB8soA5jIvC
cQ/IqZZYgpFam/a3o80/JhNyPXsKzqPVOZexzsIbP6mtW48u+mFqPX8zyuDBDL1VFYLhKbRzahsk
bsjNIApRIEGDybovjRBA4GLb1bQBtyyPUvTFsb1JCJcDcu8fZFiZ98Mhtsry/M/DMF/hX480h6Wv
yxzOieubQmA2/e3oLjy4umMu5CkMLQwOjmJbHc27MlYGtcX8TozBwKTdIfgyAFHPvPZ1qVSyZoWG
UDZo0uGUJMwjtYl2PfYIAzXLemKrPUEGJ2gkayf7BMUu2bHsesuxd84JQp5oJNo2qkZxmhIlEOOp
h3EwY1JNAaFIGm4brATrNLXdU+FpbLFqoKieYOcKe5sv29WnSIYTOTDoN+dZwl66+jeSfCFUykWJ
dr0+wi3ZaKhEK7MRTDIVTf5dMDdrgaMIDAnRwTCZSyLhUDZjtfJPA63gbphui2HeBVmXn+0Buhn6
cqQSCU61akjPbQ2ndoZXy7gRP6gWbAn2RQwDxWtWpf1xjorH0nMeGdcimLYb3WT9GxpgFPaRhjRf
V1QSTWx9tTGuK6WCu9Rx8bDRtG8ZQ+8G0mA2aB2jrTKr4cj6f18nkb7kFGRJFgrdbSrQzl0btW1I
MbCkHM63Z48nWXTBup4zomHp7W5MQmZOgkoRKsbPrgkhOUahA4tpfNdMwk9Z9pYUyWfhHLIZQabV
UWh3+3i8UFMvKYKZr2UfhmQxkcxL43xbaVrsZOGhK7WCcq/drNiMLmhAmvXitCsLsrJlFVND62/j
Tqgb7QPNg1t2Lhq9zlr4NEOIQqVUwQ71Yrv350Cdpnn6lBTxcIEYB63ajI5mrr4Xo0fiYeTXePM0
UhMKUTvUuXjloja873tLr8gWPAjgtW8p1V7pFYc8iPtHFzC2HgQL+bZ7VGmfXoKsUJCVggK3OaXN
tIyeUXq6D5EVoNQKWXhQZtwPo2qPsVcTBlNkP7TS4aPRBz+uklx0xDkorczfj6QhbbSTzTdF+JJW
FIBKxhqyT6LbNsinlT173mdoB0BRips6GVyCjWW1Z6FKslvgAkjNesDd09Q8d31H1FVF8zFYC09P
j94iFi6j8dZwFHDL2NnOFZxG1E7F0SLbgRqxYW1pMNn1XGzNzKGCHUFkI8SM9YzFd4N3ClyvXXic
ShmZ1WFX/TzCm8IkmA/ReO3zm1UHP3z0fudyLr+hQJ5Jm5jLe5yvt4xk9qaKZn8figSqjTbBAXTK
2mj9FVn18CkQX5ICh0Ua25cZGehasJPeV5FMzrRgb4wuw3Mx1U80C/ehHIL7Fu18Mmn4kUlubXz1
PS7o1zo5xkYN85LQih51bTifdebSSE6SCHBrEj5MSf0uxagPDekNBx1maGSSFQOGf9tLVEa8QRRe
SeMeAzt4l34wndu8/GHIfrgJOwtuWSm8tcm3ukJJGz+HDkdYEZ+0FU8vkthhm3gHwHDut/ZCKE30
WNpLcrrHwlu6SKY1Eb6Q9vNTZhaIZesf/mAZN2hb3nXW1nfSJX6pm79SghxORTdpVMCi3Ke4LGKT
kKHafdVl8xZbwUaXTnSnSvr95K6BGPL89CYIBxJAXHzDNGPpNZI+BUWfIL+aAkDaZbfIf6e9icVh
i1qlJq+MCMaCnuulrI2Xhu3w3hncmnA3jWTbLz9ylhRo41NE7lZ1D2BeH3svpcsUBzekREKFmYsn
c4yCnfLFsTfmN+jE0NhraJCW4WZHBIiboO7fGmLScYjvfSDsNHdWUKRXFGb5SCF1edZhwraZ+KN+
IKyowJm8Uy2phdJpEk67Um8b3bINLW3ruXAPOITC584SPb7k/FMjk/FiWGnwgq3lO6JoVOXzlLKN
5pX0RSfgPUIOzlEmv3R+Wt6KgBEpQbC9KSLa1EzWxYHiPZ6jbF5ZQf06skJbWTIEdt114yXv/edo
qmPOt34v6DndGZHajjInBXIk/E4UzvQcXkZcP5tcmuS6huZtXPrpWx/W68FK0GBJ9tT56By1puTX
t9Y9aGD+XXaXQGvvxphvmt4bdtfNWcHOeGe3LR8ZTZxqZXlxuW+QhK8HG6n/aDzNGh3iOEpy3Bmd
6MSu2oWQii/MOSOQvy/aho8MFTXVeIJZzUQ/U+Zyz2EOG61OycfOVUmb2y/WSZsMW3q1NHXtUSDO
x39WJeN2NBicxJwyQ9j6+zxpmESD6I8F6WjIqi0HI3DdbYtyP7BnwOJCUkGp0pGDxH4IDcIllMNe
widZhFM3dba4XeS2KrJn1xizi9BY2RrjgIq226x0FU7nbq7YLVbjvabR3UgEckgcnEtlkxrXWHSB
DVIcAes5+xFM6EamDXN+46IP6hhTVOMhTyTYnXhIcWcPaYdWWe/sevA/13r63JNQSyYSOQqUzr/Q
Dus/A44hfNPKFZ3uNKclZwawGbGQVMvmwpOD/jbBa2GAjM1zWtIW70aqRrUsfuD7ijae4YgLxegH
GlL5HbINrB1tNe7yzrsgVm8eWIeTrun7IWZ7Z5dVTXTONES30GrKk+HsKncEKhmxfxHT1qH5sFNl
REAauWoapYO5HaJUHYdpZHcpsCn7IBxwSRI2Q8vRGOmL2nSFL32TYPtLMHuroXNYBxHRqyX1G9Q5
9Ps9g8gR6IBxTxJMM/fDiXHYLNgS++7ksh/vh40i1ySzfHXXlJgp+jIBYi2j9jgpyzzbfXbrd823
GtfXW4x+IWvtfRNNxg0mf3qBSXerA7KqkNv4WxROtwlyDkyMdFhpPZKz2VLysqmlMvnbCY3sotmk
E8Ni2Kfw+UsiWhEhkn+t7WZj+OCwEpEHO1oryQ3uJwsweg3p5PqMSR11+0oRIp86X+jBDZck8M01
lTwJjzZxLtFM4j0zr32R2UlAHFoDGHeOUVSQUdWp9GZkBt8LfGKc7x4JS5mBVV1Z22H2v7stJICy
H47ak299AdGvStjuSnNbBEmL9Nj8io0oZktCYOZAXFSft87Ob5D105HBrkemDuFRwB/6WwzubFQk
wEIDFcx4NtDg7XOr+i4d6w0WE2eXrUhMwkJGlChzh6TqPkRb2eefO0w1hz6NGaZLuMqWehxzlEQB
IohNXURvSp2XYtgYEcDnAkJnl/JjLOhs9Hb+1XO7V0enR0gXOxWPSD/KPGQR5+zmgXCfZtZPI6fs
VoO/XA/VGzk5YEJHKP4TrfkQwNAx84nPbBByNGj+10G0EJ2bYN0n+sawQQTTICuAcey8536wIliK
4sXj52TxtQ3t9OaMKfnE0Xj0HEKNM4debdiX72YOVwXyClKgD2cLUwHDipk99QgG6DYl+JkqCfz1
xehAAecQ52lGAuhtnG925hRgZsg2Sax6XnUZwFm+jFICW/F8u0asCYanGp3bqY/K9VC3FQvj1EHh
oHFqJgZfCwkSw4SFMAqLh97EMuRO3dYSLRlE5N2AoEzNiW7tEo3ZxOmWPhRxON64SRMavHpA21Fk
mClytSk18fKZKfVmiMvbMpHtFlEIznWPj6J96iqiw5CD9UcCdGKMxBAEiCUF0SeH7B6/TEak03hA
lsO6t6/Ye4QOWZ0Vm51WHyY7ZZIlTMjoSXyrDCiceThgc6qIb7OStlnXY7CxYrKr2fSRNjmwls2i
deKTdafmuzq9NUT6pUvNtzyCjSkVUoi2M9bCKe6Mhb0cmO2akICQdLhkwxrR2/k67kh8xQNcx9/Z
8R5kEYGvlghG+0a+MDHcsxb9JueFGxsxc4cuBCx3GOi+uw8eSaR7W8sdmZz1rpjrx6xA8kLQTY0a
EpeI7y7Ao2NeosTsRkY51zxURv19cthiCNT/DJuvCOskJktYIyJnWRniSC5D+wlefLPJ885fXEln
fOd6nROOx67iNA900cmZR10UkLAdAk4iA+PgdxWcE02IOZMWVP7OzfdB+g0z1PdhdJgzBNR+PSX7
aXSfiWqbtmkNRj2Ao5PnkcDoFV5MCza+aAHi9R4BCezxH/IqvY294bFiEcz40RLrYPgfvcFQ2TeU
6Wn7IGCBSOoZHyMKddE7T2IAYmMOwaehEd9ElZdn0VE4z10yb+oYMYW9G/2UJETiJOeSXFKIPxxr
LVR/q/sqiKzKonE1+IazSd1taCiyxkBapo4oN3kPPaUsEb9OeLnAah5S+1vaDxpyTE87GNIFcuut
NRX6UtLKHVrrS287hIW02SVkIUjkR38oXB+6qgNVfsrG6HXet7W+9QKslsHggz2T+sG2eUwjqKLl
hRydgHehid1a9T2BjjwcTfZUVs1trjJ26+5D0Ud6owRyONPKTo764jSWCTOwHO+m/hDggViJxMGV
2eOFHFw+Yw5dj88/vbX7MN82FttxZDfuVuby5LGbYKj4ivJqxAchx/E9Q0o5Gj4rZc9eUpyhlCO7
a9GlSZRVa7OBoeoR7QBV5VEq7P5VKghUmyJ7q0N1wfWnd7nl7NPMfRVWAxBk3wN8O9gollzVvzfO
58xuvxl+yvKkPS1TmI1ibhNqedYiXsi1jdiXs3WJm25GZkTwkdGliyvn4ObhS2FWP6yQ4bkbKxa5
Ptth8rhbL7sNmeUCwpbXqa/uDchFuyXDjIiJ5OCqGXKC6T8OixxVF/2FEujwFPqltWVvMW9tnyoR
bLYGf0BRMvukyRZRzYEcezJi8GMjZpZvVDzNUxOIfke7IICk22UHK/RcSlijuetw6qN1Dcghr0H2
ukO8AMDr747vWTdKlZeeYfhkxSy0Nz6Cvr4hKtckyceTY3LL4yS3198wASa3UZjfiymacV3953bd
ygH06UQ+jSpjdlSmt7Jszovr1esFm5KKMGXFjFsJjIedxNs36r7d91kd3VZCpDCdyn46odE8tstt
zfW2qY2+RQVhfeXYhLeDbSwqbvPk1lF4e71AYvPHb0oE5noMJ/JYQw++nPosM0HUrBopOmXYygHj
GRd6Plx1hxpcPekdBPdUvkWfoI6JBIiz6i3blXhUF10Wkt24H9gmTh4SfSRY3aK1tHPzjV3xuHGt
edj5KKBSxVdInnicV990kSCASxOCLoL+wRsOZAuTNV3KdFcB/itxVK7SyETcjJTdMjGC8ZZ6AkY6
J51AI+ibBtJS1LdI6GgeMnDmcuMq45vjNJdZohxLQ+pjDtMM4WpPSRLekaVr7gmbgQxt3VGUIYFl
ZjdH9GW2WtGlTXdxAoMYks2zrsX7FGu1YXvyo5shMyu5KK6XGmOEZMyoo03uUKXG6ct3WjVuc9Ry
jh49q79oW0T3uL1SK45uBkmQfUxFFO9Kf1lGSiBfxJsBWzgCnxLABwaHgog2j4hB5aYkJ2dN0cM7
j1XXQrwl5m3uijs9x/NtFWblnklq3MeCkydIYuMRCtNB2oO9YRONf9gcnXOWz98mUUZPdC9uXLuN
/hd757Edt5J22XfpOWrBRgCDnqR3JJNWJCdYEiXBu4AL4On/jSyjW7Xq7yfoweUlmaLJZGbgM+fs
c/H9xjhA26IumMLgQfSrElfRI7nQwUFRWqzmwpLPwAEJTo+sYWMAszq3XvHQegSc5FE+HtJiKg5Z
BtjAHDu9l2VARUM0uxM30clMrPSogdsZho90sUOAORDXsVf2UF1NRmUYdqq1LIKWkHYY9DY469jA
3iHQn7ZlCXyuefCSNLtUYJzaRoq7sU7inW/zK5eR7e+5bo570VwJSpdb8qmsRw9qb+432zFMom9D
W9z7NVmDVb3rSHJbJQIyct14DhiCblgUzR+VkQPPz7sZly7huHLK1aGSr6nsON5JW7jjZ+UZZEuw
Z4utLlHPOdHFwBDOXlx9qUa1D7A0k8M8+KQjT1xdbU9/BoN8m20b77KyijN3Hck/wQ5braNTNTrY
iRG7K98VdCiuOOuy3KFu3qAfje7G6WrD3OLVCNKalSRGslr066S1wjUbwSVoWU1PNeU9ILXmXEXV
N7sqzDWxhN5Bysy4ENHyHEwZXmNMyb7g+t91eXGpCuYnEU7nDvPEN1WH3w3fTgjB8omXd9UFwcWr
lXvW2dIInwUzulM9G68mWq0ny3GOtNv+pmoIKL01n3aFHa0bxB2TIoT9LZTboiQHPHOiZl8wP7yr
zcG8y93UumtNBLLsY4Mdquh5Wt0+efs3Y+kNd/5zOVO9uaJ9hCoWP48jGSh4IZm/T5QAYAOpTMqi
exwCtztyKUQfr/MKU2XlepcqJDO6EOAWAqhdi2OCTQBxl0xHymgv/ReC3QmJIc0JJRPBQWU1IRsW
3WEcxQu0sODQqGLaSIDZgrHovh4hvPkEtJIEarHXskfzWKM7dvPQXscexHSex0/xTEqPfk/HEApB
nrRr18kurWkO/A0QmU61NrCghvHGKSk9ObBM+tAt+cBOwquR35ZDjjSLiCz0Q+0niIkFOWhV/DNx
SDOS08Z2yzvW+eBNE6/cFQiwevUQ0JCtRj1hIWiy+MtBi7e9pVakyAP7GEeJ3xJX4Nq9OJrRWz1g
Urm94XX0NLvpl2v4nKS+bjh2GbXMPjP6fsQdfnuv0ssMHwNXC+6KKKVbAoZJ078JHOwQWgpUWa3H
o5L7jDTRXY+nITfWVGOn2WqT8zAsS7mFjwNiqSdTdPBRpI8kMIlIQz4YypQGg/mJ71xEyWvD5Gg2
MR/iI7WOhRPLFeaJ/NgqmhB7Es/TKL7aSJLlJG7nq/UyNtrbD1b9OCqcxZrjeqs9DZogYiY14OfH
EKAcsn2qPsG95XJ+tc5I999jfnFaajySh7EM/CoaVx+l256NeWRXRam+EYV3zLBzrZuo+u2pzDhz
+h+YwtUrp3cnrPD7pKblm4RDlmyv8pNfB6/1LJPHRIbI1KNfvdsI6Af8xtqDSTh0nI60ZDgrVHRn
CWJK6yIgTNYgC7YuU4S6VejgHwecIRMMSnR/dRJOp7gBiBQrPA28GjAL4LQwGUWszCx4cwbDPpNp
+qxB1DABWUkjIjtQMtz3IyLS9AgNg+iyVUAI0kAveUwTButWzhE18OROJ5DZvbslI5lo5BaEX49R
AWLkEk6ZwRHAh1pM9oRfGQbDlM5Xxzoao273TPn3kXCfalZaoNb7BoAfwhI8qGitg22fmvjVXBHv
SXSjxa7dTUpNYk6g5i05M9g0nI/Ess29kas7zNfFMdcWvusq3Md1vmel4K/johZbW38xmsPfTusE
rJSDMGBISL/jz1j9GBIVMIg2U7OMfHTRbeP6u8wwSMT6cY4n9zBn5tWK6m6PcqZlTezfJ4XrkBpI
5jB5mvBzRlLTKsUa20KjaqsIGgd6/jIpNvFsVudB9Nw3P6aqQwxd1uJX4xb9TgbZo0OfTeOT4qap
vgkuDLtopOuBARV64UcRmIS4WAE+edAgcPZnb1VxLq3nWidb3Mp6oq/mm7FMyWxAF3X1iL0+3Fn1
j5Zh+EFgeKviAES/eMIBlm86O/yphPHLi0AiDkS5rij8PhP0PCsjoLh2c1ZpjaQPSmJ5Mpva3XFA
vMZW8WxiC9niM/0YCzGDXfTLnVZMCcYWXUPGsb9XJXuarpDkyzlbIvHewij6CAjNXdfOBCtf+BEx
7wlJvkHCqUC3GiOZz7OQZaqD1RfPMkoZnW9n+va2dWzwlylpAA4bj0w9par/mjURAMHvMaFaaFg7
2dAHzmFZS06KnZ8yFEmgI5jvs0oY4ScNWv0l8r72p90cDMnWAAQK7zc708ALPX4F9TLiYCO9GQmK
TxV4IAMcyYYAWeCrezbCXPFyjTjLmi4WI4odMrJXT5f5BizDm4eTYQluoRvyKJox58PaKUSzyXLx
OBvu52QOgvPAt1FdQ3bHbb8NbEetmTuP+ABdDgtneXobv710MjdKNflWTK63ZzjNyMM6k2Pm7Fm+
csZPzU8kYrw8/PYnfGd7ozsNky0lk9eGupBZDIFG+nFs00DuBgYZpr9rRmBkRfUYzP4eXXB3aLvR
PDX10Gxrd9LXwYSrQiHJ8AtPY5KwI2WqzSJOKyRgVvqsaeExv24ctHObidL75AQpNakIoOJbgC45
VomEFY1LhoriGdTMHzLqutc0ib0HEQ8P/RBEj0RygXUZs5d87bNYVSEpsWPOmRAadbq3DfbJo0kR
X7iwEkZqO1tGeCFI4rJEfVlCvALvtfT973Ai64M/yUOTdfKhrnqMEyrezQmuAjOnsShs2icwoA/J
PJyL3tHPBSvDVV52LyCUwSC5pX9xe6izvOpHJwj3c+8G+1pSKNVFmzJycuiDbbqjAvgSXsht1QrW
+RPOWvYGPP9665U0PrCabrbBinMCVBw9e3Pyq0clvqFpLu+KSt97vT/uJxt+qlkXX+U80GKkbXtw
DP87ki0bypFjvtlgWtdd4sD4z1poaqCzMx9GiKOvJQXXKS6ZvLjBN3gCmCrt6NPR1TcgbBYI8DE6
UJV+2RX3phr6Ye0XBSujGXh3l8I7rbrOYTVrXc2oNvelLDT2ScqVBLC4NWzzOEt25UIa80F2FCWx
OwGjpnWYkP3S8ldcDfygF4ghPyvZf7kNbOcOx5tXCf/iJMMhQ01yVH4NBg/OUB5Xzt628hHHI1do
dkj+po1rUi0w3C++SyKlMz9flwsAcDR9nLrotPfoYn6wj4ZUlzaPPmfx3vFzjEwC3ovZKvSHJVEX
qZjui9wI1hl5XVvM0hgkajZc2n2MrGIvHPrPooHuQpSRl3C69S7FzxRCbmC1iH05AGNVT9a+T4Kn
XuHYD7ECryJ8IJhBwnXbFHelNxJQPmUntDrRdjBksaqIKMxy9uFWXNirIOKiG8aT3DmJ/REO/OVi
xBG5rWt0BtnR5ORc+wlLUQa6mUeA2TzwbAfc62rFFJIamongpk3bQ9gY8cnZIn43c/aZqW7it7pv
8HlTilRsbtYmutTtMGfMC+QwcakRzhG+urWzTdWvhxl5VDCL+hzE6TmT3bEc1LuSULwJiMrA4o/+
GnLh7ymZMAiNzg/tZeah9+eTm0906E1Eik877ZuoyS8qc1EpalcCRI+jo2FkxnPY7P3M26hELqJ9
tCMCm8W6/CWNch3p2r1UnSbBRNou7kf0n8KzD/iXsCcaDwaJ4pajuHijnoH4pw5GLxO2Z9gS4zHY
TmzWuraF7CNqnqEx1jHGoKDxjQ59hYXWrKG9bkV4cCq/P6ZkikqDtiiyWYkb6JTARiyTHBknu6Sg
+Yyku7VVFpx8BsZXRFQvJqq0VZXY9zlY6J3fUcGldhPuLcI9xbutC2vLfKa4wMpcYqc+6LJ9rq4E
HobK+934gDFTH8mgRS5dUkRsQJLlsoF9uw7GExfQ+yHv9i5t6YPXDuxHrfZiK6VIK4iQ0Pb1ZcCg
NjQYhZ1qOrtDld83M6ki7Uw+IBo49oZoyVfweQe8grqhKGljLl74b8OheZUTLxXAxq+12de7OMR3
bZnteW5je1Ohy9h4gzff9zxy6GnAY5Dvtq7bQa3mhV4QThFLtaQ/oos5RHZ3cILGpsM1rDUDCcXq
gd41VVm3ki6wR7z6wWlRza/ilA3KpABkWEW1hR01XUfPpOgMW38L2uKCaqHblu58NUAdbh26MBIA
aoQNktipAJzRvaotCHgLd1LZUpP81tGCOn6Izf8tXYvWtB8kPv+NBp+/kxoFSTxI+KeNs7Ndxu6T
ZpNTD+xMsCs+RUgFnwE0nTPF49ZYaYgPLFjXuodiiBGIh29tRt68uoFcouA86uDVAwln9fGBurDn
0pv+9c3tc8O/33D7nJGbDVcEB1iimRlbnCbf/gTDpbeguFs+2+2TtzeN9NN12wIB7FWpiPcKjzdv
18309Xdv1x+v1+2TN09Yw7ULbOFiILp9sg15nsUdS/ZCSvrvkdMCjqMiY3dxlBXlfA4BYuyzmxHr
9pMJ4MSTdXvXLMriiPeAC0gJr+Bfb5phgsby52MJf26biPTr5m25uW9mz3xS49TsXK/y9obd7v/Y
YG7/wGxCIozs2icwFmvQ7be1ohmf3+3d25ub3Uf2w2VokpSyXnQnMO28WR72kZd/XmQTlCM4CKxV
n5vMKXbe8lGQod0TglHo8tHtUyPsy10buc9ukRacoBGBQaBDjgkT1o4h/EwYlTMlhyFkzdoU0Xcx
ez9vX54tiIXa9RUORgzEDtMTyLBrI0DycFPZ/f+gnJep/vV//8/3nwVHYYLlMvnq/mrGsV3bQU74
v4OkHyjX/8sX/NO9Y/7Nszg+0RVLzwpQSf/LveO7f0NED1uakBWMIs6in/2ne8f6WyA92FYOKnv+
5yED/4d7x/H/5gTStHwgpMKSi+j6nxTtf9hjAHD/r6pn99/15J4rg8DyMYxIfEIWdqH/0JMTKRMN
cUkcfBkjmfNd8uGQxKwGj3iIIvJ+OP20Tv0f/mA91UGFRzag+hta/50gj3JHmDyAzBG4hXKHYxMB
UVXcHjgpydj+cIWFC5h01OGpkhLcEDRdL1CPtUXLXdNLrSwK1/Uckj/uwAmCbBAgrLyvOjtbTznK
OM/8yDIz3kqK4FX7gvQjn+b4UFhoJFCkAIyGW/uXv94/HqJ/y4n7Lw+JbfKY86jY9EA3WfNfBLlB
76vQGgP3OBtMciM7YeiXo92uIQlWhrGHX2ODwqjDrZ6dezOKD/acfRqWgIdbF+yvuaddTaPQByX3
hoQS5njrlorIziqx8wfkFlEg3icp6uP/+3dHFvzvMnYPKLTj0SnjBTOlL/CF/bucOIztnGln0hzD
KHwvCAOiDS0eCy3MFaicaj/N1kM5fiMYgNKzZpYBvm88gpkiQM0Y99YiedcEWyPqgs0EnwSFx2JJ
zegcUwsUjkfQcEJqcPNjWOhzzkJ/Zdm3riL2hggKz/C1lgCgeW/ZM2yvhvxuQ/0qvKxF5dKdmzxB
gFnp8zRE32DZ32UjlJZY+++s4l5ljXwC9PLRRNm6GsTRWthOwr9GceUh2un7XRJkr/MFuuF8MAb7
WBhhsEn8WayNdguRBvs+CQVQENfm7P5QMbO0WAxfExGpDaiegq9jHkp4gqXYzS0heoJEANH9tOOY
7SN1kZ+G0zHKI4ZcNq5rV3xrRi5NVttQWmXpShhvdbNEItnGV9dnxiqWnfcQ5/1B2hLg6hAUqy5E
Vxz15qUZebZwqSft0JTHyRUvpd2RoK0LuI58ExpvdAG9++gW5RfjTgQ247CX6ZJWOVnfs+lFDzCM
Mu1+9+Oj5VO9w5++Jp5/dk2wcLPqoUoVLZ4vfxfl6cc8M8kK83hVKZe1gTvhKy/aO6hUzs6MWYd7
s82mofw+Z5OPYoor74wlvqeOrj1QERXbwHXTa2JaKrtfuf6mQ0RUBDNhmx0FrpcKYEAkZT0w4W3W
xDUAvblEU9M/Uj77DlDqXCEKTtG/zQhp8kGfCtn9CBUTzRiJZjeTgAkXwhCF5luOEiLxUO7man6E
GZox+Z0+iuGVlVGzxt78Vk/up+raHzJvtqnbv0tf+wRqlD/bFKxajG7YSpIHijpG+P3wjQbqY6Y3
d6GxdOwj1rMxAyPtN54bnusZTp42XTKRGSVV9l1jMvqpUnufTOgfMmUwPbQYetcwq8y5h6hU+WCI
iZk142YHBXqVdQNLZdIr7A68lNp3Bs0P2AGkIl/SRkwIOTIoXtk2ADI29XfD8gi8ISwYK/eMJrHy
R94ww9fUKToC6Uhf/0l3lbMh6o8eDSk7dvDspvvNz+RLniUn15gvKVCfbaxTxmtpZNJYMq8upoch
qZ5SQZqF3X7E+bB3o3zHgi7CDN5/dv7BKVt+nBRL7MmhtSw0akFo0XIsYR0hB6t4mQnbgo/xo/X9
3yG/i4IyW7rOd4M2dm13HOiSrWmrg2syeO8pf08rjcG0J2Q7p/tONa9M5E5Q+q9I9L9CjztQut/d
iYgvCQ4pLMMnP63ZJhgVNSsTW8N7yl217Sh32NWy84pCQDpzMeyLyPoFIJBcxJis18HNX/HI7IS5
xLgKBsQeYCIEoGwakPTjdjOhUcjqCXTNzsoyvgchJJwaE/ry3HmAwLmpegS7xfA4Sf+a6Ixwyuk+
cIxDLeE61owCJ7CyW5SZHNfBthrbe3Bd5GyCKkMnwvIvpBFjfY/Z/YftFRejjNkNIYkhUum1JqNt
M4dwQ8LRvP7952b0JqEAnkI8bzSn3/MMWQCv76kFscfQ5ky61zHMyRJLETCzMJ7d6GNoqglhjv6V
FxH5BSH8CYMBYGddw9p6XG5IA/mewfIWOvhhd+FTRCB9i8ZjlYQtqmv/09fOJfLPISqsNoh2KGDf
5+MErHTFLJVeONxX+UwKCtK1uEESMi6kJhNGcWUz+ZJCFaTtIqaBzvUSjp5FMkt/xCaFeqkTBFNb
i6R0fAAVcCw765vjbd1UYc+U8l5A3owCdc4S773LOcL8Gcmh+G4i99o0yPDnBP9vGcBVZkEcA/Lf
yJKVQN2z2Ow7+dKqoV55IIEAJpAOF/hApbi8rT1Ev1y/3pwkPuS5NcIVAcjkuM4Dysa3MNZXIQdJ
LLl8sxD3pVn7M04kIuMe7UsLWrErkTbyjgpp94aCPnG5aQqap9oNLmUAKbyGPowG59PWEYInjACp
AgIYoGUxXGNc6wIuH27ClSD8C7HT8Fs7/aNIAvaLxQ9havOkVYqxRYgLO1ku7YlWu8oZSGKYPFDF
rkDkVhyrvH/RDM1JJSDqkuzZdrK4z5n1VTSKKIGw2sgMfLx0vI9Mt7Spof29NsJvKu7vnBAxUulU
DJ8jc++4gpmceVdIBsm2Dd9kUJOxBtyF/H1y72o724+T/5x6GiCzfC98Vih9EcSbz7ROvk/FvO2F
53z3KESAku4U29xViEd1XSdduc2UvGd2C1qKwUxTd+I6+9xB04kEqdGcLCNphUmnsDiCFWGxwvQk
HKHvON1DbMPIgh1S34kSBSv5bz9n33xp9DCvuA96tTzhDdxVawkZrYfdZXoBU2VR/SIGDtyTVZmr
iQSuArFUZKFijBr+PJ0Tbn3vpYuS6DKER6lJ8lCFvJruyB/bHX/OCYqZxp729mS/xqot964R9Rwu
zbqX8mUUXEEj/8TW+p4ZnRvXbG09hzEsvy3nVjh333Mh5r3HU+Ju5+XpHWvJbzPeLc7iQqwM+zJ2
7nOuvY3ssu5jeei6kECl5e8xet571PQ/Z4MXcRGb7yP6f88oR2bg8htzuueCvA2e6Na2rax3qex6
x/xh1bn5z6EczE1Ntd0lHvpqLFtBblzHfviEIjmj03FWY1i+ipI4xiFXFbrU6s2PZjr2/D4WzREM
/5Nhjw9preZVQubCJE9Gr1/COAGHxjx9Fc4BrgsoSBEU48h7vd07Lo8wslme5VN+XH4s7v6dnQXP
TJJ+tSnMVaRqbzV7OSJL9sJtWUa4Bz+8F1PzQFwcvzhm6JhlYMhiqVN+gqwsyK/98GMeWIVFGRRs
hfjeFM5W1AQreS3ammJR/2oBcQ8yr1NB8Oaot8CQNGX9iozzY24kxPDRYmgGfw17kL2yvaki8j6R
a5q3E/ILfA2JkYL+o/IJwFTVwlVYLkEw1UV3xkR0zaVts/VAJ9eUdrupbedkMcnakqux8fqhhjaX
v1gdxhwc1tCVXefLx1l9HslGZLkECTIpXm2jp1YwiMSKXf8lzWKxKgmnxUDUrcPMRA+4LonvIGU8
3fcw1i6AHdHZlz2ym+BXEqlwW85mxOSfB55lYnKZ7NneZK0isblOmPqH6h6Rl/lUlpoLYZQ8NkVm
7LMArU7N4JgDq2/XNZnieXvUUcu0DZNEGyoH6SpOFm0zbzXJPy9yNuyNNM65Cyd3whOBvgNjdh4W
d7JonuOYyBE1591miGEQ57axbz1eHkbDKlagsFznYZwfumSBnjNoKJCbgiOCg1ufYN3WJ6B4NTHU
//zw9p41iTNBEMn+diPaMGRYyC83txv//gXONVezpjIy//otbrdNJho+ORjXpgciWY1mwC7S5Nru
7OMIRjKDU2teDwmElLheNDA2Njn2WIjYlzf28gvdvtHtw1rbV0LnBgDuSXnSg4KSfHs3M0P6ixDk
m+9/aM8rTmXshGtG3qC8Uts41jZbc2XEK0fKZp/o0j1KRSQqDRxKk658loyIySgKX1As8rAs3375
Nrf3bj8isnx+2u2TwFXKE5pWZt0hB1NkZE1xmASCYasgBUc34yVhF38csE8xxmF/nZKmESjTJP6j
RxMQ+/N9Giwdk+PVe8doD37izmeeMvGDMiwI8T6EX2OCU9U0BNjkJK2sI6tFGRdG+VaPqNnriPUk
JN9nVA7GWsOpfpJkZmxU2sc7KhiqubyBxTpOgKxEVW8sw/UePdtKTnaRsUtmb7AGc1UjLbJI3iZ8
sagQ3leh31C3j4soOjUfsphd4gCnQAfV0Y2C5JLE6q0rDE2ViEEtt3dos5s7s3MYmhYUD0RtIniY
gp1hETyUWfz81tPRZRy8D+YLX7OaEewWVKmtCk+9sctbUtjIGYC0btTuU2ylp4Dot5XH0ukiWs6H
Ej0fdrCaKpDcgc+ZC5KfwnDN60Gdm+WcdX0CcppIPRauq862hcTTGtUzCn99N840UwjEgc73LB0F
o45YqOgBbTy9OhZ0enz32A5h+tgFHUpZXjKUGuWPobvMmRGcKpcLWGsU5bm0qMTSJmpfI4LoVrER
UF1KcohC4nvfpYweESlIBgCpxpU6RC+Ian87Def3CI8Sj2d3JFkWG+kwfjRZgRRslPMdTxF/49tM
mMcxig4kolJjSh90hCHPw6oJvPRpAhaFfqZ8ZwpDu1cHOAjFcCVll2DKPvrhVagX6sr9kWsZ4wcm
dliLttnUXZLi9OsSpNuoAsJIAxIkfmiam+nFEMjTs5LVuZfbTx7JYy/4a8qjMaDNr+zF5tGKq56U
s/azGlHFkFKxlqlvX+rlzWC612lE0RsHVrb15s5+TaS4ZvVYHJJe37WTUV+DILwfU4uwe/Qk50iP
r4jKqxN1eTjP8kr+RtmnT0RwgRvOxSEG0I+cY3qaphKNhPKs01i774lAMGoW2bAbPcc/xpr93Sgi
QlUCrqpm805SZr3hIuYcWy8NjjnJhS4hmffo2PIVMQTuUeRgBT3nGo2sioy2j2mR8u6Qt+DoxhcL
1xs1OkzKKo4ebBt0dJTb+EyG6JS4CM/iIvzZDVn9ZGn8xeUg91PskpuI8g8e5vwxKJ0dkm5vaLM6
9mV2dgbkER7PXNVCpjWd1yIZTnHsOUeJRGQn4/JbyMrkSZbE/4a4G0dSSxqzSDa15AkxzABc+yI6
R0xl5IpHGI9SGY73nmZe4gv9mExWsKs8Yi0bN/MO5kwfj5bEY/Nls3E1YuMMwaMbSADt8XIjy+t/
pXkXP/Ta/wgL520IqGT0rJByTepR8cxFVlOcrKjazD0UHws5cz3EPbGUM8WRG+IqUMknuOrhiQ0b
CHe2iUUZPSI/uw8dcgmSsitpQJBhzjmKLuOMOIF75xQp2cZv85LDFGAP3SeI5piWMnrppGaggDwd
cJ+Lt+rMWqtUj15SXBNKGkDK6ILh27BOQ49NPJImRSk2pgfq6XRXqdI/YhOdsx4pj1kPXKtzYxvJ
6T7MZvukchc9UGEH+6QLxL0nljwHVU570wyJ2hDlq2eM791gmXfqW6OM5KXXPYKPpr+GuBGY9H/P
C9N7MiMSlucod1kOWVv4tFjAqM47yAcU2WO2KZzWRl8VFptW+z+jopj284jsUOcz2H0y3OoOpT2V
CPZ6RmvCfZ2CojsM3kB7xARO52lwYBk2rFVXsrF8ZUd/J4cQVUo3hic2BH5XnwsYFKc5b8921ZqP
zCxXfsuTk8imEVPCDUsvFzb97b0kudQNl2RQYDjK1fKuVhda4JCrY2yckDiS1zoUhzSoJ3gVzJIM
pQPyKIyyX09Oz9jGAKaQx83vEuLrtjWRzKXMi1eWGbBtyVhA4yaonNPf300WhzwFTX4qmqNfAkJ6
sHMc7bM/Lf4RXmt9hxJCZ2xpAxr4blmD5J5ExAVfJl5SHugw/PXtU7c3OEXfNHSgHbv4kTT0xJ5P
g7SHf7ybVU1yNMkGMBdI/R9cPdJS8EfDIga53dJNRJ/CKimQroDrcxWEwdt7JX04FT7g/ZPQkUO/
g9J6+Sd9Evnkn6VipZbCBaQmyyesvKTSIrK9fS68lS5/bhZc+4m0yj455sXay7Cm/Lnx9g1ub/7j
c38+NM2FsD2q1F6riB70z5c0kno2Kpf0jX/9MrdbLd/kS/7yrlUzsvWQz2/+fPVf/tHtk74hBiy4
oL7/8x7cbv6PH4F8v6YFBvt9uyH++8qMkME/P+A/vuK/fZc//8TSvHITqLr1Ui1yEGJdclFFEb3l
sNDC2blqqxil2XJz4/o87GPAnUzVUxJJ84gNp6Op440MSYZkeMoy7vaxv3xStyGjOzJRtsS80bzh
h172zz1X0Ql+QOm/iAChrL08A3hdfQWMfLZeNVX48AyrOrHW4IZI0eCHSleIqPPngCyFIsTKYThF
POGzVAwFWCwwAgDbnbrmJwY5VL/jz7ioxp0d47oCYGzXpxI7zorCggvkRPhaJsE28CxaJTl1uje8
unCpVyqrn5NE4g6sH4B2LEnV18pi+VfB5raGjERj8Vv1m3ZIrg2+gpXuF3m2SI603e/EaxO9gQkE
ePEP0Rp4ehBCIYE08MNx/2fJspstudHor2zRz6Cuw1NowPGVkc9P76Y7pzJ+h4ICOLCey9F9BXnx
gvKj3va2f71tEMowYcKbj18OOdURm3QQm/iq3F++ZpJL7uBDgaDXLo6DyQTIVCMU6bj75ZYGnih9
lnF2Lgjls63oc2FxM/Rim++ssbWdpZeih/Niftq46aj/0l7vdE++YBSVz0YGUE2zHkXWCQIB6b37
YHv9GzpiJ2aYnjdvhOc+eRVG8gq4dZcYP3FYmovg4sFu9LNvza9ZNeCJw3i2UkF1wcCMRQykJrUb
GtbsVHdhdCgCtOKRGO5BKMiFEp41GfzNkQYZORu4WueuQVa4SURH3ZmTI7xwWxW+BVjCdANB/ooK
IAJdhlTvrCi21nWG44GQC87lGRw6ZxJCacr/yGieuuZ1Qlb426Y1ZZEGzu5zMsYd/ruj1Yf3jYep
YwjuurLhmHSW8vze9NMXF5/oSlbBM8qDdLprPBd30nDXkEMskmkTdJ+4tFzGm8bXAi7PBsDoVeS+
1elbbaffdIgOLgp7Z+/X6ZncpGIbjGNK9Zo8+bYdbnxR/8BKx6+MI2jgINk7KcqxqXcSrNYCn2eN
Km+0G4tvA0ciZJm0rLzWfc0SosA3sXJrT+Mc4lUI03DnVhTy0dLIiKoKN03xU6GPXc94G9ZoxXI3
oIiGdFJkLT7ElAcQMD7zJ+LK1nTqJ38I1tNTYCRkes8QfPsckIHbEQSL0ygEMI+t7dFWpCcXZRat
GSm+gMGdtuQYvsIG3mN5eKMpO9JLwPwZ+NtBEAKZ6nrXxOEO4+tMeaXPZyCwvypynOLsucqD3/5o
NtuhqlnjkzCIWZ3zILA/W/g+K7fVhKfV6ZrwjpZo+HI9S0GsrOnqjWR+D8U6Jw+xIu102+YJG4kW
04ipGyQjusoOWY0qnf2TdntoO3NzHiWPWxBl7xNA5p7gTQZF9WrmIahL/Hm6/My5yO3s5bVWi4Km
5VR71v3yX5hOILcoXRlwOtus4/pqeOqFJzwnjYh5aqluWGVo1cj5I8OL5AV8qFwcK/R+rtLY3aBN
r5NUrKt4RoWbVxtUpz3bG6HXykZ2xqqAq5mUVAjRxcGqJAJILZNhb/OIK3c+lgyKP1rGPecWc/Fu
9h34+BrncpW1Aevbcav87F0xHtk6hcI4q5rnMJclYWb5QwaB0A+N9wIuCyZuXldCMrATn3YVgIZZ
HkiLIAT498U93QpbrfB5cKdPEgO/FPMQ/hrWp7+PlLa3ISHy6ax/dewhVZY9JQEySCTN61BEr8tC
mm1Xg8Mm7vY+OedqbJKtKBZQbIYsbWyIrQpDSnorm/VKLoa/aUyPjh8TX18UWEi75e7j2d/4DZW6
ItJAB3KfA1zYxS79oHbIJqM/Wbeeee0MY9wOovmym7jdp/YUbRvz2LJIUzma5sh22fm5v4FeAPH2
zt5gPOj/Ye88eiNHsyj7X2bPBr1ZzIYMkuGNvGJDSMoUvff89XOo6p4sFHowmP0AhayQC0Pzmffu
PXct2HfrHVn05M2RUkNMuO7gFrEjS/iSo+SYZrhp1nq6PCTgBCgVHk4mdkoNrL5dIbeFdrW1pq6C
MjJ/EZBkNpSdoSq8DDGlG/LT34PpexKQLKegWEB+nEeJ9q5A6Zvoh0WkdCrq3yklA6+qaB1QkUEk
XGwjjQx2dk4Q19nMELpl4hFZIgK8VGqwdh9rCNbpGifpl5LJmQtyhopggkCSBJLb0phfKWModpxn
I5UO+cLdIEvyRciHye0l9aNre2DrPeqtruU94RXakOEUO0GhX5I07wmUx1hvEizA3c7R183YYYmQ
1D+nQn2isUbUrtXkK86FCyIQGy+3hAeT29LOK6JhOqJ8S3CP/qSAreqEbSb8bjI0yXVIZ6fXoBtJ
0MuAadQvaXbJCKYGbjXKEEUchUDqEyIuvB0VPKP+LIpYkKt+Rtzdnyy8P5BgWCTVC4sDOQv/wrr9
f1XO/0WVI6mwVf+mjdgQIP/vYPg1of5//o9d8Sv+KD7+Lsz599/8R5ij/gsenKIZwDA41YA//whz
zH+ttDiYcZKpEfu+/uiPMMfQkN+IBmoeFQk7epn/CHOMf61cPcCMwImgiRr/T8IcyHyr9OYPmBQl
hwRSkadD/SPrzLL/UHL0Mma/JZqE3Ry4i9r7eJ5WPH2cX/AV04+ikZdFvXGmWs9wlaBQUPGKalTd
btjDaMtPqq9mBVV6EQaD0BU6hfXMz3u4Z23DfZXTGU3lT92o5o1aSDdsIurqrPuojSjyRvToTqma
VNRLsBJZ3k82SazMpXokHrE/uEtJ+wSAe0tJ/63DQ3oUU9xfvTIcwCvsY5NqZIoExc6pZNhKXh6t
rMApOg/HYcYZKpYjHR9TPGkWbVQBJTge4eRzlsm+pPpPqZsebxGwwa8gYAkNiBZLpVUZDzpRnhp4
a/paLIIYx+V+tiOcKbNm3EthirwZNXJYNdmhFlSbX6lZ7ow+fjLSaQapPElUXyCiVIla/NJ07Z09
IPVOsXLTpfoeXi1RQtzUZoe+TMxNrKaEiEQaogYCpGYUyrDbajorIStLdaJ3PUjaFnG6m1mjQkOA
YlhZ5exAP6Le+p0ORGfIxjHPUn8opItI/civCYbG5lq/aDW5OFW67SnAnAJp6s4sBo8NUC0il6Jr
zmToytTvQuAolwjhD7MSaL4yFB+FR9KRQi9u1QLMFqsImg97KsTuLBfW2Qom8Vb330l3sWQ5fIWd
i4V/TCkXGvJXrxrkQOKLVGqoP5OFExZ7DokUxsMcA4iYc1W/1NktTXjBgfQXHU6V27JtuIKNMnZ5
JzwISiE5dZn+0tda2rD0Dem5Vo03C0V5bOQP5QBLJJKkhQ10shZIg5ayqHJrwQuhGE5EUMjZV1Ba
2T4xKpRVGUnzI77b1qD2HZvCc1wEmGoa5Rahr+HU5bMXz2FxGGiokQi1uO1LOZX6TqYw2CmDtFFo
4e8CQyI0HgsFW27XagOTjQXinamlwkIC02EWx/BcYFJ2+wAiRyfqjyNw0VcAunObEmURQsgjMMQL
RPyrQwi0p+honywIIhbmIsAVM8mo/bjthBh6WrkG8hSbAMvpTm5bD4ojC0BR0/EizUTHpNh+YmrN
GkWnQhH6fZSrmZdEy1nX7gbC16eevqoV0N9bQhm3GTtUsxdEguRp1YRj7eZkSiHPw69XAJbqqXE5
UL+PUpl6Gjl1FDrApI1iHh2Jnf2IF/21b9G74zBxDKu/48y6JLOCwy5mdZB21YNghtoxq2/GmJhn
UiiIs0pAnGgD0eOD8TsNYxrx7JGDZZB9CZDYRujCTyGLvJQUFTT4+ZeQpudIEWa/mJqtzPl25T5i
pBFmNp6NZhOWF7MyTdMKh5MkgQOREiBWqxsSTRkl0F6/zgVswVKlxDqUne4B5xg7FOlL3b0lc31I
MJBRiIWPZi5fRWaqSCnWGJEqIPYUo/QYdrde63+nYkhqh4x2LGO7Y6xTdmCQHdvRwM10Q32oTzR4
jmpXBsSB0xRdlJAN1FGW23MIYq0I53OHggVji+aJ+bIl4x3CVLmk0D4YgFQtNF3JXLZ4408CQUKO
oleRmw39XhKx7FVSiVs1J1SjJ92Eq2M3FdM2CSu2tKE+UhauSRFEHDaYrPGpZ2GxVU5YEggwRI2y
+pk2g6Q8iJXxrgX0NSkUHkbhNWOd5+V9+iqoiOa1OKJCM85sLFL1JlhYHTtlDt9SmhPWVFHu7grG
CL0kGdB6i0CPuBBLKyhFg+lPTf0R1vKZnhrLz5Qu8lwZ23bQhE2UFttmBMNSluPNsvDCqIv5lJN0
7a0JCo9lvKZO5aNPaDW98v5hivPFDnURtmcDNdNiHJd6en/phO29XzrbMr9DKUb2KffPVZerlG1/
m93U+ToBVtWooeQScKEmyLkWdvAtwUZWlZxKMXugTP7QifUv1cQUGUM7ghlhgj5kyovnngzM6YIj
wDMlFnlhNUGwEKrBNc2pdOA0hQtmzARHXiWexzauLr1kPBeRtJxMqUViU0WCr9TvhajGWMCEI1ZE
Aa7w8jHVSeUvUvQbj/N0TIxvaQl1qES7QgDJbeJCmSvJJTK4vxkKyWz1clGw3T+oAWOonAZ4QXuZ
o5DM22YprLX9WPrxqF0Sa6YRb5CcSDbYSJ3cbN1Ws5VQ7Z0JGwCNuJ0sEDSjdwGqJm2tRfbVRugF
+h3iUh9bc/kI1CLZp1X6ohvieLYqbRdWlEu0aqoecoCvKQ4jXyXV1tOxwZlxqJ0wC91GmUCevMVS
3Fs0yYpGyCjWVr8rqxCpJcuM/rEcsCHsP2ijkFSooWXLKTBTzWP7a8q9r/WkeGQktSRd0HrIRmZH
CiyoMuL4uSjaWUzA+Ck61W7V+hzIknQ7qg4IGGm+aTm8sKIsrtCuaB4w38bWAjCm/0zmnnhONUHO
DivrwKC0T7BHBYBKDoWpPc6A+TZCADRS7Zkq+kXCONjVTyKaRVvIdYKOFcKHJDQOExL9jVwsT3WF
fQHy57XKmQuFmeaKXIoB6LOnqLJkagcMZ101Jad160uCkL6bGtqh6JGAX6St6iwJcP5J+panpqIS
op9I+dqGvaFvZsw50dIREZ0zQddba5EwMyuwDzG2svqC7+MnkKzB56NCyzrzUqzVC2l+axuKrmu2
aBKH6QlI4obcbPEwG+I1nNey3zKoZ/hM884Y5A+cDyEb3d44hQPeBrUVJF8zUssR1e6XFGrTsSaC
jK5cHtkanyR5KmuLBmLZ/JqMvvRKqXyGqnHvKgWfGhgRKhrsPTtrP5dd9ohqR9kwGprSaG4qIX+N
4lqlDV8Rap1ht0HUgTpyWnd8k+DKwvIZt7CtpKQ4gxqn/KKxXZJi8EydJNO6IC8AsJTVvFRXkWZL
aSKViTtYPFIlqZ7ZofBOBkxpYQCTqFy+ojFBz8FKz87KHms4GYYVCY9b8pJo5qW1X81oAJCNvgt9
17KIo7dnpZiDzSyDnc+Ok8hVaEJBDUSPcU2qdbsU8OH1A0FNU+1loDJtpoh+N2jxyNZQZqQlgxi0
07Itl+TFVGrxkuQnOrSPcdoJBKl3FIJpYsAiyfByH4gIX/Zsh4fNsgwbAIqUYOaXhYF++lHoUMk1
M9MbJCl0Cgj9XkOti5QLVoHGVO+QQ8q7LjhFZV6dU2rA0VoMpjbCIJCPloO5O55hqZLXPQlkgBrF
o2xg/5gKk9qystafjXm1icgieUIV2d3ulEe/CGynFcGuHsB88BSrERipiRrk0AybLExDCkdqU7pd
SU67uRbA9fUfLIvdnl05dqCfr3/+YY0t7XAWKz/182YtpddrUZ2/TWiQ8XmFn5q7tpbfzbUQ//Pj
Yi3Oa714+VFs/Cgzfh79ty//2/emQWbLn8bQH1ZVR0aiGc5TfdUar42U9Z//9qRBjYzc0Sdwv6yI
hr/9Nihb1H1//rpb+zgEQ9Po+POTvz388xKhrix2baJe/PPXgiDTbAxL2RH/ap78n97Qnz/584RS
GLHzqkaKZWZ+n2tIQ39++Ncn+PlsKawkqqFEiv/5MZ1K3SbWG7PR2mOwoM7VXalstZ9LoVlDsX5+
UK5XwM+jNlvrmwHT2Z8fNA3DjbFeZZka5I7UdZTipYVLKrJSVD3NGof+80+QFAeomZkvZZz0daj7
2z8/37OIw6atlMrUTpHxA0zeyj+9r1XekhKLbnfo/1ijyyvpv6gjLyOAS15PaJRzhXarSsbKp3wP
az//69E/vqeq5lZMUFHPBuuWg1xrKPYsOnA05MhLrGaKMiEX/HrvyFqKpQnwNV3oQgY2SZ9miOOe
gPJwcH5e588/5Aggzhmlf7/szw9K3YKwv2g+4M0C/RAJuCG2ZC8YU0CwSrH/8/1hmCxvLuVjlAT5
vjew2AtgVlAe8UdWpCNCKchB1lQLixZwEUyU608UiNqKPDQU23nD1Xqsfx7940uZOF9vUQ9c0Udt
hXuv7yBriRH5yQlOZcKofh6Zq0nu58uoGmTE0GQ66mt8VbP60Ro8evufL//6HtfdJuhtP91dMfzv
r2VsXzE5IpvcC6r3Klq2n9EkhbnSuKOXHgvbOL1O+8IOd7NXb9oNOBCauMYWokOieddl/zp6fufS
JQJt5JJENSdHtOLSsgse/SHd58fMdHzIw652y+zeO+o28ukNVqDZ9pc9KDa7cd/XFzsyOFNHvabN
5jUxnePkpLvXwti8moDZL/MX3+g3vCBV9EeNMkf5i1wEIX3kxvbz42vw2GWUD8AL9E5kOss+3rEK
vvHeJJ8lwI2UNJtr+7vdFHa9AaHi0CqygYuCOimRQlmPOaHIEccCPBSfbnyL65MKk1D18NS1y7XU
vjg8cyqSUb6ztDcCy6Y7ncjCIoc07raRvK9RGAUuyZqi4LU4kGmNzJd6uerwmkMsQDtRRhhYnnnt
4JR1oQvcyB6vo8cpkQJ3VJw6OWbEtzX28E3NmZoFUn+0zijCzPGV95Eee9PnbcCQa0D70Ov1dCaF
XTLysZbGpiGG/BcOBQ/40lK9atkts0ORHihpl7vqJSp8cTxYxJWWlHIBHjm6dTLZMH9Ri5YFjyqQ
rG+l+4COFgFV5VQjUKpNkz6OHSJfxVFbYmY9oziz+F9fbDpLGfBJu3zDrcH4kfYOrw4VWdA38Y4Q
8ZmKDmmml4V57YSC3op3XBZYXpxidmFBhEFHgoJrPpoXev7mJQuQbUwu/1NfS1f2Ge/kG90TGptB
tlk6P30B9xC/KBdctxRsHXSN6kNxkiVnOEV7eI/2XjVtGpCr+sgZzU/xS+y3Gsfa9KNP8ZphJx83
w29SD4s7R4ds2+CBUREe8DmLPgBkeNHTsIlxln1u2yfRcydG1iMuS0Aqgmvlv6tygyKQdJGH1Mk+
i/yUjLqXpy9S4zUhwg7EbA+AFzZIBqBxBF8sFlFJMgaeq1MkH7pz8ZxVR2H3Ta+Cft/7sJuyWydv
Da/MdxojRhU4eIK5oskg32CRdnMCI1niaGBjv6dv+i10h45YBripNMHDL6RKQEfc/nE457+q2Gle
QIKZnZ/TJkW7A4jmRa9uFsbUtHqCBxDWt7Z4589Jlgxh2gLLvFAchyPKWYefzMU7TXch21QYRxqb
U9Y7r8te/PL5Yf9GreQOK3VwgDmKmZPCdaycDN/eNxptmnPtAz3/vLjw2snMBbnJvjn9pFlzE/Kb
lBDV6sTFFUaINtaX1DizK5vqFL3w4XhKboiIE2u0Dx0MKXW9okmEngWPC38BRY8TjJYYT0qcZzse
sLAzGMzyt4Cyo+s/uJLbBjgGYc/HKDxxUWa0KAiFQbssbXq05VVxMNs9iDGOUpHuU/O5rp6s6gvV
P3hy38rdutmVzY70RYPCVuPxlHFyFJrPFt0PT6CZjwoNAjRsLO4HQo0KyZdwwEn9hxJcBwWR9kJf
5oYUyGGsIH5RhG2alVe5AsO1SPu6k1C4cxND7OL+loqZyspuYC9OkjlPEZW/XpHklC9t64YNC7EN
9x61QM1uuCdTz7Q57z0KaUf9gv1E6k2z65erdTcvnGG52XJcB+cjdsxLZ5/j6EHz6ecAdicsdS0Z
siFyxmaLat6geX0ZVfdDuSl+ZWOFYihPj0vO6MkjTofhD/vBXcduxth3LiVew5f2PXmqjPzrNbb6
p/bFt8YXLm/lWLxQZ5o9sM50TPmkofVREfP7SMeEQt2dWwW16/yFjMMFY9hsQQ9m5Xn21Ef9Ypyi
n6EpBoZMwSB3lT0XIe9k2s9viCbPHAPqblQx/EV96yWwqG5wmT06LeETI2cMyG4HBJSjZfTPvAWV
X9YMZ3A7Ll5z8maPOIn5i9GHoXTiXkOxZTItBltpL/nrzEG6GFo0BwxD7hYvDJb9hs09Smj2Z+i7
+QyGTwC4fjFTZlKueuGZYLTiW7iTcUKYyLDnZFHGkS/or9XQzXeWwboUu+P9XX0UTr8nMqy/OHQk
v9bsGjfcSdyO69Mnr1RSGHa1eLeAfeWqlzYM1T8vrwDgMZzyaFTOh3HHeGcLzzC+7fENnPnduDH9
cR4NnwMUfYxfPPDHDXc1swhBI2nmdXbBPMzELnKi15lQ3TA6SHvheYg4U1wbkF0rCO7mJTE2TGbL
jRQRl0uL9wpUxMmPbOy5HBrb5HQgl/dZSqa79SM74tcHVx7TheFAb9gTKk4B9MJZsm7c9Qszcest
Tno0bjnPx3zgvxp3tmHHiieORvTGMJocxRcvwkl4lvacJP57TV4m54uDoD9OZHVvOEzaiSPOQz4/
H4uLnyl02K/3qXYAloaVx5ZuTC9rlnT5kr3Ij5xGhBuBGzwap87lilYYo3wrYcjiWBknZj/txl0G
8CLcJB9RcZA5f46MRHHGUWQvPlMZzfaZNz1aXDNcLOxJ+UuGSuqsHqNo+/bOH7NGybmkrfzAUBnu
imUbHznxDD7ZC8OgtOfOo19y5JMxBrwxuWundz6FcufThLDNqeiiErc7txU8Xsq4vzctcnBXuPMP
Fc8Z9NgmfOKyz3e0hI0bCuiZ24jzUtgKlsmPQju0zJO7zkXbz1oBAzI+OHTaPkc4bzbKjfGfvyI+
pUW25nGZZd+8LSb/lTxFC3zbN9squLZf3NaB4XNWECgxZc8oijq6rRvrNLhCvGMVJRz5y1nfTubj
epWqbib5yEi5TkQSf3cUjScWC8QPX7NvavEmq73wASH8gsN4eqR+EFF47Z+ZN7F9mvW9wSasaeOV
Q1Ae42sC2mn0UTUiDcKa4xYHfHZrTZ+rvrM2qsyZRB7v5EZjz/1JeADHAkmFQ4zutwJ5SfFjoFYS
tYhwqqb31EE/ZBEcSYUt/I4QPppaNeKQ9gohpNOfKtoHGUHaieRopw/zkU26XcFC30prng2KIxuo
13QOjefrXL8VhA+iKrxDCV9EqgFExkMYwr8Yaw5iih36+uN68InkW5doXjw+vmY5lUWPZVPlMq2a
w0F+lKWjnl8YogzKEuMXxsmZCsZaBKgcOiLvTKers3iM0YzATmuY1abaDbzSOlXli3bSrT0284yG
iOQDOCuKszVBa18vA7M8Vc1aG3aew1ayF/McNd48X1mZi6Mvl6eIy5UVsXpQN4DJSgZ/Vq6cn4cQ
khGCi0OU/zbZ678wtRrP2Eq5SOPQVbhPww2tH9Y06wV2rBlHWOujG1qnc9bZXLv5Fsb7eG1Ur30f
ZgcdW6eh/fQzzavf5n4n7gKPE93320T1JtVjDiyKQ2SeO768TeZZEh1EBwNBaIrr+z6DXNc8CM9E
qXCllW+MV1wBk4hpCMWI11snsu14W3F1UuON5SJeGh1wg+uwgtiAApi8oynIDoPVyuSIv8zYB2wn
iE/jcOANs+Pg2vIj1Prsd5heWbvZcmWbT+AUqTuySGfGaPutdM4a4ngwe7oRC2HgjGQsnaZ5K4eb
/Nh+Te13XtD8u9HdK5CFP3TaXn6S7theXNXw0WOkGfuNQ4fKiaUxA7K6VwByB1TZM3G61lSku0Dd
Gp9WAwhSjd5rWXeTj3CwSZLKYgs66l7rXlKfPwzZosL5eViaA4fC3OX3qtxNxl5FTNEAYASe4mDa
zA5Leolvgsva0tW4uLYsbBuXC7BrMjZPkMVpf53a947bPfeZSFm1dg/6lpYFPn8w7aTFnMErfHHL
lYnLTZwgKxd5boDaCfcjbQYWchaC/B2Vr8m2Xqk3zdTj0T9QHfrqvpmmjINVuABehBODCSc3QnSX
nspkEyKokJz8NJ4oPtLsbG9ijNn3TnMXzfI2pXsSeSIFRJYuueAgNhIHF9dk5MzES9ASGynX6rsZ
0fto42jBOwiXVrmK7zXOR/LJuJUR9fa/TJzE11rwI9XLBcqx8NevmMKL/mWk063tEwEHLTsoZ1JO
Qn3gOzM77xc8mTD8Cy9QNiojf2vH09ukyTifnXYjwtuxfus6o9B7D8ui8hMULvyE7hGstMIDEqT2
N7TzlvhBQ52Posd+VWxDVs9Q90pXF73UMZ8esNB60flnYYI8m83R3Tpz4xgPlubnv8Pn+cqEZy10
6A4qeDoqu2QMpOF2oBDArAsP0u6LI8lSuuALzvwrpEj/0Kub9FAwDdrFq9ATqGcHT8GWTffUe30E
sr3Us72YYIkVupFmz017aCkMQ5UEMdtxJ3UiZOC7wfhT36Fuca7ZOUVoCFnDYq5ztIfgBhpe+ZUp
Tv4S3FWsUkJuN6adPIYn6rvaw+pcqj7BVA3Frqp9yMt44xZbGSAenqR7cLRQNUpO2SFta9xhmwDS
U+6cZpAhsY9bJOgYX6Y94w+XgoGR1OZcZ8q2No5adwYRbDfAIm6xhkPjacne1MEto9mPoneFN0BF
145rO1drW9ERHRyl1mku2deibPpb8T7eEfIs8YYZmFHyACx/gxEPCqEN+unIrCwXztDZzSf/jy7Z
RX7urjRiEKilGASQWQwXazgjewjUjYodmPEicYVTLm/izq2ptCE8+GDEaDH1kew62jUl2tYpIG46
JMnsdB9SGiNMjcX2vnjTkbwQRje3O4YSIyGBQCwPPkz/FG6Xp9RNUa5ZUeGGHJFh1xqbUL+jXtjU
tRsb+21SsVZmv4fA6qMVzKtorGbAHciMu+XBSOO8O2ysXkJ8Qyf9mSKLi5EXiYWqscPYy1y1r+RG
ELlb0GmncEcf1fJQcyEWptqBScsm6UEX7CY7xZCbvfQQsqC3LsLhMOc72hj6LTzUfvgs99saaqCf
JhuNwtyF0VR9J+rkoIm2ss1TV9kqm/zBEhs7OkYMZxsUhsJBu0gbKt6MCim/Nh3RXfHxcbETe4Dw
7w3NIM2fTfBe+yISV9Uv4aHtK1899jtky/X1MThrm+hoXARKCrZxAQF4EDGrPMbbXnAjVqHyMf+e
2N5d6mkzPcVu5kGqCpc3/T2898+duBGjfbKpn1WO+JZ33KKDPoroETpiLmym1VfpQQt5MKfnUj6U
Jj6dR040bFhGD5sUgQLKqUdrawTBVqLEYLHllyccf+uYWDoWY/65wiSyM9z2LXldYwne6ZCFvsRR
VnZxwvh9KFV0GDZOvL6+V/ETYTbcxdJDrV5niBYGlqOdKX2z6jIJEWJSamDQkpzN5h8ZLtVQ0X5n
68T0xwpBGNZNTF4i+mgmh0jRt/X/pUbMNYuiTXI03WIPBSN32h2C/ZQx8wCtJaOuwnsJd8Cf2c7b
MFQ6pz+ObwYSBNa05mt+jP0cEXkP+6Z5RaNQhq6aOQNBOuSEHGhmsauipUOrzUQYRPyF3d9Ahswn
2XJCGjMYMrBnFS4JLxhjscc0hj9K3K3JM8tNdujzWwpCAZsJXF/XsK6LdKPUL+6Kdc+OksSNeRF8
ymTbjhvhNHsfXAXQ8FZ7ok/bZk7uBcHDDgTbc7Qdf9H6Y9cEysOgb2KHzxmxBI+G271a+h6JhR2/
9IYH6Vg9lXbwvo7e4XNHa8hWvOkt/Y5f+8+UKgzl9w2JMVRPNtY2nRH5OkBhxPaYIjH9Jt3LJt8B
f3FnnRCf5rXDffGtY2aGmk+Jzi6OElS1hoQrW26PlANkyiiRC5l1R5sJfRDlAxRArBAY5VF0VMRL
v1WPUeq0PpQHbWvuWOQ/LvWe8JEH4AXEBATVR3mDIEIQip4e0D9RHLLO0QVYvlRss1eTuWp0TA0W
qh38SkD5oSA1+2OroDzlMGInm/bxe78RqBQp6+4lehlAQ8obbXGSBwEZE9tnq36vXiipfnXJjZWW
4Ofqte+whZ6tEt4SJWG4FOWyZehI9yRiBPBPht14ll7N916w/dpnew9MjwM6PHav+nvEKEpL3CtD
zWFWQgUeJte0R72m+UgF+t8cAXaB3/lZLn9rGsdUPSoPE+uJZ+Th8nBKP2T2vfCFuURwPnik0zgB
rDxQ5LSXX6tPtOlf1knbN+zsqWtckAugFlDqx4wbGrfSYE8uSxUYGmt9ZIyv1lk5cHXEW406hq9d
pgr0jBPvu70ofQfH7jN+rl4rd12VXYKnQtmG3SWs7UCxpSnd6MHvukV5rK+DAVNSBk5UfjbR+f7u
yBlxli3ePDc3XNlwAeoxuNmsABiAt7E/fHb2YpN5hD50G9F0O0zbbjuhRXDW47hlJAlvLG9P1hmM
71PllefUeFsoo3kicVPQ2RFvPD5YZwwTK3iIvuq7+EiN7eWDBpC+jrYv0StLqISzzMsaJSOdecVe
B2gGOS7D/vBqnLVyQ138ojCSk8VL8dNOPPD6rZ+ftNeJ7CO7vCsP5XOw6zE0vGK7f+JK/F0n16Go
KWi/qOHeeHhSBT7bF/yiZ8k2zkAgsBwK53QvnEFH5FwKwRX68rIh7cTuSye850gWbbzD24HcWoDF
B93R9yzOqG6k8g3jzTYdd531ZJTCsRPC64+TJswn9v4/D0dl7QU1M2tI0bC8cCwVB2VySs+Ivg+g
XgOB10DrY6QD9PM9q44PFToeolewb0XzUtAKXVVdckNJMlnG+S9j189P8vV3/vyiGg7oHsSnTixI
NVy7cz+/9edXOzXhmeZUg1I/4X34x9+nciPtwnEfizR2OmjBf/0Trl/+fC+oRpbokal9WGiG8FOz
3+2jv/3qP/7y5zm0Ejrin2crm6D0srR91DQT8V8TEekkAlqlW/TzT1ivr/HzUKNhL7k/D/Gsg3k3
xKLw2yk6/Pn14X+/zT/fs3Cm/Pspfr758zt51sRbphpIM/95qZ/v//nyr0cRRAznHz9J1UhBIcPU
9OcHuIB5kZ+vy5F1mVRVOIHX5/7by/98bBShZIoJM7dVG7KA5J7OK2twUUZR/FpruHExe0NlUdCr
810y1FtNMyKPzr7oAyY+hTk9rzihdrUoT1IqsB4dH1sJUD26eTtVVIzOuDJ75BMNmOeuY2rXIxOj
mfBppt2pVeW7ZXT+XKCj7ETKaIKFrlZ5jRQCAhVaFpZgIRhRqf/MAohttLyFI1pQ8eLE9IdckqgY
D6o3DNJWbJAVkKhqbUnLYkhOX7MxmQCGartubtDgiU/Vj9aHOB2ecnpWLIlRsEwex5Gs94DlGZaU
AlZuIm3lxHInlbVlnV6T/C0MWadQ5SBobqOZ1k5oJ5aKxElHY9Z4VhOzX4kvUZuTSGswdinhdfkQ
TXVv9DC9tUTYY5V+rmLhQ9SXW6GlXhB+jgM+BgUaLr483ZIvS1MQQ5LC0hFKDVxc352MXqIAulDU
CYz7hFzUmcziitQMTFxTaWyOUEeyA6D7yiyiWe9Y60E2qRR0ynEQTlF2HgPj99xN8DIq+RdKkpMY
Gm9hioRV7hd/Sr8kaU/89VcxNjkAcOIv2oio7rz/JnbvkzZycehFZfBLkqD9iMzdStguNdJETWM7
3cnIdLvi1ZgTeuXSvoFnjJgE/AB9liU4TrH8AJToOsMficcGdVSxn1M6QthOQN54eZc6zaizFmO4
h+rNQZefe8sf8BGqxLmVhuz2Ggg83TyE1Dw77c5h+mwR/QGivUhy8klcgpNNIHEW0ntkFTYtVY+c
Y6Yk0u8q6T/bUAxoNqis9pjjoZT1HLFZN46dIQHRabToEC2mHXQEVc5IZ7GTKTrGpVsdVurXgkut
CbSHvJvf8qqhDmrhuBqUDJ1R8VsKYfRFPZHhbbkhxLrYYqLzp5wymAb1xFTXPjULyyQR5l1UJ7/K
3FFlQ9yE+fhMtCyDXqeB+RraaTekyXFCD7TSHDatAI8tF7PqDJzrfQFFtKllU9gMwCzsXH6Zeqnc
tflyT/H92gH0DWRlzQYZgEB4xPjOXp/uU+hIGcrLlW5uKepvriRXkroXPMAf3axfArrSRLNBjhSn
52kaDiRtuo1eo9wd8nCDZ3s2wkd89HsIFnCBLMofyig/TC8NCCgYlmADE3qZldzJThirz0pvEjWj
yR/1l6hY3xAYSDgqOVwTcP7ImA+yJhEzCLNjY80zk9cQHDqNsAzckws5enspEs6LGHgofIMz4teD
lXS/gUjKG/z7jxAZn1GTNwgxUd/OdXhaBu1DL5AvTBhSYcGDKCMgWmhEuhZz+SuZc3cOlP6SiqVJ
HNIZ8fNFgiFrSw0ADTUkzlkZk+PYvwEdpdkoTnsNgJErKXS3o1kyUaOTtJrl340BZ90amcVN89aQ
POwMpIgXw7faLo+onWN0DGwLgwC6dFImB11vX+Oe3UUujySdoeilY02zg1QgogFfMinX/A4EcyUI
LxH35kqhAMJgVZ4kUJGJxR1B1PQqdYjufXKfR+l1iJB/yU0X+iLEmZUyhjlhVigPzRGZAOOOGKcT
UMuDHsstOxrxnEcZK9UxvJa/h6b6FXT0eTQakPleIVtiU6vAgCIMrAbA8F43Wpe8UGptmrwuCem4
BHO8t8z+TvATVUtS1UDOCeG2yQIqZlMMKbu+a1X7XBfjmWN+Xhp5W7OgnfqErqkgvoYmRa/UAoRW
X/Nl8YWqusYquBChYGJojEW0gzz+VqdHhcgXO1T+F3vnsRy3smbrV7nR44sdmfAY9ITlq1h0ImX2
BCFRErz3ePr7ZXIfcR/dc7qj5z1BACiaqoLL/P+1vuVijqjiB5MQG6TBORV5QbJCIAkzQ2G6MZwR
RZcrIDJl/UaM+atREY0Bd+qnTezwTZM3p8jOvoF57De9FX/zCYU8IQ3GIxsy5ef+nTcV0FT8V4jC
bxav/4Av6ifInuVB9pz9a4Ra3Q5gTqmnILKHal/4Y0J5cEh3add8zuZ62nR9eW8RRnKzGjUKluKH
Q3DA5rtrK9R//CXvv7nxyqUuzOmmWjAGSmBhCPVBwzwa4Iqimaw+1NVKVUpBXVYLM5uwPYZTTrem
Lz6CMPwGVrXeEkfFM1bV6ux2OxZ5vpmqEvP6Mr0k7toxOg2InOHrVui/mr4nqILtBLUpB0wwe95B
VDZtYAgQU0XFvO4pggCo3s919WCV9L6Q4pY3djh9EnOw3CS2f2rhGG7KGXhEEjifRCsYsYuSs3bo
KYS02TMgjNdqjHeEaSLmwb1OsbZ2GD0B3gFIlqEgWFyij1Iq6T2zz5iK2K4qUvRGYU4OsV1Jgj/w
fEHYuvWskHaToM2A4xWtyUzqXeaE14iSY1Ag+vSs5TXIqU6JjpIRqciPxkhBP/PvigHLKzl5Ae+W
Pgn4J8W8lhTa6/Jp6JpuP9qY+kHcoJwwzyIkp08m2LOTEARdK9NNgjhs1w31q8zc/7WU/Sj7pF/+
G0uZJW2Jxerfg54/YF+P/8/2a1b1/+Qr++sX//KVBe4fiNckSOfA+od5bPrR9f/5H4YU9h8Cz5hl
O4Htma7jvvvKnD8wgAnfC3xTeuR2vvvKbPMP24cF7eErk66Q/NZvgOf/CvgsLQ969d99ZVjbpGMK
IaVLdI9wpMfrr1+fEvI6//M/5P8NRFf2IUEMl9QgcaaOw3oHXXlgkOp2lC6zE0lkxGx23WffCcHZ
LuE5nTt0+sYDfgVvkzZi2aTUNmi5ecwacboTpg7APrcrepjTA+YZopigYCLpDFvKDDwZEWCV69aw
cxIOmcrDcsKRENCIGCjakxb8hBX6s0WCRyTWCZxFeQfP5dA0/oO06CcgHnZOFi0T1PbhhtjoL6L1
PgRB9ZKu6x0Gmle/LgFoMW4Binqxy+Xsh/MxyMpbEIuUxmLvmgWIwISZPVV98s1KuaYoydSGenp2
T5nDVNpsEo+7RUyAs1Nt2jRHyzU7txIUS5dg7i0m1AdG+TPO8wPu0UtC7gPeg7UbHoY5p1YBp22c
ffL+qp9TzA8neYLUwLZfhonUlSH7aHiRhQOIz+yEHl2S7nElfw51VYO4OjJfV2nvFjXdyBrzqcmz
s+86H/pJEIJS91jJh2Drt8afvTM+1035FaDbiAqpW9KTTOlzmhaKRNwMO2NuXwh47LeCVu5K7KMz
jJjWkEQPkXs1PAb7cv6IAvM6Vg3yh4l5f8HHzfgWOqOmz16ODzXxTJvaDEu4kPExg7GR1k89vhZ/
pdonB6QkICapioZ0fUxsg0vMiGiBNLL62fcqf8gi5x7O3Ad7iPauih7MhppE8yRpudOLLY+J9IYp
Nv0mwwDLkzE2cOZvaPJvQRTRacyprATrU5481e6rmF3yC/Pp3PMlLACkn5a5PKYLQKuAWVlyMeqW
fi/qaIAKDzHH2iTR5TAl48kRGVTnufFO0s4otBBj2srFA18YvwzW5B/jtr8ylqkvtTc+Vz60Q0Vz
lisTntHr+fbwdHUczJuxI/h+SeWnIp8tmpddcxP52a1bNemeWNfanh+7uMyP6PzvrFFSJfRCl+dI
CYSz/pzFVBJL8dH2sk81bn8SUhE8mZ78mJXl6zJeRYDgDee0j52DnvuKoQQzACjGfd1XH6rJfVoL
/1ThKYeSPJ3bSGw7lxawFYUPrtPdmeUdSWYJeXnOEwPkGe3l0VkZ/jhWO+wEKY1EH18IUJIbq7ey
6/uicxNyMks+YuFHwCKzjOCmfFo+Bz4NdknVwO9/DBkpERkZITdr3iSbpSle6ppDZI5YDCKeUav9
pQGAjD54RDjFABwXHcXy0XrM+9E+RsIYqfRb3xvy47flMkIhiE+h05f7VpTijBllPU/01t/W3vcZ
1FYoJeeqPKMXgyrG6DUtgVY3Y6Zg/ue/XlRVmUYjfMh6/bVurCCwioH54ttrf/tz8MMAVIgeVKQ9
nOepl0dOzLetrOVrIhA3XdD4Vor9FLocHUIroI70AdLJeDz7Q/JK+vnM7UM07bGLIDstOaR69JTg
UYNjnFb0LwIlyAek36NAhk+j1yarZp6Zyf37Lr0/bc27ZE5QMvz6+UT9kv6xhWfJFvZBgQD5HzzE
2iLVbfXMQ6tBjr8xEvXPlVGIdYj0uH9BUkw8JRRPqgUtqS3Pmq749pfewJB6x5ikT1EwwttsObsx
ujIMdcJ9Vib281QYl2WBGZalXylpe7nZcbvxrS8ThcR1oLvZJD6SXa95kF2oIg5n+1KM42Fo+vQy
jdUzMa4tgJzYPLqyvHNVQMbQq2IPGsNTSlcNMbQJH/LrHI9PCRALyPvUMAwSUwvkJXOT3q1FaN/O
y/hcJEZFWaRS4vrV2Jpr7pNwZDa08quXzgft61kCfXKN/xMawS5PCPaM+8uwfp5lwBx4QREYrp9b
y1JqzC+r5ZMaa7QUH+a0v4NhccpMgdp77b42nfSORml1x2KpvtmzRRGbbOBj3I3+SwKvonC9DL6m
4TLb84sT5ssvzTL8gNHdPbkiRD0Ixtjyxx3MwOF5LYfkvOKbGsKZAd/cq5S8DCZu/FSkcbg3OrpJ
deymiLbF57GP10MWNf45C3jgdpRe4u9DPbd3ZvzYcnbtJ+jtDOeb7owakeyyckB0G/WQIJVmiTsJ
FtciOtmkMR1cM7zY6jpLHVXvbLuGXona9sdNao3BaZ7wRxxHpfHXC2Lr7keIlntGE8V5ToRHF7nv
pnVHFcG6qUcH0mzXcRV63ihP6BtARhboxZTyfgVjsXXm4J8MCjUndPruWgjV9lILE2s5XV+o7SuY
l3/YFmik+zC4OOPbN038DO/cNQx60UomH2Vx8yaY12t6n9bP601vrT8aJVYngQfqTHp8fV4IwkDw
Xk67hLHCUeZQxxNDokdSr9qKRZqYlgLXKy6VS0ZFXS7JKYfVdtYLh6SNdaNXfcevz77lfHLd0d8t
ydCcHUYFpk2nXDYRcfJqkUiLA/NrU8YT7Y3IoxbsuyPiSHA857fVWAbtWW8bZCbs0qx+tXUsjWsQ
Fcb3yRnJ15CH+Kg3+eItx2klBVx5BqplQqORjuSAquOK6RJfSaxWHUw4uNGpKqijTBDSlm+4Po6q
Uv5+lAfl/ejUQq/pF/Il++EsmEDfXBaq5K6dF/pE0Gvvi7WBron5DsGiOu7aNaEX2oCh99WFx+iF
Ylq0L9wGzh0uCvTPWFj0qmTcQBfA6D6HZefsYDHUJ5FQJat7opHozmcRrXT9ja7qK9OL3rOy3aA4
Ke/79PcdpR3OupncLWW1eF8Y8M3/tqlf0PtW90tTpT26YlVO19+pdl/otUwZ1bLQ9zf6tHpfvJ+D
ep8+87zcJkwANvJoKEpblPv3WVlBh9JZQWqRq1QfxxiRx+udU1LX3J+aH1OHPezt2L1dozoaSa8C
WOTWli3b9wPnRQbtyH91DC2mnunkDUd9gEZ9zb5duW/rTlq/4uDsdvrAvB8ifcR+2+eVAa6sHHjD
m71IXa1v5hd97PTVq1+BOxnumlh8fDcegdziG9DbXepx3SWjR6Ipo5CkzOkG6EtGX0qxZf51fb3v
kxExep1pH0hRaM8d3blsKDeO182HDsgrOD+jOevX3n5A7asipRVyBm8bCO6HwojRg/5a+22f0TYR
RlyKZ7bvU65MmDnsvRyaxhwjyoKZcDD1jWNkpqPXCPAmTzho/9SHUKpbhj6CerOwQx6wehv8s3vs
Ujp46hLUl2TVxQQ8RJHkTulk/m7ICBBoNVz47T57F0xN+nZJWq4HF3xNCfBTlySFAuZgtFN2+uKk
jsqQT/9SbSGYTQuA9OrqLBsXBce7WSr0eebTIyHtKhsyZiDa5aTNTfpI/227812DAGfBwLNU3bjf
7E1C7yzGHnw1qCnx6/asbU56U6/phb55630hvv+wbILj++0yD4HwEwTMnfNtFTfVlzKI4hQ/gr0P
1ENGd/dcRKvF0dcfYbZm9cH0a2bUrjv9E7NkfHTUq/olxmF//a7ejEzhoeR2jW9jXcfxt7DP6Isr
A9coufW8tR7V5r/dVxoGd9G//eB7o/K3PzEzV9kVa/xT78/174WRuDiOlRz+1t/8t//q/e9lMcLH
tbM4HX+9OZF7X+FLTSQo8X6rGe9fp8jOLabhST2OSsnlY0c8gPRi7Hhave+j3cbFZmJwEq1JG2DK
ofINyFlddSz0b0RAQdBfqz+jf/lf/Rn9wt9+J1hI/EutW9j1kJ9b65OMEeDqn3r7c28/O9YzeZA+
34a0Rggp6r3phave79ur42rfiIITxbBrbhOdQpHXkBdWnm4N2SsuVoVxqMr2CNkO7qPh4WeKfYYF
NDhXdY1KtZj1w722FFCzr2R2Xj9UapTwng0XQU/gkIbF51bYDvRJ3H1L3Id7v55uG+VJDGsUVWR4
hOXtQkmURiRXYP9roTd9fefVO9OgkNwuMPCRmIsBXi/0bVuv1r0yeMJBRTVDX2myhu+FXbc73jeA
c7XQOW9609ZPhLR88T1ifBYmeFtb3XlGERF/yWhVfxa96z3QLkqlS8cxP/SBM9fHTg0GdHZdoh6N
fkDKEgm57ZmwBcyHPBiY6qlnoIAGshnmEia2n3Dvi9UoZVEPVr3W9UV8HjgR1Q3UycUXZ1rJw24c
bsRqodekQwxpgqy2V7feWf2oXmtde9NK8psGdeOGt9ecs8nkFJTqjq23JzunqGSKjd07ogIazUnh
qZsCbkybu2QIm3edAIOqx82qbjdva8KJzjE148IiLD5VoyG/oV2u1xo+2D5dh2vaODH6g2uonrP6
g+uFO8TDtgwdZCZqUFEAVkVNogZmxHmgWG5iwPr+AMo3VXF/U2zsY/BRhzWfIrFz1KW3oFlonGre
6xMnUH5T8GjcjfUqLHYeyHaIpjrCwackC4J6FgpmtTqoIXVpCngqQwoCkdEYcSiYS9Uax4jnwvtO
McbGdmiRyOkIwPdF4afYQzpv/75LZwz2EQyHvgspkdgEbs+G8aj/2qiGFHrtfRGpk7SX3Sco0/5O
/yFcxTy79Ko7F3zxdkqjox0dwiaZjF3CMRqOsUW+m7Kp6kWjTzUljUjz+Ui2JAdYv2BUsBv8vlG0
AwZb6mzzgwLMhN52SpvVuLcGDq711RzNS1lE9Bn0yacXCTVC5Mll9JNiX7MzKXPyp83gZi3h/jZ1
OaMZmOazEDYizvdtsnWmY1b7NOWyicxc0CWVP8aIq5oYiZXem5AGTdZI+UqWwXiGZTmeo5CF3vz/
9qXtxghoCRTT7WiW1X0zFtPdELaQ2M0d4xoKRSPyycwOMZwCt+ld48Porynyj9Dbx6brbvygKsnj
KsJdvRbNnmAEujnCXx9k8UQHxjva8MvzuvlQd6t/SefqebXD8NglaBR7y/1iyiW+nXA9ttUqHgb6
q7dg5urQvzLcTq/DItA6SSRWqccFEcW7SS79LpGgchBRB1RzP/oArk7ZCMGoG70nQnlVFaa3bkYB
Igppws2cjuGxDdfHjM7asem8/lJPULwsomqnRpmgJ2efRAL+pWtcB5pfgITT5uh6RKoZE91EQgWt
E0CtuzIkhJx8SvzeC2e028Bq6DEKBABmNlHjOFgwCLtKBoNS8PJpsgLEsx4qndKbaH8asHdNR9A2
Nqd7KlvNpU0ttNxqbciaHx2w8b3TdPWtBXqLQS5Gq8xQfnbqnDgFMGA0QwsN3GnkuYR2sDFAO26c
3E7u8ryg8MlsHKXIZlUIUmHZ1THNY3Kc2/ZuHb17bmfTszUk/n4xQYZJL0CkWorpEGGxvs+WdROb
rSqDREhMUtFsWg9fmhUNt6ZfooOph3Fr2cRs11VSbQ3fv1plW+69BmloTG3GTmna+vWjUxvPeWDh
8/AISu8ppBbW8OokgFcCc9pRaj0MOWkk9sAi7OMCAVKws8PxeyVxIy9y469TjcnUenbKYr6GdZIe
bWd5mYWJDDEtgVIOvnOukRDs0oFWqY3IdChlvmmprC+p+OZ2FHHL8XsdkRdWw9XZLcFxnZOVBudw
LTsbzA9d9X1rCSrBefrUuLLFAhP3+7CzEAcQh/3Y2TwsJ4LjCV4zt2QtEAbNk2KTocwbe9xVeeAQ
94y+em4W5+BAD7UNcwDhFBGDJhZrnxXVehstZC+4DP331lJMp3ql01tAplin5PtIcgkKbitTBWkj
/SGgMUDIosYpZOkhC8GI6BXV1bIMgloa/jEpwAjMFxnfzUa9MJZVoYZWRdLdQDMj8ZsfvaPGm1aM
j4MJ5o3Po3bIOh72ZsTTvMfxac7FIbH6/hhhEA2JSIA8ltPuT+TOalCNIjEBDtP596EoLoHhZreN
3x8RRhSnLGu+1YguNhXqhK1uSf0vEPK/6d6ZtuMSrfrvu3f37Y+oKv/Og/zrV/7q29EO+8N2gSZa
Lj0V01I4xn/07Uz7DxiADmwl6b514H7xIN0/VB/PCSyL5AeHDt0vHqRNhmtAnw9rFzFPtiuC/1Hf
LnB/40EiHbF4C8SSChNuN4Gy/9y3y7phzaYhSB7K8E9fTVnB3+HzI9QNK91yXHKkeNXwkYdweCYN
u9/Ybfbiz8n3SMRo14kD2OhRyPvCV6PbkBH67DooPGaLWMl/jFFbi0ZBU+WHtwhoPYaAHuvt5Wxc
4eOZVClYVB4ws7UAN9mTeEBhuDm5UgKiiUHipkhSDu6MSKmIYm/fZeO0q7siOypEZGjZr2luhA8N
5MN9bwUfS58hxupsGjf0HkDqt6CxHrhgk8eMmmnY23dy9v1bs6NZNWBdpa/wLXFjLHKrcYls5OeN
MZX7Rs+Z9ZBKD8bfB1euOX/kuaUMpu69NZb1wcmdu2wU2cWIU3wgXfc9nMNXYjLd85wTj1HVFZL+
wp3Otj/Lm2mEutuGOG3lhCVVLYKRbAMr/zoR1nJpmNNtW3IkNhGfxsDKpQaFllp0au6gN/UapYHn
OesR1KljUEaucSTw4mYkPeOSrR2owQEZRwnQsFQzd/0ZAtd1jwszoT4jy2ujP5zgv6EFq/PdOCED
iar8ebLS2zQWOQ8hbqRL5VMzbzOPFkWMppEY8gRFBqE/RPC0OBIN5CQiMnGQdjFsulHQupGj220n
hO1vA/TePUWh3x1Kp6T2JXumlrD7QCtNXnsJV8skuo5RAIPFvVlESDdUodcC5/L+1f92JN6PTpVk
NsKn4SfKpQNqCgyZQUsalo/MXPMs9WKeyYv0K+eH8JTkZJi6c+SmLbdz5hquuhj02vtCTzbMvAoZ
Zjh7S80r9EJ/oN829YSjXRkGtCYijJiZBOVpNeN4W11Jl5pytCKJNL/YituiJxx67X0T1CQveC0p
aUW+0Ue6UiVMvfa+0CeD3lyXGae2041vkwN9MXp6shCrEunbjEGdHVPqfLaKxNp1aoagv7r3xfs+
KyYGIUvfJg16CJ+vCxVVPa6Xv6YT+TrBc68nMjXU9Od9mqBj1fV1XiQq56DLYjqfHrFppppltnrW
rKfRf9vOIc6pyWunC/6qwBLbA5q4Nv8aZWI49yM+l8RAXlcQjHkmhHo9I/UiOEFt6oUZgIGzo9q4
KeCwyuIoZXioxzI7MguztoD9Khgeqv42L8zt4Vaz2pS0qcq5v7RT+Mmv5t1Q0VH2GDZScLeeF3+F
96ynW756U/itqB6fhfo69Q6ppmZ6Yf1a05sBEX2HoBUHOKVM/dUvQHM3D0WaXHlAIMMqoWf1UXVx
C3S4TMvwklvVyudmIYBfErIyJcgn589J0QbnxIjjs72+8M3Se47snFmFxWKMg4G8p4a7dux8rrs+
urSe/Ux+VbHXbxGCIPX4gt7/7Jpw6dQcUb9AD65oPnsiaE7LxKDrTk7p87L0ZG5L0W2z9bELGkju
k012wtjdpev8rW8Ne2MZ04S58pZsuvZGPek2sP2/J4HMT2C35b4p+i1qrg8weRM0usNHYYO683HH
wpP9WtTS2a7k9gUYctv8nBTidiqgxpQNP9FAy4mILNwOE0nX3ZJfa98rD/48f5mndYtv4ktkV8HJ
mlPo4oW/4iNZtzkRdudinu+tNkNsNogv4QIjpJLEgs/DcJfAeNqD4M3OZjnAlhsTFCJ8OnyKtb1r
F9z7pTliKChvc6ZP3CLG5NZG27p6nE1RcVV5EcKs10uCA3fO7OS09OZVqgCIuEPN5aBdEIUX3Ewp
SeIL3iDp+POxcabLmk7DufZVauscd5cgWz7ObVxultSApxKX3xGKk5XtD6+GiOwzcwtvZ4GGAzPb
rZtmfAx9I2ZyOr4ka5Md6nS5N1K/P0XLNO6TmS56nS8w6gx8GFZqXbzOwVSc+ajQLLoCKzSYonB3
TpiR1odSgqhC6JdwU40WcXnF9HTjzF1z6AaEE1YHTsZJ8PJE030VpebOsZt+YyE+n1tCVP15RfmJ
MH47WDh+89QHUEBCD6x9y9pbFmo3v8h+LHIVhyhYnod8uc+J93vObcvckTi1h0mGparqrb1YVgTH
gu69xAVopmG9b2r+6NLlD70yPXPg5ws4Z4N4w5hfjr7HS+7e+TnkmSash0MZFi9z3c+7zEvlXlb2
n1VaR/tpNc6ltarA7j56gEh4sXpf7Fc464bRYipxM4xnk09buQCsMTrZ/GFK2w5U84AMryD3zh/k
1a+deltIxOSScdK33CUTXKVx3STWkBPDMpkb37c+Tf4mHoiLFNDtSxNVxbgVIvmeRfFA/QjJauwx
lx3B9y4N4Fae50eUE/RKy/hLV4BVpQrhbce6kSeyPvE75cHOzJj/8ma+e/ZCELHJXFeilrfX77K0
HrwifCxrlEg53yn01D/7oPviN9NNOAfXqeI25XHdZmbT0oeL7iYr9iGvUQFQl2qccXXGRDkiHcLT
VUjnZfVCGBEgbU0nMk4uEZoZSiCa1eehneXetQ2UWAJnT5piRosnJOR2/BEc2mtupjxORCTRVDpI
l4E/FFV68BaXaxLNJwYBAao/xks/LMNDsJrGbgwcl5HB9BqVNqWgPEyPa+5km/4Uu/LT1AlzWxv2
l9nlieUFJn3rlz4h5Yokz59Z6zmPZfvcUqsgWXHeebSfT23mLsC1S/NcViNvN6WsYdE7D6H27Wr/
2Brm/IB+9gNv9CFJAFV0xtRcUxVMsUTIyN0fQI0/r3VkbtxGgKYI/Z0tkHhHKFCT2L4j6qbfjy6l
ob7AnNYWAutuOOHTy5OLsJqfdUVFrh1FvK9ybK+pRHdkofNdC7PZMRP+RnTXfQpqdz+L5krwWLpD
Qepu5kze9sN8Z6GgxgaePZpe9tQKaqbd2D/b4OA63MR90l5i7NOtV3g3EXXB05SN8iaT3cqpAkui
9cnN4dYfAVtt5K6pEaeMc/dpylZIOPdJlYG7dAmoWexFHt0uPzDNNa6+Su91/iSqM7y0YYMLO8Ya
L7jq+wYaU5FlD5PHUEbYUU+NYt+V3bdxgBODEuLrWmJEH8rPcZQwEl8BKuSxpSoZn2IfVsmQUEmm
xIQycBqOQy0uxkyEdWAH5BsYzfdyDfoTXwT5yOl9jcU0IDTnYfWR5xDq46XONUf77a41jyMD2iMh
mGQPVUhcrTwKzjqAxEIeYvLEvixkOnN7Gu54lkaItx5anzKNDBMEG6XJF0tBZaKsgKUgqY4eNYyF
yJNdRhUoTOnsx8SbUfpT4xO9rdd0q1VvTiq3HAcOijXaqnqhO/3vmzwSy/3UlR9nu2b4DfBwxwL8
1ZSSBK1mQ3qhG6+/bVbDjJYGjp7JeM/iabJt1uWDZbVY7FIkdO3UJRdQrpBWGwzquqNWj8R0BiMO
U/SOLaSC6GUu8xeLSseeohjW7YyRVyPrdj/k8Wukiu66X/3evk7nmRGwzzCIDPhwWzQFHUzbSbdm
l0BsJJaee2jYYzpnQQU+OyRxcqs7zyiuvmaRsewsEpmSCeWN3t3KZBMRnnYshItADCuMG60IKNUi
EU6/dSyozboLjhz5+0LdaefrKq1MIBGP4jyo+v77olejcjMqPDWtu/7WKixqCBSBC14oaqjdW2o8
3VOZoveptgPE+9R8vHvdAiwyZjRv3UBL4SpTNSrXr0gFaIRPrUb2U9aTA0TdrTlz78JuJhgYDtMh
n6v1bulIV01s+cGxqo9hnuGxzATh07OIgOw219Uu7GccFahbfIJKK07uShpgkpLvEBSyQzNV3mXp
gOv6tSiptaXzHWHB8x05gD/W3M33OpEOCSVx7i3zo5XC47TNRwmJIhR/JiXDJ+m+JhHBWfYyQlCj
3rShxY6VKKmawzIV7r0cl2NYMl4oY/frgPSdZlNIwl6iOPU1U9PCIifMQE3nuhNixNaEWI2kBv/O
0y2PhvqDAXigMNpPsk+jZ9c3vJu+Tpwts3HjxnZK52UM3ezswp6Q9vhzycPq2ssevFFeR7tMzReF
Zdo726GWFuAwuo+HqL2fXIfxp6iGQ5s6F8480hBibpluIkuuyopeZOI60RYuxIzne3mc8+5KT+aO
AxEcq9xJH2z5w+ra7M6GGlSu9K3j2iUCMoV7wyP+plndYl90XrXvgkUFjifLfbrG01664WZEvEsW
zTw/Yq8TN+bcXEmOZv7PCXPjTASs1o3O+J53NAOLixEpBBUhmWFpt3fBknR3Q0WmZp0QQB7PSXrt
MPLtxdSiXKFoEEThgVzpZu2vfWfBjlnshy7xqbIqYiaMclrJHW/dsaKNHXALjjBBu4zvN3Un1gu9
E/JhfUHIDKYvJzdNcui67w1iMyDkWXU0JtRaYwzThg7DFqgwV7lcHqbA++z59kM8zPIELwkBruM8
pjOxG342f22D6E+jXKyHfmlGIEtwW7zSuDrCCg/BYH9P+jU/ED6L74s51qOFayhZMF8VjFoODB/u
Rlnml9IZGc/5ihlQ7RbPLW8mS5XQMX5yZ/PrzWDJ5p6iu+sl9wjob51lsO9S07iIIVuO9ly8Eq5B
er2KZIz9NL0zCUYAp5ITzNlgoQeRRTWl2DFrXm69GaMCI4rdWPYdkBUpT23+efFTpidIz25ycNXb
eIDSMUyhuY27tNvS2oM7kHYeJ1c9AvTwA6z0vJuEEXzJbQZEp9JsZyTbLkS04REGB0vR4Tg06afK
ZSK7Zj300drIQthu4omoJnnkzxJATPOYp3zJmdkS91VlWDibaUdYanZvgsOKkzC8RSNu7ZYCv6Ps
HjMxT7ctbYZbvcYUxaR1QEYF9JfykDOjprCeIjUrog3KWPya1Xo14ijfLvkToUsYz0KRXsaAGpBR
pSp6CRlltQAgqJLhSqcFkYaLUC6FdpBO4040AWpSLCF20bgfsmyInyS8rE9N5hyCvnrN/VwcMjXH
MaL0nhzTGSX4VcjxJZ5D8STKL0PP9VVV8Z6+k7gb3YomUuljgmm/SYEX23bbfl8GwgPRV6ynqVMZ
YePAmGyS+X2XR8W9X8fZXd59m0gl2cy91Z7i3oue6zU6G3njn5qWP5Gn1fdJ3uaj726iMvY2BQj1
fQ7R/U7YYPzHRZLN2/SXqu+/erm0boMhXTfB0EKakQ5HNcdlQK0DYGdlIE70lj0BJHAeSvdj1lYj
HM/0w9AH7Z2Mneo02PJZ32i7tXuKHOoaRuSAGEgLpvdLdpiVRrgv242oiuVsC6xb6xCv296XDza+
sevgmHur6oqH2BKE5rVfulC259KfHz0/kNek4gzsQU4MNbhrpy+m3aJg9K2H32jJ53rvecELN5r8
RDj9iSnwa+2ARFkisPS9S0snxNR6OK0BYU8kl/jbajLPph8P+9wnoq1AncuRTVQr5nNmM9ltx/6a
dKa8T7JAHtJsRD1ue9DLAXvv6Q4U2yCecBGZ7f28TsOTqqbOyGJS77V3p0PfuTuuKTJRXLqoOKLU
OVwdovKbPQnB5TAeoyqW51l+Y4hBk7NcqqNwHMCEcXlaXZ/QLIxF+zIjUdZI5kOJMjzIvR8pw/YX
m9H9gOlxExuGe5UOketFc1zK5SuiLEd5Lrh4xgVMX4ctuMcS8JJdi8CBSOLmd2RJOI8Mr0lKa1HW
J1MfblQQ2MY3g5/dmgIdcKFRt8SlQagGhhYZBLKE4I0gzpXPDQipZV2MjR9PGTNa09/3hWvv5oQs
x85kALu6jOYx3EAJn1prP6GL1kMx0eNWQIINQ6LqPva5727jtpIgtK2Xhvu0Taw3oMCB/mUdAeYZ
IsAnooLsmUS3zjRfsoTGbshgve+pWzsh5mJ3da4rbk+KPsY2S6DzRkP+OuO6pHk1Pnm9+TF3zf5i
GTYez6En5w58RQGW1yNn7OQTWvk8iIEkzemrPa3xZcph1NeLBKOYEd00rshyosC+BsXCoN70GXPG
7VYQLUfy9aUUVXuV3V09Vh4D35Bepj8uHyLLO2RdOh0pRZHwFngQkLoQuGKSx3e5w9jbs9dsHzB9
xYF502JH3Qw15k+REnPiB9NXp60RTIOAcxqk7okLndefw+d1Ab+aSOSjGTFl18DzKDgE4nZIgAcK
z4hPK8MfqBkBs1bzAzOpnyOm21sPaDVPfyTZVWX+DHqTsolpnUg135EAmED3AQwT+xXNsJ5Cx2A6
1q62k/kywCcM2jYCneeXL60Q8/1ghfcuOW9pOnyyh5Qn24oLv/e7Vz/LYSVxl7wzkPkcg9JxLmW3
7C1hj49Niw3JcEqfO4wdHhxM+PC7WsqfnXwqedBFTRHcRmP8ackDxogNZJHJYOGFVXMpSFfoRhuo
Fs8ZcWVyxPNw/n/sndlu40q6pV+l0fcskBEkg3HRNxI1WfIgp53O9A1hZzo5zzOfvj+qqqv2KeAc
nEbfdgFbcO7aaYlUMIb/X+tbxMNG6MtJ9smMS+iYxERoIKa5NR4JNKDStQ5Y2WBKt6dd4VbTva1b
JG9F9cOEJ38BXBCdFZ9+MhSpFS6UqIGy2TFbgo88rKrXmQcxHjwmWUdPz0Y9HpbKCL8lARF6JBf6
eUH/w0osDqCtVx4AJ25i3fX+mGMgyjja7nITjErHQrOLCKKlZUE8a4ol/zjqYjiDusYNL0fDDzop
7uP1XVoqtyi3FhZSiEC+J+dNmicD1XXHepExsF53WrkxNGs4PtT9HRL/0i30ruBNt97QCtKb2KGm
dfnghQ9T1jjnJiWNC15DdurS7GoZ8bgnBMbwlcYeO4YGR6BeswBwxN56aDZOMQ73KIyyewoTh9HW
xnGoRXuWY9Ht7RaZM0jkhFaQorPvlr+Ew6bIGoD4BoYTPJDNi6S6tujD0xGWIw6zcWnjXbx4lI7F
UJ2c0uO8VjZ4rEtiG9RoSD8ig+Nwu9EWXB1pWfODQRqZKwPzrEjmsTieDaxEy43mVHvHzs0vQaya
q2UK/PgV0+3oUOp6N2xdbwuvfDEzIJpOKA3iSvRmIKrsvsS1PmSLxSwLwSyYbCqKeb+IPXtlCqRt
+sPGJH5w8kVegjzXh3rOP7s8Bek0a0Waq5lRjyzonMjiErtsLgLKqz7t+ORcjiW26goOxUTH8pSq
ysTMRNOpTB5Zk8Oz1wXZvZvbO22k5QN96b3kyg7VFHMwdMJnms/qvjC5U6DPi3i8gK+oNm4g653t
de5dpjSHtNJ4dpJEnW8vXjMk/Lom2aJ+AF5JNtneHmHueyFbyDr3GmJtlLoXsVvcc9leHxuPduL+
dJxen4L1T51Kfk6MhzOHeshUE3PBKN23XBnFQ92b5UMiBaG6U3NOSN/YzpxZoQ7inRHz+FysL5Nu
d1nRP+PUpyY6Jc1jbX+vlO7PtlPWeH8bcTFUBwetRkKaZgkSkBg2dqlToOmZ9SQiY/oG+oGxPi+J
H0+LPGAARW/AF7eN2kqdjB5eZGxCU3doWA5LEx9ij72rZu5CJBIQuJMvj1PL81uW06c91PERT4/3
UITk0+VzfK/D3tvakWXxW/tfxC3Z14RhqFmSvw1Ez0aZ+WCEpfXAmfe0mIpDnZtu7WFhc56d7NJp
H7XlZfumUuamaPtHCoSkvobxTH3bTs9uwbbRoXCbzbq/x1dYG5LFgKPpJqvSNauqOVU5k3CeGd29
nlZaY9w8eR2DSA5Nyjbz0jdFfa8oHcYOGNGski+jI85VU3sHIwnjU+gFoDBrsGgExKcoWIZHMt6G
u4xyYJviJ7d1CSc8L6jTgIcabSJpE1TDrUUCGg1MvZmZPLdTTounEwlilbKQEHrLgflD81wP7p84
ab7MxK0PGjRHNCMqaof8gUAaPEAJ0GpyUvud0ywPDUHB2wVVyTaiOL2p6A8f5mnqDjb5DeDMGawI
etaCW13tY4OQnlpZfiTC/nvuNJfeIKZJKvrNy0ycHBmAsFGyMTo7Wfdsen21JWSMzzqxTa+8/qUK
tHehgPtCBNi8xTZBrzcmFM7t1UkZm7Kt4ffNjjxx5mZw9JzeZgfGiENt11rgEvYCYCV5R9duojw1
OimAAMOw/blFnFXgwaGU037JcCrPRa12oekgZUyKnTRZZNq+fSvc8qc5lx1wsfGj79nZehO89/U6
eq92DnJRb2NUMIDjMDuOVv8aeUO/I5PHoO32uATf3ckO94NRL0yB+D0jTedW0Xi6Kzv7pUrPlm1O
P2yHdWdsbBJanR5FIsWwW7fv1vz7V9/vX/+OLOiXqC6KPdVcir35Wkuq1nTBvi3JzKMIgwlxuyCe
29J8KnxD9xkzAVqom0bVKkxIT2rVIPxds9q2RAljMaJ4aAIwxAQjSfHxrTFi+27b013S6WwX2yA1
PDO8hr1G3LaKZm+iyJuQlj3UeLSaCCRnjDTBzD9y6fWUZY2jbh6TBqlCuGpYx1WjamYrAy2sgG66
1ngXioLke4mO6Sb6u71EWfIQdGv2BqWau3bGUGNPDO6cLtY5wPQHMF9ceVjIbXDr786C1Km3Y9RE
nGXKc5KR/0PTP/dN7VHGcK2qglI5b8g0n0+Z7KcVkFNub8pTtSps9cLKKxasWNRBX62EfK8wyaFs
Spa/YJVCxlFI+npqgERcr+T2chPnEvhCw/uf/86QItmnc/n6b33oQLJLWvWNzhSMd7crv/1UrorI
f/3x9pOqcII1qOsgvSp2wasi8vaT98+fbn+MbipJIV6Wrn6IauR0OagDOIDkOs1OFEDZ4kWjjATZ
SSj1YBM2dHtxWL1OC/xWT9HuXDzOe0Rb8WOV0fm8vdz+uAg2o0lSEoCRT5fBS+cz9kmTfQA3Y/1s
y1rTpJ6/yjDSm0ghZXamqk7TmG4FG95ENpz7vOjQVuYPa5aAINfKqWHykt7qpexB2jutnO+9TiLi
HFZ9r8BMefspXX/Ctuvs2y55vP0rGonTKVLfu/Vyyjj5x0tXDZE/DhnayFU3e5PLhK53l+OapPpW
IUF168/Bo2hWuODjsm5GKPPPF+IDLr1AJTdEKaoRB22oe6sI0xy0dlom6RFGBGVEKpnxZD/ZHrbQ
/y8Q++/gHSwIaiim/nOB2P1HXHz9VR/2j7/xD32Y6/5NSxc5txSOi2dP/0sfpqy/kQnlWZ6lXMo1
jkQE9n/ygtXfmFuVAOxgCk8KU/5LHyb/ZjpKOSaqMm3aHNr+r/RhsCP+SnWwPSoSEraDrT0Jj+em
HvsL1YEtl2l0k4GmnsLoBj4luFuB/5+YpF/wrd77F+MEzJwq5WkMN3+5UU9/zyT+H0WfkxxE8Q5I
BBf4b2++Ei/QbWjN1TjWKl37y5uXBZsyBHDLUU7EHEJ37s7Z+JCXe7c7YBmaOAS4X9b4//q2zn98
294mabchUvDY/OjrbZQ/IhreQQ9F0RS0Z6fa03r7r690zVz++/Wffv+v/0kms/qPF7p+C3+50NTV
TeANvGNHJs9yBdNKKTEECQC9Nfn+X7+XjVLw39/OswgLVUpgRbItS/zbfW0zo0roUTTwJ8fgLnIh
/duSMiD8CFl49CPR6OwQrrYbV4edP8s0obAwprSugc6WImXnVyxkbQYos1wNb2ZmAh/rqqRCmzu+
5UExla0J7UuZbwGyLQDglknwHhzXxP491GQi8MXDx1PFsQhT4mpkTgZBwR1OayDpyfgYGDXK3mS8
t10Qv/HSQgSe2oIADFLy+J/fmtQUS5MNr3hGf8W+YdW0TIQcNAsTpXRzFuI4uguIbKJs/5bqFkl5
PL1Krxqg2apvk8qCb/d9DD9WVPER8J25CxRA+JB8YYvW29FtPtp5YuTJD/CMrE/F/OqY7nYsejYh
mcPyh8OaReFejeVWOM5dEfWnUXS/JNRcEYC+1oX8cvL+Pq7qd8K8XuEo+W3b3hvO+DZTdd6qjju7
JJZiUwG2Dt5DPxpk/bSEkC7OACfpk+Yp0UszmIRloNTt9ePr1AIarKrm3QTKt4lEuS1iuvYzuNUc
Kzxtcm9CO3ysQdoV4ovCErtiyTdBg9h3Bb9KhBQnPA+1ebFcSXjEYZ/Nu4Y6Oqqm6GjU84/CuHNL
muZdR0OGfa6Vw2MqYgutcxnvCAZ9VyF7kRioWj9/pcv0GrnSd0IaB830Oo8xoZVBRTo1HCsYIF9S
5q9h9bvI2w/KhlS4PSoR6LQoK6HzSJN8p8bqPZiKjaFg/xaevZfu8IqX+MscSwiUAOPX35PL6dWc
nce5fHJrTbRpaxNTs2zpG0Ko7tgbuBEFXqarqsE8UBj8J2W5s2Hm4isvoEcRN0MSKiU2HPDsMKCK
0yvizlbCH13zDyXVaXMi2Rr5YWl/GcojrbiLt3YOdTY1ngIxgiZN4j9tyhXkLZ2EyOguqcTPg0eI
+nvW/EikveK72t+6hLthRAo5WUrM2dp3MBb5Za4YlwyPTyCA9mmiUZG4Emzm8UFqmzbVUgDNModw
l9CDv2fveayh0W2jms+s2uKqrebZXhgmmWVdykSHADHZ70qT5mZGka3LzF0hiMwccS5s67QDn0+r
DwIXyCeaslFar+EO/IWhPty+aO0x6dTBh6e9J34XXMWOOZ748M0omgM6DJN37wiIGe/DSlxnRe11
Hb6FoOcQ1OUvopgHf/KyazjDpBvCdtl0tvdMXYc2QMbVBQaAB8CpENmchQKji0WEcTPNxUuKyWVG
c7KVWfcONjFEl0FFsqycra20sTE0cU6DQCE0kWhTkM+cGaAt58g8Dj26PLiVSiiUKihoNhUtpiFt
nuKCyhBnIuQ73atRQCxMem7fbeTBb/GZd2l+htW7EFwHbuj8kCTEJzeksDnrE1dCM90iPiWPkKJK
hFqQZ7bGa3EcIGz2gribkC2Z11FaWkDT4Nwzv3Kr+ybG5CEVFnHsPKnW+gIwGVQ2mqjeJpJCu+Pr
oLjHrdO8q7hoKHP111V8RnlwPnjUAzAnRWiEvgdDs4IfR9RnXU4QVg1vk/lza6HnIqMP8gPDySvh
dc+CySzsYp96zWsmvze1sPemB5XNyd0rXZJ94vJARikFqHL+3lVQGgKTRxyYHhUrpvzb95muThuL
TLO8o+lBuiSyAXBHAReFSs5E8bxJQvura5mohplvJPOY/CeKJCJ49ipuBerAV3sRX002MhdrLB6S
mEM5HyD2vCJ4YieryytHs2szjAfKCa+GSElEi+Gv6ri5/f1p6faOKt+0GF/rYX5tNIRVI3g0XYaz
GU/U/JPpFTfZPlTxt34Bdeisg3G0v0TJ5+zHdY5p8vcmdoDy7YaQHADdyK8ymV+Fw2hkLjuZk7zi
C6Q6l1/BJf7RC/Ir6OOhWJ9jm290mbhdoCb29gC90fTyeesAbSTrZj7YBnqBpb3vTW4F4ZTUe5ML
5pCR2hoDBSfIplJeyW3lbO6kCaez0aX8yvoDcHi6b1Ya0qLDBjW1+IoVEeNxEr9k3ePQH2ggf5/T
4zQwf2IIA61HW5Mq8HxqMYOvt2SuWWKEPUA84mnK0wzu8LDcLtAyMofuBFT6dcA7Vfdet8ldoSlh
aALueU+yolhH45Jc5bZDYcWjl2PjaRK+cB0QIm62+VXZLQz66j2S4Y8mpXAeK/vgqiW9zCzjPZRE
C9/zQWPf9jv4p32TfS6WW3FEZVZzApOkDWC4mDBR4GVLRz7cGO+CEdnYOKZXb2zmY1lxku+qIMGT
1V6TuRi2pYYp7DXugc7dBVALj1DUEBKNULQpeCjEND5RNMIV197XhYM3E41Etq58UZfdywTxsFFS
/imjb6zRZ77CwE8GwkpT4n49aKOTAk/riGWTJmWx7Sb9By/jIW9YAVDH0k6Bad16XAKppKUfOdXO
WKBtGzyx6GUhN7vd/KppgSZubO6YZY1DVVGZ9zhu+/Ec7Of23BAsEeZ0PNLHTjSEUbn1QuHS+9HU
OO17sdJ8CVKsabzkFsd1NcMa78I225kQFH0W1d+tQyA1rHSYhhYL4HRJ+afskCfNQXesxCCo5Bi+
5xAtNLCtCZL+PCYdMchuzSh19kNB6txiuDiue5xxcWwTc+j8dBVDuS5H3moS7yPVjLakwxtV9F6a
pSf3pt6VY6jh8E7XaImorPf2xxRAlUyzEOXI2EJMy4pbUsZCUdzjdmZoLhKdvuC8qmlULgEQ7OzT
KNOeFXlhrcCtsPJhTSZt2h21TRRTmaN2BTN514oVjTp2p6RG26INYm9D4qrc4NOeEcCRqvxudIK9
jjFzN+bhCK2zDGvgcjkQEia+Z2PwTo3uaN0IZ0PDFNCjMe1VwgaOS0G82aCnNPvFw+/dXMRSP8rR
Lc7tkn4PDSafYaJjKdHiVfZ2cgbzSFM331OC8QEF0eGE7MO2LFjLbwTbwfGKj4M3/loUOdPUCjbe
4Fi7gVyDuRtevA7GuScMn9WB8NrI9ED8enezZE1v7NGA7/ab2W48u8N0oaZj7TrSiDfe2L8kFlTz
2Ak+ypoF6O8fIsaKOczO0Z4fCdC+6Cl+t3IdE0Y1oiFBV8LzQTsiKktIkjG55GUc7hOYowaRmdu4
q46unMzjUlHdRptabDCtb0TSNYeSQ+gmjeyXWcbPMlIgJknJvWuEXfhNB6NL6qDwLSAV22qQzWGa
vAebUkURS4JjzWNSB6RdJlG1c9RpKtVn4BEllBFwe6hwhCzT70HxUAWRVd3HSXZiAmZT0AXd3kM9
v4nCyjx2onwu8EJsyKn91fJo7srqd5wzIKIh+mULlG0Y04k8RK1Fp42AAna8fjKT0TZVoJ6n34s5
WDtEb6DiopJ5G8QmkeHECBmasrbkw99GFBNFrKhawiCkXe8mvqbprnBuoo/LwvlijRVs1b4otp4t
iiN3Qq4nCXQIFnFeSRjElwlzUeb8DjO+7NYl2cgpinsnXbIdFoV42yLumUon3s1eUO9kHH+m5LCT
GhFzAqG8ZGvX2FF+HzYcbtnZeKDfggJb7FK7zV6FOHx7q5W+IczXGENhH4p0l3H62uoMmHI6Oh85
ifNstk4LTZWnPJ6ZBhxSlRAdBSzh+6R12V2N3Z+pYSEep/STU9GwtUQBN6m22QvnzWH15HN+CFnR
EUMyjBO/k1h1w9IhxEV8dwQCqA5/B34pLyYK/kHFqYEgkZYzMs1hi8DjGbTZGsUevEA1jg7agvnX
9GxbRFuX+yFhPoKErCOiOLx8SPzSkRc7Tj+jYgTCuJx6JfJtnwl4xbb94JbO754D61bVmT40Dt0b
j+NWY6vfeSj+FLSi74CaZ5w9SMioBd+ra7f6MLmYw5wWiayZ0F1K+7fMpaVeEblklYr7EkS0I4CS
Z1QECbqAZaPQh6IppYvS/3EawhWh9nKwnZNXaWbR3hDjeGKP+uAUCLsz+JWwamiZiaE+t2wtOrQV
Jsk704QwgT0lLLAK1T89Bw4bCI0jt8f3BFXWRSl2CFWAU2gatlnr/ehS3A6NbXyLK/UsqgFEipG3
h0wu7mZU4d6mEDyE4J/qpmUTO1ftAUG0RmJP6GDwjShgutXPbVoSih2khG8MGM5tyLoYEgJa8EOY
0NEocZ46S1ec+NOnWroIY5a7H/UA40B3tR/NQMmm4SDtN0Qo3ceU6W+unLsTOyvywiY3QA0ekXym
wTwz4i5shPPDMPFc65Hwz4X2P9xitHw4qN0WY1oqPQQWpnhxhP2IL+fTbrLZVwCu+ix8oMUyngoC
YoIM1QmV3k/PcTSTIs+Z1YJ6GoOCs7vXRj53l+HejbsySQi6skN96mgTrjn07aZzAVvbbQcYfH3c
kmY8uistIh8Q/kIzXk+bDE8gX1B4m/2oHOMwjOtIo8mNKcrERyyw4Tv7MeLE2Fi65VAMBxiEHxtK
Q971xCMtBnv9qPbmPV9VVKJCdK1jgaJ96ypqDy31BvC/xlAy1yTI/AA6YGdJaatW911GUqN254MI
2PPFtNMie0GIEe0r+kO+W8ifhYUFzSLvGnzGJ1qI9zHZpfGvxlzubHY12Ijrj9I2OBdM1l1q2Xe1
GVDezXeLNx2MoaYDkeZXc6m/0nk+2SzBW90UtAUTuk1RyfilXoiomwjZOYy2JcaiuayuJbj9CvEs
TE0OXzke8mG2Qd9ZrGlsc1AOE6gVDa3/aJUuYoim+W2OtP2LKqNWUFjQBOJ6v6Sq9pEoaxQazyD6
bJSrNNdEmX4mMiRWryDNarYrEBoi/VbYVA7TBQ1qsBs8b82XlNYlUN65KczD4HwHyQxIxXUisqMI
avEogcUz4zPosl1exM7OqHEXxMvervqvvK2ekbV8U0XwvUCBsnUzwkywzLj4WphUlXGW2A78PLKb
U+yUb1UHEjyjGbZHwC+oRxGfjDBLK6BSqbecK8QLWcgn4O6SuyivbWzfS7fBrG7Sp0zwLvWZnE62
zafJXO9oO/ZFL85COFNybwRUUhK+Nna18oluOp8ynFHF0jBtUIcfEKYoLIzIULP61aRvtwXYQiuf
vIYUkYgfVvkTjCVmZqpJO3h5aGuHQvvIrnCPj0yCQWXs3Hp46iTxdK3LJN6b7neXTdLeKgzkcj0k
bLt3z0AET/GTYXrDcY46XHFJT3wmWbGYL4qSAl3F7RJtyB5J9Z6fLR5SmSw5cDhCQVRbaIKDCcFT
4Gd5WhzdEnUO1efXao4Jrud8lzp1s5vrN0EFY+sm0TYqmN6SxDsE6A3oVnMFdfXQKx7HCELlhdY1
6krbuCtN8ZyN7Q9V0Ay26ZojOp5Jn2mINZh6AHgxWWYqJUbbIV3Wsort2LYzolamsAgxUlrYrS8j
tMHpNNxP3TRxaotA2VISPM75PO5nq5yOhmy2WvKnkmb0GwK3S1+P434xEFnaNr23EiWAmyx6I83K
OA1O8gzILD+VwrnKWspzwSYoWKf6FDzFSmswpqTlmUvYsaqAVMWZyq8Mw3xboxo8oo5t/XmRn1Hb
vIxt9SgU4dQyaPQWlv85Q7q+F0oRPedgwkHJderH7DQI8QhxHcnzInw7RKhT5ayu+WxumyGi4FSf
mXA42K9rtdtr8OYc05KIU5PWLNgAYNnqkupBOc2kZbTUbyVisry32WtGzOy4oln2GlRzwvXYyang
SZPXl49EYmN2WPaVyC4NrKNyWuZHfEdvQUJKlStMQi5nTM/aYLOs0GuiRl7nxeR1WD+8tqgUuy1V
16YMD2MwdFs0FNmusSm11s5bUC5yB8J027jN7yo3fmYp46xNp+xuSVkVMkfvxvUGCsQFMMU8NpQe
CFJy79IZiLGO9aFQcE8G5l4LZAXmEv3dc1pj49jc0yIl19ohPhmhiJ9M9l02N2fXya+RQdWw1ayY
41SyY0n9hEobdwb/hat4fFIUPzMuwFK3pHKZBtzcZN6jLmh9ex1fENnjg2l7M9HRZPqNjBxAWi3H
t19uYFOuc8R3FBn3cVbs2pC8q7QJORqRvGaNl9DnxD0dpqY5lblFpOtI8bFYyNGcrexPAaBxm0ZJ
v3cctuVB3xHTazHmGdwT2Uzqt9PXFAUzPhlGyns6nY8DlHh3mi5FYeVbLMLpk10Zn0XqxyF2GWFW
H7hIiWsKm+zIUkRaybtr/BFLpQkHYAIO25nM6zLSBycJSVgcaCqoDUcgccjmObq3mvxYtow5LoVd
Vj9eYwRCELTHrV4sXPI6/Q0+XhPPUCeH4rVcJjKniJgfHFKgaoUdoJ7YsYEl3Ew9nGZpDbTDVX5x
NLIYTj+4oAz3wVG1xFtYGC+qGFD3yxF9mRnh2wuIJFUNTJTGpRIEDI4JKByp0tqb2282O++lBV21
m8DkpSL9NY6TD2U7v8bzB8kLCeGA1b1rgP2PLM1skn3Ghs63usBN0i6knfRIg4Vai4A4JDGs1o+j
8IAmjy45DWP5OnYkTIUN7YDAYpUAOc3emrC5xnIfR4MCdGeeMo3vYchfjN9OEJyXhbCZPFsUqiLn
Ws/xvqskQHHs7s6ATrqqEBfXH7Vzmps0pEbKkbx1gk83iHEUeQ9srvYar/miwUApxCCb0PXe5CTP
LlnwqMVQnHbWxXApY8Ppz2GC6JGr8MrmI20E2hjNdEptlETIXdkMv3EuQ2qzsgc3jbYOjEof9CRg
gefJvUh3JvVEwB/tHEI3C8Wa1zXBvnLbS1gFSK5668WosLZ4LcHl6yEjMizfdKIrKuyTg9iVygBi
EDOVb0GK+qKuPzwx07TpjSs71I+KaI+5n9+S0LvQJ7i2BLSL0birYprxi2g+pnQmg7gqj27MpTVT
+UFh8C2e5Mti2C8jlrG4G+8Neo6bVCLnCauk8hnxH627fLON4qeNdN9PDWiIbW/6M9RKCmDVzjWq
56yKMtAUcM4Xx9jNk9VRx/rR1R1xk7G+5IyFTSnLX9LAj4NBmcAaycv8nXyk93r2uC02gRAd651I
bQqeODn8HiVgXWOwLxq1va07TcwZOFPbjPMVHFBWkRpvgZdj4Ain6H7Qwc7iWJvRH/LzjNQQx0bf
aOtviFqA93EINJhdiqA2ce566aGp2HMjCTu4SeNuh07EfnOaeSS3OgiGg2k2ZDl7udpWJJleS9Kl
lJrescH6HLQfW+pLu8T27G3lTk8cJBX18yOGV2pNwr1PW0wDc6veFsf9YbpD7CMhoncZlePOBnrf
jQNrNOKTIeHkboY9m07Ae27KMhO5CGxuh7wspIoAOpzxn+wjI/5s0nl6aGEJ4LWPVxIDmR82Z78F
6K/fKVURYFh+swbpXZ2Uit4c4sYo3Lk6CVHVe+TA+jrmBzP/Ggf9WQCGMgSPuUMY4DQwW3Sk+pBt
ZDQT75fAZ8g0GignJAaXjRH5xia50yMOzY1MZmrK68G2k0cnwM8I6v8hk5bcqPzqZR1fYcIEOUUY
8lKcgrpnW6Is9TJY4XNT9xRQhzGC8A4ZjP+nrikRWUguzo5xbRH++UatnqakKC8jHYera54GaX4H
9xPv28Z075wpfkv6GvuClbWoZOTeKM3oXNKrIzaTIJ56tI+Z/URZID40gRucc/YuUAA3dV2JY5On
z4Ma6gfX609I1BpgamFysBHte8uabSxfonn6DXeT3hBF/zObvebsYEk1ppyIZIMWTMBpHggCqwnW
pU0d8kWIwGWm4p6BEtIUALHCOq9k+oYn0iLCo/FWE4IEWQPBjAdikPpVve5Tb2thaPALEvGMAoDV
YHIfQocl2+vTB2lQAMauaOwy576WXuDfBNFGpV6gyeBnwFHEl6j3MTFhLFK0EU2+vNtEj2IBF+IY
XAlySjbYkz5vQ5cUQo74ZkaMa1qvO9CIst9oEERqsxGS+mLmxM5aRefDTH+IlxBqQIt8cwwANFXD
uz2pB28wKSiszznnlT+y4Xsn8KqJoZBldfWnB0KG6hDlUQtlKalK6QfwrG6jYcj0i14/Y7lut+p0
9XRQuqjLdUdEHbFOSkKNC6jeKMfaEvy6W9HuRbhxRILHr6xYzaKkav1ELvve8lzk7Y64E4n+QHZm
3MWBvatAuxyTlB1AovJoY1qEj5USGVtgU+/IhuDa298khcU7VWICKrMd0w/MtKxfc4w4qpneTi+s
ykuL4Z5iJUd2408yjISIwagiJ3vxXaV4BmW+sD/hQwrOG2IhMLbDYKxrjk+cvdg5msbOm8w/sVWh
/4m0uhvUndW5v5c20neSCLANqgCkzKqbHm4/9S1MGAYqYb/uBHs/iDO/90hgI0sMNStLRBcO49EG
MrYZ2R1vK0KSfWOuXp0uTU9WelTTVRg8s0mX48FECrspphl0ocdsHVpvAk8x/crszhoMnmSA0BgO
TOuxMmV4Ip0tJF6U9BpktAdgV/rYGNMTuCLUjTqPHzsz+8psVpnJbYgUYfvoBiL7USfy0Jj6IDP7
Z5lG03VxZo6SJDFRmQF8n/wuTEWbFD8EQhuCuPvg3RnwMAo+/rbKyZHC/T1AYfETBM2Rvyy93hhu
lzxoDfyvXgaMbHH9VqRwEDwOU8adGbetT9DIDwh4+KuXPjk7DWe7KtR+nHJoZdG+lA6VBVFLDPA4
Dw+qdH+NNOAdkfHMVoT5Ol64LwCk/lRl/TSuC9riPEqiJljwsLZEEiU9bTDAcfH8p++Gc0J8EyNw
fBo4RxBF2P5EG3eg9P8bBtu9gR3CzyTRRCLCi5BDsIfDQia5CoO3sDOMdzXsFVgwTkAvZT30m0m1
X5q+vG8AcbKp91adavCoU2qxMV7tZ1qrvo0TZ98p512sEQrmGgGiY477BaVzK64vVQGIb86HFjpi
ihy5FodC4LR20nYP3LI/WMHwgRUaKFFPKVan2YG61msxkzg/xmShs2PdThKziKnpf8bSBDSPF4jC
2IMCOnDEIDkDoac45OlpuNiVDYx43BWVHbwKjmfVQJqTEUQvlt0EPgsfHuBitk8B/5RN8UB3/C5w
zZDaWqLvwsK7B0XRnavc+si6ngpeRhIy7ooEZAh7uSANl12phuaQGzQ/7SK9yHT+I2iI+D0E7DtB
belgp8WPIqLZqcVEcYgu/z6a9vhgx7OoNTk34IFcp2N3JMRhSgwG34JrLgEBS8eWtOPE6E3UJjG4
PszyO2VB1VAUSsHDf6vQ7eJKYgllY6O35FGePLXUz8reRX3tHvpSP42QF7DCTxzCPfdYGDLddwm4
Enu0yA3IAVCkYlcskFBjzkNh7Xh7gPOPlQotjh06auHg83JD90urAFqK0qC9+8ePwmSAWXD4YHpW
truvC4xDt79K/5D/6/bf1l2zyB+33xCbL0mAAh6xAicL4DKdjQCx4XukHs+vTWDa72USvJohtu6l
uH8pYq95zEaJtbEI5YGTDWj6QWgUKIu+ap6ArQSpCN+20kdLY/gHMjol4aOOGuPj2V3KZtO2OniY
FYOlEJ9Fp77S6xwa1inuspzQr+CxasdzGunliWuI78yqZ1zDd/diOKzmoB/Bt1Rb7YW7ORTxtQCm
ssv6KEUA80UAExm8pk0UBjD8Xcr7fbNY0BfP+BaQ6plm+gIq/4RJrNwnVfWTBJaOSsL4M8ktAIIB
kStuNBxGz85RB8QR+xp5HzZ2h3uD71DGC5ySsd/T1y+2YB/Tc55Ph/9N2XvtuK11UZfv0vcEmMMt
RUlUlkpSpRuiInPOfPp/0N1Af6ds2PgvjuHjJJHc3GGtOce0Qu5IWsxmylTrDnDhMxQtg1vknPVk
tkxplK0Ib9uBNojZWccPaZpXKywa9wGkbTBb12c9LHMzUlopbZ+a3NvrcXEdY4E2rdyciStr7F7v
0ZzU1Y6aVIberOuWTdJpWwGUOkeqWN0o6P4WmjjMJywwSYTHxUb+TWmRTbqWPFl56uA2X4G5wTuf
onZtqZSWdi5FOzGd33QVeZ6lDOFDpuTHDl+HHVA5XEpAdrZ08TdkPXnLXs5XTYVwOet9J0pTWu5I
q0x9ZBW2kIL1YW/imFQwW0/soPy6OSqinK4nSOhzGc1a17TVqD5o7R2VDm6kaVwFoVxsKACSPypa
bk+CNyfSbS6MXyMW1icEFTZJM2CS/GGT1Wg/woBuM9ynYTFq1PKyrumWuiW3hI8w2H9lvyZpuWvr
gNZXEftL3YNR1gq8/3FRfE6BQpQKKa5FgdESvzGrxkhrGiRPjvtIi3bqoK0SSP7bUdZTB9DntxwR
mJQDi7bo3RlT/h0p2qPWjx9tQCKNEap7zcAM1UiYA0WKkRIAXCpLT8jygqXfZjcGsXYE3YFZqkoq
l6QO9aqfTSFsL+2sW5bBQaSiFDmKOEFfzT0dw35vbLJUp4GdpsuE7ta2Qo/Kq9IZB89S+7VmJBTN
OJC7VZOau4hy0SaoBdganWdtSsgjiLK5DIZ/uvEtXdnlYl5zBrHkPbhhAkxiWTmA7TFXsdJpx9yj
w477ry4Jr0QPJePojsSzIXnZMiuVzJ3o9qBwwVbf5LX/IFGHdDRJ6x6owOLEEjThQenNOcs3xCWU
DtdGpbVeCU14K1W4U3D0xVtrQdHxVSO9I9mpFqWRswEOdJqcNMo3kseBSuUNW+iZVz32HGMWaRRX
j5gFGeEA0x79OWl8ENvssSlpIhWDnjxKJm5ncMTxowgDD1t2HT3W8z8qj1XwSC0U0ZwU+4/eSH+p
YZMKbgMRQRJZ5p2JiYI8TqA78qp8ISFaP3uxtQzHXKbCjTzKrFAk/vrfKJjko+bl4nIIn9vZKVf0
9NY9S6C1WArnINK0TajX/dHz1e6IraA/9lmh7NuAPub8603ZN8vCgk4rJ4Z2qCXQZZHhSq1uPsLz
uzd47Ziw35Ohx/UQz+0FQSLzhaSYaGo0crOhIKl+bTg4PiTuUjQA9Q+rZd2m1NY7HgRsXMlB6/ZB
v3JchVWlUabGSVvm9EYrURoPMvsSCiOxsoyb9E0Ypz05cfk50qPZiHjseyVfJ2VsnCe+sRDp+8yP
thjXk4cUttTcAQZP5FnMZ12GLorvj1HC2AHv9liI6AiqBUoJNdNmwQ5whpxgLQxsWIcCHV2A0QFu
6Oie9J65RbSjOFmF1dmPdg3w4nVZ93RrtPhchaHbVn20HWbNlzcxyXcd/eRBSfZebvYL0HFeiVWV
wj47O7ZTLALNK+bZyaXJVpOUU32aXkTBLT7K86ztJ+DldLKfnBYnCElhGr3R+VxLl2TRIwdlcmcS
ybp6X1YsDXpQ0vUD7e0jxEIIBgJWBiJkBoq1REU5Y1KIz7aSTmRUmdNe0XT9ELHZ5NBkrUxlbDHe
kBuRUQI+GXm0p/O1qyHXQf8281VhhjJ4hGpwGX4aX+wkEDWLiHVagZikeG6M+IfgadmqMbFLSwLN
bXWdM/2QOeLIPiSYOk4OEY1FNbpj6CjP/jjItkJRjGl7WiszxoWjkOyHj9PUTQ8+ZYS9UaJtycAk
HeqgDxZKFSxaS7S2SOIWWa6o9P4TphK/An9YGs44UBPgIqdNEjTT2ZjwzxXTwcStfKxNfTX2rbpP
QqiemWGYW7XTQ/BBASQgIOadj20R0uqJriBCVUV5EqLia0yqe4CQmZE1nnSiotBvSMpBmJhxg7rr
7JpZywW2QNEyp1bbVtFe9GqKAtGIj9vqTwgtBoPp2BJ10hxE1VuOOlQ2ceye8oH+yCha4yJsoZOo
g9rv4JYrpHScGrXNnTqgYdMWcroVgg6PatDuB+RlG3PsoJWaeblnZ3b0J3zXLeON1jq+UTHIbxzr
8Jml+q4arGFLblVF7b6r14XaLmnHtquZD7nVDKFa9iNKvNx/gZeD7J2S8Xpsy/M4pCwNlaS6rKHP
sswxKFDMufjjVgakElkAdV8nETA9M1l7MQZNy0Nc1ej+tjVTFs+iutQKJ+BuzktOW0BkQhYozkSC
KNA+EQhMMzIYuz3hfqsel+5uqPXTr4Mjd9KuUh0eTTm5BrlolAtQEHTaGk2qfhH0SsbwqCXLlutZ
JbJx0AzkuEmGFyUWOUeXoowyXPCPUyoX+xqLLcxDMorx6VPW8SyqhIjxsEOhG4eE8UgeXbKNp2yj
i7K+s/RmP0Za46pRdNZyrPRZ4usLpVTbjRH2nIUaP5F2ft5Ku6mjP1jMi/+vX/v1Aw4ZCcyohSxN
q0aK1WlNjptuKG6l1+6Mh9ghYzOFhU5etOoR+a4Mowjxj9/49TMZZomTWWQ6lgOuMxMr5Uq9dM1a
I0Lad1Aq6NtwslGJmpfuuUfufoMRuyFH75w9m6/dh7WfITrBkySsgKJS2E0d9ZHjgooL3Saysb+Y
48F7w2fd9BeQfBZaQgH7IjsM4G+rwLKlF79bFevIFd1knS31D37hlF91/ioyeqjbsCTTR/kCsGZ6
MSKbFwORnXbOLDhSdnU39iAlD4K4EtxHLFWkULErmU6Ayq0bLULx3dhARVAWyjV+J5VTzZ2psMX1
4BCKnX0WN9LALXygxQn/kn7xH9XUrTEqFQcmBEB5CusIrcxsJ9XE/tkQXYlsBPvSHlBGp75N2Zph
ZpnrEN90Bdxm75EowfTyUL7not26aXIwjZsgfHDpiPNWyp2cY6Q91Jj6z3KDsKShFfnW4GQ+qsi0
yErcFusyvqVXdt1qtsH/JCJXZO644CFpN9lj9Ci8IiWglITtYZmvW22pPKrvibyTRZsErin4ag7K
3SKd1EncltRiw/VpJtrdrtyjb8NdGr12b2lnK5fAMc9c3LhQP4Z1/1QM2+45uLWPEvTyBVLbAwSE
AqrhlVUNCdGaE6e0RC7SHVXDLhZVggrDzu5i7qAmEW6RABLfHrpl12C0P06nuneiPaFxARpKHAk9
uJtFD3uMgJHexf6SEyjMFLaku7UzMPcX9rjN9umjdNJuWb9Q9UsruwkK34O6lTHNkkFIH+IqXoyb
PDoyA0fYiIzr0nnGXUf+IrXhaCHs0515oHDMQfIWbZJhHgE+J47R9Z9o2HWr7Ks6lC/CZdgmKPTX
6WZaqrs7wsllcEi5mKeZsQExYCF91Gx53/CdH8Wj9DlQ7rc1YI1OfCJVs3nFDvHEBJwqmxyQS4iF
f40So2FRPVqbAPF1vTA2YwoxfxPdTXHRcpIdtgZFZl5Vp72BHjlyDkdLALRB3AaPyayrdngiJHT7
lVPvCd7e+tfhLqyjo7YON8a9ys5auAF/4/nOk3SRz96GvSkgn+wJ5kf8Ve3SBdMgsOS5trryVdYd
u36pnfwZLDFlwKd2pTrCQ2hHGTo2u3HhK6EmCY7DW7KtDsa5WJMkuKj3yrpYosolYdoZnuJXDCFX
44LGJX9W7ZxatL9UY/INlgFpat/Rd9LYiCfI/kSEeBTBNLnSjqJP/8pUprzT55sF9SjA11S/E2R5
R4Ubg1LTza7WO8TE8jW/CwtaJsVavTU7EzYJ1tb3+hXGPo1Waykcyo1I/gXq3gUBq8/lxrxKwaL/
ABjjQD0+pdfZ0YMUd7JFN74mvSvcqBVFDY+UcpB4U1fyR/0cvXm0qZbGWrtMhl09FYljXjknTt8S
ATiJm+7Fq3KxLkG0oQzmbSYKyEfuEId13O+mXb9jZm7WbDeyJW0ifRts85P+3K+MV29f7fx15hbf
0ASBp70TRTK2tpXuDLon/ON2odotMem5S59u1xoPySWh1oVX2U7u1O2fRZIZTpFKTIId47QhOpEC
MnP4qv/2xYOKXrdlSbQNkNz2OGKAOfZIa5QF5JHqhmehZK1h0MjIwWyMl0gfNfaexHgoG+68XTwG
b4KB12hRf3BiHZYNLIDMphlLusiydqVzgPoYFI+j79o9kbT5M4MpA9HL0jRrH2zzVFxEOCm547Fk
hTuhXwNuQwCNvE5f1lvvDplLJSG5ekAQOUxn4SrTd3yI7ui5BUrBdpKua3UpHUYX453q0o1tFsy6
H/7RPBSRA3B02eyF63C29tNJoInKjuEAtEQ7eF/gSaO9sOKUiA9DubEiSuzdnrWbcTZe/CtLwoux
UT6Ffe3y/kUc6ikYpPjRFoFbPVZbxEAhStGFeLKWmBkWwYv+7e+Qifs0X235hRRxtbfpSHT0SF3p
iOM6XNPItba1j05hgQBYVBzLWprXKnWqb9BeUC9eRR7pg7SRTmX7Fu3TJ+gBVO3ATIe93Sw4tSGT
yR3+J29OCVMZQO+S+VDs1+qmLh1/k46rCGLM45yl42hgqBv1MPBdZtuI42sObxaOc9NpX9JNXbi0
lNBU4P6HAXWgBYvKGpIkYhkaIO50CYCGy3a29J0GaMDSQJp9UbBZr5pH6yCJ62KHCVIz7HI97PU1
+VE36SQ8x8vGZesun8Mv/xDljvkpdhudOfUMyArtAvkTpF+xaRoc9SNzmx09zpRLLO/A8WD2ytli
2CHzJUr+mL1Yz+zRpX0pwABa0AYU3qjzI8f1PoHL97Z8jlW7gifLMaV5t0R0egiMD5XHtOAIF/3q
dxd92E67xAF4tvAxAK3Lg29379mTfBufU9oo75R+gq25y46wPuqX4JG8q/qDV07CJ79T3oUH7u5K
2noEndC37k/ciKlchLUT3uLAtaxL1NuttJFpo2G2FnhKvNO28iSGW91cDhst3sNEdKX1hEjjuXEb
lLumTTiU/gnPJB6ceqHDUYQScei+G9H1qH3J1ILW2WONYHDR3UlI5U53y57D2MnchQr9pmU2PiS7
JNt5rsXZ3y73gau+q9alPSFMhAm6GFf1h7dRhIUVrtqHSIOYt6rvAg6M1IYjhUQ15ebtMCiOS9CF
fuH2J63d6wERtgt5b3znjG0w5ZptHOjJa5eW5V64juw3woX2WF16ZPLvGZrLpYDT4yysfCQ1KGsN
lMm2mi95MbM1IAk3bdxqOjHC6nNabKTMCcQFDSvkD+0uAZuDFQkU+AN/3hAwdy+oPo0PQ7cz4tWs
rSTXCc9kauvBSslWJKtwZg/1CzuFKL/r6qFpnNq8cZAUIHn4dvFVPTTWtYlcj23oa5RupAsTFPIn
ObxTFMwe6lN4yvBUQi5a+tf2KS7XMY0XjTkK45BjbEw2LsWHaCwCFv1H7TQAcx5XnIpRBujgwI5l
DJsUnJmNCik8+m/mq3xgkki+okv3CnsscLul8prvy02wbXfNi/pQJOuRjjCa0iskDrBaNh6oYHKJ
lymWJbCa1yZdQ3Xo0h3o6DE7ZYaDBTBYmN7JJ0vts3gtApwbNke/0GRr/uVroODt7BtvV6p+4S0b
n/Euzs54HXAI2nksjAv2jM3KOFUEEWwpk94yWBu7+kq303sSBHs6TN/5Xr/mzwBbPNe8+Wy/ttkj
HtSF0iwGvHkHkp0LHhbWEX1R8rLylBhsl1JaVChQFsmdfVyTvZEMQ3hBdhio6z3xPTGHYh5g+drG
6LoJCX+g4+YVT1p3Ec7pFafMoNpsx+leR0hF3xF7Tl8sbCXGiJ3PVsI2vZ34hG7lWnPq2AoK/h3b
O5pujWCauuK00C7aAR199DiuPPao7wx8YdslW/atGH4cCubZa1g61RdQZzDpSwwjKJ9HBPmPJNoL
W89l3+Kkl3inVI62Ih10ZW7Cg7kH5sV+BEy4cQhO7Bz8V96ZZNcRSYwFRl03ol1c9WlbzHmM9gB4
xlxW1s3DGsNo07ba0UjtYUddnTqF6no4+IpVzBshL4or7V//VWLCYkcVORhLsl1srpNHTwKw9Pki
vBbDq5hfOoDez1SdwU/PCVesIEgUEFKzPRuq26CWa/OhLZaez7a+yWi7Lbhz1icPg1U1ZhvPgWYj
20CZb8PdDO3u1TIckjsDmyr756jZ2g1DC91JSXWmc0XLb1U+iS6P0XvwkBT1rHe7gI2fvKIQbEKq
uvOC5ijHV+o2vfhrRLYm8+c22ST7/K0zbX+X3PxjwRHKYq/UItj5ohDwoL7Tn+EgyobVXOL9sfYo
liFrIRbfkrjywNeWzuKreFFuFDP4WNxRnBFI38JHsmAvLu5I43v3hV3ySu2Og0LyVQNn1kEc2vXN
/2Q2Bl6Ioqo5mk8Ydt+j78oF3WNuoMJ+gKLErOlx5mOPbOcHC7rjgrpese+3ab2AEb0MPtOIHhbn
IbeZU5ufSbVbskYxXtpnSgWs1+0zpY+GzCmMLQ4k+JP6ILykK/EDujAM9JpX9RwzHyL85JY3bxH1
pY/qm1WrL51mWuSEfmzAoCtL78Pb1U9+tYsQ825gLTnGNsXmFjhlZ7fmRlyVL5bOTMQbys3+RkIv
aLa1xQdioJVwvGEFw/JSXZo7Ys4nc3RIBqDqy5vOsSxejfvgjV119M3sJyWODoP6faTA59tfHYBc
VgV1iT6bVb55ai+Bsk8+yUhYxQ/hm7dOXctzIFxZO+Mo4S/8pLeA6MKaHsFB50tDQQpvq6/CXnRB
bipLa7RDh9lf39E6cYIDw2qol9GGKEMs8GfpOk82s0iMM5yxkc7FfIiF2Zitqef5x/EuPT+TFiY1
DmUfmrZ4zlkYy1dQ/6QUrNQjA4eHFFzkXfCF/dV8SHI7/I5u3QeLgHCVVtlLdhvTdc46cfHWw8a4
MkfxUhifdN32yn7cRhiFX2LQDSCtrvxjw0vjO+20UQlyVdilLYINO2LvC+X4zLXPFtEX4LeUnZGK
ctIODtirxAdmed8esFscIjwwt/yYvyFHt/ZzfVOg67P0HvxrwPtke0/JF2O4e2YLPW7RY4qX8MR0
JDPlYDmzaXfVT/WT9lI/MT0GD+IOI8G5XPVPnF3VQ7aXVsZuE1/EpfFc8baVCErzFZMnk6X2wt76
3r32Lt2Yp+I+04qcER3ptmMrvRqfObB7oV3vC3SSpVOvRFp+NPserS2j6b26lAJlmUWMKCxz+pv5
PA47y+mOHoitp6heCelaE+Hfcra0UfW7xpFsFo5+s8OHQ1yPjdEWX+YXaDiW/a749laa7E7qCor1
0K7E0vXX/EHwervxWJyYBdEcWtuRL1utqwdtO6y5A+Dkl0SJJ3c8xoEdUw8CEq7hBdqELJQ0t47z
9hkv4XvGtixYQiD+BKoVAy7j5Ckwkc/CBbtwjUPxVj9jp5A5eEoX4Q733deajlepVdcGIuge6PVW
oDWz/fWzeNA7HKiF5dSTGDlGxSuNeB9D06tPAF9OX7OfKDSEAOzwygbEF4W/fj1GhEWkSslQseJd
LRE6DhcJBVDMwS6MMEwpU/IsJEq9MhqN69ZrAWqvlvFT34y3OA7p+BFyLYbsvVApoxDt23MsRuU6
yfg+QdFhdR55Gfr5hwjZzaKls4HHe1KQwdV7VRrYLg35//fDYFaHVi30dawHyXaA+6Q2MyAvqUBI
WV/WV15b3d4SWpPMhTynCIs+YZkWAieVXz/o0z0xBH9Nc4EiJgLjYtkAIrOTwHxCZFm5oEp52csS
CyKFZxXvKUoOSrTj9Clq0U2Izz4Vi74gm4j8FazP1bFX5U85Fms7izjM6ebF43q3YUn7r0xbJ58R
mgR/twsLd3fpj19K4R28xpPZwvot5rHnSJdrXhUR/zEPolVlF71yCsV5YnmEMUskx3rCakFlhsaZ
Vzyq9dOool6dfx6aA2mMYf0pRNHNSoprNdQPjTDFzJHqIh/IktILSqjj01gIyrpRRZfK+koajXM8
kuwoyEeFg6fVeQ+ZpF4Nj8ORIUPB00dOLJVCZIR38WjuLPvGfCzaSSMLFDWQN0z3fpJPPA42MLnq
UScqPk3w1LbRtU4lDh+mTHaE5QU4+gLXU6p9nQ31psVlxTwD7LEy2Loag9uLY3CsBEwnmDHGNfi2
dSf64SJU5y5mbRzMxBp2XcYm0+ooBkINpA00qWvLkj9GisZLUzY8Qr6DwfElD//o09Rq3yp4V0Qi
vHUxQR1awnYBliqoRbDUZcBpGJr1//P/I37+RK6ZQ9P+A3QBQgt4T7dU3Jl86A+giz4kctYJZuX2
KnyI3AJT0LFeyF5IvERjp2m5rtRoWyhQXotqvP/943/nu8yfbkmKaOp0iNQffBdjIIFey+FZi3H/
DTrSEWuf0kFEFUOYBUpepVPtEvFK//1zJbBDv122JCuGZWo0t1R5/mL/w7ERCUwe5EGq6LSknl3h
FKv0dWj051HHCz+JqOnT6oAN76Bb6DlpJ3OyzZWNavXbf3yV+Rp/PgFJNuBXqpbFN/rxBKRYE0fk
oZXriWARolIACyF8BbmJKvIUnPyC/uQMhGH4DnTPurvmlZBF2Ql3/viP4WD84bvIElpUxVQ12fr5
XbTQk2QhD+mVlzOBPGKBn7ECyVi8BXjRPMFU//EklD8NQBmLh4HFRNRV/ceTiOnYTQUJGq6eUe4z
+vRuKBo6SXZa7dQg3uT2G1LzWhQewJiMKKCFWg5s7ZED4DJJyJ7zIiTGkS1ipSU8hr2+qvGXvBjQ
eIPjqqoeCUlfwc+D0JjyeAuCspFWUtbN3hCHLaFeXv7+UP/0TGVFMbDIkqQjiz/G9eirBauSXxOF
xkKog4exga//4+X5NUh/jhxF5t3RRPhbhiH/dxAPOJ3HxpIrt6u0G2yaS5cau96g+N3wxhSUYI0+
u0xFB47B4ie9uRkiDWArNwIp4UUPGFFJXZz7vaeae579ujDVL6uZmSXFa1JWh2kEoFFArhRr7yy2
wXdepdXq7zdL/o2exRykyLomQwqULEn9Eexoaeog+bLCccBia+obObQCHY0TrZYx5ZlCJiXG3lA2
A7QncS4rmyuC+B59qUfgGEMY0Ycv35K/zLi61zNzQfGhFUy9f/ZSs/rHO/LHuUNRadzNzDFZ//X7
/zN3KLWl50bI12VkLVoJqg2Gq8U0Y6ektLvHtNRnT//roO0ihdqljwCOmowNDrf513f509tD6KYp
qijqEYb+GAI+whJJMMfKjTW6J0YZkycEbWQMqAmVcrn2Nd6nhqwo3aeN0Qfp59+f3R9fX8XSZMIW
NOZw8eezw2/y/47BAUGRU0kyReYuRCQ63sFhRras5HY9v3n4smKAIPPD6eRrZFJXmnEyAzY5bOzD
lzcDUSbE/osmkr4aI6bg6h+KpIDdk3DKthrs/eOtC7x3OBE7bJQUTKNuO1OWmhlD9fcLk/58Z03d
YDWWVfO3eQkNKgNIrNw638FipTav4ApEtbYaQM00EVriSbI2CYXzCPLL3z/9T+siI2wmnokA95Qf
a4I6AGVXU9aEceb0CJQmegxuvLTRWvKNe6RlFEj65h/X/KdZSxUhJhG0CujG+IGTi4c268akr9xp
4FkiuHnVzfz171f2r8/4cWWh1sj4RBmwiPwOk16tVTP9x+T7xzHJyyApFu8FTe6fY9KKYLXIDS9F
KQHLpgUwMotYAwNMy7PL8AsTpIZLrWwP+GUumJpoxqMfTpJ9AoA4rLpDJ+IPNWXJ6cloWasGFYNg
DF5DUtqaGgVwpzCSW2G8BwVr8zgDo3zjoQi99xk4ZnqoNP5+46T5Vf7vbK+IomYqJnOPhWT/x5qi
akWrCMCCXB9xut2wjNtqki5lRFCLKOU1M+rkjrublgO4G18o6ZoUbH0LK3P+/lWsP30TciLYrGqy
ZPycdErdEM2xUEq3zL4Fn2Z7IFO/NhqJPi4BOFXj7RSAFYGy+/vn/r47QTVpIqwzdFMmKXO+Q/8z
8Vq+1ExVnJTuNAWOIfNO1tzsRV50+NGYdCvvX/uhecT/uOdcn6kRXyxpivpzd2zVYTiNo4k7TDXh
R6DMZiv7XFTR49+v7I+fo8qixANmNlfnK/+fK9M5wylWZeSuSe1m8uS10GNmIMf47x9j/r7tVSTj
fz7nx2ZLUBLdQzhC9AUxFoJFOAnOtmWt28KALIAcQvqKD0mYb/I6Gpi3ixc12hhldOPyqTV0MwHa
mjVXSrpU0GNJSiAS9KNQOw5IHwyz0eT3IB/0KNhKFcBN61MzUq0B+z3pUWv4ocJy0EQUvdB9WstE
VOH5Vz/FByZ7HPMjZUN6vb+aulWeBum+n3MEpY40ActXEcDnDfDniWCeQdj0HCjxTPbII+nlF+0H
SUTIC+LA50CMXwygyBsJhRxPabX5Q4NezXyRDJQSYB8LzE194+QbZEjSDR8jeV/BC1FU5HC10HW0
Qb34RfAtwsRzYo8OtkEawSKdiJOrNO1ZXMnRdObQXK49Kqy5RQO8I1p7EcWIB8wheAyn6eaHp78/
QukPCxMbSkNjMhBRhmk/d0tJMglEC7e5G6UAAeSgv3ZJdlF6+WpW1jvViM4Wx/iCnefJSqNzbZG+
JGo9Vv99HmrbMVOvmNefNalcSkFxn4TkVdKVhJW6qWwi3NfTGFDYKQm2Ev3HqgN6PwVeu8CUuCZ2
57MiHk834gu2NrpUKnmKJP7YAkBQxXpP+v6qNRaBiu1Vjim5dkSURXDFhdQ6VmVAAFiwaFT+QpSE
C2VoyQnByxldUlnd4yW5yE13xTLnV5/RmG0URfocffLlBeMID4YsX3K/WgLni4HWY8ht9zy6WETb
UmpaltWEuALPwmL+nrLax05ttNdAlz5//b1O39d5fUF969QdhAoZOV+TWNtB8VyNtmBbiW911Lne
wJwmqc+KnG3wWWyTENB/IJ99TT35MWyIoLoLU37A7QJzJwjuQR+/VEEx7ZsAJo/nCw9NVhODaXwS
GUk136yecuyI57iz8G5lZ6xx+QNnUMaUh+HqHyPkDwuFbEFLpfikoco0fkwmXgq1VK7Iv6nAkOV+
NZIU5MNCsKhDppW2ClPrM0TAjiSjQs4i8tjjeqAJ6im9+4/vMi/nPyZQRTZUcBMWLA/r5xGFKkvX
9UVKEBiFsxJNnCCEs1GNpFr0cq0udYT15eJCKPq3wWg+pFy81hXKGrKwCA3rCrqJpuBv+mb4xyIm
/X7qUDihibouSyZUzJ9ze+WPnRC0ekbQr0E9WChMpLI0XhCX+ztvqF68dIJOaMiJWxtwtgKh37St
6P1jUZvhyD9vEXxb1jPT1Pjv51mxGWOz98YWvKx5hwiQrvH/pcLyFzcEU4c9RMNIXALiRCXfVDNN
o5k952pnIStOIhyN+oeW7hLsBJTlhzO8v+mQewLyJ4wlMgG4soVy1qvIVNeFM7B1riVsCMjNYWsR
2rzyWt3GspH83x9OFM5HCkgGjdqGLP/Yh9VEbSQxnioIre2xkS1a79UbDCq7S6pb2We3pB2R/igT
sJj87e8j7/cdtDqvppIBEtqwNO3HPjPuCtxNUoQdxaTdhF/JGcbxRrVuRYLUvpfTh0lAPPT3D/3D
mGLXDu7aMNgYKaL+44qLOs9bv2sTN4+RfKIlLOL6bdJboB/RSfPQSWd45Ia3NDIuqKg///7xv7aA
/33bVFHhsmWSPHRd+7kx88OkIK2gTNxJa1R6ix2jQyeIBYMUpdVTlOiXDnMA7W2NnrQA2qKnOlF2
qj2I5lPVKrd2/m0zjE9jjZe/GEwqJvnbOD4o7QGM3zbKsegb1b+e1u/TBF+cQwebdk3j6//Y2ZUa
dWu9TfnimO4DBTfwZH5GmPBBUP7jdPCngaFQ9NO5TeyEtB8fFSAV9szGit04hmtg4PDwjXWqtQfI
/BOWMU6UjfX09wfz+4aZy4OYrgA5nyebn9sutQCsKZgxSiD+eat4y0fpBpLBEQvp/uuWx166VGXj
H+Px922lKnIkV8R5s84H/3gJtJoiRuMZsSu07XZMOldV41Ooi/u/X570p3tKVCHsbROyoPyzjMu2
i7Ay/m3Xz7SLTvgrZEZlLrixVOYvpaDsY1VeRaJGhGgEFotZtlJwWrXjJkQUCKRKgwNH1Ifg/Wtk
/WG7xD2QRPbvpizqnAj/u7UeBHnIogjbb4UPaAqDq6INzAHensTHXdu9SATl2noEI0r611DT5pX2
5/s4T32GBiSMlebHZ7OANBaUo9i1NOASKkY/KiCwFkQjZ17P+00D041YTspYM4kkI2STK0BVnPqn
ABO83XfetAA+ePgFvDUljIAmL7Ui4T0e0hhiDSsBqUu89hTMJLlycMYhCinabOXV2UOiYiIfZoLM
L+hYQwQZPRw4UABkZkfb7RfLQCjNpdYDL/r1xwHiWbCTgD5hIqfUCg6u71+bWttWc+7DlIuzKd5f
BSbZVrCPQXKE79T1UL4NwP2I+XUBcVkLWSrfADyvivkY8I8BN7+kv91Y05pLM5JpEZDy34c6kRSa
BCoT3dgLr16EXi7Qlvq4TSvUaETfLTxiXvIMEgmmqU/cOUulqM9//xJ/fLmIHKB9Yclg8X9MJKla
snkgndfF04mkissWY+lmGs0/Dm1/qDcygi2dcy+Tuk6t778Xi9tNyYoyI/5GoemENtFsQXYwT9dl
t2ULdYN5gB6cZ9Mo2iVo5X3ldfvenP71RX7fqcwVeok2kUnxk7v/3y8yRSI2YtCsrlTDvWj5wRmq
de2/xen4rM1WzrpO3qtSO85G+NR8/7+/4dwFlQVdNUXxZ0WO10Dv4oDZbIy9z/l+V+jL0sr7x2Qt
/35IpgjGzEifgfK9/POtHeqYsLicGUOPaTFYcP7tpEhQZxmXeJSgPDBnRUrjhp1u2X3DKIc8b3do
TOT/w96ZNcepZPv+q3Tsd/owQ944ux9qHiTZGjy+EPKWzDzPfPr7S+TeJZerrXPivt4IBQEFRSEg
M1eu9R8qVMRjCA/MHHaTIOSV5bvQFJ9SNHN0D7OBAXhgrQFwersbvtTb4M5gMsMXF9Iyrl25SPh1
McjO9qD0zUEpikdu5TLT9atRfbPXv3ifdAOtO2Qv3F8qNwk3ybHJfu3G4Z2itUgix8VjS9oUSUgX
ZE0SfmuTbybCL72CXFVPRGpj65IBgPn9i+HIFnDeHfCgKPKamoE5ydk4J1odgSe/jHeQjGHpIPTv
IvyAAiXWk3EI9guSVN7U7wOiCUKCW+HWW9X94rjmQwq2Jn8efKgrYdrtasKliAESqekAKwcWncCM
sB+sa0t412OjP7gDyYyCl0E1ikeziT8Ko7lPi/xRDOpVgVD9ogY5aVZfKtfChVcBXUu8RKqaFKR4
mLTyzkCtqRChFB5+DnOK7YGbGutct6/gGN91WCehxF0dg9ZA3kLdUOFfeY6D4Kn9KQuZ5vLaqyBO
BxVZS/0q4HVYxFaI1s7Xed2x0/V8lwt8xdBZ/Bapb42q5sVn75Bhpf+D23ce2ldeLVMKKSNbia0s
Yktu3B16ipwr2SCqvgcfFIw7S2vxgoy+2dzpSGgPUZU9Rn71VxvU+MGZD0pIlNn0dNhlVd6jxfF+
MquesFQs4yr4K/qmCSRH2gBQgj2+h+G1y9Eii6XOlJPYIKMV+6nj5XILq152uKSmsi82HHapKOAj
L1XA1ulgEuT+XVNTz3KUN4aBSwGGpppMIyF4CzmN+7lXTJx2iEIERHZKoy20IbvzB++APaXmlx/y
anxUC7A6XnIr8vGNOY5+YQjS6Axl0Eyx1jiP93WNVo2NYb6bPO0JubbPiP1/dLRgXYrsPiq+tpqx
M3bjsy2JZRbAneCzmjtXuWc8ul1zjwcuibGCql8hM1XbegBAoXvZhnwPlCrR3AdVsv99W73Uu5LT
0mzifeKxX6bdHWqrQ+XnuMVFINqcbF+25HfS/r6K8Qgs4oPaOxsjgKEFSnPMuDhwJItebe+TBnSE
E0CdCd5hh/dXNJifU1d9wjG0jNwPWjo+xrX6xpzq4uPVNMqS1GKY052PvqYiorBya3zrLHJQdl8B
GvroN8VRVcNbn2ArS4b1GPnb0cXz7vc361JgzW/LzLOuWYK++ud3iy6vb2oTq2IF85SlztusDeYV
rWZr5StLie5h1h+CSX0qEvWJPPUGxbZt1ns3lt7eQ81fxI0LjBnxaUPNrt+4uAvhABfHdAarWgq3
2lmvm3qVieA8T3Jq8s/IjW3GyfocWXSXfuAsmJ9eqRm5Jd+ybmwfk+/B//jGFVyYV/FkVGG4NhMs
9zwMLBwzbNKM7FI5dvfy+fS22Pk1IubNZ1N096oaf8xT+2qI3ZsQPhk4jzwyPkf19ITH962SmZ8z
RPYVE9aso73ROi8Mx5oBqkYYJmPSL9X5Dn3LbCIPDRK6ZV6dP1tW+ZDUvEChX966bfZWMfjCLIwO
WdVxZ9Z1pntnLwtvBp7S9ZTtyA5sKh80PHomC5RXV4Ud3EfByIfDG81ZPuOzkZd6vWoZWA6bpi5k
D/WqcFFM/VCpHskrGMufJnCMA9xwp7n28+ytxLdz6Wm//q2z900oURyZpkyUCfSx6tCDYKqh1MUM
RwsfyyFHgM0F1mga20Atb6YidyDhuEd3FDRaewVl/UEq+qams/Gp51XFuFdz8xNC9SmVfNxJkFtK
pm2htTgl47leK8UDlNgACX0Da9wFKhJH51i01cOsfAxEM6X8iDZf8Wxm2m40iAutDtmVaNrXgbYv
M2ed5d27MXzydWct6gwknXNw4WCTctGHfNfk41YtxbGouhuRIvqijNtqqm+UvnyIEfBpFaimEECT
7jrtxr3RwlIr2+/4Nz50NVfpZzcD7rbg/qd7K6FSogssjXJI2svQQcImGaZF8c3dBzHTs9wUaL54
6mesbL7Etb2rkCxTRmNcIqSNr3unYpJjoEizKeGjzQqXOPKhFQxKEjaeebDBBDmRX27SAaQ0BpQF
0CwyizU+WM1x8scELdSMccQucfLJeQORF9iaxqQjiuSHB1owTFBKLdvI7wFuNj3adAhF9WOEQUQb
37UpQaIhTIRBEjXhFFJ1H1giWgnWTTA4wRZlISDjZLAXmDB89kpw1pEwthm2QK5S3CKjB0eHt35y
s1ukzldGQTzmqMO+zhgKLVTjYvjCHd5BIn4W0IOcsH5wPfdoudVzF+a3fpXdKnUDlsID82RCac//
ql3tk57AW8zi/GM07NEyXDg2crcUDj45iCN5BSRvRIpFsAsszhV71yqmVi3CAUZgbRplL1+JwS5v
xegcXXuERMpFyn4AkfQt+NatEaN76AVXfdh+zh1/wK5+3P6+u7zYfjTH0egcDGArZxNWu6zLZrTp
kPTaW1U2PXLQvx8LHC9ACZmjvW4nDNjjt2LFS0EK+Q9mr4ApwCqd/awVjGio+CMsMso/mipusjgl
n5+90RNdyr1SGabWSMWWMqI4+x0TcBDi9QIj8VHs2r6FE4USfApbl2xKDpwO0c3gVlS4gmOLU2pv
RwqXenwGVcfmHpOFPZ84iiIt06K3qCjA4UhKEKct+Pdesa/4+AagAJM+F1fW6Y7Ofx2EIF6RRLxS
KwSSXZKPLYY8TVO9j3UstVz76KU6FSwLsWQPI5oe5cxFqmU0wdrb+Un2lPvNXRv4OHfy+o0dYgq4
TXVWBUMhI5vvYxTiQyBO+3Y15vaD0SIDF9NdtqOsESbKUq9QKw1GyXRSx0cjm3bZhOFO4Cw14dyk
gQqQ/0mvY4A5HQR86SnrGOFdWdxWbg6G3YQ0oDbTo3yaOcpg8L+GeOVG9kemUnFqI9owIp8V3Vbo
LaHcSyTy1VN6gAuyYhfQbxjo6K00PyRR00XXLkEqXgURcgpkoerUaVZ61PlkGZBx1JAQTrxwi+UH
LgQA1JukeIZIhTCpijb30CHLDzCi900sDaT379CXmxHMv1M0PvIOAoa2hg4FtUensw+1CokyqfxF
O8Cx7aKPU1ygvpFKkDicz9DjB6Ss4O/b4KXx0jaYogvwbryqso2+Gi9DtbbSLO4y1A+pMekfUjs5
jr26jTXsav6ffup8itYV6A3nSD7uAgclxQx94YwcOzKJy75R3vi3LkbJNvMqcCnA0ZjO/fx/qaVe
5KVZ8X/FuzrATc/P1sGQb2TcHmnjF83HXgwmO3LDb/ybl6IesjSkpAi1mIedRT12BawgS+heBsq+
KKCnKZSXprlxAnHUCp4v27+/sZd/0SKTL41Nf8k2IE4NugUdw10VVRDAqgdUZR41b/yUJ9VzwxiC
qtP69z85dx3ncZbEx5LrBK3snIN/prpA1R8HhV00JMHSxOSwA+MI2VJgNKpWi6mx72u0mfCC65N7
130oY1Qcq5EYoeplqS+HY97cKgxUNWRXeKZpQ0QaTlsxAm2wlBzVCZxHnNQ6xoDeSHR5kOKmvV04
9nKqpq3vFc3ScWlvPaw0vAbIbR87dHRXtJVjGKIvRfG2XmrefZVAjGvQhEuFsctT/cMgyveZko0L
j0wsgOZV0ASoCQslXun4J5Cb7WEdS/Z5WSOaBAAQk7B8yewzW6Lj/yVyUZ2wEMf7/V29+NbyzhqU
gihNg0H9+a3tBw+vtECku74snpPxo0BtJPamPfJ1N7q5btpVBN9xeiuReekFQg+IRCYJXfOXmUHd
KWNQ6Ha6Q6H6OZp4fGKqH8ekwdGbCdNQFbfo/jz8/p+9NPpTeQLxrsrFHF2/6nlUUcUAklE+jBlC
cuRqlgKclhz6q9w6RK72LsnLBxmf/P53L/V4r373fP4cTWbS5ZaaQmwetm7COxa59U2va5+qvLv5
/W+JS1NSUqCAxJiW0iucpcqb3sXQA1OmnZFFd8PQ9asQ2Dru5zu9ShpsXIrvuHLDdKPmPKoBXHYX
zQzyhhoP2vNqZ2HVO8N/SnLUj2x7eBf5xi1alUPqIXBqJID8FO3Jt+Fi1SZieZ71JQIjudZ1YHkD
tns1GoPStl2zpg9Ni6TJFN/TN6Ldi/LUJsj2xLTQomGb1LC1cW77NJNLbDdSsX2Cdidu4hw2Uqkw
39CQv14w8yJhnBPrK9kDNhs1lBDyzp629TsLj7umxk0PY0igVOvM6r90k9ljAse0R2usLXCvG8/2
UXLuEb/E04QhuEFjIl76OhrCsTHcmklwkHFzWRmfXCLioebdwFJh7QfDJ9OfsMFqHqK8vcHuoVjj
zn4cYmvdIz8bKsF3ZarGtRU0BzxmmxurCnCLgvyKQ+8bQ8ylRiOkATWFB1rrOagzSYoa3GVBXr1g
dpUbnzrkKBrV/GQV1pGC76cGi7I3enr90ssrwGTAhnAoFZ+/T8wvfXwL6SDsxLnREbwHduvpK61e
lijhhtIdSpMluDoUO9uLsDRMvZshjKIdzvb3VUtZs9Ap+6a4dujR98wrPoO3x9yqm6S0RHxEixe9
hBZBdWSz1kkHBVizUIP4fbu4wBQw4ViA89DpbshVnrULXxkTMJUJmkdeugE/BcNdJeM9VNqNmfJf
4b9VLEJIfcqI/nqsBJjtCQEwe8zJkPsQERXRbLuWXrjJ7nHVA78F1WmLawFMXPTbsfRIPnbGxrMN
xOMLFC8bBQOKRJXW0Cq+r2EX7H7/T835pbMxkWjf0mQw5ZL+kW/Mqx5N2KObNrqR7AY9Wpck1ZFS
cx+aHCuLSh82mvCKVZ4iHZ7q2kOAvgJz+Ax6r483SJPF2zBmGoBqpRu4b/RDl4AYgLYpHckowfkl
MesP1lR4HZ1t4QZXbZg8Kkl5G+QQoy0TInKDx0mFjndtDQ+IP74LhubaovS16Dxmnk3tfOw3aZA9
NzEPCpV6YG7p84hbgdNzijZzj5jWgPYxle9v3FP1Qg8KNgKoAAA3CjvnVU018nybtFEKPrvCSCmG
79eOdBueesD5GYwId3eY8nDfBwfRIz2QR/F0LVS0G/rgSR1L/R0FNKrbCYpBhif9OdsS1Js2PvoT
zWVMvuEPma37rHmHOiq6JzgrioIcR2bTWqywU1YRuqr4dtLYRlTHLTe8o7NCoDLLnV0SCxO33Yy5
lGscch2HHCMgLywrX+imBAcE1BDpS0hQdJ3UNfWe4SnefapLIwBrKJS1WhYgTxXjzrXCTxkwpIXR
mtqiL4iVXMW9isVfTk8XbEftk2+pK88imsm6HUC2VWl/RbH02ff8w+Cj/eRH1so38ls5nnTOB2ww
v8qgsEmMT3VVPWht+6RT66Nu/qkLdY3qPyc21OYhIObv+24vioYCeXC0Mrdb+WH//dpTjRvBaOCb
UbwlWwglvSqxTBHOLXbITB9RBKSL7dD8KprdlEjd0VH9muXjX2+8C5deBQBphgpohUnteVVtpJiQ
1I2R7oYoT5CFNBbI+96lfj1smc9xf0Jx25kKJp6y/4JnE6faG8iSC0ELBEEXnLklR/TzBC9212WZ
ygBN5Dy+Pik+2g4Sw50ouTfASXdiLNcTPNJFiNbyW634Qu9PqoSaDmlcIsTz7HtGjb3t0zDbxS0m
kkUW7cwcDTMHofuVUUKvyiEjXbnWvUUb2KRegHhovfOKHN/noHG3ehbdeG2p741RWgB2AhFCfLlU
a9+1g3eNWuYKw6SH0MU4lNhiS1RDTFhVL6PYf/01/B//OX//0iXW//pvtv/KC4xX/aA52/zXQ57y
99/yO38f8/M3/nWNc1te59+b3x61fc5vHtPn+vygn87Mr/+4utVj8/jTxjoDVzPets/VePdct0kz
XwX/hzzyf7rzH8/zWR7G4vnPPx6feASoEUN7/qv548eu/dOff+jwGIno/+v1L/zYLf+FP/+4ee7/
cf08oAd74WvPj3Xz5x+Kphr/pIjGZJ1SJ9G6ykvSP//YJf5J5pvyKvEBFRqbXVleNcGffxiO/BK6
23yLYJu56R//qPN23qX9ExgYU2Qm/45E6rl//PsCf3qUp0f7j6xN3+dh1tR//sEcl1Hu1SjIMKya
YJvA+gIPgSp3NrSXgF/gKWVYOZdge0obNz/gP9M2ToarCBFftJsVtToEuihV0EU1XaWjLRUF2msQ
oo1WBtZfZhqg5GZd5X01HJAPxmJXLgx84Q6eDhBXScevqaaXB6NQ4K0zTaPKKlczV+BmOq+2Xla9
7J830eopEXATCLDhpUtPPaDLYpTAU9t+E7kGRrRyAZQE2ue8WgiqgWH65OZddhBa+mPh/L02f9am
BootGnJgXihlxMnyHbJeSw85I7G01Ga1mUxUGFNnXDVKmR3acWIxC77/vTnvgJOGOeWI+rwV5wdf
LozEzV4tLBDB29ZkUswQdBjq5scilJtS+HkzhfXV/Hnh4TE1+tK1AxYVGoZZwNJWOhg5HR6EiVZX
6Kgb6JWYnYm7y7zqEP/v4+HOKtBvXhj1WB4wG/6xmDejMMpQHFS+V4rb9kefF2Ux1Q4O6hQAhyPI
QuBYeFzh/oTmZffUpON7pTX6lT0Bta1Fet0E7bsqUn2cOLqtm+HA6CgowVVt2GyToXvwAmhlXqXu
NDelUkUBrwhQCYCZjN9duVaLyH8fLO2yqY5TFldHU65hZp5vO0179GKMAfAtWle92W2MOIaXF6Oi
lfdTEhoI1CV1jr0nz2p+Nrg9f8Bcu/Sm60w3P87Pz5+mEKdBcPINVtk9soh2g95U30Y4zpqYP+aq
/dzkWY2keQi2Ra3aw7wm/l47fWYUPZnG0/Z8zGnz9L35M1V4cB/KpFuTLCmos/771G+c5nz3fFof
TwseubzGl/3xscJi7dW1WvPFnV3DvPm//6wqhIXp4OS9/OJ8grQC+3M63+mzLomAWVtikzu4HXGB
p9vycgtO22e7500wlKR6Wyk1Kb8c9FqxlUSQRDYXnLN+LLK/N+Ma11e0eX7aXWUMlHhx8+G85+Wg
+evztkk+amxwKg/0Buf5C6c9++z088U4Sg2+C185HXO6mqyRMqb60KBuzrXPOy4ddzofBrxiU8Xi
6vTR6aunz07/2+mzuNbfVTaK5C//LkV9cCEZ2YDCzg9KzgLceKWuoRLj+q4r7bQ8X9XdsDgoo49C
jSaNb8paXasyp2orPvVreY7T2c4253PFTozY0bxH0NjAS8ofH4FO7hpEyeZjLn1v/uzly/Mx84W8
nOG0ffr22Wd5Ouj7uFLxUOmD7lB4X5EKTrPi0NhdcQhFMqgv22FiDyQd5K5Xq9boofaVyG70fFfR
7lLcEBvZqYeO7CyA+FP0DDHtwpoqO3RyTzUPCa8OQpiLQ+d9qhw4TofOmy2zos0YWzdRizxLIhfE
ZMXLotZCemhNqaQWX30775iPm9esekBG+bQ9f/m0eToNBb4fZw1AfS6wj7CWk7w7aQacc16bF1Yu
cHtwJ7Kopx0Nws9MW5Fc0eLmQA/9enHpswZgOa4Xi1bek0G+6/OaLpvgvIbnLe1m3oPnyq4wO1he
TYzTXWibgMaZIODgGt6cH/zyvflTZW7qzYSft54E0NIIHeZF23lcfeGj+hk4JaacDG7zItRlpyg3
5x1arJTSLPuTivn0XlVwfJkXuqP28BQiHXiy8D8P8lYZNYJvRW0oB18t+zVOzOECUCBSWT2dkyXx
lr1JH35azJ8FufVNzQZtbUp/oAFj9kMnF5nF/4vqPV44RXOgKN6g/sla1HjU6PNiP7ZIGfZyoQ3N
uMXE+RCoaa9KGxjKa+Z0V3k5/rFRjsiefGHm5zvKh5x4Ey/M/GE7vzuWHAST45T4Id83dGZMGYqv
zPkloVfeovnGoMWwM7XMwSNdNQ+YqZqHeS2wqh9ro93m67glKZimmSQvC7oHfTKJNIgA84NKCvmg
BwhT9yYCSi4meDsd70BrMKf+nhuVHywDvbKqQPrMspi9rpmK++swxZwrDlQcLRXE++opFIckbRUU
MpR+ObgOHl4ZkLFB6deVjOrMOXqLZSA3b1Ob+/eH8/a8Z15kE9l+kmEJPrr5QG1h3j7tf3XQfJJ5
O0kwA9chir/8zkRkCF00qhdQIO9drU83AySeCTw93YlBYPOyGEKIpEVv7DQSd5pv7XW5f14YMvKa
12ojQkF83p6/eTqmUVT2nB1+OqYC3YCVmeot7bDID/NiailoAgxmm7cs4GWW4e7F/aONSBjl6Gh1
dsx89P/gs/mQl1+Zv+KF/ZMv/Gp9+rl57fSvdgMlG3OEoDv/U/PdOv27Z5vzPxorW2u6beSAdFpo
chA6bfpyBPHk0KM1s2+8zQsrhxYmmYxmpwPntcHBPG55+s5p98tpQ0Duu7MPHejX9Lg//+x8zH/8
zCaGXxqJsbFV9AD1ijd9XjQ+XLmX7Ver8y4cC38cdH5kbVk8yv+8/9WZzg99tf2y+urcg45Ch6VA
uptP/cv++dAJZN2+1p5e/cbl1cu/dLpoKnkPo0AD89UVzKunQ16dYt5zvj1/+OrrL/tfXY6RbM2a
eVekxPqrRfL3Zoo0nVkqmA7Kj06fn75A8dNb42T49fSRZzb6QbeS1FjOq/MeHPXQXZNnyUdmiGm4
HYlcD/NiAOh1mOQCoFiLALBcnT+cdyeN9Dw6HTmvwSPRViNIcbTD/96NnzWT5Xn/q9PpWVof9L6Q
frRydd7/8kvzdlRND7gbA4JqW6GtT1+f116d83RJ89nn3TzuOwVXyY2WDsq6q/SPc1s5tYh50/Rt
Ldu9tAvJs4KrLlvhfJSaIifohUQhDKfZoe8qpsPBHAH1MtY5LdwMLwIo5OrSGTDAwsVHk8y+5sdC
6SadUEZuo75jqQhfsSqeKWeEh0HI+Wwi24wpw7NBxmynzRQ8VnSA50qmV2nrQ+0GX4l9yCCMBn4t
dfs8tuaTx0Ce5EhSx7m/sjTo/3mFdGb32QkW6TFEL2bTaObXYDTFep5bx5wmF0dBNnJdyf9unr6f
FvMMfwor+OU+w4wC/uWoYk2JxTEBLn4/B9tgMLfxRo7LqGJ22KLgb3/AtASY0HCsMTwDMN4deGHw
nQZQDlJiUqxVVMUoNf977jqnIuZZbDpY/bq0kaAUfae91KX/f8LujYQdqVapWPGfE3ZXeRvW4WMG
EvclAyjTfD++9SNf57r/lAVgAScFGQ1E5cgA/sjXCfOfoOHR8iH9pmrsAan273wdST4QJCp8HyDp
gvri3/k6nROS+iUJDqgWLiU15/9Fvg5kwc/5OhDTOI+CAAIoppnQhM+QMiG6PQRuWoUnX0cRI6jF
1q3Gh3KK8eoleURVCfI3gM3tWA1LawBXTbSOJjpi+djXXOOYuBmdQFsIO75yNWvcZuX10LQWugbp
BxjPK8EbuspNV0HvArfhpnHdrVeUpLCHYJ9qvPJmsy3bnESBXn1J0Lzc1BXS/CEJvVVbIX1ffXLf
1QE5dqeqJSaqITj/nNhY0GaRQaUGIfWoU7BmsNoedSLnahJ4BA6oN7pFWqPi3wK0bFVyTTkznIqL
KNPHMjFbdFSqhwqQx4uNM9oDaBibqI9SiJL17IUHdQivRaVFAapT9y1650mA8YRDBh4LK6TzAYUt
gix5LKQ/LhDew1CO6QbJm3w5DuVw1FzAvkyphdu/q8Z6h7+XuhwEvQ8+TbvIxrrY/RJoVbES6Gou
zQh1bDfXDZSfkaVMQ/Szew17Qx9ZSGHixpCiPoKbl46ImuJO2FB5a9d3anKW5lfmisZbZc1fXxDT
pE4LzEfqJUCu+bmsGY1u1SF8UOwLQzyojYbrvFwkbp0tLbtGT2xsxXJK2nf0cEh/Ivw6hSB355v5
qnX9yDa/zi6f5ZZ5V6m2GyrKhLDtwDSeVVh1suODH8fFvleo/oRF9sVA46fa5Ur73tfTD4rInkMz
eesOyCbwKqUtfxZRIQ1OpWtheXteeJpaW8P+104AYIdXKppmC15sD7g1bNV10+gVYwsYi6ifwHRW
mAAoNZVFD8Yb/4a9h9Xy8ff34Vyhbr4iaLzgdWiwcA/PYO4QH2syEHWCsCw3Isrw9KtFg3Jw32yH
HNtlRVblbDOx13YUH/sM62oliQ+YB4NKM2yUU3vx3A2FQKtu0rYiJ2KSp7K9eD0Yur6svej+9xdt
nAFv54uGEAcuDEUh+xfWuU8LCDNkHfamwFeNUXXXRO64bqStcBXZ2gqVmXBl9OUXuPLkGnzaYeih
C0LBI19X+hMuetnWEI1C+iC/teeKAclbz1gDDqcoHaw8PRbLpIy+NTnyZAlQ0UPnSTyBMn4TbX1T
WvJG6OHToAzNhkoqBfBAv9PBc61bnK7f+I9l0zh7ceBaS7QRRUtZwP656Qyxj1t3jBtk1vR7Q0lw
TijDdOv3HwJ30q9gMa5Fhv0mFPbooJlYoygKOLdkwret6B1/gx/poupQbHVslLNVKZbSGijq6bhY
DOKhKzF4jLyb1oux3izoBETRIqefeI8C1sDCarEcsGJN3WRW+1jmw7SrFOb2uZqtS89Zhr6Jbof3
Vns5wx3zoKUApNTPpArs/KJSRWHBGdPWiPYNjO5cUF9R9Old5SXflNZDtPx7hlNvpuNDONRjDY/Q
qtbV2qn9aSNq/K8G+9jUuL6kmmW+UUM1Ll0b1wc+k6APhshZeYrSdWI0lR3ty3GnVrFzmJL8c+5S
1i5r+6FQHBjlCh4Jsm6idypChbgLZL6NHkDSdsu+WzPDp5m3+tfaCb6Z04h3iW/f8lrWAOxLF7ig
FS21qfpObcxdZPrDJMaDlR2RW3lf+mjoKTousnmEiQsImPcI/OCJhFZvoRXpIYzCr6Hp2W9xo37t
wiwVZCG0MdtGrPJc1CX2oz707SLaTxTkVlYSvTfrSSxVGylrZ8LFt8TjO2u2fWMchcfGRF13oZXB
XZSa6S4LsRH4feOYkRuvGoeJ1JCKwqymEspYMBbPAg8zVHqtAwazDzxBW1Wnd2pgm1g0Zfssccw9
FWsEHDr1qCOau8Jj+wY9XAV3LO2tK5HN8PxK4CjxOrgOAn3nxDFslm2lUmimTegtLfOpDhDzShO/
3YRRj7kM/VA8gmufdHDEhbrK86DYNSmmZWOfYE7UOB8SFyRp0E72xtKtdQ7k4/d36xcNQXm3LHhb
wmbkozeRo/QrcFFrJ3Vl5wNdSW3diEbDDRi0qinyj4ru1l8xIpt8Fa8nRNp2RfDN6QBQWb2u3lhh
ekNA+RRHZCbd4im2RHQ/aPggVD3egG76XlcSLL1CiGe5MDOEkLDGjHTlQ4up7jIf9fo6GYj23Cpa
KU7x5t0/Gxbke6AhImEyMlCzVs9bZDdqcVhaTbhXzVFZlPiyBBQsj6Hr4iFUU500pNUbuNxFo1FS
zpM2WnuYHR6sOif/5/QHMOWUE5Q32ox1Fm3IC9Mppts2EofE4ucY8g5YZT55DtAi4GNOA5upjvKI
sX58sFTM5IYo7pdhPN2hrojDgqQOByw3ZrUZ9DYlCPUZ2BwM1+rBU/aWCFd5YTh7Ux81gDL1ZsLc
CkZl8k7t0nIDCcBfdaGL4ZFi78IkbB+MQQUgOUXKY44FjmV09TIZm6chNvGomLSWPESLIh2Gz7mV
3rZlHkAwkL5POY5YJUifpaCEfhW4zZPXpdMxbtubTI+1d1nHc0QHpLSK5tGdoutBP3CrIaUHyU5Q
32iFL7aUTaMV+LXppbTtcSG3v3+tZ72ts6Zn8TIj7skMCUmSs+6YcNXr4UArO5PwY4fXKqM3APlp
4h9PWst+b6TdrSck/8Trsk2JGedmSstiY2vSP8HXgd0gNCHiwdojB7OyAiTmRlddjR3z6yrPnnFR
LTdMjD95iah3tGd36YvKWiEPZi560Yd7tzEB22KjuynV4l3RVeaXwnvA2qdm5nSVW0myqSbxOfID
m/k3pkdG5nn7sTPyw1RLPzrsDxMFKwkvlv3DcOyRci7a/ntfQxixepTcfNNBpg1pqEUPFU2nLT8G
9fgOtNSIOQjzBQPJLyy+/V0TG1QalQALF68KdkaJFZgL0aagcA/gSHy1fEW/BV31jituUDbIN5OS
RwdzGg6wzsUbSE3tbLykEUgoI5rOTFBd5D7OHpAqMiymE+6SEjYtAtX1u9jL1F0xgLcdtXGLjSiV
dXIcpdsQyAzZg53AzwEFcBsgF7hOHP06VvJkacQmAv81ALrfv0K/wC7lFTKOS0arhJKfTwpCRecl
UurwJRYue/T6PN9f5ypjO1DaRU8zW4TQbXsPbbGkIv7xy/zrGBImO6NRY0Dk78zJoWQzMQF74+rI
F5yNLVIJG2FW17IEtOSz+ze6tVWbEPL3bqWb2zBU8d1q+69JhE2Vpxf+ElrQCBepQVMtxaPLinbp
hIfey6AX4P/2+wsCaXwWC8hHCkgbITI0Gw0u7SwqTSocC7pS93bYN+t49NXYR0OBX2nuPusy5TO7
Nk0QZld+GAbbtHgWiV4gKoJDHWIhuWGgl+DKUDWAqDC5wdHMnwln2qOHvPcq9OwEL3kDqWv8xvqg
dDcW3SKUUVpFp+EX2KGU3ZKq64Jm3cWD/75yQqZUtOo9j/I6GuqnvMija0SQil2Nz7Gn57Rzv/MO
DndyE/g+NkuiM7Z2FX6roiC4GizYbXFeddg1EgWjo3IwIud9S4RxCATX2VWrETzHXypWAlhYm9Sj
TGMQKMb6xzbhVJHI6w2UMfKuqn8n7Mnd5wGDfwp9Cw2CNMS2yeupFU3DNujq7zxuQNcREGN9dJ8M
gODrJKn4p3CAbVwosBmO0DuksJZ66lrH3Mev2AnM6EF3v3Czg2sj6+881fQ2Th9MK7+JUURkAs0g
52pXdtFYay/x+4+ek2xQtjH3ApHfcGv7OirARXVkQP2qOP10a+CBYjqkJKxpTLBeD6xDIjMX/hiF
Wy1PvjiaMhzDBGelPkyJZ6EOAEo1v6QZMCLhhasYi6ciVuzraXCHI2o+4E8YfXeixQYob/EtFIEX
bPPKsz9P+hbprC2w+nHfpPp3hIz1uzaJHp1phHDv4L/i1ua4GJADaslube0eF+vPdII3qabgABhZ
+7pvvJtkovDdZPhxRUPPk3TxYReRvjO8tFhVgYc3uyOopzaYtZqTErwv9BTDZjPbebqJ3ibqEttG
p1VPqH3sJxNDQEPBDi/IHXTYVXs1FtlN3Q8YNgIBB1c94Mdj2V/cZsKJx88AG4SiXdm9+1dgJsUm
c/r4iqAflkOZVIs0GqoHps3pxm5jh2+O8C2UHM+Sjnc5yPJmb1f9U+907dZXbG3pApgigh5x782L
dyQvrk2r9lehU2N5HAMYHfsP5lSiwCPbtD21q67UGpgU+BJ2umOBnrWPpqhJC/W1DR3D2epmda1G
SXAd2yJe6BE2iHgSrDStgS1hYXlvFumws0PzVjc6/Noy0M9xO0jTuhbQ8hBilAA1mJR4+X5q5U9g
8+1AJblVS+0YdEwbUV18CbqrzIO43E6rUsObE+KsgzenhstL8H+5OrPlOJWu2z4REfTNbQHVlySr
tXxDWPY2Sd8mJDz9PyhHnL3Pd+EKSyqVqoFk5VpzjmmemnIDvvRGnGoEILS9Q42ITCzuPUsdvKTw
9/RcPhImxPEwJEUIVTR7KssR4v3A5cvyIbJ2GZ5LLdnJojT2SaNPt8BYjHcr4YQU5pupperdHGjz
20O17kwKpkgTgpTQKTX3jTsciiRNrlJDttoSdF5aHfta9TLViwvX9NrmVXIMNGc9uMp+DDQ3venV
r0mf3d1qJ06kiiC9eduTzobg0Sg9AnobIlcHz6AEY5e8Lyzm+JNIO2IICXNp1QGBdvpgLr/cioFM
1xm3YloJnc4JOOxtAlm1vN6IEg2RQtJID9k6vdoVgWdNnl8nZQG51biUB7o4joMfljUUn8lQt8Sd
x9ishf5NgzZrbC+cDIP5YEx+H9u5VO9+OxZxkq9vhQE6y6s14v7q/tE3eXJFmiUfYlxJ69QDZHOB
cVv9ToaCvExpZs6hmlfrvfVygQpHTJfJYpfL1TATRDJxWu3bwamvrtWnoZcV9ge4CUAEsHkvi4k/
vtEG/bNjurXLC/cJ440NlXblffLpTxj2cAQSOcSgSQgoVv6vZrYmAvPsjXwP05Gmz3OfGsGLq9m0
OpbcvBhO/qMtx/RApTZSSj4sXhZTaLD179bvds/S08kpKoE3Yf//p5roGrBr/G023bDvHEuerEGb
HrOVCLWyQt+NJIKjTxEbODrscOr0KANlRPWClV/UR8cTrxUMiEe9aYgHyywCnkerPRTzzUse+SjL
kzH3X16gHBqURnsq5SbA0SbrgTbJd4NCpnLG4TzjGb1VNVmZsE1WzBKO4ByEIqhFpA8o1voBVwdx
RedyxuiZyYPVzz/rxn4fZ8gmRd6aEQOvDjE9KoqCMGs64w/3R1WDRzodIuu4UHMf6761hSD/sFXP
WoVbOxSlfjCXnjTdWm9v64Be26qI/UW7qOHSO7cmKgiQxTd9wiqM7KDet+Ky5gj9O5grZD1Y59XA
kDXK6YWY+XxfpqDxqqB394tB1tfauM/oto1HQTvcI+opZEpRnucVVBY5EvrJCBoy/eC1Mpiayeks
N/t3kITl5g7O2lA6NF2RmQShrLvlNjc9oVAIRwpr+l7Kn2NF84Ydi7Xr/eJBCTJ88p4POKuIfKgc
N6QH1aPi8TC+lXlGVZk/Nr1zrV03v5IJAZEkm819Ytk8TIGxqeIi2FWN9SL+UEYaFy1Y4kDv+lOu
NTg3Kv86gG00LO8ImyZBDEG6oDC/rxgJwFHpTViIs+6NAKYrSkALDHXYBpC7AaCNx6DG9uS/BoLd
Q7AwY9QGA0M4l1uYbw6QdaKw2IJ6MQ5mxCKV7C+6WyO26LU4EZgoatjzIOjISJ0Lz9gHq/8Gcvu3
J0V9C2wcIBVNLpm3kgBKkttJBrusM9AJbcpjvRAEHOWOyz5Gho2bqsfSroNDQExqNf0ZRj1/KlYN
cCKzxKFihrIUootKrEKtNxXnfnDMXaXWPPQgOthl0Bw8ZjgkhUqCFitIRYY+t6cg78mcmX/M2oeq
XEWyMIh1id3IT5yXYht4sI6fOAv8XRZQGTp98tbOYW9EWu15x8HivmZqw4wDlOxnL5mkzcgpB9CC
JblZ0mob66wHa24PbjH+1DMmsVyJ1VI9ahvViZ0fbaeNhlZigveJa1UWA5LBfU+JTou7gRRMY02+
eV1wLiowZ+6oaWGi0IItKt3LsX2wPOxePbXTvjfsMLcd+OJmZGbufJW1tkszMq2WaZW0YcgujJNa
frUpMUmb/2YZrM/Uw9mjkvLo28UrJmR9p2vyu5yhlU1cBk5zCZJhGrsttrouw2FxhxA4phGZqGb1
Nouq1TsU2UrA4Uq6c79gzlWFTGKmAs4RuFSGnz/W1QqjTZ+i9mOeWlLq6G5E8CdpZafm67x+N+VY
xdiYsg1MP+2MwrZCHKJjPHfLb0RCkDZK97dht+/53AsGblAJEi3faz7lBAAH9IBNTHTLZyYswCjD
HJf9cMgzggrpsLa4njAqm+qqB4rUvln7bo+EH7rLT/b22JhJxBMD2+1SnfzahLZQFGUka7Mnpnt4
E2zgKCu8mPvtpwlWXCraL3DsFyBuA9Y5TE0NFclU07LL3UNukTU6dIIpOFkEdeBeMNGG2ZqSr6q0
x6KOg7X1Qm2GceBVWUgUDW+7LJwQB+vTTGjxiDE7zMdyjooVoXdO5x+ghHi00oPydslCJqxi4ySF
dy23ZlDQmj8z2d66RSvBuTTXXit/mfVyCdIrQWY1ZyMyA0MnrIvK7QFRyMjlmqwZcloKv3x2veql
dfsjgs+3kX7DbqWtEXUBm3S7fugLFHJ1pR+DlIWPqLRul5ScLnOX/ypGM6pwZ62rfBOk/4FxIVjT
SnD+pFpwcovUiH4MTVV/q/zgKFgKIrcgfzPfuoH6ZE6HvhUvbb8IEuic/sYIkFOiU0Qxrv0PiiMu
2ZND+rkI3txM59Jp1AB3EBf8qwr1ayIlsqqmVNn0pPcf3O9y//LvzV1y/FdXev/vTFrL6Ds/7/dz
q5nr2P2OAeND/rvd5/710umgctjG3b/6e8cNdrUP4Aj+/fI/f2r7tbnw0xXnaZIcDcAdsiEOpu0q
Por//5HNsTXX+L8PC805ohEPeXt7Gf8+h7+/+feP/edR0sB8qVcwHI05ZaiRtzdFdxAt5ik+6X9/
/X+e3/3B//Mw96/v9/mfN+7+vf+8NX8fZ3uJqazfgoFm1JLesBsznx316uQMw/TIVPg45agDZk/9
DEp5pFaVB6WldojLcj1rvScPy0Rnf9WbhVHpqO3zwYaDYkzzE+Tig5lX8/dKyL0osp9TUd/Knjbo
0CJxqcZ9bxdWhLvnHdY86daF9GN9LIia7dIxNtT0kYo6uHkVWUT6nJyGUdRc2mwXbmRHVlrRDjjE
pyd9LXpKK+B1fSLQv7T1tWH27nrt1fWr6skKAAH5RVxbbMHYgIjYF4mxA7H4ZxBB+pzrX/2Mi8As
CJCuewJzk8BWRB6vNfW5ptafKNm+FeQfpFh1Db1V6A7hJ9Ltiyyf1TQv1a108vlUGiSk9DPJpb31
rUesEzlJAz1JEVOAxSMr9WMzQeHvlpKtlD/KA+a6g7Dd14Rj5aYvKvScvIkHexLQlZ6kKUnJFXVU
w5DHL4lYB75D6mjacxr37NiI4LWTsNM8j2kXb9qQaEw35UKlWj6V+ktGqzvqV++XP0kzHK0ANS8e
fHc+uRwqO8/8XVKzYeviaiTmveG0XZx7ZcrIbbwhnLBCz9Syg6plf6MxQd0zJTh8tYdKdcGj5p+6
ar7R1/ipG9Oh0WWUFr4imZZ9kJidBS7ZW24l/hVD4T7refcIlPpsjeAJ8xehYrlBJ7fS9tMM+IFS
sY8TmWf0aItvrYWtyksD76iS5ckuWVDtMr0Is9lPLlaZ2ilPdTIzx7I+TICUmP0oRDqvaHi2tNOt
fLj27Kgf/Wbep92DpyfZ1V4sZ2dw1IOC9kkRqWx1TociUuuS87vByWQB3WetAui86G+FCbbIX8lP
WKsGlEDHJGeTaBfkBBv0HhJj9g845OGsLP3Jl7Q8BJPMhfgfr87dXSW5BiLKmna+rmEh3epFVyNp
VQNUH5Vmk0TOmmbH1sh+F6qu95Vu/U6WXBzUMhtHY3T9B2EVoTHxjNGZrJHpwWDDNfPESxtuFdOE
mrnyg5brNDS8f4YSgYuWIOE2M0mOtOPIoxR5XM4xWapmlGiATjF4noxMXeqAA8vv0vzFU79tfdBP
/BJsUFUVUYXaGYDRj2kizbb3vvL1pV/X8ggknga+NdwWkmanrI/XdORyaq4/HQx9uzqbH8s6eUUD
9pspkt17ayi85VSQ8ZkIgr27qkyOk+drobBRhxKRykA3cawQcTIxq0XznUQsDn0r86mZ3YSuUfdo
5abcOkeQZoqCzLwmFj0TAZzgXIj7gJWr60ldgDuUr1++TuusxiBXIWLozaLe66X3YQ6Eo6uSRhJj
utdhKL5t44FFziQdem62t2CSFUNKavGXbomErqn21K/oWkSVknYODZpERowOuk6mTZZOj305LGFp
goHwIcofu875UUuPRcMmDtlwUrBtGZoRc64kXr3xu1GIy+gZ6iAtUmJJ+qFkfjHb+ZD9kQmuEqXc
8wQwKXY94w8H4BzOqqSGyO13w5v3CXX+IRntKpaaB1bRMiGxrguBqSYHIFIUHBthbdHgZ5sMCHYx
aM+ZZFWVX9QYakyzS1Pa59UFQZWNAcQJ9i+p2T8Hdd6QULy8l45V7YvsPdBhJZgoDAc9yQ9Zbtwa
Tx3QJ55NO6CLak8nZ8nAyGo9Vhh6ql6XkD+t2dWh/+1kc+witN5kSmuEjYAY5sryYllNr7BDH60u
/1Np/jd/BBU7JrYC9WLH2fNQdd2+7EBcN0v5rSoqArNNPWZYYHkIcnH7x8M4Xqu0+wiWqtnlKWoA
OcP0RRR+yKvcj7SZHniQjG6s1nY/e2D8vGalnsFr1ts0E4wxdg3+TLEMzROKtfSm6Q+Znr8DXWc6
Yc0/E2QT4AgNMnPlwuh6Td/zwv7H7ODzkUrbUhe557ympBhK03u2RrH3SDoDehU7nWddB84A0Wtf
Q876MHvftb5mw9KbzW0aMVc5DqBYeda7HzBku9Ayk4nFbzmlg/akdxk4PQPHf5HQmls95PQeszOR
9PKg1f67SFV26fTq06XQ60Z9C5/3KOET2mWzcl/XdT4aieXiICA7ae1QvWh52GQNySPBzH62Yk7a
5Oqo51PkliMoDZlA2xM6RJJxOsqyuWXS+SFp4O4D3Ci7xQOul3yfjDG7FCQ9uor7SkuEa8MmMUuC
cGjzjvqbvrCfcWQKkPuE7KLrRZDXHitzTwpnuvOzRd/Pcqj3k3cek64mbUs0EWV+57e08zDXXOdk
nXcG/MI46cZn06Wn0dnl6yD3mqsR+MPqyVY1A6U19acSmsGlF9sWbxjM89iMoJ3Z1/uyUKFsnSm2
3Ek/ZDYVP5eqsz6A1cgzCAdaD90wr71I06fy6IzpH4KMTwhVvAOlCMvyzGR7HXo2EaMtQ51u4m7r
UM02DI+g4cKpi+Wi8urYpNOpraedraodCyeudTcCsoffo8jeEhqZEMCVH5qZejLt5bWuJ5rCVjbv
sVXebJbvGaiD1k1F6KXWGTsPhlXglL0bQF8AcbkrJhFN20mKVbCM+YsYxwgAh+lIv43QaaJqi1xU
vLFAnyTe3NhfzGxzqDlx5dABoVnRM4bBRC/na5f+U2elHa2kKce52WYxPaHnHKzFQRrtEnnqZW2s
+jd98bKD7YbMoj1jLMg+0iL9kDaZrnk+UBwZ3UVTjNHr9pSszsaQLg9OEqyP5ciq42qwIDXzt9Ok
PnMRNMBLTTZsZ5ngNSsRJ2nH0jCZ31Mj2/vndK3sI7sdGnVkd1aDUkTrtQ9Z4OQPneee8MdMO6r5
eT94en1yO2vv50c04/k5YuNGWGCle5fAzG8LUWjHRV+eVXJAPafFoCAObt5PbGcEF4kfZjYnOxjd
7cLbYwDyaDRGQmMwRb0l27Bs7fcumJ+XZnjvBOPsTrgfkrzivbY+Sjux0C+NN11QkthEUSLhu+ip
9aQNPe/A7IGkF48upz8Zwe4DQFLwXk6XRP7W7xyGD9J+FCubF9nKNkJWEj3q2I9xjBgqHNUaOwOi
Nc8gCcVIr40aX5kTECSjBVVE3/95NZ7GvtokmyieuhGcHkLwaMp5OrL1SHAhZ0yTdjwpOKdesG6l
ePeQ6K24OdVMzMZE77OhH8nk3dAe1Ri8VJvvqs5yeaZ1S1O6ztw0zlu6KX+/KSfG6z3iINNrGCyV
QFAqTWu5xLbWW2oyo5IpcaAEEphMZOaFq1FTR9JuEMMHbOaPrvDiZg308/3GSzWF/I7SKR/nvzdu
skIl86wVDRcWMm+7gTB69lbdOg6wy3aNBMzZWEBna888z6VGsTi2RjTOQ3aZ3bcxI+gj1Mr1E3Vu
XFjSOxpFoM6t6lGgWc2VRPX+fL/RgHH9/R+XK1wgNITC+/cK5HGqy8/F5o/7jyHsbhAz5nQ8NIZz
sjfjXEpbCpPb9gr//dqSlRdhQWfiSlyuvDibgXpqiWYDpIIfaWUKWGebE8aaR/ygo59+mEWZxLSE
lrxNTve/WVsCe/+/fz6j+zZUSfDX2UfLOq+wLa79Xq7aiy0VtIBPBs0wBv6f808pFG+KLJLdamGU
C8dB8wnGm6Gq1E7otuw/Uk9viSwBOODXAjM6CUBI75ZlpwmHnLesDmvYBlGdcTDW+jSGy91P/6+D
qRiq8rw++NuLquyEl7MGdF5aksuDxFsOtIOOf3+47d/5IBkUqq/Vt1pmYJvVvxutlNdZ8UoYdn+7
eyDvNzmXikjRtsIwBOPgbuar8jxC7fuQuxUa1HbMI6o4gD0pzgW13RRQY0t6FP4IF3CFQLmYGKOp
tmfNNz8LZx1P5CqRTe87Z7A6Pzu3g7lQc/yOI0ymBSvn/YZ+dmRIj1J57gjyLXH255v/4v7D+//K
7cveb5mkbJitWjL0FNrCRXzrrXmTeh/KllFOt0uNrYNjipbi8q1xIf3q6/jJNe6TFfBXDanY9RHR
TCXZjp6JXKDwdtqk/0kbvr1O87fSvxSJ/m6XJPbQ16DLq7+v7Gt3SFafTGV9GKbx7kzZEI7JFAaV
+5xk035ZlaB1Lk/UxP80KXXzj9SR37uKcSh8BcEYoX70tPkbCsz3AWAycp035VKBeNNPfQr420Y3
Rlr3RbLcT8SXZIq6bDZbXYVolk6VX180mvyhP9MyN02rulgjAnZKM1J2BkZ9mynlbk9pvOVaiJVN
3fatf28G+lEMHaQ41cu4u3+/9LruoOXs2bef/c9ds7sL+f6Q9x/rcvTiXtkf/3O/6W6PuX/zfr91
cPy93tk3IkKYCtUVcNjFKkNGDX86Z77ZJWqXLsi+Jwzxoi3AtGoX7c2jAoDFGIznqdcjX7tUOYzi
XmrITkv9pgjxDJkLQir2H5Pe3SGyMImDsUbwp3wg1QxceEqebWubhAGpSIuAPazO6mbxo8FntDFl
HWPjsfVeOOUM/Y+cmvGxVWFWqxleZH8j0SO5ut6ZLM8y8gn9XIIpf7awclHRU9zUTZGfXZVf1FCp
B4f4w7DfeneQaZljtONXh8zz0CD57MzqSCPBPGoQBtn2e9R03cFxbJa7kRxNNMoRjJc1dqXxYuSd
OtoypehOuBb71BgLl+uD5T5YfXBUohvITywPWODHs0jMU+8ILyJWFaq0r46CLQulIoprgcj8QCeS
vf5o/PE8xTlqL9FQMEnKrfx7q4jTS+w19rjmL/OHbvjT2WsKIuHLcQ/t5ddQ+jfPHb6NXfnkjulv
26n1iy60KE2vLZfyt7kwD3oxOCf4JeGsU/wuw2F0/OnEdvat6n2T2TCDOqIJfjeD/96ZVrrvtkHA
0HgPnB1vWSDQGxjpuKssf++P4isf5u9IZniJzYn4I/YSQrwSoPrkOYicmPevQL3DquA8G+d2PzXd
zMxllQckX/9ov9lnzRv35dVw0zlGhOpFeCdecZyMZ8fGK6yNAETd1PvTNnNyGNZbUg/I1nrrzByz
go/lDX2yd4r1BSYRwznTOBjVh+Xav7wa7JtDX5Ac8WzB/cQkiWms8ng+VpJtWqoWuDBDJIzf7SHr
qydavVS5bM4tEc+aeZSDvNbgw/aOVrNE2CC79OxJs4wfniWe5nR6yhEDOCUbytkWQZQkaY9orKN1
XZB3oMfkfLPTjLvCvSyt+7haDK8KlCSmI9knm+o1NRgC1734rW3YcavTLsBqECbJm6rUp11Qrgpr
fgKy+A0mw4M2Os/6PH2IcvpeC3HzHHXM6dk7eRvs8qX64Xvoz9aJLGU8zxyxzZUAz598+oDN7PSb
W4pf1Fpr6NTiZC7FlYWesD33tzs0V+nO/yjD/kcykmeB/qlKBG2DMzM7kU9rXfWhMcI7xR5w9arl
qxr8Py1C8xYhQdD3Omen8WQNv9HAfE0G5LHXUQ457R0WyrVrfi06jEgl/lF+QfOM/PQwVfmDqKxP
8Cu0AkxmFsP0vgSmYk+UIxbwU05RoJcd4WsI3D85LrM41z2a7I31sKT6++i7IsrRCdOH1/fd9jjo
RbaY+zRnMlRcLL9/MXxcDwPTRFonVeiQBbNDq7PJAPG1uoAs9dpkdotfoDSJPPQshvQ8ccI52ki3
59e8G9tDvdaM+ruLkOPnWOoAV5ePzIclI7msVgamT29KgkuvTKJgWgCEDpg8qzsYpBntIA4qhYbc
APoQzYZ6sCYoeQgM8kUWh6nvrq5isMHm+lGkJh7Qx3azDdndW0+T102d67jQu/K2NcsEO5cm4qQL
e+cyk6K1Zv+adWQ4Zt5Fi2+IyEwlta8uX/0hf56B1XZ0XlXL+ESSoVlrtH5x8rBacQDmBgUsL+yo
9f6Rs3TTCZ/yefgmLe1nEvjPvMMLlQjX9ulpgd6xgCjXFjeSIjlrcnyURXIGtXlsgH9XsHuban6n
wUSU6R/Ez7UMmBB4xXPTLC/TuH60xKvuAqM8T1l1hbwL0p+PZ3LQPxo0sAygWWzgSuubVWBR8cbg
CzfBEGaTBLMCgH/IdBQ1zhS2dTYcCGNF5TogJfmZoqXbBVPyY531KTZ4HiVnpdCenKTbFfqKoIZ5
pbS+aE2QLoNFyU7aX+MINJS+Tt4OLruMf8D662HvJsyuPOegjcO7yNw3phY00SQd5KycIfuAf5gM
/5uepQfZfZLQqEJ2WQ/koN5yY/3lZ8G7ShmFMilEEBcno7NSNNTvGnHgRC+3v1KR0wpsEy48fbef
/MTYDzT28fCyPbWH7wyT7HDO/faIVQGb1zShazN1qge1nExz+p2M7F8KuT71rj7uElEB/sM45qv6
j05bdMtaIxsg4aRETbDk3Z5t8us6/NIybEeyIMbPHMeLMSUcRAj692X1UvUGxrEOUVsjSomVgRK4
mn4uqZfdsqD/SGtjIExGD3CYlmTyBc2XwVAAZMGagWJoqhPJLqENHTRGmFBFGk63aNV4P/PEWFGD
0gJdTevarPRZdW/poknoD8Emo9fb5Jz6zoOvXPulW16sqUCp1yCvMFDjOcmYM6dwY17lRh+lvSQ9
91dCUXPp1oG3eMYrIpP5sMq0O1psxOC+ZmJXWqBAkxb5euOyvySh2mD8PPwpjPlYBsiesqJifTXN
llwF7r9CuSXIoBrP2ejbe+VDXnSM4DXxy/ZlzAtaKDZIKsrNLA6kpAE9FtmldpZvHfO8a2CP3tXN
OnOPtwQAfOc0V6MK2ig1zFtgll/p5K3XBB/FSTETmwOvu8rtxm8yEBYGHy/ePRcCAEXIosoLAE7/
oLdrfcksNohFsXWWUEue+xK6z2bDXMrKONI/e4TwHaCI5MYngUozq6jqnOBQON5yzgYLTRBt/dQF
rLBILqKGLSvkCAP9MS4lD/cbY0G5pwUozYl+9hncu5iFN1cios+dMQbXpEzQirgKZ2FeieOE6tck
MfmquBiGLaDHnd2oJVRy0F+oVacX79QKfX3xHehdJbzaCxwQUgZGpl9TNfevo6GqPa4IqsQ8Nw9+
ziGXjo72zWreUtl4T/cv3NRY9sY2w280CJm2M29hJEgKbBNFdzEM64NYBddVl2qm1S2udCNvj2vW
RHRP9T+DPWYH6CXuFfLcmzD67Ai6cwAQNoDiEIh/vASGpaeQzclEi90CW0RJJzi0vdmO19kcD6bJ
dm/MV3eHT92mtNQYrlcjjzYxGF4bpvyLTs+FKHHlH2ZSSV54FNIARmJWOibdeWdEsGpIPKonFbqz
y2MekiwzrsSQoPMzC8SMBCbxIStAncTGXDSxntZF6kfIayctwGIkKCfKnGwCqcAW9+4xD7rncSXJ
vciMvdh8lpjoGGKs2k31jox8Qe3uSpR3yGPGiNPMZklNjpoiJ4V4eAAxaTx2XJmygV+2YK65vGWH
1qURr5GWQ4+CNMx5Qn2BeAATJUSXDEHlYA3Uit45Le2nZspPBo0/KihtwL307us4BO6GXrkFeOrp
EM4rO7/ZkvjzuIDGtk/emJ2SKzL3t1R13k0Aij+sY//YrvZ1Hap6r7z+s5i034E922hJq51MN3lL
U7IhqHgj0OuwdU2KS1ljPqYIrAC9sMKs8stelod1ql+aegLqGoBvaYbUjwQ1nNVw2awxtWSeFjt9
msV+taS7crL/FMncH0e6eUic1IOXJ5ft3+pw9c29OUy6oPsQiMQYa4p+Li9+Yr62S7Y8+rO2BU7o
D1brgyYSn1rZPDeDtlNGmiBkKVB4LWAOYArT82z8KMtYqu3GxvDv04NZ6pW5sbSjyU+/ynxAUGvB
TMqWZr3l2a+ydoITYzcaqO4AS6Zf2oNdI8PMEkxomuvcirpjR9xjySa3iiz64kzjdUCrlY9br9lg
BdWZkbkfuGTypzGdv3cJ5YeQ8linbNjWOb8G+VDFU2VfFiU3yzQBOwElk2sQ15YWFgGvahRHS7Gz
ziuIO/D09mY3J2fLLTkr9XJ8tgzzmENLKAJBDY7iGnwsPc1cPEln0k4JM+kxNbqQmT4+JWFchlz5
EUknCLDKqYoreoTbMQ5azKI1vAZFd1lGY98BPIoW5Z+EbPuTjvkqd2yGPdP6rTTKJ9FVLhlLQ0rN
YWTX2mm1XaG8R66Hb7pqPzmF9JPQ0Hr6ax+cPIMI2IZOnmk27yZTKCBJ4xeZu/MZYMQzquLNbaKu
S27fXJn57IKpL4Z6fu8LggvcGdUJMw/l0px105bHGqfQzZmQrOuPbuolbUXnOujYB+yWHZUJVHTH
FDnBSpmfOb4yenntk9Ovoeok5h+vxX1e2ye5IqVJv9XtZOMfdy5+q4VgjwBSrs5HiSLCciYfh8mE
obu2v4zV0PZ1QYLUwEQizlQbJcH4dbfG39+xqh6nuMgeBcakZMAWur61zpGMsXnX+t5l4K2N6h7w
cGNTIpYGoOeCygqFOe5PIGX0gWlS+DaozsD5NsmFimnzAN/Nfvo8OheXA5zoWiV3nuOsRwdF/0Nr
P9/v1Y89Cs0ATyuYAsTeNTXIJAYUUGLjK/tJxmYaIYLpHzxi0A7YMKgKcv/BsIYmCmAWdXad3wCr
72TnIhwpfCMMEMfdmgAoqMNqJsZuf7dm6qn2lS7VK3t9ZmYrmF2RXAqjoNjETdMUX2JOoUW6NIOH
1YgJn/yqbUSsSFrEX6+9MZEANTPArTcAd8IZ0ELnCN11rA8CzrktwmpDCWAAx6SJTE+zHTwLP8Am
YvNGNho3S7GjDhz5bDDPpd5nSTMuZIf5CnkcO7zVTuBOk1NJrFeELupMWI6xG3DAShfNbFa+2h3Z
xaS3MmpD6mC30xP8+2FXDvz6PV056dt4CBK5u9/TK9jQ3pfUwukq+MvJZz4lr+m4sNIxQ0K+xm5X
LmUERfqPNU1BWHV1FU4rE5oCA3WPNQSdVbgiMdI68zfr6WZhK56Mll6cOdcWLCP+BgSSSAikELPZ
RFk+XTPH+unBfqGq7h8aQUWtkxWUmqzzgvkxckbOBedRm20+JNN57jhIFp6VP2ivqsRT3ubL5yjZ
i7ktUx8t48O2YcOIJacw0lCZDUO0vTMMI/MdnzsjCaURm4bCgwbnwUNcaFWlH0lDfN2vJ2vnnaC8
n5b8aTKdX6Jl69AG/Mq9fQcvjA2h+FLUkqqevouVz85oNA2nZo0dGhFKxsf3YOaPtmHVB7dV1SUP
coPE3gU6zqj2lWCT65uU8345a2+uGNV5Nuxjp+sP6+AOt76T461h5l4xMz15Ra1OWw3slnP3VFos
mtlif8p0tp8mykhdmT2GvzLWLHN6KsZtwrNGzNrqaJ5Vfqyl+zmkfXm532iT/CGElp6JB3Xissmu
0B3hedGZmyKDTcilXr0PMWvIZ53FvC1Kz47JihOcdfSZYft0WE39uXVGd89a4lwsmVwQo1APAVlr
2eIfO7/7ERDIHXaDQSQzh+j/sXdey21rWxb9InQhh1cEZlI5vqAkW0LOGV/fA5DPldt9zu267112
sUCQBCkS2NhYa84x20nwBp2T5LJTiQvRIezUZ8GgmRi3y/dHee2gTTjTSCOcVYqg/JWn0drT7LHI
ceBqdmwNG4GTuG/NnVGl1pYiP6R09H0OOj93CYLZTwmOp1V2K3W94kgydISOX4+JQW9bTBOG5UpN
ruXAI9YM5yKtPw7EYF+I0XPcowRNDNwMzB9vtKS8GGOApWx2a9w95DGhNq0j9qVBuBTMZJA4MGlK
9eRObbUcGc7HyiPXFQTYElfrtoF2iM9WTk5Rgxoe9Me2BBROj3zeBKh78qZ6rJkZO9XIGLQORJRX
CuAKimWXDadjPxVgBSnvc75cjXYG1/4R4dIVR79BX4LePZPbyq4IXbBRRuwzg64/lbXeM7KrTARZ
MvhTtROhRDBTRC8iA/SlC8x8z2I07pr+SRIwXPtMy1S4MEz1aRm3pdOm9QHXC2rbnpPq+j3p+rMw
oE1TJTzzMo6h9QMTODLbAbMtcQgeZiaCLlNXzvUwUCQ4cqR8+ZuQXQBhivRBWNXocky6QqHixuoQ
S5iDz6QVUCaiMagiHcdqJGrYE/OYmgEDliwx1CTIfdq275j10HQIS3qmxr5IaONFZXiojfB9Mf+3
5G9nOXsTQlrE3pLwlfsumv1dILWP8JSYSRSQVH7tgmJN0zvG8x2o3b3k9gkjVjIxPuabOq8uiTVx
fjT3kRQ+46Jv3HzAiAYVgmkJTypaYztlGpe+fm051NY+RAzsVMtMF4wuY+8lmyfGZH04U7qeHAMc
jBOh/NQCRCboAxp7KXs7JlYXKbvlOv4iBBgEDQnB3DJe9c2mRxSBZp+RvCE6gDo2MfM1Uz4MIpQq
5fjdaqbzWlLHRqIQhIgeI1ELSnDx5AqqfjKWOiVD+7zxl5SBKsmuS6M7RwwytpC9t1JXYSPmrynF
zJtzlV7/vMv8JnQ1yue2sPyOX2NiNxwEKRk21hC/w88MnUrBLJNKbiT3CokMCCi0wSJgi6PdnK64
JgkvFV0oO6Nu+9T3YYVbpAg2qRFMTxmeQ3Ewl3JG9xFR0NmRcyhem4X4MY53gVXIrxQqUDyTyHaK
VD3eacpcOwFmdZfc0h+FKKaHoir2EVGvZwVuZtZz8WdJqnzumeNk6YzOupj8raVbHCc+hJQc+Sba
fnbnEuSBXRF/BpckdaO6IcFDyN+1XALgkXI8LntILXU/Wmt6kOX8DFPgMhTgQPy6B7bPeVes1T21
by5yOom2HnXmYdl7NLFikGKWKC7JBKOVKLbPoKKkAmmQKUecGpivczcdjBSfs64mT8t4yHGC6sDw
yjB6Dw3/vkiqG8JTn9sp/Jmm+i4ccka1WOtsqhoOohlCSnTjrmJ6rQxUCJVoqeyDwbbV5SCqRt6o
KSjszdpihczKq6AMHay+7N4l0w58t0C0J4pvIiOyRSqRmxq79YRNwpwiykdMc7EdBFrq4kG3u/jY
H+XafC9Fc5+oFu5AeR9KEfastvzhNyb7LDuX2Gn3o0mfXM0c/My5lU32kkGukzZpzzknX7Nn11Zp
pHDyIxYbMzVJV9ZuOXZlYmk3GR9nFMz7sWW4q8UYlpnQXkjnY6haphMkTm7UCreyWVz5ZIg7Yo5b
uqHUrQXqpUCHZ6+fvCZyAsH4dFWZwl1HSgPteOxvzCLK2brIizd4mjkRKAb2zdZikCOYTR1JOE7Y
/VcQ1Xq4BLFlY5A4C2inqS3y+waYELoujh2tZFjyEcdj2HjUl9UcD6Pd14qLsYTRAX+tmwH+KCTL
mSb1AuSVb0E1agYw0f+MlgCZZb04IbVi6mq6aY9UCMlQTbAnZTs6ptNZHfzOXd9reW7DAAceyS6C
EmbOcrlTAtl3ZIUjqYvOOKKWKj0nnTBvEttUSNmUKYfkAt0SncG27NgpTDxNqV7z42Wcw7osfZcz
5VAnJvaxhZMVE/mQGlQU/WAR2On82bMVT96ULTGhzAaXa/tMmM9Jof3QSq5U/Izzc0gJ2ghLa5sK
ou4x83nsLd8Tai7u2PvtNMUysFpzTeCy7EBLpXDMPT8J7KrhUjxLmSIYpuUawI9o7mDIICuR+CiN
EDd2Wc7i9VKuCBG4cSmwnDbZOQo86fMWi4bgzRXuswTXRl69FvxyXpxYD4QmudDjb6IGgBLBqXRN
1Y5LRshbfq2KW6mK+EOb5k4dusd2ucpKa+PY9iB1o4DTtCnSLg+H6xhvt5vO0fsgc9DXqr7trJkr
toRpbYWLAwNSvQuQ+KOxnJGUzCAQ1/1xWPlIRa/yaT/XsRsvHYUGCQX7WOz6Np+YN/KTjYpyZ1Zl
fDEm9SPN3sGYjc+0QcXJOOGiQ4ifounFybxXkmg6VFKd4H5WLVcz4tJB1pBcxdQenDQuKcLoBugi
cmIDqTDvaOc4+RDKLpvYYBRGHoT7TuII2qtx6g3W+JB0U+gSkoYIZ2po8ZMi61A8HFwkPZ44SP5Z
mBmxZGO6NxU0URz8uDV6WiuVNe/6prmW+IzH2EDINmn1Xo2In6ynq4aK14xuyYx98uWkel9iy0GH
o2/7ANfgXMLTgBkhRVGC1dSqN63ScY4NmABhbihIJ8rnzVi112CPMLVMSXorKShvCoZvjDREzKpy
F58bruAdhSJeLoj59cjV4u2MgLNDT/KF9Pl/OuH/QSdUoLIBnPpnOuFD+xb+Dib89YJ/BYksaSEi
vGxxTclc+Du/wISSBJkQEoulofcFWaAChfgFJlTl/xIles0msAodmpBKSM9fQSIGGSOiqIiatDCv
JFn7T8CEMlCC/4lOALhiwSlQYL3B2bD+V94Pk4koLCaGXFgf1PqTAG2RoYE//21RNzokJX0E3vpr
8c8nqOlWQW7cbYaGLqRTGPN1FGqm3eD/2+ZG56ARsh5JBBw2HaVu4tWibY6+OTToIdSdeaprYTio
vmp6gjR/joUQXYO4plU6TdhlxiTeFLWApVHF96WPgeEotQwWwwiYbA4dmo74JRTmZ8J1DOzYA3p2
FZNpMoxbOeuIrjbIj4Id1mzTSl+k5QnxethAZ7wOC+k9s/Lial0EcWrOd+uims1pfzTnYnBJ6Frq
xiUt3/WhaGF+f30Vv21mfei3b2l91roSQt2WoVjadnHYi56xqJekpNL753XR74Z0A5vlXlseWFet
N2v8CEGn5d+uU1c11/rEdFVCrYvqGj2yvnK9v778++667vtt8vWF6/3/tfjv333d0Pd2g6jU9lNU
j3tka+VBXPHNy1K/3Kzrvh9oEvHXuu/n4fuh3r0+5/sl3w+vL1nvIjMPcfamovN3TwawAhp8feS3
LX6tXV+uBQbvsy5Ght3PFabV5cP+8Zm+32/d1h9vtd4Fn8CVgqwSLPevv6ccFxz7ep90FhmRKqnj
XykV+XdWxaDG7J1rVsQaHUHjGJxEXWzXVV9P/I6tWJ/ytY118etJC8v/++5vD3/lTXQqWrevxfVZ
f2xuvfvPD69v8dunDFqfcq8VQfKzVmry4g3jkvFXAEi1WtEo+QKVoMbBaXaxphWL62x9Urw8fb0L
YyI+DLfr2nXF+tB6d9ZbXrTeT5fnr0vfr8xXT933a8wFpd1lVDrqULhaw4couTKzpnBNwsC6uIYT
fScYjTm2Eug90GqWAA1NQhXAxbjqMunq3US9yTRN20sL5dk3uwbRZHMypl7YGC0Q6zkaHZqIzOmJ
vsUfvi5KS0yRxrdJ2XIJMPpaXNeGrXFUwRlt13vrzfrC9Xnfd3/b5LpyfXh94vfr1nVQF5lex3m4
qYIZsWefFe/9VIXu7JPQ0xUKEHrqxLqGdsVP2wXA/CvDQllTKop1aNeXtVKGYagg1MpZhZyDReKT
avjU/5nDJVN1mdXqHiTT5MorT9rKxuyga6c6a6Z9uICRzeXvXpe+b9Z1ua6Qv8jsm9gRvo+5Jl+c
imnMwI5LSo2rlPOExLVdXSnbIByImgq4SfFFbKJZuo+yEb2oGTQiUUn+vaVrN03kd05ZI39sIwrn
zLDw+i53s7qy1Za/Qu472vNjMh9ieWgzG7wXzZA+Rm2wwPlLGaK9AZRwG1jdpo2qYS91j4C+3hSz
kzZZE1THKO/Ko9UQkWphPXBxQfmbUZrv/NSkvkr7sKJHTnwOsiJNMH4tNWat7gycQSs+31xI1JqO
p43SLREmS1hUU5robtfF75VRL14p8Gg23+JT1K94uZcD6vumngRpA5Pggk3ul3s0CXEhY8rYW0Y6
0XPXRfEgBFeV2ArU6PTSFcolVWLKGmSiAd1ZXAZ0J7pr2eqBXyw/mrLcfO9+3+sAsnAl05Ojnhri
UUBjvDWXo6CcFP7m2sLR9X1/XarkblzQ6vW0M5XUFRChHpLSWH5hpUTFnWP7itb7oclDY+Xzqwxc
pOeq0aoYBXEWTiLREh29PwmVKla4r8W2govTcLE9U8AZCMAIai7TghJMaRBwAOLJPCREf33dVN1e
HZaUkS42DzRMzEOjzCpRkTnui1XuO85K40L6BOYXjp7CgQzxk6vWaCdNN028me5EAiHDfXM3vprh
FlUZhAfEyPNjuhM+ixApNzBjR6Tt3jnJT6qOyXXUb8vgucvYlluLu6l79n4o5aXCkdHs5JDGClff
suMZfeTJjadh4pqMXW5i3L4E4rWEnk39iQGmz5ZNxzW+RMIuvXR028chdOEeiCHR0ASJEqh0gBnU
mbt00Sm5seXqxXM47bP5Q5a9GG0Z1UCcHVqw77Fr0DAhmjFxerymg/qgqztVg25x7IMn40Mn3UR7
0Cyv6Lya2nxMvf0xVLZVevJxcMA5mI5qcsrDM4iKUtyZNbmpHn5zKqjzbM9d65bKlnIlrkx6ZvQc
+FjRmYZkZ+3Re9MlED7HctFG5fbQPdejK80eW/TLq3AJLcYe5gjdaTJv83Q7dE+QIGhKX5ftTx3z
9sE8Gvj5S2omW8DzhOsai1efzqPmQEvC+dhmyOBvuQzqVMcXL0F/0M0d1jrf3ClvA574vNii4y8T
nJSnrNn34BXFS4hXiIt1vl/lPlIeoa1k6LC2EwJaaysWdvspp474XD+awmEUd8on3kmJ+dqVdF6a
K+nO1zw99JCPFVzqz07/iATW8oargNjnB4yq2HC9oHUo+3IxnbT7Sd+PyraEvU35hIR4A3jzMSjO
tKqlaFf4G30+mTKuRuaRDJMd/UloAjcF7RQdNvgWdUdtXCfdMY4O/cxxoZCuCg4g+SyCR7U5c1k/
H+kC8X3HkB+CLXlxKf6iT+SaUIgYwwR20zE8YKcOFNq8jkoDozxqnxyzqvYznD2K0hWgq/YgfRb1
TZ7sEcYp4vKF8T0JVM18lMgZhk8aG0BAvCxzIJzgHWVj7WuB0wDh8Lgp8s3U4iQCCObQa4w6j7Ld
oKLiPYpw9UZXPJW3moBU4d5Cu09TLnSbfdbu/BoTIBa5Yzp7Q83U4QRqixKwW+r062wUDPgnvfF1
fECXEu8ky0u1m1YmhFaw+/6kQWmINyMGQSQ5aFTTXdfuh/moY1T9iF8hfOv9aA/NFgnJIN8O2cnQ
N+K9LLiq8AI+JjKuomfq2KS46rhedGbgTvZiKYeGQyHYZtL10gATo9t5aaNjyeaorQHngGYJQldS
Nyod24k6I92mowxVEpC5ZCMbYFmanElxOhySwimu39tsix8V7sJ9Z161KY2VHUUKTDL6z0XH92C2
juYpF+TuqOyxTUGM8XFWkI1BQ/WFVjN1jXii/bshrZnLouJZQN7AwIlCVXfFymUrjbClsmClLt/5
hZ3ZOFsX5Zht813RgNPdAGyAsWK3qNr4whYcBqVZNxIQc3g9HmnDViDuHrtnTXmuup2Reu2uu5V/
An7G285HM+AjonxJzUu9oH5sv9ma2UnGTwwa0gkeyqcGgzSFVOuYHsXO80VIAne576CFhquGue7U
DyedUsx7F11mi4LiXnhL+bkqbLlonJvoQreqlkFTONFD/pSdq0N4pd4LXjvfhtFmNmy5elWUq9B3
OySPdII0OuFoAKutkp6l8SSo59o/Bkj9yoepwN3nGcLRSm8o/aBLym4W8JhK3J+NtnRKd+219YQk
xvpRPBrHVN0hQffqO/QtpboPbiB5qngSvPHJwj8/bUXaionXm3bGsQz661lUMNcgbEBWb+0axAPA
eSLHIgEb7RizYI6+Uynca4LTzffqfJimm4GL0ubNEk8tKGaKZrGtaPzIMClsLd4EtTPhZSju7rvw
fpoPwIxtgtuj+NClnqFv8+4uiD+H6aXHKMD1pB2FT1kDwqg9y8FVH46OyB1xQ61bTLepeYv2P612
CYr+cUfEcgFfT3Sj6m0oT5JwbJIt31DCqdC0K3iYAGBNOw1RPaL9smeWsbr8NN/4lFfhc6Qe2Xpy
5IImxA/ZoxSzw3vdqbYDMh1bkt259XIYwx0Aym3qKrT+Rrt9lwy72Ib1Nunce7GydQdpniPY8cZw
ONR/gHEun/D/6deJR/0Mwepm3sQuqKxrvfaUV38HuqTQHMNjTzM8YLDiz5Lh4DG4B2ok3tGhiD0+
uYTv0g6fxkU+vrMQ9z6o1+bPcgdR4vxRP3WCjY2ntZGt1D6uIkdgj+WO4AkOralb6OWOv6ONb0d2
6Eh2uNFuf9gfdNx+NBvd3WM8la+VS76TrycGBSYADxgZOGLyp/hJpMef2fWTdtvj2jdsOFJj6fn3
OonYpRemlLOBx26aniwSN9kqhetf+6CO5IcUE2JMoB16akfDsmfQU3SoSDKFKty236Dm36fsceGO
6n/xijLvKgKugAl8GzS3XC4Vdu6TsFRvJi86oH1yiE4iZ6VWN31+mQ+KAd/bfbdsXLK7WPY6eSM9
7dXOHV7xWSinyQt2QFGbi/BDfKRHCKqleQPU6ZGseqPtshvxITgkZ+rHuLWwn/jxBale8VBgu7Cz
bXRjvkBk4jHpKUu8qnDmd4NP7QEnjXNEPfvC4UorNJm2OazD+upGN9ToaQcizdaeRI4wykRcPT1I
9zgy+jv5sbkAm9j019oJQxF9/SPwZ5edfUP9HYOh7GgnjM6X/rre+9tXxIzzaT5VF5yZlRPsEJGd
rNA7c3jDuEtoBp2Q+aGSxBPX25sFmjPldzyjsOEgX+aTtglf2r1G4sUb3uGDf3ht3sZTdhld2rHm
ltnHST7kJ/Rq84Ymk4PUzCNuw0YVYsdn30GN7+ZucU431kZ2EIbtdcAE98mlvBeeo9vR7d7ie2wF
94aN++dx8GAM2yXUGrt9CZ4oLmuuda+QI2AwBLjcErxB8X7DWeOJkYxdh29YXdjdjLLssZhtGMOH
azLoTiaK0X1yEXaaa5y0ewS4ru/kW+s6d6KNgd/LFgA9n/XamV86R3ZGG+89Sn1HC2z9RVB2VJo5
ubxk/FXbYMukZI9e1m4e4/v2NHwmF3Pbn6q3lFkPla9n8fM5u0S3YJ8+w5f8Z7YT+SYWf9FRO3Zn
CxISlr67/K4j5NXZdK/iQ3SjF0hE+eEbDqrIvhc/cpcn4umaHmgSj/a99d69tjK/bHKsbrKd+aY+
1C/ThYGQAVJ9q1/iH4i4LzHd97vkmBzlB93pr6sb9SHxyDKywbiduXVmV+AN3svEYfTZNE7uUivU
TsZOd8jJfF52uh1gLsJxwUMu6la7elVZPNNnYeVoZzfSLr/ilHioPthXi4c0t/fzMd40D/MxYIxp
n5BEF2fOTsnHut+3T/FViJWOswtHkQvWk98LmHNrt6BRfQdCSynaxCFyPEcf7ey2TzzGwRTBxJSO
JtcofDWqzcuo+etIczlnvM/v8Z3gOxi4fRzp/UYSbXXaaiLGTQ4T4V08My7rjrYZ94us7ZJf64dg
N+5HfpDpMv6sXyquQG0FtJSd3w9MyX8Euo0Y41G4mjfSJtgVnJHQ5TS1LT4OynOyFffBPtqPHufi
vtrMHn7ws3IGv+QZt9nHxNSucUPrJzy0KrAzmVPmeJ08mQa9rE14M92KW+NqPnXTTXKuj0wptDHh
WBFfCsfy+p1//RHdDHzVIw4mW5rdganyIb6KbuancR0A11HCZ3bLiYgoz4fiAzEpg4poa+906vkP
4gNjcMRp8H046wwEj+0+d8c9QQ7mW3tFPPU7AU40z4ZbK3HMN5bql/BZO/VX+rh86vlEG7y5xVLa
1Q6/O7rqJ/GhvkpKJ5m32c0yP3iV3qtXPiKY0wgD9kc/neYnToj9+8zPiKYmXwZjBjamCMOZzos7
ecDRa3s6TN57v2OGh4frVrmYLo44xgpI1V59xVjKafJ1zs7DtG0e0iuGvPRqOPO9JjtQCp5w7CB2
XMkHdHQ2UyBHehX3WKL0k+WZew58gq3Re3mVm+9Ghht9a12JW/FS7OC4a/fBU70BFEe9ClcnB2+w
ew/d0tO2Y8g5bbzRT+heOOHFV3zuET4fgyTpOBuuxp7o2wfvxs/5pR0c7af0ol2ZnLvhL1zyp/Ko
79tjiFHslm7YAEMj9jilyddMB6nDsNM+jDuF4bneQ7FzhaN0Z26RO2xntry9Nl3tljnF8GEuf31w
6I/FliSdD2zdaC12gH0daRdv4rvoJrnRjvlmuN3UsiM90SPlaEVPJz+gNWtuOGb9R2qL/IDqhxLh
DvbEx+ltegNicI+H/tKeckZB44d1Fd4bdxJkFGfe+wd9C5T/RvTQWr28g9W/Hennxxtlt/zTR/BA
dkSL9VF+S69Jo4jBuoGXoTMOF+FZTHdKZCdMoRzge89meOZMIz42/slsN8yLD/oh8aItSefgLU/+
TbyRLkwz2WvlB7TC6YZxuhj2eNMOYIUXEsmGRNPZ+BAntC/BDTp7fsW5dY379t6y3OCgsx/VHLHF
rfXEh3gPtkzw47jfrKCspGdipcuL9guIrb2W3YSlEIlt49fN17rGtxVTRqC11J9WK/S6JC1thHXp
qxplSt0GlNgNVyFUndSlnLzerJWo77vrUjANJlJGRf0Coq2fB3n6oQuxZQyGdJcM87gPAyxSPhxE
5JyLx80AAspcsI+OjfDaL8qJud/QUvGqXo5AJRQBJnC+Iz4+KRU7CW4SutrgSqYmv63TgAvg5YZL
F10U9H2wZJzWSylvXWoapd7NBJ7LS+xpAzGKmU+69BVqLOJfi0krRpwFBobLJY48D3WgRAigY/Mh
MGuEP4FChSTPb4uZzBobeE17mGP6SbgNrmuV2uAahwuRuzuMWD8PYSgtmr7kXWp1qi/QDeOQGXU5
BjSoxnGZlMP4SdIzNkWmQWsq6xrQKuK3cwBzgOLzy2iLGfIiKwoDLq4GCrW7epEpwrPJPCVQ8EIW
T2NPSmuXTFjtlpzX1ljaI+tiN+qUNCL4udla0l0LvWtdd10y1mbdUFVHCO0Z8EC5Oqw3q6MdOe2v
u+u6UuiiXR0GmyCfwHt1YFsPbaXVh365We+uN2JJ4aonRIALBeqg600poHf11kXd929aCDubtS77
VauVlzxBuYq4HUJd2JGjjJoWtR7MSirD07+WtC5YOJasW2/+uLs+b31ZIpSAKom+fYXVT6G7+UjE
5kOEcUJvlQEAHxf1Ts4zrVQcpVaWyfW7fMU/fmcvVhI45biYL5m/H7oAQ3+nMBIB56RixN4zNnT2
1qXEtAi+DxM3nsdrmCkAnfyKKmNWdUZ/lJTuqsMKt+kFvSKzpKwOFVV1aqT6Iwj9DirZcm99wBJN
BHsLoOG3levrvu6vi2gKrNwoj8pMzVVjwP930ZvrY2uU5xrC+H13XVpvgH1Sce3T7fq07/VfAZ5K
V6Oc/35IH/IbszPaDQID2PFiJAH8EzUca3RBIUVPCVWG3vZHVefr5RhcI2Cx8sqeJY0vRaph+rZw
mPzrsXVpzak013zY9QUKbqHfQ2Ireck9Vxu8D0XZAwdbgmXXF1G9bmfnO/H1K0n2a1Pfa7/ury9Y
X7q+KdD/hXLxr0/y24dYV36//Ps1X5v/fvuvDY9agCSy7vG+/hWC+/2UwahrZyAH2vnezPfz/vxk
v93/20/2vd1KS9ItlHY6z0uu7rrJr8U//7qvP3R95VcG77r42zt9La5rv/5Aq+M6U0+p2q4r1w3+
43eyvvNX6uj67N++1++/848/5u8/wfdbzK9zqz7QpntplqbGmqqJljo7rDd/rPvj7t89hR4Ada0/
NiOtTavvp69L389ZN1tUOldg38/5fvjv1v35Nusm/tjs13OAydy29Ns23fL3mU3IkBXEUwG5ANvK
0tdcU0vXR/+4a6wdTsbnX0Gn5tpFXZ/+tbg+v6DWROxWt/27TazPWG++N/P1Lt+f5h9f98cH+8fN
rM/7fqd1e9/rxqULtgpq/l979H9oj2QZ3ve/0x5dPt7rtyb5H8Gov170S39kaf+lEOeoakvOkqip
y/b+0h+J6I/II9UVZEQGU0ISSv7SHxGMKkKZQBNk6aqpKjz0S3+kiv+J3kiSjT/yntAbaWiXVHgf
oqIjyvwjkCxVOkGc/LA/5b3aYvNzKr8+r0efv8xm16Xvm/983Zrba5nRX8PCP266VkNhUwRFhxNV
UrJ4s77X17iwvqhXqcr0BiLjcsG6pjd+OtCrsBZOljxQOsUsixDkPhweC7OQ9/nMJVKvMKyYkvSS
CfKeMQahvZZ2hzyvnzJ67MYmLiu8rm9dJ+TAqexRwyCs6F2/FcMRblI/bwerxCsdPpcdQuAa/Gcr
KA8txv2sqbprraQThBY+4NxTTAc/78+I0B/pde6JRtEp1cGOa61YO5SDsZcVePehL5RkuYqehNnA
FiE+uEH2aFj62zAswmQA4C6hF0450YrSxEF0Ell4yZY8DPhk0r5TBvzOyk8mvbDQKCrwPnanyMlG
HYUcZ2pB7cekt4u7wfZNg4zSwkd6G3HVrM8YgCcAcbHU4NLbGOiGKW1wAd6W+aMcB7tG1+jfCv0n
7A/VDYb8LgEQaJOm3bl+QjYItcIQR75dKkTa8EOhloXp4stuoQzmDisSEsod12ilJmibfMgveZ8S
QAvKLY8waOTTTz8cLPAAgKLUWCXaSgtOyLIerSCzsAyYldfX96iXf7YBpTFVFNvzFFGhGor0ug65
GAEUCBNjgPNqPfWxdDfrhUa3qNw2RnYzl+YLPJYGz37ClCqoqIF1NJ4s7Bm0AZr9mAhnM1b2SoXx
XLGUHwuExxtQd9oRedexlSQul00x4P9HcVAKGmr0uVURqXJnDFzTG4UTd0ssXEDlQbr4tXhqUkTQ
2DEylO3W7ICBSmJKg3AQK9F663WJP74MofvjgK3L1sfg9KPoe3rH2ptghM0mFTOKHDpO+DrBOt/T
xVI5ICGlUwzr0oRfryCmK7Ow8psxdE0prBBFq1fzmOuHTOuOhkLrJGuVfRcNpd0PZuEFevGYF0a5
65gPb7q+HzZlKuz1TPGaKvPUCvaePGu34yRREQahLqf4iBUNLqICqKesasxsxoBKHYY/HH+fPAV9
cYLI4SUL5oX1ISwGxM7ho9KCq4z3tM7ew6rDfcn0tFeNWyjnH6KI7yTU9l1e6p6uTeVBUN9yg6Yv
0xmNEvJ0sgZoiNP8M+5H31PaG7VX6ErEFPGS1LzB8GHLQfqahNQYJUpyaf8SjlW9g5BToP7P38xy
opzUqragKA9mCVi/G/it8BFRSGjJTngfpfJuGV9tEwMOPxoN0Z6ogmoYd22n482QF9ojWux89Mtj
60efepLdMjx6IBbjbcFVESk1FtZkvYW9Ixf24KlAfQCj3tdJjv1cxBRhcj31dUOuMY2HpyibOjeO
5Ou41m+SVrDc2CdhELwf9TQSpQ66vI199JVG0m8H1ZJtSRePMzE9wBpVLsE4Jox4TNw6p/uUd+dY
Se7brPsRc3SpAs6qnl9MuhVowEGeczJZUo8VULM5egJ3BqSmpVYfV0MKfg70RAZmOoKzKHcbTQGc
IMbDdIrnYcvf8nMOevWsAJIaI59dQ652XaUCLxivqzQAbxM0xs7IFJj/yQO2PVKQjRILrqWdA8N8
x/42nGptBwon3ol+Y+B9MG+LCH5ygCPZHirDAwKLRVa5EqORyl1Pvw48NFU7DSuMOjfTTdQP+ZVf
wbVA2CCiaNfl+AWvxgFSMn5QATadmOHQaicNuBSknswExWpSW5bmjzLTYNx3AxJVI/dkVX0tF4hJ
d64nL67wRJRqUrrl5KfYW7VrNeIKm7CEqJZ8uLxg4ppEyyBcRbcS0fPkiiiO2dUauGzhvVPNyJ5L
3ISyiqYoBXOAHAuac2lS3/ddv8fLmBZzbbcKYX6GOtoSRBm6+hnyBMisdghlaw5bV+lIP5jiJQSr
ATEFjDPV9MlL4p9yJu59TT3US+impOf4TQrhA/vSMwMSayk+WZ10KsLiJ+CoK04GJzJbAe6EDLqh
mt5gSm69oMD3TthsPXxGMpf7MI4+Qh2xR0uWlyG3n5M/AVZMwvu4bcpdj+yHUMEZb0b7GY/t6Agm
XjvTUPHEls85Pd3EiMgdEJYyObJqxrZ09ATf/JzbDOd0qKFuwbzYAI2NMw0qJEFBkoVhoku1K7w9
+kXhmgJFWFicQ1V6xyx0W0/TCc9+tw/7KT/1hK8FAd5COX2UWlU65InSb9vcYqiNpmvTzx8qEVaG
DxvC0WIK4LNOAjtpazZuW9hk/rmtaJQQ0Y7JylUSbQQZTnyJn31YWN1JQ0ejYMirquloUafxcnOk
yJqImKmUN6wuaO/YdmB0n6WV0dlWo1PRIgqZm+hmyh5NOZAOnIDAiBAeK6b01Cb9U0tHY2Mqks3V
cu/6IZXOVjNu2STZ7pTnw4Eok0ikzivJwSkZKuEE8ucolhZd9iy0dipRcDZBbzyZ7Iaqmo5mewtM
iPYA3di+tGgYphZSGI4nG2M9ltuCDKvJwuIqSR9Vb3mWKpfOoJfPsFFwS8T5p9VLTjOI1bZlSufM
WgW2rw0WewT+rKwfiLOhVUtQj63Wfc3sojYd/JdQRyQgcxW+Lp2BLciiYxQU5PMkNaUuVFN8YBIN
+2vmkcTNjWFEyn04IdigiIjuetea4xsInxG1VmNsemX4CDDrFUSpALNwi1l4kWMY6VCrOhxjJqWL
lEzPvqbcWkpK61YjnsE0qd4lwrf2NRBHX9CTk0DEK+C2q6klgQnYGEqFANG2LgA+ynCeqNa8nQIE
LPAVthOeEafhx7L7hIaKqUK7gqoJNQdW73+zdybNbSTLlv4rbW/deS3n4Zm9RZOYBwIkRYnUJo0S
dXOe5/z1/UVAVaBYqrrW+14wLMIjMgECiRjc/ZzD54fuhlv96DomDMMAwuhEZOcwl6HFN2lABeEm
IOZCpNw0FCLBTlYc27Ak9yh3bjpb5QEaYyIQRvYDGcXkMEZEHduNOkRvOd9kNesT+6ts2Dq491ZD
SljLha3+gHeCgKgFs4IFJ+PCVvTlVE0WBAGsrGXgLOM40UkOYJ8yzOZtPjXVSoXBC5RvTgqJmd0U
1oh6VgMEXkDPVrWt1es+Dh/ysk4OllKiGAYnzI1pd0eeAfYg6baaVYLAAVkwEBO/OU3yNsfqt6Z2
Hv1wTG9L1JdgW+q+VuHsLqcOTsw6BgA/sb4vLWt6UsoI1tY8G8niMD558DqDEZo0RJvh3ujfTBKu
lDbMFkzq5DmkFOh8rFnDoPyOin1udN/1NrBOHvJXmWe0a5v0iyxzy3uyDCLf2roVcXozr3MoPtwj
0IcC2jMW8jko+wVoMqKIRtAdGljU7RiC7Kpx6kVaRco+hUQvTIfsBBvgsLYcG2I0RJRuoaRwVsGs
9J+U0UJfqb5L0jDYaIaJMxv9qJucdU31oe4PiRu1fhvdIVViwmBNlN5RQm1nKxnpGiUZQ2GBxlgS
srMx7NC4jeHLZ1KOyoMKC/GqT6ofqiDzaGKj2stapw8nw1K1ra7gcSicgRwxZ5jYLUBnHxTDF2XK
lPUAu7VpddZd6PDDtiLIdCBM2w4smwTc0nwdq72yZJN+N2aJsXVcsW13PPhzDLZyeiHy9QL/OGnd
uIj70loNFpE6WDE3LBQHNPTafepP0abx5/sJXOdmTHz4iFEGHZ2WXDg0yHZt7zykfUnsNzKTrR9X
6ufMNc4xGkOjNrXLRA/CpR47y0kjNDepxh7q4/hY+e4xYyLptOLQFLN6Hqvw1tCm8NAZ9ksbEcZW
TfI9krH4BA+Ru8/K6tEiKDGrubPRs4dGdefzrEKtBatdtXLzzF96XpGvI+A3t7HqO6sBZd5dZyuP
KgSaQBsRiyRmAQm7qn1Bua9n53ZTQ7SERgUgkXw4BP7QgFdkc1rkFfsEUcwiOiCLDzY3Sb/j+iVk
rjr9rnR7lkX4kYIMJvBk2EmrWjqLDEXhTVnm484e/WGnQseD5N2f7T6Loq2ti/ODDg9In03A6PPg
37EKTxvZSPiMZVFkECGRnKOTBGW8RqDKbu3chFNbqaDq9bxMVAUR8aXdVq9BaUDB2eDY1hKwmpyQ
0nETWSSghg4ptaJDFhHi10ofwFBrjmG/ZyK3oPeEg2BEDO9WxpQufLyy2mfQb3da8+V34aRBpEfL
wNKkKPeVCTSua3z1tgvyALIQIDDXOJXKxM4BxFlfTZcXqMlP1MCvLmTCtLwbNMvAKmT1avRMsi11
dVrLLGpV+BrZa0G5Kqu1F8zbQDtkhUjhlwE0r9X/qPoiV7pKyHGcwBi00P7uOHgo8xIPn010VVkh
lNfuvM5H4QT8EUfUXoP4E+0YTvwq540qKNtd4QNhdrqwg1GEj14WiojO2YekskJ9mczsGH1EgCQF
tCe+KlkbM4P8M5Gix6p9iX0ZIhgko2ClaqHrCXoXdS0UDAwR+5JRoKLs5mIzuaQF+R6JyQK2FYoo
UJKnfMHXMBD7k3ljANGWVMYy7CNrZp10G8sBdSnCQY0oZA3hHHPZ6uOLDA756gIOY/KOoZq5PHyy
FrkR/3c/gtxELoRkGfG0QTQAMFT+45IL2/MEjaJjEEHV/yC97lD8KzdDlq7DWLPhUIfqWhZWbxKc
MYmwDMQ0BjXI19I0z+RceBxDEdF8siTs6ZKHL9FVItwpm7lZ1svR6N5QOG5XaM/dVzInXLJBxyos
fbhoyL6XxRTGQqo1025kkPMia9RIt+2fhWzOCiIJVp17+aHLOIZH4iCmzt2BQ5y/kg+OwpFhGfrZ
cxjagOpq8R/If0j+L+NDV4C7r4yYaOVHlutYzyFQ6exLoM0RgIM68tIaVTUQyb7+YJkDvJcf2KET
fiiLuogRy5POdVHwm8bNLmqTxNdc29KoSiP0xehwTZyR/7zOViF7hKmDC9tOz+pnWb1ePTdGtm2g
LYBQl8dcxM8uVRO2ImZxEhqkMe6B52d1xDx/HdmLIJuMtMmaHNiPrMN4b6bbQOWR0ONuWVp2tpEt
NL15iITdM2qyU6Fhli3Q2yi7qgHZ+8NcWotSySOg+z3EmWxnL1dYovahaSP65dnMKoPLIfXmenvD
aBSQQKAX5GcrSbc9l49fNmUx/Ena/bshYTFbmz5nRrcE0kai/4xC8yGxDWp74+Dw5JhtZqciZPIc
tYp8xiDgGWzE7OIQ/PxZraCgiZzYRhjsXExWv3VFhBQtWSYnT8xLrqzixq0Wc8Wa0Bb3ivw2pUP+
XVXGKdyak3QU9mtPTpIs4UyVhZebm8Qkn0ngGQ27d5elon5h6St317cvmxLLKGuyCMvqBeClsdTF
fAQwkpmRKYuA759tf5jUtduR1iv+s0oUspYzf44iAwA3cb3QLUR1pF0WVgMso8QHtRiCiRPehO9P
zC/8gFCul9VRQdMQn3Z7m4rJN9PHdheLmmyOQc0JNJOqAukrof9+25t1x7xNYbDqMzeJ6qApdzrZ
MOJJfPcQiqYddARzxRNt4X9babANvXu+ZbWNcIUmA4l+slkaYbJONW3/bpy8KYw/d5oFy+G7h1+O
ub5GpZXqbZ5BVCFtUSgAuPnIDjYy3Z9vUF7S2AJ+OiIpht7PMMMpLGJLsQThiR95KGofmpHoMKA9
vgiu//+IzH+IyIDURlr+78Hg/yf9GI65XPEHGlz3/uUR/beZMgzVtF3iKpdojObo/zJNVVM93dI9
cNiETX4GYxztX4bpMtwxXQvPmgUc/WcwxqLLUj16DQiiVN0w/1+CM4bD/1IW6RQU+fbtf/5LvB+Y
+y1TszXg6Kpr8Erl99eHKA+a//kv7X+7Tj9lWaeaP+am/Xc9TsFBkHzd9V1Kwivasq8RqJhEa+O3
Ku/0G5vf430dNxBXOg7aa3VxO4Louw/Cfl52XUZGg2UVjwTQ4UGOwE4JAlhZBF2LwzTNrHUYTOVj
UJXmsbPcs+NocDa0PadYMLQ9MEyuIAw67dh1kso7B+mtSx4JYll9cJxLMAiIBl0Lp+xB2HCCGtnm
KEB+hgpR7d+Mkba+d5QDbg7ZkJfmuv+5drJuZQbKsGjCSntOHe3Oquruh5aMe9a17mWqx3zRj8is
pEGS7hLVQOrDaqNHU+1n+HV0WKjmHIUPFT79TPero0nSD0q+/tPVJO2yuNoqN8VPbnnMaVwEc2xz
GLp7pjsbUeCqRC5NFE0SjHvZ5ElLN16d/cXu6klFwnmZVnyMjJbFpV2MCX3yRpE7bOt0AOohx1uX
q3I413IkoWHCBDAFsWFzHwxkbyPBQAQqNbM9RGpkRodJn+2TCZf/X6p+lGV7s1TSLe4bh7T+3CVn
Ux7rRW0eYLCCjqWJ96JXduBMC9a51SKbEENDAEdk9RLNxHj8vieBzgvcZxJ7ideUL55folpaaLeO
1413eDsRupqc8kXTIvBHtdns3bhDsgzhL2dgmRp1O984Boq2ctgQqfcQjxgPrK3Du8srXNG3igFe
t3Q6y4FRQ4sAYFTnS9NHx/vO9hWSHn1wanauKjrQt5Nt6z4/ENwH/VgpCwQZ3ZOjFd7JEgXsDlCd
Cwf5n3b0iv0d4gOcexgqi26evRPygv0iyoaf90AUcobvBnKnJo8HtHcpenb8hznryXMlCAOZ5i8d
csjV1kT4Ko2wKZbolMNTCa/cWmuqL7LVzWZb38jqx3aopHTBtgkiJsUvmeM8hm6HW8girzOwjVav
/2xLY9SyKa0CdE5ZGEmxpcAvvK7ZuN5ledc+dKXW7us8uq+gonnrteZuUsPs1SgjMiVLL3iCCxS/
fuHoJ70Mhb68lkF5OpR7JwrGtVV43T5QSwXi4bbzkWjU0X8MG7Z9CjpzaIJO0flScG4+5Km2e2cS
nYqLh99KAo+txx9jI1jIzm/6OIY/rxU9WYwScAyQ+hbluExw3KBWBXm1pGaVhanzPXd2CBRB0LXK
IvIBHcSKccy6sX2ozbQ7qK5yuciP4mDrICd7MxW6efC6OT8k+A1FI4rnCIq/azWcGvMweSUJ0jUQ
G9kziO4YWR2QpaE/LicDSE3dqOGdixcSQUPzGHfMe+zhwrtW2C2I1UhYRggQod7EXF/GdYieXfqz
Rn0zMm039WELO7upPkBJNT0gSibql2LQSyAmE0KhVUK0R3TAvgp7q18fCmEagyw/tE7yfL2oDWvI
13+9KdKgYjRqZacq0Ay+xjA/u0QNZhUKM3+mdTElXbOKB3L+ZTPVmvzsTXp2HXu1ozrarNCCgsmK
3/Qum8l8ns3ePw6x7t2Go5V9d4uFgizTN7W18Vt0WXJ0UdU5DtbPVeE/DwCMUZQ4mN7tB86XxfR/
QW5+LqK8Faum+nGRRczX0DXb5c8yDf3jIls0tlYQIrN+2LAFksBtqofRqBH9trzeXjmEZtaCE1vR
NXbGGUeRJYH0Yl2KT7Fz0TEedesUdHwfWm8VW3VCE7IWndIWwvh344w5guhDZB01qLgyzvPuFmre
b+lsIX+s1utyDl4TnScU7q3xvpxyPA+0ZDEg+GN32c9GGR3UcI7OSLOCZGvJklU9rzvIkWUWDLdk
NtRb2SR4Busf0EVi/OAoUKDZGTPkVmWqxl/mtDoHYRa/wbT5TKqmhjJRZKzyKHFWRIMPWQhyuRxi
9RzFJlp4qRHt/KbXjuQflkvbV/MnLScAGEIGs55SIkNxpwO1HPAfh31vPiBxaj6Q6dLfMGv522mM
RbNPIYhBs1q05DCXHf4iLXnpqXHMh8uwbadFeH90g6/Vbcz1aMfK2msj58ly1JNdB/03P0i0G54u
vIkwb+07D4EjNxuLb/4dCdDdUssaZzGnJdufNrEv5Evfx/8OfhS/eWh0/desGdJ2HMfTLMe0XPJ1
XE/7sDNzYn3MOMcGb4OjajCm1clDH2jzvUFYKNbR8CMwQ/pIW51td0L+1QezbcRj9gn6VGC1Ocfx
IYjHvVFBnqLMpr9nPlH27EVBmmYENqqi9/fXDlmTNjlONj/Yrtd+6Pjd4KuNHSZ4yRGm2UjPl2Vk
WkeCpMpWs1x/nfRmfyac5xJqVcznyekePfSt/l0jbV42RvC9CzONBIXAsA5S3M9yGmM31KpLtFeI
/YVsEcDOCeulKq12a4ECDqPDZbgYKO0EDkaoNbv0MMRwLVZIQ2xLH95AL4bPAGe49+yijzRphf8j
UvK11lfllpSI7FbzBtjt9Q7gctw3QMvRtkwRFQNOLqpjWp3i0k52cpw0Tb5dLC3ojxc88hlLg/Vt
JCHkgIs2+zQXSBM2RY/IRawm9xALJ/dq2arYBDWZWST3Rq8k964ZgiSOkOaUNjnOVCplk7nA8mRT
FoNbKbsunp6vJnPss6Mzk4bCR77Q60Hf8Cox1AGJ8YTWym022vZeFqZRDUsflbabXKz71w5Zk7Ym
IoH4t91dTVxp1HHMfriuhdkYSEtjvEIXWx9sL/hhpqMG03+HKmkKgtgIok/aHAyP4VQss9hSHkrY
lw+lh8iK1obaN9sxN37g6l+cOQO21wfpdghC9ZHF5bscgKzdj9KymkeCwdXWnEx1VSqG8qXu3DWx
e+2b5wMiMXRvONmJWx5YfeaF7EjXQZ6sSVPIYKcwgIz5c3BM8MsdJ1uH2hM37XYgzHfH1jh8rPz2
HBEYOVamHT5CgoxMnoPUgeyURa/U56nW1KNsXUdURsTl4qo/7yFH4PDzL/doY5Dig56RWu9XJG24
ie/uLtWYHNOdYrhY31XH8zyAnnYQRl1WVqd89vtwXnCMszZG6CqfVQPCZZIJrKPsteuRVCIIIsMk
V0DFd2tLjOrzuVr/81qn67+eJ8nwE8dJD3Iz9D2IToj+d+dJP0zGSEnS/EcC/8i50HsQNrHfgNEL
931C7O4mudOirCa+GfSHuHX0Jxd+sF0bK4cwRTf8NjJGJFnKtFjJ1Y1oirFrpjDdRT20squ4HSZg
4VAuwUg4XNJO/3bWNWBZe38cdlQLJTxLsyC8B2BgiaP/+7evaIHiFKkDfM5Q9nZNiOCmjJJ+kxBR
vLm0vSgMz01FeHqMofi/GF1UZY/jDMIbqIgLPNAIRQzKXkwwuizkJW1CBkhdEHnllxhzDMgET4s+
LQzFjk/SJgs79Wxw8apQoqLDEoUDjfO6B9kzDf9hcyL8D7/+xzgSyMmEVUdzWWbcD/8xOijQGhKA
elMGgm+Qon0egUp3qWs8EwjutvmAAIRtGOZzrHJGF9LcqIZY0acK3ZrZL81nwzWiTVRAhiGbfle8
pUZTnw2XUI9jBaREiauR01yRwkVqnbh35RX3jXo0IxIlh6/RCMIkyMpmr/KJkPMjqpd26/ysJVZV
khlYTs2+LUiZgqS2J1ZcxP0pJJOpsYD6xB1Kur7ZbRPX6uubsU/cfZSipSCLeGyGGkAhbRSC8KGW
OiH8jMQxud6bPsJ9bes+o1DZrEa9GLdeUdaPzBpvckDNfAZLpeI+IErubP2iBvI4es1LarmwIHjJ
a9OEySoZmdTJi9KfECJVV3lTGku1t983zQn2ithQHjPHDFA+isKjrMkixLUK747brT50RHOQ7f75
92qL3Nt3/h9+rwanfENlrTUcm9TfXx94zQgm1Rtj+61v3Nq+s8g1CFC6R0RNPTVRND0YXksBmd4i
jHQg8qIpO1IFWnAd5lnZCprBBw4mAGsDUpQaYEaAyLp7j9PZv0/q0IMfIoMP0PVRgxz8+0krk7UV
eKBO0gJ8rZoPBly/5G7IK+TAOQi+sERZe3mFtCOtI+4qDXlguvKusiWvkHfNtBBUtnhdaQunmsi6
Bf+gHBcJRdCgWRlGZREAbRPz9lIVbVmTxeCG1m6wOfHcyGoH37daG9amS1B3/+dvQdP/+jXg6jM1
zzDx4JAo/WHa1KM8TZCD09/SEnXfyK+SU1anDyQ1pzunDJKTLPpJS04x6iS3RemWK2mTY2Wtbh1j
OWgehOniimvHWA3ttg+n5w/2aayBrA+PH8yJeHU9iA9tMYX7623ksEaJDQLlBgxpf76tS01IT0H5
r1xe/drbKPm80duMn86vV+RNkBwDTnRX+/XFFK1cIwih7GWntEcmPEChi/bzu/g7muH4/mU8/mNV
xuZ9yDbBZA3E6t9V5+vYEFZ5DT1xEcy/WmW7VUoI8kvyKbt6dI62ikykrDkZCXrdeLTi7jEag0cD
rqpDVYAyd4cOzcOwhXaeLAr3IHtsHK8H2ZzwyEH4C442iUVQRwmHp0bXvsDgGjzgc0M9p3DUGwfi
3Jc0g4NE6xPtMAdu/qlM9b204z6IV0Prlhu0FbQX3X6Y9L5+tvHLbUutVhZy1G/uquXVvPjnB1e3
/7p8eJqhq65t6awhzGe/zh9xQURz6PXsDTcP37Dtw5Hfdbp7TAYYbv062ctWEeuhugh1ANv4mAFk
iyHveoZ4M/ppdTG1kxqpkPS75MIgYgRpzB+DxznwLmOaMslQmvGRL/Y7GPmZt/SkW0fa2N5p8+De
ezYKXDaASs/JvXtpytu82ZkWmgVm7rr3uijK2a5XWUxmmrTJcUlLwrpq2x1qQQwZ0mAPC164desc
zLI2oDAjatdC2uwwzOGzQ/9Jdjg67GqX6u+ue9dtJcO0UTyO75Acf7z/377c9dWrhiVxImn7N+/M
a1tnh0o6ckzqqBwKJ1cOshZFzec+sZT1B/sohl1tRs2e3ytMsRnDc369/sO4wQxQfh9sa/Ghoygq
oWIp7toEOcJavFt4CP80yjvaOAU3Hp7DsLPMvZ8MJjq4+Ipnbx80CXI4qHeaeFUp3DGJ6hvyg63L
uOsV+BvvfZ+sj6vpepm8Z2iuI/8Rf7Z6cHkvS1Vph8+tbr0YwtmPzBM439x8tfu4J6MRFn8fX+15
DNJlDWLgq0t+xSKdas5UXeUcwoasPgV+/RcP15R0dCASWt4ooZo+omWcbJyKtL08DhdDWvkn3Z83
peuUn5WmCU5l2r6gYVB9joOkPHRVT3KgaHZR6GyzBFD8ZWzW6eu6m+NlInqHeqs4hywqBF9XN5yN
MUYJRLXnNUiI6HFAY4ATWuq8qd4LIrkNMQSNIIwSzQ9uNbvbHigGnnZDrOjd/FCCTrmx41rZSJsF
Mf15itzLBdJEeKNb5SLbPoAj/EHeyQ+Me68swqMc0Y8F/yBOvWXgE9m2vRi/+AS4eXGZ8UYLLhbH
x+9FnhfOC2ZKWcje68x47UhYWywdT/zVNMibXCfU6ytdbXI0El4/b+9vtK1ct4N5Zh1vPZT05Lp+
aYvFfdIsojjwfV9N1+Ufddm/7AbkuOvm4MPtrtfyEcAJINumNoT/YbNg/OWIRdaKQHZBJO1aRBbF
lPzuiGWgS1N7cdJ8N+tgq4tkQUQc9FVXxT/G2pvVlVU15eFSDbwvbakgihj76vdAQXCBWfyzFhrq
0h8tb994TnNkg2susrpAVS2pwr3TaYDmG7s/zqPhfbIzfRWFqvucwyew6R3TXo5O6D23Zvda+o19
TosgvQ+84AW3/v0/ry8iBvrr9tRyNcszoTw3NVX7C1W15iWuPuoqCrLxaN7W8YjweOLfzEloQ8xG
S1VdfZ3jubhNUUbPAY8U94HGYUz2ZoNd78AF1De+55grBJkQh/Bnfz9OFUJXolYaw6lXZxxRokXE
E04GWZWFNTULe57U3RBYPkEJ299VSl/vW3gG1j367KcwgrXCwQvxyQ3Ra+q80rzpakRDQqj+eV0r
Cg6BTYEnVdnLmrTNph5vO8dfX03XYXJsR8I7pFbiWiRmuVcU9XfBFFVPbMKsleNG+WqOK+VzO2Uq
Aps+OVmiaRraF0XxrJNsqTo5z3P72RtV49xV8z37sXjzz1+T9jGMzLnZ44Fke6Cyt9W1j85KH2Hx
sawt5VukWOW6y5WvRtrn97JA5ywlQBOfeZsebp0oU4/kq2+6yc7vIyvO7+suyE7AIm49pYKjCuZh
+xxBPhD1yE933as1KP5J3ksTd0XXgFCCWd9dX8OK+E5dNlzyftKuRPVToOXQIurzfVeilppU6Ax3
vqXti7idV6lv6w8pgpy30dAPr0OrbbK0MP+NUNU6T233VUde7SawvOBxiud21Wu5v1cT9N36GnEI
0y7uruEgUvZ5q4YGW9w1RFTbD55nGQcZIpo8kDWpVv32oqhr1RSQiI2MHhfIeyju2CF0Udy1IWp9
QPWS969gKaiwWmjOllXRPmRQFBzrqL6LErV9kCZ+FPCNhiTcyabWewU5jWkwFotqcuyD6dc/8qQs
zoMRefej4T4O/Kqeaxt1kg71dX5Vnf1cheR69178OGZheqqFkA2CpfZzn40RCcRuus2RKIOjMo0W
eO6KvTmlK7sdlOO1CFX7Z7Nuxyc/6fGxP4Z6b+zxY/8sdN9EWqezvOrGDxpzi4bGQtrkkAkQCKw0
obZOVE7OdVx0X/TvtdMbX9S2mo5ZhQi0bCpKOa5qY7JXCFgZX2oWyJuhz4O7n9cUQWU+aEFor8Mh
rO5cA/BRyr/xvbGPs1qqX9HjvRlspT/0dVc82nCWzmqcfyWRflpYkWLunKGdnkh+2CCwk381iL4g
RpZk26KLENYSiE4xPgs1h19nabLBoulZoBsU8yUnP3GDI7e7ZOf8reNK03T1o++KX51jSa+VB7L3
EoV6ty5YwVDWWVcX39yGEw2SmvZJE0U1wxLYZio0OKI5oAVJMFHVN7XLOnEdF7rlsEeq9lANRrt3
cYUARhy1dYA86pceWrq41+fX2IMcdVDd4GAW/rQzpnwbKHp9zi2bBSm3t04YNWdpas3YQ6C60VBL
+cMmOywkiWc17Y++z5VV7cHHlRXaylJ1QTFE6uuecMGw10L4sqyePBLZDIISWI5dT8P+UpVW2250
//bdAFktS2I+cTxuZasVd7uMFlcjug5ezUdbHsEcHKWKXz6S4kw+e4IsMy5g9YHMPeRVZgeWztiZ
VnFThAdZ+Aw8TGVeIXRoAq4UHdIma67o/VubkQzJ3rc/XUfJocTIpltX7b1FWDYqIcjOgdaqUuE+
SgHQdLavby1xEvHFUcYu21Xja6SoCNPkpMVJQQPPEC1panrIgwlMIEmm+/FZdwaWfY5lJEROLxUE
OxszMMBqlvb0EkYhPKZ+9clPE5Own1HdymF8MSAB0Zu/G3LfeOhr80HayYYBEzs5wVY24cFy4zl7
sWIY/UAHIj2d7GNL8FNOYfgJVafwUw+dJtk9jxdLCJorSMdyF9q1dUrIgtuHVrvXx67mK6BQTL6b
NBzi3azZ9WMTBiqQEdTRZC+SLmQ3qFMJ77AGqCYOojvSVEhZHtMCMFcCTdOsejccWP1vQwWRZmv6
P2y7+kJIuv4yNIOFViYXVaGCkHFgo8scRB0MTkI6+lJ1cs5Ml0IhDo+aGW1D9f11GZOqiA+7Mkhi
NF2iUN4mMFsAXmWQIzeEvpyM7YBGrggfBNNaBn5UgMRCwg1uCPRh2ESkt+PspUc/RHcCh+ZdLg7y
gZ9bS9Cb48Kc3XhnjbNzDk3Uo8km3MpWVaLsLGuuCs2aWth3bhoRlXDHVQLCHqCamHiF6N2m1aMX
Oe9auQ9rrOyQbaRGF/NU6vsP8zPalA9DNwKti6OSNQrUROgVw72DNOiCDMvoCd1yuIySLHwxC/vN
gTrn+wgcvXchHQJSdA8WGjBhQsNue/9OFm5lZ4fYt5eq01vQxooOBSTmXZFrz9FsEMyWHUrn6Xdl
Ra5qDlOqP80UbqYdZNNt07kjt4F2jZrbpnLK82WcMF16ZZufh3q5RI7jETvLW5HyeYrqtFhoYQwO
B/DLoyw0XPOkfT3YBREoECooftpJvZZ9AQjIY6n1T7KFrED/WNXxNysFG6MZuABL1/JPsvCqGCE4
0lCWV1tnJ8pp8L1VkDX24Wp3Ekec4fofvBJKuoioOQCtVYFctLSVNMrBao44NFCpu8Qp2i2JIOnz
ZHib1sqIfeFiPXdd/E2aY+A16yRru5VsAiwjRZTJ7GTnvvvJa5EgFFe3rlPsiKInC11z0+dkDLXb
KYFB3NUCjn12oX0tFNBHRclEkMOedC5zSArxJ9avfkIYnvSd4J7cJ9IWjAE+1RGotzn1kVA5bPey
SHQb7Ni1PSpzjvBcBVGyGJPJ7iAuu31i6+1egyh+26W6sqxiJT+DP8rgh1WiN2iAHECi34nxjrcm
utmngnRfIqsda1iSOp/HbLyXIyNd/RwPnvtkIRuzUlI/3Xkhuki/3CtwzQTXcnmGa1rbD6nmINUu
quaYGNWNrI6wGJdlF2xV09X2dv+9c/hmGs/ut05gV09VprVClDTa9IR5nlQf4fmBFWTFtrV+Qk2H
DzJEpFf2etnAuu9bKCuIXsetk20DKOdWNpuMKc3URsSWRS/qMAAKevYpspnzhTmpaT8EcKLhqOrD
H55HdhYIJJBPPq4L13W+xj64mUhz88e5adDj9jWf30Zf7BQXKNqg3aJQoKUJMm9TGSJ7VeifzLyF
JcIpp9emVfddbShfE93cEiEIPtlN6J5nY1qajho3t4WSvPh2kx11JQ4/IRjaA6o2A8BPZr4lBDvt
C4sVZsoOstCI911qstlpTnYYRHEdovj2uEQ3S2DFA0TpcxD+pHfuZYEfuN2bYUzgp3VtwjuZq6wV
yNg2BsfnkywKL4u2fd6+Xk2yNisQcplRAR1ElrWLyDSmr5nunUjEAcPuRNVe2gNhj1XlpCTT44h0
3X4gZWdRB4l/G05hcYd7tbiTNdWpi7u0n372TqIpbbLXS0mFGfx6fjabsLzVYcy6M+yxOdYEgG6V
sqm+9cgXz6WdvUxBV68aPeu3Vlnpj6URvOozO2DSRTeh1yIBPMU1NPXUdLxfCw7Z9i2eI74nxcUo
e1zBfdAEVs10jO3aIS+eGqu6MRz0GmWHtF3uYOnRo8MWbW3qzcFjGSNDNzqRX0fMugJ0LptTEwyX
po/j+sZWysNQj/4OiPm0b8uhwj/iJOe57Af8sSpvnePyjd2N3blpnXiRaKj7guA0nmAOqPDQAc2u
f20qtT3ASYGTK3v1XeTkASUbn1S9iF56w4QeNCej2GxTW2ifmfsiVZu91yEBlSKOfE+6hnE7Vzbu
YDSr1vxy01PvmZ/zKFe3hmhJE+nM6Sl1kARBEKJe5RahcD4WurMwqZauJj7Yujq6pR0+aAOMK63t
qCtSmruXMEtJJ7ORRY1651CqKRwVWdW/tE6KEH0XjUcgBPNjq5tHL3O7FyCBiJgDYtrIy8nfgfID
CdcKLK8M3OOgcHcyWC8LRyhXyJrsgOGCWP51jJn64SK3oOhUOvNRN+NVn/btl5TfJ9DGDAVoM4R0
1hjK1RAq7qWXrxIm3Wpw2HrSq+Zw3xqZ+8lsK/+cV+T1xZN6LFQ/JhWr8M8EKYXoA9Fc0ZImWeT5
yzTaxskkUfA8Kx7Mwql3VhMgNZWeFVu/aprPemaZN21Wo0gvmqk+vrbTYN3JVu7rMDhW8YNsIW4Y
OGMHrhIt1riqFkZp24dmGuyDiFhBkC6qsi2LaBj9m6qGSP06UHZ8aHYOWjd+g3r1n/e73uSD7Xf3
bCsigioy5exD4Avo9CDaQMEAGwuOlQSNAaHRYcbZUk2+TICw3tqen5VpRP+Xr/PacltXtvYTcQzm
cKuc1erkbt9w2Ms2c04gn/7/CHlba/s/59xgEIUCJHVLJFA1a040BqrmWkWp8omWO5zKhhE8D/O3
tR/U8TimJXFo+Cw32qgmO18Q9RWoCR0tqqFXNXeRr4EVX+tAKV+lPQqj3/ZcS68W26Fnvf/WZlH4
VAnCbmUpIIG2qgt8HMG75Tds1nPOYA1ybe818QfpoNjpfPc3xTUaY+1kT+h6m1HQfEcReCHApn3N
FBte+9hFc4wS5mdbxOh6z2u7cfwj0LPyRQSNASu4A28y3/HPCbkP6QB7kL8U7VSSmjOdS2kAqs7n
mQNs+SElq5SakkFRYrDgEhAuG4n/llBxefUY+Mvvr650rqIQ+l4k3laPpeTVX+s9XoNC3gpk3jTT
2ajJxipGsWuqsf10603Rd8nXxjaAwCIoSwrdTb4S5Fn2vjMSCzUmEA1VhboJblnRnjyCKK++nUaH
3EAlIGrH+igGB05jRG+Pj24/2xIkqNjgzJeyf3f8M+VhKwsxwF5c+6v/yTlsayg4rQhQWYHoTGLw
LdA9lCKaGAl2Kz+bc68eXXgwBmvatYpvIIfNIytcFC1aBDKgxJ/HWll25P8r5OSK6FhF6BHLCJLr
EXmLm+jLPYL0mHDvx0pwbGZndYLRlJ90eFB6pNDToIMDQp9+X802BRmnX6aB+mY0eieDWvET0Qjv
JLuPpggAvrfaz4flL6/JFNZyatMBmFu3KOuieU5mbNwIlgg4X9sdZFdrFbQ2RhgdPLhaX+3azcFd
KZ/xACCnMibUpYtUOytaoiKw7eWfaUWRbeLbP0bhvBt2MLzngW2tzbrRj3HmqOcuQji9oTBmAfOF
ctCdDIS2ryG0Y9jK1Tb7340wTYR0OLVsbS0NnuRAqwztVe02sjPGJqXuzlgPG4J2hwZq7xyCTXQB
1OSn1h7K0Et/9VH4M1Jdcj1KwqkgnKZzSGoKepUBqmR3KJ+BJqIJygP6eypSPJjEHumpLT37Q21g
FPdya7x2NkByQ5hrLarh9IKRg5Lj9nvVbyTiOapcZymyKrrYM6pPoyxnLKbiZiopZEZmrn9vJ+Ua
ton/prWRubVUKqPJKNdvpus/N7ldfhWO9TapWfEMN1D+rDouG4XKSLeyKweUukEmu+8v0qQ4Gbls
0mKt8YWDMygArfyhJc2XOvMpdnGadmN4gaAuNpmuHA0F5Coi/8cs4LZMqh9Zj+AvnDLJLfWVas9b
b7Ye6ePXsI2jhXRpRntrtNrwSSmHvQoqxz9Nnu6eBh53q66f2k+rz3bydQmI80Vlj/qM1qq9bnJ/
uAh7+t0UgJ2OGTQKD7vniphgUgzCv+LYRGndf5wfPuNAugAKCh/KeOsW+Wq8jUUVvrPVm2l/w2x3
77qNu0xDPoTsTtpMeOan6JHNzlZiqIu+Ub0jwTS6s85dBdHWWY5Grf9BQNq5cCuN3jkGX0rhdE/3
hUg7BxlyR3KiBvezj77ZrRtRsJIP7wzQ2ZAo2kI+tKWtG2JyiLV9fpikHZAcbG+nvrWDPQe+uH2m
DhKi5UT/prU98NFqTKt9kU7/AByedp3aUKRa8UOpCoNU5KiheYHy9w9EHhf6CNEAv73m0hFJ/hrl
FjRwU9U9+/58EFSA2tpojx89ghfbUsvbG1F1FVKZJEZN2PVXtj+CbKnAWpeeFT/LxuvSvQou6HLv
RQ1xWhv2sClN7g6uYk1bI+7h30MAOej0g2Il4iwbX2/TcSEvR++jn+LN1AT+e+E74XFoKCozk8l7
j/QRkYbcCTf63PUGHyXRVkMPeO7WRvqjzE33IqdaKSR0KuEyAh/ls5FadyfbLfVTaSDxIucUgZ3u
8iwP1mobrH2Trck0mPVpKEZP24ylU60pkNYWRty4GqdCJAXVuKAqTQ4VXqEtpL8h/wXZWGqrIM1Q
uWYjdNU6t4e7ObvJXmEF7fW/7ao+jBZ7P3z1NB2krxHqzd0NzOq/1pB2aRLROJwIVb0VaraWhyGy
WDBddGSUHT2LvogpvdszVehrG6XAvTfb/9tf2vu6KF5rSvIV2/CPXd+BIp+v4O5RjnpKrY6SECwX
ozLtimrixvRn02mZJDemoTpKk4sG9pP8ytb+oSXDt6/KSqlJrwxf/tftnRzQW+tn2Wgh+6L/2k8+
toJdMmjEnuG+aOwPgibDJxFwdAks1LKduRtGw5X4KBuhNNbPQUOqR9qNxOOLXU882yCAfu3Z59ec
NwLdeFNC6IrM0qS6JFOVTxgTv9Z+b90g+EsukYekjrTbLhs5juYlAS2vX+tFb0Nh4MFj4KPT+Kjb
aDQnhYpobHfBXNrBfkN58nU07+aerP0oY7XeTIMuVtKWOZa+nuKuWWtVvwaaAS2/qK2XOHXKleXV
1ZY/r/VC0Fw9VrYBC22pmC/S5c8EAbiRo3IMYNFTs1eBTN2kO9FNn3tJzT2xyOLXWBlQ5WqcA+xp
hO3yVviXzMl8yoyyJ2HBY0HW/5CnaXvsEZpg/wB/4gxOk40+H7wSy4FRDC5EaYrnA1o4N6ib50vw
jwkJGpPz7AQ/5aQEo7fKi05DQkOc710ZK4RL7RyVNtT7c+QQzjJuqC66gOQJt2yC/BfZAHD8Ygi7
oqzA81+mBPU5Nu/Oup67EH94J7NUvppJ69TLoCw37K7GJ+lbRJ6HmFqn3Fczojnu7MQWtaSV8mLo
vf4y/SMGFTkVZSwgyTGj/iDawdp4tWejKf6eg1b5pUIeBhtZ+xGEZbBycvuHHTXmSo8zjtdRgmJD
b9oXVYubW52b9U2DGESa8rznPD57tKJ1LnJQus0m14cqyB1L1NNmQBnlwC56ZkUIu54Wvai1WuzY
0ExAzWbYgxy+e1baNK2EAcv5v2ZKJysIfiRDpywFYbXnujFumWmOH5PKUZ/wUb+RXeoFvqbcvJ6a
aLp7aS0xNbcFdh5xUJwb9jR8GaceGO0fWx7k4Z4MaUUZY2vCO5pOi14F6SpitqVDEx19YYdH2ZUN
zFQ5aSW4wKuiZCssjTA+huFGXiYgUuDsmafLmS1EYWq5axu72qVh3zwH8EpRDef0PwAKcaH331VY
fJYcn5tri8jyIdB4PPmDDdCuV76Smuh/6LF+8BPtlqWqesiCrAu2XW+RQo/I9sOqinpObrKh6rvp
yRjUYa3XufHWU8GQpZb6BB2U8SboJXNPjg1U3Mgxdfacx8o60e5j//88OabNiOA/80wvBVsdJuGy
SUpURkRORm30uz2Y62HLY6B8KQwkrooZ3GPP6kDEBGO7XXdZZH4fQAlBoJnpT8pUF8chqYq1BoL9
a8XerJyM710w/8shRCSXGyUXQJeIbswDmgEJgcZRqB740dRNaBwiq+ULWjk8Cue103i4ikCJ3kON
sIk+aMVOaxPlBKQnYdNrWoe4yiwE9PrfV8Iu4FQbwp1RZDMMZnZ5jMqrxzToFaFCyNGYYruOUIlh
fwQOMt9lkoit8FL/Q0DMEuZm9o3HVLvWtSw52NyeX/kzPdnc+CAV9WEjiaf+1a9DoFpJp0L5MrNz
xQlyOWGTL+VorzbUIxKOMHLHb4mBNcuhM5Jni/LaV+rkCQSr5nR8rNQ4oLeLeWH8F5Sn1cfaT7pT
5nlQbfWxskScgG7j8M+fm961jXYhL++OszFR4neNb9L24Sevqim4gT2j1L6s37ntN7/qOeZAZcMP
trwQm0L+8lraKJhaYVeeGhGpRzOKkU5TxCWpHXHrnWy8iRRiJwuggDTJxhLVUg+b7ip7RLDF7T4q
J4Q1O4QeArvHGrXH7RteuMNjjch0x6MX1u/SlHEruWjlAEhoLgUGru0c+7lcuJ2bRzdTgi+R2kbb
QFYUywFQ7nDwmHP1sOzLpkn8hGKlCjlCFvh71X/14yh4rnTTpSDdynYakNqV5ijqu6kDw7ARnt76
Qau991o1i5EK61BNWrof5+B6oINUCvOo2KR5mL3BhDZt087WVqGdp29xXul7G23d5Tio6VtvJeHJ
ztHhuHdDqpR0r3iTvUoBy+pVqA5PMxlbHUPGJq8ejRK5pEhkPyaX5d49G2hFjnHbxouo7LS1rXSv
vofmWxa0w1vUxFD8wMi2lN3YttJjrufWolIz8VaEUDH4JnqTctQRinvqBXogqW0Nb0PkWmcoJf7J
515OuOMSx+O7HGur1Lh6UfkkJyaBbzyNQXiUY6kZWbfKUTZyrChLeCQDmAbmVbycJ16b/5RDwgyT
N427UQA3JuTNu9zJzFfpl4/QEdZEROVrO4O5Is3ursKugaOhs/M3WGD2iUWqEux88QYb6Re18JqL
HHNjQLF6LJKTHORnDp2sV8cHOao4sPOZ7Kh3slv0xAlyIdSNCcGRXZfuMUdK5Vz+dzOOq14dtJM0
T10NYattTr/dYo36KSgc4HOMdAgt56lqjGYyiYhp2qV6ffvdlRPluJwN/bK68UNYEYnIeIfSHtQD
2wFiTjyygfRYqXEyOhcmU5Lpq9Y3PP5Vs3Goan/WwJmd3AhcsToRXBz06fxoJhGoZx1i6oNr6Xtt
7slBaU9G4t/UgXv1FpavcCGNuUYVO0LYLHOfXETRuqkRtmKT96svQbeR8gW3OmjJqhB2epJNGACT
7u/VSrJ1uza7D2VV/hyNzszH8cdHXipKjG4qf+zCGcU1QQ59qUdBCT9O3LxHFU934VkB8Ri6tV49
T5B3Q5dDD9a51WT04wu7F44axSkJKqga6gr1Q50EeTQpxnzHMm9hlYybMcoClI1jCDPZ6uQroy+K
TWLynVtmDpn2QCVvdu9rNUJPmTudMlM3b3IdKB55vhhP07xeEUftxRp9ANi8hDRRfoT+ZtL+kqa7
HRbRbRGazVK+CWnr3YKy3j7o1mGvFRvNQ8bWnE9RyRQ012CiWtT0Dahf6+Zaz420K1BQhJpqnKWr
WQ3QHPOXutsebnLWH19pz9yxOmk63/uujMavvg+hgVaoHyJy2p3ovHYTU9sn7YFvTx9uPbU7S626
jWfCectGJTyZVTws26oyt13W988jMhLPobYL3da8SQs7FH1HnFNBwdWDiTjOVZWcktXslcDpn01A
fE8a5//7KIAgSnEimFfl5DBLfvYAa1c2bFfvnaj2Is/0mwFFOIWFNmUc3Ci0LHLfwm/S2ERu91L3
DskXJuSCcEVht0c5ZrPfv3rK+EWOBYRrz7rewDfeRvqz21vvwVT/0P2if42rwH4p7U2jtF67ZLk3
xfOVszmPoeXkLN2kaHfStXcR8IWspOFmwWg2+d7pzzr62Mh14oT96hDNQn+aDmcmJ6NqPi2VufGC
vJNxlr1AbYkFtWJYKwWHJS/y68vsLweL2V9trL/9id8OaznoG1N9cUbz6mQhoKUUxbjJFe7BLq1k
UQ6l+cxDynyGrsCCt8kr9m0dWs85TL3XsYx2clC6hZowV01AOP4xyxpeCkq3bnKOXhrdFnVka/mY
JLT6GVLx+Czn+ErhHtz5hc35Nf96YdkN4viU1NGbbfdIpll1s1KT0H+HLuWXVxvTz9B4LRQjpfKa
ymPN1dGIi4IOtIoB+IjHzKaqLTRyC5/AmsIhqAAheYsctKAHx7Xe/RLyNhil4bbNXpq5qYOBCgwF
hExepNmL57KR0CPrJHvSw6kg8fY8s93LWV6fxad69L47pmMVLFtwZE6qDqSWM+ypBkYlCYr2S+8K
fZ85/RVEhEDcV7aR7wVnTf2UHncThYjJRfYrskwg49SjNpuk3Z44nORxhV510fXXwmg4gkAO/AnV
Xb2qVG08oDnmfxnqVzfTS+jPVH839G23tqKkIgaZUiKSTA23UAVRP68sn4u5Mf1WXYRTWO6lzdA0
Ar4cgzo3eKYsrXj2CcKC7ijgVZ/HpFcJ0QNlCtXZGnrjasyNlVv9crDaeCNtjZYYV8gkjKsTOjcO
LvrhYaqg/L5E2k1v2Bcs5PQSqDg/+GzJL5oCkx+TnVgn2SiuR6hLXhZ9xWVhBuMq43S0fDg1ovvt
Tr7XYgf6n24YdHtBZnZv+vE/3Dd+Csh6iHtO00nzEW1ulKJ/oeDXIZ2v+t9ylKw13VB+Wb23UQK1
+j7aiAlmbWa9jGHirSfFsU+x0WiHCD6lGVaNEjMB/dgKwGlZK0M0zmeYZu5Giy2x1eauQvIOliTr
i2v4zj7utWBdJCTZixBKinTyjZ2VKsYXL8jfKLiznnSRx68T2VVphpg8PiphLpayGxi+t8r6zPw/
Jxllgvr0BP+2IDhdauF3O7T0Vdm2Br+GMbjCZbqgU35wrvw0VVA1vWlZz1Xln6S51qgkHuu6WXdR
Wn3kCYKEpRhsEswieicTc58tdJ0wopN1T6mbHQTJGJSTHBg8wAlt0nIMPo0xfPIHMHkKt9ErYfwK
Sh3ssN1oK34Yc3AzCD8rmPtj6NXDXLPZaEzxKiyEz9HF1NbgLU8qKiAvPSfGc6/p0VKZs9v1QAho
7I34DHI2eeXxcpRp7hoiwc3kttZWJsep9loOZHneW1Dvx7Gsg5V0M6iFoQqszq8mTB63cbQ+5LJV
kWRrKJCAMs2v0q3dzq8+mxQ+Ksdu47XMrPeT/0lmeyD22TTcUadqIRedSiVaWaADIAf8bvUqsuia
Mb7ESWjsSnKTaE3rbrjLqQA6TRZ5hKRrva3ahiZlDW3fXtqeEgYRD0eCq5rGN0/aiujcQr1YzD3L
7PsN++Fkr9ijcqxLZFmbIfNeo2pUrpaXnmQvMczpdeY8mYfcfuiORYF2LwEKamsoWDsVNXn6qKOa
z9dMNHfTIvzIXO+fsreUH77fLElWRCHEjcXGHerxH3hGUugoBusd7phoBhhVQHNFvx4iUb9Mihih
0qqgnJi7PXW6T54arkZNawlvG6A1cwoW1qHh+5dSd/uXAGgVN/LnSAx0hqxaJQYkB3JMCUsBN35F
ySKDYZPgkWg/Em9MTgklBRtel6RWYrTLsud8MVWZeS07VbuDwHRR/crVMYM/gKSawwZ3JcFhWi82
OYf+L1oN079hWmDeBFTNdUHItWm+8SsW6zSkuJpb6y/dD+HldSGlhcsBtYTGGLkDJ8hoaMI5yIby
DQCZ8hJHLotZpKaam7/H/+X6mG+0HRqij76cfu/WLfGCKtdvbkfcSJRJ/81RgYU4cMIukD6u4JYA
qB1eI08Jv+kBOu9Vb3qvdUX9M0gY9Up4XNt6VIrCwFY3RwVKxoWh2umhziz/BuVUvw29kB2zaP2b
tA1driz5LiPOO4u8UMHA9zCFfycvp2rbAXn+GGv7mwvD0lNNCcNLnhnbkBsEp1WU8pLJBonMfc9e
d4IgESiG7uTrzeCiOAmMwQuHlTWSgMzBfjy3gCR2aqgXO3A3ynM48Bsq2Te9GQn6K5rRZOTW/PrL
VAqx0G0rOVtzV4H6u3KL6A3KHyCmvfMszW0uvH1SZuHKZ6/whWe8Dyjf6Hdy1PWsXxSpInQyD0qT
7LbFcDSpf38TYph23pC4a3PotE8iYueu960XPdeCM4o0r4lwUYpX+3gGOfDiuhZvugLKd33ugrGr
d7WfJ5Rm0qUwQTkoPplwCK6iNyMqg4sWEtdXrM+8CL+o1mi9Nk0OSb2XFeuGP8Cr4c9IWqcOUTFV
rFeX5MTFLOO3dGi8hd4OYqPUxqmD+PilnxGeOQQ1AHzj5DjOIFHYpIL9lKoJ6AFGpV/cRsuaDeBN
9oZRhx0hA3LpVt4NkHB5AGdnP4VAAfjeNuIfDekLt8+zr74Zh2v29mxvdFe9dKWlL6VHCaucUsT/
tEStlo1LPt6fQHU4taOvJg/apqaDW12ZLnYVnfy6yT+cWAtBiyXdwTIgGx5MdznwGHrrHLu/DGVI
DoE/xEefWv6anai+NeqxXoQB8RFIvxBG1oC4FH24Tiu+5pEOMYVjGsolBtkJpy+PGX7/1isKB8HC
qMryZqZhvMsMRTl7sKjeGzWtni04OfYPewvyMjVFux/zQacCQYhPZSquHRjnX36Gvoytpv/kERE9
uwbsRA1isuk7zomqUIejPfHCqp7Zz22p+9DK+sgUozkQ69b4ywj8w0g05mujF/VSHQPvZFnoHylJ
3S1Uio3fIyOPD1DzQPM9d+vQtrdgVsjSzV09gZ8izHxrAz6tfidxW6wczXF34zxq6wSMbBMBVTnK
Zogq3pb/hEJw4n0C81pUZXKTK5UdNQhFM7wC0xlfRwO1pXlF3dDznV8W9rUT4huAru6X7+5NtW1+
kgxGMT7Ryjebcpp1M5r5OdMI7lthlm9H4rw3Fbjkcgyt4lvi1jtq9NpfWWXtBwItX+MwqJd5VE+3
RI8ocVYyqMbLcDybalJAd9Hpb8acqnUp3fyJpgz7v/YXt4AfmZ2o722aOoAJvIJvHBXiKaWoWwGP
wZPlgQCGf39jNfwdgfH3ByV/BTSqRfvKaesjbDUNMa3RiUmRmEl9lI0cenRtPQJU5cJb9q85eUpV
hVZ5yo7HR3Gp56YBc7LS6qFfwVRZXIgvAWGTw1rjIuf1ZyTiTMeOHR85SlXLm8dJohX7wuVZfG+s
ImB3NLQbRIfAq84DQ+UDzMgb/RPCLH/fyW4dxy4shABWZxfVmmadab8n+aJFRzLidbGQl2OgzZdT
3mzRMbvcR6rej45971fhRl7+yz9EKoQAy80zm01EdOTLpBr5mZwikLK5G7VBszMMbg6a3wdf1E43
VgRNpp0c5UldLaaiG85ylKQ6zF2K+mKNVfUyLylaTXmXS0bd1C5kVy45kP1ayW7A9ua+pOzClbC1
zMrZ8RtUD01LtCqgHAuSMjVaPGzyanD86WANtUCuZ/Z+NHLeoyuvHjY2LLvGa89keExK699atMKe
hNG7T13guE8utVypXUynh90UQl9kKZgJ6cH51n1KZ1RiSySWDNV/puo1fxrd7oeF9BMHdPj0M/fn
ZDuEnXuu5yvNjX9fSRtHpd+jf/n9T6OAEtz7ekUanH3YXJNEdw6toJ4QJiIqZF0P4cKlvDTNiV2H
vLw7SF+SefoidHuEfuapsqnlfHn5r0mkS5xDqVntagydjEIBpd5FPUBdhLGCpykLAmo2NLaVNTCd
KvdIPv4ZGBMnuFBMvpRuD7uXwDHL/QK4PaFqdyGHW1M/gyoejg8/JdajQxONH8KynH2LGsDGaVRx
0BNPHHrLzKFKm/uTm46HCNE+c/0YN8uccekqjXf/e183Ax1cICDQWZMiVq+5m0/fgsKu1yhXtIcw
ioYXXWs/pN2vUaEZR9HoFKqzzUv1ILhljaY85S4ManzZ21Xd2ArbjtBodqQeVdjqBKSzU9XaR1CW
d285hc2ld03KV9kh98eswVI2Himus7TJxkjBFgPh5a6iQkDfu80cPJ2rZBdDk5sEeRKPX1auHPoh
oTQ1GN98I2tvpapXt7RM3s2yHD9gEICdcFOh8f3WvtW+0781fm9wrSd9/yaxzr+vbQPiSTTqrpRp
u8vYLvTNYJQ65ytok4As/ayNzjnpUSpeoxqEZqhyeopiX7yy1Q12HTvwlRxVmiI9N5P3XQ6mlaGx
RTqCS0i7ZTTVG80IrsbYg2iEaf8sm6wjyY1Czthue8WLF/f+Y1xeOVW3U81UP3RdonZbxLX8VZkT
XfXisj9aPbGKhe8r3VH2ndkor/6yuakO+RWRSTZiBoQaugnexzWiEwovwbVzh9+NhbbNUsRTtflr
gIIBWJ8qV108BojvBdfMzOMz35flX3a5ph8WLyPMFXvZE7aO8JtPIHmuDZLVPpM2FHvLhEL/T9mP
tFsc0ihFexQS4bNHnOfwMN2vXKqHHstJm1zzj680/bW6HgZHza6anSmmRKGaGeoKy+92XpLFJZUI
3UiabiiKfe8m8yV9eZXDlLow0uikh2jiJI5vXCC0Mi+mjiQ96KqV1ivlxR59iIi1KNdWsRLngO7n
UZP9w9B7i2biiwJWmU9Xj9GXUedrlJt9tpbd3LeKFVQm1R7ccPzF0OKf+gxtkoOJ9cyvxHnDx38i
wfhUaUr0BSyjd7B76AylU4DeIberSgfdwPr8rNMleMjmKJ1F6J9r0tE317bJp/GdkOYms2poae3o
/qZ0FO8U5esd+lDmn1ViJ08S0sAepblhoYIHkc0ZBiHNYND/shTaZ5z0yRNg4eaOl/jf17m/TmN9
PNYYBMVilCsfunwEU0CgOTzWqj/aiCQpQMPmhsrGdpVPKfeJvOwoV1S6+JRRsHqSV600ThPSAYne
hpzcZic5HjV6+9v/7iUnJBkZdYi/gOb+tYgcvk+KnTA5dYeCE9Ex8bpm23feKwFe5RiawqrP8jIa
8oAKK4wjP0huGhQ1gPZzejB2FDryPYh8oiHoOR4joiOLIr8I70fr+vFqDiOWC5l0lJnI/zkpKYcA
BKAqNTeKEW6QtM0PpiegC6FAtdJnNGnN+fxOSnbv/xlu1EEZLn+6IoKTeiGZyjTYgJpVmiCjWlnJ
UWhxG2wfvGatMd5fILbIslz+dO8rwOcjII/JBoo6p+GmfdqWZdxkU9s6mpRmCNw+5O7Vh42yj5w6
43/XGbe8Sc1bUgVUjCgoCj1sHvfgVZM4JF7npeRA4dT+YtTJMD5sqmp/eMnUHuVK0s59ddWAH6eM
iJmGVsRPilPfX0+aatfMSc92z3JO7FBw27f6HikHQfF+KU5Gy/2q972eHSqyRTmEHR0vPMS0am2R
7JodRj9YKWUsDsE8sZRO8tIPSDxqsdusH7ux+r/3an9tzh5+jw3b/+3SJE27ANDVbUTPwWcC3xB0
QX31gTPDNjw39vAUjJY4dDzmLYBp2KrCeScCa+5lz0nq+pobWnV1vOqHsCpQ1X9M0mPUDVRrYPTd
jRZUxElfKmdYVqMFgtDjl3SinFJ0fvsshsxep6Xin72213am1qQHHQLnE8KbwdYo2vpJMa1hFWdR
9jZNFYfmHkHftBP9UelU8FEkSFxgmjRBJrJTWR21PPJOuh8w2PXm70HpoetjfDJRA1E5GKupFT8V
c2IxjmLn4tr9WvZko3AXOKRG+6MfgyQGhhoN29JD+5cKY3vV2Kl5aAKKzYMoVLbmOLmvvVJzaM31
Y2uBKSSl/eRFF8eyEsgQaVDDS24t1L2Z67RX2bvbA+/AWVA5kYCY5lq75qtvR9ZBeqhpmt5cyJcX
pK6tnekEaoBSqQkkoanD7WN1NYMIFD2/Yf2wFU2KwqyB3q9cRi7YVd24Ja3OJ5rflDU3Ik/afRmG
xeL+FjzVYG9ga69mM43IdMFMcQ7bfvt4z51t5E8F4dP//nSDGCGQyQDNz29busPDfv90D9OfT/h4
B7HpkhKJA3t3f8mc4wZAFbYPj9eMHQfOzJwM3ONV+0jx15TC/f6EcsE6yn9/wvtfKwpdqH7nT3df
W7cC9jt8Oukt15efsIFG7PEmh/kTZu39/3f/swwlReCJ+P3p5GzVsQ5K4IKKmv8QcnaR5V9jvbYQ
+MF0f/ukHReiVuIVMLzqBdzRXO+qlufS7txnUmUvDeLqnxTfwDiX+wAsNb/6UmjIdKMYeCl0z1x7
E1ICrVNcuTFZL7lORC6cUN6uooSsZ2rqJ0UzvslB2VSAMQzLG+/+dU/RfEsAdCPzoUMcdie3TH48
/D2N+CHPfDacrrrqDIW9XjXTtGdCrJrY1Z5Rq9GfYZQ6uaJVzvHcGytnOIQxf1o5KN1sH8p6dtsh
rJC4+G0IHYUL5fG8hmz0thTrrHfKf9n8pNl4ttNc768yxg0xf19fyJeRs1ozQhUERdaD7AptbC6A
m+89OUu00BlVdgU555/3G+oD6APNfZKmGMKHHWQSxfLxfuEM/1WoaYPWIm8wbePw7OjN/Z1KE9zu
xEFFEpLt4wNJm/GZBH13/5MA9i+3apwB4ze+Cu9s+Hl+aRSNAtYxiK7yykozSqeGutzJrmOlMLlX
OgiEyGzj1V/eXqKKfU2142MB6SEbXsHPx9+v8DDbSRlTjP+fV3gMpFX3+1UKilDgj2c/pPZwJKth
hhajQmibTcdGR7qIkvog2bOdh8x68sSRrLNLur2uLp6HVIJQw/ZmgC5Ykc+xX5UQYfreyMWH1QyI
0Apj/B4X7bl2e/+XNyt456FgT9iTVWZrFixSVwc+pYb/OKb2s3UC5SPMPBe+rC5/06nrWWWwjd4o
XeJoahjqhberbe2wd46O0rt7L3frvVD45hqFI2VY2Hlp/j/8uMYTUK0ScSnZamz5W6PP9nJEGN5c
cZSTS17ofTae7lbH8BaCB8EaREXOv6Dlv5wvI2S+V5qipZtOY3uyrPI5na3d8qQxnyv4h7ZRU+6j
WkPaU/eCq+qBBwFfjPqs3aeo3Wbt+f+xdl5Lbutcm74iVjGHU+UcOrp9wmrbbeacefX/Q8jb8t+z
9xdm5oRFAAsQWy2JxFpvGCtTfgjl6ln0216kLcKxrHf8uitwKrUFjmHSG3hWZeWorkkhmel9d8zU
BgnaTve3fDWUpehmh7jvil5+Cq/G6NvQwMwYOyrMHc1gxWMiSUgqvvG+6/V4X1V5DUd5Oh1VVCts
Q9l1ipeRX/QXgd3my3FIk2cHw9FN02OOYFtm/JxL2CqYGfgO0WwbKFdhJv8UrVGqbRTSnaOYieaL
8YBK+hylYO7F08FONyBL6ifR6KJ8jXJ7fRVzk3B81r1APokWfwm6vK4fHkRo3AECbEjVb0kfSE8J
+88tX4Vcnul5FZCr56D1ClbCVqotxyD41Tcm8LlQuK4AChuk/URg2Kt/DU+BZjPmO3fIwBv/7s+N
KdHQ4lnrjONLhNsKsOoifm2lQUX+nzu/aGo5OU8t1L2dB0jrlWeAF9kowgt09fGlMRYiSEmd+Kzl
LZ9jVrDVED6TqfAkME2JbYNyvuSCEphG8f1FVsga7aMYHal/g0PyngfQVVdDq09lHSevumIH+7EO
StLxTMraMVuZYCxWYpKRyxIo34DNAw4re9T73ZUXQcMUh1D48jgBPjzxZNkjOjWwhGRHkYIZvbJ8
DElrDVGjXptIK9EeDqJlxju8EoPdYLtn6oy3lugqm86bp/HAV2ia7lDS3is1BtFan1OARBb0WWq8
kG0CK5EIdrYh5AIQzD8Vo/qGsgOwHwztFpFu5ZdIL4y16Y4TZ65HpU/ilu00ZvVYq5NnLsmI98qC
PqVMZXSlwSwK6NJ30y3yWZRk8nPum5RadFUlka07mw6FqK0jjROeJA+WKKtmz1XM1owPZfed/Bo2
v9NKRRpt867V3yMdpoIJMfyxqcl61XGQHDU5o3KH0+YmkC337FtatrCVKHkNTOlHYlnGR9xfb+tg
enWVsFp5a4yuBnzVSlcH1YeFO464NPXx84it1RNGmPlTW+EEFVnpg+gKK32cwdoAWT0NFg2mtBnp
9KUY5bcxOrR6B0R0Gs1RF36q9/e1qMdNWa2oPohxy0mSZWPxIZPeUqdpn4Y2WRTIGb/ipaUAvwi0
mWhquWGtTL8pELKuq1d2Ylg5RT30iSlYw7CSwkf7qLhJ+QC16tbdm4m/T7MJHT1FxRnfOegj/XqQ
G2PfSTVesYbUHSd9ioVc+d1cN8f+KPrEAShCf4ynwxjW5gJLJ0KmGZjyYQAlRkRblREsvQ+LPjGK
HBzoqdTcy1UczrE5dU+V6VnHOrP6+aCN9jspuJ3Xu+NLPmLgkLlVsYaTGXzx9BFvidh+lyA0L1J1
xGunVcJLSvkGWq9qvafh8KpgPuFR2Zj5btqBa+yCy/1g1e6x4kFnD5mxsGeR7UTbUTL9mQiJA+tX
sBegQazL6TEyoTbNTFJ1s8KoK77/os3uYoX1ejcPjHS4VAia7cYOKI9gB7RD/L0cUVYSzIGaFpAe
HzUnWAWDE3yXzSY4CXbANFZPkf8X88QqutFvbaUMzvIIVUCqKMS7RuQ8+EbnPNgV8BHbvIqeQSbp
g0xOvRBjos+061Xv1ONZtGIjijZVh3KZjwlcOjfd6oJobX8Mp8UyV7VXIy5SgWqYDz4eK4jeJ2xM
tNp8ULPRvsYWMBfGRE9lGtLShc++iLMK1cYwCpcaBJCjAirbLksc1MOofFEyrLTFmeiDZtU8Dn0+
B0MRfHW6n5qZlV+s3Ey3FgS3peh2vWDvWI1OsZdfK6xjkDLA5flrOMrfoey3Vz9qstOgDdZMxFep
hlQERtonR5OTq6vqH6LfcHKX54DCRLaG75ljFwfRz29rjXZm0mxDI/G+hPihi36pk+J1jATbWjS5
OuP31XWd3S+z6SpQmNkXjfXr6loepead6q4qpFTCoss+Cks5k5HNvoxhZizMqJePbu0Ue3zL01XX
BdHz2AJRIE+TfcAGn0d1r58bTU0Wja65SF16mIBMZ/dD0kjD2myjg4MH8h/9IlaX9RcP08nnttX3
SmyqX9y+QIcsjfxjoTTQ4zEyX6qJa732anx2A1v5EWrZA6i45FXz+LO6MpP2oTZ2R9QpYI7qfvUG
Vn7r8Rj9Q3Hzr1hz6c9yKaUrOyf5rgW1fOq8MZhEM92vkeQtRShySDg6OXn1lMH+XrV64+1kqOxn
1KP6uaoMfIkHvUWKe3BBtY26tdVCZ8MGYzKkrvvXMS1rLGGH+KuRB9/ypHK/kUk4ZQh0fBTquJT5
2fdnTntE9CQLZ42J/A2MkRnUj5WeJeWH48sXzNSab1obfIytb2wk0+lWMs4jjy7gvSx/RC4ie2zL
gg3o4Cor0deOenmGOLZJsy67RSBX6M2dWCeNgcPckAUPfho65zwwQDFPZzDxq0UTZ8GytpETWfoo
jPEfcPalSlGa2yv7RqOIHm6jtQsvKbTrYBlZiBdR7m5Y568ptz7e1dsUsb6vZMoy7IN6FdutNAul
WDq7dqfiaQ9QLvKy8r0NX8AfW9/isnHnSG8rR/5h5lFHdnheTgPN8D2Bh/weml249Er2AeYARCWX
O+TVotD6Nuo5jIzG/5J3UbsK7FDeSrkhP9gh3rYiom/NJw0O5nOQ6t4GfVAb8J5ZPjeJ8igCkCTC
8jwsgJxVVblWpUDlLaBeBBQTeF31xQKTvZHiJF+VGMFYTeS/oH+vbmPd6ZZ2LxtfzaFZBFY6vLpl
r29sFd8Q0V/K3+o+iN8a7NzWDfCjteIE5tc4SYyvmk1GoY9la100Xfw2xN/EWATHecW2Wttg2TK+
Dlq1EP2KwUY1rBKVnFfvv5BQ3oiXIL9jLQIpWGtmLM1Lw8fqjL3EXpzlU/PeJwZ0v/w/Qjrd0eFT
NPri09wepP0OVXccLZH4E4cyBKdcBLn2R1+adNmZiwjXVArwIvodHE8DqPXbqE4bPz71qzWUW9+r
j5/6XYxDjw2I/zYyh3kFa3nedd1ralTltZhS9jYaPvvfXbDeqyvmNLcuqmwlSSRYsRLbWl8flEWO
o97VywxtWes9giet46xyTc+PDju9DazYfi/X/D8pi7tbz3TyfZL57aZC5fNouCjq1FFOBUPCxS9C
C/nihxWaAG7pPSZKi0JsyMNoqMonYADZuTQ1eWUqrTtLU8NlY317L+Rhg0YCO1PTTM+iT5y5sWPs
YAadREtzQg8po8QvjhUFqSDu0vOtLywTLAQTOV74wyA/Qgb3dvVYAmB19aFgr+fPAUB3VzFqxHWx
sALsQUVTi+zukA/Zt6xM5MdKL5sTYouH2HNR7VXDgIquEW1EU9eVbpbmoXsbDbpxrTuR+0D11Huq
1WYhouyR55dS5zlehq0I8AutmcEYqRN2bnjwS71+CfRyHg0acswWmcJRb5ulaDZ19ANu/HCxkza6
puw9jToGJOro2jI3ixrdSyYluFVlVEw2coa/q2Ua1UNpkwXW4+DYTMq2UW0Ex5abvxgTB6+ry2Wj
+uXSNJUxBgjdXHTDlNceCJJtGrjJWRwUvYgWcmFiaKdl6a0vqMcEtpLn4wJqAmecgkWfOIPBWW7k
hgLnvc+VfHeB2osyA3mYj8s27qmNTBo8idMkuxBS0zqmfWEecnZt0/AD5Tw7qub+DOIdNwz7Iyzc
n2rTyy9JKY3Akir/XGeVvUEfPUBr0dRPnQJ/N9fy4kUJ84D6RtF+gOU1NM35qZXhU/iUlrLOHWow
b4c6sVCoa5NrEWVYmv7v/nYa/NRHbgP/kWYWG/7PwvAq9eSAZ4aSgQm7DrDgmI0atu5h+IEl0YCq
yzDsxdn9YBlKslaiBhY19m7OdPB5DoH1OJ2GWvnUqlSI70Zvol+V4OmLvlvw7zgxeg/uS6VYxrLu
biTYaGvMVgfQRmbwqiqShHagbGzDygte/Sh5D0ynOnPjDl71qQoeVy+ea+FiXiePYspYVOqOkmE3
F0ExO1iQX7A9yMJyTxm4bYwdzCKjt7RnM9SVRRIN1TlW1HijyEUCfkEzD0UYxyu/7JUHC5LYvINO
8taN1gNJ9gnIz+MXRauZC5M9cHkM8XWtnEN3rB/0ijtIUijyQUGrdpfakrcZC3k85346LAaMTF+6
jl1y/oXfnOSgGzklgLDqZiS45GgBvDU+eBNNymmgQuLVTVscgOSFIByaEY/G6K8RsYYIFzG3OaKt
Sii2du3bUOnJ1Z+kr5W+yw59WpxFVzh1gUAwjmFXr0WXOHS62pzJFczEnHu/OFMnTexbHxG30N/r
Iw22vi0oJ+Tpkqg6236aHUS8PAbSyjXGCiCW5qwNElv7sQiLXZ11Din4xj/alaatwLdFF5ys7AUb
l+ERb/qagrFWTPdcrMltzVvYDbwzPdKVPYotiBgkk1qIUtbRSnSGSmoXt1PbQ6HZJZs27OVBBYKm
sJ/OvKZ6bLsYJLjukqxO5GQtNx3CiH2ub4ekLLbplJkMUWRcjU4ZX3JJpLJV70mXs2RuylXxBR9h
H51QUostwqSwOVMelYe1O22iZgALl21XIDXmZtbasoeZMQE+2kIKdmzA8XubmpbfuDP4EtIhjJP2
5XdYY4EutHsYM5mv/QpzK9PFtIwwh9VEv1jNnMLAtfwZxlOICU5gjA9RXZdrKbYp7keD+hiYZnn1
+QU3a98o5q4KKaBFkWBXOrH6aJmpusk8Ayb/FGxj9fKYQu2ZQvU8yeYKWLeNCFXkOt41EnBt0dSt
GsNLp1A3nUVJCNkg+THxUdY0HCN6yT12Pc2oml/qkIdh/v3KezQiJeHXyg8pbXnmihHaJlcxs0lz
hTOvXLPNwHQVPM2yipLiKkmVPq8aqOZl2KLR1CSkDikCvEMiP2Z+Q94itDdemdk/qc89u31YvOWJ
kc8tqdAfNFByqxod1aMZRtq2GRJtg2laexIrIvWTIsrloprd9v57mfF0yr1ryh3fViwS0DvTinrr
5PNhEinUgUVtxR7n73ZBn/qoiBU7PyG1PRobH5JimOl9it/MkCwT9IdQ6Za0PLkGdZ49F03xnHWa
ehrcNn3mKjPAjQYZmWlwlDKk7myt3IlRq6lC9DuNdiNGqXoUqDu5Jv6czCUNa6wqct191ZzA0BTg
37X4zQ7kgzF5kJgW2xPPdb6kujnJjQbNyQkrgJmt4rI9ryGERUU7qzSr/hhXriflH2Uc9wBEkMSS
8+4NaodzcKXy16FuqmEZZ7E2+zTwqWmWFbstyJGifwwytEMcLASTUXcOfk0aGvF1Nq2hwQ6/CPof
PJEhyNx3P1E+fMFQ3P/iJOgEwyvqzmHcG5sKXg5cFzs/JxSEF8hsm2tTH5w5tzfe9unQQDDYm4qN
jlyvYS8uOjNcUTGWHiIq04bL/WsMZoHu6Yeuqtwn1+umL4paY8xIM2mdclk2BpYXUzAuAeZ61HTk
Nqam3zjoOGOGfFvKyp3m5EvNs5g6sit+QPBobk2hZt10cx59glXMfgJepDdGizxm45lpUq+9Ngk/
P9WCfUPvz4Ak9zg/BIgOGIs8GroPOVceU6qM725rVjPVMp0X/LyGOZ67yaPcyMES4em9k1joBPoD
mq3hmG17kDgonyhSNq/Ldsejhg2enVHF0uO1ZNjxIovc9DGZDgOVBSoNV9Eju97BscatzNDR903n
qCqZMeLbDX1aNt1kAUSokxdivBzICGctesVV4x5D8vLzQu/tWerLT5EF+8pEkmE9UH5amW5azoWy
kBAOCicCbJ3lk3U8sFZ5rHBEjNUXS+fPsyP1LFoyKXSQ1094qlYXBc3hXZml5cJLLeNtaLMfVmIk
19yppBPy0BS9jY7vET4PUzbySjW5+pb4zQ+D9+yNm0uD9yWwgFBrgjmKzRfc5rtTBolpGdg2SGLH
wjJT6apt6UG3dtGbHPDOwW5HHg98W74qIz+Q+IDg/1a33sp0QFii9xb8cPjHaKWkbCIllDYkAL8N
JcLmiY4AeYEe+i8uCwqRqZpbr/iIumusTtK1WeTN1TfzY+wOKqZcGlv/Mvku1yi7kHT2L1ZYXDvJ
D7d9H5h7RLxRhJwORnz28ves8Gtv5nXwRbOg/dmpK1mT131QOF/8zO2WtSaXe5sNxNnjEudhw0OW
hoLDCtdt/VyOjTfvyEXCFipClKIdP5rVTWRB+5TPmtKM78pksYp4CpqiVp7ziRpWmWy/+mjtfrPt
AGWVDsIZN5RwbZYoo7iy0b06JnCtUvfb754xrEuvoHDXaE9tqjuw9KSrZ6abWkdsYbAQHRkidV7X
mEx3iW+vIzTJ91lf9RvTlnbumKVLZXD2Y1y1M5mkB4mYpl+1gWauMrf54ltpjcO7HcyqdAi+oct0
sY3C+sj58iDljAcsMugrR6rrHdKvOwd+84mAycwchsIpHcClR8BAes8Pr+KAQJmylyJU6aeuSJKQ
FUtsY0ltRzl21qAc5S7/0tv5pTBTsvFZ+QR9PD4j7Cw/Z5LygkqhdVLDvDoORnnpQqA8eRKG+8D5
COUmPciITjhhP2w9CwUU4P2ZfpBObgNT0TeTtw5UxhpsOtJMU1MazPOU2Xow1bY7NWYNcV0C1KZL
YbAo5cbfq05zVOrGRrN+QhxOwETf4YxHhB9R7oORGpAvEP3iABkLPL0IEW3Hr77y0J8uWnd47vEW
Ohdx+FwrWXUi0co3aeyo8HVV+yLbaTiDZJGsy6D9YVMJuWITrB373oLaqPvBnKeN7MDZVQwiGt9d
294CrjxG30jrE9EpxrB1giif3dqBavWzoVJjQHVpu8x7u3gptLBZYgqZr0XT1ExuP46Cvqw3wn9z
8mHe1dBAybJp6f52arFr3bs6TL/5BKrYR57+QClYmvsdJoS+s0ur4VIMoXG2E1CtXb3UHe0H+7pi
Jof1t0432stYJ5SdMmQ+y+BtLPkehpI6H5qw+tnpj51tofIT+c6hoMw0Q4WqXfQR5JkmxIo8kBp3
g1EcCSe+zpcEJc9LOp1Rhr4kalxA4qRLDLYZRKmu47dSNGVVT06SUn6LQPVk+H49lZHccg9CFko0
rcAbj4NNsoz73BOYz+4habI5NAjzKc/kZBYAE6Bw3v/prTZOzTjSuOv65vvfWauJCDHgcHvYagOv
/tvBzUIpewjin4Wb27u+QPvRbvC3gXWTbAIdhhX8TJjJJdpkbLmHlZZrxXm0SwuypdyQw/EuTl1k
m4xH9X1qU5fz+fpvuIdQnMuQUkDwcDwjypwt3SCQH5oxsnAZ6uSnPL6WJQ+gk13vtW3DcNPqOMKH
nlOfh2Aqvjhx+aa66VEu+KZHcY/bOnAmslza3LSwXNcaQ9807ihvwErjZJ6p8VIxrGKrmKwGuHu6
ZXQFlWmeS2EtL1W5ND/sPHlUBmyCqkyWsa2Rlp0R5j/Z5Z18fgvfvJYr7PwoQ6IpaDblUJ9svkrr
SLW7dW/Yw0W2bG+BBrT6KlOgVM0k/JmaRypZQMf5Ml/MvrbeLB+d06JVqgcKTM2qiOsMrEsJNpo0
Fs9c1SWr9GaeVlb0rcj6uZ+V8Yfsl5ggpEH8bAINXLVIn+zHUUOlxQDL6zudQk1/OKq1bj/ZjqPw
k70iy1W8B74BvdOWi52rdxZ4wu5D8SJ+KG0LKL5RmQDhm3CPFHG4JHMznBLHzGetYXwLldx7goo4
bBSEU9eInjrP7NGRiky978hYACBMk+FhSPQO2k8pr8q0bV7RRd2JiMCsR1hr5OfUrsrWTV9tZMuL
t2hCmFuF+sOB/2VE6a82z0hPOIsAIf9l05N0H9RgOKSkfWd94LhPhq6TDir73YQ96TQUgosetGBf
x8cAoB6MmrJelgY21R7v5cLE/3LLzUV6acLRn9mtTfl7Gq0aG8cZQ3+S5UmL1M14KKq5kZZAKjS9
7bZNQ/Z6tJX0zYmtjw6k6aVwQv2Saf4PzNpTCNDOLAdHPYfHh8KCI5tbTKSGdd9G6YOnTpnrrKm+
m4hnJUGjfLDL+SjkwHoukH5aKkr0Zg9lvqDu6VyS6QBmGSVVakcb15RUCX2PSlmMJZgl3y2diwh0
HBNofkgR+96XS71J9pcflmkVERaTV7rYt7Vvi8Um5jrNuW87ks2S5y/tLE+PkldhQDDGCD+1WnwA
dfHVAjB5DDRjmfnVIxLUwVwd1cNYOXs9IY9rObZyzDF1n4+DryyMuu43TlypW3xIhnM+HYJNOpBy
AWUQbHLPCRa62aiv5oCeftn3PyHDjX7Hjh1Zq+eSfPusqp1s2SGQxM9l7I07KghzX5cMjKJybSMP
gNjiwlTI1XjWxo2kdM5Hnu+rEn/xHRUZGBsTGE3Oh8MIWXWeaJSjQ1PrF50RkaGXBwtKXdO0s6hu
HhELSjai736AFfZXSGWr3bKzOm3G08hRp1TwalcdaRhLD14mNcpFmxjaJXJ8Z+VDznYTY01FajxA
MEo3noHjTacWKP4E9bErteQRRQWeq3HZA3ul91vRpyRAX1CXBQ4q2Re2AtaHopKGGic7MvvB03hK
xm3iXZakYefr2bgDj82741LBCCD1HxqwRzwIRl+kirJDBwl32SLAvEmK3r7K2HvKltqy6cFpHt4r
udKAPY4fNPPYS4IDmOF0G4wkLGxgHovCGtWF5jsu4i7dg0c23DFMSvhjKJnHGoSiC1/tKmVeduVZ
emI7Yxsxmjw1eaB3n02MALAj93nIi+vyGZcvkuiR/sTnxwSjM0fhPb3YzeQr3DxbkJEvZD6T26Gg
Lr0oUAhbDlOUGAiLyj3V+XfRwOhUXlIwjRaWVY4XFKacmabUPVUWbbzc+mTDXKuxrYN/JUQMsFvQ
zwYQyakn78JoLhsYuNdSUx56xyoOTRP/OouRWkChGxlGRK8BKYuY2ym/RHyuYrldxdwJj6WBu68k
G/k6URwXViUHPgbOtqkt8vfpeDRKkxtAEl7rQor4+vOzyBOshSMsCt0Ym0AhKQ3rKvpqOyPRWCFb
Gtoq26TKpUhHVhfU33qU03SRFcOpQQ7oIqNsMNdc37v6XPWa1FxMtbBDNd8bLzZgogNfuqpTFugK
6tymXX3v5GqyrkP9rfXb6Oi3P0iCl6e4GfKVY7uoxQQ4EFUuopviDE1lZHLE6f1QW6e+6AdSp9iP
9KZsYjRhoVctxW8uqihfDewtZoYu1S/83ivzOnS9x8IucWoLS/dsynwoggjRniDamw3evGpjcGuZ
muLQIeoBC9LJ+mwmhtSevHXaLaQuVi9a9RAIcSbZjLHn4Q2+aTfJpOO2sMIoX4yQStj1qlOqDwM3
IbAkDoWv8Fjgm81K8WTtJuBU1g1mpL2KvtAk4STiOnyt0Is2D1GGjkAeevGisRR9Vwfw9R3AXE+K
b1YPbKdncp9kTyg/LoFJStfpQd1tKuVVi53iUCaBe2saeZLMw6ELVwi44LGStr20xLxUWsfAdB8q
PfsOdQKMWNp1O75rwayjUnU1sgi8nBOPa8NxAVyV0ouPt9VDNyRzvSmrJ28YyqcssS85YsKn3JPK
J0frjHk7DA2/sDRtW3HXlCjChVu7JyPLu2ObD+4pxWwdfc7w1UvCchvIfg5xw4tezYjcJHnIYCNG
I3jUYOQplYlRV8K4Ko2kR9nW5QfuHxvR3Vtteoj9DGQTG00AkqOPeAMVTEOr4gV8CPPZiCMEvFW0
w2FUmc9JRe4boJm8sKemMcjKOs+4vUuRZTwnsJSAhCrxUsxVndZbo/DdLG9zG5DD3O01FH4J5gmv
WmWj66GTxlJR2weItsP/Ek0Vk8olyvzySgSnHZh0HdnR26jsRSmpGz9f3+b2vbtA8Edei2ANMsWi
9G33NhqbVbOwoNlvRLAcdICe2qkMK1539KW5XtfRGtzoxrCc9tx6g7VKgjE/2NE+I0P3hNtXq8jd
08SkeUrK/oX6nHPMUBbYoPCAur7Wd+emjrdQ2p29pUmosYi+WnkvRphZt65W66KTDlLBlXM1QLo0
1fdUR3Z2h9u0iE/LIF6wfw6wL8fdxEo7HvEC6sRyGGNbR+0iUfrvaW6073nuq9iEa8YZXnq4CdCN
qimHXRojem5krMJMJ1V35NTbeej03mtJ6niloXOwEqNKhe1HXcS4i0yjmQ6kr8raixfY2kvzXhWJ
t1H9DNHyjrRdmJjlopKKcg1ymfuW7Y3DzsGmwliGhvXXaTyd6kpSqPM/Av441RMlX0UT28szHtyh
815M/jxIy8NCQgboRePTdnVjjIimlmR0+jn0hgfRCsc0OxWg80QLjJVx0HDomQWTYvpYIvJk9z16
59OqGHRqq0ldaxGaknYeXPnXQZe2lgTl8N7NA3++i13AlFPQvT/W0Vz0h8CcfxrIvFCeFW4yrO/B
IoR8BHsdE6353y/ntmwYjVJRnjEmWMHvHt7s0XQXY+10h0FJ5aOsku5qVICDIXtkf0BsIpgchcSh
mGyFxFmsGZMOBsawo4WjkOhTfp/F2VRkbrGn/TQggsUoqr2Yfkwri2l4/nroKCBksRwBUd9Wrcgt
A3uiKNXMQDIvomFMd1kV/DrADUx3ZL7TnTi7D9zj7gOf4v6DkPvywM0QvBfr3+eJ5j3m/kr/Qcin
pe5z//Eq//HV7ldwD/m0fOVJf13+P77SfZl7yKdl7iH/3fvxj8v861cS08T7obQD/o5+8CC67pdx
b/7jS/xjyH3g01v+3y91/zM+LfV3V/op5O9e7VPf/8cr/cel/vWV2p5f8nSoZZj2DjzaBdPXUBz+
RfuPoajymZVSI7zNurUbPcr+bN8m/DHtb19BdIqlbqv8u/j7q96vWu5woVneR/5c6d+t9+9en80M
W+9OD3k6v7/ibdXP78Ofvf+vr3t7xT//EvHq9TBejKJrV/e/9n5Vn/ruzc8X+o9TxMAfl35fQozE
07/8U58Y+A/6/oOQ/34p2ymRzi2190Eygn0jtZNCImCzffz7IEaiYSh2qnYR3aJHnFViwj3WdMtw
L4ZLCkhbJ8aWTeu8h0xr9LlXGXCrakO6ZkGMgFrdP7ELRsh2asU5TMIWfMs0LuaMgW7uqL7/FOOi
30UnajWWKGKJPnGoetQyTB0QWI3Y/gG56DOiHvG5sKV429kOhs8dPF/bjG4HFCrjY56iQDpFaVGE
k5wYDSwJOJsnH259YliN9A/s6EiIWA3SMmKp3O/hOeeqvLwFuqhKLiojsNFJNuCXZCMWO+zswWFi
prryI7xcbfRuDPjzXXHWSRpQtw9h90zNIbCKc6HExVlRGm3t6QXQdTG71aph4xYgG/6YbfUOwOS0
eUNckBXFxMrMsSUy6ut9LbG032kVSU1vf1svSIrmEKYxsrx/vaQIS/uuP6o8WNzC9JEtmqVuHLns
ITHjF+RNDvU3s3rkkaGo/2Fc38jwr8ahWxv83/aAcr2DX01e9q7BJNEppt+HC3AijuTou6RrQFXY
eQHpNEXpI7O2eWH5t4ajBA5omKk/B46LwBXJq9sM0XmfJlljNKfoUS//mHOLrIZy2cVJuv88cVQG
f9uE0vXTWqJpZOaRTLexVSoDr/oYo7VR7rxT0CTeSZwB9vLwbS29tQtklro2o/cBEdc5Y3QcYZZO
ofeZt4W09sG2o5i8aaDvxGEkdbbDGVnfiTMM04ZtIiUzMZj8DhNNV9e9FMIJMzLI0ZjNSrPWkYGX
4TbmIzzWFOqplSTlJHpbzOSWYGq1uRi4jU7h4qwbZVLeqncQsfcIKk7mSsqR9ACv8Sv2Phop/iMm
QyoJ2/81qI2ZvkEm8f3eb4InVNHTSjOqPK68FiP3F3PwMARV1yFhMl317+u6NVOoelAN7aW4CMPy
VN6RMkFhy3Z34mBkGY71t+O9t4tMejM4IWQLp9gEZAvG1wPOd2PcSX8soBc5CYO4i6XbgrdJfyxY
9mi9Sig0LFSU0ff6dAjDvNmLpji7Hz71wdNDNpaN2Pw+8F8tcJ92ew21d1YZ0nYpG5+yPyRsEXFA
VpOLL/vpJTRSdlchhhJigHxbhAc1JrUZGuno0to7qACYU4o22NNfnZbhP2G0IK9EP+gxZ3efcY8t
hbGlWEbMvcd8auZeDxvDqbejHL1JTUolIzdQctPD6DEAoLa1LZIGMp+w16LVNiICApfDntvxL9YE
Y08z2HW5GZdAqiwk/Cc4STvBSZoBUE8+5ialx+lUdNbTiDi7x4gpVb+yeuyb7qGi+++agYCo3FeK
5fHktvVwHR3jotdJ91Sw4d7lulouhzJO3z3doKQEwIrU2YDI21SCkiP3S2EAXI0K5NfCunZnUj1s
BdhYoJDFoa5sd24YTrK89wnYcgqrbpmA35qLgRs82XXccK3ZfPT/AD17dRttUV78dgtsYHFXAYq5
GFy5O6dwnB07Vz2diVNxQIvdAEJQ4Wl/6y1hQfeFaqy0e+T/kHZeTW7rwLb+RaxiDq/KefKM7ReW
7W0z58xffz5A9mjss/c9D9cPKKC7AckaiQTRq9eC7NRHhlPEkDdCJlY0crpbtREAS44FSrsZYQzN
IVRX56BFNidqLnUJ77PsyaacMqptcxNUh9/8ciTvvTQA5ACTs7mVwaphIAedhHCitk5zN+bpa+x7
DuTDKZBTJZ3QDflti0ll3UlHKHr/Zc/G/DV9XyPpnzm2LE+tVyZnuP+Tc1c7q8bj6BNSr18m6Zyr
YQZP0mjlHhLakzq707CQMc0Agpq8J8rwuZdQHyjWyvq2ibaym3bWDzfSi+0Hm3yp+GcJL/hJ9hWO
TMfRyCC6M71DJprR1mCkvI1lD51gdEnsZve3Xem9w7/ZRiv0DwqiT2i6i5jrqtIqx3KObPqJ0pOl
9FTVpO7IKveWrd2bZli+tpw3hypAdjsNzRdOPVq7K1+DIFdRUB/A9avFq4aE/J012E9yRly66bku
2TSWJqe1dseFxqTk+hjmoX+UvWwov0yBa2/kaJgq/xg0QJK5uf8Oid97N9sAzBQ1HB/1CeG9Oa6T
5Tpyxb9erqVaZ5W3meDE/2PeLfjX3EhFhcKJNmoYFdtqNoMHRa1hoa+89BOnd5+t0dR+Iq7tWSap
XzeIn1InaT97fUJKJ+7DxzB2uWZasXK0Wzs9/rVOB+nXMRxq+G74Ep80tXH2g1Jy/gTtwKJFPOcU
IS8xnTtYATd9DPQSLIJdv8WJ4q1T2LoWDgflJEyzZA3vWHfqREOy7mNzs8kQTdXWSe0q+5tdTrgN
ZZi05aVh7+bEQ6vtjyWtcv74Crf5Rkw6os2ye9+yKIRKEXdwYCXfymGqltnFy9ILANukXHY5ahZB
iNpWaLTwfI0ocGlGNC4g1RpInP/RFOj1ovdqwe29kK540OCxlt0yyFCBrThW+2D0q8JeG0MMys1r
uk2kJZooOQifZNOZEEigdf8gR0EFAc4tYhBhAxGRM/+OYNcE/lFD3lur8mZF2jE415IkqWpTtu1+
Ma6lEerM8DxJQqRUBEnjf8fc5txiGkG7JB1xbAQ7FaweDEKl8QJXSOJr5UvfoET3e/DbUymVssmp
jqIYRlz3jKBYx1A5LOVl8HZVLCaYcUPhuNmu11HhMCefg3RxWZXNbamb4zbtttQtuECwifPaLOe6
3s5P1PqPC5eM+2FO0IvRMycg10pJUer4XbVs4CoJO/1xFE6IMdxlp4HMlrGjYlvHqBF6t4XRV6RV
oqNb69Gd9EYlf5E8g8ZcDh0y8xczGIWQkPpUT+ue+pgGJB2QBSF37hbGyu/scJ8jdHHKHFi4eCYq
k5XsQiw+NQu3ANlJGWq9aad8bBaVof4KvfpvU2VviAQHw8Szihxyyk410wgIL1GKR5dq44vfGtrz
RNJzaSSOuQc1pT2HtePCdh/4KE6XUIWp5rC0RfbVQvJ1bxnV92pWXR5XhQ1MYwAIrKv3s8jDysYM
NHMfte13OepEzlbGRpTu/GusWPM2Xfbkulqh1HtYutLjmAwV9evspzQ+hzuzBjAjbb1GtWbr+d52
rgrlUlKnu57aHrW5MSiXY5Nph1k2aQPAqRByggtp+OAS/gKuj0OQ9b96MuRDtJFEn/JCrXegd+qD
rkIs+a42KCUH5bCIiiNpkfAoTa1UJWwyUme2mgsK/t/6hDK4tqmcU0Yd6DGShR9mjFp5tGwnOF4X
kJ7bKnMO3fXq/W1MfUOifA7SpRWVP0illk9koKonRUm/kOvvT6YYaao17oBMImUlIspKr56KqFtB
fT7fy3itmhEiHimRkk7FspsHveXoXkyXk3w/1QAcofV9fQE3zc5ZblHbb5TlcuCoZGEnXnGUwaAI
5r0+USkkXx+FCHU/uaQlIa52euOta2rj7CjAY+XQCSBVnluqcuSw8pxmoZqJc84DRX37NafvNeOs
ZPCM+5VnvN3msImN73Udtb8QTsvISb9lYHDuCtGQwtTuQj2z1qNQL73ZpCMzC3QSElR+5FA2MiQ0
o6cRdOLhZpI9akZHm8OZ2zrkDt2Dn0P5+/5y10idWnN/9MC6ircgm9ExYVDPw+3gK+3R4tmzhG1A
b4/6WO/sIZh2rta20NNiSnXboGpFjmVXWq9z5HS7IYkIFLdq1uEM/rlri3+ZUKjUfCaRstM6HiFk
k/aBD+pKjBtV0a9Gyl1+uW+Bf9lmMaOzO+/XZOk2jVTfauDy/17aSj03Q9vzj2VLSl92xgR/I7wg
6SpBceaT1nkDd1oTkU47KD5p7gukyM4rRGf1uYmRDHTGNP+U+1O5dgPKy3nEhui5VhdOoWorTyDz
kYLOj5ZAbsqetM0A0YEVC49siveeHEKThtuzUmh5BnHjLYa9yp75BC91d6+FWX+va5a/GgYUb242
W62Cc1P6W2kaKLqEZVZQuhqTO+6lUTYxxBBbG0CH4Lnu7m+N/RS3fnEPOtPhUdGiiLNoag/APS9Y
xbZ6zizQbJSYrmLoNXcl2erXruETamILyWGhxEz9L9XVftceTTEcWhCsVAj7J+m13fDrMHnTRU4F
AXuX1Xp1L32uWW47004fpS9S2gUInPRZ8zTvZUB+GIYXz1aeI5jy7gFsNsfCB5EqRhnUBtde56WI
EGh9s5eO0Qrqe692ux1MWuxHRPDN0YXKXtXMDsELwmQsOLZg0wUAU26xcnVE5KokDK+zr76wBo6h
GNpaCQJ/4w0hPARpUNzJRrWQhppbBHTlEEHjX46mbKCmUdVgcwvOhRfJiWEVJiXUc++rJKNW3AWh
7q2HrkQg6N0hZ1gDp3ax4kDGZCobG6btPa9j73MN1RjBS6kKqT1kudAKlrSWt/HNjXAhhJdyPLVt
tWtMipfDZN4W5P9heQr6e9/Q+b6JnpGcYzQA78gp/7LEfjGIUx/+QDJAOPqyralgAEzKafHaV1Lq
9GMPnkAIaPeD1zr3k2ioykUFuOZ0LNUi5z7MLOfe0nxn246Js7jZTE3RTlQ4HaVJTpWx0Ngs2lwP
wSiymnRqQRBdX+Zmu72M11Nx3MNNc/RCp99TmE1xelrObzZb7lVmdpxHiqELGxVl++bD2CvNU2I6
20DVZ7AmfXBMQZguIzk0nWSddkGzk96oGr/GvkjVg855qfj2yii4VSC+54EQ0QqWrhot30DLEW3l
cI4rUJRa6J3lUKtBfCr5W26E3YU7VXqdhD4LzMMwNaxlVGlYyqKuwfPLYe5A2KkjuG1WfG3tskBp
ATqgfVM6+ZaLrvFEsoErOUQC/0Q29NsQ4n+DI3BcOkh93/0Va8ITgBYLsXmKyjvbxxXFu96qVWfj
2ItG9mQTIUV1dKrQr+BAx6MAt1r0RtJCuMkwqZtHw2vjtyFpvfi5zLv2rVS7H1oXbVynqh7KQdWf
KUsHHlk37BSj0HgeQXusAmvwt9IbmTzvo1piAMAgeEL5+5j4wKQSEVxzhnhPCfhBOuX8uPqeujwN
SUtYxp+DWoHhWkQrJcT+M8TyqmWpq5Sf2qNsKL5SrfBxsPrykWLOmbMkFbLL2U/SpZvyuJqbJsSo
7/FtX2yN0LIuuqP/8DMEycZBS++Ggisl20nY8UEj3nWikY4xz+19MGYvrV39NokJee6W59qOl9f4
zg4OcTifO0lRKsjnZe/WtP9imzLr/4q7TYtjvv+F0o4rMw0SsNI+jDuTScWwqDnVm1CHMYhG9vqS
PMlCjv9ygwWNdmHkn6T9uoKc8lfczfYhpoSrY8Pv4YemVjqbDF74wyvdpsje3+8mNzkbGtnWLf4z
UK54W1vGGaFirSuuKjB1oxGwHFxYpfnWJuXGEtzScgy1SQR4GEDjzTaMBhpGH8ZiYieNcs6tqV0n
PpTloDwAHLSe+ib/rhTWcJIjjlz1Dc9m1qrne/OEcMguSorxlHeuhkoOlRqTHevom+b6nbTJps8t
SC5dvVjLYanMYHerft5zZsv3v6vDV9DQERVqWodWYJFvTG/qzknSeNSpRMFBEcyvLMrBNQChcK4D
MOhBeCd7ls7dptA62JH/dKAyxumxb71Juz1nMTQUIkRLfzYDiSS5Rla4IeQQo85lTrFRkKU29Lqw
jK0nEgb+9xRhkmPWpsXRGeOHyLSybfxukvbKrsNy8Xd3pKIdKx/0dbb0fwh6X03a/nvJ0vd+r96W
wRaQk7vWBi8/N2nUQ7RApUFJjckisvvwRw7MkyKin/xlPhlwY73NWtGufM1N74oCJkHI/fTdZFfa
nc0ebWX3XbmkdN8j+dDOp9AEnr2pQ0qJnMYZVx+MsisbIwCg3reGD1wLzDbYbn0+3dwTFPfdovP5
mNBN/npzRNDDosSG5qWaFY/cbbkcQ0cqR1RKmMemmD/LkWyG0hRfmqFe681UPEqbGkEEU88uP25M
PqLZpGqjtfSZwgT9ib6dFaNb3mxZ1rqLqQesfltoTL75Gtrl11UpBztQJhcv5BrSlntwy/rpGG+k
jc1RtKz0qN3BM3JXlBMSH8gsPfaePZ7hzTzHYkSZfPU4wcK/gTRtXsmhbDjD/wFQPuZ0krC0sbw7
n4y3nCRNLdXWW5gN+mUNMTR1wuMEksxHmnEs9bsUdLxZztGlFSNp10PbPLJ3OMiRq84mKEV9qrYO
klsLabw2jarf+TpSYUYH05y0hYNqXMwpXjRZHa9tT6kuUWmRnYWad5c6mnHh/+0CeHa0l94mgaL2
ZvjPVGrLDDIUirl785CbUfE1rChcdWGlguxIUdbJXDknE4aSg9eo5tbhUOS+px5yBQWL+mYV0Tcy
XPVPJ96iqBFsuM7UW4fqufvO0+1lUQXY7K7zFgV781PXegfptZUExvt04iuO1qi9U8FC7lMkblaG
XtsnyuZ/QKkQUkChIektTLfmZrPhaN8Vake9ORHSroxT2cNl/XsatZv/P8v926tKm3iHPHfp6wCk
fC3Sl61oOpF5lQ3FRqsYwO/pZpIRgT5pm05X+YOKWGmT8+WQQtBH8O7WXo5u61Ilk8MFsi0olzp0
wMqFzHL2XPUpxaLOF6jsvbuGDNvU5NWu0NXokg8t1b+WYT9wGoTylOdDroQO6QJZDOvLaHVPQ8I3
WBmbpTWQ4+Qp/3jlV/1AtSq7k5fp67oyKZURzKq6YdHInmhkyCzYWTtxah3N2c9ZL6c7rmjQXI9h
/41ilUNFWeVbALnRlvryfldFfoyMjfrN4ju2y10H+p3CKV5HCpC2njtPazlsxrZfI9SUb+XQn4d4
pVpGvJdDTxfkVwhdHCcula8BTFaUG0G9Vamqckb/GVxzDv1apbr6y6jlv4a1OG+VQy/xfKjI+l9e
OczuS3M9BeqPfp49mF9tFdWh1ATr2+YJ6OiBJxhbQ7GE/8wqU3r1LEeyycJMEFnoP+LByLP16Ox1
m4N+jg0MymFU49oTm3UKY6qBJBCFZtJh6rl59fJTMylREtFpbenrUh/gnn13e5VllCu54nVZKmsX
U+4r6xapmGWf9sXBSjJ0ApGLXc3gz7+pFiQMuvdFmQdrPWthdOhqN38yEuMbIp7ZtgwCcDpdUJxl
4/pjexrcOzmYmqrqVjenoQTa0qqRWBq7athBaPjq5xXFhF6tLzzdUS6tEAwhGxDc5SlsS5ZmfLCX
VR6Yi8GFfDJqO84NCJOzYKDt93OP0iXpi/hzp8NRaVvu13YIuNElJTzxPXUZ3dD2cEYU3ldogr5q
ZV8/mcaUHNgqaWsonoevCdvj1PC+mpzUkaktVbCwuvZozu4POY/nAG7flJ08jFQ8ko/oTO67kXWl
JFPHJ1OztS9UlKLdCURkLx8dZZPxKBQ6Jbcp8TQpm6ii7FNtKwTCc8eFabicnXPp2Sv5EOrGQq4t
D5aa36p3TRKrd0Xjf66jQNvLkWykM078xUBt3PlmN3TdPHWlMVdIVaqN92rPxny2/Wha9CqigjMk
c2tPH92tHGaK9YKq8xI1VjQxBG2NqcUhn5oenmQvmcOsWchuELhJs7i5VLfloaXWQIYz5UPgry6y
fwuztT3YHOfxFIsm4BQmX9XG8Mkp7G4rHahv+UifRMWbbeZUHJZ12PC3HkAPyW4oaHdiIWohbjin
ayOYfK7ja1BHyk1D6wtCLIGZlqjoBj43jcfP0EFjFF5qhaNi9FxnfdcK7Z4GuDx39djYtZmuv6i9
/8sL9V18mAaU4dgnuAtq6YJvs5Ns69g0f8Kwv2/ijkM+SBp4fPT3duMU9/IgP9WreaEGeXiUw0AL
w3WlQk3mJs5LM87oIyXzF9t3y03ajhw+ek79SdiLSp++UDILLStfYdI7ywqE1KFQx+iT6SaQGXvN
czfBAplF/Q9pdrMh3JbGuLCync0z2gHmbpiaRc/8czgp4yDkC3Ffu9fwELgV0uGQ577P+Wuda7SG
vEC+uK0ZeM6DQx3Ets6d4aQExYDgPVJW1qDddWiZm4j5YpPeRB2Hk2yKOn9WxsDZJk1s+2dpgxoE
DI1e1gs5A5BJxPG0WLXK52Snkf8pEX9F65uapDIdNsl7MRd/QGdeSK8VxZ+LRu12c6vpVDWIGVHY
kgkq7YgqvfdAWQUGpY8NwOwrj7FJArVlz4amZBNStyQxtkqd2JsSPjPYrnVNXQVB+7MsOcpX0gqd
QOpeqKz4LfbO/xXZ92745ZAC8FebYMj4y+HmDsWvt2VktFSJvwrH/7n+vy1zs13l499n5BbMKvx2
eTeReDeRkIeW0bf3aoX6Y2DmxkJTmmrFGUNxj8JYfu+IHvgCCpjsO2mRzRyiIlcPtvMh1Evbieeh
3XXK+wpjNWVcxvxuLWfKpU1X7S8TZ1nSZGZ9iOKFZXKMHIXxZo6twFto3FfPpTusNTmU87IyLUhn
quZGDSgbp8yv704RiNDbO5OvTr2vwwV/7rc3h9d2/bHh0PH6NkxViIApK4ScnYeMY6fO46BUtyr3
IW088wzu5SB9qjAVgwNRhzGxOxJD6WjLbljXmuet9Jh9+JInOH/R4Bdq0M41hj/qnQ15z0muwlWh
e0DN5uYH+9fuYXU5O26yc6POurRWkXJ/zUiBao0KRAdmg0s8m9ZF9tygNvZB2z5d4+SUYEj/yf18
3mX8Mzj4ZobDT2LXNka0sMWqMu62lMCFTk5ZHK4vqcGVEVGVtRpEtnHou4ASvLLcySFa5wgBW5Qi
yaGbQfVRd08IBrhH9CWca/PXUDqkrffiaFNOYQzzINg/Ix7SBfo29QMac/VDFJPzMkudiq9hqvmY
aagz+WiTwdwF21U6wNYhhzJOzm1j9h4mB8zXuX+t1zRhuy0barE1VM+PZtH/arzOOQ5sGiiBh2mJ
YqrfDiFZXiGEAB2nFTdFvYG7HM4JaAYrrQpWcoUPXbmsjJYeHwYRfmhII80q4lGIbyKJWWZowrex
d6JkmkO2wUItvRwydXUdU4Xqnq5RkxfAYGGH3z54LDmpEPNhPefxmzpBtuEp+xWz9pXjTFUh+ysa
KykVZJjJ+kHoo2uHZCyjU0SdK+zzxiHO0k3AGecudiirmsvKOpCztXeBOTwqxkCVNazIC2Pu2w0P
UNOXhFME6k+nT3oAJwLfkHZTp/3Vntv1fLUPmf7BLuNn4CTXeDPtlDOqilCyjNAnDVV1qYW6bprw
eNyWU3SYhfbu4CAtoCGgt2mE2K7Bg8uOX1S4kt4AataTbyfcoMTcKp/se1WJdp2IRfrAPbiB/wqF
6fzQ2L2xaGpYe+CCW8DYbXw1tA55jKCPoDM3KXHVG32Rxl5y6aMyfUJx6a6CTfwzMKt8YweNAsGa
V372qGTm/Kik2A+NdhL+qCZmZ0o06zPU1QgIVYgADW59NQV2CEERmfz6rNUKZ2kZ8GwZLGOkQw5l
UzrUsfsBijxBKDhfboGypwhK52L4fltemuUiN9sQRl8653M6FvOmNppA21SzTdGiwuPaCiHSasl1
tGEbJVxWnFSnsTO4imdenG44QMoW/2sWWKr4YHjG6rqIXO8aZCb9m6YY9S424uhya+wCFPUwLW8W
6JGiCzyWaCXMkfXMkWSwl7ZbiOw1pTsvfU1TVjeHNrlM49Q02Fp9Rt2heLGrUXaLGmQH7E0rIzU/
vgvD4SiuK7uvbp0Mh8Cf+oOnOr8aaZND6bgNP4TElZIuPozfl1Fm31z6yGotpfc2+T/XcsQLK20Z
7tBs3kPtMW+j0QkXtaDQamH2hwrALVel4hnHPPSg3pJUWwmkUeeE/M5ysiIOe/16UlG5ZI5a8EeZ
Zv0oQ6AfiGBWQoApCEprN6aOw+6xVj4Pg7ancg42bjUcSX4J7nJhr+bqh5HA1BHFoX4pW/PQhN1m
UPpD3FjFtzBzG+6ShvISxWa1GhtluLdVK9o6cGscXaQnll06lUjb6ZDft+3XrHHiF6NUnPuCQuIc
urcXn3zMcxEcpEs2UD8AaVYbdAOJZl/x0DTmAs3d7xVawc+JoXP/NJSlHFmIGT07Iz8yN+lWE3vt
lWMsbCVKnoKw65+SMYtXbua32zSz+ye1KOIzV8BX6ZTNGPhfXHaLJzmCjsPZNia1m7HKsdCSxVyx
mOeEvxabm7TbchB8nrqWhN9csIcRJD49DNlgTsQQ5pO10+rbKoUNKIqUgZvwbyUeKYyjpQ3Ezhb4
0pujasqvyLw4UCxzCqBkIVmmMbmXSCtQhndVmyX3EoQlfI0YSV8Qx3eNmqqLqWXX4VhtSbowURdg
9ctHpzCLR/bSFEvkc76VQ+kwCuqE49i5SFNj9fVJb53na7yYFChCLjXgoSed+jhdDmb7LfaC7ihD
yGS4d+1sL28TNLVdqlwkT41mLhKHTXBSRr0FVXDq771MuYvrQOFhCeDnBcmy/pINDfl/NaVoxYfK
c2s41CygUVRvfV8z+BD9ZllZISkycTNN9QRu4xjZHzGSjXQWIuIW9v+2TT0qfGNDcW+irAvbhZ2Q
Z2oXupH1FGfucRzD6g6NkmqJSmv2/f+OyFhj/HONTqvQJDGKYFclafvUTMonn/d4KsSozrtwNw+j
tlQUs3kyirF9StJPupkmj9JioTGCkqE1bKQvmjznYo7wJAVN+5DGOrDmyrzwbIoyd9b33wZu2aGl
xJ9axzM2jWdE+yJR7UvHxcAeXP9Yc5urKdelO86esnZLAJCovrvQYc6ILc2t/jJBvXQd6r2tv3S9
73wY3rwy+N/m5pz97eC8zWa9PcnGU2E+4KZbQOX42yZ7agfjBUfBPlmQXAA8pwxZXRVmydXV2Ak0
adw5u8w25sNcwo4tSdk7FJC4JznPvTYru6nvgOrnevRZrYwlpJ/hN4CTwMEi90V3YiQSSzA4SQ+x
qxFdrEHRLwkMMhQ38TM5ZUG5vjrtuHX2dqC+hZQ0kOrxX4uGS4Rnz922R8BmVXiz8VyFZnMk/dEv
5FCHHPw+ahJEemqlWxrGm6aX3ZP01RAsJEoVXuRIK6dy6V7miEv5PRw47nFKlGQJAAB5kcmezn01
G0vklsJvjuFs2ClZb31bwiqiw5BlT0r4WgpBMBEgZyZCmKQeYXSSM9laR9/mytrkk2O9DcNQbvtk
HQZQf88ghut/ogqdw6nVlFe7H77VVp3cyZGqvzZdq74AqeseSK6d07RA+bvzyWTqabCUQz0fsi1Q
YHsNTu9TRn38vqrtfAZlr8y7EtS1nnI0pIrGCkc4p957YwZTBg8Dw0Y6ZKOVqX2NcyD8OEIatrzN
TxuSKMgfdQ0MEH64cXJUtEa348m4npKL16k6V8xUe4SpeVgmZePyoc/BonFqEzouY1yWblAc7a6q
3Gs388viqLkWR9BOCSOj8r0zYOfmwK1AamgEBj5xlyqMAVmcrh2edF9ohmdm/D31/SVHj93PLO7v
TcioPs8TPxjTqMr71kvKXT/YnBFqmX4x4kpdhRoJezi7v8pJk7svYSH64VhDtgjVvH7Je4TWa8fv
F3WAAjj5wR5GUX5zzWTWuzaxu2fOJITWGNh26a2LMCDJY36XTqcIvCc+GOmSDXLnr+h3e2c5MuzG
XRruAOJMLA118b+uJZ2VMrt/rhUheGIamnc2xWS5Vqw/B2lmruSxW291KepGUfvrvO7DuB8Vd5l1
MA41Ym/d6nB/zPDB7OCKsJ5TLXY2VZ8n61bstfu4hvpW4Qrci6E6GvOFU2vyvowUrdSfxuRBTpSL
OVa5R8Fj4J6HH4GgimqtzDvKtVRj/PdXCl7KIOLWYwT+tQn01gI6GibRpuubbiE9Xl/9csvhNUbN
Gm0PzmN/mxyXPFkE8ActtMngMlqDcTvqNtpmwFjJBaZcX4XJF7TnaqhNEbJMdK/RWQS4VtHiwwxF
nupqny01BGbcdv5mCIrpizHDPfXb3FUw7Uqz6vyr+Y9ouUguzvT+iJbmMI7/8Qq4jUfV7Xc8OVnb
BDb6Z3MKvvd2PX2HJORRgYDo1dRji+IqS6Vys+bxp5vnhYyAZnEz9B7VnH5YAmjv3oxYG5cGGfgz
u0mYV1WlLc5y3IEbHwQvlDd8Z2uNbFdh/syD8oKujPt50GvUjipOtR3OU7c1PDsHp+mUU997+nou
huYZYvMBXrlm/F7UhrjwmD85GNrCOrzocm9+7gG2wE+igvESn5pVA/f4FzsaaufWLNXnwIULdrCs
X/ERQlG3+JtdxPci3neIl+vLD/TP+NvrBqzzV7x8P3/G/8v68v3X4v07U7EeSaA8G571IzS64XsH
C/ScpOjDuAsq6SII/618x5GB/h399H/G2HQOkNz2bDgtawd7ULzxXX/6Al8bVGy18ubocB5Xwo54
8fQFRp6l+W7PKbS72kX87Jr9jtOTdpEhuHJszKSuF2mm2MdqMBwEPHp9JT2ykY7bUPbqxmDKX+4i
7g5dOI67m33SBouTslB9QtYZXqYs0T+XffPiklX9Cd9upjjwjXXzsBvRqFmO0LBs0tKrofajQU+r
Psmh7MlGGUiXB2bbwITCLUmhRKuc27NsktJrz5Fo5NC3RmsJxUu7utlqs+McW44DZY43hhnMCzlP
TpGOqYRVlprOGnp/R/3czwZSb3XwUrhWdOoHR7vapxiKkzG1kdNUUSTh2cC89AP0L0maHSqnQ0U9
Bc219XKEu+FuV04c9FI351CKPBuC/y6fn8aIxxuv4HHLmZ5QB5mfXLQLKCntEV8UNspuJoRd2XBE
NmV+tn5Pcdv01I4eFLjAMmA+9upqGYwuFQWpfpFeOxJ1VqDE1poRzk8dRFziaZjNZLs0VMP7FIfT
mwYv4c80uXdgMgwWtg0+YhZ1gtDqr7uUfYteADvo1e6LToXbsEV5LrxAASUeMY0BKV+YuMad6oQg
AzSI3dSqPMjRyNHInexVd01fjde+wj12Zekpn9kIEIgafqqGsoDS84rKxHOdl2OxrfuJLTOEekuS
k+PZomwrhwsKph+j/+Y3xXIsJxO+21JZB2oWHRJtmB8bK4ZyFmK53aha3tptw2bjjijGakowvraJ
IHxs83Cvx934OrmxtuABMEeHAe9cJdxREMAzs2hEpaTijvHeIAL5a8jzUXxQvAo+eriALpRB9S+N
0y3Zi5A1iTUuG0mAJo4YUmcP6V2fr+LR4L9kOIJdswBLzBH82i4b/VOpCA3xJvHuSLjVRxN0CdpQ
Sk+9ZBhuWLxdVC3VEbnr6g+yYXN/Z6gaVIYB3GVXO7QDplLeNyC3H4qUwpRIn6Hd/j3FjKqBc8Pw
0800Q9K5Uw0OtG/LkCdF2IY743VqAzHlMp27fKX5CCHXgHHOyawbb1DxV4HavhWWHlxcyDwX0qwm
Ogoapv1Jg9WSfL+7QYId3FTCgeJK0QVcWc33dVJ7yqqLa56RitzczL2W3blJkF+bDKkThKGhwLaB
olwKkJVb1UCHzWq66S4LepvqG835AkXzpjSD4kcxtJ+KWhtfTUcd1ooeNycU3oZT0RbVatC79rmv
Mn9FijzaNVo0v3K+AIwmqCm+GLTpNXS7LwpYE8oEGamBxf4mG57MvDWfVbBT/Hnn1xxlnvtw9h5l
UCW+MtQ8aAsngmlZz7utoo7JpjLh76P2ZXwxeu+kcN/9arvwYBoj4JwoQnWSkkx46cah/VpNlNAV
Tuo+jDCLHQcNHMAEUvtrxeGb4TnlG8z76S5wgmjbtFb7WaSMZAAqvXDgTnl/qHtdf9Kj6rXj3HUb
cBawqwXxa+tp2rNAHG2S2okOiP5SBAmZ1RKxL/3bqPysdGX6B0ApVz/qxR9Dz4l2RhkZO7fx1Yc2
gNsb4rH5H/BDEGgp3+vATcHdNPp94CBb3fQOkrNAHfKiiY+eYJCWjT/N6gnsT7aZBLTiZrv2XEim
3ZYv1NVjicBQ4yN2DBOj874On42NECryalWZj4dgdjha/Lsrx7LRTXM8qJSR/O8gtVVU0s7BMB6s
uGIVAIwhGCGoElRAZkak9ZegjqyHsh77+9j7GpsGsuppFuanYPIfpc/xWushLHt1V+dgUgdKCuJl
YoXmui9sjRyWGAewzC65NBfQvhHumXA8lu42q2D5m0pd2801KWmK2R32wRoZn2YG/42AZd/dN00E
7F8dLnIE4W13X9ouJ8x5oq+lTTaCTwGtAu2CkAlLSVvr658yTWkP1wjrk54FB04oZrhEe2q3CrAW
aMcI/GOlOw9k7+O7VPUQmQndh8yonIc8s9oDmtrRQg4DZ9TvUFPkCK9356+NNhxGHaSL4iXzrlVM
c8OmQ/38P4SdWZPcuNWm/4rD18MYEtwnxnOR+1aZWXuVbhhSq5r7vvPXz0NkWyXpc7R9QRMHALOV
WSSBc94FACLyp8q+HpR7Mk/d/WCX8cExhbvwPf9Po4jnJd/sYW0+WiVrk4a62WJAQflZxFGyqr2y
5vMTjABACd7ZNQsW24ayrqaVc2wDtaZim3cXb7YrQCJ2fGxbUIKjoaRvvo9ts20jVGdZqAvA874v
vDr+houfv+hSA2OPHkm12KkFZhAR0Ay7S5+Qi8ULq43s+5bE33ocgB9CG9c2TVnDxgB4sLMyoR87
Fr17v+NrdNT5GaFazc6Y+vgO+jePImuIL1gt8lpkF3A/zmYmpV9Mj9ibqaRHMGQbbMdEe2XQ3vBP
iGEcclPbCNk2gV1+N9RxX2SzCL9nwhhuJywO0mBcWJ1mP08W9rhhW7Gp9isY0iJeubVfvYFAwhlC
zxEf1u3qrUgW7IX8t1G18hNSIslSjkpsON964mA7Mk9C8mXlJBmyqKLuzmbtVdzTVoUVaqm8OIEL
KdIlO5GL7tH0laU6ngLz3CVFiGfNkB0EFkp/6EX23VTN6F3VgC+GkYOvrGZRd02SCaCshdRF6ldn
adcjEO23Lacs9IXa193FmWlkkkkrGbdgMTvk8LsHZ6bjylAf+6izJJ04uE5SPE5wFw+YTHeLsoq7
3QAmboM9knqJmzBEv0I7yxZIWYAp8wHlwmYbo0/MG9I3onWp92KhFKn1gByLWIyD5X3p2vKCC4Tj
L3jVWrOgLZ96F2YxzJEyCzeZnvOm7PVYARyV4OkqIhtiRmPfkabSp5UP4Yp1Ynu6NcvOE5vGRJDJ
oSzNzxBFGyfWVPWgxjU+W8iMLhLhlXfykM7Fm4pvfrgF42yHeo1xkp1qaqA+Qo5sXZqYeSQOqJDG
8KNzoqcbS0H6fgQHxm2cG9eoc/VrkHflGYIhqq7/DtXzWYPCpDeM9vEzPsSKsbTqrthoYeyjE41h
5+52OZ6IYHdG83YpeWEsR9tTXfV/avWEtv4Q5B/pue6d5kOJzXZhOOX46FSTy7/U6A/sbN1V3+Tf
WAFYuGhQQu7ULKASBsVONj87bk2KV7FbZ3e/xQejVVcRutorOezzkOekMIzsKiOGkxbOahi1dikM
N1sP3kEVfvcgD4HDV+uJTt3LJkrlGoq/KPEMdfeg8Ff4gMxltvUdB3f5eZaMoaYJe12L3IMc1zcQ
X+LJ29wmzMNyEWSbevLGlZzVV0b3UFXqC5ak+UmGBgev2a6OznIS2L0ct5FgV1ChOGs9ibhRw7lS
r3qSscjy8/QU74qf+hvD0v0DaWXtQZuQd5UjBrv+RnZLfaxVp9pXZt1vvAavYDWP9nVemDomL8I7
lw18/9Y1T6iSIOGKl8DKNGaRKqwJV8jAVnvyls6bxcslLGzjJQi16NSDQVsWnuW86UHNo1CtInbZ
uflietifpE6wbHIQ85rmxPs61bUT+LRwG0VRf8mbplijNqo+kK23lkZdRy9lGWroy6To0lvjFwVD
iD/qLtoXsa7zbnPGbehNHrwSDm3Aw9nNRsHuhmy85SGsn4zvnpk4y2Zyp2MZd/ZzmFjroJiIo7+y
1SZ0U81MH94zQVa6Q9bVIxOBC7lOCWSePubAwoJiKC5tMVX3XtB/ldMLR1ir1ESWXVC9jsP0jmSz
vnddoOZtMXRn3bazdYDb7pNZaiYU1iz8Wlu4R8stT9Xvw663/kTk4Nm04vw9zPNyqdaaeMiG0d/I
K/ZsPW5XtNFtPStpj/nUYOVP5TCYQPu18KsZdHciFmyiuGIGquK7RsVr/GP2ntFF4Lxboc7v0Vv6
SU8D4zHogWH0if3e60BZFNQH9gYq0o+qn7CLRKBgKtQMQ6/shqLzM6M98uRolxJFB6q1XY7ZN88p
QwyoPGdZaZXY+S7NvksQS+p7XJPJ14ChboxtqGARLnuHmB1aACR7KXv1ElK7DbUQbz/zqLjCWaFZ
7H9LgjUvf+1b2WoNpl2pejLDOrmMipHNVLXhaUaYFbnYV7U1PrPXLw6+iIK1BJb9Gg/nuASi/Rov
WC/8p7gcrwxFRUUyNXdqEvmb1NUCLOj16DnodGXbxugf2F4UP/dCKQ6WwPxS9uZaorDvGHkjzb2u
K3BTH5K7SZuLOE39TcI9DKVLDn2PTMEn+kPGqHdSjv+B/lAGIznImASIyI7apC5QAw61dYSOXRza
7pxJp4ysROK9dHiy18LC8qR4b3C8fqlmAX2SgCiczUOTDzPetDmoRpkpMMbWOMszMZ8h6H8ZlCk5
yNBnPM+sZtv/mCU7KIj/NdVrzJ9miWD6Xk21sROaFl3aNLZXOXSflVmgsi5j8uBDbdiJwsXVChLP
pa66lgUu3D94Xsaym+KOf+GPKbiDbd2ydY63cfJangdpspmJKz8FFdWzVvYE3qE161BZdUZe7SqE
bheJWwcYbs6fEPMJ8tryOrfZ8ycYRWevUk8j76S37r01aTDttKH67uofRR4N38wi05d8DemF0rJ5
CDAI2wjsdi+BFpt4pNX2WklddpZal71Yagc7pxTtbpibmVkhvRw71UH2IubQAWUK+tOohtmL2aZf
3Ki3znC6sxcjYivPXXVoAv5s1IRPrSe1eAfDh7xRYETnSHHTR5hDFxk3nTwHoQFpeMJR6d3ui9Xo
WtkLtu/GsejDv6Z7KRJjISrqZ91K/uN0H1DLuzXlt+mIsBtH33bF0k510Bh66C1jl2xPrI/sBZw2
eq3bNxdRo+emqpWrn1BIT53otdUD50CKp8HTpohfB3atG9WuQUvxmyxcxaq3YvRwmNOr4Dw0uLMP
6EPv6hGLJMUfu1UTFObLFFp/FgnuFGVyDzWZJfZMwoCvsYis/OzoxnCSTrvSj3cO8feOHYf5b4ve
H6GqxLOwTyMPCGvV7qukfIhQp1a3cAKan5p4x7R7rKIeylbNz0FcwTD03HSlGwYKiPMhTdsvCXIp
+7ErMQ4cmyi9aCiOLyPbbjeyKcepc0c6CoqIlZ7dLlAN1crVE1B4nT4+DR5ZhEiv33AgLKmQj+YK
NNKcUEBwG03u5G7gpfZiNskiNuPmzdAt9eANjrKUs3xftMvUxCZa9qpvI/J+byRawlOa4KQGx7th
9R6lq7H2ikMdqtaKtGaw6RLe4GgMdBY8RnZgtnE7zRHqrgHknsAPkSXpqP7HQZ3u9VkmZ8Xa21k0
fcX7HY2yJdnH6NlpYpBZeKV+pDVIPc/6HgFDIG1sT496hg3tMBj+0TDhsyEVEa4VG869WeX4FU2k
m6mmo49ofut5ClMa9JG2xDZhO3iFvYe7bZ3r0C1X7piIt0qYF/lBRhjsYriQWMPxIi3UCahB7kUX
eWbV5XdFCWwKgb/Ey6pxMbDHXTwl9bkbFDacnWp2p86q+5M8a7PorzO7N5WjGgIVZ8Bn+LehuKP3
t962m3VVrILEZEzZLG6DdOdiZXUrm/X8QHeliN5kZzHDRfJwMSZO8iSLX7ZifGWplN3JLvwDspXA
32IrO1mCJLdrlaGrHNKBcnIQC/+KiZ25wqgJaFMIm13GvPmMvPtaUQXlYlwKb/HSE/Wuo3q7kCM+
JyQh0lKuPZSgNP99kTDlP8UJEfmZP0bG5ay4c4yVG2NHLjt+ujofaFzCSC3u2Uq0z3Xm3IVjBxJk
bjla+qyooXuWLbvOv3vprMkxpt2zjaM7XpPFdDLnZgGeeVEaTg90gpkqojVL4bvdoa2n7jnugnGZ
4pO3l3PJeGMtGRnTTs4dVB7YYx8Y29t/g4bCiNfhmiDnOhS5Nq2uJhvZ28eeCfRx9tcrseCsUgsL
xa4vXjwr2k2qsL9YhmKtEsAPkIeC4gn+4PUWR5VjFbOfP6lD1jw4hvgq4/I64Vijzuk209XK4F53
zeR8GVpD42nbVJcgjN2zJUyLNISGhmCTDqt6wFaydIL+CguzvyozPb/iNTmpLpCzH3FTmMGKwqXJ
Co0RssM3NcwqMhRY5pBfqIqLsOt4yTArOcpYasTRgiemuSr3TQT4W2MVvy5dMe5jCptPfT7dN1WP
T1BDLnC06+7JsiEj4hBw6ufWLRSgZlKhOStbEXw1vMyT/iiboxdlaz8Jxo0Xg0F02tbaZJK5owZe
uyjmU8zjN0bVBfMShlg7s3s0cL3FqokCQDgzDleb4m3qToessJX3hkeqmbIiZ2u9Q2SUvy4Qke9N
6u4wUcufeUnURxRiZ4dd4mgE/THieqNqj2af5cFqvAZlqR1DltlHHZ6M05IhFzy0F2Y/VA+Zkrm7
YIyG7RAl41Mqhj9I/Vt/RBbPEfQSXvPCSDYOyIsDyfTwigQucjJWbP3hZA+WOrTfGoHFr+1ZydnV
AAXUNahXxU6NI9oI9cJj3cNjjqY8eHFvHOfEDHD/OfjTqSujelumG+rDaD7O/Y2pxUt33mqyvF9i
SOCdyF8bzqq31XAVKoq9atPGPuPg3bLnibhbgqLcdbpug6+hwzdrAKOdOUBS5GG9k0EqWs6t2wwC
yCau1S0GlLpWrYbeiapb0wPeueZ2NpbCwmtsUp7GwwfmLhU2DdH04LtsOBFZOcuWnED1UF0N81ZV
VYo2ZWHbLsukrq5yiMc7bD/lmrXQUQN+MOeDLxDf8LPY3cum3vnJOVB3MJ6vUO5J61cvJuoL/gLi
/IPKf/J74Mcxdklh/qjCXVmrKRYDBaose9ubgj27Jf+cuCF+SOReHgO/VBbc+M2Xrkz+uqKgBvLv
K9boZm3dKVPXWIWKnaHFaFpUlfeGEPNHZenVNYBJgN2j+yLDo66SXkknd+vMowpb35oi1J7YbU+Y
vguT35p4hz7uagDLfcCZqn7L0pX8/zA59YOls+WFTmfnBVzsZPi5ibulsqAIZS3TccJoqTeqU6RA
ON2M82k3WwHJQ62VNt4hjCkQQGkWMvg5Rke5d2sWqboMM9KO0hlYE+MuayhURdyTCxOM5vNoJ4I6
0AQP2M/9dV81zktjzX9B+SvGYu7Z78M/by1Am7ua1d4qMNr8dSzThkerl+19TwlXjud1G6UEdy1c
nLrSjjeV13db/mTztwzRk3ZO3BpQYFZxEWP/iRDtvenb8QJrs+lrC5KUN1ia3Is4Tiif+rAVf0g1
yjMpuHhTZbz1sNFmlettPsd1UZ8uQyvVlxnefH2b9ddxPiSlQx7dLz7aFA0Q2ZJx3Q9hkZYja1H0
l2/D3KQqL4X5Jkd9hpuRBY4p8nT32VEWJLAiGwCjvJr8vFrtNPCuehZ/LXp/bfBoOCf1gM9VO4YP
GViepbBAoY4VAIY+yMsvmta8YHoZfmQ61VDR8tR1tW3WagVbQMM/CKfGVEoxP/Qx0N/ccgzI4KTD
k+jjYZUVpXHtkIDZiDqq71oBo0T0xkzo7LvVJ16+C4Z26RQuFD0KZlRY+qC+k901fFCcYfqPmg3i
tiQdjBRPHmMTl99PrYWPjgaMK1MKcu+xwPwNo0l+7bA5tODx3mDmyeEReZZ93NXBsqr7fMdTCtnF
OjJWwfzAlYemiYrg1o7NKqsWeg2T/J//+N//7//+Mfwf/yO/kkrx8+wfWZte8zBr6n/903L++Y/i
Ft5//9c/DVtjtUl92NVVV9imZqj0//H1IQR0+K9/av/LYWXcezjafks0VjdDxvNJHkwHaUWh1Hs/
r4Y7xdSNfqXl2nCn5dG5drNm/zlWxtVCPPOHSu7e8fhdzFKFeDbYT3iiJDsKyMlKNlvNFMcK8x2+
cnpBJngX3YtOstXXnv0E7R280a1XZ2WJ5OVFduRigFpV5uiaOQh1GV2ybhu9ePOd0Nk7U9KsZBOt
wWxZOWl0GoyieGtXIKrTt1inGJRMWrKUg9S461YuqdC9kYXPmZOdp2aorprhFTvXz7uFpufQx2Uw
Kx3oaoF3ki1SqtW10pRxndVuvHLKtLrmdvf1738X+b3//rs4yHw6jqEJx7bFr7/LWKCGQmq2+dag
nAOmLr8vxqq775X8WZrC6xmYomwyrY20mI869UWOYjeRsJlmR+Br2Ucxc2bkwey0Fk+f+ANoXnXP
T048itvDj1HmnCn5EVJ9y0CVV22XhR8NLwm6FZNHuUC2wAZDRglfgiZpH7LJgczLGF/x6nNkGmRF
rv/ly9B//yPVdaFqhqupuqHBwzN+/TKGyksbv7fNr4PnrfVZDVubD+yfWhZvnJlIFHkgDP4dLJ0h
WFUUOX6KydEtNf5jnCsGnPF5tmzLs2BAHFidUlKIk45AVNNuyGEkLASs+FwFSXI7dEMWoXouA5Bj
VRU5BUbJtl+5YMP97ijnyPhtCIXgZ1RJfHQRak1d5GYGK0HHrvTvvyfL/v17Yq/mCOHqjiY0R1fn
m/2nm1kADp06ttTfpqpuNprRphuDNfSedG/yHPX5xTEi9WvmpBSiWjMk7x9El8BNlIXsKBzjGQ1i
7xFadnToUndcx0OJHWHVPGLSirXnlAQPXRMl+1szmEssss6ikrjetkqEQU+QtHBVf/TIWsyI7n3c
Y+n2WZmRZ0LR7bvPuXLW50V/Gsx8+blyxGfcG4D9IrHIcwHIy7HIRv9ow8jPb+1Ax+6Tb2sre615
yOc4hASD2wxXzvjsTqI0s5a9Lvz/8rQVYn6c/npbu7qt6aaw5ySDo1u//kK1qtXovkOC75Sw3PSp
6uKyhE6S40I8JR3D/h0LuXPkVd2paFzEDLq8ebNrER71pMvuQzPK7rUEl9Skd429jN0OHQwZPygw
bp3HyRgiwCk5nq7dymY7Wtl9XwiHZHPSbEb54Z5XUPzOy24NdcZDLgQ6d2zoWbMYKgX9aj3mtIR5
QCrZqZexrRUnNyngC/102iDMvIsm7+qpNayAKOMb7xNzxzPMOk1DGW+HXg8veZSINfDa/j7iybHC
sDJ+8jtSeWQzvBel6KHiDZPyngTBN0UFpK8I54Qu9/QEZ+2hMrRmNwEgIx3cxldBTvgqz+AUfecC
KFj+COUNYpBRk74Y7jQ4twlF6cNgTcHPfs5vOuiXHunKUOGplc/CeJOVl/FX0k8QuG3EqHy1tJeG
2eOHLEzo0fNZbE9I2svTegrdW1A2AeQbh+ZPM6ZG7i/BtMdz2jRZu00A1Fse/HhnOKOypwgco/St
1PpScwKsEhAbOGEV4J0SpemO5OURCqAl45Zfsdf46RTw9xrV+unwOSZ3WdyuZNsS1rfI8Outlzf7
UC2C50Bti5VJjeKUT4ZzdqmjL/W5KNCms/FmYr7xKs43VFmNPcbl1JG9lrpuZY03OoNkMAyej5Wh
A+V1JjyMnUs+ugaWJTsBKUeXvkIXwfSmYmlU6bgY1QibsHmw3riUo7Pwi63bzWlye/UMqvSvQ5Zh
1ENOwN6yn5/Eou5S9RxpwBeRt9/IcZb2oY5NcLGb2LkbMyzsB88Kvrg97Jh4NNmWdbV5tQf07txc
D79UXQ5By3MScESG8kg57mx0nvdM7qpbuNGBWtp4VrxK9dcdHpuUf4HbuWVx0RX4FUj3YjGeTuVR
xjIwr2iCasWFjM5zX6CxUbFT99dshUmAgYHdjYg5++vCZHGrZOBH5Dw5RZ65QQThKOFf83mtyUE4
P+FmWSdBwhcbgcFbG5MXrGy2FWutEaxwUNc/wwbJj6ZXWZfaFtZljEAd/v2bQy4nfnku6Zatu45p
Oa4mDEcuE396c5hlhLuxYhVfFSPKljZZoW1eFniLAmR670wU7NC1e8kdpz2ST0a/YI47EUqJamFO
l2RSvKtvGt/7whrxqWX/wnKiPphiUF+jsljIeODp4Y5saLGRTS3DIhQExxNZO/1kBEN1u2ypFSzI
GzU9T2aQbhKh9RgvJOFGOL7DMyW2X3vkjeIZFPtbPPWXRtHmX/wxdtY9xkD7BN3F11DNbwDjCK3S
Wxw38/Y1IZ8sgb6/jc+IS8CwGyoROg7HsHLyx7kuuSqy0NjIpjI2+QVW6i4m31UgvCxgeAddvo/a
vHjEIJsKS1N/jKOirf/+13L+x3ued4hNIczk9zIFZYxf3yJVWesOVczgaxe0OEFr+etk1d59lJb2
uc+rftGYbf8+tAH4Ad+1YCs72jMaORsssft3sxuSrdOKcGsaabOuA5AuOviSozYfHCprR9mUZzIW
mIJajW0fIhFnV97jSLqoLLhKvJCviAViFztw0/SlWpw8bexPBWYZz81oXoIqmi6IEuXPrjA/qHc0
d7IVzEnKpgjqo2ymbdgvK9fu99U8s/TZqvmTbm9lbwhufK2nVb3xXZEeghlyBgayPXUzn8iatePb
ZVP39QnUHlBLGZF9n6PKXiAj7rBbyGqUptqo/87DzJrre6mwqI+R23zg+Vzs4qgmmZKopDBilaF6
3M1D68bf2R7kzNod7TsbKbdpYRq5fZdXxrnKzXFfzh2yV8a1xrL/yw8vf9ifb1NBjtLUVFtXDTZr
2u8LvB4p6q53ff3LKPxqlVsFiFpT6W+HmD941Ejcl7yKrA1biujOKh3rPp0Q3rURWJQt6uDJxewM
4KBsgWdTqW6de0a4yGpwNWOPlJk8oBWVnR2bZ5rfGAqLLDzHHVSnSLUM546l3v7v/6iN3xf5wtRV
/px1FSasruvab0uj2DBLR9ci7Yutea81pOa7hqfMT4ehR50PvqPGAmWyFyni0negRvqVkXnutUxF
vonZ3mOkhAapmeXeoXRC66ACodl1yTTded1QbQqsma/Qz/pFr4/NsQg1cvFGUe8AXYMSSqa146Xe
3gC/d5BnhRp1t7Psx9l/6v2MfY6jsBb/l0f1/7j5helawtEMRzfdefP+22aIhcnEnn2svkRp+pFl
F9Lz3t0QRdY5nLE8Ep9jijReoXhkrj5j8ixuHXHSMNi6TSjRqFnI02iaQcR6OW7kBeRg2YGSzZz9
8I4jRevxL6h3h8JAGYwBWitOf3eDf8tTdahnqaYxWffkQMEdQBgVAHrghon6Yksdkzlmh612dxsC
6uvW1OchPporC7RmR2Rg6+xa1emTcEzjIM2GcCLOrr5qNjsTEV0IWDTlQY7N0/g2NgXv7yzMMmh3
vjJs+kjU0H2dVlu0Q3kHUt75EqgJ9vQOYDwyJDabWPPNaHz3i9XbzRLmAuoiWu9cqwQxVjF3IDZE
OjgPsgvIGv9STB6im3NHNrJ2abwRM3AzyO/aQZ3TQ3REU/FqAIj8+9vElvfBL88Ai92wC7DVth1A
iPrvmQEkKxMNLdsv1gByvKxDkl+4C6wjpbdfSsPrV2ZdW7tgbio9GG5Vb7I72curG/dessJjYZpP
GUsnGR4tsFO83L6hBmq/tBr4Dyc31KXsdAU2LB63Coe518nvg75/wp2oPJulad+ZfiiWLcrK34C5
w6jSx7epLkD94Zqyz0K/eKqU6lUO6JSsXljt2Nwj9xgfA39K1ok3KF+bcCEH5CJzV4UbjEevyFx8
4j1e/fOl8dN7Yn1rPbGK0XeDruBGJomXTmqR9vN7fl9kjraqFtX343yA/vNXrMqM6l4ekEr5OSYH
f85Voq6+jfuMiQilJNYUv1zr9+uXNqggtkmC6vmjbavnAE7Ie6JjLxSXQ7bPa8V+6yN042v7vWvg
0CWdWqHW5FnvdokdOJRFFqYduBIMRhA5Iw69EmpCnVnXLhvQvE6ghrpuue8KCn8IhSTcJrqPXTR0
/wj6XDX2RxYeffDi5s2jI8C+iLx+cSEI3E1G4zwCZ9PXvYu4W4gb8ePoVx02d/geRUhXLFm4gDAf
2oscO0w4eCWV4sFaZayvUQyr8ilZyN7bIW+WhhtN9wkbopM5aPpW/BBKkXonv8mffIqsYKQ9bbFi
vn6G5ITf5v/W/O1yLYy+VWkKayHnSpmVz+ulWI4d1AJLo9xu1l2f61ez0BoKHHysPp8Nc0z2qoUr
bmd/Py5HM3zjqtTYvBnjbkm4uzz1c+9Zby3j1kFuWju5EiEve515tDwrBh9wCuNiakSTDgliYi0G
ilqN7uUh9xrEDLwwXc5omlusMY1pb2czXHge184HtWnht8Ti8jk1slvlLKZ22UejWKNu9Gw47nhv
q1O91Pqu3sqmPAyZ1i76zkn3XVNM9zKmpcCDFUhPsiXjxejuc6cY7z5DrRmhn99G10w3m6uZfXga
peI6wdGIVOv4hq3XB/VG/+oqmvEwaMG5Ge3hzSwtHTQN6k04pPw8qo950kCtPI9pAS4fxuAyGvW0
XCb+2UPa7MFVleGx9iN20ZQMt343DY+iHPXTzD903C4ryU/iAQXOBaQgY7tccSCj8HLS4kfBOwJd
/vGebWDxqA5pu7a0Xqxlc3Tj8D4by6Vs3UaMpbY0fKFsYSyTOvPZIyPsZVcb3TP0Yyg6Vn99tsMm
0t6ZhtXXe9khD0kP7HPjmvqsZdVXCzla9jS2ehckRfmguYhnl43Z38W2o529FkASINLyW4IAWYqs
42ueptk2Q09xZ6p58Yz1170c8CUUvn0I7FoJUaOD1+E2xt3gOAM5lXG4QIFNz5ABFrcRGiuZoxIb
p88RcphfZLioWQ3IZEN1WCxXDrvjAGvywRzm7yypjpqPiHyQ0kysxttnWa+vUWsoUdYkUWEPXvpN
R0CnjK3hO0ZFAIux1HzoJh95nLSxdl6kjjx7Hfs2JOGecy37D4uismRXXLMsHfe8j1MUK15bmF6Y
9A0IANb5Xwd3bn7GitTgZ5yJlhsQbu4ioJb7hlXfUioHpJWN7p4KEDMqc/sSqLyWpWLANCYPdlqK
U9HzLU9Fj+Izqo1fJmemLGnKcE5VUlUGZiLCYJMK8ntZNFr5Bd4Q6KPAzeHStO071FwrycovEyD/
rVdPxVY2E3EoBg942DCWu2k06o2cjCTkMofn9torCvJOXjyuZTyow10TaeZzMandIekNcyUvo1X2
WU1Ig3lZj3RAi+5kYloGbEFveDewMV6UtjQomsZ7jNy/yLjmg90G3y2NDYa3eDgG83DRKOrOxbBv
LUcVqnkxaouSLwjoO90qFBQ7++F9NBskAMpFjN/aso8d89lSW3sxNPX01vh1jNtTOH41Ix/eeiW+
61G2o0ziA8JU/szhRkYkKi4lO/ZgQZl70+dp9RH76b0ydPr95IcZjGlzuGbA5pcQJrxNHItZ21dp
vd0ompy13hDUay9KFhX6iRfXVDJvoWswBCu+0k2c+ajkR+8iUF12WGWl3Hm9ptwNNjpgsSiPMvQZ
l2dq7/X8o1hw/tZhBLqynviwbTVYOHRN8cVJQmR7DMV7HjM9AdHsKlc3L/x7djjOQofCQSWWmOX3
2dkUwT0lylOk6v1RHzTjoja+ecEvJJ5l2dYyJA8pQBtsWob2QCmSzGzLksFVteC5jwHcAn2JQZG0
4TNKHfYl7kqeV3RaXjw8+vpHXobhc6GKauWMKZ5H7tDcDfOhEBHyDlm1U72suVMdm8N8JjvlsNLQ
i6UJiW8tY7+NK5MB20vrCdKOdqqEOh17Ny0x0Kmjp2mgDO4DvvgI8c1oDO+jM4Nw4SE9Rb3Vn9Y+
iLHbJAh85SZKtIUJVPpoC4RjNRhpHYKVerdTjOZ6a6Iqb5zGGnWYhb024Ns9NxkGBlXBbRKZafVc
QhRcYwwWbB3fKp8zHTlLnuo2bjE0RWlgJOrkiF7OzdC27V2AlvRSNp22Kw8sMKNbE0VF9wgvEfzR
PDidLPVOFP73RDx58aR+BQr+RwRE832oS2/hV6b9lFSiXuWOFdzD/ss3UT+od4NSDiSvR/WQjPxI
iVUgsYKfz9JSRXuFYRvvVP63t7SxOUPKM1d+NWpssrvvmhb0f3JrKFWS/BmxslvEWCO8lOEYrKsC
iPCfTibSVWwl3AFqZLmnvhQ7bBa5AQrDesnKTD8U3jhe51bZFHxTfpA9gwJOFoqmT4iYqumz7RtA
on2lOsheV8vQXETXHkg8vaIbelTu3Gkjm1SNo21PQm89jVn6jB6VsUhbJT65eR1chND+5GHYvYZB
mu8KeDZrC2HKVz93NdJ+hYoqC71uF5xE0OQPTcYTxPQRtpnDdmlUR9jM8oHavTbo3a6LoVa3spc/
FlTukyoBn8Ul+35VAVN6MZDRu9i98dPnQgpM13KO3g4bgT2jpXb1A45jOdDkEsuu2ArPPlKLK6dK
61fk0l9hJvH3GfVLKt7uN2fyAGrNk0y4J9shMLEKnycFDkgtHVvj1ylIbpMsp186VeF88/sUgQo7
qh/8+ZNSEfz8SYDg6tes8l8txVc+0vL/c3Zeu3Fzada+lUGfs4dpMwDTc0BWjsqyfEI4SMw58+r/
h5S73ZYb/n4MYBSYiipXIPd+37We1f3bX8LVu5skw+FaKlCJzs34pUW/PFRps/mLSd5c68iXZv17
V572kKrLBoUzBEi/13nazCsCScZPYUaBBvizjY9qlalPqRq9TH5UXwH/qU+BFqNgrauHoWTo04/e
ajkILzaxxkit358SNOMh0lEVLauzYHILhU7jg+MU1iD1K9gk2m45I4hIVBZFTPNp3juG0TUmguZG
YVZ+oPoTXvLcy3ZBQs4CozXAH2IKT76d5E4QMaXMwwF3aTqQjJUYD8sR/vAM8627X/YHxI7wt5vL
shYq3IrSUU4Oox08WbVtAEzRmI3LxtarNGkWElonvKXYg+bVWsqiXRxHEXojVu2kHMBr2uZuWdUb
A2do0ajHwBrvuRA/qZaR3Zlxl93FTDlQYlKh7wp+C64f8eMNs/S47EUx0p7//Akq2m/lLDp8ti0L
ajUGLiHxoZwVmVxNytrqmeEN45YC4aTRlZy4MHopcKyGMO3o3ApZPxpVxpeK/ytGO48GqjGKGy/7
qspWdFdUeXxXEmK9t2LR0B6LMJbbsERlwMTbWg6l9ZgX3Se548bcplpz9WsL2kox7RNJ7T5NXT/t
JoGMMwAO96nUIG9MlMAuhk5CDvrw96djD2n2Vs1Pp5/PVrQ4ZG3LKM898SRPI/Ls5el1MeWHgu4w
AVwcVs5yikxPq1OK+vTZ+vE3bbuOj5ad6e5ylC8A+ilcHY/LOWAi0awbV5IVDe5AJfBGhTB3UxC+
4HN5u/zcZAs0MdoAtG3Ztjx4RPFsdOi6708F56yc9NJ4lgnRPfnkK+5yLYX3Ni/93Paflv58nBnZ
P85n/2vpw1ni0BZbpNP0EOXbupO8bRSEocsEbZpnadOtkgbJRrRdvvq5zVfaadW1irZenrbs6HS1
dPXU7LY/t5nCApg2quVG9NN3dODgMWtF8Mvz5b3QKGNNoodUXYfWHfz33DWyoH1RO/GAfixAhCOt
2YCBSbbKi1Z29ec/f79/a2RrGnMEBBkGLnTKtsv+f2sYZQaTnFBtghdANWF8MMxdrWUPGLyaV8Nq
t2Kslc+ybwk3UE3tWsLU31fBZGwx++enHPq9kyMcdFBY8SWfHySw/isjRgm6rKp1c/nzS9Y+dk00
0xamRnHT0Czd0sWHwpmhyH4Y0JX6PI3DKrKnGukDD3pSkPlsms2OaXLs9LL3Y5s8mER8k2fnqKne
vZhZfcTah9xcwWJFGwHzVJr2Lz56fScVqXzuYYbdS2N6NVK5fykqPiCVSJldGqywTRd+pp7HpqK0
Oejka+cJN3nDthRiE9mzLC0Py4F04Htyq8L8LyQImvXhwsR/3DINIMqGqaOnQaHya/MIFz0Kg2yO
HzC4YIqkzE/0Z/w5yJtFc35IVT8/eQWecwrY+w/bl9XliJ/HLtsSkcNqTXSy/uaTfDju5+rP5+Y2
xh1cTRFMWL2/04CbHwNhv2AcoAZS6yMBDaYvNpZes3c+BCeoO+Ccv1k2odYa9lxJJ9i07FxO0svE
ONVWqO/A0Q13clH2wDRuRJRzSqnju+lXLdSW+QnLSSSvDBxkAf5xOQkOs/ESEx237BR1G6+9oteX
RskxoUbIkJP2fDw/LEtNrecOmOV2/WFHlsJqd5YDDX4qrqoAkq3awgSnF09uoIXdg5kY44U35K5N
O+he80M5vOCYiu/f9xuURhkk16dlH+IMNcuaU56QeWOUDSxXP1DIbNDkU6KUP5aWbctDPO/9cPCy
bdlbN7q5Fz50mn7yi6NstxQfxuRWKEVBXfyfD8vOyQJ4v8n1sTgu6z93yxFIY5oGA01am7xdaZI2
2nznVeYHGV1GpLTpxZrvw8hD4vPUZNf+/TaMSH5DWGtL/33eO6f5gODM6CSiFlhO0pWpfCvazbJv
OSpMp2oPdXVkoDLfy//TX1W6cR96+o+/GqWD7FqDQIqQThMEXQIaE5B7LzVKFlxphX3FuGldl9Ve
HaUXtaeKrwFgOHWDml3TrPlCvrB2gSqvX5Ylw9OZAZKSYZSFzjRxQlyy7IiY5xMjUZfrZfXnw/KM
Cq7rz00yzQenVWIwKU0vnRG4AGNTM2sTyIZ0Xrb9fAgMP3D9IkwOVI/jIwwvEgDnpeWhlrwxd5ZF
ulbJBjbqNWqD5BT5GQQsq8jWFh/DqoqKap2C2YAqAQ+aIteA8a1988scfkbfZfd1Q926H1V5/b5a
t+2tTWyQqule7oqsovRSFh15dBwc2H17yaLpRPEnOfv08MCeCsvxGl17HgbVWLeinrbLak44oKNP
Y3wtg9p/qhixKHaiPyfT2GFY/uVZRneTYpJhuNlE1AXU+iu/5sOIaO3ZM/Jqm/dMf/I8KCBahnfL
AZDeRscMPONmCO3uKIochPBgF19Rg84nsArJWmUIgo6AhdSbdtQnZ9mBBOqWSknz2Hl+AV0GoGyc
oV4PLfWwHCBKmNQSRZfOIk+1cOPU07uH3mbS6sFoY+ZcbWYTzpdhBTgR8VCMgY0hs7bzQlV/0msk
R/PuyIpRcxvMV9K+MtZWIIbDLC7G9wV6TgqkY7kQ5wZ5lZnAsxZjhl/E+6AuUny5dnMccv+HYUMd
uu/0E4pbMtDGS1WWtKeQYL7U+rRWwka6wlsY70abulKBhnQXZ+pwp0JZvG3107Jv2VIpZoHqJjDc
ZZXaxa2u68aBTMVgX4eatollJf80ZvVmeS+Moe3coJnqS5qUtPBGId7fXkDMqyzLsxdF40dNKo+8
H4KhvBcEPi3PzJQYBFoh8CTUCHAk3bfX9jAGn/FqvH8Qqgdkr7dgdGpkdVzlpMxcowKMIHUgLzMd
tmld4pPD3Fra7wvjskCS0PvCv3aN8v/lmN//BOfJ6raahwU//4Tkq+Ivbsvq73dlkqk0GfGmbmqG
/fGuLITf2KnRDo+6PlnXOGmvxHeUL0pLPmYHo2W7rGZgO4xKpWBW0Rl0+5YS5NivvNyXupi3xyzc
DCAeJkEpQhL/zyVJN21GGWO0XZbe95bGX7QmwZT8Om2dR1a0JQ2TgFwkRNrHOQ9zh7os0FA/6FUP
eBPqrlxpys7UgXEuSz+32f9h23KcnV9JDXVGKaUrBTMm2YcUpw/dVFJ5TGzv0KnFfsymSNsqg2du
xpY7z/s66TQbeMYwUYbkpWubZKXVlXkobYCior6PTClhVGZk+zAIUy7PrEZj9530ReUGK5OG6S/8
vhxFBSBdaxZJZstq5T2YSFqeC+SCm662KuOSDFkJay4sntWW8UcdNOQ/zqthka98zase/HTSb/n9
MeabBTqjSfJSbpO4GTDTs2Iv2QaQnK49Xd6T6Q2bZW2MW/u6LFWtJUMZI08vNsFPO8tGyUhfIGh5
+58HL8+nSrWR56e+H7s8N2m5Gy8bu4HU8dDXcMlqirf1Q7lkrNIXz5SATZQARXJY/ieRbd/RudQp
3obdY9dkVHj5HxnkFbh4ygeIW5kpXoo0/BJEU/otnKIXvcp1hv2DxxfUQtlIOOTDfEDIfeIxFCWX
ut5GbD0Pl94XlzGUOsZ8ssrY1q6u8SJ+DqwqpS089+dQCkIpmQu447ZTq6cbK5zKPeNx64E28a2m
hdqXQngxxERfu2haUFz8suYmNO9og+lS8MN6tOXM35th1W3KngtOHX1b9tN6DtZTQiS93shzNoPX
rzWG/5ckYVzRK3bxRbWjZ1xeHVg/VRxo5EqrZTvvuhsRD/xpZqlu+9ast2ZhS58C4DXLAQn5UWu1
16oDfPXoIQsp0MwnlH29cq1xss64h7VrXXS0ZOYdrUfDF5KVdKt6tXec0rRcGamwb6Iehwtc0qe6
ymvwZYX/KJgbFL4yPnemWZzGSoefNGbjMzaPcNOEWoYin71hAVhVIvrpsuyt8DyZevYMZWm4VMQm
MCXhqDicpu3oS8CQ2nB6bqI2dmXib47Lk0zbX7eg2x6kupduzIwk2eUP43vZm3bQrZYnEbqYrBrP
MvYgzepzFcFmmcYJYUc9z5rCSHv8uUpO1I/VsvCqI6Wlf19d9oYVJYfluc2crhSWPiXdlN6jrdP4
F4F3CP1O/Fjk1tfN+dSld1CwcUvr3/Ytz5A8sdZiQ0YTso8zzxOfyqGuQHYAnEOASck+pkHTqcY+
yWc0nVfI5EqZ0bEYPXEfT9bd+/bENqi6oZC1msG7ZTT9umyvGZK4aQ0QANNScpM2ReMEs9REGolr
SQNLvxpT2V/Qf5IHEYHV7VqENcB512bWmIf3RfJqzMOy7tGM2RK7CSOHmywwHP2cjWAs65Konvdt
ZWmcQ3mSDv8mrpm3+crtiFTb42LB8BWVWxeFX6vevzMjL3zt+nJLUnEeOEX6NSUgPHKK9srMWARO
HkcQLfzptR69q1FZ/VfSd75PVa68qJM+QAUDcDdQ9nagxIPZ9UwTpGDCDAIDm819SPbgaXYWRa55
cTloWaq1hqwoy0rdZZtUYZlxpIBzpMs56CCEW/idb8vun8+zeqLHgmDK152XDo4N5hyvaeyvJaPU
L8xxZdysirLP7Kg9o9sCEyeC+l4KGCtbU9V9hhR39XzUio608rOue3c3hbOpaXE2LS4m30+VYzCh
/Jn9T81INIWhpbnTVYOJAI0Hin3YHwoy62w/YiCCmVXl9DcQ1LqDH9SflDmfbXmwZydx66dnAuKl
47JpOdQIgEJ6cE5XP481A5IHFRHskqgSK1Ud/auaNhPpVcZIMl2in5tI7taqnWcP5GKpeG81/6s2
IIGpGUM7XVysYrA+3/Ihngl8iv5oh8APlzNVvvLjTPkc0KoZkro1pEqcKW3lIgzO1rySMAw9p/2U
AHbry3BTm9Kci8AeM9EjfIjkc7ooIamaRM2OhfQ0zEuRUqYnv6iaXU4C4ftS8K9tH/bmft2vZaz8
qAPkg01tFFfJvBgYsnyQBA/L6vIgNCsz1u8HQTYUKkEbHGrFhuLmShHedKA3E0tLnpH8qAdLb+uV
amB1hpcBGSygOoBdLb2xEo0c1nkHPLRi1dutdSj9wH6qktZNDH0gIwXpf9Z342ZZRfe1J0lOPJDt
E9EuxgCWQN9uyXPlrWb0nYe195nQ9tBN8xlQJmnVJkvC7ASWFy0z2N1tOfndrWJPoxsEuNflhOaD
NleY/LnW1PShvrey6vnnpmXJKnt9Fc5phjKBP0qcWicSyS0m/fjmIM0JV51Xl23Lw1QwcnHwHBIR
aQHngxh0W1EAcxX6YYB0C1AKy/o0rw+1j4ppWecu/s91P62edTmD+ZXJn2T0w2klZ29MEIF2ZoL5
EkKDINaNO7TCxiawivBomKl/bq254SQ11WObZ9AvIPu+tl+TJM7fMhUNaVWp1qPEZQ/hQNKc/b5S
D7mZxtukbMs7Zp0gPtIy+doRuLk8S+mKqz9ytUK457lcWrd/rvyp4lfbDV1C3TZVmbKwLYQm83X6
teZFjTLoLLnwvol8xh9Mmn9MqfXh7XhTa7/+msbT+pNowVxHBKy7cXgeVaLxlBpbsSSU8Nqqw54k
JCL/Sk9jRJZfwqiq96290swi3KZFHtwF2V0SN9dc8/WDLAntQLWAQJe8SNywa1HA6JgNmDXpq1we
oX4Nicylg9PhoIXxuWmfFV3SV80Iv426XbPFVkE5WauwijQBsRbKwZjFN6aMKwig9CdVAa6VaZ+i
V5Sz2s2UPxJGZ6P0gWCs0t8kOcrKTrLiKdu0ah8leyKoyKeBidde7Oimpi7GSuloRvcUPaB6q319
FSNJXF6HzSaEIn2UZJOWO4RUJyOndZOiTF31HvlUVpC4nlDyDRYuedN7ibaZxLdWV7N9R6llbVIf
dwUg0w0V8ME1q4Kxt2j33hQmO7y4aGUmdEOxyB0QvRg6yVCTQl5yndPjiQUM57R0Bjmc7nug0ZFE
euMYcM/H3gtTRI3NNTomaY3wrtiMmqU6cdDTuo+bciUDZCP5AZaM1Ktf4hxkX2dk5TrzvcyRpDJd
pb5a3EWoAZEUqGcg1uq5weMUK2FLIkPgQrgZDgiO7SMJhoDPawxS9AyD+xjTpJsMKiVHct0QIZbV
Hg7fCh4mzfyo2U9w7IE1FI4xUDGIpvZbKpfaCfnMVz/QtmbAmMko8yhzvG4sD1TD/cZPT6mmPw2R
oR38RjZXsQDfy6jFdyPFbsiONGp6LA/M6tITZv70VHKRHgOgry2OjCryivtALx6EaNKDCGlVe/qR
8vUVLJbxiWvvPrAIdyd33Aqyc64Z0XMlJVvF7HtCrcLazWlH3uqI6bpKd5LARP1QBATAkaCHUzZy
uq5rzq1xmJBBrGea54ZQ33ObWNM5yBGoSCZdcaxZp8IjZVbGkbUxB10cijJ6ylOvP3sjRdkYZoal
VN6uHdVbi/mowyXZ2oMtBQqtDvdKVLWX5UE1IScOZUYEX1Ahuipl7aiNNVI5zTwVdGOvPUqU1WgE
4PtNYmgR27q9NzmNfPZLSzxhP3SsIDiWVLEPUioN+9HuXlL842ddHdBGa3yMGgJXV9UIFmZGj7gR
/eSqqwAkeJOlbgdGsqtUNd1Q0r7JfblWQ5XbyzgMZzlLbxo8eaTTo6/FJA8eY9SaVZy1BKGnwZqC
hb1NfDNfAVFeGYP/xVC17i8ua8qv022uakIRpsDuSdWACJiPSmBIZJlpV3b2HdmR+pyP6KnIjjE7
CUNOY0pMujAtw5BaF16Etb4TxRu5GeY24I5GTkpMfHocH2K67G3YjbiG+W3/xZX310Y2L9HUqQYg
V1ZUOhGm/sGposhqUqVlEb0OJEOB9CZzsJfz2zJRcjJrx36nmqSoFNSB3IK54yZRakfrUVotGOFi
gsoRjUDFtWSjKUa9oeHCtCVs0ttczuy1PAXqZpqvtVnch65tJNpaTwUZQHnw3IzyX73jv1Zplncc
4bUikN9jCvnNvkkt085jnG3fU4BmB5iLxhHFzooc+YhQpgQeFmEtnpPhd3Uo13oknydEmqsWzkNh
uX9+c23ll3LL8mrIZQeRa9sKzeaP3v0Bkb/acUH5bjMLgXvSVgR456+dFcympbFZTbodO0YEqcUa
rDdNir+1TTOc2t6e9rlubUvZZM5C2XDH2HA4eFKA4KwJzY0SlHDlJ2iSbRd8QgMmX+opuMS1qSDu
6MJz2qrJtiWJQ6yX8gdRlc9SHnqOWkQPYVvecxez137RpySaJWJbydpzmBD0GOlQ23Qjhho3Nxii
1m55u4AQtaUhrxW/26dprbqBkDt39JWKrC4TG9G8WhlGsq578+hj/SL3IXXSgTRIQJ1vdhMGWxE2
L2o2gVYs8rvc0u2D6iuHPpTuYYNFTzG/Wkex7K9pDixQG1v5iC5H32U+N5BcSqKt8NTqyC+lmnXN
bfsmRv3K9QAXXJWsxx5+bOXF7UmVmwZNrU1og1wcm7JtzklKHLPh560Lrzh2YtkKqRMpN4QnSPRv
QpJK63F6+/Pnr/w2quGbSAtP8MvXVdO0PoxqckipZin87HtmysNNV9kF8Vqe3rv0de7rQGVaVFBV
V+dvZ1Hmwa3gWvDn16D+9h2ce79oVPgiarRUP/aBFcmsB+ys03clT76R6tacUG8k0OVSH5UqpJil
Oa3G1Rmhx5YZmL8PRmVYU9JG/tzn1iYU6leCCdrzQFguaJhROiYwBaIxk1d936mnqScW9M8vW/lQ
qlwuTMQM6LalKvbcC/0gz1BippPomszvYcWXT47FF7vt1RXBg0BCPL/cZ6aBRGZqnkSwpni/B56u
fc6tYc+tG7MqOYQMQor+InWFQ/XVPtTmmDiRRTYBYQauwmfGUNhSHsJSkddjkO/gQ8mrpvaPigV7
wiPC0KjTFfkpxn7wp3pF5dTa9ha1vr5J4Kyk5IUSzjRjvpNnTxqyjdlDYw7oVR9L5KPr0vMgsfhh
dzKNkX4ObWSsuESStnlUO2U0fs10epsBjkg3lsZ2PfqDucmFFTAPzbtVHXUlbsjR3vittglyUd1q
fZPinU/M9UBu18bT9YgRic1oVfg91b2pwe+mlatK9xvXKxi42tEXjIFBXX6VdF2cubKLlSQR36tY
BIeW2NQdMwpHamHeA1Y5e9/r4VvLuA/X0jJ2HsY9CN5iV9QNamKqLltGDMoBhm4INPibrBHrCyBE
qzpytfIm2Btzr01nuk36ZUjCZKDv694f1j0IM24BIru3obLv7K59FaAUUwY1qrJTMMTdFDUj1SsC
JOZ3MrrZgzeebLWId0HZK87Y6eFEtSRzRZm4I9HnN5opEStbwrLsZTvIHDoX0m2Yfcp0BAwkUSjp
kbxNxoaZsvL7N2Dj6X2d68ZO7+rJbShBy0K5AXA/xxzhJsynpv6L28AHQ9D7V1kH+2BSfrfB7n0w
hLWyZ/O7NL3vRhUGjKa6zIlNyd7EKJA2ihy2NJ277mIYorvovkK+Z+Qf8wRrO4OHzaB3990cOIhz
8SHlQ/nzL+33CwQjAFvYCA4UQzV/A8xoaj9N8dDHr33YXpENK/eKjdy9QmHsely3V2NbJTcNNDR0
Ep2rqCOONMVS3EYwhJE0Ur3rWsk/D1aLgjY2NUSQUXdv9g92bn0d/bF48On5/5VYxP54b2Wsoql0
YjTNsnV+eb/OGA0lrNOayIJXyQd8M4FU7HPzsUkiblzgSzfGoA5OIHn5Hs8O7SFksffQhm/MxD5k
iiH2y2Sqk7WzVA/o9bK92pOWlbfMdxTyKRwfdaXZ9PVZU4p9ROFwq1j+DOLAWAMxzT5U/SQ7mldv
iQb6NqIUe9FiC+FKU52j1Ku21Ibjh7SrKJtx9Wna4fnPn9wHBdvyvbJ0Jm+WLFS0rvYHvcyUthAB
hjh6tVK1Xtux4XM/8bB919atFhbx0RgUY41X6nWUCIpqh4M01uKYDtUa9xIA4j44a4NcnUQaFPCt
lU8mwfU3miXtSSzspEZ/wuxLGiRmjRXqxdAp66RzKarA9Ij88jJl3udWbrmoeUyq8Lk+evh6jlUL
i/zP/1e+P7993uh/uIWqFl9SQzE+/IiqPhW15WfZayKEvEJJ219wA9sEbXe+uQ8Z9FzTMF6hk8nO
9uTf603w5pWT6sayKjaJbvvn5SG3Ke1C7gFiIFBWYreK2ja+5VLl7QurfiGCeThJlHutJl2HUnUh
UHkAwEB5FHfjRee13egAh0K+Wztb98m0TyT9ZqDdd4mzl9DcE6mRkGZJjgM8nMzWHFFY2F1l7bE0
2rVHj16LdeVIKDla/qaTIe2SEtaim8mwxxcm9xLqXjvPjwK3JTTEqf1sbn4wxZruRJo5o25IhJqk
IEAw6FzBGWSnZqYe+aldEmEPEBwtDS9MtNKTNCblihbFFf1iflGHh6aZwh1TTp86vYGpO80KUoa7
xEUIrrqT9sgABYln3b+2Rnu0y4osH67WwMAdmorxNWFQ50wIWtcRiSdOOnP4DVERVVxmF0aQ9tEy
8vBIEyt3mlgXOyXwhsNojW9D2Kp0HTLl4M2Jrp6avQZtCcKBOqZDaMBwKkjp8EpyKRvYfgOXwo1g
mIJFjoKHDLRmLoXqYq7AdZ3pED1zHLoKqFiUPBl6RablnMCrWtTc0AzhjVGOdTDWZ717o0HfXBNG
Dw54jD2st36re1X8hND/4FXUiPPxq5VI/olJT7kZfKjeFdI6JxqhDlEbl49ifsAh7ZDQWpx8r/gK
e+e1wge+U3JxAeys3+ltO+xMaKo9XNqrGiKpHET6LWurs25ApW8s/6YnZ+sGWKpbK+kdyRH5m+lz
LzQu1PbN50yZDGek9XDMZPUyCEW9H5VgO1pFfNMz44F5NjY7LkvUt/ugJ0IowEmLXm9nhJT+wZNy
My5Sex1xKz+ieB/PfkuparLs+sYn/+wvxpfmb2Nc01CEJpg/mraC3vDDdbgjmZJvnd6+GsTHuHEw
MuxJ8WVZdss1lCHD1bJKvpD1RiXLvXAiH5CHofirgGDGrRFO39IhFNskBjgfCcDjn6l6mA6YLHsf
R3OFinE8978TCZGYQUDhcYnzz3gznNjIetJfPMNRNWzSfj9aK8Ufwfen/XiS689xku00RJ93IAJy
AgSz9gy9SmyiXHlbaDC4RrZkl2h7MdADAl8Wv6R1l6ywjnEXaQMm5vytPg3FBk+MusU8gDfUD/Nj
D1QrnvM+s7pq79tIVdype0jpfMFdG6K1nIEGCqbsdbBQGhlD12x9j4ZSPH+FvSq8dFE3nkND3DRT
Ub3P6v/7F2pcvVDkvuVgxRCDNR9W//chT/n3P/Nz/nXMr8/433P4jY5k/tb88ajta375kr7WHw/6
5cz89R+vbvWl+fLLyjprwma8bV+r8e61bpPmn/S7+cj/353/9bqc5WEsXv/xty/f0zBbhXVThd+a
v/3YNevyGQ7Mg6t/8fXmv/Bj9/xf+MffLnnVBP+1oqLYwHt7P+e/PfH1S93842+SbfxdMFITJkZ3
TeATZOwBLnDepcj632UdCAs3Dczdtsy0JJtPCqrP/jsuE5QhIBBVStgmv4Sa8NJ5l/i7rTERNHka
gxZZU/72zzfhBwLw/dP7z0hABeLOLzdD/Jy0s0xDU3mFAv7cx8ISs6aiNgZTPWmQNeXisDwkNJYZ
0sKVDmVT3ap2WBwkbuCHLlYxc/1cXzY2ss/AW8qMVd35+WEE3T0BBoAqpiv7nDYeTpuKLNYYWzIc
jXaY1kmeWDG/zDQ7VHE48JOQriQaZYfloe8tOd2FZHLt45GWipVhBapL3Jh0QQ7LulA9PFplsKX7
Rri8jXfcTe+QusLYCtKnJMf3P2p3pDLIu6y7EKU6HeI8XBujIvZed42ljMlfROkbUd9j7U8P6Hjb
U9+ne+rIjIBC2TFGCqlRQKXMJIzS9XXrtg+jo+5ROjFniT/hm0dIIM2KcLuWoBN91yhKuvJHRNo5
ugqEHOU3jQApSvTmTaEZn0orvqtL/3aUm+dElESOi7Lgf0gRx5p81wRusCXsRHUMKLZlVhduE9pv
xrBKqzRhJhrlbLAUJyuas81klsvTWW8E/OpJPJfpeBVxdqvARBKFkaySPr0FELzKVILJJvnOkJFr
We3nzobdqOlqvxr8nspKNG3nExK99wxJ9MCViVAZujuC+owT9wO5Ob49blICFremGIiqyokZ6LM7
NJ2K6+UK9Cjab5F2Cprsc+Hzrg6mzyXcSGa7H5W9sHqB0/DgjeW9UlY3Vm0+2oHyVFtmycU22qGH
OoMG5n0n2sQsb1WgyVJNTJ3eudOADrWvohW02u8l+hOCpLPvuBaGvMqcZPLWCTqfpu+/9X39zdK8
BBNUs4GSHMBanuoEuKE4tH64GaRio8nhwIzcY95k7CuZRnetBJBWM4EEWqdHpBo2LCt0EkFLHIV/
S7eJEqvyKpI5IL5gGE6JoslGhV61eEv9xBWUBqPGL53WRJ9k9AWmPv7TUiRWdqLwXpotX7wq+Bz2
JbJFMx83ldpoGzN3wjIxXVQzX6GsJauqr65Z9qmXtdSxi7ByFb4PjK3ye+UZsQDaGCW157DzjQw/
TBvszfx9QodIdcq6RatRO4kMZlSdkpsw2We9REyOvupS4yCZxlXtkApo+NAdPZTIpVjq9OP3SQHD
SpuCaQrBE5Ysb3HmMF4UPFNJb6thpFIox08VrBbyKi9Na0hkJ45rH5Ka06ctqsZC/Y6u5kZqD2aj
ZG4ZK5NbWNEOpEXs6laQ84VQNlZRPIre+N7mNWXblOynDuhDUCX3oE+mjYijPQy3q4Z2wMl70gBV
jTC8rndROpgQElArmV7hlAASkJjvKGs/Ix7uAeLvKjqyRGIhFFPDc2U1D32MRgOkB85EvsmGSks/
M5KnovEtp3ZTmuOrJMdi1hTRrrpHxzDX0U1qDSixRnEWU0kWRszouBf+bTMwYE7kY9C6gjeVwHJE
xrFaOEkxvvEHXgjfuJEopDpxFX7V02Ev43rz6uqeofJXlkOn7o2dJYEcHyJe7x7XZIzVPDqhd7mj
eAy4jxnYRDA5/59a+HxQqtXzI40HYpSwydPsXKVjgMg8i671XFbyy7eokciOuRAi+tBU8p2NgNRt
FH7THQq3NjgnlZk4YVLfGlr4BIJlI9V46cqm3fdSj8WNHG01G+8IB0y4S/D1ij53GhXEtDbeaguH
JOk+c8lroHwq39sRX2bQPqSywcSVGaja427wEVMnIXiAQXGKpL9rCKfgRTYPSq5R5BnnTDRG5FQB
kcFSZ+F35d13Qfet1nIk+93ngXkKov7soqtj5zaSveV/vrLQpgV2tu+ZcKzNNv0iDdWj0murTtUf
86Q8IH613Lh0SoV0eqJz7jxuAmY3vilq9kAex1YPo7fBz44QnDeSWjTr1udu0jQ6gZSzNdlemQmm
WEVj7lQi4MovUkmIhCo6t26zR5nTq5bJ+MtTCJPQ5F2SGuvq/7F3HsuRY1mafiKUQYstlCuS7tQM
bmBUAa01nn4+gNnJ6Jyqbpv9LAIB4YpX33N+EfTk/R3rQ08YK/rokpjaB6TwyZvImpM3iq/xRps9
rWD8QzkQ+wdg5PGAIQgryDRRn4NY/DIC0uSlKnjRovYeyLyrQB58axpPxiwFzpAvlzjoUcRrPPiT
Nb+pcsR8cgY5e4uA/4khYPsUJE53pSiHKc0vao4tl2mwW+4rzWt66xgjiid30g4CyG02ZF9holwj
HUYudpjeTDbrLoLAlwEZhHjtXdMCxlEARQGF82vB9XQgxga2G6WBxGrYs4MqEV71NjHttLX2NZwl
dFoHNyUR5rBeucGu+WMoloLNSGXaxYLoe/g0TfFdaEKUH5Lc7vpa2cd6hryFIb4UAXaXCJt1tmDO
h6lW4JAbw0Gum6tJSC9zxHJiDBzNYJAvhMCN9HEnaqiu5z2aBMmwL4OaPMHE56YqabrJJF6S7sZE
31e4aNSaASi9iRBh6A/E/aRdawaKGyaoHk3yr3CMQydslfdcaW4HdrBhnOys/KVAXd2Ypy/42HjS
GNfZqDxWknZfTBIWhlP/KzHAjC/meGxht/W9Xtil0N7VIdLTDA2HzgJJgEfXNJW3ONXdqUsEPw62
MLE4Ra5T32r0iyQ3SF3zIrN4sGrLb6v0TR1h1Opx8gTv7kaAaGFXen5qBbF3Da1ivMOwCtBvvStR
oLbzRcSWVKPdDIDHm6AbHFy/sZ/O6hdtJJkuatyvRFpuQT72iiWFg98hsxstRFEJJBXZXq/Uoy6q
x0HnB1fx8mhN+akZ0ctNrF/AE+NDsuifeFfsdKNG03kU3kE0m06FOWkSEd1Nlesui3S7rbPXbtSI
5lbJzmwVNjMjeFQxBSwQ1tkOoXP5ROwfAKFcktIrHvSKLq7n9ZuiApjE1hckSY2Kd5v6Zv2opCK7
zgp/wiLL0EZlPRSUAt1BeSwHumtUmU/kWwmGPMaDjua3ETynqY4iQNT8kk3srvSywgkwudPzAN2s
RvQEi+WTAcapmZ/1zjzizAnyVIwZb8bOhkf4rlSAN+RQvKmU96WUELvIHgBrKrbxK78ZVDQQ0MZZ
EXCMiLnaPpjEy/EdFZ8FQWT8AnRgB2JIKoi3iKX5PFUllEYi/CISKzYj5hHXU7zQibTB+8zR6B/u
JbP6APapWOLrqJmfbVTSfXBXSSF22paaXM9R7so4OASYCdh9JF5gAaDktOBSqeCPIHf6uMrgu0I6
ybhkACmL9r2aHUjbsz5Kw1+YWL8ndfhWp8tNpCR3nZzcSIGIm4huOQg3gGQijkFuollKGqIsYcYc
YbRcWPiLL/X9YiqviEWeSk2zbCnL7vtMvwKZpdgtbgjky/08GS9jGT5r5YRONjq7Wq0w7gJ6YPhz
hUJ9wEkYpUxdXZNtrQs89kVDQJbBq7oELKz5U3rU6PSmc0d8bK0oPONTPCIzuLPkvZaln4UkIV6w
HMPcYNIy549ELxwxJGbcGAXOE/NCnEM7sSIX1BwJM630135ek4aISVM55gr5DaL4Ggne3l4i4PTG
cLuCd5ykZYCbo+wuEDS+uwv5Aq3AVXwI3qDiP8ALYplSgNzRUCK11bZ8TqUy9PX6o2jVu0SoZTvL
orfJHF+IRH0CUf+SF91lpf0eW+A/kZNS7ChI7nqBJFHW50dYDrtB7SDCBf2dJOc7/LmvgEqcsDoJ
SIQ2rz3EXtYdjR+Xu7R0CHYk+yQ2XlCoOgV1/TvqmGJnKXsdsX3TJHPfkd+yFzm9lfoKAYXG/Ig6
kpFiMV6T9z9bEiEuI9LfO1wBg8LovWVFLAPVYR4ve9F0AG61dqznB5Ps8G4GK9Wa/b1K1F1JECmV
M3PHgDvliy1LRkLSU2X9j6C2PZvTBwPOnUL8zgpukRx20nB0ig7idhkRBI8R9DHS+nYkNe0oFrZi
yPWwZH6c1OJhDkOmfweDLSxR8wWHrBFtgkgUaC9YcLEgIJ+haYgST4fYXFSn7OXzEgF2CcSzXFU4
MNftoasnNkGt7sRm7g9yf1WX473cAIMDm7HvF9k1RetDDee7VkGpuOlrZA+lJ7EyfwVVciUkOuOL
SAcDd+fqiHtlLfohC34JoyAfBqAgcNX1T2iut6mAPvzUsx6ACx8VjFC19SRLQeiXLQlXJRZFRzTU
c6PETtpJT6kReQgh7upgmOxhzLFEyE9T8JAgC2Pr2bqqxeADgAsTYDzacCGv+7aJ/FjBk0App72C
zZljWZi5Br/QRukOPVFMCeEIL3oQRMyMC6Pr7HY2g6OeXyljbsA5Nx4VFZJ9MDjlaNxUlGtYoZpZ
Zl+9LO6kergq5GdVHr7iKPgMl/HFMrT3PtKfQpX1tmUe2X9f1Mr4XacVgkpkIoy4QngBxF672mxZ
peZI2kcC/osc6lUTnyeJ+TKE7WSWFnJCwU5S+j0OTqtYaFbY/QhCMNaLxA7L6gHiyLFLdA0aEpta
S6wbh+zLW16ziVzIorPji35FzVlNWw0WHNO8JUTwmNI7eVHITszRV2Kqfh8+aMx78M4++lHKj5Ma
G3s0jZEnCFAOXQ/pFmbYTpNu1QAl1+Ntl0Dud1FFW8ceas73RYXYRDAv+16oi+OwRiKs8BzF9Xjo
CjKnVlV9bu/LJkSTyIWGrtXJhDC2m+X69QhTJp6m4+b9c2+q5H6XYFozO0OPfeP6m7B34hsGXAUQ
H8wmT5Sbt2C9tx1GelrfFC2O7gTZ7bwedcDNtUGOMjJxyYn5hNCKCSlEYvg6jJXoYdCHlICuJrnf
pe39MKOHpqcYKfTD5C/fwZgxTg+om6wE9vKYGXOH8FPcue3ff22x/l2a1oYkMbX82K0lsJ1VCB6k
jInctPIJyFkkB3v8Z5FeHigkbYWdCNvpeiiFsAC9uKsl7OYKtMsXZ/uzslaAq/bH6fZuY4biQa9V
iuP36ZINnl7o8X77vqltJydo12Xd8zKB/v0ppVio7FLLZncr0q1U0o45v+0koi5rMW91sr1jO9vu
fTeH7Xo7KJmVsdaP9rVqud3Y320VH5OgSXEKpiH8tIbtSTORpq+tbHG3oth+pDwgS8VSuJRZbRPu
ACD43k2tZ7ZZ9F2+amEMiyeoCm6YgUarIwSCp0YIlbZApcjt5PmOAbY4qushT3Rjt4SLH4ZoStki
e6A9iIFeJyFalP/XF//xG7ZTA51jW5Ij+fuV37UXRyJr6EGRseWlcURrFK1vhHKvtyQ57gDmxt+F
OxHuA9Ly02vIoAXAm//Rob4Lr45uynhnCkvrY7ghLR45lVcUtdEYX/vDdqCLHGWQqcxx/9WAEAi5
5Njs+ttvGYL6nME68iuc4xYHa23yT7LgbwW8fcT2zu3sP96z+mqxI6YbJGOpenhhxBLKgPgPV/KE
YIEa4LX1d/NZX6DXCy9QWRZX4bzfWvDUa4h7F5qz9LVXGISlAnPtaf/xe/UyOwSAMR2rUCAdrN/9
0/aW5Npk6cbSsNRXsNY6rqylv7Wk7fLnXmmo3joiwS02vMCoRz8ysosRCjTE7fXb4ae3/tFEv0+3
5wth0L21xkHWwv5+SxdpO+Gpawv/u1aLGqoJgsKHnx7+05a3e9tluLZCcRj8tkspJsC72zN1a+zb
K37e/88muF1vtbadfb9nu/4+/cfz7fIf976bbVXrEJe2R2XOKkqDuBNWSG9lMnmybHbEQQfGug5V
2P/hkyW3tjzLfgJbwtRadkNrjY9AFTzdOBdLd0uelHCleSVnLAPXpOKY3hamsh8bfEUGtToSa7xF
KqZsJwS+LBmJtjIVm70iiG5VC/1emKeO1DeHEu3NI1B8XXS2ayMzwZVWIhACgxQvq7FAcswCbH6q
1zzZXv/vTwszQCYdKZc0W7Vc9IdZTaLTuB6CeDW42K4DWS91Zzvt5abZx424G5VpDBEi1MPT9iAM
mSjQ5PD1nBE6X7vhdrDWpvlz+XNvUiaKeHv8fbo9Mrdm//P6/+H5zyfHk1Hu1UZOJiRCm8X/efsf
H/d9aqw/54+731/9x42fH/jzKf/u3s+3b08nXXstgsYMd0qref94+PP+76+T18bxj49fmiL0gZw+
fn/cT+H843V//NSfj+kIgdmjzF7q56sSGpeUib+iIqtZNMJvPP5xShYbKat8tvY9Wobi3+kXaWqq
43bY7m1nW15mu2wnrIgDEZpwH8esn9a8TC1Pfx3m7WaYgr5tpzD0CJozjUTrHMuPYfD/uU5zcHkE
qliEbuM+5qMsY9aDtTWAcB0+salt/FKRbrfMjJaPzPfdOpihi8eGu12Rb9vYtuATS5pDIU5LhzTH
OjlO3zmdeltCdOkQ7tEi8NgvkxEq2igSvS2hE67zkdgDRIgLfW8sAUsUVFMor1Auj9u1WBTVcbuc
reY1J3fgScZAtmrttNsZK4ndGC0NkUqMAaHKxT4YTXbmTSFiMQCdF5n/pT2aYt0eq7/P/nGvaUDk
E3LMiWmQweqk8a8D1gENfLz1XiJOuzQvHRHO4/aCQbXUXVSzllzrMybMc9zOJArm+2y7F48ybQCG
iT3PSXFo0bvmUjMrfD0sTrca3q71Rn4KUN/ytvTalm2LyYxk9lbNP9m3uWpSh901EeN1XVevh+1s
q+l/3MNbuCUwWH8k2/T+nYH7Pt8qeiiIqXUmfkdrdW5V/JOR07ep6Pt6W18uLL2Krt5vyTjwGVjj
bqcoGobwhNquPKZx/TXEVeVtNYhPN+Z1PzW63UyKktgsa9VeECmBJWrI4zPKC0lUH9W1biGMwjva
ruG0J36dZ49aC5kiG7pyPGEv3R1m/VeACezREsQ/D//uHhGYvRAj0hBJSnuchf6vQ4fjOlFJJfV+
7s112B2R1CjZogQqan1Vd1zidyW0qgMxSA1FpuFFk+C4kP+gD4ZbFW2nPUNIIIeRL7Utbf2nJraK
+amdqJHYpBrzjEoZfe3nYKyD08/ld6fs9NJLZ2y91g62VdC/q6p+rZ+xlKs9LpTuVimVbvlqleu7
rad9V9HW88wENm0xj6REIqOGeE9EfTZmbC4QDHcSOYHSzKBx0IQEBWpSafAMqg84+6iGrGUXInN7
zEx9yOzt+vvUCo3BESP2z1sRims5fpf3erZdSurA3jEmAbb2ljiRTa9NzedtgNz6jjVP1uJsp999
qdThupTEzyqT1LSem5OjUPurRg4bK0GSMVMCjh+Jcoq13eiRvyTQvD1d1pEiKCbB05fqaWtLtVrB
x1kPP5fb2XZPEwQSDywgtpYWrcUgrJ+x4QX+P7Tif4FWALBcoT3/GVpxyOBRwq/8E1bx15v+glWY
xr+wWFCUDTYha39jKizpXxpSiiuowgRSpf6JqZDXR9wHVgfeE1ONvzEViv4vdIkNk7eg4AcQQ/5/
wVRAEPnv1BFNxZLNAPQhioTDNaAaK+biD8G0GPwU+qktmfQerXfLOswBQN25XRLnZVZXP/tclV09
nlFONhrioqLOhrEWkehJ4099qn4vNZk9otk1i8u4IbIiOmNsXUBzsXDKWmsHuQPIhXWcKzW/MuWW
NH7cC4hpnypcj5/QzDOlj1AZjfup1q4WYTKdSTOWu7FdQI8DzCCQJwYXDRFja5KjHSTNjj0ROj0N
8vL7bOkGXOcRgc1ekPrAaR0QQAVAf8pS0SsaCGUjagmzJbupGc5ullWE+TS19kIxexMaFrxSFIc7
odK0qxZMnTmHy0lUUDcHuD6F+5FAtFfoc/gykpzuayZF4vQXOS+cWVOsK8NYDnnQkdEbMzikClH/
cBqPSG/JVx1w9UvHqvmmQjFzIQVCcHYoELsY7dRKmmdxgtpWTmiuIV0s7pQKHbZeU+JDFONmQ0rP
BBp4sx06XT6YdY37ndisE7NjZfKI0IgEMzGH/T8ICaLYiSLsoPKiGB4LdyoSdjca39c2FYL+ErNQ
Q44qnkewsKARgKWXnlGFrU3eo7Knvh88jEVW4RJpn6rzVzPOBxEosUdUxDfMrNzp5XRmapqdTF4c
1UinS5MRsiXj4kwDIOF6EBSnTdTdkkIGnBLFOuK6FMTwV2TV8AiEPuQg3VKIAycV5Wc7btjiRnph
wbDCHGWxzqZ0RBQU9QWx7b28xFhe1fR9slpk1d1iUoMCynZJjlpsiG4yzMUSnbBJMF7If57SsVVv
hRFKZqTCGhjKQLnoMr4EmPi+Bho5yUIRHLnP8E+yjNiry1ykRSY9nnzj5Oh6lbmwPdrrtEzsDuyV
W/SK26G0YRt9l18Vk559H/jTNOLx9wNuwGkFoAEpDLcKYQ3Lxa+AaFCJLrmjyfWy5g0bewyqfY75
y96Eu+cpEby9Qu7xSx06DVkJkQA52zhkKUiHpPV1KEp3ht6QfVu6s5mmpH8BDKSp4rehInlyD7yE
lNBDbcxIadSggVZ+aqYQCSenTXQ4uWLV3N6he8wKyMpDLzZcpSZMXEvJF4m06yKQ3tWo1IDnkkwB
UTuca0RnhFoCulhMM1blpDvISFhOj0WviwluOOogyfP4VkL/3pt6vcYKXfow8zB3hZaIcqoF1+WU
7QWLVKwh9LOrWEjcLerVEp6mldMJDgde7nCociBC8bCk3tL1iqMmjZ/OunZlSikJnSwynZrsyByS
PI6Ib1vDcRxib1nkDw1pcjBohF5EwOtLI9Ywe8znZGDZWJfIrkQq1qtJtNhqvTyXiYQrXoEz0VyV
F3FMfGIgtTutIjZliql0SYAbAKWxC3MWuLJXo10kxbkfTLGjq2A/jFQ4R/rKhZnHx6EsBHtpyMAJ
LX+iDvbFBJ4Ek7JyDWl8l5XyCfCNREAUQ5iatCaslt7WhUl3UJ5qb1BMvlHy26nOjhExUVVTCxTP
yY7ViH86kfneRL8gVUz+l47KiDPKn4WQk/ifbfXSIVKXTUSA07Z+mc0l8TJziJ1sSUs/ViVSRyXJ
gaEtVD/qifEW0XIRi+x3HY73tY74vaq7UJ8gNy8B9r8TW4B+wm8dS7Jeid6zSYW6o6bvTVYTv5iQ
V+vG37jMxnCRyo8uqzqnagKRkXc69oyaLspLxDVq/ISWGPtQC+ZekSdgboPJhoyros1xzzL79zAo
vEudsf6RsEZZyuZSAFwSxvqSWQ+R2RGL1pZnSxVWaEbgzo28r2lvc9vf6FX7GGf1azHFlzaDXBSi
hbzXBbZ31QLsOwAnBiA3PlYJFnlQtRxlIJI/6AZTlUzu1AidGA9vR40WNMyGY4cOQr6CoJrqEzT2
GF5QWpmO8ize6J1GRwZDk+TmtWxMhwg9ZkcFrZNgN+aaGex0mdDJzhDJFKI29Qxg7TXDHcMxwvmz
isVDNc6/5kqp/HpQXsK0wrmgjp8nUbqJoLjupBdQ/KlXN6HsoiUZOTmuRnYdG6Kt6e1zXCanANUd
ZwyXBDBTFdtKu9wvxfAbBcI6wBxLCQLEENkqCrKAkOnvconA2o2Wua+6pDxbbUgUKVuO0hgZdmm+
yOjjX5VGSBGXGtSaqFRIXY5n0boxu850UI5AzAwI81A1n4upTk6RJI3X8V0AIbxYTgdniM23GMQI
MCtwF8HUuIwtj0LT3ssjM2uQdF+q1pzMJhFuYCf5EzmJUDsGNQjKCqdAHC+04BQJy35EzNrFPC7w
kQU8LQKeTQn9o0rzAQglPzL+Hbfam4qeA3Iu6mMtdyTqytbLrUE+tFBLHOslEdW7OazV6z4igDXM
QDmF+J6hx2z59Fav4VIzb3TZdCqsBXt0Yt6weaE76mdrNN80YXjSxdILFPXLZAby5SyFqYUAfz46
sTz/qkdFcKt0blwBwiJhX5AgivTKMqI89MmzESfUGRBlr6ixepgN+VceDNUNPw91DWXG2YyJw9DS
K0MRSQiSPQeCzxg+9vMj0TKYJXAWwvyTrrochGhkLlaJhVHFcy6zlKmNndVg6jG1pctq6aRZoFKQ
VfgaleyAe3hPIGTAo14XX9pAuxMRwWLXp37U021QK7q76OxF+1xT7ZhVVNhq0ak3AD8uOkz1njSb
BmQvOs+oP5ARgAKWKQxdifTV50yllY4AJDlQCSx4HDHw9IYT1fm7bGXnTlOuxQYh6E57DdunaUAk
cDV7MmQPTxjknsFOpnuCuY9DNiO0aCVOQYS26FJADB2KEmTb0/warMwxGZu3ZYaTUk8XJBfvpDq8
ls3yU671Q1vPRzBBR3MGhKZVz9JsKh6Mi5NYC4BqhD2tkUj8Eu1gMw27hXX6KS7M96L/DTi035Ut
IBUEDXM7zMqPKTjO6YfSA+lKzRK8vPHSFsF1G2qfuiGTbAiMrzi7QTxSuO6WAS2kBLROplm/2AEH
riJSYhGShU2l7ZGBDZ3ZLC4zMDwEGI3XuKhOhaIDf+kRFqlg15jpqnLWFACFLPkcsQ1sWfrRYB15
eF+szF/05dZowvdw6B71RDia67pSrGGMf6pKeNEkmjVcLx/tt/NkxuTAgEOFBhNpIquO1AqglQO3
BNUoCORg8xcBqsSC5WBeEIsx9+UwuxKpgaCN7WlcTlqb3RvJyvIKxcdOwsXVyhlaplx86Gc8QdDI
Skekr7vpeUGVY12cBis9G/SZIe+nSFb5yRoArM7aSRCRfdnCOqVOLWqVnYANgoT1rSk6Et4sThBJ
zxg1WbtgkLzaUj+mFBlpVX610u46CYV3IzLviEeQeJNI8xPDwtdBczNkfYcqa+y2NPdLei+nKwRI
1x6kpkBIAcf6YGiv8QeUdl1G9Q96sy/UAtdTBjoVSx0fAKGtQ11DOTeB3CxmaDu24Y4mg4FEsU4y
IjvkHpmmI9zKhi6ynmomiikq6V87WR9DeCP6tT3ZruO6Riq5z4gXrq/+eSBT9qLzc/Pnyc89Q458
zCfj/fZRP/f/+Prt5vbD/vEaROVPioz8bdoXneRtr2OGbf86ZdwnzPHzkbUm7U0Ft5GsDY5a2d8D
564QbeVP2g4wHP86+7mng2/9frrd6xslOtaiowXB7CGD8ZZv37G9Sv3vL/2+h6YM61S2yeQDERoi
WbceIOlJIMSAY2hEf1OQA9zcXrMdtIaY26Q3iCkjxx+BJv/H+38uh1Sanb4zAMdla7ju54lU6uga
UULlGmOa1jxSVE+skuG14//LPWOY0MvLOpRxpjjw27m9nZQUSGSEGuIRNyEigdtpL4SXoiMYDmBy
jK6E6xbtXMTu4KxIpyR5NL0EIdLODjxm6qOZONOv8Va5B8t5Lp0aQewTKxe8OB/zXRE41fPyzIpU
Tuzyo7DZOjJauMsxfpDQilTze4hAwi7Rj0B46Tx2/IXbzE0AnuC5h2xu3GYP5gV9efsDRxHMI5v5
CkhR7mQuHu0Dyj2j33/Rf9mrQD1FFih/bTonPgHhEox9/LbC2XJPzHf6Ll/FIGxOuw9Shdgk5rOT
oPMDkDVwBPKQTC2u8t5eA49qnXanPDOU2MXok3NqHewNnqqH9ASSTIpcJBPQfJYzV7iv7aRnSrvG
rhUm74OKDaK0A1bhqgBIhhvofJfsbF6WFa5ppzt4bKIEdp7NbHQm2XoXdn55J0BNyq44alcFmGsQ
gQdZfsG/Gm0d20SMXLjmCCbNFOwW8Qhmrh7AnR0O04F9j36Ew7/DKhCnW8tBWWgeHabkYjV6tkUw
KKmwh0jL1voo93gxM6s76gMwE/VhukvER+Ht0pZ+F7jLXgPAfMru81cGaMDotrQvney+uK9vCXja
mg9In61ZuDdsiIKxjcXnm+W/GNYZVEQFW3iGD4xjsp/3rqUfO3EVv7ZTGeVM8O8OW0y3yt3kTbWL
fePNL+q58j7YmIZX1nU3uvNLYTrCK/HmqxXWcPsMiPpM8PKqg5lwrDxAZ6risj0EquJc6tFu9qZ7
SR2Q8dDNq/VYJq7gqJfg0zwMtul2e/VX8GAioW3v9Et8rR/0z+Kd/0faWvOMkOB7/CjVu+BT6P3u
WU1cmio+yd5iLzbLLwpAITdLuwKev4oX2rr7JV6K59xBxHiFu9v6QfDgNrAZdePX4NeH9WhezAuS
cBrCHd6kHoLwaJVuKgMHvmxO6rbhR5Wb2TuSfQYgH698rL/S105wUAh1Ffe1vDmHdy8aJGu3yZyT
IdnSGdZBBrRe2+uTU8Y2bjXw203ZlZzJIQS/k+5mBE4ekTi9+VLu7uLhIDhfXeU171Vng7pMzrEn
4OMuOf3jA1oemiudkMtjS0vHu52iXfYLl1UE/JjKiOa0o2N5K2euFr7wXTrPXndVncvaXvbp4whS
HWX1Xb1bTvFESZXXmTudhNg/4ClMMOlVWtz/uktAww+POV7tHbGUu76kB/g1UsQg1+zwuCxu/cjn
4li1q/F0sWnLTgdlyCnguTjVU3vFDkW2ntQdcRZiPc7yQWP7uE6uJr9xB1/W7Pimv27O3X1H9iye
z+b1hMJG/BTvp0PtRP6Xemj2iC9nlgt4xvC+W8pX6uwsJ2OPahuz2zx/pLtmLzjmAzEf5m/wZG3C
T8mBIbqz6qbXwk3gYrO7UkUYgujOVCatDMKIEx7Xwmy/DhKPx8fUSwPLLs5VcR2gakqMAwzkSTxq
H0gdTE56WG4hmyCyBF5N30/1Ib6JLuCULcMpr5FwfCVIkjjLM34bduanr7GXHmuiQ0f2OeUtCyZK
rtwB1x7yW3+sbeM9YZXiidfLAUElv9Qhqrj5zWtZXeTb/jdIb0qlEXyUbes9wFs9B9NJqZWWU7+1
N/EdSEzs2gN3bF7lTyzvRemJlS6hLDS14h3xycWVKkx9Zb/SgV5dCZJjqW/DpwYutLuuO1+FnGO/
Lq64OObvWDyDg36XbLQYZUCumJD66WPgTs81MvIxdwZi9MUBh2AiUWhwnmGwlg59Iv8qd4iXs7ZS
3sevQjssstePHkNY7ME9v6axlDtKxQuPGq3pMXrpb8fdYJwpneVUO4hoqHbzbrrGYrM3kvF/MP2M
bby5tvRovsIkorxGzvURG8OXFLQWLo82u3GSOF4ZOlBAs+WKPhJD37xT9u2uf5Rcpk/VvOpkT7hD
OB6QOs6dQIJ5fb5D9nKi6sevxGV5tc4Y9+CQEXAM7dqZTpmL55c9hofyFVO7FAkujzKod+EtOHYk
4N9nVqqiO1Uu4R8GaGete0I15Vt+RO1xj5uX+KmA1qehXEf+sFfXtle1jtA/oW4SrNUes8RL5DsC
l9nDK1CK8i28ze7hSp/v+IniV3PPH7z+0dckWqYAaeU9/e2QgE08ILYRustNtx/s73/heFjegSqe
Qs9vH2EbxHgOu8RZb6BdOMFtcSkfy8cQZqu6X0lAhO3wAiidOfUmfZd9iD1eX1+LetZY7O4Sn1+Q
LjtQySzAW5KvM1PSgI+esAP1MT7mX8wMDCPPfW1LgsN8PkKAP9POmd6CI4B4T/TCPc0q+TR/oy6l
yWw1maN8mlBLXwFYTzkyk/IHouF6K70XfqtSKtK7/JUfDYbzzPowcmdCo5L4XDbayX1nIYR3jo8H
4LCFjwoHGaMjx6Ne71xI9YmDTplu3CA0BEnSDm6XQ/ylITSYYAtUAs2E+TKIT9GD1TFY7pab9IGN
93v3LD7SUb8iV2BUPyqn+jVxa4fBkzEDc0PZ0d4NvBlIp9p+eOrf9GN1oBu8hG/Bq3BSDvUp9AWX
AIDpDD5TLGrGiH6wH7ezi/wWnlDmQnewxZ3H2wYml8HJRS8GukT2dOlsEy4+yWYbqPINldM+mtKO
InRmb61EhSmDlLr7sDbTGmAwLKnqZCp2nHiMjq0PVaGbD9lbwRKNsS6kbNqdmaB645gX7CoZC9k0
CBLBCpZDS/kKMJQFD0donzNkliE7qcxfKDOniKyhM4ujhuJL+d7o7w0TO4L7iNBvDAIeszYYWyIA
Wk09JbEv3aWO4XztTMQc9ydX3CGneyXcoyI6A2PIvQ4Uuw9RAsGbENbia3OO/MS6VHvD2wU+0Sw3
8HGVd2jldwoynXbpjbcTMuXnEO9Ow8k/auGhyUJn+kSp0ZYVBNhPVYG6aeGQWHaN8AIG+7jUuSc8
JVA5dIe2nO/NN6y87CmbdsK+M94yk8bRHyq3g+AXLA9qlXniAQ4e0xVhqsm4J8QJBbTQbNUDTykU
H/JDA3tJB5XvyxiWmYCWx+Aa4YjhVXWJJMBPODLsSPvML86Ju6h75Z2xjfmEhbRk5DZDG92/p+Zg
hZrUrc9ypX5MmX4nAmMHFqp0vDMjT2SP0bH/qp36EVtGyalQS8R6k4EdcamBweOuVV3tDi1H4vGF
doTWGw7ex3IaAtIx6Jqg/+dK2m5AmZhQsvwIJpGVderp9DG3K25h6bZOc7+gBOSrX+qXgBeDo3+N
O8VkGfGrOtPPjefU6w4ifqAHIiaySTLZIehPdMXO7ySNJuxEHVJDbtMdCZWsIpOscwlBh64+M1Y4
6ATEjGL0+NEWHP2+79f1jjyeNHIRRIJKDxSGTG9FDm1Sz4RUluy6iX3hLkhuwskhWfFqvJD5N9Ub
nKgovuFTkMDbr+XB2JcxpaQekg40SASWywOlnZ0FNh4n3LBBeS4u4UdxPNQq9FIKzlHWuvTo/j1q
EUfQDPRnhKRIPDH3PqjjXguvVhEvR7+ej6I39F6FhUl6mU6lk4CzsfyuPubZKRK/BPUqib28cF9j
AGjS/2HvvJZb17b0/Cr9AuhCDrdEYqYoUvEGpYicM57eH3S63aePy2X73lW71l7SYgAmZhjhD65I
WITbrY+nI9gazufXJLf7c/MwP5WjO8qeWD6CY65Tv08diiriUxtvBdrpXIFOkLZT9JPS3maM2KY3
M7ZLsPjEDFAB3zvsEJLNS0eFmRA8Qn/Blh+XyxRvLM+wvKx2CTBmP+wRX94vh9wHppZpFwqNxr7n
FBAJMRIHwEx9CtbRYyqVT9lNSO80dfZzvTHHnfbZchKMD5k3Q50GMUES1jskZtJ2qLZNftWj/VRt
leCeJV7BblDahTPRdIMLzG4mQ0ZDsKn8bNBIEbODQbYFAVLCFmXD+dhVeza78cf8GbFgpiTbONBD
LMOvVS/tKUmV9yiktSV4lWbXgS1WrsrQXGjShoOfGOxtsKdQAfUKNBSbLRh+AOD5at/9S54wss/e
qIVgRkSpUYa7oGwUzR41it9wzB0R143UCyywJceiJZJ3WzjZoX9Zp9/WuhR0wyyfdkyaO9pXFT3i
pW5sJU+X9tAT5nmzBmGcI4i52uV8xZ0zi46Uo1f/dLhC4E+CVtxk82Oehk5PQiLUGFqirpNv+C/J
rh3NzCcewPJJNBhDxdmnKedynWK84iNPm0X0kmmXoMCIgcOHaTw0oleLe45scBWV+jm+w5OGpCwg
iU2+w6kka/bPCgQv3bnfig+aq9P8OqohZzlB7FTtqXzPP2w28NeoBI+KxzFN61iEDRZvZ+Jl4Unz
sCeOrK2O9tlLI7l59B0IG2J3G6pjUu7i6c5Fs+dk5kap9iG1EI4iAib2uiW7ToIz3DkeOJ823YV1
Y+4VWtjeBT0P4lfYw3SaUWG75VvqVzZM0XP4kX50x/dqV27eq29lO718LWRib5Zgd9+Vyg6+QduL
fD9mY5pPPIQXg5iGKfpMWaDdNA/kslskEa/IjwjU2KnMkt59IDsYOtNNZ5A+YKheJt1Nvgi7DFvh
GDOO98qrBCdL2VDNXfM5vLCXFk59jZl7EpN4avx2IDWim0QXmSiVP7EiOqV7bmjT3bTtWjzwcdpY
D16q7p+J4LHdkOml++JSVNvxcfruG5uQBjNqxI7hWW7wHyIoimo3b98nZmUFJccD1Lohh5oW2gsO
uysDSlWCn8ZNp0KyOab0cx8itOpO60GyenBv+CYyd79+Yhsrr73PgkOt5FKHtsmedcRHKFxXZObR
K6dewJ4+sQdtZMKncYsYNU3wnXREEZJZNv/EbvW9SvE4RB9G4OR77F1IZO36V3ySrix3viUnaXjo
IGB/p5AgfuJrfjUOpW+4hHf66e96wuGSfInucrQ8jr3yRJBfVdvsEvSXAudMY9/KHjcVbmCi5blj
JueSEgJh8dow7Z8UAirrJXklJ0cDE33trfxDgUn4xAMs/zIqp7/KLpEOG2ThmeyZlFWnB6ZWdyFT
lV4IL3W7e1NER6Vc4F3EHU/c8JsLtRLYeVSeYg8ZYjR0ZgYHFfHYlr4oHMVtSyxKsZqOfhaQuKBP
iXc9UEJxE7/rb23lsWpC9j9hk54ImjTr/mMMXuji4jZ6JO2I1paFY76VvuSYvlHuSDNE7InTS6Nf
4vxX2lgvfHk3ehYzmuN49VhHoMAVByQUXPEueKVoE8Iv2rF7WNGfjyNqS568C6CVEc2qykMZbMU3
ndqH/gALvf1hAu0Cn3uQYQDZbFlYjC472L8fDabBG+SII1/4CiqQGnYOcGFwgSU/DDRxVDug8lI7
4VEvvJf6S/PH43gH2fzSPI0cmCSdI5JqdmhuoquN0uCtMV5K0ZFK+2PaJ82GcuIm9xxM0AZCCKew
s9ThsK8Rh/gIfodbaR1Lple1pcyVxrcx3dS6w0os9ftK8UazHofT4XX84Dzja95zXyMW6t5eqt+8
o/lBvYmcTRV+q5amqp2+Z7c7ulrhsb0SjfTvOsc1VmzyAV1u3lkAcmbeIhlFHEt1oP1BdSGyWbOj
5uBGL/4oB996JDY/IPpFftmhq08NU36T3xKPBymm5/A8jzu0zmb5kNLRXY5ARWSPZILjubgRC+Tv
8uzfDbphzFQceNeEjqBj3ac3MdVnPJ2d+idp/MzLnPY0pz6/FWUUvDcx4uU0NNqTuFBrdpNjm7ZM
bjhhePyN6gMaA9ULNd/KAA0DZZRgvz3kz2Z3mZpHnvpJpAHcH9KBW71YDZFA9llyENTU4JKw2lS8
2jiK8ysVukLfi1CQC09bPvmPiowFBGf931kJDrmCOkT1ZBnXqT3oaxyqo+e/UbZVub2nyDpF31nu
DMKB7+ip+PvBb3Fh1n9RGwFQO21bpJYNGPcOG9qRHH+tjyDZuA28WGdjDdBb37aPRnDAehL+RaDA
kaNORwhfUPMg4iVbomCJdE1g7xhoWNg1fsuUz+3upXvhf2vFbau9WI81WiZUnAPN1t96YUvidWbe
dwQr/iDZZG8vA9vPUrmEYewaFzINTL5EqLwcVWjDlL0zZSd2VL6G8jVZG4s5Ylcn/I29Zpt4CTEj
eiDjMx/2SXKJUAMQnv4Skq9T0JUPWmLnZJub6UU4cwyVDpuqDuKExg9BFHTNcJtTtfHl9Iw4Hf42
03YdkHeuCMMFI6ARtuGsJIvmRAQdFlPDMN2/HTA/sd3eyNWrG0xNNNjO0yejNbwQa7GtQZTAAmGd
fWx6xKXBW/8UfZG6EBdTy2WDjKGoe8ZWTg4kFoefrHKCt1i9EWJCqIjpCbX0Hz/Z3abXXPKRMz/o
ECwOI02nUzWTKFPUYGmdidqzXRue5plqDEaQu+gFWv30iSOHAJyT0kwgeam/I7XfTDFYEV9EhATH
V1baFUiFYW2Su0ibMoUJd2nBkp8Z5Li2E2qF2NjSwzmNT6o77+t6Q1ztsciUz+4GluxIwaOmWkMA
ar4R3WfUhSWb6j+pECGFRM2KGEHnGTyH5IqgOlyCEQn4PqIooKY2QMJ/M8sjokp1m5K7uh9HVwuo
wRCWgIxIhs1AVeln1F4w8QFpFe6T3atwoybKluGn0Z6SEpfFA1L9YfwJKef8qhyK9ezTkcD1jLBq
THxGFGBKSoqU7kmSgrd5PCkvxSV1OdveGDYxeQmIs8i/TSo0qUO5SxA/Ya++xe9puGNr4Gryp+mT
T2Jb0UjYReQdCFMvGeipu05Sa5sIAZVH5VOVDzIb3Ht0G88xYndUHJ8xLF2dME9JejGQU0Njp72x
a8mMDLnFTdkOt/yZTjJi6rU9PuNU+M7rKwTvmNSfaWhbt+nAQqZYDRLsbJ6Y4FSaTA6fsqKi6DIg
7F05IVbqkqiv6QjYjdG1TJQHaCn5qM1ozUs++7TaaIaSv6Z3Xkthpya4SF2E13juPI0Bai1YX0pC
pNU4XRkPERFf7fK+sXcI0Lclr+4d3Bx4Ax+FokhIcVR7oTtjYiXzVgq/HegYtHCoMMV7au2T/l5Y
nh5uK3VH5Nwqh1x7Edj6uWZ0KIoGB6Vt1viTOK+TJ14zD7ZsUmvAL0AkmJUFvV+X5wAVq7ssA2mb
GwmIPjoc7dmNwEQNbeybABly9avIVLPehiIxn6mn83RrCqT1Ojbcb6c88YXsZIxHxZYy3fnX1TFN
Q9jJpZrI30m5yidxslXpnsClRsOPxnrJ8o6+q+mbQe1HHDd8vmdNVxwGuiM9x/TrwLByR9xXRbgz
8EQcQdlySWhhbmiB8c8L8Jq1n2MMD5yFjDjjpQpbxihBQwQsNvkVCpiOYQJpoNhDXlzxFClRvjM7
+Ux9unLuBQIqRa/cdUaxsU6fKfuvDlYgw8jj13BklYSXqVuzU3LykVJLFQfuepukKLge93gO2dwr
2WCQrpEjD5VznlFFYkagoCFt+EDGj0/hBnjqsIO5K+ZWQ8gcOFw918gjYldgKgUaO9xVaG+ZQ4vy
3UJQ2Eu+Ig98ArRxUfhVKdufzHArUUMbPOoklCp7010nrenq0itzhR8puWIRuEYJf9/MN1jdjktA
Zoaahrr5A6U7pCeVsmmYqKPLhXKvM4igjmTYn6odw8/Xc/AXt3nZM6y8n874+kBDmzdx70mMj7HH
7TDpFZerYhHxL7yExzFCzqY1vN42dytPNpeWYaGgrUPANcYrOd9ZKoeP4855E9fLJFgfUgVs0ylA
tm3WB0gOilfT2r4R5/YY7Ek2woyzhyiJQott9s58Gt/54uFGl0AgY/L4Xm6H/5b2xgfqlHm0M4+H
unBK1qyqN1TdWRWaumPJ58qh03Y9XQFN3Kg0gUUH/BsPkQ9bF0Zss1BrDY14mnV346CS/5geD5YF
wnfwQh47d8htqtibO4Pu19dQ3grsDYu75PgNbHkREp+FTPTrDOtStiVrm1f2EngTXV3Lke56dqB4
IqQUE27Meb48APUsAOV0Z+Mh6exMdErjgfsZmUrEg/CSjjwGXmstawElAJhC+Vlep9QKfaXiTrjD
XAXW+TSiRu2DG2WUuQpex2OQzD2PATECIu7GOEUgJpUn3hCJx9HCesNhfvAopwE5BPjTPt9Ezx3n
lTbeJwJLnSagdRjX1WeQ9nFVXPZypLHBskgRioPCyLJ+gMWs2mFjr2sxsbt7BsQTs9LOjWrCFlA6
Pi02k2K2B1VbiT7EAi9yOObIY6J4Y0+916J5ZNlVLtlGsXtcLIftxOqvQ/eWABPDwAPaa66egLSJ
smci/yJjqIKUkTcXfinuaI1bigtiLJVcPBRF7YVnzGUOwZ21Z2DOKLLfg3vdxZUNhoO4PMA4EmkV
wZEG5i1trnVgw4MFREdGUwlIOJN39zf8m9ylglOgVkj2WT+p0+4fI8xeKnRbMJWMT4p0V2OnjY10
lPmMbTQzATKK4PJIOB8YH61F7AerF7pOdvOgPlPDYzTaxS3TrSQ7zEIwBYbsyAI+BX7RbqPc49Ex
UHStlcgFq5MB+GRg2YH4udHcNZEqXPQvGHXen8KBW2wJM2mI4X8Lst1U1cajJvfN/fFcmZYBfTs0
SEiAsoP1WV8D7onEickIIRt52L9L4v5XQBDqJABZdTegmI+Mwpqbgo+M1X2TPy3Lga9fJ8FAKdMe
eJ6TTfVcC3yVKidZ2YbOhVy4EwJ+DSW1TT/Mm9GqbZ/d065b6v1ggR5j/ZXFaB2iL1Cq+eM6XwWb
Tx7QudW9pHgne2CSkeCSA6tkbeV4Ty1bnY7iFLi18IKwME+OZYc+gz6sI60wAvjXcEBeOTMJLZQW
KJxTrbqm2H36bQ2iwl0HXHdUOlLItD5H5A7s5cC76DCCnnLQBQvmw6BcgfTXd+psIDks8yAJBdAo
KkRXA8kJlsG6flS7Rl9Zdirgdw9Nvy/RA8EMuHWQB25qkgrU/wAf2+M5eGZERfkEsgtdGp42K6Bk
D0F6p93qGvyHbWN+rvNaufIsKbSKNERpe9bIBlGoB/QiZN4qLNZ6AC6p5LIDFZRJgXPl1jpu82zu
2Ydl2WL3J8Wvzwb4frj5lo0WVT5sNdXP8ZIJXbbnUt0zDbmLIfRJoAUCdRZo4yYkJe+kuzXqeNG5
CwGA48HN4nG7xIdKwUoDkWkmu3L8EL5ArLCNqT8wm6ztZD7mpdsypoQ31qvRXKvWAYO4zqR+B7Ic
VSONIOVkCU7L8CwHJTzT2QvrwxAd5sLRhtehu69dL0oJaLjFxAh21uzZq2RKTt160LAWU9FWPygj
WLRp/KrGC3l9FExZEP+UpIrYn8+sQI1aH0GWsWGJFOETh5FZou2xNvFG88A/sbWvMQduxFfhk5/N
aMdHhcjwcAvVjqfGSY5XhGDuhRTFYzuf17vglWVlrz/qToVYNcDI6BABtkbWzNqukTTrXgD7+UZF
hK83WoeVxyfTceLczjhO7VJmNtL0n9cNZD2zcfKSMY+EPuAsMXbHHtOm164sS8DpQftcs9G3XjXs
ZT5qcbvYbbsvJjw9kEC5snTRu+eLmFBR8jhxQ4AdWBVC6yz4hyDDApGcdbkMPDAwMP1B0bb4Lgiz
J1I6D/FSufJ0xsythoO6bCnkMNxCcQ2IuNhY/jYjFmv1kL0xZ1hSXBk70TKsD5sXMZnZjNg5eESh
6IvZjofGzpMDWtEhr9JeAqjltB8AQtigOO8EbcfLESIkbyZeRl4OzFqOD9+FbaxfZRXBGRObO6GI
LAtzZ419OPsolvEjY0hwxmqBHiunD3RwNIuy/dpk4LHyrjyEmANmHKFPDjsoOcmEhpn6LIAl0z7X
eI+PIgRJfbaQbGnhdwAQTpDbKlDmBmxvi/2ONUM9LVM+HsEE0JIhEuPujS82+QdqoyTr5Kvr8Q3y
hPInyCL0OVeYQdeC+tuBtKCYzOHcUGEKiMgbBMAk0zMn5IfsVsVy1BLZPLRV8TasYXUqdTcxmH8K
uE1Bt2jQ8PTNCjbYemUR900tgxLG4WDSx/Ni4i1jrh6fmkqxSUkGJ09Bcs6jGPuVrl7jasIsri+V
vVVLwMgSQFSFiu6SqL4nHTSKvJvlfSowp8Q63YljRKMbii/iTE3hCk067vEhx4eyD8IctrnMShoV
0R6gNTPZKZw1ujSiwZteqlgXPGnhibSj+jTqY4bETWtArJjYuTpVcYfoXuPRg3sVPGtz5V0bi/bd
5OHHGHDIVAqnc7Tkfm+4CXFNGOKNgpkH5sydlbmpId0mUyk9fX3n39sDvCy9AD7v36+aVMkJcsTb
37/leTpvJyo3xUoLwgOs2yMz2e0xomTI+uEYrzzL9H/+If/xTf9+7lZyai9Xpi3VLNxm5W2GafSf
fyitr2klR8mI3jpyyo//9YJET77MGa18ZaWJ/v3RDDPE0P/6+e9vA2RPKLf5bl6Zy7GhgWL8+2v2
R20WVmG7okDTtQbZKaTN7EzqhEq8YbBGYvD+OOKqwM3WqzdXGnJTp10GzI6//v3yH29c3w2yk3/5
r19WabAbGnKwrqXW0xggIf+++e+PZH0y6d/l/P3175daVb9YIp1ELC0B+eA5R17JSVetA/v3x7j+
+C+/+/uHv98hW7lVEj32FWM85jhOe1j1IOq5oII5IlprRCGWVmn93IgySup1ZDgd/Q0ZpX9HHDCB
l3VQ5taxT0zdRRa39FuhehqpzCyAxTRzLW8nVAaK6bfNxIbML/iEeYzmygDpFiMQd6w1GiMLmLaE
ElpiDAAIBmzgCwGgjKIupH4rkQ7jICdDRpaQvIXZZIDjr2H0p3NvboR5fKg6DuRB1Oy+yCowzTMp
UXZukNJCl0xNkaM2l601mZ95e2s0CoJaIxV3kVZITLouxvnohWaNGRR68htaaJPa6NdZlh5qcS59
RQX4iobcpkNZyp7BHPpao8MGh6BFSkB9DiFfJUK7OVY50sqhf2zBVVZUrcw0C05V3u+0YSfGkkIT
rqmdYOrpGprkWpY2bNtspA5V4WILuc/NJ0Y6nL226Dqn6bGYaYxjiikWGXn9PfWYUbchYZBOtQ2r
LfpjQkq3nkMI7qFh01WIHCkhKxToyiyYkCINnDOoKJqNA/VRS1S8agQRkktkGHkZP5ditwNPH+vY
3ZcJ+TNeQ/FOWsAglVSZEcukkJgGtIkQjC4ZtKYeVSqvz4pF7lBMRJuipRNJTQgMw2ib3uEH9kAz
BxD/SN4p0Ws9BwKJJdaGRl+qPnq7nxYVIE1Kte2kCBxeGcFjVNCA6SlW6QH9qIXaDkaQI5i2BE27
si9OeS3f5DXrggqxMykhAvWCQWuAPLIukzWyagYBuZpofCt7rlgQUkCBApaq6OKdRc4uo4/2KFwt
BPaAPasofTM6olFR+7QSSzuGPQccGnSrCmb4IulkhuCY+50gz4c+GianRn/iYCkDRAkRkwhDK51M
WsN7CZGGcCyyE3SwsRyHY4un4KmQq+sy9iCkaPRCQVkOkqG91rJCWDwIftXHJQvIdPD+yOQwvGKp
0WJP84Ji+LAgXDIqJtYqxS6JSwTfKm2T4uV30ITmZBhIFKV1966HmuShcgtWhcVr14Jx7aWYcy+e
YycLzXidROQ5sTFQzTG+i2oZN8sIty1R1e9aIJwLc8XrdOIRYSgKe1X8cNW8LXaIgRwiA5n0ESRt
ssw5SKUR8l7Sv6WxQBdo6VIvkTh/Z/XbCI0R+RyIfdA+zgr68HslRamxzIj+5+BDU3ToHOl4QgMh
9HEdqg1vUCXr2FT1ET5Nd4C3csBN4xfxTwg0FYUzNlF6DQCSOu2gaVLiC8kgs1zdLpfqvbg8djrk
2bZtZKwAHzAu0XfmYKweXTNJUpVkdpPp7R6GFMq0gfYt4uDr56XuI+TLSdC0T2NTvI96BqWtl/xF
yc7rTIepa4muJmTy0YjmTzOtYkeOI9eMoLyNUFRqxNkn4m/V2gqKtB1jPAtFHapNYYH1aJYxPiSc
I1Y3xM4SQPYeyYpX0CIwEKOGAYsm7U7oibc0uRQ9OTT2eTVwsKCx5aR9VNuQhneSKCy7USnmqxpF
26TSDkyR/DML5JNZAF7vyukJGXDfQJ7c1kc6a2NL2RDlU7WdtqrZCYcFN0ikMFntuJqFnmK2T7OY
TTtFVI41j4aSI+jvMLLsuVd+NGT5rzCuRmoCREWSNJ8n+rtjmJAIxdpy0VTlpbGklsrHEu+aWCEm
LClENXhOJQUkLL1KwZs1A4ZpEgLKZUQXWfAgwipOqUDTEWv9NsN/3eOAMvoxYqb2jDLDfiGQwZfv
2MeVcu3r5B5IVr2ae6Q7OXnSw1I8d0F1tMJFOcj0s/Q0lu/dPNDUAYrVNsJqffM+zdY3GuXxNh/j
XwRT0dlVoqfSCaGc7vABEOJlOFpVeQrqOfMTSMewB8SPbIVIiAH9LLNqjmJVxcdUip4LfSDPo5Mx
Z9JJEha2TXMYESlByVHKq2dmqY0UVHXS8470fBiJmy0tc+NWoAsYajdVaNxs0XQXSulPMgXHpJUV
4LR5ZmPPQVVpjLtjRrabpbRdapU2kJlK+qEPhnuXyO0uhKFD42EtkcAdDpskPsVp7alG/tsaEvwA
6SuApA4JdBx3rRKnqA7KL10ejihJa5M/DpXu5Ugp19rMUati6KyNpEdGo3q5mD1LgwJGo52vghHS
FFMQp8vN3LFKxGcj2eqO8qQQ27K19Ooge6OIoqZc5Q/juLxNZXdp8pYaQTopWAoMRzWuQh9LRrQm
9fGmUjW8JIbN4JW+IKN7nneh4Rg4tVHqnIG4CArMaDnYyRM+QaUkNHvsC2gx6xQV6k7O7tB/Ljiv
HtGLOSPNaSEfk8OCIKCvq7rmRAU7LyVUULAJ/i6S0s0SzSV+Vz8CEe4zk/2xUCVK5Ya5i4nQkYkH
1qFH/VGYrUcJGnJYNBYtE7MAwO0IZZtsq6F9snSJrV2gqijpJFtLaH7FC9FmafZAZdAkTBs53Oki
Jc20MDQMB1zc9NKJ5FAagJp0EUjTsqM2Z9asGVHqfdUoQZknwwnW45QWvxD38QjQtY9qea2bAdnV
GJPiYuD+dRgvy2LFKP5eTIzmQS69oSoOmHUmG5AP85JgP9kgtilMIrjh71DTCczDpnuOhEc8gKgi
WG3tBcnwHc9qcLPoLIlYLSInYJqnMBy+wtYIfGGnaNUWkzodIuBEGWApd3VOSL/a20VNrl61tP2S
usFvVjX22qQI3pjLaxwAxMAoNKzmmWX8brStq4ZL52rSQLsZ0fJaWNKzNJ1mJY6OfUUL1UwUb5Qs
GoQGSQ5peFdqJLxppNhTWUZQJY23JkZHWu7fOHAesZ9MN+WqKFEh491NWOYEGi5KWGBJSwfbfK0x
ieVtsuJyl4CDQz6Tm5Qh+GoU6HFNpT2I+jTS9rXb1EctlpeLgSbTCWECyvoIxuEz4ZjR0LrSVF0U
qdOPqUXrdYKIk0aYaI2rMDGS9Z9miTY/Yu+gg5LUx0+PkuukofCApe12NBwEFsmRtIM0Ca2HaPuL
gp/V0o/6ScqaZ2jrnJMm6M0EQross+VMM8U9ZJUfUp1HiVAEqCYZTbs5os8pjhixS1cqZl2WtyQU
2FYvYnEq1Ba/kbqjVqcj656F7T4Zhvq5BbboVfTXUXd41NEcRQGg4pFlBHSDSJceUXxKw41aQN4r
b13Skw5rEO5gdO2wzpJ3qmU9YLUcb/ukXePEgsqZ0Q53UtPKb6FhAwfmx9zMOjdLtffZAu4Wqc0B
yWEWhyq9N2p9yUvFAgG1dPa6ePR0dkkeGVwNsWcwuYSkQu4V+jR7atcg4xsTRqCks8t6FOVL6iBB
or6XxL6ukos/eYNr6ySOOZCQJjrE9dawWKSVHLKNrZbLAe3abOwlDFxyE3lcNF91tslihGmhmHBl
g/auiJl5qgcqu6WML0a80hAAfBaSJiG8u5xFcZC2MuIQW/JpZVzWqADoehqK3qQuwBkBhJFQ76W0
Sa99bCX4FdBcT1daZFkaMfj5WTmivu9L+YBEfR0HtoU8sT5CPzINpIFN1BDg5Q0o/yKOj39YulGl
RSE88U0FawCY0OGzqQ3gTdMC7lgpvYavaBd1dkJQ7+jGkh5bi3JKPRacebIYnGcjXfkCtE8CLXsS
ReoiuipJD5UJGVYltMG3Il/cqTVhyitoQahG6AEDTHxcp4pt1OFTo0k/9WzEe2spYyon7XuvV7tF
KDBa7rLRW0q81BqQ25bRYspDGa0IuVkRTfFO4eG2aI7X4kJiqCE9j0AwMLIZbIaQiJpXFu2rIMQz
R+9gEbMkza6ZgaOTRVBywhE07RbEs+C/tN1ZkHEQNMXkIqujcCfdVTg7v5amrW21PQx6TMXGpNfY
C49lYeyCgkTB6OlqigHHd9bRRS+MM8mQU6TK14jtObhm7HoSNS9oOyAzm3evQzA9U3bQSJ9Mdjmt
3ZZGU0OgsKpj0CsjDYlsl5Lc742qYW+po31Lp19oxMBP6xQN44zHCaXZFxZ88lC3X7NQcdjPrQJw
MqRn2BM6FxnIUEmBfSLhHISPnvKgjsNuoDwyhEF8imaUs1Srrs/MT7bTRFmcRBPZO3HXcDHf+8aY
KTmYUvw6xRyrYsRqZLawoAlhoQ/hBNtIpdcCe20lttFZR6G8ClWTFzRvpTIqbjc37yJq4TQVY5Zo
VVH6W16lWHyKElqFy0Bb3rTGAPg/rf5gnhGjLep3xI0lV5lCmpRgzdsK+H9U0/3AtJ60K0/PU6zc
BGMcfNHCCE00l435OYar1nqEqFss6DgvKLglN9E1W+bnZZmhkFkUgPsyPxdt+7RExVbIwvCWaS/t
MHxNiQWINiKVrChzOFxutZGp3cqtuG/RFndmECRSOYFXMPeDmZ6i5qhI4nuzIMmQK9bBQG1gY2m6
CfZ2eGytfLim4vijjNBIEPykch5bGjJuaXrT4uxVH5+rstS+F/VWxOkVs8p61xcLbaBkWpvOdIIw
QqVjqp6wa6BOrne/Q22hgmfRy0O3ZuCkXywfBSVkWCUQjei3fAgLnQVJH91hhnsmgOFzpfSFDWvw
+iQAKVmwv1dD/BWX2XdlhDVV3fqhQewd1W2II5yqxmJ+W60oufoqDRJ3y/NHb+LCgwaia+UMEroV
pV8rATgAt8li+UFqhq2R5uQ0Y+cV7OB2L03HYQiVnRziTRNHpyUvB2oJBq2LatlOqGugLz1DO+gR
joj1XS6vNZeVmDg2FDHmrqIg3tdONC4EU3J1geNL66Jm7Ua1+lpY1o+S4xeV9O1nofPE5Tio/HnR
L0omUZFODK8ViIoMcrvKhEqjCrAB+6KGog9gfFJRArHgbfHUWT4qYsiTAdYj1SgVDJHMhg1VQEjn
4DxY1XdMm7Lr8l8tGEMQ8nBQGwDM7DSBJX4IOXAiKVxmd87oI8c04wRVp0vTfBYSLKjA9Oa2LneN
WrK9qqRywRC99G37Og3Lcsm0ByuHaZz2Quaj+VGAXURUScDulWeOmQufIWTttUtRXo9GBGb/v9Db
/52Hnmghffa/F3o7/4z/tv3IqzaKm59/VnuTlb93/ofamyH+uy5h46qj5/ZPYm8Gim6aubrryTpV
BMlEVO4/DfS0f1dEzCQty8CuXNUULGDb/zDQk/9dx4/PxOyXGgaG5sr/k9jb/yL1Zhh8km6iKCea
mIv/i2elKuhTWJsGZUZ0ldMYEkVOxQCG7FN9zLZM+EX2amMfyC6c2/7efahf4b17Vkv2CbACfjB7
tBcM4aWryAB90mep8NcmKKQQcWvBm6D1j37rE/O3LnZV8Jj5WIJ4xQdWPYriIjGV443zJH3XB9Cu
O8vRkv+TYe5/9+XUVHO9R8tk2DTF4H//Yg7cBPKMTQWlVHExnntJeoyQ/KhN5QEXg6++6X8FgQym
SuM3LZYe/2lC/Idj4b8Vff6AtmvX4m9orSOIeHNYFqud4j++XeVJoR4nGiKGYf9dTA+D8KlOQmXZ
mk/WeBB/y0ecASJbfO+8/DcK8LfZ9L/GTX0sYdUeqGmkN8EzT9bNNOzlQklbvUrNSTqitPuRn5dd
ek17B64q0mHXvrJbNz7PH1CWwPxpqHn4S+KU2+mrfI6OyoMIOfaHVEt3BWt5Tn/S0dUf1LeW6HUz
lyhWbbQTcR/g1A3ovf69fsqfYD0Jyg68WA5O2KLMTTXbJoJaaqABm/aYH3Fw+oZNpMAEA52NhQNA
FDjmza0+442B06wPlcGBO/9EwBt9JXdux5teil+0nR7Bk8bQvtgRU3kzfIQ05Y64bcMA8pKfeZs7
vcNGGWNwV21+5UPd2hxnm0TYQUBsP6kC9rRlnfwT844JBu2ueadGnHPOPFEwztSNDOICnPwdeIP1
hCV1llznh8WwwxMVv8a8l9f0B6zlBE7oVN6hvT7CpofHPt7ZrWHDMBzhEQL+h+6NqG3HG+2XZoBB
03E3SGj4uhSxwnA7mJQvGRD4WhsF7IK60edXQMeKclqIRzLJLcSrKiLFtzGuzft40D/Lh+DSYTx8
o7wM2xCQFqDSiFrEI9Tic74fzyESptvwQT+gCzM7FPhaPF4/sn0N7Av20rV0lN8EaLrcA6CDbLgZ
PzEqSQcvQgpMd+DevWJ/jaBZfO+ik3lQZ2dNXeFrup1bHBYfBTCXxh5OD3Gx0d6kb8r8mDWelleK
l5aT/w/2zqO7dSTL1n+lV82RCwEbGPSg6T1FUX6CJQvvPX79+8CsyrxZXe/V63lPuChd6YoGjDhx
zt7fPrvz+M0/akfd46VlfIFCYYRaBlQIH+3aPhCSlobrYS+fOXOnxmKgk/xdXuJ+1p80LERn9VXD
8X+P27vEQDWpIDJwZdikH1peCc7pFMP2geaMtgnfm205T87aPcZd+eh9WKem2tfKLHh2H+UFrAKX
dj5v8VFwUtxap+TcbdV6megH+1IZS4XZ8ib9gN2Hbn9TbOIXlFHhzNkQcxcenTvnCZZM1qztfN4v
6zmCGKw43wTL82rutfCBbktxzrYW+W/YYHH6QPxjHrDrXrTpTSNDuIF1hktxES/rd2tDY5p+BmOd
+Yhec45M/GIyyJz5FBBzqkmz205KkJn1Wc6H6QlaK6Lfti2pISMv5Ex0axKRNgD/mLegAzwlWNy2
/jEK0dmwBnJEHJiEtktomY21aHF3qzPxFT8Cb9norxFegrU2Ywh5xxjXWtM+Jbr9sX4bFpth4z8a
GOmYNXtz72zXC4/59YP7Xv0o04x3ph3bdjs8g7Jb0mVwLg3tYrSHazA/oDV6dBio12byrDePzqU9
1q/+LmQ48jrcq8/qIqEun6n34lz+uzRzWKd/XR1hjbJGOjZ9WbY5kxDZX1GjWjxKEhU1dC1ejYts
XGuJ/Swxov6/l+H/tghPf8Z0CGZW2ew0a9oifiGalqUyNHAgi40puofpT8Dn3Q5e/z1WeJiGhJPL
WLDF/1EL/IulX6MA/e/PztBUSW4uXSrDUack91/+rA7byeqdqtrQR3hmGu0uzT6lXdfj3U0t8ujE
BJbDTOPmT6HnGAsh3zkTpcg7gKzairU18uEhc912MxLGAOQS3nQDxZJ8W/UQNf25BxxIl6usVkIf
TDQ+gUEzUZPIlEWOzSLrZlFRneqeJSMeY7qkxl4lr5U4Ab1AUz4gBwvtXWSt3KKqnrS8Qa1jI3hu
VXQ2cZopSwrd+zpJYOXkbPTesNE4Lw4SwIVpN1fPRD7nxOm+gFGOWMAm1Mrw8q1TV4fenpQzHhuZ
q+avTpttPfMck4K1is3PxiMXM6WxVVpkrZBXoGTJKisALCeRWOvquLU57KysCKuaMUl8LbeZd2WJ
xEoJ5l1HiS3S9g7AE5QDh2VBQRmROgwOS6HsMjWZHBrOs5YjyysdlJaiDH6askYIfguLytRrZLnG
MQBUSNyfRQNY06ZUFmUXyQFIY3kBxR7h1E84fxT+zDBRCimZ/NEefOGyphLTvuCSc4GJ1aS5ecxJ
NWU01kaRSJx76UrRmGPooWof68o+hgZ5YraK2zIiYYmU4WFtKXgTnd44MVM2Yg0URmPHm7ZFfK7W
ZrWdqE59F97pmfLpaDyy1BwfTBzwPF4au8lXmRnuhqxc9rNRO4dtffRRetOoRP6lBdZTw/yDqRgb
hUsYbGxRJLSEQ4mSGfVoWVdz9K5qXmKDECdVInYZzDvRfxW9eT/mir4mdOq5t/KnvCe48dyoPurF
vrrv/fQaut6DFlRfoaTLO3IBEwWJWKd6nu4b3VJ0ARryQAlXZkJuYT9iPVZxH7iRsWnZElLcPeZo
6ZAxECxqCVTXEPdVGXonPzcf6X0eIe3T/3V4pyUIgDDDRx6j3C4zRGUt6j1y9vA0Nt1TmiOEk9AX
YO/IldJ/D1zqqhI/9AS7uvaw64aUKEoHcbAarZWIBEbLa4jyaqw71ZYYJtgZ6lPLO0CbkyqC7uZ4
FAM6v9xDe37NCUmpkfjQ4UWhRSr64K9TrKHTe6YyJO7jbyf2VrZB6pWP5jbF9zPGuKqKjXFn5fgZ
iJ9rEc+lGVOyqCD4mChW4aLAxG1WbhuMSox/CBt6MzEZ2iV0Igqv1PwO/fexv46tudD79lESrufo
Pr4iFSI6eMkI2spIvjElWsspGW9TaSGC84x1kCTnwSdxmUELrUVSkNg0ykY/uEojCRuxT6O+CDNm
TGZtgDPKzXYxpKLYalY6bMKk2VSRCyHGFH2zT4sSOJOHHDPzcIpGCGkz0xc7rxox+bLyIbaR1UKS
X70Z2haFUIV50oUoledoWIUa7IYsWNmVou1uN4wdtV0clNRsjGz8dVHLO1Ig03mqwFIJBdnJdADQ
c/hqtIdiE+1s6z2MXIrW27cC+Zy2MOazgD767Tum70S/32u1Tz4RIaguAFe2J9R5UkB890odL14d
s3z2Tuzu/Eb7LjyyejQNhOxdMI+HmXoe7yH+UC5SAuRAlapjdnESWDytPadkdF+1x3GDEy5fVovy
GB/7o3iPsdbuK+b/zsK5G+kwgg14Ha589otDT0rmT7kWy0kKetBP8hUHKhQW9VVBgXr236uDseqP
jTpzT9lHsqdkB/mJp/+F98h6kfvq6m+MRYAO32adP9v5GuoTK30iFonBC4VDY0GA4sRTOql30E8F
5SkyRKxtwInwTdHQtbfigqbUm4ETKV9FNR/sA1Mofg3gjz2BsswPWE3YJYvvoH31xwUCBDo7RsMv
tj+FvjSfuoPWgNqfKcQuRlQ984hwmRNj3KfsgULeu8OG9GSvkTGcAzS6SK+xsVFo6D/x28iMeC4/
xrdwnGFar5aZRqWNqIyyeSGsRb2vN7Cncrlq91q/yzzSEVhASQIMTxCbSnNtMSmNlh6Www5R6Eqn
usJvUu2FscV3NvBpq/cOxvdj2TK/XiLNx5GKqwUTCkrfHCU/YNRlZ8FQnMzC0WXyt2Bw7JaBXPnK
5OG0gL2k8zKdw2CAp+rlS+85rtd4OChOT3QPbTS92xzA+IuWr3VERx1udmKUIUKiLZ2ZZ20ngy03
6CdmyM8Ywpko8zD8LroXXmMoO8OwxiZb6huAPNI6oFXXIJThD23x1s8m09syuGS8WlSX3/j79HJf
fmBx4+0piEPBCjLDKBGfQYqRHMwpxErvadf2zqtyYglzTqa5s14xSrcbLotE2fISA9ZKvKt9Mr7a
mtVvyZEMnkCJbxd74EjNKB/sU0qDPDzJYG99mUvlMj65Z85P1WuJ1TS9rx9Au/K3PeBf40t6yLft
F2eytJob3/oqOFnH5B2PqYoB4Ll7xIaFSs458bGBgJFtZDcn7jJ7xDp1xc+N+EW+8gkgupbDWrhA
8ojxCLllwgX+WGBlXZin6NGkVEXbLfZWSHrd0gVMBYYJgWnO49/xeNXmCNOGzyQlFFIygBvq7IE8
ESxq9uT1xuo8eFueJv91294xpciALkgUlwcP4HC0RLHDi2hzkDwhtTcPgHnsvbtjlNxIzjW8Uyv+
D0yFvEHpQnWx0D954zqZmoDruNkrH0a6JB5YENGIwHKNULg4AYCDswfioz/225YgVGxZK65cY4Yb
r1iX+yZa9bt6F0G8XFDZxF8IE8MX1TnEGFE3nG0tF0El0ZdbaBA4IjnNzabhNFSsF66rYQqVmLXN
nB6ostFYM5qPcGlsUgRgB3+T9rhgFtFLvK6xNR2nAxj2sica1dG5XgMeV7pFBOKmxSSDJxiJ6ryT
XCJzz1p2B4g5bboYjw5XDUdU+gLL+K1kmN8B35/7l0nKCnrhoV1T5TkPEgXxc0aFg2Bsrm+ruXgR
K21tPcZrmjmvENRHto9tfAxW+mNKX2FpH/aZWI7XLln2iNRmcJ4vnGde0WFsAyT0x4hlDOnwwmHh
/kL9imf0BNn0pX0x1vKN53DhpCuZCO3IIIVcgHHrgAkXq/A2yxb92RPzoSTBcpVCVzu59zXuG6S/
M46AjO7Ivb+vzsprsTfJgZ3VL/JCs/oNufaeZEhcl93F7XEdc9iGW3+FsSHXjNPcrbNyPvCpPbGF
1nf4TQXItQwbdPk54g0AUHQEteucscSTEmg85h/NwjyywhoP+il4hFWxMbSdp++MYekOZHzNBtK4
I5KBt7l6Z12Mo33NnpIK1+UsSEFrLFyuOiZ8XxwNmDPvy614sasdY/kH98QOM7GY0G1+QAOqEbmQ
ksSHFZlCM8eyBywgB/W55XUxXoo9Zk5EeuWL0Jc6SvezPJl4RsTKVsBmbXxl0wMUmuJlVzyXLLqo
/SEz0K8wg0MrPHebVXqkrdJBzssOnCrFV1V8UFU4xSKrD8aFHE964VCJ5EVbO1eokAVpYRYMhznj
cJSHwbJE075l4kyeen+AP0FF4JyKE2591TjhWRV8Kn+AmuhbLjvvefxMTrdlzlh6u+SN7koHXvot
wSqgzqCQ3IFo2UUXL9jp4gPjbSgvXncMiCCG77wfUWT4s7BGFkPSmnVk8W8G5LZ7t3toBFe68jNr
izXO7Cy8Y/1xAJRAG4927XVY+p/iWXEWnAjAR7zSgdBfxJkGSKvPxDnejqviIiAfUc9dvDf2JRYD
XX93GJ0cwX7ew+sxP+sVM6nkmSRV6SCUnzu8AB2ojRNPrsaNxz5siWX82OePnqQKR92P4YiYvRWb
imC1ew3fansenTXq0kv/4rpXBCCTOWarc8WGqLvLBRG4zcx9g4wNEykVy/wDeOBb5h6Mpzy4D+9k
vnfMjbkJX6fCU1kF7z1WNtTfCOswGO3C84j+hY3iWUwMo3UzHxJI4PNio67JdgQthWhn8pzi1Wy+
JUa8dMayiUebWXXzKq8qZKxrCnYKTy94xRlQUO0BTCK8XL1c8EHxTuoyebTVuXuXXXB03ecHJOrR
O3ltxY++at5y+hs/wy551/QLZAa4DBDBumO77zouaXym7HnBBY3XXQsGK9iCSVoOb9jC4Hiw6GB/
4n+lN3aK9uW1zXfsIvpGPlm0KZMZgRGP3ru+Ur/5ApQTfCi84D4t1h4TD7KGZSzm7oNG93Jv3uc0
SxidxJfkmwGnbJfJt2nP0ugyOvtIrBSAmyudmS1Cg7vWgjPBOUF9M2i3xMZHO6ocTjADei+jRRB1
xAZlLKE3ZXz0Ag62ncFK12HqRDUQUwIVGDACdWnnyIZCl7aa0GbGceCA/oKQ0T2W+k9Vfpb+orzj
OWE9YvKKp+WbGiY9M+wNLvCoUGPEVAk7u16W5RLfQ/4aNtS4M+MbQwEJWNgmgDrg5QOZF8z8h/bQ
ftmf3RuSICzO40fxzanRweCBG+SnslbkfYNxmssdvWTzGWUVe5aKP2lt78bjsEgOaBCpLrGZz7pT
RJlR5svUWGdo9NtFvsdAVJxIYgC2JFbGF1gzYIvrElLa3jgWGxp+LC+43E/xK8LQtQ+f6qPJlzZt
zYcCXO8cIB07xVmucVzLvbruv9tveeKqVDBmPIxHkik+nQem+Udg88aHsw2eygPaHfrnxRMKjSH9
EePdYBLbioB4PgAhYhBZrvrPibjGmMLhKDPz4HAlDL77INHnrfTwufYDxHnN4HVmUAoBilOsb9rq
vvOYE/a3fxBqfWyTmsi6aoCBH7PbNtO/3m5uP3e7d/s1uwNAmEZRxaLciL3TBwJf9fTTmT2S4zTc
xV696ZLQvzBCXXhmz1hTAr7wWWfqAjKZVPGY22QFc6jyenzmxCRDHqeWl3PbDM+e3/PBTnCXJbkI
FqYdXQLH31um5LERAb4gRVxdkfxibkZbJQohLYxFHeUwWdoooX+ksXhYZENoIRWVYtcrd1CXlS1B
kpQqzSjHpM/pYnevw/pVRATTF03VXUWCjSMhsLzQ6LCrDgV3zWCL+WXYcxIur1WlQ1l25bvmG2xc
Cr6aAXxQjMPLK2PciI5dLru4pGmuuQmm2N5/gthtFgZy3tAWq8CrS/gwLngUBuCUnmyFWZHV9wXV
EYnxGM9w5Za9x2GNCfFMrbq90bCv59FII0V2ez+ML4qLP6RVhXv0K/3VMkYEAawPYRP523Sgk8mk
9z7Pup3M7b3N5uT6+MUg4YgRRGZRUCETOnOJA/fN0KNqVwONb4kvQUrF+leN5goc1i1QT4NeE3l7
ztd3da6CZTNGWuIaFIIhSDiJDBQVCVgir3Me/QRedRg0K7+Vu8r2Dm7ev1hRSvRKx+Q5qa07N3xH
WVTuXEd8Q9TjWNbKnjl9GK5VF/80DZCwMeJXQ3JYcaPWmY8yJ/ZmrMul4vb3o3dJ0tR8SZqXSoGR
06v1a9og5BXdIgjdh8L8EUpeEoUWP7V+zL5aRKDzSucHRcpeVDhCFMWlc5LyGJIBcCWsLwRTpPgk
47NSS6QFPWjZQvV/0KbQRuI0JNGS+F3rb1x6eUUzPha2IZFlwdgtkNDBPu2YMHjd8zD9MQ1/6UTv
1hwXrVQfm7NydJaWDzlV4KQjSQ16s69t1Jz2dKA7JAYZ2INTv4Yitm/G5w6XZpv6J4s9tHV0uo1t
9kwCCpzb6XeT0PxR5TYSOYs1EvWKflpgQ1rrY0lQrwqsdlAfahWBQB9tyMm1mrliUN4X7DrD6Dyx
KvuzBn+6mtufwq2eM7MDC86BOE8pUfWsfkwLJWbzwbtid85H2ZML434YFqVx0DZ7O6Ngxjsxs6Gd
OMarE4uXsimhhxkMsOqgm0fdcMBtsfJyjgyazwglJOljGcSkUqE/2977JkOljJRFcHVwPQVkZh97
h1bYF6QsT0rYcWyyS+pp9TXKu4+wZ6eRqbseHPpBSb1FTrkrNURzTkgehBE+4gTDiqazpMQqp2UQ
8dnCD3D9JTrUrkGr8SwXKBLSwNq1gg3A9h6a3vDXNrovzqVhjapYKOoFofKqqhzUB8GD64fvpkGO
DsoemAJ1vdViHSpClbMvanhE9Za+heLphEUWdPQCJogskUt9KJwZ2sSFqjNv85r8LJ30EnQlAOph
apMNAMQqMfNFfe908KYKtXtMjBqss2ZxkrEHRNoVY4tJctZljJNVG9rFQAsWx1gusovOS8vVqQHX
NihpzdIAwxg1z8RFUo/EzGJYw5ODU2Cc5ogmAG7ZNW5tI3SHk5GChfHkQ9uFKPyxWmpGBC1HXSOf
A/aC9gORvTIswmjQzjlzQEXNgEQ4EMtiG6y8QyyEEfXXUBa0FGLnvZiysDIfpEnDjtTyXumOjsak
rzHTRsUpp81Q1+63bwENbZtnYgHDeUUg7syKw3CZDwzWVKMnGnMnK+3N7ylk8/pVtfaeyE/MNTa5
jWVI1tW30zO4TyrAaAUFfnrMBp3eTOId5/eZNLdJUVxVR556OBxtZzFpq+E7JmX5lcc7Z1DfUeqz
naaNguyN2A6limk22fErcvgqYvpbmv4xznAzMEug4OGIM7y+WwPSVLOgsK/wAKQtfVJd0Q51Q1ek
VKazqsSaLVMKjzC4qKg9zdhMNnrB2LfPYD1mzhWZeAJhHhZVE+Wbqhq3tdXuXJwU+6xUwEeq8X2P
g7/NQ0B4yUh5gv8AyaYxS9L2kinKew9vcvD1s9emkMJBNhA3w7vR4MkJOUoCKpWK3a/iyrfmhsmX
VqKVGzdS177NmTj1UH46UWwvMid5zPqOb+W01Yj63se+96ja/aLKWkKWTGCyXRwzWkXqqSKLrFjN
iP2BFVq3+kmM2lPcDtYaJQ8UoXhnmun4PprBHgmQsg1VcUnkRAWsMZ31OIgaq7725FOAcMAFw3WK
MYUFXnOwcAEiJWSCcxOzVs/gWIV5Z12RtxwVEKQCkJJEuwU5jT7C4ME1i3SrE2LWyuCq8PyfAprn
URa9RHbksxNDHC3ZyESqIzt1OnVrELejOhD3NR3ARBvqrFOlEaz8nIO9XZUcMF0c4YHSIFkOOXeQ
6DRXPfhR7pQMFhHb24bSBvPkQbnSnIU/woXWmevgOOMAHGgcDa3h3SA7ZN6RpjHPcrDfqtgkmdwa
IVFCUhHKzG8inNgZ5LOxR5kMeBLnKBRUjQgClfffcke8apzLBCIWHPPK3WDUydbMEYSVEmlbk2Sr
IrPTddhpP12BvK6LYWY+tIqKvB7HcDGEHB2q5lhp2IYb5K2jkW4GWV+rRNLXrMut28hNbAf0IErz
0iVsuflIqEHvnCJeonngEpNjuYjhMYGHDK3IgbwWQ8UnpjKftR74pholr5GrYtDxh7VpwREOnGdb
9Wj0tf3K1DuCp5wq2bae9WIgIJtXoDFMQW4r4k9olYa94u3uVpnQXuoWFZ9l0ROQU8/a1OL7UVFg
XI7XMmICwcJuGkuR8zFOjO4BKa0JhU58NUlTHo2wWtPHz2cIKotV69ZgsbdZbH+Q66TCELUAsQ8/
IUhBCBgtBGxeocwwlk1Pfw1Xg0fLGU6zVQ1obflU28WnXRTsbBaXhF+5BD/0lbWIViIBhaahv0Yh
Lx5dtfEObcNBwUAdkbkNbvswuEZJSN6DZPTlSFRBBaPsqEUCMSLvdp1Fz0Rj6OhreLV91HQqAxa2
o62ilmycC6F5kBEGgsGCtD23+kqRGnN5v9HX5F0buyrpjN3t3j992cfZsPUzDq5F9IHNQy6FXpi7
Tvq/3ty+J8vBWQYqxJ8/cmyLlk8ACxZcz5yqzRXaqzr5nisr/TQztQLsRMZVq8KsUwtyYU2/pcPn
exxKBQfZKSR30beINQOLnmbMyc0jgBcXWYZ4HQtV3ExN3PjvN82QX5REt1ejA960CgcSkTQzs3ea
r2N1mG7SFP1J/eqI3t4pf9wEyAuM0Sy24WRGjqebZPImm0VTr2zMxEkn6YrpZnqnup22bhvyp2Iy
39a3aff/psH+mzRYKSdx3h+6gMV7/f4f3zd14ek9+f7Pvy2+4/fu/a/ywN9/5x/qQPM31UCDJzBh
qPotvfU/uu+q/s+/Kbb5my3x06BZm7JgJ+3g3wWCuvObJGXSRNhmcBbVBaqyvwsEdfmbgXbeVPn/
NKn/DwWChj2Fvf6qX3NUc1IvGqqQzhQu+0/SiShs/VCMTrFpI5ZnyUFqFG3BqiF3nem7uyAxK/rb
8IOJHrlhBlp6yUGRbkQLXwbDZD3zKlJuTAGekmMBw1bDnGU4NaAR2fRiQ3qxK9Vmb8qr2ttT3SMG
w8ObRy0ulUyr9xVkhjjCllPRblC8N2nBAalNetyVZTX7QCKgxo/LCa4ACORYcl3Z1qkzh2QbAJEI
LMPcR9Yi9RmAmaMk9HLIvqMsQRBVmeFK8hRxSDjLFh+Agec2y3lajPPLJqbLU8qFazTrvi8Q6AyW
nDu+/TToqreMfPck9VJZZi2ZkyV16BIG6QRqYlpCpIKbmOY1C+O96tECVBo6r63rQxccgPKgFMhR
WhxLYbrLQTo03PutbNRxY6s1frkqusM5+Wa5sbjKgNIxkgc3TMpdMinV1eGhmfIUFTZ1yJCMCtBp
4EAImRP2RDdiAFNfCUvlXEC6Ba7ka9dpOfBmxOWuZ78C3Czjo15ioujqCgKQIb7HFLVYaOcnEWso
tphMUO6Df0kGhlZV8NZky8BTNCYnJUYnnNjgjyAnoSVPnDpfJQktf6tecQ39QM7Cy5ab/awM62vu
we6wBO89lM/6KdE4M464PRboD/Y+Ww+dmC9TYWKaujQZhK9dylbDytWgVXOoXDpszJTO2Wx19iPt
BEYCK78X/VAkL2IaVK0KQFNkybEJEJQa1oPr0qa3yfzDZjnszTwYV05YfInMNGcmPpJFRKbr3AyT
O58/hE+BBoxdH+uswOKmaZeULu2gAwdtm6NwIbP7fXptg5p2tqvKeVnX875jGBhHKWIY9lZihC+a
TA7ZkBxM9aPEcJgX0Q4/O/uPC/CN6onzHNYzx3K3Q26doFGPWbSNdf0SDdFbgaNmZmfZtYmSpS3T
+Clq3TlxHkkNPFX34Q2T8btIbGXTqIjwAwqx3D17TXHudXfp2ui1Ipdn3tI0tEyYUVXDDDsRYpW0
GtOigi5/QymCuXGjewwJkx7yB34pFHYejVs+4/Q3IQ52+OStwt40eQlqR+kYZE3QlGSyvPV6uibR
HiVQwQ6Vq8M2CL0HS0gwwzXTFl9NfkJ5z0h/X3WyWGaOOLuGsqs95l9NaUOGl1dOw93ZKmkpqtaa
ptjVUob6ns7DymlhyInSf9IJFOjxw8KJcZMk3cYYmF05Migw6+JcWbh0husw6BU2VYF4JpIPjX+0
YwvzauSSX1IGa5JJSXDBOTuvkvBguZG99JCMzMKEvibVDN15VApVxFITlW2wzT/K2CRT+qRTJ+/o
LZxsFp0VqBeY4wHlSeai93TF89D1GQij9j4JbGWhSdrqdpgwZqDYrXdVqs+FXZaIuDKIdUqH+9oq
Lph3+wPMCODTNOnwIg6MbXRkKWmQQ1HKALgLoHJjG9/LwjE2JIBSTg4VPBKdeVxTjyvDV89Oi8mL
UJ2uYOLqBmBRfahNMYKcqvZJD8KDEIcuWXijl64GX3ximVISVBrdlejODaYPurqU0RRbjriziaJl
AtKd2uGi6Vg0U47zus4JKUeWLV31MwwYGeC9eBq19Bp4zNJazbDnZuNae8ugbRT2rdiShL1syful
p0HDO+ZUt8+1MVl1PAAINOUey0e517qQI5IyfrVAF3yk4/rQP4Vop1kbMC+2plzrXl1vMENf7L7q
147IyHF28ZKFk64FBZ63zYFQ2MlTOS382qRNUfFCLrOpJ5uoar3BHrY3Arr7kRuiQ6+L6GDG8Vx4
YJnIxV1n+OnWjQRB0UrW0cEJRlRxKZQnl7Iy0asfzcbEhPFM2VdDAd43rsy112p3Smqa+7SF+hYp
TOj9uMByGjfqPCItfa5YdrhJOzJkiBbeKGV21KfOshSJueClWHQeMy2/cEj/TPVnh7Ycxzvb2Q9t
wSnOsY7MEPBbpgOJaCX26qDGInJ7FOX0UG73ivHHt5Hr3b5I6q7fcKH9/ihTPwIw29TBGiVvMuba
rh2KScR9u1tgoJH1k+lksA0s/SFTdW2hwFEZhKWtSkO79DpqGnrwrR/pO8uu9N3tHkU9Y0uFc3kd
mpi/x/YnMQtvlQ3M2bXwpY35rmvFoDyYgpcagiF1MO68FMrp4IzHeMIB0QFKt4LQkaax8Xcr47Ho
EQv8bwH6/+NSEaqK7PT/XoD+V/z+8Z68/2pP+f1X/l5/SuM3CjvKS0eitBP4FP72j/pTUkraQsNo
gmRWcPunQ0WnalVt6k+p6oZl2ZNR5h8FqPqbphm6g5Ht95JW/E8cKmLSyP6l/sQPxwdBaKo2FbPT
Y/hVQxuKXDMqHdlfnUAY12SP4ZKxnBJ02QZxHqbSdFMVKKW9KqGlzPl9PrbMz395zf6FmPdfPgyq
bZviEfseUcR/fRgjirShHUE3FHmWw8rT5L52mw+7Ur8cgtW9AtpEUOXEo0ToXWuVlr4PiGDzbx7G
P+uleVEdIXTd0HTSgnEG/fVhSEOElcOEZKOWmP/d2IiXg1A0CKx0W+1t12UvqFrvrMB5iQekGz5G
sVyQhjSmqbKu9LY9dQFc/3/zsAxjEmr/9W2yWaQ4dghDCt3+Z6lzT1usYDFyN3Y7MB7nqLw2wuIs
JphGYjOE7nujX2S+r+zwQwIUGQj168NpwaApw+LfWhkgCAM/c4MNIgeLL/q4PNj2Oupdeai0lFRG
B4xDphmH4Y+bOLfLhW+CaMsHOSzTji5I4/j9eSyCCT02PLvFlF6MNxgzgpIdvQGzipURQVNIawcv
wLtn7Af4p+/Wg8WYWxk7ZeuJ9MdxgaQZeqWSqRJCx6s2dgEkXcTV0lJ1f96WUX1Uk+qrnWaLY5fP
edrpUQ3Hq8xKd6UMny6BAHoVZnBbl7a3c9uuRnlA8z0a2r0XbYVcZkHbzmsLmE2hwFcMvxyi0Iyw
8/dxFDtrp6gJZiviYZ9q3YPrtRxXmsZaVs4eNS2cUS09xKphrYRDWIxJxp4lu0MWROG29NOF1ZIG
G0GTWmk0Nt14K30SlkIeVpT8QKNKtkpucXbwne96ekPQNB+74DkxrQFWTIO0xmvplCJWisYinneV
sXMkRoWgloA6hLsuhuA7TaiWcUdyDCh+7HS8yxzvrtD1eWi4Gh3z4hJe07j46GzOcVXLXhtmzqLE
8HaOqgGVUNDxU84CBA+NZB0qoF22By8x1kBJ0FM2KFwVw1jppXY3uuTXpDBXhWNehW5Za02E27bx
Q/ZoDlm5zxwg6R6lBqJAGYpmqfSoBPK++LCEunLtOzHab549TmE5NMcV331mRhsvctFnGJ/US93X
J8Sy38IYQF4m+NTKBEFopYP7g5jv43d6Ffk1EECGnXQIzqH64bU5nf+JIT3OEElHfAB6da1H3Xef
IYrOIaYxNSEQO7Fx6uRxvLJlg7U+Rfo5iGolvQbndZLC3C59rgrkxX1ZEmeXWJ+DJ0zG2aJGbtj9
xJYG5FgM0EEboFd0FdxF1RTJmv21ZqQKrSQ0cvOYuuXBjPCuBDQnWQJodTuxDk1UB9lrGc1OMbkx
6EHEs9tdNeya3Z83SY2OuQhRjt2+p5jFxxDEoFam5lLe+2fLq8zVrad1+1brlcSz3b6+3dRN+igc
DXn/1Pa6/cjtXnQD5003f/7D7Xt/fnm7V5r9uA4Vc9NMqb0pEt2R/rHx7LkwZG/fa4Yx3d3uGdpo
L40hftb8VDDU4sy16wIjq/Z//qDoQmRJHEAWt3++3XA48SEJTj/OJYN2lpeUOlBBB3r7xd+/+fvt
7acCJ0Kx08GEvX1ZTr95u3e7IYyWpOXZ7Vd/eSSDqjIcZZpaV+i2jAKJz+3H/3xs0lOQkf7+d27f
HW4P/vbf27cHdrtb3B4uSwhAXHxpxuQyNkPnG+Icl5fC5al44qOLKPE1gw+PZ9YDaMeC5A9U8W3o
3lWuuu46lXaDVy7KvmSy2bcPgVF9Jc25dYfwybK0Q5rQbOz+D3tntty2smXbL0IFmgSQuI/sO4lU
Y8nmC0KSLfRtov/6O0Dv2nLtc05U3Pf7QlMkTYIEkMhca84x6aq41fQiLLLTh/5QpgWAcehSC7+k
UpOOLR2cCUYl54W+1xjYcTgH8j6t6anowSPOUvpkERQX1kaPMbTf2LHOLGG93Vg1JKhJD4B7e01T
CDltSHlA1ZigcJIs7KB0tlSk7sN8JEIuvxq6JASZEJsmRv/N+D3bqstfTUf8YA7XIrfoqvpmjfDU
hp4V6saTlwOsLLryXhv88DCFKZ2OcXo2rWLra+pDuSPeBIFrMGchkNlQ9nG6P+QTkpnBV/CmQzJp
I6v0FsBl7JXuos+NxjJYzc4C1wTh0VBp0HtQCCoEu1WkdHwTknnqaJRrN8pgdYbTWZupFZy/P+h1
gfAhUECzpk3zM3ED5+RETolQm4QtMxzaddvMFy2voB+EipC++kaygt9UhKfoeEXp/AIHiyBtAdAa
HYPLWW7WyDzQ63CBU0NoX9wp2PXm6CNEsO1N1P6s++yXmKb3Tq+/2VqdP2qdW+1M0LpeMiu6YICd
8xQjoRVA1tTbuDiKT+Z7iEaAthQNxYsuHFMy3bs3NSBiRi5BMdmNirXjcB1FqXIM6XKRIn4YFGdY
jezoVk7oULOAnsA76Mwdu461FR1flV6kTkXeNKCIlWX4GRXdIauMo11TnJHEXmIXWpfVmabD9wgY
w8p043DvVu0hc9u120fWq9O+sQgzjwacoUWUVuSIFNqT0Vr0NEWGMptGLAny72aGxGmgxlFGFVR0
uj1LzUubVVEeDWe4S6Wg/VpM6Cnh1E420j2TxnA/1IABkWV5OkeAWVkb5Vp7Ay3NaJunJB23TDFw
Es/BHm58dujfb/SA+SYtu3JHEIZB1E7VdsOaBae7Uk2iXQpmM/sOs5nL4ZX4wbSJaWcFTX+NCh2o
X4DzIIBCEWUfnOJ7CK0PUeJSBSptIDigfdyc3Bdgv2FRPwOnL7pHKehqDc1j5re0aWvzrSZ4ygrz
bK2Vkn6dDL9bLFQdXeJgyidUreU5nrBp0tYAJMsFCm9G4lXwdjQzPUV1cNFDAJX29Ng51uOYkTjk
W+iN5DAcQz/eaB25E6ZzYeYHQxWF4wTAX4uwFzjB8FgbIqNmRJgYxLFPTyYcW+ZxKCwgJ25GYbUs
tzLTr0PF0jr0yg+RJ3B1XWRhGWILJHFcxeb0Iw/Ro9d1FpEGOZ5bqzwPMUUaLj+oMgYPmjm96QFG
e3PA0n2RbnVRjoGDUUPMNiY/Br+/04X7UicMTV5GGruGexZg+NSPlyEK+KFH+eCjnQD89FxI2INl
FAqGyZQgHM0jjkcyuoQwnsKgXQ+uzUW4HtXKLkza7B0seESxklZ4bNWYqUKqr8DNmhxHfGVFJ8ch
axW5k9OBnh3Gk9Mg5bA1/QRpZTVM6EPq6dGc0BBIsw+oDJbX0kKG3grjJW7QKvbCenano4zQnkd+
eKfr6fMYO7/koL8RuZBo/jctpGkk6nubKW0YF0+BhxnYjwn19eTPvM9eixKnC2wkigstBRQH5dHK
CryUelaKFjEfh+w+rRwLE/DIamp+5vbY76eN1GEuRUEnKcrniovMLu3M77dX+WVWr8sWkDMcF3Wv
MYnZUvRGTmESxBT4hraJkyy/n3JvBMNGwEGYjfcm6KfG1LJ1WmGgTRxQxavJIc68LjkbzYl6ToUA
Vq98cqSQ4vtS/3R3XVGNJxyUqFWi/LEWPukLuOisxnTveoOZXjEZw8bF2xqVAKidiUsaNkMMOdpz
5Lp8w3lLhN7AIKJfyajq8vNRyVx7FqCsekK12FIN1qPPoJlIirMKbgaKtKLr3voQfoeZeCk7HhtY
Igf/rnVH6w7paTLxL2IQvnWT3Xml+cv0emLhteGqlRZKOKBBhgU4rxnkPtOLi4oiB/yuIOMtWVXm
1N7LLCFZ2SpBDzjnxLUG4ELBuTcti4teg4aAbrrrp+ndux6jt4L3sdcLZ28iG6LrQnu3NxQZnzpA
eVPfu5nKTuWIS1dqiv+LQyicd2KZZfEmSIEM6CbleDQ141pWVJXxeu3HmnJoFlEYHoD3icrbN1XZ
3ieqz2f1dZ/7yb2Kw2pnjNV7hCfHEj4mmxgrljdMj37bI5UZpDgYwI2DLPkMHbbRm/U/HR+TcWQl
k13QhUnuDJjFTBrtV3RmtD6VTkjBLB93f0ibvZLWVPBYcXT3Zq3vu0Sf2ZTjIZT5OU0Mf58zF0ay
kRMBMlVY0T1tXRmQzjNVYDSgrpc3kgi4+cYz+1+9VDMpkAPdmV5SDwkpcsmefASnYeYi3ASQmu83
dG6idy8Y+l3kS6pydbHKUr3c++b0UxbDxfbenYjeNELB200339MKYGlIFLmrWmPCTTTftYJWcpFi
RQfUuaTj/hvvHIez7Orr79vToqxL1NHzK8Pb8yzk/3r9v31QCQ/LxgRwoy36ZTOjpOnKV4jcuYeE
s/7Pf95eUs+vu937+r+3//b15+3e11tJnHfEgZHme/ug2xswftsIAPf+TITWdA+B4Hzv6+Y/PiZz
QX/v3/2/ioE/coqE7tpsQPj7/SBKVci0/v47Q9H0+5N+v9fXR0Wm99+vFIQu+J3Y079pdDf+/fo/
ng9E6xlEYrHRCYqHv7boa7Patr3WciTmQ6+Jiivmz0wqm4H6djft1B7M+Ld0AhNg+vE51PKUiaeV
vjp2tm2KwDj3mkIuQ8l+abLE28cBQKw86YBruZKcrRYUXRLQcIqDh2hASlZPc8oJ4p7QyXC5CdpX
Yws2AWHLjD/20zuZqXqjhQoJ3PxnFxhIpLVwjrixh01f9uJkKOuFwrEAA8tSmv6Fidigt+HxOS1O
i9rYS9rRJ0S4wNDqJxcUXyjiXdvV6QlZVHoqQ1KzdYtrmEHZf+rn1LpaB4Lpofub7LE+jWwedg4z
3Izezm2m4jR2h28sxKdTl2tw+uZ7sjaZJBQeV9r5T2O+yS2UrkwekP9Ff70smIzpZOFD3iQG0Wm5
ta1KtmSyf0SZk99BDEauPrImUAlazdKiCdFMxlpvyBGiIX7oUj84NfONQe1CxQEIBBS7i7CfiaT3
QtPuTFYqhyCvYK4Gl5QLG78Rb8hynsvLVAwnRtPhZAfZc0WDnXGZV9SBRhLtHHEwJoG5VqlDHcgt
M5bpKRWGIXpxzbq8m6QkJJRuHgF/+QcYbCI6WzxInqp2MhTHbNLto9Y1O79iZTileB0KL862zhC9
+RVNoyaOvkOViraBLPQTqD/9dLt3u7H6UT95NhnvZoqqPSYuiNqPZrELuinB/n97VTl6+YbKDCou
6dnHKsudI2SFXV4jwxoN98NjOX9ybXTEOeBBbf6rnY8U1hfUKYUDl+rvx0KX0sqAd6zrH8t8NiNM
mTjdDqzbPdCxwSYG97toDWDSltmc2r51dnY2WSevb6xtEsevkydMtN7LIbGNkzs/dXve6UvrJJtd
HcKiC02+StT3MC2KCd0WK8qxIINSR3Ts2prLVEv6J1PPNLAB3IMBLVmA4RXysvIuyk5uE6ld1Npa
tbJsLV+nafU6teahdvppbVY9vbOkS06OibGKaPMftbX1BN6m26OBNtYrx8qo8BQyPrl/v/L28tuN
K4+x0z4Lz0427Zg0B6vLiA4auRJH884KUaAu5fwbNvNBf7sxIGHDR0G6Nyocwbitj1PY/3WjRQEN
69vfv+9qWjzOq/Z80WrTy+2Jdv4vRdzS3f/jhbe7t3e7PX/709Whm1kJGWv/eOLrU28v/vrTa5AI
ipYp79djXx9aWio7jO2rFUuodXUYJX9sehk4LAGEt/lj+7425WvzqtuWpx2VMwRk9vL2TM8B54lY
33697utjvzblH1t7e8k/NuP24tvruib6SAGh1siztoFAxTvQ8NfsMnlKWvck+7BdZTTlVyKL8ktB
wZncTOt7AS7gPkYHvAyo/KyZpRNshPzrzgtR8LsKD1PhHS19+NBrDdlG4nE21DZ5YnZqHIrUNMnM
mi4BnIIds/pwbKZzEL8qV8cAGlprs04+oKOC3HA8j0GKla4oYEZanJ0Cch0NcgsXpK3Cq8y3APXg
JU3EPvb9MB3QRuqk5+DFdUxjK1r5w89H/c5p0+8h6xoc5xwpvTVAt4MNCjpjwuOqmA6SYIHo2LgA
lAvuJj+/ZvooX7vwrWzoVteDcQbzmdVdTReye0A1FmAthqQ7snjCMdDV6yRPfoQal2WI6v1JVBSS
+tb6aIX6SNqUGGUqHesubqJFM8T3jeh+KF9eMjRHGw19W5ioY2y8sk6zj+mY4iYJ7TXjOSoEhIuY
Snt4ndh+aTB6T76tk4oXj4xEGe6QEHu1PwZH5v2AMxwYJcj7FjS83+0SWTlSb1IN7eTRLBKbCnoI
zCKok62nF/aq7BUprzyUF6QDW9R7DKGiLWaWZIYwvveVujY6YHkxsrCYiDWOyu9TbAdPmUq20oMk
zUFy1/dc/gsRX7rKhElQD2etg+I3UtDhVBaHdDchk2EJhmKhceoHHUd5nZBX1HZavvNTvz/ac8xA
dNYaR21jnUgrT2DnliMBmoU55+y25X1zjX0yxftuLJ8bLzrQrhX7oosBC+Y+eJe8JQVSw65vlIVz
Fsjt0dQQ4CLUtOm60n4kD2GT1w2a38K567XeuPOhe8ZlZh3SPMdy44fyCJP2l5kH45YbElHGFD9t
07dramfEUkM8R4QETkT56KA7O9D2TEiKtR8iTGRJvNYzHRG9qxmbUKC9oEamPZRjeE+DvN07OYiB
rsW9bbeluSvGmMBPmZx1UaBW4oii0gYbIOq38NBacr8AjYepZq+RsL6z6iMhx5nWibRNGM2zKYM8
2Fvj6f+rDv8X1aGpQ7X7o0f3L7LDu7d6TN/yn3+2ff/6T3/qDl0XmaAuaCGj7Pu77+t6/wWyw4ZM
aOvuTE76U3fompZhuBJp4axKpFv7321f97+kBFfoOrYrXFB3/09gQuNfZYfACHVd6h5GMtMR4n82
OoGrxHUWJtMOCXaPXHsGvwl1GDGUJiONrwLGPzZTnxizCrd4N/T+IU1cBEIV493o/PRCMnNZSy8s
N/7f2p3/0pOm9w1KULdNvqYU/6QmNqkXImNxxp2m2oPpEtxkwVdFbNKfRxjwC5HVL6NwtyLrtgbV
l0XpWOq33uFj+D/Br+LfdKTnvfA/O678Oh57Az6kI6gq/kOYCR9I71igDLuxqaKt3iHSq8qe3J+S
H8X1n0s6O1lg3fu18wvDds4Su6OZRchdwiYyiiHXNJ4KigVm3BCiJiPi6/T0mjZoHkuo0Ipt1kKZ
Lv84EP/thtv/uumGo5s0CgWaA3bwP5iIbTvKqBvdZmdb7sr3WtAOKYBWy9oxs6epOTCXkFl0dEOy
FgO9pgDP2ORMPyKdb9lo6aUf+g7IGl9koqZDjwrEmdOkhEOJXWIXUK16SIaG/jyYYX2IPDCpnf+D
H8nCOdkc3ZyPacLoofE6kBIdwc5DlWwDHe1c1pr40yqJnwXt5GKaNTaU2IfWpGLDDG4sYpyZaTJt
ZPmIEMJc+sJISJEiuDuMoeq7AJ89FI4wrMg+F+RrJ3dDVIN1y3rC+zCPUQ/ZKInHvh79Dgtovhdt
+RQE2oVmZbmeCl6TZgCUzRyBW2JTh41MAP58+dRnXjyk5dXFr0s+DLlHXbZF0gaaYKK8ZHv9wSGL
g0ny/EvOr65h0znxpfRItm+mNqKtho8/KWt7qYQ/Lg0sjKULi5OF9SpUjlxb6fcgd6lghhV59b6g
0GkGn15QxPs+61C6STvcmn57DXrxvZCTSWY9B4s/S+HSKCegiLAZzGfltY8AsWTJ0XXKD9rU5OnG
9HFGLcBFYJ/57yMOBRuyNDN4ZF0jdBZ0jdR9sQbEL8xeqxUau53vkU4oCtaxMbVrNZWXygm92Z8U
Ev5Ncc3Dj0RPCN/UlaAPK5RnIZDjV4QxN30JNqCXtGFxiiZzkVVRs3Nc2qcNokNSXJGB+T0Mo/lL
aJ3+qaFGU5IP4XQIpP1cCRwy0u1flRNfbdyHZQ5Px0uuNRkcVmUBOMu859bCVFSFdFtd/Gas5xGG
6nS72DVjHRz7ztlEKoaUaMWvg51cb89kBrup6/vNYIunsWKfey3FSiKQlgr7C1fPliozAXJ424DG
9QrOHzlWaKhftIDUaeTBmy4nJEfkBUEc+ZIq3rRxS07rago/XWKthzj9ZgI9dDQ7JDeRkpQjvbkZ
Gm0S6ZEXaaqF25zTXhvJHmTwqKkxzNbDewq6OB17uegNp1o1IrBAwul7K4Yz0hcGw3IpV7dvEEQU
NIp8fBJgp5cBXjLK5mB49C66JPN+nzrx2TvdTtT9yYr7537CC6Rhje4Ddl2RUHpQ+dYoGZZqTSWP
WNFDf1gNWuju857MZ9+pN7nVwgKzyouqBizSoE4827+jNcwvLHFx4qZbt8V8YHQumZSTwKIZZHi2
6oJCLvkfcTf2S5RGUH7C7jxFc4bwwOthNo9TtTUp9wPCk3DdtPHcTelLbBv2weytd9PAhVeNY7JB
CPutriHczCHoLS74MoWXGvdgyEZipkt6fsRSQKzUi3Id+/QoC4ujN/LyfpVH2bcmI8kuSvmPGaCt
WmsI1lEeu1QCzrgN44VON0plZrLRIXMtm744IUtSCKA5lNjNBJxRqJgHv8pDCaz55jnQXoQuP1qb
VnAq5KmuOoKIScBt5uSI9qU1GNkItKDyOO+bsuX4KLz0Ok46DHy5Lax4WykTjsNsp+4joNeUu+Bl
ORhpjdK4Q/fzXmdcImiB0bzg3MGygpBj4HSOz53bM41suPyKhFP7tkdaPKOLvsdnNWi/7CF8rAdO
rxEmFwXGbjmkcbaMdtIooZYEfLuc0Ef6/A2jG+8e9skW6OAqzNlHhRl/FuXtMHU4jht+lJK5Mt3I
1VB8m/rwp2C2O/XJFTdPicWND2KWwvccDnZrkdHNwb5N9ehFyepMdhwaofkw4dpgkn8VPOIzI01z
4tToFL5m7w39zaGoIDrMhwgdf3xMevCpCrnM0hCtOLFE0pgF29FjiPEcwEx+9dKaVaWRfJo6F6BS
cfFoY2zMhplwihvpGSPgzHi31woP9GKYd6DlZGwvPV2P3jhCIGHC6cj0lTdfK7RsTvM0PwKLYjaM
9Gw5H/v4oxgIREqjuOB7SpQmi6lpCTUQryqlL9zMCajzgemPXLwjZPKaTyCGFubr0RqSTTGp9wYY
+sIz61XVtU+3o8jyGFaIRHmzwuRc1zSxES/ROGB3VvMBrpI5mH3KTgTMEcpdAeJxinEhW5APBW30
FeQ++EJOcTUhWi6HINnUnfMjZ9d5JoNKNg/RRT2tsswxEIki6qhQ/t6eK7PykATVRx66HiEDON+N
SPmHngj5jKF4SqOl7vGbas38RghmF3n0wsoc2AR2Qiyj58zKryWX1QUqhkVMVHOHzxVJBYgOumH0
nj2GZN3maljOFw505psmZREXBFx34iom12MiJhSSbBTHP4XPa7qy+qb4bQEPgDPDlrqubP5szOCE
se3qhDTvRWKRRo5CLPLc1e2KbQgGOwRogPvURqHpWKVFFC9hIG6Eb3/r+PYrlNLX2zxAGzjuB53L
JPsEpT/s4iS/hy3dLn0X97o1vDYVF5V4loCPKvlMyvZHKVyW4trSBr8zYkiNDUaXKU4+8+GZNk+F
/cO/agMH1+iW89T5BLygIEiJ895ztlkwQJwuGchQJe9zfVyGzFpW82+GpeWti+rd7YtgEEgqbYQy
wlVo0plIV7X8ALEYeVQRfp8W/KaRaYJ7q3DrKH7c31MQI0LPRwQMC3lSOBWHRSPrFZ4HpB7xmaLu
1jEtQoA4zckWeOoIEIBoNnBCJ4G4txKwWiVNRXjaTGSJfFl22I+EE66UIqmyhqy4aH1MNym9QrpL
tXWPTvsnixKIGCmnSus3ELqkeSxnp10rhtcgxcRTzsMqRW4sriW/Tl2UV4+KOn1b/qN57yhqz1Y4
MZ7xW6gWzwMieAYfw4+XBEngo2Z+ZdlsQjwgnJmpLPMpaxKxGMR2tWwSzmUNXwDopPFnIOkUOGJO
D2ApQlOTFMPG1n55Agol6NYdgjq56vx5qrvUpwDmn5GiGhDaS9Gnn67k0oresV8VkZYx2fhkvbGh
RgIWhkvwmGMQRQk3wqfS3eBBhQAImSmP22mexw/iFovyXGopvtmRL5kXAbjLca9MRmXNRgdFesim
GcWOdizTopABlBIIpO0kOBeOjkZjtv3kKvtAhfJoVgTzVhGnueXyu8b2q8Z0o7Ome7P9oebxNo4N
jFiFC1ClHbdt/5K0loPc4NNPOXUmgRneQq3PKYhCx2zODRO9hZ+Gn3L+/KxLPJz9C/Kp+nXqZJe2
Tq9xnF9K7T0Fv7o0fe9MFWm+jhaXJgj1HR4ZqqnJNW1T8rELrkNajdIsnolQhQ6uqxXHMULVIkic
CqgUIVXCoKQKpohJcb0dfl4nCMIEJ072hDNVb9kUoBeUs/eUw2iezxVDdrlNgyLzR9qTE3UbjGND
Pt/mILdBPEaAB3dRf/Cthv+WABDRk/pqBv563pVtSzoXqWOoUjhFrFw+l1l0GXJ1jUtWNXgy3YGW
6zerBAczMc3w5g4uJhUIByr5uM19XYckeR/PsbS0Y9YxBy9FVRCNSPtBRumnXnLczxPuVCU/PJY3
C6NjCulQm4ra6DMykmvo14yXTvZQ+WLZx4Sf07sd6ws25E3Rjlz/JCvtOFblYkhIqZmnqNM8/E9J
sgsqqkBcj5htyHoxuMYPv2OArcn1CJV9TTIupGJ0nlIvechjfusuSq+uEj3M0aWFp0ooPGs9Lp3I
ex5m+zmltWMz2tfb1XHSWLiaTnsPBPVQMQVnQUEkWGxfhEivkWJWAz3nJxOUlTvP4tMMdlPAV56/
+9CHZOxBZprnDV4mmH8ieZRF/MkskWUI1z1b4C0b+UKYTXhNUuDRYnBpq1OtnDWiEeTjkf1m5r8g
5jISF84xT81Lsi215Nft2HedPiL6LyIvan5FGq0Ec+Vl1zKLyVv1lFX1nZvP15dkYtISfZ/nC7bw
nlPJoruLmA8TsUXwC7+N7CfaeOawsIfuvWiuScUF87abJyB7LXgLL0YkBGzhEhhyp4n01IezdKDN
r6ZiW+m1bRGnuVvF2bAp1YdOpMsYGQzW8ee8RAKUMw9oT+RDQVSYj+P5OlwJsdNHNgvNDajm7NL1
1CeNh1HHlSRjpkij2f5iqnlFAgbnA691ZqefROz56LPH9VjP69w+VCtaG+GC1RIC6+GxDxOBifBU
6mRzl2Vy1Ep2BIXwTeVM2k7Tqh9WZH9rdPkWeh4ilOKSOpxfhaFgPjnpz9x2O5KRVLI5JzpDTIUm
cXIgfcCV2Yq9Ni/+9HmVEhUmjWH4rP3KtJv1QODcwnSxM4EiogKf0LVmd8w1AEOxXC/sAX6wEfxe
dAJidDLyFSBfm9jmo5fE9r+TcHdqLcjVUmNqYTr+N4cLJCFSGoAqbHmUp3PKskW0rYRFV9gct2Vk
0FDzwJf4Aj6kgZguDCxkdN5nB2t4kfQpbBC6SDAD4Vlv/Tkypw38zdDp0XJo8xMXa9p+zMTUlJJ/
09PjqmF0+TbpvFGO670wxje9ZifNx7nrdvuqi92F7iBHlFnzxMlYHG6R3o2LlpgJM9kRRUFUk57D
Z4IFDTU1lqjKPJdcmsRCJNBf8jQs9HWXSYNKrXPvRGVx+LopmXge9HxA0NWbaPfKoIhWDA082Adk
dNFRIQIj3Iiq+2bNNt/bRgBqCAgtnv/v7cHWhwxVuEa0NtHRgXGNzhWsg40+th2ifqs7uDZt5cBy
WwTlI43UdtbQ3m50w4SBA4T666HfL5E3CayZyr9eqNFTRnpoRqyAfQRF1fDn29z+99eLv96M2nZ+
GG6i4fkzb3/env16zLu989eDX6/5j4/9413hY1GpolLz19fDq8u2djbJaERyzoLl+bNvm6dc1181
TQLE9O8t8/X0ECJypWqo1ep4e/Ok8UT254/i/Sy8iDRUBFIHg6jP0EKKqZZ6JuK1UVs5PqwuYId0
va+OibSIQ5v/DlznoS0lGYskhR88X5nbPh22VZOj+w6vbQMIjN+yP2DAIDFB+QhzkBEdWleg2HRk
48zbbR9uD95uqiqdhWWxhmTX0g5Uwejo+wnpCApGQZDGtP/newyn7iEqAUIOjbGzDXVpSl9sijEw
D1qNVY2gbBMyWvdgjrAUNeDQa1VXHwnjVumz4NgHsK7U0LL6QhbpGFm1NlJECQTnbTlv+YI6S5FM
g8fiO/muIAPLD60JAgZUkUjA33Y98S3VHO9nO5IFbx3qeiR5NpaE3Pvd0jDLDAFS5qwFaaVdwVJ+
79nAceUclFehXR19f56DaOUGpZpowntb+RRTcs3iGk0TGuU3J33EBAJQE/XE5zjpHsoOkZih8ntN
wiIhtfPe1wvEwd8CPTj0aaMtLeSbDGgwZ5Ux+TtLaptRIxHC6U+RAsCYus6H8pNLiQmLfr/RLptu
YkmDmsNMAmTquNkRXATnQY8erDa4TBrOeK1od7TGn1qQNMc+JWWkrWaCoSV/maP4kLkLb63SXOpO
GUFepFyoqvnAQ9AN6FaHCtwnrdVtETUXO27vVQmgk5TDUxAioRgcBt7K7lHPCbmnTXCXk7PcqYJF
qYXhv29/psbYPSpF0hyaMQ0rqbuuQjbZ4YCQqbsr8NDsB7u3lg0ozTq1ivOQuZjXDWaAY+DusjqC
hVcayS6LPVC2CmGqhDHVAnhZmXX4OGSOw6QlIczArqFFpSR3oPBBSqPiHKTtk90Apfay8bsZzozA
zirpEyA3koo2r2fBoglI6hhQJ3aZZuzcGIknAcmbqoW9JMi1sWXwo6pgAgjVHT2vKZZFZ437Lq1X
arYVU71d+FZ3NUTtU4HpVr33ZEaUoXvmxybWGOq2PYRXS66bUs5ZBdWutCSGTIdFZuk3P9kC1iuY
y7eJVR7tJFjlHapIpLCw+ftwjojfCj08JJ4uV0FYI74jtyWLwOcEUfMce2Zxn0zuiXyU3EdSlifF
G/U4oqeFRMXU2HuvcgFKNT5uhvKDpeEuKM2r4NK4TZiJ5VWvr1sfsKhPGmcX13xUFa0pp4LCDIxj
SGDUPVyDOw4gxP21XvETRhtT73a2M0E/KsTGVni+W9u4SjtF0BSQ/0JQX640OLEKOlRj9S+o7i6U
Eb45vty2FoOFE1aXwvHuMsOdffoFfCig+0Z0Vlo/Pms0clm4UlJx4mOrFa8GCezEsreXUoHQ8YAR
p4SFLvFNSVrF1Xvaxzuj99BwjwBmKaHeuw2woaSHPNXUQGEDsAqd9U5p6D2c4rvOsI5aCmApyu+d
exGCpqkD+iQEFnAxRqes/JOGhmjtgA7PB+1BZcmb0ZJLqBQUUZv2vmPcE8feLRqHchWAO0j90NYl
8/JdXbmv4+CmZxP491ydQ4So9lVR/cq8bN3Na97JHE9JThUhQ5ftexGu7QnANmG9l9oq613VWpvR
DJ+bEnVpTETs2M61Rw+FWdfdjbNPByX3luRkzCokW2yLFNR4LPdSBWvSF8xFSybemgxbzFYCyAAb
ENpqi/li1iHH5Pv04z4etGjfZMmlBw3J2Gm068IJ6+OD1Qn7SQMvgGOj2/ihf9Gb2ZUQpMTgjM6L
LexvA/xyn9VLobq1RgpVY/Yv4+hdmMmtvM5xFpFtj4scfHKk3vzpzs7i56oQW4a6Z0RAy26i9lf4
ry7NPZiW5mvTUe+t7F3jWAeCQmbDEIZGDV8dE5KkgGgfWNVTmWHwohXkj7smKjZoPehwsEbM6PWF
kbk0y+4ZOCLhmC60G5Y4RBCQrDg8AP36sMgAiPwCpCg9g3aGRy4wD2TL2QKfGGSKynTbV8xVRPsR
hwO1iaowl03mndrKfkcXRG+ACiOldTolGkBNpPbQmJV5VyKUbhzjmmfmmd6WA+Zvjnh99+gQkk7+
rBlBvDl1UgtPTWGtNeXjBve5SmenpiS3Uf0wfHAHrnaJyvoshXVHkuXzqDFskGp9F3crgqzfQ5Np
sFlhd9GNlz4wH1ynwkTArrfQ+JSOjfjEYFpOWt39oKpjgnzALdud6CDn8ptnNYFTk/kdu/wFs9jJ
jPqz6VA/sF0K7VNhHgqBsS/NHlw9RRHHXA1lUA8KP0agPgHJY0JOmUrEEz4O99FizYW5p72k0wC9
dFjHdf2i6RYZFMFDLsTLvGvmt4rcfoeOfCGpjJn1XSy/i0RHwyFLJODdD186H0PlPquV8MALDIP7
LWV3tEP5Y+Qc6qeJAIlvth++28rZESyL7dWm4zUz3VJ3H0zOodSyw5yCaCQprEnR31GDX0DJ2UhK
4MjV90izh7EjPovSaQqWIgmDlRiCN+opj+PjGKSsGfUYxBpRqj6cxrQLtuHkPWoZHQqGpWaL3Iyl
6pHA2WkFzmEzpoxsETlUMnvLp+DQFBdJUSdVNYkE1VWL8UJYofamGMmamMqSkIgp0IphJxwBr2j2
tr4jlufUa5gl6lgvF0aVPA72+Iua2CtTlVVVlh91dJQxh2HO5WpJ/WA/FsYMCzsOWbYb8Czonjqi
ivY3jpFAHE3kw0iBwwXNwwq737W1sNZ5ElfL1HAvYsyJlmIpSVE0O/luFVMdsY8O5TUDSa/GydyL
YwPQbZ2n98yr8Ts5aiLq1L9WQ/WrxODkNMqDHx44KwJAq0yzj2AOyMzNGQ3QYdNlKleNHN5VguNS
cdXPBQehntBitSkqQ4E2BuKr6afh1AwLIsVU/xl2ZbbN/y9757EbR5Ss6XeZfTbSm8VsyhdtUSza
TUISxfTe59PPF0e3genbQF/MfhaCJJqqrDTnRMTvDDxLHNjzYVnTRjnRB8aonG2SY0JIzISzTvsJ
Hcqu8J11pw94xQ5e3G24HGfNS1+shf6oKcxjMeMSncUl8WUzLVXR5q/2ZHm3rsHkONV+MOF+cjXR
p0LIctyZGa2JHMVephsjNX4sFEkyecl28B8YKNMOxh7iy2E6pZqO4QXmWax+vyE8vcKowWikHj+G
0ooOzJcwvJmHzwoANZ65pMmlqtYPfS6nTV+yp9cLkfNTAZmaHdu2j1pVvY0m98iUFm9DwOA0s8ju
KZOJHDHGbWyu9+ZCGls4Eagex4dBR8TjVQ1JDBAftmWivUS5zTnJmxdtXO7dJH6B04NGzZsxNEWj
AhvoNjWxwHbNbYFlJf50yK8lZXuqkj0wCFJCbB2CgLnKzgHr2lR+jFdscJkK/wUXeNfKftkr9TW1
nkuk0wZqIGrXInlK5+Y4hTbu9vXHODwiUXV841ezgrzyZ4EXQb2+HcT7up0OrjM+66DvGx+dl9E7
Yv/GVKwR5w6HVGQLw2lSPuTXfPZu87++lyDhIhiVOpExegru5BfbjhtE5y1cXl5eLcGrramNIyS4
dsSS5b9+1YxrViPIIvIjAdjVXKi3q5zgJC8xYBKUhSSmoy2D+bShkpf/mli3WcnLul7kdaMGy37+
lh8OeY8BOt4mNDJWQo5qtsrXFcvGJLv6kLgrBnPMzoISZzw2pDp28Y3NDpaGj6f8W77HnzpoN8RY
HS086tXXKVINtMptysACIhsZR7jqW7H6uwbepauAjnNsSY0JEFsH/L78SG14B/m3PI4Br5+WwX07
difM5MmiNu1H1qGtwcRu7PVvefOyX7AK5xXSZHqqU5PZ3Hjo+Q0jRdthbsciYIRT8uAca1y65Cfk
/eq4vsFJD1kkKYNdA+WvCD+tBBkhb163w76WDwBwbWXzGSx5bsqdvJwcl7wtCj0Gn9iyy2fnNRoc
Vei25LdjX8caj1ySgokJ327xSJTTIx9PTuE/P2rAUZkz1Rxzs4bgShcCaAKwVkG/ZP0+NBDrCr7W
gYAtXrGTf8vPVOD9uvtLp22xK6YZ/GhHYqL8eBLpR53885CXy7Dw9M1+azDHYkLRxN5BvhTx7arz
T/IjdZ/s1oEORYejb+S/5aV0BLGFwdEwdF/a9tdU4bPH78jPBNVDvj7KT8gxldWf+OGfBxXxRTmC
qHLO8la8xf00pqzU6z7tDPV28nLuNJx4GQu/LVqUH8F6mmJyvYd075bVXdG+Q6Ym17osL7PJYJH0
8JveAtUrU9IZh7bZjSZIR2Ql3x7FNuay23TSjM2qufUxjnSN7Z44BaEg1H36zXZ71WZuVyxeDki3
rlFqYjNQ6KcBxNzExzl2U517iVm0XnIr+nF/Dx1+PkJH+K6D7jTPoNlrpSeHkhRjd3JI3GuhhDbp
XROR3xSTgxmYT3QLv4pxLgDcvUdFg7ChEnPzIYyiKcJbyNnazRUF9wwM4RG11C34b9pdecYFIjaL
+GxF5TOua9dw9WHr9AZ904Qmp8tvMGl9kj+YEZj7WmhiQgXrIA2ZqVArD4bXgWCxiWynOP7WwxEr
dO+3Bl962zrLWx8i/eodRtR6wuR7pWJzLOgGVuu9WGv6YSHn2LpYN+c0DBgcARR+Lk7/nEXUQ6vD
kN01QZssQscrG2tNDYHWXDrnRTasNkXXh1lIsXVrak8/0q9q3E16ID9ZJd6OtLqiuNMErzQEgWFg
l29beKFmYp0WzUbW1+LExYyV25uh8FIsl34gcCHNMbfAQnfjCmSm9zAoujL7bbcJgUsR3aM5cfzl
n8qvAGut/AP+xF7XCBBxAffPU2uc9AIACYNQNKPhvunrt7I2yrvJxv06rJNNa9mH1RAdto/5lD3o
zzUShx1g2mdYCZu4IV9HQAqSwpJTY9HrKHCS2vlUeswOSvTdWxNeH66yuHeG5JdgSrBNA4Yqy7Qc
LbcqD+Y83uo1LOQa8982YBixIPvdTgJmokS4UyP8/FxUHKZiXhGEh0EyioKc5zqZCYbVQ2bZWC9j
WGHAe8vRSIYUqepG9z1i+4bS3bc4SOztmYCTgk5m8cbkWHaAfiU6QyoscOdBbvla81z6cWwCnebO
XRzrvGhc1WEkOiejbtR8/1Q6y3TvUS0BqziPuncTVNrrGs6/Ex/xShKkB/XWzQz/ws20ZD+bJf4h
dlSedeprh9Bx6AyQSFCTPXzRCkpf6cFj5GGF5iZ0sBJxzJpMeGT4t0XCfTHp7ms+++QhTgxOh9w5
jAF1y5o8hlW1HJOF3/RSZwv9midxiK+WMDMm1mjMe/tZMxST4Vg6zbUoGTXHE6E+aMfR+Zn5bhrP
GJRmu+TNCSuf+Irg2Z3b9VAacXmc5t9UnNV+SRfzCKfhtkdsG87mu24ATsRTfkcfiGfFvCKlmMqL
FVe/wbvjDcybYI8j7c0QNpehi+8MN/328/sgoDRq8tbeLhpTZ3kWQnxKIUDML3Bdhm2NDzfgA77f
I02Eofd3gXHG0svczzHsraLEKVcofX/hVAEUFUuqqDgeirxttyaf7mTdG9T7Xg5FpJ8oj3AUx4+S
W4mxTRzEOCULemy7E1AXvshpntwMfroVuEiBBm0OLkf58ZlRMGE4AGIg/4MOfXFW50cBgxCwB+CG
BxjC9EM/WK8E8N2nWO/oQI7ZWN2NbrNnOzjoKfG+FHUZliQgAtWAiLY6ZOFl1sVIyx/ROsKLKy2q
MnmTCSS6xHsur6vPLndIl4MHJCwvtg6qR8CytS+ZDvEAFy63WY5SKSz0P4KfKWLOOrIO86aIheBN
MCvGCScEp6VHs2NcppM7eg+mSNLnErBgQGmFXZ5mn6ZRXKyae6EM4g9tIsKrA9Q2h5QYz8njeZ73
cT/oOydkw+/XYLjD5f5h1ue3OOo+YhkDOSNMniR2WqyM4chAQrkaKzOikk+I9nOmJ7EygtAituwI
YmUQJV8QxAjdwUsNXXFw1CJ0S1Tg/s5tp9M0oChCthDcFZqPj4t5Z2fjjxXom9EhN4g78iESuUh2
WFJGoFomRqLb+5X1XHdBcwPItkuqYd64BkyPKnXyc+Daj1blfKYu8YFDh/AWDBmnKRK6ocgnI5cg
IDq3iTD3w4lB9qmmiG9ifCcg1Y3TDk5PT7hBG21GX3haAjMNLd0D0o6DByZVAM61UfeazcExdThz
rQem7fXfZepf/5Knpu5niSh4ekqqM7rJ2ywXXqxAfnlCSrNp3OhC6ySDAvIz9gI94SLbuB4h1HQt
pJEIMQiInSsg+wx4s1+W5FtAQdevXztzes6MgGEN/ca4cPcyCMbQsnafuG9+lNhF6Rpe9wo7G2CJ
YFvw3k7r+zSzAFUp2GcTxCzCBj4YY54e/zMv2Po3CyndcA2XxsRi57Hgnf8r5bs1edDgwKKeq+FQ
LIMCRUF+fT/FSrl0nlfIoaeiY4xoE66XrrhTyqOOfyxRNBqou9Cj9J6Fb2ZjF65Sgwc7CTfVBY/x
nGgxyqIw8M7qf044y+2ef3JO0OJG6PziHn9Kiw5HJy4kH+jfRuDIQAC8ZmhuaEDJ2OC8/ecP7vw7
nfzvx7Y8rL49LMb+9YND46oKfO37E23aKWfhmFfjPvAgj2pszaS032f1d7XM/s40UKw3vmHhpiuc
iyrlgaCTgxVAuVLBv1uE5hPDBNiDLH1ThPxsOinA1uCX35CUTl4BGjrgYgHCGbBtMwgFuPhZZzMu
nseWsDNeEKpB8i1lUyz3aSZU5Nnievzl2gvBoSwZBYXNcqHK+iBChEhLVrjCNWmJYiSkOnkAWXxb
/0H6+diS2/o/nDQr4KT8i+EYdwsf1LRc3wkAd//bSfM9P/NGzeowobAgwNXhdQWj9KQkUlju3D73
JrCYIlMqegSoy7myGcfJ1kLDcudVAVYhjvaCjPUhIulKkWPWidJrXVk8PHfBzyPJb7Mer9rR5RaK
dVLY3fjjL5vNtl5GExx3pUUSckM0Jac1a5/6cWZTjc8tNqExQ2l5Av/zPeP9+z1jOSwaqDB8mIz/
JkHA9jUzgyTqTrremdio77QQm0wvZpvAjQt8ayQjR8j0ukl+YUe0oyLpaRaXMimEBC5s8nAJH50a
RS42Cyx+p9VlqSvGc1dDsVQFw9yQQQbToJJNJbKLz8XnzJRBcC1z/Jzx7TsWcCBYf7TbsJjAiIL1
L3XISWMoc7QVeY3vUSE2qF51M0f4a0TpDMMjn3E6Lk/puigeUjrZzY3T1WfXb+AWyt5mx0ZA9Bey
KSFi+bhsbY0cGMhifJTQgh+DFvZn9km09y3eHi8Z1IQV11/0AOyuwFU1BXnWwCfniptpsIPHzQAM
lThMrP/BIRBfi39fwDzLRLSCQWBA8JH+3zwCnUHDtnaZ2lNaFayQFKvH3icbybTh7JTTg7u6qNN7
j60UQxvXbcxdO8bf7Mn1ALHZ7KOXRW6+WnhWZVPexkFx75NqgmqVX9KS8q0Vf5QS/OrvotQZZ9sd
Nt3YpHvNMH/q0/rlJRhk68Nh6pKrGeTffsbCUWjPzFnYUFsTDAVWWdYSTddVEks9fK5FXe+XBvM+
3f1ohMdph8yGtDFO9tj/7DEdxoAmJlumHqbHwJv3/Yp2tyEiUzy6/bbEGNWYnFsHumuWWcWpBSaJ
eWkSumbyjNAitk6Ja9Jk7pICA19mdSdrzgkCoEAIKWKIwhrgzqLxY9yIIxHpfD7ijepTOPhe4zLs
ZMETZpiis1k9DHTH+pIVv82pkaRIc9v8Ow+iQ4/IcuPYbA2KSaW+b1LIWa32pI/Rd4k8U0stODHd
lyooo6K+uBoIZlsOJOrJkyHErdZzrqjZ76Qvjurk3SOpOajCF1bKT2lN6aKt7SKzoTjv36fAeQ91
vEIQy+3bMUQ6ErRHxpB3zUrFJeo4WmNSMtbqQ4hBVPxbW4sp05zs2x7np6Yobk09dmkS4dAnFlX4
GnwtZfRKetZJMVX7+GcVDb80U14rpocIbJJ2kUQ4RTHTbmr7kaQPvgVihwXjXsvoRPFiv2td75pp
MHiF1SUVJ8kueB1Ibwmp/M7PyZQmbiLU//LbBuk7ypGHTi8G8dBuTgkcUp8hghcz6hACnR0DO2XE
8Nglh2t2xUqMvQn33q6vgwGfv+lGuDgcAJXsvoMYeegG68kPq/dQViFv5c31vnlNGvNdPeBxW6Od
LOenOB1hANQRApjGvNTpjMKypcfvGDxEIHqJ37750XRxLI3Fhr5n40zpkch2LHxaSjks6SFx0xYZ
nv5jbqofdVJdFtFN9EDJPe1x0LH562FOMJYdXjWG5xg7G3gMEE2k2u4eW6TNaDAKWCnvDaE/Vhq/
mM7nOJnuhugnk35NU7dtHN8aRsvuAWaUW/5t7cLwT3sruW05yZhbQJIoy/epWPeNj5AtmwCuQcZf
hqwiRA56mkO8yDRlySU1p/Oy+NOpMolP8b2CtD3sTA8I0hhZDNmPqhzZT/TAOdprfHHoLc9a5mJf
iC05Vg/T3bSsvxyiiZ6JgsqsbLzD4fBar4hYeu/FjxuWo7bQEQYwcUrge2JXuGs9EhDrvmQg2yf2
oYw7AtpNa9zToRMni7BiGPKj22sO8D+mkFWAe5Rp9XSqNsBdX0PsgaRJHGTn7BUxqEfWg212KuEA
s8QEwCq7sTKySPBOvlnXxN214gE8YwZsMjU/SnoGdtjluRDH4BXr4Fg8hJHAXLTBUDkm67ZYs+Nq
rzqErvd6afAKd/Ainpzuezb5qiM+xZU4FkNJs248Dxdj9S9gQyMLixvN1J9WcTyGvnZCm21ihWhd
XXFFDvrXqcEluVyhokzKOln9swcMGnBVrsRfuRc/aBPLZSgP86kJ8WVOxI+5Xb/Vfzr5ivoXijpA
0BZTikwcndnHUcNa/v0Kef1ki+9zKA7QPlbQiXhCz+IObWETHYhftMokjLrqfqD/wZB9fYg8L8W3
E5/pRBynsT0rbsmxIgFyxOaLMaJzi5H9BRKdc1RHqY7C8rDbKrG0rkLxXxOXayhzQCrifB3Shm6r
yXKOBbbYJnZlZxejbFccs3PlnS0u2jp22qWu96daHLYNwMO9Ja7bKnjBL14b7Lgt8eXOxKG7liIk
FNduX/y7EZs92RGO3hPW3p54fGfUnQAt82uQ6ocVN7vZNL8s8QVPBxzCbfEKnzENx/KoOBTiIx7X
EqEp3uKVeFKJ27gnvuOuOJBPJl7kqbiSsxaTa+C/ksGWILLTobNgFzQS0Dr89TRPb6flCUfEh7Lj
cYkxP0cW7ftMTOAPalijz89RuRpkeGMXaPwexD+9ECd1SE7jsTNyQs+X/qgXLl1y06zdDa4VHZMM
azOugCjbdDEupRhbQrBPz2kVwj1GucCM0MBNgrYwQ2Ryg2kdl8RMiU2U14ig8p4mZBlbE4MLurz4
IYEhTrHCCJRmLNmUlGZlZ9woBnCGg++2wtM3x39m23YRY3UvPikJV9X3TICz8TvCjl94dSRaS6km
2gzo1V957L7YxfqiqotiJHYOnOw4mcB5Ud+9jxFsRx+4DyZ3/ukvLFMrZhe66BnwR2RsZONGEpI5
R+2Wz3NyjBFULU51mNrs1xIh6Rd6dmnm7tajkAaua3kYEa1Nroae3Dqoo1SEaRkRrWFxmeMdpMYb
IzYeDBuHN0CV7ToEwF/dVdVJ7cL2MUXFMU6hW5EV1GIqQHfGmMZg4L0lWetJtk/FIUf8Aqu/Ze3n
U6RMKX6sIdNftP+fk1CDdWjnlOntdW2KT+HDCvvctWCgI2wCSpR8r/ozQQQZVvgtydR8ipYduz6l
tMsr1RPUnCq/6zA8Z9KBFCcDh6ubbdbkNylzxc0gnqw91OesgXSmDeRKyjsrkcwa1frmU3H7MZHt
Ew/vgZwZQZFNR2OYrmufjOeyIM83seL7Np+IsMYZVjRbiiCsnA9aiX4Y4dnvvQZlGUTKb4tkow3i
OfRkFv1tM68Yp2BDZ5AKcpNWokENzBNBFA+tToCqs4JVmhe6W7Qh7nR1YO4WefKNvS/PKhDUoF2z
mYmD66IdaJdPssRI0dabvbk0F8IdT+XiIjQhXVgaaE/YxkPnPcKWeJyKzjqMHSyu3mvPuZqmiR4w
0M5t2F70nPlNEZHx1+OMM1Q3XVDv1tx6zmWgSVgIyoSUeYzeBLdTPFC04CRjwpui0x87lC/8nUzM
KhcPfxyAUGLhmuzQhEzRzPnGCq0MQAZJRhT+GWPSptQdscYWs0jKyE1q4gcqoKoatmAMSv7smL95
QX9Mk/Ydado5Al9BV5wRL5JiKZNy0N25GKCr2DPVUxlRF7kIBqxhXZHoFp+dRjRerpFuyRtEJLko
HrdVzoQmOt1VRDs26wOrbfMmtaeaH4Q2lQiu0ySi5t9d0z5nQNeIZKh9C4Y2aUpbH2sVtoy4kviT
9yNfrIdG6+8TDxZ02MJ0JprtqkcJpFrwWzfg1AV6jXAmfXBM14cgz1xycK6Tk8fbaH7TDfjQpscD
0k9cnshJTHgI/KDB9JkwGe+L4RZ8/klEYAX2Dr2L5+AYVPsRL/G7XqSoiUiRQt3i0GxwOtUiarxE
4MX3GCl+adF9heacafWLboXftbZm8CYzbFjJCp+9ipp8Wi9TybFiNRuBHnn91h6rxxy8ldUHqcuc
7xMt+mWUrCRSpbJh793F+1yn5hP/ieBDL4pvw0QsIM8tjlVPrl+cxr7+k4XZ2ZABSMHkF12vfs6W
9mtkcmrJMc7Uv7U3pLs0wEal0gKYQyXdR7FWIeFh9bmwTOhirq3TaJwmjUcnCG1np2nTLh4txI1D
Yx+dGLauNaffaiLiS8CthpWHxyBwh9PgTn1Zi5dNOJLZk/k/fbLjmEHtpV6KySfUR9xh4FpxBkQ6
VEWfpWOjkByykaHeLd6gYEIy0+oiLvRUpZ/BnP30o/hPGbsN0+gaJfVQ7kIvLA+YGy0xnTwkcZbD
Dt3EAhpqTRTV1rHG6ZnplryUBqVxbLyDiFakH5eWxFlor6nJeJMs3jbwZ5ZqoVUQfX1q/UyyBcGg
KDxUf1TH7NpRjNNV1fPIj8FVCaeUAsOQm6pZtBfcaE8lcmo1gFNza1P2H69DlNJPqG8wVIBXSoTu
ROFXyJzZnspsa/GgZgwiT8OMW+xM2o8CAJQ+h6gSbgTYX4ZHhqbqOmzT3ybdgezC1nWoe6nsR0Mj
NRlOR/AwrP2xqAjsNeCenJPOgIzl+qA4SX6TLHHJ1vIy2C4Xw7lN7ehs2KaDQ7uHrZfr0o9B/Eek
qz2Mq/ujr8twS/oWGE8/MvW2fi+yymb0oFPfhhuthXhOv4aezK15iMqTPR/qGEqrnrgYUmNe23MV
lSJWTxZ2ojLYI6edc6PbGiWNfjHR7alDsFNW3ClsPsh4QZ/Ow63N9mM3l+yurEhpQbPY2Kj2PQa0
ekdxkE32viFN2lgMCBioLoY1IPyx1j2iYxESIda4UQLRKTrZzkBr1O+QemrlowI4VZNrYk5Xk3I0
aBk4O9P3tqg+rF47RPjidhMPqlLdki1UbJ1mHg7WryGYr4GGQ3JvI1BL5tIm0XJCt+h+VcggDn3h
3dUlBNrFY5BfL7p1rkjHrWJmDxgB5VF4UjYdy6At96b9mkeOvi2mEWGJTHycyEbz1/nlHbPpGy9A
ezCzhLY4n1eZBv/Ty3joqnSb55c0gSXkUzVVIjFUmmWlPInX5syKdg3s5kNBbsvCXuf3y8caGHep
vj6NBeGmUOEZjAWZsBTKXROkH0rxhlKUhTwm2iFcH2fJkKy8a9/Mr2T47b3MvU7heN9WzpE0onw7
MKqANYZmS3wdwkir9oWovARudhvEshy86ic1XfLVNYxj4ypj5IODsuM2BLCz36mdL63bSzeAHoNm
HkSBqJ6uzFoOdtPd+qUJdSl7sSM+SpU252CAQxf2m1zKOzICzL165ApBZBSoIUDRMP7yXKNiAq43
ePS85ja9e8/NZaWXxNG/yoHnUtPiw+iycgYFbgcyOfY9uK56AO1DtmQ/i35paQVVmbP8F5IW+1Uo
Ua5oooZVuws151khveoaQrUAq08ZOreAJG3dngcPbKLzrgBN7CxSI+F7LLgWcjn41+d5JtNdwHhN
1/6M9vjeh9MT4zAAB1Jnd/EpcXk8agYY6m7QWsyY1HOhZggaAAuQDy/IfPK46N4PqZkhbWY7hVwo
AKt3foZ+/6y0RAHS5o0GqdFZ0243+7gnIcB5jWcNSkMYH/DNk9kjx2ozNCTmk2DNRXgUGSOoJsfR
Qo9D1AOcHAaJ2BjIOGNe7yK5IeuB3llq6cHCT4Ee9Izv9oXwFZ4RFl4jZ/HtqJlIUoPxANubQmg+
WbLj+VA+kXLnF6nHrGom7Cvdi14QbwiZfUmlZVB6qrOcxvbbRN3pzwx8lMTLePFWLLqjTAeX7DR2
sWwTUe0Y4XC72NG3YH1JDD9lJXN4TI/qtRxBdVcyhqFvNlca/+9SQxI9a96Nz5XfKmFxIes4qz5j
u2OO45aaAc2wTtS8eY4MCKdgEoK6wD9ztzrVHghufUjRHjYT0VUCYUI1A/PyuSxFe0He/N7R3OJ4
/oL0AeCCWQaMevM+y+N39Qw1hjEdvLlFsOJV+6jCVbZHYSIeNSKJc+eK29+PLkpI64sAX9S8nvaV
M6RAxRQc0ZZQZsiT6Y/5J4MjfaUPVivFAKBtLPM+o1AihkROxquCONYCU4LafV7il+GPsxC5O9vs
PaH3gC7ns6Sl3gSMLvBnAF4q82/LKz+TYrokhCC7eiRWlPkdOa6NBfdY6Sc1n03VlAyIoivvFjET
IAaiPNTz0UYPUNn0DXKzLgm1fS/TKSlbwMiS3dIR4imqQqnnErFCwMPw0osCUdFGHIvUZLJeN3UD
qA19CrWmdrI8AnNRBREthjE5k04ech4sYJ8bZ7bx3gcv07VlOtiInafaJg6u+laEASj2YKbk2UxW
1O8+21YzYJQXl2QdKFAi9xMtzElOGSvdux4sB2lnEtHW2h3Oph7VsYDfsuql9bCH7V/SHEXWhqDj
L5lBTgM1pFJws3+8Rnjp4OTAfe1nSIN1tD5SRteMfgd0omTMnyfXT7bqI8Qj0T9BuW6aKnbhhT8r
BKOUe3P2w6vytciQWbNHwv7to1OFJ0BW6wPBHOYn9vmA4jxXWBm78G7WH7MGcNaYnG5lGEQbUpvo
VaNOcyEDo2mxUZvTQjSk0TY/ltxt6Hhp/gYuS1Cjjx0cADSExNwWqlhBCXUpSx8dbfwtZ1TeLbZa
OjJRdHQmaQ0yky5scwd6Vm8cklhLJsirU+YHNebXaUyNXdkWX0Oe3EvltGaUaNS2B2J0URWX3DvA
Kq+6wRhGjOQLA89Sc31rBgS4HmC5K4WEY9oG/h3rrVozOtGlpymEpgz95AYdy23YzgfG4nsOl0YP
MP2vLJ7KZh48WmefWa6Bw1Lr0uJV87psqTYyJBV0u1GxE+cLxkTAO6JwwFPvjw7goWFjsjVHFpLi
G+oow93QOw9GwDyFDswWwa3Tjzu4ZCSbY+0FG2P87abpUW53tSYSt8vbDelB4SGujuo/94CUKMFU
manHPlR+57dfIYEYirvUjuOt75fhDZjmdmo0dyczcGVZ4CfOgT7qQVkVGCKKjxemvJWDWKqghlTP
T2x5CDgY826KvLD27RrdSe1le+ChdbQ+zBNhgl3SwuLzXpamq6Fxv6hhgppjaN0SwQQyn5U5Rkvi
Ev6/HWxP9EBjxjLqBzE9tOXdxDmp9OROLyubjWsS7tBdSSQAh8lQZhU+8Q/192JjgJThI75tHOc5
BgHfYDWKnx/3QFmysevBaByq7DSIzUvhVffaQEo8MOVPf/qjVOphk0EvCTjnA7ManyaV7Mu7GKWu
j5frxljRdQWT2WyFGNDTETGGr7c5yVakNTOGjFmHrLBhu056QIWb2BjA0UoMMZ9X3WP6OMpWN9Wv
PUuyTFaKinmMUZ8aOiMvgPQHefhbNdD92j1b1vA64nu4Nbk+WZYnR+WxFAKXELUDGwmj6WmOac8h
3040GJ6b/cnq6rzkOiWgu25sT6i+MqiHXfaxJMVPM2aJAJ0bt9Oqs9ZB2TI9yBkaIp2k2ds1RK4p
d28J6lyg1NlPhTA+8ml8aFpzBa9JHmwfDla7woMrhDxFnrdeOjyVDGf3I1tLtLg2EfdM3/CkN3Z6
QDqBUC5616fzdKI7lyJl2wSsx+H6x6OwhZuD6qX0yhKHLuokfS3eiwY1htPiAtR6vN5MjghPKMSu
zN0r8lBMZvxuiWhPu5BFyc7z99kh7htMqzPGn2nfbYeEQ/baT8sEkCXtnEkGOzmL5Kdy3klcAJDG
4UU1W/vWbH2vBihc6oaq5E2ZqyRZc69V47Psmw0cdAb3wy0OVcjIpYVPQYc8orZoOfPf1fCmllC1
npXpJ9nV2DbUcCnttzxIjmHCfMAd52aDJfu9B/Z6oM3/xI56TxDbU9z8Gf3hZ92Aq/sp1yw3KdkS
WHXb2UOAaWV3nS3kJBYaZRVCMV5vcPNj/vop3V0ZBSc/IYUQoo5Vugx5omOz3pnkLGAPgMeuB3/5
YNfBraaFx8LIfilTjkJjhStkNI2GYNMK6SMK/WvQU4GFFhWYz3Iu0y8PUwDF6ZjW+Gbyk3cYhwz3
5o0ac9ZAPVv0hMdg9JKTMoZSTK+JgKyIfUARBwT8y1xItH6U/YHyRGUUDuHGbrI/yliI1Hfgpcra
sQO/Dan9J+3yFzEwkm1Tr1JEGlWLwXx3D4mSJEyqN9h+x6Wr31afOgjXHYJpmUokA1NO4QyNPWzL
DmQ3loev7asrEs2zAoAND8SOAc3GDoILXoCP4ra6R5TBUhvBee/DZ2mf5pnynrgt+KkiNxs9cbCi
OiyE4jfYxb1Llvl2LbU/ajhsuiInnkfGU3h8utibVQ7X3ehgwmMzDcdazHXGCJ4M+ByiouEwQn7b
qpsUYHTcOqO7LTqjEiD+xxDDnpWzz80NrwcAsujrO8aEd8JVQr1AtAofQfVulfaQFOF+9cE0czch
rBeyfVa1EB8hZlsYNEHRTY74sx771H0zTJZk2Ka/YqHUxka7DzoTiJQ6xGr9Hz497U0y1m+94Tc7
4J1t4PYPcM0gwouVmHRps1giofezN3byITPfscixDtAYfsp4vequnQ3nWrU3vTiNKRh1GMwvxy7L
3eB85c6MolDsJKSzkelowg5YdvgxWLOHLJGWLefbnshnhQpiQw1JR/9xGfT7uCL/YrToz2ynucGt
k2W09H7KA5EWUNNMdDVSRSsCXNZRaXlr8tE8pi0NRSEfNJYKoB8etZPbFuU+nH1cQozuSfl3ZSvb
deIf4M37dIAm3n3ArXsXanhXWTG3XqgdygXhtDKBrAeEm6Z7len4Wnlfpdb+FEcr6RkBPl7QtJwI
8biIp0iVkE7D0IMhMjXjbIOeBs/Ylr6jIkSHyUrOcse6csEV/aq8D3M5/ACDb13T902GhrgTNzqc
RIpjaEHT7W4ZYv5UUxZjZuWIu5VGtH2pmPMjPE2gASYEbHAKlzWrOWSCcITMU1WhBYACCYZWy8rL
15ykN2ABRaGUxlM9uau460kPpmZPzChuLKqX3C5+WzI/lbPs1+t9Ufs3JO/AL3N/F1ODTAaKLrHG
i3geefaXmcxPcnksx80OMfAmyz1ggMt9yNXAsrgEs2k86kOuqd38QMLHhg6MJ982KdFmVBqbRior
Oc2qIpZxuuqvZ4+HXrkVyU+T4Eh5ImNX1QH22CugPM5uF1koZAdHc5T1OO8NcwpJgjzqYSHDCAUv
S6G2dwr6YbqGT3TJH07Hwqu1LgU3PjWciVVKbV/G93hdProzejVhea4YQG/axv+hdpIRlg92Rzql
PPh+WlOJcIt+uBgWFmtxY4cRnm0sUcN9Vg4fstaovd8J1wcL4tEenqi9HMSKbYCOszGj5DvEB2Pj
6MmtUeNtmJT1e189L5ZzVQ5SUvS61vqZl8EtCjyxH7QSwsyjt/5B7+KPWrO+6if7kNkYQrc1F1Sq
CrXZaD5q0GU5QIn0QylVZXphPnSYJUimyzktpzMyqUco+q/dFMwb1PXXcvoRFyDJSCKujWlaAIkp
S1f2qepbrbQ1Yvo2See8VG0z/Z3GGQbDAMdB2WhG1l8W5P93NP4fHI0h20Nx+w8xtm32s+x+dv+3
ofHf3/lnjm3wD9d2bM8zQSpMw/+/cmwD+x8QSwOy6yjcHeiCmAmXEEbi//2/LPcfju4bWHwGluWQ
74pV7T8Nja1/6AYhYgFkLnJucTz+f8mxNQ3zv1H2DIOXgxvmeAYsTTHt/VeaZ8PCa9c8D2cn9/2t
VRDsEhXdbZw4DOa85DyYSURUuP2biDgPoaVluGc3aD+8uUGoP3bJiVSmZ98tProA4w13RdeF3xuD
VS16CQwyiXBPOlvrMGOlm7g3pHvs/OietHi0uWYx7lJmm5tx8N6iJSVcG01abHe7Osp88tlRYDje
ek+GUDofNHjVG2wcnAOPRIZs2trWmfGLPNQw1bs7rKnYd0Ts2CMxQFeBw15Ted/ZaLnPHWF84PI7
GOLxI4EkaGL7cFdC0kXXhUKB1QTKgWmySdkzIxNX33tLfLHLwDznOk7rxecZItBLXa/urd/4y25o
GFOOq/1Q+NX6f9g7k+XGlS3L/kpazvEMrQMY5IQE2Irq+wksQgrB0fdwAF+fC7wv362ytLSymueE
RkUoFBQJuB8/Z++1afumRkC8lx50D1IwvdS8lNRNt8DrVWX+ocpP8xp/mqBYvl84dyTKr7dUYNOd
U935hrfGcOCgArFobE2brDu7oFUTD9UfbAt/ItfK901bvfvrblmosjyr5TyzlWxxwJHJnkNDujXG
Th05hdZ+RAJe212Q4OH7Sa09Pq1XVZhPhSYsvCTyzV8Q5019Zu/mgnaIQDazWxTD5+mOKcJ9nmaE
w+iZvrehA8D4rBGAYe7NhsQ+r2gBp9H9O/gljMYpdtRAI3i0jbeoIkKqL3UYeFm0i+Jk16IoZNsb
d0Wj4f/zR31fKefiGN7Oa+J96nsn6uqGEQUHfkhJgAzaKd4bmYd8s2xEQOzojBvFBx2NoaJp23ZP
yjJhZnV6WFT5iePmsUL2tK7RrYfookEGextp6OG7niA79G7Jcfa7WzNuTn6a2XSIJX4wvfxstIPf
1PFLl+4JiA3MuPxC8Izuf3rEbVd6M5E0zL6ZmU6f0kOkmQtjqwoYHYUO92CIj7OoDfAA3rveOsMu
b0ei5H3jW2uSF79j6lo/t7lXnVymYRvLcH/ZU/phe2DNEIqsB+rqF7NeuqMKOVOEQniTaBqkkdi8
FBWeSLFE0VlPg6yOstDMxIRCiljiqbE/9Dr5syCaCkyYE2yS9k6BlQSZXaDOD9KFsjqdNZAiBfhE
M3aOuDi0NCZzD/5IapkHsxCQtWiqNZig+y7Gg1KMB4uO3CL1x25yvqCl2XuYEIe07L5Jn6MvkM+S
N9R86KCZoECxwlcUkfWu5FXTOBfo+3K1nQaYETAoVbU12OcCzQXYzFH8PNoAWa20qrBOrxydYWPb
HutHTcSCaX3aqZOGY6TsLRLonQHI1eX4FaDa5ENdXf/lY0VZtxfLKPbjkLxKRqclNEMKkQgDXv5a
6/YHeRZAZvtzjIzMRz620UNVqQu/U6UI/Uq8x5Q7rve8G8bNcMjpLJnOWKIeXhP7xiGwctXuzcwK
NE8DreI+2BrAlVjRDxgQ5NjNQDiNQX+rTTbMxb6QPULDKApkCL0XznnyHGsSgLapLgwucHpz/AuK
hq3dGPHkqlL9kLeJUDNvPpxBxzNtUBe16cnTbFw0Ut7abXuMPijGlKR9TR40NkSrT4hOmgAiYlL+
QVzAFDSfonP86HFgphvXaE+2ecLI8J1j3UAllNphUiA4dnr8qDEDXT3mOOTr47GI8pNJiEM4+fH7
lcXEHsBlbtOnrEYI3Mnifqhyfpwm+iHclIq+ExUc4YuAErSS36aFZ80Fao3TJTZ7GgBM/LdkGKHW
lRUT0wW/ghjJkTBtCp0imT4VEakBYBzqPfe3nVxap/2m2o5xpwBTBVUbVF1e7FppGns+tYkp8Q4R
9x1ylnw3ZwwwSfdrkSKk2oEZALNl3ad6ak+SW4WBMQe/FnrITU9fULD6HLKcoND8u2IUsY1VRSXs
3ZtEe0Fu1WHZZmu7LadhUw8QBoTvnQeYu2ZfaYQ+aiOJSuZWd4Kx1i6zToaGlSRwawk+iWtDnNwC
cSKKnnwPMggz3HRTRN1FeuQ0LToQVixFyQ6mtrbv5zk0fIKijVpqW0OuR3sl0QM3xSuUKJ3NbIL6
3iX0ToEPTSMtG21JTRCb/A+yzXcmWRm/JiNHL1NWbLG6p9NVL+/Gqf5IEtdbM49uEZQ2IfK2dxJU
9OM0vGt92W1zgk2DCkWeJG8T4zeNFmd1rCXQdOPYPrMYsCiTGLZNTLV3IiLtOsGKxxmPOfI+nVs/
HFsUV7nlvHpV/NoIUpGasdXAINJdNZzS2qRRVe9ImBUQRG9p7lp0ulbbIdYEauvsF0naLymQ3dfF
O3QIOhgMQX8ys3C01KEkkeZgerw/fengtBoP3jxQGk/NXcn0LHT8U2x1TYC67iIqjR1RJCfot4e2
5CGrE2L5FIl4hv86CvnCcWgX065KhL/XbYu+VT3etGnCSx1iPtnFqTamhedLsuy6EbvqiChcjAzc
2YHGUDWvhMRUgYhor9UYZzf1sjKpMkJjI/NUZvNTVpp3ouc1aiwkzHoT7ZCMRJJofXsRZIfmWTQ/
zIX4jJE7ck2q45IY/pnWB1xoP9ugltpGLTdypeewxQd5iVJxk8xFf9M5zFr06sCMPwlU0vwiPrFI
zXMZrb7L2v7x0VUBVdyRbNy9yKY9QcRbNUfM75VfBcwn9GDQ5J25jPnFOHdlzM1HJ+ASLdbBSAZx
9Kia6PNAsB98EmOjP37/VqQOYaNORcasyg6yt7aIqIqjQVJ3qLnzvXM3zFx4mdF8Cp0JpabYoFcw
u8tiFqRtvWz6Ao39kCV7kwtORUPL2gKbmxsxyPXhnZFEt53zek+QECScd1fvP+fKLm50Inwqqrdz
XszoJyY7BjrlfxppU+8aaBHcudlzqmEJctddG2Jhg41H908pb6AbQc9xY8g1VtG9E5mr7/FxXjjg
p3znc5ONcqcXoDLBIqSzg+anQ+yf/wJ2C2C1Ziclsx35x4qP6KDgH1x9OaLzeDBNf9o6OZVgYs9v
c2IRaND12OXRoyEE6zTsdxN+g5J0u7g3jykjKUaLgFhJv6HzK4146zfTEYduEqa9RF1aRUePJskW
azw1k8/aRRUIRd87ThafOvEhXKIWKbljYWHuSoabGn9o0DsGSmiZmfQO/cPg+/62gAy5MSz5K8e5
vqUNtcsX75Z9aQpdoO4BSL2eK5ILlMC2N9PeiGV4BqLmM+1W+iV3CdrBJjmWaQVa23x3OKOHpXDQ
nWIfuNZcuIGDWXm81SktNoTuyHXqAK2A4eTDofAEXS+X2AXBFjjrjUHGFpVFS5PBMAgoTh0rAYWS
kT1Rh2C+73xFpK3Vz7ykRn8kRuCA3ONRJla8dRZ0oVjgg4YPoe16ZjPWWzf0M/HGNbNaxDskXAhK
CYUNHcVQoAZIennv7B2i7gLBh7ktJijOAEnyI1op5NnvMB65s9O0h87QjvSE3U/4fL+HiOiGtox/
0x0MzZFoVyMlA2vK6JCn+UQybewzhHDcbWGOP0YXI0orO2SNFovyrEjrQhC6lm025SalZmRPH4D5
rFv1oyx6RFLsmsq6FCYNM6iRyCoG6x3K3WHIejuwU0Lq84Sx5OTtKBG9U1OtxkeUNWm961TtHk1D
gcXAdxMouTy6zUSgUtGmO4anuJCm52ysh2CqsSI5vV3ClIfwl3UgV1qd+CjhZo/woplDaunT4o5O
kPYkZvs9JXhhpr8SXb8rKVbW3TDOoJonuU9LSBBXWR7db494AkcfYAdoJfcJAHgPQZPIx3NVfKMm
hqg41pBXPO/MyVV/ntXRSWqYGGUL66T7olail78t115fVdlDiJQrcDLdDdt56MKe3q0wmUVXMIiR
8gEFl5qDexrz8SjgHXBZR8VY49oaud+SmYmHfkyNQVyGqBJYEaKvRSBAndlzBrcEIZSipO66HSGr
WgCtqtpYu0yO7g6LHoJJKSm+8p7QjVVUgTW+ddDEZJV2zrgBj61l3smBpnSc9m+epJ2ajelnAf7V
TbX6YmGy2RSNGGmqlCNNQXVGKu4/DHN60aQ/HCcXQRHGsQ99UAmd3eXQ1tZPbuVPY8NSKoyLJ3OO
iKDHYD/7oPf0u7jb6Ynb7+2oY5BUc4xpYfEpUxxHAhWjJMI3QUfRa6zX2K2ZBA+q2iOAB+6vXhZO
YejczsK8G2NqiVg3T2g6GQy3ehISA0doi/ZFmDxiNyTa3WgTWMkMAqRtDOc9Csiw2GeJ9jtVAJ/o
BcSo79nhHIuahMOOEUIukrQ045Md9hzm+1mevLUJ3QEdJHWHS8xEFr3BQt1uMwRwXtes7JrM4rSK
lYnt9Ic4plvZrbo+6e+rDBs12ZAfpNq/GXrUPyFle9RLpPhpfchtjEJp/OKWfHJZEqldzJG9nDmb
NI92zWneX0YGTSISQczAzaQNa2SmZLaQ+TsGLwFn7DLA0GVv8yp79t3xxk/89lAN9rPmS6I62xk1
Il5n/ZlR86abppK3FAOkNORZHxKGDcUybH2vARRHJ3Ke+zqEufxbo7VWpykfu/nuw4kLJEKUzVpG
WUbgSKMkLS9NAkLS5l2TAc8HSZplcYvoeLY20rF3VgYTcKw++k4D1pLo485UBM/I6lyxFCTIJ/ap
NJ+8CaCpbtfPNEVH6LFhIoRFiYDCl+TMEd1NMEAQdgC7+XEnMTx/lbF8S73GucGZelm0GY3UpzEZ
P77WfsZDdEK/tLNbgkNA1CYbfNqhiY4UA8RAjqeYt3DWmXQrmz2EwIeBsS+dTHYUjy0q7u5LhOn9
nN+YaqVSqvTW1dX3UP6YyvcDXB8KDxeTWBIst45SToiGezsJck4W2pv4/d1dKSaDKQBDpa66dYWK
HiJtlWZNpNyaq/TA0JhaeRc9mUJObxqjIZM71PMe86iNDgOpF0XPqdJrUK+qGcLVPDBDz/ub3nYW
1lR6VB2qSaSbz6Zq3KNnLW8FvBqNuXiRsrjA8rxkRW8eeioekRppMCp49W2M0LX16ttorUviiHMT
ffmL4Wj2vsd9wnqqv9aj/9LSdN6I/lXgjNpZeO8V+gxUDFzLdnOjPCqHoeslsYhT6Jgx3fmCbAeW
KHhOG30cuDeL9GmSjYIuQlsGplf8lAPa5Sw2X/qG1lBfE/oidd18LJfkPTP17tGQuDDoB/9a4GJ1
aX10Letd4MK49H7/lCzyebE8i0+UBQx+LNRVALrdwGf919Pr12nxnQ1eddSSPj002hLWbc+2sz4Y
wtsL7rn99SsmMdWpYfS79+zo3gQnMBeufozINgGpu2iEyOp3IMLddSJ37Aobo+TK6HWIyVq4mniq
cm/f03vbSyNhJcuGw/Uw6bWEdObxRFq96MYHyaRybtQPlp/sKA3RhrEp7zvXfB26Ng5qbywPhPdw
OiYpo2dF/lLavZDO8Fvl9RGeAlmDnVOeyctFxDWAbi9yNW0sArJ5ZRMLU5Pzfsbtl3CnI7NnGhbO
wIpmOCHvdBkahcep2czu1tsVG3pG7OOT7koUc7oiucS9aEpQQ87ZgACuPur9QBPISDjSMcrv+vkx
0ioQah0A07x/1Jzmi6UIBIQlLgD0TpnKP5k93FYxuuxK07dtFt+a7pmR74uyPNxhTE03lURkXXNp
114RSp8Juq5/JgZLezGM8FFzphizZz7mqPICENofbA9noCKnBvr9pkgJTfQc5yaqcQaBVrbRkRl+
4ObebdaLD78238nSegTP19ENGr+GyUfTXJ2TCl+dLYxhnzYQGbsRGKGVr0CkOiKBK8i4aPX7wW8v
8HFjIG6uQX82IuTLqBFwdbcuatmDk5dPixZSkj2MjoZ6vu812qzje2HJrYvoZ6OKIjspNRzzBBV9
Y+1ajKCInpiRe80S7eM8O9NOuLUt82aetWbnjCBXlG8RrTMQlIp0oj6Z/3rAdFcDi+Zbrn+GWa9D
O7ASPlf6t5qKMTQ97atmLHoSS3zXcSntr19FTfHSFd7vZKRr0uAoxcxRDpvrzXEli9tgcllkuq0H
TOZUJZjy+hOJv/Wp9BVdmWvESfNuEbt+wuuKLZcasibkeZmDzkYee33l2rSofYKujV6JsdAI4aX2
JF2i9VPS2yfMYOIx+6zs5aFNKfk9x6vxWfFQZDHzxb+/BvSwTqTl8foSrw/zFXn+1/1sHmza6TAC
4nNvpf6uiYN2RZunfpZiBsVDsEPYeIk7M122iQdYm9Nmc+y9t+vNuELNLROrs72i1a8/0ohjPpW/
nvJ/Wxl2sDn2iuHc8J9g4AOBtf7GjjvAbb++D9evASW1MEPmR8cafvujeR7kqnfp+HSRcu8j2SQA
UAZg3dNiU05xHkNNwyviMBark+33R5VkPXjBkRe5vtLrKnL9smqtZeut56Z2XdWuLx0c1HvDbsUW
M3QnHyvEgMQF3bjdo+nH+Ouy/MpBUTaaw0PfQe+e/mKaF0UMcH4FmGs+wdRN6T8yqVjx6vZB1tW4
pwZjTSh8vz5IaI66g6poLiZtzwyyVcTt6GeAafbZaAdOZJNUwPAzddLjHnxwS07JXwh1hEnAA9b/
Z4lbzjL5AtlzNda5qwvP0YDza515EJqNr53mIv7ytcK4rr8Zxq+TX3a34GvXjxBMpN0QGhmTcXaK
Uh6uz64P1ytOT7SfRZ+KcC4ll5kZ02CG6YJKd71V/vVgipkFs3Zd4p/76jTUpFFs0nWx9/nHCEQ6
F39COnDlW9G27ErBkNmi0EtCO6uOOFglJwznTxEP5qnInVuPTsHuysq/Plhui0q855Z3XTj+Vg2i
duOiKdimfkvfKOpi+t2sNv1ySjpKdQ5XgHrzaJ9NaXKe2NgCA1gbdLr/Yv3X6/V8/VImWnvoUXky
M4ce5vyL6R+v6QLLeml8DWJglzWwEZzierJOg3jRy7Q/Xj8HcwXy//WJ0M3xTO1LGx2OgiL5DS5q
vuGotyD36VdRf9qSrbi8TCZ8YCcp7hA6Wxd9fWgSmJaaSR5iJ191hyPd5M3//Duj1fZOKryjO1UO
nlS0uwvKAa/mwFTQkbgRHp0uyDj76zeUaoJ5KHqUcfydAYyiE9GPwrZIRp+2t1sIY3oGWctU8Qh7
r2jHvcWNhg6qLG5H2zqMOQw7Qhl2xthWLFCRIy+NQw+CIAk/VMRD30xVHdC9eqK3QAe3pUgy1xet
t8y4kEKhhqTQuMiJY6m2quo0e/ntzwPbozXc9K59HruS6J/iAt6G9gXe1Es0/1SDIW+E2dFDouFG
FvicHZM2PXix0Hdpz+lZqZmsRC5x42JNjXkZ28ENTI+Bgp3lNzJrlsPQYOMwxxz+gZQb19M+mtjl
NJXS5ayKsxeVHmlIbdQE9eQ8AI4lZmsqPon7JRxPz9+HZlGhU3MxGMr7QsNyX2QVXYdu1Yo31Nj6
TYJAIpQiAcJm1mdirngz59oJhNHBAGlkzFxzxi6pm1Zx/vvBnUyxsTxAriUZ76MrdtLzH2jckl4w
zk1+LgysS3h3qEFi+H8YILGrVIEzm+bJ6zSTUohneApWyoU46HpenC38F389oJSmCeRQnA3un2l2
k0A6RUg0Cm7wNWPAsC3SvNdnzfpwffb3X8g1fGCKSiClTEzhvPIturSp/moHq/u/fsD1p1y/2TYI
kqO/vmt0TZxG2xQns0ohC1yf+q6hHWZbolNxFMkE2+uf/v3QYij56x+VLTbIyimyrTFalGhEJZQ9
lghvWXcS+uSnONK906Sb5MpBYWyjOcipCOeOi1M1UFXGtv9Nc8XmBxgZNhq0nRHQnZk7xq8tWAkn
PheWx5h4Bp2N81izqqo13b5AQk9TXmHWjTN1XjPE8CBhgS0oJo1IHW2Tda3XsmrnsApsLMf4cqTO
7d29JX3+h+7KthL9OykU3F5evxtQSiUZZ1wyJd9U5kXb3Fpt+0ALi364LSP5ndd2RHYQjkRL1Yze
WtBWhbj2ME9Wln8a6pLO8KUyOmmjwPkLg+Fr0psGNo17ytvuy3eZeXs9fjoLAP67PdMYTxw73fb2
/MKWbaJB7c3trOh0Ve2T6zH48kRK56TnnA0KltzvfSOTZzSk+Dd7GJAcj8KpKt7yLt1hP6DzaA1s
sqx4jnQ2XVfzLjirpie99zp5wjO8TtjkM0AwSDke69qdNYNv8PTirjI1PSA0DFjKerNXoW7D9c7K
+missS5+Q7GAF9RI0aK3blnferS1DUTWmygaT56Z9+e1LbtW/ZZV/7hazfDLPYgmhXqCG9EEesRM
pf/NzqB2nnmXa9OJOf79VE17lcr3ZmbG5ufPPYNTLizuGIGns3xu3UhuomT1c1RcAayUe9+fBBrx
qSGEIr1DcHc30l0sp5b3CN5BV1d0jIlXbUO9s88uiyJ8EMd0yg1ukdsiMxnsP0N6a1GvmfcLCyB3
cLRKqFE5NZgd9EW/NFH00Ru0KRHmVk1xnLyJ9yf5VTMJcAu5q8rmFtnXRZJ8a9aniDmJ8HMSqoJ+
yBHxRyD6DYgciXuUk/89uuVtE620vjH5hXAjnFbdNPAJkTyg/M+2+ONDvyrjbb1C/le3OALtQgLX
GAK6EcEA6cCg5VelGpJJEpFt84ZGYMVRVb9g7IKHR/lp6WBUihva57Y53eY/4FYO5BG+RE77NaEQ
80qI8So+d2b82grjyRCwtJ1vcuiyoqERZnIgVTTXGCAfm8lPz7MmpsARAI6X0TLO3O3G+frs+jBY
sYmki7W0kOlnvSARm11KNrSnkiCA4s2EwYioC//Z5EvJZF3iJGEJYObQcI8POpkF6cPQAEeneptm
UN4EAXUn0fo4Za9fd527QLyj6lYm1M1sGjBP02EcgC5xhmPlVbibPtCcj5t8JXBwnAvAzg4HehV8
mD3d0lO7PphS0Zaq55S7s2vDJHZvBy0NEsvEnxpX7cnwOccmgoRcUCScXNcH14WUXiztru5pHW+S
tZib0Tkj75t+iwUIZg4va+uuJ45xrA8eQUp7WUernKAi0DSi/r7+5XSXdkV+ouMKNmB9mK4VWqGP
/bag1bwtwOoG5hoMQNAwLQF4ZI0Nc9UtuYczo51OMNX44BnQbVA5bMdyJeAXGQ5z6QCq9pckwa2i
Y6UuhDrF60PBkeekf1prvd0v2pNX8puUaACLzfWb2oKBgSQgTZppe+pglZ84rHVIqtenU1pHx6kN
gdNHYefFb6bq+XVA7lEtOutvPP1VPTIMsgdUGVruotAGlEXlORS04tcK1ermhl2j4jzz99el4RyJ
Z+r3fq+Y9v7936frC2Gwx6SbtUXngigye6XWRmSLaXp7uv7Z9dn1QYOrWnHrUx/504lSxT1Mrgyj
fPmwsMFwci1fndFIzuwFBi04mkxV6TKkqyz4iMPwrncJLeFxHRZS/opBH060AgdCh6xlMycOQyBh
sButD/HCDRtDmC7pDZ+uD450Q3xa6aG//obdAms6p+ShE7BCJWONNpYBtzSprZdcY1kMYd9jZ3Cr
NqhbnXV6GBHqrbU2pS7HDYTr5CqwovKUP8w70Z9U7z9dJWj/K9b7f4j1LMM2iJv/n9V6T4jJ5b9t
f5GrnJS//k/N3j//6T9Fe673D4cf5QoByNARa8a9+tP1//HvlP7/AHDnCfuf2ruVBvlfmj3nH6bu
AIoxLUvYHBngrHXrf4icz/yHbntI7BxHUIJatv3/pdmzzP9GGXQd3dFtlx+K3o5T9P+t2cN+kZXM
tMk4q3omsdHo3iTN8IyHi0z26a1VY8d5t4EcPY1jIG3DuUnn8wgefTM4NAHv3IKEPtuLilu3eYhc
LQr8xV/2lWacrCqeAltGMCPm2xmf7IHQ2i/oKy6qBJDLAo3F1rJZ7ZOko8OE4TGIIWTn6ZOf6aHe
ltbLHBF+Scmm7YxliII1nMmZM2vf6zHlc4zOkORTRhItE8XOGJfwqpNzyjI9mFXu7+rJx2AYO2cG
fCRnkKZmGkZo8EIpmWTFWbwuMXDDrZkYkLU6vhKrjf19WSdhNtN8jHo6WLESt50NWL2r8yd4AExz
UALiCVoOiUbsRpMY9RlDwcZqlHcEX+zA2pxeoP7KDYE07Q1pGMMEoxBct9jOvuo+6EBNTOto7aR0
YrQ8sW+jngU34no5Qej9brOZoqzq52AE+bTvMux42porYQgH6FbSvRO8ezOPmnztcyiDaQJgKWms
vd/4R5Or6kyalIEvyPrdErW1ZcBSghQ+uonhPPtNZ4dV0hyBGsDDWvNloPoc0F/HnCaYsEZhUU3z
r2XsbgrrhfGof7a0yiDvWz1aeoqvNSccUOg5WaIg3/CTBL4oHiOsmzi8OvuO41xx7Hw2w0xSv0ex
q5+dgXYzeKGTzCDopqM/hbpfvyC26HfWQGAZGdCcg6+tVRnmwxjdRF2LIicifMiSikag3T4slQG3
e2lu9NZ9neDLbqEfDsEcYYxWGfoSFAJbLF7zUaDx2voD3PlZMWwVhFwtSeS8RrgAejMCCdrGj2C8
rF1D9oLX1DJsCvzD9PTPlmgIMzTJKGMUiz4yw8gz9c5D61rZI29ooPkC0WCnnmsNFXfn632o5SAE
8zFFllArfJpZpbZaBjQgbr8Nfl1qXeHeQxunt2F91IXBnBcRGyf/sXwARkjLi4HltjVH8YZq9qBQ
GhzKWkfPROCSK/KVDwWbFmLiSCt0vhTS1e678VnEen2WU/GIjT5Mhv4JBfFymlsZepDyzqiMbvwu
skizVM6hcS33Iaq7Q20WACIQ5Q12094kExuO1dvWUS7GMc1Ja0DZpmNI79uN6wzdudeWh6YaQcb7
WXNevlMNrpibAPEpiwJ8dn9rArp5wK7yTQAnckK0/nyuMNO7eCh3soE1zJiVWJsEpU/DRMmj/gy0
ulQHkCHG2YzOhvbpzv5zk7QNQR4oVhoH68RRXqk4qQc3niEUU0jQVkPnn7I2eyEXkEGU79/MeXmn
r80rzxruJnPK78p9fOu64lyJKT1PpM+RFq7rIefs02B4fgjoYdz7kvQMh+iEaKpJDhtR9XeT2d6p
ZdrCzCcQr5TPrfnKaXZbeBT45BMlt3GMW5AD2XYyNPeeofIzS5B7T9v6R3YcDCH4dERAFVUoilmg
KKZOJyAy9AfmCVK3BW2tlh50VpVbQzS3IKndm6r3I4KdNWRgCaKiAZQAY4HhsagbdUoTEqI9NZP/
Fg+kLKWNReb0alqzzE/DtZlcNhlSJTl8dzg3YqYye41e+QF/NFBAu/3jDrAusXwaQa9rMlSpV9wH
85h5Z9VqLwhmAa1aGYVmTTZmKZj8VnPFlCzW7hdSGwm6l2MoLe/H9qPX1oLbAT4fgZQm7H31NmtD
cjt7GOpSjkW87umOt3YrkSM9NuUfxufDS4skgEALBq2+c9ARI4Y2qRkGuovJU9RB6XhsDbNA6YE/
Sjn6FIwj7jWmQ+i2mTS48x+mFpzeGpcpioH5tIc7lCJEw7nZEtnD9/hl+d5mzFgRIVRARaaX0kVJ
NE/M2DsnupHGSv/Ty6/Fo6KvDDqEpfq6ulPMDNFIm6IEmmW6rQgEQ2nLxCQ39nggkQpYWO2ThpLT
gJvXx/POxNQO94BZ30x2UAWPcJMsZPHGHBd2vPQDJ5pjA8r3xra16d4zpAbwkHJZ6KfBhaxZEj1O
9IKDyikmN6fLMJMu+GTDTnuzE4Cp3ZRQzftg+f2OoaH67UygMIXlccQVXYEevvkw4+U3CoHoAbWn
mOzxsZtxKGXOg6fbyT2wcyPw+xG1iMCjecXtd3by0MqEJW7m1mzJ7QgAXZDPYV/w9WP8Ll1/R95l
DTLSYFyS+afc6Al3sREjL3kBOE0HiuQsdyjkS4SMpX7wyvQ3MnLkeoxBN4sNnZN0w0oHiOsS5Ulo
cXlboKAgc6xYUMOkRQhPGaEp2nnOKqkTos/umcE0YeTa88HP7Gy7WO2b1Qt5MGGBkzKYlGGqSvQx
/XYiBu+4LJmDAmSheeDAgZVcYHljssC6nX+s6nvcPPHLVGiHYmpCtEUL/U/7e3ZhOi2ptDaoEVl8
+p+Z3NjnEtxwVbwbrqofizF+o/fzVTKSCpeea6aYE0hxTneHGiDXSDNI9lBRtJMxtB+eyBqcYwjz
/JrZdeTAJHI7V+x9dymeDLNHNK1BJmb93jVOZN5H/AJY+IwHbB1hWmrJOy3RlFTSAyQNFNquwei9
RC+FtqJ/y0b7ycOX1ZFP8D6a9DGcBuhPOjjPHCteWJZIXpL9G9q+b2mPmCuyjHlbgnjOp4IBgFfp
h4zGd5DReHiyV9k77ckeYT5rnt6gcUllF71PYv40576/NZLSJuHmRsSm/WvUYw67rorOPcmAXpPo
ZyTc2AtF7/5ypPce1dEvqS/qqNuF/VwOKAurGGe7bBf7eXTbt9Gmmdcb8bjzkOo/OoKDeotO5rDM
uPT7RLO3tTtl2NynR5uYwYs1tsThkPZ5EPEhXiL5pwHbsXFEmz5lUT7gqTeYIg+Wc5cq3g/HrsTO
b015sBp5rIEH/VRxytJItLQ5/5GefuNKlxkwk3TMWcZuQa2/B56JIT0xon07G0x4jIU7f+hvRPmY
FTBgGlmffNoNzz7sMkYI1vg1IR+qRfOYeJ2+bSLoafUcYe2rnnirdFqXSX0cemvYiQg+u5W3tLsa
9FJI6bZp4w18KA68GqMJnCmRzyK9X+ssgD07M49o9EvO7H7RvLD37kQbZ0e3SYZg0J3Hoe7uoadG
Vet9ehH9285YfLRZtIQwWZaXhHKVtZppQL5AekqiPyab/9ZeZch1aS1I3nijstZLQzj0HDjdgnSw
0vpBmOcEsrfFoSj1e49u0tK92QpRtTX4H5EJGRgejLdl5sQGR/shWxy1s/BSiLh6nRD2BSXJm1td
Q6LYFWgBJ4T/H9F9aSWXyFXTn5j5s7QlOMXOesJJ+rvzy+oR2MNxtocLXlRWEA8BbY4kQmBbvjO4
LBnmkksn1LuzdjsLh6q02tLTqhaj/QOtudm4XSLuvNE+k+WjQfz4IW5WnhHJDUGqQ/ShK6UQMosu
NNzVnqKBv8jpThCRHSX3wobVl2iv3mCfqONkoLz6P9k7j97IvTc7f5XBrId/kJeXaeFN5aAKKpVK
YUNILf2YycscPr0ftm0MbMAwvJ9Nb7pb3VIxvPe85zxHvxT0eOyNPvlRlMuu6t4YqXMd3kraFUoF
gMwbJ+8j6aqTX/Lfjx1HpwFoWAyRfKDQNUtHF//0GQZP5h5aymaNgCLLfMMx4QeHFSgt0R4xVBF0
VOw4hYgef/eJHD0I+RRdtrLmv/P3L/ayag+hhO5aZPxZJvQX1WtsoYkBLThjxel0rPXwkUPGX0JY
/mFd0hKFKhTPwAayrus/bF2DQTRriH83p39/4fm8D3X1TDcOUmE6xUSpsJRyxYnYPhe4J7YMYKdB
tMHaV6Ck/m5i//7SEzYkcdx/GFS0kShmy2rqFjWWHqDSsVp3dtEfksD2YC6IbDkFmHzyMWAv6jQY
XqtZMPJ7+g4SpcwFic43g6jrpm3Ks1Y7lNpYLObDJJC4yBVV3XV7DJwWEGZItLa1CPGYejseBOXf
h57Zcm1mZHulbn+DsML+Q2vH0kspG+/85l4OqHig4TnTTcEmEHjDMnpwZjPac2mxpbGC1t0znkyl
cyvA1znht510yVNDFN0LOD/El8xqrWVDxAqfSn0E4BfsoUHJp6E7jHmkb3FMePtAyfBkYE+lFooo
keXGFxf0+yIO4zX2HQc/rOOd8KA/irCALZDI6IbVY2uU9rJrid3WgPduRuZslVX+enqov2hY4Unm
ask6zQnDJH5Mo8fUUVACTsCaMPsngfuei6hEzu7l1rPQOrkl6xgRP6bKrenN5mWiemipBe5HPBS7
ERj7Ts9ZhKXOB8o5vX7GExaD79ACF5hk8k2rTiG0nrJhK+qXc5yX/hh+lNMFF+1Hg1Vu0uuF3tOF
65aaSXIKj9j8ZAt11H/iIBxMjkkeH2R6Tgm3+1lxLFOxkpY+bntOxVVIhWxOz8SOnei2Jud7+OtH
zyaLcZczIIDX2GbTB7MjtOG0DfpF2uyNfAvSei8PZlt+dTE6aBtZN63GgUqiWl9bfpYco/BB7++X
PZhX7t1r3iZvPu6rg9cACx30s7RZOzHY//1CxTQYu1IlUI5REmvFi0OZxtqn14yY4JsIMnH0C+7j
sHI5Fs4tw32hEuqGuPzaJOs5BSEfgHw6+h7JPh+yWZFl43bMzF1aYuKrei/dJol2ARDCigWQnDdS
7O3MEnog+J7qzpmo+BTdiqhBvWIl/sKD5zlqTWacjCEy80W06iqOI2uzn3yMMRfQD9UxIAo0XtQQ
G3tVs/lqS+i0lRVg+Wx+NPLqy4o+4WVGXp9DYHV2h9HdRIkzUKYFt/Pv9z8X4nLqce+crKyDNEvr
gC/IOnj4jLcWX08pBFUZgP/SDS0jlcTPwmv7F2pHPlK7uYg2wtrU9yM+JeYoZpm7URbZLvecfkP7
YrPww+AP01DFXB+wxg2trS6s137wZ1e6dgM+iCP3ZrgUfiZQO8E2ZIAR0rM+NdM6mBQuUL1+6Da2
S80OT4GT/kDdAUzR5XKj6VtNn8ErSQoLKw2JYMhEUXwDdGo2t+q6/+pgkoQoNv72+UddDtmLEL/2
5D2yIQo2gthT39GZnbRmsjDxS23T8JKNiLLCdrCqa8W+xfLjh4NxjJ3m2yiNXR4yMk3C2TbCvcaB
8YlaXOettUcM/mjQAA+FC1dmnCDEtkS8WGJMuBjwfJpsPI0vD0WCwGOzbeoRknjC2aYaS6IJ4ldp
pXc6t6PnfQKa7GhuL9tsbjmAz+QGR7tGLvfqkSCqaDaFBXIrHIO50ZWC6sTsLw10smWkx/QfUEQ9
RFn8JBj1weHRmqynCMddrQ6FJDXPhzHOAXvL+IFbBXe4ms8AKCNcl/bR1/CqR7HbrQvTKC89f4p0
yquumng92RiJM9pJaxwL9IN1WE7Zh6w1GYQXYNyEXs0+WXWtaFc+ZiAs0oW51CLAEB4nYCAWya5K
h7Wa0muSsy0cit+Ssy7ZtGAXORirNWKj6jXE2NyzusvC6uFpklLbML2SCq7XdfQpQMcudCtFBoeX
bmXOa9jwQCuQQiZx5r7exCPeqCH7VQ2XgzBLYPTluLQqsntaN3Bf4YMVI/jseSus8i8dx01Z2i+l
HlOBkgI69UmrCUkA2JLtFx6qXUe6euGZZD95l7DI0haOba21Zjo5jsV7oWBmYRWA0WERyR83Dn/Q
Db2QTVmQtevENPmAqvfETj56e5aI97Lik6OwdSMd9rG+9UzuAZm1S7+K0Dh1wxwbxWST+mQlQ23v
NP4u0PMftyr3bEPzNbGFg08uS4/DHAY/ic1Mp0OKIsy9bHz1xKGKvKd2VQWFs6q+BFV8J3z74oY0
3fGE38TMNwxHN+6RJlDPRJ5/bQGnsDbst6AbzgWVxhKJgkTBDYHpEAntm6C0vZCp3KgkPuguXkTJ
Yz4ARubrcJnKbMNDDWa3NK9VY9dLb+CJ28mQqfWN9Owfumd+sbC9ZtJeT+Q8Yrd/QJveefnwB5Zb
uTKq8UThzbc2lC9TT+FZHP10unFzJojFXrefkvyjSw3MrQX6kUXWtW3Tr0FT8IH74ccg2+mLhtuH
z4GDylkKZFOOCXtvjutZgfFq2lQVqmQfsNDxwMdXqvkoSuvecwoASLtJ55g2DKqaanGT1PgUatuM
LVXIuptvdhcuCs3kA6WeOVGkEmmE/nFDb4U6inXUidg5NunDsmlKjf36RifTVu9KfsvVSnhB9Wp0
1Tcy8DXcy+wHPx7QiupkVkTAdSqGqOIbuankeCqa8rsR8uhb456cM7LKkD8Gi5RWY3hwIZjLGh3d
s0h/R7nPNZ8rPJ1PN26GPWM7GO5P5fcfEtMSdBfmxyJ314BcL+Wkjpp5TXEMaOUj53svkubqcU1h
b8nKaOUTPcMrwwebAOSw/A3ZHr4BEx1X0M5g1ZG5th2ngBzIAp0AJ9Seltk6tLQXNpJwO2P5SMxX
2F8Hz0L/KPjrExp0Q4sVYujwj5IJx6gEe7SG6ydzp4/QzYhH+Oa0N2MsrLi7+UDDf3B9nRvLGbk9
vX0LRgwSTLwyw5zde/E7ooPZIGvx05hbSv5AxLS3csrkHshsiMaxZPM5rskK84m0t9ob0mXqdv6+
8YjKJXXIqTwl8+TnawrhL1nnM5gi5uRlRAxR49FrWBB2zbzfVh2kVyPsaBjwh2+sdJ95ie0iCo/O
XBjyF8KIJYvwQ3UgjtseU1YTIeDassON7+Op8IMVXhUYLxWylKQJpNFAaQo9bqEW8cZza86YVdhS
/TPSwlr7xfikcVuJtAREm5Vosoa1rB0l95LeqMWAlzpQNAFrefxlh0G/x0qCSYb0rMalv7AGCKpg
JDDuR5aNXW1rDuA3haYhmMMgypxDFrnMQKSP2s56DfAolZT4WMZXnv4p/c58pU5jn1d4TISvx8d6
pEGEEqoe+D/lAWmggwZNq43RdtAwI8GMYaBLmnId5kxaeRebm1pEtyluC+Ry2eyDEvGzjDpO6oG2
DgmCgztSuwqz19m6TO0fXZkS7FlBWyLPZ0k8YiM0SP59191HoQNR0m6TMmlscZAkdMcL1yFM+ATg
DIsdkP5pQWuuSoYt70W5E0OrrSTIupVnwXw1/fwxosKRV70rL7Vo8InekobNstXLS8dDyzNKsSXw
edVLeTdwqS2EG0YnmygxbbpUeTaddVM1PTljCKgYrPV3FQb3xsZ+IuuA506ArlqI2VRSv7gYcHga
eM7KWc0JYg6T+4a+Gxy83Fex4g2hEOo31cTd6WIvXdRSZxbBtAcuot5YBtPaSM6s4Tp4qoiwrAOS
CEmTM6O4Lr16XkbPfLKz8VSsO0qEwhKKaBS/VaOmrpKggVFxGTZ5sAa4WK/1rFmHHU2znv5gwCUV
r5zkINBEmEDSP22hCSJVrwS6yn3icQizvMy86MH0WVuZzXVtFucurDZQZl4z34EEaM3YNrrisdzQ
Rp75X6qd6PUxBF5X04O+PKZbkfJlk47zdtk9UPtbcndQw8bDYGY/PcTEWrDSBlDzIe38AgpnbRdq
W3YmppBues9rOHW2l78MDv8p/dl1Cp48qPqV1TMPfwqnx7GAhOEZvb5WFoJCkHAPkLDccKoA54RZ
fsDr0vb8qAOMi/Qf4V6BQizzdGcM9c7AnrxKWMLLZjRgui/r6oWW0Zdo4MHtxBzgdBy2GfETzXde
apNSMcm9O0zeGhkTSHZsriCW07ojes6axHm8BEGBPcRtnPsascwRC9XTr3CuCAFwl40/1lidHN0X
JH9Y+5mRuhHZMTxqfgK5zcb4rLLqs+obrtj0w2LctYfhKQqxBtOrqzRCTJbtgFswOwCxnA3Mac04
c2qyN3tgcxgmIJA8vfydMK/SdMcpBbnL3CZ6+yyG/o3t4jqrTQzgDs7mFjsw2A1L/rpDWq10xVeB
q51x7UXml+nXICOyn8xYDYH3XIzQIwyhluCrn4Rus331m3XW2c+VtYKKCBmAvmvHDjC/1p+1k6yr
on4w5clN1LrndiAlYcekPDi1wlZM713bvOOYOsxfq7KSU17IIxPrtiHxiMeJjQWHreGAS4rZqgfS
lx+D7FI6+bsnxitFsTevrVeNP+Mc3oVwnvgkcQatxJjjr4VtSExJRjx9TAzPxlbwiFwMTCZVYa1T
HlJVM59P9AnczMRRR40nU/GojDLjxR2nO9bj9wGhA888mP/uKbPV0eyL11Te+amtuEv3kV6tW/Yh
1eBdrL69zJ8X0PF9nMUX/snz3Dhc2M9+U3/2ClVriiGT2y1n7aGfCbkTXtyd3/c7c4yASKQVr5aM
N6NEW1dmRSxqLJ/ttH0r3Yofd80bQNyE7S60BpCXPV3tuFpXtKKzzv6ILRNjaFw+195zbtjnkuab
yh03pJ63OWMx1krrEbViY1v6wW/zU1m15kyfvg+QHPjJPccxSpXmeCxrwirepmn8gB39w1YRH1Pd
LFUTXM02uekulm+VdiA86bZJ2RvUkOrDxKcFvZOXUgQQksOfgoahRVjSyjlED7TnkCdh1S0cgZXR
1onAn335ibB1TEfa1rDorb0u3gHo3ua92BWckjM6fXg8yvYa2ISluUY0YzxF0thGcbgHxHMXMYO3
RglLM26TWu18uG9WAjzGZuuiyAeoga2SARoFu3lqtS8+InCjcab1SO1Kest4KD5BQKFjNn+ZL/xG
i7+KFNWDd1rRnXsaujvS25XpvBOXPlaad04Tir8a95VF+3sPXwS6y5ETNo+rUn/DZGwt9JGwErG4
IaufR275hQF6AjJGD87VyI+MHk8ltlWhV1t4gsmCsi5ot0IxvxSZOA9RdM5j9cX6+qMeXFrsG2JH
Its6/Z+coBw9hU9Sm1YVg4vGE9VttO/JqH/aTL6Own2tQ3R3xIifvLHvI1xOTRN7m04y9pifE7Ni
63/qlv8sp/oful5ec8rREyt5Zue8p85rzpKjXQUbL48vekfcorzbYbtiSbWJvPRb6OyBbfMlD0gb
Wu0fZJjd1KzGNvmqNP1WpfVHxl2v5eqpDeN3ofqPvoGBENAdABlyJi1fJ1awZsHuOxAYjhNeQBlm
08w7hA6t3E69d+3gVZjGteAzMV33h//rouxD4HnVtshedTZpNu/PkhrfeLizX/r1R/dcBpDR0uQz
VSzjHLqlwuApmoaza+M50fLTZMoj2bzfqEsIWXVHEvTvJjeVjZHKHknKR+xMEx0cb/SRZwJ3LqUL
MQfclocJN9ibpVlgXwinIzYqp1yEkTqHjrczO5Yp4JUv5qQuvahw1JlnLaPLQuN96QaHGg5ta/R3
xKWXinfKYmIjUkD2DsZp3RRc2jw9LUMnwsXtmYlrqzg/3XKrJydFGhAp0m6bo13Mp6+qWqcHfXIu
GMgBX1pAorx8DLEdujtfZFc/uBp+tQkVPrkI/YrnjIZUUlfA/ElmV6Ry/Iyk/+irTVFVJNEuskt3
MEHuhnTBaoxLp7BodQQJ0ujqgndy3TovZkxgezQxJ6DwBwT/CVJvswEJyBlfwCvwT/QtSlp1mTqJ
6VlcPa38NodwF1RqG2bTk88WtZ4mjLb1J3WdtyK74/0EbeQ4b6P7ScvMfrCGP4Wm2KQYdE3Xyc0n
sjW89kb51UPkrOqnvq7fQzl+OC0p0cR7hC63HKG2FE/fH0C4J4kKzlpkq/SCLaZgnDKrYg/beEUN
yy5xnIzVGJsNfDERRoneQ4vLWEYnxSkOp62fMCPxxFjb2ACnXmULh5AUofaQ6mODNBBj1jKXLwY2
3FXnGK9st05eLha4Aw6ccXaRTB+SPDY734CvPh115AdFqWtuVFx+CE+WvDLz/sJNPvqGu/Zgjg/G
hWqFe5ESKjGf6QR+q/vqxbaszcwVYjuAXE58F8gIM+SGegMEastb24b8Z/53k9F+1k3ogmV4CkHM
LSqBVWf+BwlevjiZFVFV7dHI1t68MCd+wJUSRq8iE5umKx7OsjKmk2WERLoHyTmEdrDUco8E1evl
/IeGrHxrnYDjXvQr6hDeb2bfC6Ge23DjzNb3VVrkLy6WEtlOqyTzvkXtkw0zrZs+TbzJvdXEAY7A
OGQaOVCcYk8PqG7b2Ko3ilx5HeHklIgiWoXIzbBDL5dAYIalc+qNjIA3DJ1+6HeV010830YmlEAG
alI3zmkMzH0QUng0mXv53rUzZfLegb8YonHnuu1lpqDOUmZf/MY92T60ATtnBxoCCg+c79J7ZUWz
C/z015fuyQ/9eDnaMymk/pp8++Zn8bpvaZPMUXBak4wWqxxK1iFf84hUWbJFwlu2dPrkbNNWFhvy
NC0OAFD4USatXE+8tei0pIfFYa1KjWKGdQHbABuofClNFADw3R/zIzMAwWNnYBDY/lCRWl9sFwut
RyfUISl2nuDxiGviZI3hrmGeONAE/tfT+F/2z/+X/dMWc7ft/93++YZA92+PqAqiPPrf3Z//42/+
L/en8y9HWCZOIt21PYMt1H/aP8W/bMuU0Jo8CQ7dm3/rf9o/pf4v29QxjbITsk2XwvD/tH86/zI8
19YxlHq6FJ7t/X/ZPy3D+T9Kpl1qfA1XWg7MRumZxtz4++frFuVB/d/+3fiPYJQ9iK8g3PeaFRO4
KH6zruQ276NL7TDT9aaZrjHkUQTStl8Nrq79qD0lvdGeO3AI0t732OsWebCNqHtcMj74K0tmM+w8
2Cjb+Ypi/9LObvPCHnx8YAGF3KXC5BRDS+0D/xTZxHkmezXqB2Fy52C+1JZUJSZrv5/e+i+YmIr+
KGAt7bRz51I3J1C7Xu/EsiqScqODa+kaE3p6yZA7FHt8NtmqGwHLCvLvToC1Ubo99Uecuw1/OHZB
Oj3107iYnARAZVgi+0zagqArUrbLuYnpNBXG3gvrcJv7OWxxlvUy7uy1IV4Y8qOVmbTdRpfdKUXy
vQ52weJxtKkrqjtcqA35DWPEcK8a5a3p3KgAZYXZVrqs/li86+s0StoFScUXPJ2gi6NVRS50MaI6
LUX7VY0AamXUjJfY0yMkQ4dkO1g43Pl0halT1VMYic6orewycYBjDmBY0qZcBSVoDRSWTR9RMRCG
Kl4JFWzCaRzuWNdvGTuFukh5/8EOwC5Tn1yEVGOXKXFXTdc/6aF2B/sJ/6N+gHV4tmS17HpANLax
sPFh5lCVi+htEhHD8rgmHXbslXexi+nEFvNVd9SXpLiuU7iPErPaNMlYrbTG3c+/a6Zw35rwLwbn
s489SOR5wKEqQyXQDXkmaQMPwm54B6TFEXcsMH6DdhctNFA87AMxAKga7LGDwkqPrt6dRKe/RwWY
7YlRdyUGAxgH8nRe6gzzAidyWrCFwkVkbNERKKl1LbYShs3LQdabogtZINT0ORRc4IvGytDSS7T8
lvLR98lcVk1+bByn4oLDa1y6ECSUMfXLkr12MYqAXrIANMDwp8mCuy4ytTF4I9DmmJxExQREk9xN
GeIpQdsXqXcpEg7vZf8pccasKyN+x29aXSpS+0M04YA0WckkCH9WNLjrNoMRoNXeJqoQIActCWei
F0404qQ9Z9hER1IN8pIlIsgs2Xtbc2zHFQCRcE0Yrt+Ct2Ib3r6JFPxWwLuW82mFouZwmw3QuUgV
L1SFwZbOaJBlUHLK6hKa/QnH7dao6V8uJJ2us4ExzRx3bUThC3huHC6TB1kMamGpnHMjs/LkIOh1
TdO/hncp1C2qbi6YuW0hgWzqCp9ok81OZoDibnn2/ZHThM69SKPKtk0ZRIm54FabKoydbhO+99bV
Z8G484ZIA1uCvaXxnV0IyTpK3uP4VlopUxByU+egmJiGdXaquNwwvy2r8S03ht9R6xwKd61zaQ9A
oKgEd2AmFxZn4CmhLiocuus4p0JbwNvLzqU2s0IojPt2Z6ReubX94Bl3+MbT/ee6u/iintaVx8hl
pWcnh8tsJjY8bgWp1JFOuewma6C0i7nfs1o8OJG+Y1rAKWJBrfxCach41zurMdC/9Gn+gII5JCfk
BrL+1ulCHmUx4qHm5oBQgE+0Qk9XNKLJbVpNe9xs4ol6B2oiTP824KJ9DYkIlelLhtyHeQo3XBvK
FbhzDhc5+eCqCH8VW3HD681L1NcceE3nYgZk8MifPxzPpPgCv4odw3QdSP5jWo8Sukc6E4OK6hiA
cfgvXVTalRcUag1J0lr3iiJN1/q1439wfD5S+jyxU3jNnGf87VvkzUzvARmOxHgt/e5kWb3u6z8Q
zfuzScMqfkpC/F1WbExhY0h0vlEPAlx1brjyTB5YDDdm7FYrV/FkKotpOxRgJMB1B8/2FomuOtF3
wDgYKT7dKoKpbo0ru6lwKGgQpWSpPyUOSmRiHnHyWrTLR8sqlK+Z0mk1DBVI+Hg/kqdmb4b3uACD
b2qNOgRAZLIIv11Im5IO5eBUZsFrqe9ql/Vn128HpVhMxvnceU+IsvIFhRH6MmF1yF2Q9Yfa0roV
jBDLsla1RkqzEwPBtc7lZ0NrQ5lkDJfGDKDNX6q0Gpe0uMfbCTqd7TndLvvHozAkdrE7OimyzaiG
vbEbWEtQTjZeUqwLqW3zhOPx0kDtCqUAPtOYc58h4rUeVMAGVLb0PQL3URoccRjq15RIN1IQ1070
4F1QwtHVk62j0WbVhea+q3it9VlJyWsNOM8A9wpa3ZaoagMHhqMdalDDnQg3W65WeAWp67TViaOL
aWsXif81Du3u7GDgQh7Rj1L3XqJaMw9FpyVXrdX5Je2zvYafI8RtbsXO2mhaDGvlqyW9O2hDiHfJ
G9BhdCG3f4PwPPs0yk2v8O4XEMuWpc2pMkDf6E1vz05m2nVg93QYvxymD9FUXtw+7J4xMOO3JwTv
VGevH5EQJldh/+XPVZO3GTvveaKs7NlvS7we4/TTEitZIO66G261T1X1N/wt2r4OuP69koy74sJk
5uh3EdvE5TSaBxYAomgbKuULFD4sfACpVm3uhYCMoGtJ9VugCW/KeaHdjjZRNOom561b1UmYZnjY
NkXvHmp010MH551My71q3WTTSXkLGEAwfHeL1vNa9iKYadrCXeoZEJ0RliO8ZJh3+ZG+VOIgiIm8
FEDRde+RiHb+hO81o7rCzoId4nB20St3HcJu/ywdNPrI0JIdK0gWl1P42hU+iNVMfIZ+tIVJwgue
1imvHt7sisIjwcHTSJw3qx02fOElVJNe9/HGGJhgmhwAhde0G6p+611hGN1mIKeqTf17pQd/2Fvn
2wpIjSnMow3TmhuIn5iumcaCZNJrh/LvRBD/BKmnjRf0xsp2PF5jlnhkSGoL204phdHhXpLhdcqA
VWOJ3VLTuls2Ng8CIdMK21mwKoAROLQgjoHXEFwBYUFg8rX0TPhTMU+uuteSUxGbfBXqf044zjGP
LVyhvnVse2eTkxL2r4Yz4RAfprEhshM+k+GxjomyvijYIc1YTc8RS/XICmAnB+847XkiQq2sqA+m
/ZwdpE8rCjAMjslavRsxFNcSOmSYTs94n9pFacYWqV3jnyzjLC2JbDA+uPuK8WlZ9TAPVU3IBRr5
qvDfkvlCrUS8cfic90wr6ZNLfbmV86yLehScrC6DdQPZb+0GFhucpAMXNiLmsjwOfPo9J+c7TlS/
GEAdQU2FHSq+qVrCEYDshvahf9eB+JSisPe1FgEuT2kooPcG/oiCR3bBRJhQRjCBWRzzm1+WF6zv
rMzb+BZPZzrJnn34iOvGxjsTplJRvkpzmTGRp1aIN06P57eWz2NeiZVOHSdNZyjrNazkocvPDbOP
wzax8lzeYz2inCXmh3ssy+00nxram6X3xnIoqmfHtJ7crGFBO0mk0qHdpZrN68UvcSJq0HY8a6JX
aegg5ti0sE31VH1ksnxj5GW2qzsQxx16T67qa5uP6N0G0E8qOvcKn9M9adjKsZxsT0aKCo+ByuXu
5ueNJ3wB8+gaeMNsImpfB8foGMtRxSJ38JGWM6JvGtsdCQ02GcyAtPvQryjJIYEJUcUkJ2zj2vm0
Omy7xsE320dFPEaLHYZUKc4dLtel5HtGDyrEAi71fuzMbjV4xBlqi85Vl+eqM6/3YW24GwxySG+a
k1xiX58YrNvyswRuschN1e4mHwuAqbFxRCWQS3DXiOvOdnLyEzH5GF9g1mPNjv90LtNonAwXtJzf
1qzNZSztYIWR56pz2HiyWp4oEcuNLKCAz7eNPa1DV53rr/Blvbf76Ls2u6Puco0m3AAAQsR3mD5p
mcU/pRXRJuzLN+TtmY96q2NWSUys+aIdxFN9koTf8jI/5QZ47aKu5cqKq4RNAW0jesgqvZ3goZWf
GeR11x55711JJB7qlnRU4j3b3fjoUYJ0FnorIY7sHj8bjR1KkBslYQtvdupjoJHBAi0q1PEnT0Ha
LaebrbybNQRfCNj8hNmPAG9IBVGQKvjytXbvVbNvHEMCxxtH9iesZIJkR4s7rTgUqXvQU2cfZRg9
CGRt6TFe2bW9Y9X77RmvwzStMXpuOsjJLISX9DO8SmdgzQe8wbv7o/eH6fPD6XiGSEqMNPUB2sRj
GVjhq4l5tQDc4WyQX6eGx5/jXydS8jnddyQK14oA8uTWV+mB02tS52YRVyddhkfEoF2ONSIuUiJr
2F3qALICXypOs2clm1VnmwcD1wN4a/j+QqMVwA6fsOFd40m851Wxi/t+aXXNgYTSDqTgOrWKI/mk
M9EGKuoHdGSeCxgfGy5HcJ9DIJ4L3XiYZQVncdapE+s7IeNQFDADXXiSZXL3JDxvVV1GAmlUea1r
+6NVBQmQ4glSHlEIPOgV4peire29ivJ4Qxj1jo1j18Y8lbHyFyBUplhehkp+Ar2867U4gT0+t4Qh
NI2h0FkHQ/JJFJF5r7S+28x7Yv6dqSbs6mDF/hlKezMy4iQ+pfUGCAMsf0sqBVwbSyujnR3nZ0e0
rD3DP541PKdw8w0/5tgnnKvlYi1W3T2KxJK66+zvR0PaZF6Bb7JqNzMg6Z9YwBd8wf5AYzOORWdw
PDbx/VJRMD0U4tB45i406TS3xJs7tT20Tv+t5400/8y13r1X8Dm8ILz76tT16svR6a8hwu93UGEL
4EHT6F1b0T+CjjaJms2tD9yDyBcyyCtjxQP1ImWM4vSshf41sbtNELOpkJ20Xm6KZqIjFpt2rmNQ
izZLrgkZ273ZM0+huJwggsK4seqtXkw1kDAeGipkApg4R7FuWrh8TKlu7wOyirFdKw7KIBlNoBK8
+wm7mzS0wwMZWhQAXlx4xRTdWr32EhVio4VRtdN8ec2bGa4uuPABLdJAOvpH4NFPU+Lw3PUytsHl
b2HzH/BHaqy4hyaYKZe6dN48oh+7glMEvRcT/v+64ZLw8Mdo03nuc0jYkopWcXzVw6+KsQ4n+gJY
a7bWDffJDNQW5YoxLjDPVhi3G+dsu6eqZCwAkMlhPjwxO347Hf6yfl9XjHFxz9vCJki05Oo5Q+4k
dsARDVJ9tJtU8Q06lEAvnXtLBL5+icNngw5+VQF50kYr3ogXHQeHzaZf69+V1o93PbqU847R82FV
+Y11lwEZ2bC8diDcF7bubJ1Ru9uddmnN/iFqJJiiRq3SFTHgSFwcC3d1W0z0xZWzah6CM6cjxC/a
HdflRlB1vFQZ5cV0i58i3XXPUWDQrC7CjUuAFS9JeNCSdNP5Ca0gJZYIMHR3i4oEgBPi0ywKhmj1
R86OZmJoq7hIrb0JWTcWpr4skuKr8GfnPUHayXmiN60460HU3PMo2fselSpzI0KK4rmy9BDWwVYH
UreIOroMiaJADobXDhnnmBs4DoaAHsHU6H+yGARo6rBdD6dqVyseGwZSJ1ub/snsO3gHjjgKiyNH
MbzEdB4wbkHgzJtPwxUY3RhseowJvdTGvQV8ce4iOI4hAhulUe+BtLGhkSbvE32TezURico0dkYF
STFiZ6JRhEwTASjd0v6H6LZatk7JSdLq3u1mXjn2L2mKrz6oKhqb6FVZEFDBHgyo4khzsr0R6r+z
dybbbStbtv2VHK+PO1AXjdcRa5EUVUtWB0OWfFDXNb7+zQjZoq1785yX/ezAiEAAskQCiNh77bmU
my7V8yWjk1Wos/DLLGczGm2y1RFHAca2trxTnYvUxXyy7xtWCUzOvJiX7eC06S6xrO00ogoPqR6v
MuzTTR9xbkN4AzhUfzt274UBn2hoCmQI2PnB5zxWnelSs61SVWY2q0LvmBdk46EtCVSmZXM1xPU1
aLCNRij2Yhj7cVUpa9jqJGIJBcZ2/D6Tr1okLOhIY2lvjg+MDY/G9ZD6ykXnOhhplOpdDRVMVcoG
iUxwTWX9jYFDvO/2fKs9MmTmRMEbqxzmgmO30CAJXOBafV2m5lvUeDHo3P6A6+xx1vw1CTNxixoQ
Up2KEsqyAGCaKLtcv/fhZ869w4UxHR8nKgRUwpfg1m7SwrjvlILgwKS85IpuQD9TAQw6aAArO4RO
rBx9JOY+ycBItSuovczbVEOIf+FdOhv0J49FExCPDexV6VFYaMKUNXWjWeQZkdEc5BXY6HCovXdF
1R/smYgUhYGo5ax+Rmncbf0+2/oO6w4lSqHR12N+GYAJKoXW3gH4vcpRp7dj5y4oDcH3eFf5B3zu
QfhVb4gY9RUVCINYMt142NCBrWMTCPJWGKfWGn7YtTG22jaKyUMmMXOLwnYuh7D5uVcH9bwaBjTS
sqSQG4UVIWudpeUS+5SbLKSoYJIwrqniCyg7Wy+aMLzkVm94ZlLjE2FiT8BqFwteTdBpVwRkrDVs
ouaSGs1wSWjmJy9PUhyNM8DxgxRpBIhjiMKw2Ii1LcXxFG5EXXVZzv0WMOe0+cAD9jAq5d7QMqlx
p12K5r5IQU92xU2mVVG8aqhU8AdB6JE/nVRkTU7UX9p54aVLYvIuajoofJLWJ/ckvO9LH7PQJYQZ
fdtYfIi9KJ4Y8DdfDvWM06cgiROGBtQiCknlJsxZtpJZeTIEV3YUOEZsPTCvlruOG0HvqQTB0Y38
7DJqef/kunWgqJEDjWnt+yKKN9x55WUbhdVlWOKHpEWAoTXBHJKbjrsG1Lb6eu7SLfeSWS66Nb0j
pHY+UE6Y056b8YSKamp5tJ8PDAUJDEP40hSgzYgAkgMFoHh53ni1wArJdhS1qwoIDcXn3AVu44FV
0jtl41DskTfwDttA+E1n1Z2T+hlaOObDPS6q40AAu8r8febkKtYE0UWqwsvQOoqDVeEUULf1Iu0y
amiTXQHVm+oDKppzFiuxh6CK1Kay4U1wk+W8+GEpq4KxfBXhqLmIeZdejPqs8z4dooMTB0KyQ5AX
S3cfxaGNv5DS4kXR71gTWIduijZ1C7y2JCqljHf4KVF1zuyWKKSNyz1VKdyGS00hqjhF2cMUN8PG
nKgj5ku5j03jLdJ5sYwWEYhkiu8BtpcHpUwI0EP14Rl9OQWjeAmg67L0AbtLv7s2gR/u1TlcacUE
qCnP1xSAA3geDbA8hIYWpRNczgZkYB5z1EBSxEAYRh0XWaJuc3UCc+n33yoFycnYYCdPPAiQZDdk
N6wTARRbQPdTv2O5VDvQ0myDfNBGiTs2BZM4PfjO2je9LhUtQtKQeiRtFl1uYtyal++VXpwa9Sow
9W1lCCkXRvQOcc/Mekw0DJiS2viB49ZdzaI6rcp9mk7pzpjACyqmj7NufDQM/SHBrxrG/EWWuDsy
6DXJEyHP78f7ZnIu4+S+1/EXD6gW8TvzFvbJbvDiKzWalmVVPBKMZ72fIz9HB/0wUWFqzMVMgVr/
EmbetfixpYvnaYvm2LFLdRlG8XsOQbEngk8ibnr2MXLLfIN6HTW7s0znyaS0nsOUXYbqMxUJEzGo
+n2ojeeW39CKCYxQj3xhdHoDm4sYdqHf1e2h6CKYjoGGbG+iFJXfboF9mntMbHveeHP76vQBihIm
50KbQmj3kmpk/kxXceCycjMphbDuS5/5D8pq3pRpvvFL9aFqx02vz6wSIxgJQ8v0inUuEXDelfqu
VE1l37QoyUZ/ZSGV5Xnm7vQq2kToeceQRA2yDKQcUfYjMU1gBBXoF6S44HPqRRiggWZVgXq0xmlS
m+5L3XuzA4sSzZIYlNYN1NjBUT0pEzVA3lAJDh2l60pYE3HYANigqE7BRtVI3H4Lw8++zoliFtYs
OOAWGLkcxWbddlSv8ivkZPbEn45EkfFaIXLvDeXlCilhuNR9khBOZz0r9kB9kH2ndfGGLKV51IX1
Ut8qC18n5u1rBHz96ljbOFCKz6MuIuqAwhqZNcw6bXKf+lp95VmJ0RvAkp7KY9ay/M4V6r20n96S
esLeOIXCDTK5HZABm359j48GAYTJZmJjnIIc641hqOo18Rq4abF10AjWbW2nUC/TNv4+4Siv6c1N
ZDd/OQmBUCr6qTZDkBdYgDAizJsWCYkIlU9xaYwBzDPjZS5dPh4P2yXTO8xedet3xvuQoUNvfGKu
BcAL/LqoX2FHHIoiFFpJ0rzrDWV6rvloR9ykftRzOxaPtaOdMHqHApL0w6o2lU1aPbLI8hYGufsF
Dr6YVw91vPOwA21QF8L6t+7JqJt8SQn+eoPDys2gJMgB5RjjFB41PVNn1GEVlg4ztd4ZxmNxxEfi
1nvLKZ5Uxboy8dRaEkZAafTU9NVON6ni0gJcjSmfNXTXpDS924Fs0bYgcu7j0KrWrl2LaSrJOyy+
NgFGh3yDKh6cFE1QxYEnm47VMmTpSMe02cWUrn+mPC9Y+y4v833iaIe6tl8qpmDgGAzepQnOKu4t
jtbfXYfMDV8bAJE/9GK+KatrRy9Wk0kYcPT5LooDsZWQCK78Z/GFr8N51UWeKP/aGaYC6K0QRiXm
TZKAdZvi16YPtp5d4OmOpURnE4vzBvV6AjQoJgv60prGh7DAni1OlNsM0GvZf1cCHwZm3+Jqo+4m
cHcL6uCxhdBIHlruymi6xWxRmayXVMRVjrf0DWULVuiKONWN7dgY5LY3eYexTi5Q/8ZJ/typBaii
JknIai9d105xGzbQWXVUCdrMlNtUsXCIbMeHDgBVjdT1ujPTBwcsI1nXoEFNMP1QvHZTuNhGjMRU
sIojyGbp1SrubhuHe6lXHaSLdY4EzL+1NZzmJ/zfMvPVI457gYDrreS5NQC6a+rqIa7iTVOHeytX
rpDKX0YhT8XRg8IZE+wXFt8t+BSysK8Nxc4KiiKYAH+56XcVJ/sLcmf3OdqHJo6Xau5oVNqRda/V
LQ9XykgwmLwYVQBFNWgYniyDG7OMbDc5D1olr17jIAMoMJxqMNFgS+dt2/vpss+cecUc5IBs9FL1
zHtLNZ/Kgr9Zxi/A3HIXTbgQe/xfpgA1g2CUl0gpStIw6IXx7MNMk+zrZWzZK9KBrzj3ZJQelA9x
P1720a1qtW9qwBxHpxhoaDYp9wkv2k3a9ieVl4EWkrIxp11ZECaG+AW2qtSyRaWRba8VlvETObEy
1jc1am280vSjG+FXoprP1ayK7JW/B+eILFaoFCfhWEcuRcWauiq/xV3/1CStutAp9TFCJNZtHN0M
LTV1LhGkxOye3bRaNW3zvZrMF4RXj3nKtKCLHiq7/2Y6mMv1+XjDXCNfs36kqqOKKNUaktewNdYe
2QlcfEg05PV3i8/Td0edmwFXHLhZ1K0mW3e6C2KlvYkL9VCOS9SzFW53o3FKfS1d8KbBubHCpsTi
VsJgPYJFcVF2uEPlQ8Q3wYJpk0Ul/I8SdWqkkvBCu6hoyWtboQiAN3FBWsxYo+89qhn5YpM/DHIC
AGs97hqDHnxrFBv+drXPW2Y+psubEgnJnsjrNYp1IJL4do/m69An2JhO9/hYvBI0SzFMQvtLMSPv
y/xN3N8+YtxF09oLQmwlDkdAJ0bTvjdVZ9eHOIVGNlm4wZgOlkOmza1t/AF0qrgCPJ8Cp7VOTZew
AIWpXQAqWFjKI4XzF2qDIaKdSeGo+YQ0YGvmeDyoNnUzISFjOd132nfdJj4FNLGG9Ygl+hji7+Yz
Ual4ZALjhJr+ppj8LxpF+95Q2jljpgB9n69PvrIR8iz02sLvINB2CedtFbwroodEz7t1UCTCkv1a
TeCLY/jRGJlIm81kZAoSpIV/70U2NAzyAoE/HqfEf2xVbHQaN1lpVbOHP4E/WF7+mKqcR4Y+3+Tx
vHGiJLtoqFAvWA4RVSAV0rrgK4wYVZPzajTRfIG/wdKhoptAUryyk3GbZ9rKJMO/0DAMWYSEQagD
NgbIetZTNUfDrmoyonSgZRZO9FTp1Ogzidz4rk4ppJ7cMAVCozA5uA8E23quvQXTLdSsKuXUhUGO
u8NMEIsuOGtXgD1WfYcid1Ttl5FwxWoueK7w4QKHU8LbqgLEqvlUkg7x2i6CUxE2z/qMzc8wCrAI
wqTGAygNcWmjGfkFf/3u0gva9pLszcIh40oyaF82rCqKxroSmMENAKMHvgo1L5Nr3RqGHbKfG8WJ
HwY1zYlb86qNcl5kFbUl8QivBnlYtWSyBhc/5zfnEbXL0Q75E3GfpqEKvORewR6E4q/eQeQ82R7l
03FebcsATBDlogELQlg3pOcH0qVaaw7ECexrb0IYUljRMSVutSHnDAVaS26t0viOd3B8UK2dl1zV
LLJvOm3eU6ps7EiZ4QjLR9JmzGx4YWVxj5g3cOedWcK8KFXrggp2tFJE88ouYx4Zqhe1Nz60hIUG
Pb9tiwHpPzhAcviPbVNkS8N69so3mDrNUmkin5qj6Bbm621uEKaryVlOTTDc+skN7on7mZgI/GTQ
IETvscIbKGNU/qrnmZRSNFCVMY8epsD9zrK6v3QPDHXqTxszVh9M5SVN7B+qOUM91fO9gQsQCbPo
MGvBjDWQDmdQNVbRkF/pECtMi691jsOwQrCN2t0lNfjgTGwMyuD8bIemveqhKyzNSSc42LZrHwuX
FfFoXEWhtl/MBsiIbsqXocE7hE+NuU28azqE5SiUcfLzYTZ7G7BV7hbm6sYdHwnPECO0Fdy32v57
rpOWyUr/bhidZ00fKV2pHrqcCjO0MPVGyeyrMe+IRU/vWk1ENsXlyK/J2gQpWv+sQ3vsKbu5VIG7
uR1Q1SGwlrxD+ZqmzXVsI44OC2hDTtIL48hd5RGrD9z4FXO5C73LnqGP8eXvXprQW+ctBXVq6WNE
jPSWhPhxGskcqFVg35CbBWv8w84pY09QjS+6DvfAgeVnMGdgp5yTGwmriLnXFhOvbMr29BPVXky0
CHVaxjqkOrQfIJ+Vo/Yd0Fu7SFINSE285d0XbArtofNMiox0JnsJQOG1oYQXbkrdg0UlJTidG7Tn
d73zDrl36Xku8B+fEHbbPeM35Jd1dkwtyLyCzgvqAamDk6Yb358PMFVY5urU8ea6KUxQtklkYz88
E0tv1C2rPuxG3dXAQqweqc7LHqKouwgzCt5LswbnoM7jEk06xUR/4eEFF6ML8H6J7O/mNJYXSRbb
qz7SbkNTxVxhyHk0T/Zz990tADYlFdkkQowdyCvQCSnhnpYlV16uQ58lbTI8uFZ1DHUbMzPXvmjn
fFpa1UPkN9XGy+Y7W1eSy4j7lwlfGq9avTSX3Rg26zrt9BUqmY3etmTW8q1mtFgKk8CZA+ovreBk
URaF21v0art6tOv1/tTAMKKKq+uX6ZjFwOtGMAGmtfHy3sGuB+SRrR5ixRhWIeEV5JT5oivqDjdX
iDVauiWZ46+Kaei3lrLVy767SQJRgRv3KPR6crhBuTLU8V2qj/9XqP0h1H4rOu6r6fYHNfn577Bd
3cRj/r+XaT/kUfvj/b/u2tf2R/Nv5/0Uadv2vzyHeggcxj1dox76l0Zbc/R/oc4mVOhYSOyE2PqX
RNvR/mUQvjBsVmGagPo2SH/A82ruvzxDtzTP03Sy9I7u/E/02YbGb4PTGlPnfPf+f/+PabtcXfVs
qrkRfBuujij9d3l2qsV1Tp7R+lEZxdHKVeNhFDidMpy9jdbb+sNgVjoCjpr4gTiquor2cVSvgefK
o2kKFPK/PVdeSg7+T+dqHuAy7FrJRlZ7uXFTwkBElH61PQoT947YfOkjBMjK+KNTaSCqteM2MOf6
cN6kpfd7M0I3vqeYGX6t8RSUKfQ02wsWYFGMp2rKCbgOobPR7cp80pkEJjk1VsEIQScMVwUS0HUC
OuHFIqSYt5r31Afj2vLiliy26swmr7/Z309T5e/lHuIA0pJ+YKMJEEdkO/E147JH0J5MarAyHRYP
bW3EwdIdZm3P1MOpEPm62l62Q7s7KYWvfi+TKN5OVBMf4jksDqnYhD42NqlamosvB2RTbohBFIeE
ussGAxt2yy2aqOQgj6UjNKsgHOFHBRMyK8xAruKmJt1b+i6uiOzNEIuZUYAeL7VN0RjNI+W+ynUL
vGKTKBhWjmVPubbY+OThr3yHSY8FbPUCrW7QIUvI7IzAH8EnQxD/IMddBaVCNVNBqTiuG8G6Hmvr
LgxK7MfL5qHKMn9JnYzV3yZJDIgfoL1tNbedsDLj94DsFEGUlH1yI+6VCw8Tr51s8roLbv/uJHmh
1MI6vi6KHVNLlpgQzab9gAzyt43sK3Vn/NpHVuLh52fuGldT3G9NbUhPtYF4mYJQi7C6rS1q0w7v
RmgGzAObcRnriEmqpDX2moaQp3R4eLtkMK6skddW7s7FrT6i28GsLHxKUgcl0uj1+xKd+bKAMktu
v4kf5V76uYcCLfroO+85hq5vY7hWKwjSSKecnPdKyJJhIdtD3lubgMzuttemDuUzigMIV+EdYER4
y3VfbYNRdcEPEObqlSx+D6kIaKswe2n9SUMVqkRHC67xITCEX247+WvsK4kGlz5WqYbKlJQvPeao
KTndcApJ7GLAdDWJDVpHC6P0mpeuOMB7EXNOeVgJiVK6VfnmdCN+F+mLHmdUX5ZexbqJZp73PdJo
Z1aAcxUv3J78Qp9NSWxu5p1mzNl+tlqjws/HJIafC1/vNimAnw4z4RfR+XE8brTvqFnDrShVWxWh
QkAe1ZVLPdibgjn0MXF84ypjeuviMzI/9ikpJrWKAhe5rCgS0CyK4wPiVNces5yPDTRLzoh+7wlY
9BdVTZWfyVB4+yxhdRl2j24K5Cg4/9TZW0QZ/Bh345PV1Ii/K7HO9km3s+Gp5+9Bs/5sZvJhcm7z
AZ7IeUYkE7X40PZadgxr00HzaM3PGN8c7Ea338NoBqllRU+Z6w0ranHjAyHy7Bh5YCPkUBwcDrGZ
FU+/vQqvP94i/5V32TVB21ZU82jGl7cLztA6nF3bBDHKC0sVb5/fin/IakZdaIfuj8SO0l0kTeB0
YZOllCQ2yKIwT5S7X9tfh/7W/rfdr+c24P4WSjuaK9OY1QfQZQj6p/GURVH8AC/bzxqEzIVgaoqP
WW40e4aOrmTJIU/bj/5ML0LgrWKIK84YldpfyXHn0z7POPdb+kwoUZ7xzz+jyutjlQ/53eQKvVpf
DDdkAvDWpb4Vt5O2fA0SylHQAT5mHjIbEwo+dBu3fO33bYRbfZMVzbqNCndrp0nzqCjZLgMAMczt
3RjM+bVit9ZtFnbHYHK658mywu1sU0ekOUzZ854MAVUgMMksigPqAN60VqMW8eopfMFwehJWXOOh
zwkrZQmxWtHfuGO4UrPZRy5t5U9zR3pc9HcePt1TS+SMPHX4orUnMEPOsz/lyrbvUGbJ7oBS9DYu
o4fAc9t9a86spIYgejGoNfyHb59LFdsfcxvPgTNu6CY6BmY4fBX//PbNseE2tmpH77GWGPA6eHXF
ajK/wGHA/XTSmTOUvnHbzWQhgmJ6UYVnpxK0zWHGGPcWKPXTxA27xt0mXrKKTA61oSaHrKx/7sk+
xc0AjbGg+dIvx46dTfmpHHc+HNvVdW3U/MX/w+Vkn9rEmzLsbhygszj0dBROtZl1SARZNSvQCrd2
fHLEzQ3W67qyTfVJDtVD8+fQfmat/DkUuLvzDlTqOgYJ/2T7U7HS0Fvj1d4GLE4VCvzL/Jql645b
koiGiSum2FNTMwkuAspuP/b+PPp1nDJGa+qaOePPcYXbaJc6/KaFm0NAUKb5941XwoI37Hr3pf88
NiGzdpBN2yoORDf8bZRMRC7PQ87nyj6ryE/6ABtbnioPyv6vp1FjcaskOii+IkFZkU73vDxRWrpa
/WxPVJ9ErTt8hzR4nJOA4HGctDhJQCEXUVIKurz6FgE+HklW/qChVjvpIdqPz9bsBQbr2OpB76F0
aKIljsmWzpvqPPL/67xZ/ITPq5x/XsBPkK3PY+efJ46dW5//MytHeJqULLHhdoVHt4TEM1p6gSzG
DI6yT+6dN4k8QKJqYWMR8THuPw0OR9/f/v2dbIka0d8WKaydDLFMwlJC1T3XEOWqv79GKNYoHL69
7juweQH+trRKX8klRaFtWIIr97KRJNvBKpX7EhDbXTSBPHb2xDqDo23XzCc+m6WvMp+IgU3Lo17k
1DdeMJHkULbWXOkHwySg2ZSqfrDEHvzzn3uy73y0KH1lcx4n94ZouNVwST4MoKMWjqmP6xZ+2SmZ
g58beaDovJHlxK8+OWTm8byQB0pLkE5qcZ4mOuVl5Gg5EFNg7+Lv/8bOn3W6pvgbG6bLGpAifk8s
LP/8G4+YWephbSjv5Pnu2rl2oSDF8bFJfAyhxVOTaddbB2nkhulldKw++136Yaj97KcOfkATqE9y
/OhE3m/jZb8ROG+p/xrV3q3XpnN3wQNUOxD/+/lQ+NgTferckPmKbJjwZNIYKB4c8rDcyDta7smB
zEDwGjZMrig7Py7uagKMNocq9DwWHlWKajXvvXxfiYVHVhCJxSadLKpoqrmb3rQYcMsWbk7WHWh2
KjRGKLOR9YLBORi2ydrDPm4gbwzYWhN4f6v4iGLfHl/A/sS4MP0aYVvvvkX9pGvvHEFiaDWbL965
XRr/MOOy//1TdFgcmq7uEf2EQ/S12trqI5ilofFu5TDZmyjSDt3nxm4i/oqy3bYms8MyWBlt1Fye
u6qc2yuNegOIgGVeKVFiXiXYcMVGiMx+6swrXWxkfxRjzedNlHV9OSCPjh5hwJryybbzlHZXzJGT
XkGfxudMz56rMdJ2SCuaU4MG92SIPdFfmMjzP8YmsZmczC7Z92avP8x64V07TrSvh9J4MJLJvRbH
KtX97VgjWqYJ+KTAyAQrwWpHOUu8l3vxMP3cSz/3zkfPewGFM/tEp0b17+8w99+eYhZVR66FzNtC
KmYZX+4wylrUeEpy/40CraWmOdAiSdyzZlFZuNiam+1lk8o6DawJavxiZpZ8IQ9/GRi7IdaSH8Pl
oFFcQ448D5eXlE15Sbe0TqluZOsobqeryDRKHXdAUjPlXvbMJNOuEtntlLG/DgbYpCm3IFw6cYY8
ThyLynAnTTazFk1XH4d/XkVjXU1aOLNWRYBrMIVZrCG7+qDFqPOWclduGiVFIhasZEOFQH74bfB5
2CSOhKrr7ZF/RGReANWJro9dv4t4sGLmvfabtDg2eT5B9pgplyUaQYUxfXJjOUGEmYZou4NzKNUJ
/4qwDX/2nQeGXvvzCrLPKy3v8u+/AJrxb98AwxV+XLblqh7xQPOLFVbohH4aT2r9Dl9vxh7JQZBd
h5NyTN0KmciINYlofXQ5mj9f1Dkl14HhAjv/aH8ej5MIPrlDLiZ3lSNJRKvf4PT322XkAXmtyNbN
JdkggMllHVMxMCvfLBJEyCK04III2dQ6/BsY16OeVy+DXwYC6afeqeFMarhQ/GNVqvEOU0AwJXZo
HBNmTSsNcfAd+VrwJU0YvIgrhgnIEa5o+kFyi6FSvTEVKOwtWqQ3U1U31ThMz1EPG3JWnOFSS23/
Wo5Ia3tAgI/coZXPK/F8GkEeHyDw89Aim4Y4GIUiYJpfR84DkS2nSyPoc6rLjObGw8IqxYbhzqy8
8E4fOlg84K9RtdH3OaIdK0osRh/nGLO+wU4gX+u+HwFbpin7otTJ1pXH5N+RIYfgs52zVMcpg4Gy
T/FIZc5a3NzIA+drZTJyQcbjQkOAf2lWosTRza+6YCQgIvYcPSuuSmwU9xrVd1/65Qh5UJwph55P
ssSZtTjz87JyhOyXw/Ro/Lis7Ppy+p+XbbziHyZtePd+nbVZEERYfrH+5wtquF++7YE3x5ZXggtL
mmTVErsQHFoXAG/RYckk3iznd4mLU9eV+yI7IoRniHHEe2bKwKElM6kfOV72yb1ZgLb6N75I4qrn
a/15/Y8fGsXOXw4PsEQQ0oDTNTckWkLVrK4/Zn5i+scS/NwTuJS1lDFwIQCMPHJukja17jylD5aN
SXVNgArvLp+py7ArSpnk0VEbrTtxAkabzccJRFw5gSqTtGnyjZyhKh42Yrwhiq1sBlkFvDjViq0q
gumh/+uojLyfj8rYujyqisFfztUSNX+gcCgjAzn+5WN3eh2qYf6xUYL+fS4TDTcGuuTBzk2xldDr
vzKtya9TMA/UrumIucEEIlCIMerpxawm7uEsTvpknapJ7fZOAybFavwA3qKyqH20RPPsL4OgQhIw
diEirzq86ysjvNMSVGJBq5xkFyWwBZMscLSDJdyXOtKVlPhi16VE0Ai0wjuhsXNPjtgrLdydiKak
1GD8OjAmnnmslFlI8dzTuV9ehNrx/rcDxArRRsKeSK8i35z3fQ19xUqYk8dlca0q9ls7OePz1Bc5
yAZr2thliaq0K0525w63SRj+w33g/Ol/aIK9MVTTVE1Lc0jbGPaXGFg3+C4FNfP4fUT+bKggt2UR
/GgdmafdFOj2SsQa5l9GH3r7OVb7O8K2DeQwUL+yKTd9eW+DG72VDSwZuqXpOBSMivEURVvHILZu
ZKvz8/6uj/y/krTq9jrVgfjplOZHnGualFUxDMpexrA+YlWp64XrsE9RQn2OM2QUy8ONuPKspZJe
yklYRuXAJilTdSnnXcWfTWxssmXrAClxdOtopMWdDO7LTZlk10Ffl1ey5fMRrABG2KuPbEBc2+fx
hTYZi54J6qUZj0D8xF5mA36rpvowiDiN7DenxMR3wXfvW7f82m9A79lMcVSDQFQD/x9mcvhkfnm0
aZrtmKg0MBA3DZP45p+LJbfSmxYNZPG9mQYXR3a/3rVZdxWPE9JF/HTHY1DU41HuFUne7Oy6uWKt
0ViURDJYNOHyxVThG7cpRaBHr4iybel54SWVp9nRiWd75YDSvGMe5QGBjrJXJxv3CRY9vF9TClv7
RH93JtSZuWpd6cQEjwTxcyJcLjhqlm64CFC6dYGlX36dU3iATdSmo2LzIuz1BK4amU2kxRBFIabX
h/PGDqPmAJKYKNjngR5dBWUSFA7rnrbyeLu3t0Vv73K/3mb6aDwZcYj/WWlaOwvfqqfWdg++7pW3
6LGH27j19zwCk8fSOVEtnxz4ryQHuSc37lxD70c1vC+aVNvKvtrryRDpAVBauaQj8XRPPZK/OS8C
5brx3DyvCT/Hyi45wlbKlU9F6q4pgwm59K/NDEmIet9sm2Vgjw3q+xAOfB79aDshCSvbn3dWDMN5
RvGMOqg6Aig0T7ILwUa1V9vxKFs8Y3729wUE4ClWB1g4v/rkEHI4L1o3NZuBGG/9PTagVw3taO+M
3Gb5VU7Bt8zIjQWxy2lfTFn+pNXxR3/h+wVk6DhGVxSE34yiIRZla97JzHL7RjPbB6rjwm8Wi/c1
RsT+JlcczB31KUQyBBFRo758HOy73Ciih7ZYy8CT2aBOoyHjRyaWop8NcMyEavvfhgXRuoqBYv/9
3NhQSWn/EeOhFg9SGL4Xru6olm2LW+63VMFoDHnp5bPxPQu5XxxTdQ9yo7hzDIYgBQL42WeG7dRT
7lD/HJOnKWAWUo+fI+TYL0053lIhF4NV6tdO1d6FyjxdIpwgMCo2k6UuTJOZyLnLjpBzT5Web5G+
mR/DQEAla1tt0IaLPuwoNOQiHqQwzx0X5YhlHpAR776yIXHZRklGVzTL2azhTMGikc0YoOVeE/wo
2cQjRTv1qnmUrSSci/vA+jhR9mR2v/XhRKPkj95iNcv3mVDRdCbyYpkCm8T880ufKvqSP8ed+xSL
zPVHru3LeZ3hTntL6IRmJfiGwjZ5bPpeWQHd5pUyAVWzZxUBi5Wo39Q52KlaZ7//ORTAd7c3xVCr
wtdXeH9uXMyZyLz04ZUrNpVKOJc6WzQwaQgVvoJhI4/K9uCOwJ/gLiq1nmJFIsZ4vRVe1QoGkniD
5RBIPs+rFCxT8LVsDlUYppBR25fZ8dTHWJTPmhmBG9msy8HcOAl+FrLZYCe6MtzBB2kgBqfUdetp
X+9lM1CqZ8cKu5Md1NpjmDQL17B+dD7qUdMyrLvJqqJjaWvP8i0mu8jN7VneRCen8JxDkJi35gS0
5ELOxzUKliB0EBE8T9TPs3J5VK8IC36ZrkNmB6imRTgdgIcclm03xZdVZO7CEYZvrLuk3Kdmb4hN
kJUNCUP2cPAqeNrBn/vskntymBwhm3KjIgjc+7hPYSZEZWocdCiafMdYFUUUPdtFMUFBmOZjAk7v
0ZtOodNj2OZb/h6AEGZaookA0Fw6tprtZLOAJdNToHsb1/E3v7FfE21yhJvTeOmFqLvaMN3XFHi8
yP5I9Oum+h/7HWLq+MqiBJPp0NH2kpVsyhSpzIbKA+e06bmvm6kJm9WdQi3n0VfDYs3LTyXpTfO8
8T6bvmrhZV+ZeCiIvoClLxULYreu9Pg4Rzu/rOAQeHEFK8DEHGw23OPIKgwH56H6xrpxXkQh7r49
8eWHEkNpbYyqb2ZCLUWsp+26mdXyW6Wbx4g3+51rht7H6bMY9uX0DGSY7GeqhKtOFOOcjcPsWf5g
FGD74swxLmUfMwHt1MwanwOiCQSALT5ezBLdLkhOTvcQjT4F8sSgWByQbAROo+CnJjxaZZ9la2Qw
nAfIQH8My63nZGDlcxFiRHxjTrcIP9NioXm5ssRFI1pbRhfeqV4F5Xm6rYT2we/t09+/ITRLxMeI
0/2SKvFuAHNpe7aqGZYNhOFLbNMBHlX1eV++lD6VeRnzL1i3UV5DttfYfuzbvkV9pVOiwQ9t3AXk
oY8B8tDHprYADwyYApH8rDZ9lqcf6QR4OdXG5bu5kksuPHdL1NANPAQhhbL74ufRGEbTjcetKvUL
Us8g97qme6idLtqd+89SiP9H2XktuY1k7faJEAFvbulZJMuwfN0gpFYL3ns8/b8yWS1qahQ959wg
sNOBUpFAYpv1oTR36ZTjZU7EdZinDs+kvp4LGNDQakgWj8e1g2jjm66B10MARMHDUU9vHqLBUPfH
8DbxhsswhWqnUzYqOsBlvOjsLtSNb1GUfvWQX3dCX7zt18FftlNfzOvKPKeii4f9uqg+9kfY9e6d
h0SzjEtm0fAAFWp4NWurQg45bY+eknhHJZhCEOFx9tYYlHY2hGk66SDOkfg5+zxLF1rZVnemxd6X
+tcbntrTm4E4xK6ZaqI+wpTDdFKZjqXW54vCF7mdOOnvr9/lYMqe+3JUby5fZuBl487IeMeVQ+Sh
FV/80C6eu4FCsWv7daxc8/KjUdCnkuvFxUQy+EyeOy+pyRlPNJIFDXDk0rPiszzoWfSBQsx0kJY/
aO69n7xJQ84JHV/fG61A8Ig5f1pnzJGn//cfkCWyBr/8gGBgqZZHkhHQ1/96a0nGpMl8aqE+2lDP
gDjn4SkF/3IiUSlbJrx8rCwqtpqVbPxTt+xoS+sdxE55kC+arUfxU9CfpZHUdUNtoBtupamMnXZS
/fF8eclNEvXvqnCCY1+7kAo00mD9cbSGFfyNYGVUJSIs9WTvqrh7jXj1QT0eEFc7zwgemAOVmt1s
vLq5GcM7p80W/oF4UogT+QAVhTWj9Sly7chtGvqSO2ABL2qR+5754Io6MvFmnOl4HlQBsZRvy0Av
wgcC2UtqDoZHOaJGcoiqZCim0qwc270ZhKNHmpohS1qiASnROT+WJmnJ7JZu7XLCR161eNW1UB3W
Qae0y9DtqBCTXY2ifnila+4mL5iXAUXxu2LK+1UAhvQcOk2/mnHunINkAtYkzmLRVlBscVLktt1J
NI9nZEQoPQ3vrVAnbCIOTUWUULbz0ncvrTkCyRHG3gHNYOd+Vvp3eetoimDe9IBktmArgkPXxvY+
zP2HNh2bk0xZa/U82YcelChb3NLlAckVUWzXnKR1HSFT3uSsX2vIEVEwTshzkdlzvS/Km52uNeGp
9X98aZam0+vI7/WXvustU94fZZ/f/bjeLOVZZZ76xq1RE+VhVbpxcjSIuN7w3kgyTGwNJ1UrSJZx
0xF/XwidW7XiFyiWIE7bqvhWZe29l5r+T7v93ucTxXaKhvIrGYQ/mlb7oPAtfw8SIH1oYxo3pc4L
ta4Y0L/12DnFTuucoNwU+1yjWCIR2rcIyn125O6jDcSX3bwiXsDHAGxxD8316pob83RTeP2Jb8ED
ej7mX79O0iC+tMT/nIiuVnPulLBPDraauiclbABaDTWuxU4QzGWjp4k6mQpdtk0+ONEDZbDWTamC
iwq7FhkluAPBSlER2JSbA+4+9UMM+VFxtxVJbMfr/c/hf2PDfg9quNwv9M25DV1l7WikWQ5Rkj4x
/k3zze47RdTZArQ9pSyodt84KvLzaM5XHw4F3HIEanXRqq3r5AQqFliOb5bLpHL0vQIdcw222jqU
vLkeanGQ5vVQV+p2MNJwf23q7GTYGlMdzS9aDW+G8M4a51t4qxONvB+Jst674CB5pZodanRMhep7
4CGbsLLVpew2xcBoDCm6UQMCmZRIuhGl8kZveNsYGuoNUIf8mCattum0mi+Pie49qu7OK+jev8bZ
yv8uE2PheFTPL+Zg2ilVPX5PFHIpoKf4YKYpa3epZH5EtZI6Kd1G4cGtHou4i9ZUKyYb2WlErXPn
K95GdsqmQKMCp8UhuZemoqbDwRK5/dmQtCV+mvQZLZn0hLB0viot8nE3VaNm6ygj+BemhBJV0yZi
KE9lozwkovtypupWsShzQo3XMdLkdmtvXXNUbkBb6RQUmnWEZG/8hhCgd+dXmXfXi7NKj5SlmpTT
WnagSDLufJS24HnNUGD8iNuKO05vuk7gZHRey173D8FYQknBxVNlZjy/oCyr8sXV47M8BMozBTT+
vYLT+YyI6XjQpvrj2m/UqEQM5aivZJsO99YtxpiNgkOC2TadIuKCQfmtRT9q5dk6ENFBdW41bUIo
SeRX/mFEGSDNMpTmm8Hr2TnA/2nwkvEsrdgKfrNEHzsNQs5iZKEp66sl+ibbTv7OcOIe0qKL7zty
5i6/N+qfUX3BE3rZrsvEY0SZD9RvbviRZrdTqykvFsDsup77J19p+jPktT0of+UFrvF4rAyUSAcx
Ki4HZxsjFb6WvXC2mlXYlGQXlySCyKX1Ik3vgZ/+9nLQD30Btyb+/ARxYGTblmozRAJc4zjO+rmj
GDflLxOla+BKIwE9tznLA+Gy27FEvKj1mztLeuAALUJsi1qc92KXeWlMJ6vY9jD5Vn4Q8wizUROO
9CS/Rw46JxVWGe5Qz5Et1+br0FCzsnvZkWbaKIaqjuJt+5LaiF1UqDqVlygNkV2a/t2QXKYV/t9O
5kZECNr22YIRtQYUPx/HUtMOqEJSCsgmUQHhSQKKAYbXQ6/pWQ2c+gYw4m/tJkiOUzEX37MgM848
fJZqanhP0tNSUFflRUN5llbsUxLW+/7FL6PjBAVXUSG3IFw6fdB6K8LO6CwLMzIE+TtywFOK1eyp
nm4cXQG47frNptdAZOs6OKPZr62jahJZgQuAiDZS49/57T1QExg8mwYPsFLPjI0Knuc0iQgXb9MU
civRDyeFOMotGHGhOVC2XThNOzJk+nM6u91CDokB55Gjpn6kA8jguQ9JXtOz/n/4wM0/bCYd1XE0
1zB5YBhfuf4GeZ2B5pXpR0RVu91X3b1mKM05afXkpmyAB5JD055lW+k0qMJXyG1JU3bMhvN11qho
u6nwWuXRgmSaz0t39DL0irrrCaH17MFQA32NN4qIsGO0zUEe/Ax0QWGp32YFlac8cCgK0x0dHIs4
yCHSNPOWefL0Ovm3OXKdcarf/33zjRLD1823w3OI6h+h0kCW1df/rwZKZzhkxvCu9zm4v4BCVUPs
JzRxkGeorfBYj9T2XEewW2VbJDYViGnRQRygga1sgH4QjV0SuadMNwCo9Q6vQEXAy6itoS7/H2c9
pY2XtvHX2f//uAHhpNYSJDYRp7RICF6EJo41+VoszcCMk4MMTEozMcf4N1P2Xgdf57YFCLAvg69m
0IADCVPFX6qj5hzdoiju3CnZZSKQLw/4641l5hkISotYfzp7+Z3tQECl8v17LbSlyFFuH6jT0Hdl
wktkCAKb9wLoqvHY2z8SFCP4a/+wE2gOWQqrF/BZs7RLCBzo1OVvwcQtX0GgmapRzHx0npTCyR9y
nWAcmWNwFYzsLUqLZhcqoIgvJjrXC3vwp9MQwxalYjPO5pwqz5xaWNMV32zWotIgWhWu2tzI3slU
lqjl1CSMqiOvE3wCuZiagcOVn+BiArYu0Kd+6Ly8OjdgW7IAdLplxXC0SY9c1SMKA1la+vdRLHJk
kyr6zo/jPXIL49FAR3BvR1q4aUCkfrjOdwVm4fcvE/1Oe/0f33/0d//zjmGRu+k6ukdFDoBzkzrK
Lx5+Va3ywolCkAwdobtuzPRlNkTKjTpYwVuUeeSeE8h2nZq0L5N9q2wP4s7Z4NrRIBfm4ZunFlSW
wn64JXVkes5g+8thIPNR7Au98WJyI+hAsQ/q3najeNmOMNhndfheZF38MytvPcuswbyQ8OJ0vvue
ZaADdYLxZ9PHRZdBTTi2ae/caE01bNvanO8LABErfdL0V7EOZMPoJ9JSl3V0hR2loAmVJTVOIazX
voj7W5RmT24AZEs3NdpAB3SkewQdSNPneujQNxGjZLM0p66ad2avfpPtskl2ysPUV7gSW8teXq4g
GxuxZKONUL1zBFJk228Xc50WqaC4OfzWlnH3ObYqvJihAukhp8hLWXmnoqMJa/m3NjlGseoCLH3a
r/70qeuhx2NMwtMWNFi1D1QwdOno5EhfatASqeReFUhJWMe41PtDlWg++t6d0h+kXVBojng75dyu
Ma1THMUF2ZrJtBxAP+8cu80enS50TrPp31FGjSWaOmgWi6alaj7yrOxRHQPzoJjZz+uIwVIpE4YH
T3kSjycxU7czZ99SKQNZijU8caAC976zO+skR5hplewqNpVsouiUbdQ5rRsABfeXK2WIZ2UT4lCX
NaJq78eoMjn1NmqS8Sxb9cbN15qnOevLCoVfPRjkcl0XdTTUoorILLdyVXMu/Vug+jeuRURk2YIg
W3qlP+0ItMtJbeCbxxHdTTlcNoHuJwHd7YXnl8/qc1+7UTQeetKUhyqgyBEEzlHOCtxA2dUlfxP5
qWSboec3uaO6t3J8ZEb1luRDtBLEktPog/JsoqNLAcJdXYkgICB5UxyMecQzrRkesG4LUSlYzEIv
JnuQQ6hDN3hSCU+4Dt1Hj8126yHmYzXpNyqp0s04o5VpKnqJxIO/06hO+IbAZ4PSQqGje9mPZ6Xv
v2uVn3wL8oFcNMotb93AS+50f+blTnTk9vizrxzlIfIL0NdNiz6WuEBvZQeyid6mop9unRQIs8Oz
Yy0vkvpPRekZ72M7ptu0HLxtQ/LZG1lwS7Ly/I2eNvEGP5h5VtrDEFczaJYRvXbuLvEeZr36qEz8
l5VDThxnjFTQctzEfC3IH2SvBjVyZaP7tpVmiCLxETmcj8tSNd/hihSyWxfm2yNyY9HG1+diLU0q
gdQ78E27y9gWGBh6g3NBeqPxl1zNKR1l65mDteQhrD2CXTbPGRFE8bEuLUT5EdeGrSfbXKXNb/DM
qwtDDDHSWcD/eb812I2NKI5+fubS7FaxP4db+Tm6QjXJf88/P/Ngu3cwwPLLZxZfB6r3LKpHxJKp
Vc13s+PspCWvIj+3qQ/D5XP922eWk8ZG+a/PHCS1Sm1FEd61+biBs29tu9rblwnJ5GulK+0bcP0F
bAVxOqWUFi075PbKyLF2JGnR4ypFwZcGjsfFVlqCF7HlkmA3B0wXEwe1zTd+5L6isw7qUrapedOG
R3l6aeX1VYUxgbtbSWDR8QAwkse4qXAN1NW4qtU4fSQxMn2ssleX79ODHNA5urFW3aJeS7NUE/3M
ZDlQTslSlBuGcMg3sq0hpRL/9ZKKECjKPZwecZlLV9gmK7urMnAFffqowqS9mzR7ex2BLEPHP7Mr
dnICAS8PXx4Op2VVlsRqWUlOrYPRgboxNnvZlo/qcJzM+H2u5m7vGhUsRNWNt2Y7WjdqkmenYKyb
ZTCu/Bx/RFLUz+CPMih75fR3OG/S3Gl+Tun816Bm+otbDM4qRiL0lnIwd09uq7MFGxM8jH44CedX
9sHW+JCLSbhBgD63+jeUQ8hFbefsLK88ToV1E8dkQVCOvS3BkG0TfXYObRz+bQwwsNB+V3e97Von
tjLBxiwDba3kvrWagBIuVd91n5VmXZkAktJo0L65gXpbZAjJwpy5D92R/+QY7Q9kK4ofShf8hYiT
/WaPaF2Yw+Q/wnRW8DYn6p1rzJ/XDnK9vPly3agL3AffQtfCCcPhpYtwbOia/+V6QxUBqyqacuNN
pbaxeXFDBBhnt5+CK8p7zYFM1mvflA4eT683716TO5uwnsadmhTFC5puN6A0WbX2NEQpi+5kjL12
ByMZfJCcKfLWwmp69D2tvHHA0a7lhCzfUvvlosMQphsNBNZepKA9zZ59L/vJW8xR90CHPcQ9eOsI
wZvLRC94mDXTeeJn16L0HiabCtbuB9IQl4lQutd6N/PuC3HucQhrRDnFPyGb4bkQsLhLoFKcdKfS
loX46NEAZCrq8pfZDaed7uJWzNque8d9BOicAYpRu9RlaJmodq3OnkvZmbxUY8Hlbtg13AfB0B3t
HrUi2aEg4Ohx13zteC/dumU9bUMA5K8F8GI5AMpktZpDNz0igRQ/2AqQJvkp2fLjKGLbd7YVt0MJ
E6iInFHHGT+4JnxvZzvYjnNZ7+zBnV6QT9jLmUlmWOxUMzjks+LdgZHSFzOPpGcry5+raRDaDVW2
g9jeXqoZZEmD1baAAUM7213LHLTAeVRGV9+Lp2mtxNa5FAeYYP4KLQ98S+LhGpHlcC7dv0JKBy8P
1BJGz5ZQL4phYrwc1afh48R28iQte+y8GyRueAwDuNyyzdVuHKCTDuK0z6mpKEBCygNUpOB1dAr+
c5LMBuAXBa91rY3bTiXcIntReElXijn1OG3o7QfzZ1q66q20xIr64AbPuVixn0EyiEFWxXUB6gCq
Q2MmTNYmYOcjkSj32Fk9u9O+GvXd4HR3uuiofVepALr86lbGcsdN3yZ/NSavR0sysscs/Z/TKcR3
287jj0D7GExQNX6HfpRVeEZC6kHYUpLTGNuKLEzKfgPE4Hsq8xuryM5zrYakxqt3n4NzheQKoZV1
sfUcMR69qto92Ros1uSPga3GaKt46XmwrOBghd7fnZ3SpyNMuNaBaa8vFyIc/ldXthruQJJ8oi4i
Z7Gw49c0UKBSKh5eMWFWg2/xLUjKozRHQ99F1O+cTTRySCEm4DDlyWsAegxBcBVIqKsmr67luuDn
/M/eOB0TatP8aS97QQB+Q2mkvpNTlWA9G+r4UgPNuCdxBPUdLpvB1L2RHyoT60eW+ecPJXuzGmi0
+FCKkoxsFpKKSIWotBI1WNLXJ00IcagI8CZz8f/JNjcUdVmuLOOSIwPFp7JCDHIulVi/FroMkmtG
YpCVobhdtcF6AqbcZV78GFjZ/Ewa2Bpnd3eWljoUbNEi60FarmbsqehOLhZpcvD4i+Fe9vkEItOp
cO+kRd7gI+mixcXyDeO1g6B7K/vyIPuuhVZ068zz/Kz65Bs3Kdocl0sItSt+G/5R9moZCEpQf0gA
iQ9HmjAax1rqHmRvznMex7dZHy69tuXzm0qdG/It1GeEh1Lqp08tqkd7asKKp9l2YrgZKtwiYQap
2p7c2n9zyPPjW1wl6DP76ll2qi2XKozGg7isFE9j0hebPB4bUV1WPA2+kR2pUabyX85tQUu56ZMc
SvQCjp0XsHEXQ8Nu6NcG9Z4b2es1+C7Ji03roblNDViuaQIumlLi5taqCogVnTiNQxddmjjyN5fG
KqTQC6i1dh9nQkw8yEHpyjXgUi0yXCBUWO4JusxbpHbyR80bstsqCm9VRVOKZZ3OvLBphrOXvVbU
tAcktMkjgLb9KNtwYH9YBGePsinyBn8nX4QI8LLApCEkohcNd19WH7XSBgI2dytpyhk6XImkV8+y
RQvZ601WSlGvuEA4JcN910+X4XLEMDp87Uor2UnTDdv+FBf9eXbGj9zv26NsbnHpLPiConwrrhs0
lXnj84RBAQ5THoZafzLaND3JK4GSbXYEBtvldYRqrcYhW/FFSe8Hc1ShM3X9mjtNBeurcFZyYk9o
4TygKyj+tQ0RudVExtNGrkIhu36XpPFWJ+ntUQ638jlf6uDhPj++G5i8A1mv1BcERIrQE6BKfClj
XTLqlZDeRgKGe3NtkmfJSM2+DvFCWpemoVcWXolAUVh1nzG1JokMMpcQ0xgDAsTl6KzRzENSUaQS
XSOHfuOe1Sj3P5MusoZChxFy2mWc4XUDVEunW3thGa2GJNBOmpW2JysJMwTf0/Avfy8rha79SKD+
a7+cz6M54+UvLTYgKZ1VFRUmwW0TSWcR1Lmashz7asps10IMbm2wWbooyL72yrlN56LlQ7bN3h2R
IW0M7WcVGtOb7YbhRgFzu7VKtmHs2k5TnXrnll2oHOXHzvM0aGSFIaa+IZWRObr23HdR+wAlqnpI
jfQlTJPprQQovXFKKsE6Hp1vIf9ZeA4XoaMWJIwRSalEJCVV6uwY8tqSJBFhoOuQSERQkjGsVmOI
OMM0FOTBOh6lHooe7y3ieqdLW5VDk7PHlgQNrw67fTnWKoDbERKhjdIGOH0KUGZT3SIR6a5avzee
ZW/igEEpQUOmZP+h1IOfDukgOI2aXqinMPHWWt1O94Y4TFk03ZNR+H3S6+RGWrLd7fTPqbJNHlRb
GckYjxzCS2hTRyM1uRMpD09Wgo4CzJlmMwjTVDRnj5BCtJS9hRkThaxNSt/olE0l6aWeoWoP0vLL
sF940J0PMbpFv61GxC8KavtBhh8Qb+v0nBQlEbMYwFsBXm6RIP4Vs7AD2N/UMuMQ+tXmJae27nRC
5dntdaI9jZDBxTrycJ1o5BZxdybBYoTr4c+fV5IT4iz3d4XuuultzgM7HwhgwTh2doqSI9LkD/Z/
nbHDp7TCf5nVFu8RnjS8FKZ6tqlSHqreOkqrGxVkKTXjm7TkwTG1aRmrubE1skE7970bnHv8qWKy
XMaPWkX8uqMVFT8oCYkV29CyjhSKhGc73FhKmh+JIL/o8p8UT7q9MkPbXaviny0PcV0fUsNQkL+h
iaqI7DgO2ou0anhHx7pw521KAcwRGVXtciBT/fPMirxu2ybVuxyRatVnuzRhAC8ts4xPVD23C8ng
mkmoX3ip4twOFcK3gITRKBBwrsL0zYWrEgAOQaHe9aP2OSOOvZ8zIg+9b6X7vo3as6HN5oOZbP1Z
b85Z3rVnh1s7df+4UeQA2TaMFRVmZvk5qaGK/MGB0uicbGtc2okeHa02N2/lYfBGiqPnONj0NWxg
2Ra6CRyZSfSYQoUGFutRjpO9ytA89bnPXxsdz1PuoU1g2e5hsEEheZogYcsOaYteoKV/uVbQP4Qh
JVe5N+iP17NAmUJkbWhTAnpNpHV+672OGwvrSKDteyhSVnHOjouBP/+tp0X6uSq9B9leUzCP26wp
dySRVO8hr0nZWNovfceGhzgdr9yi/To9Bz1NebaT3Lc6cZuZ2rxXXiRQzhJntWiTZ7JN9spxQ1+H
X3sBFX3OLWq/XnpDqG+V2QhO5GaStBbW481EDoJsurbLs8Jug1Pnms3Ws5L5yUz9k1JW4w9xkpA+
LU/C6rPFqQ0XCZ2gVx59/hJd3CFtVGv3qc87BChNQQASp403I6fhTmhEiD+2LQ6yw5h1co7+meHy
L721s4yCd3B79c51yMnRi7HdDm6lPfGnVBBODPKVNNPGao8WbpuFNJsx4TWNnUJQRzoCg4oO1T6O
H2Snp0AQr/jlHZTW0J7kwmgS41gVZmizsJfja/fx8D7pM+XxFuV6ZaiPt7LKURY/qqQA9RDl0xJ2
l2m8qnGMdkACX1nzUvMVCUS8tWTZIlZRGa912bxPlpHeB/g/n/4wSdEmFWy/bp+Q3VRI6oSqP1MQ
2HOimKtIngzziieWvbMN29pkip5vp8zP8I+TUyFNozF5sxIPX2m2LTLpM1Tih2lKTXLdEGuXSZ+q
imRG31kZRIOpf9W0U26a05scFZYEz+rSG98QwMCDLkYZvSJHycl/GmUolbbKNdR/ai3pX00Kr8UK
wEw/LyvNL5dlVJMOxaZS0BaddJ08jl+H2NgW+FRIEfunOdN4ji+oeSPJwyqPsoMyify26YruqALv
fMszfss8Z56jNrV32VRZm8RUrbeeVMq0qaPvsUMGFQga9xg7jn439qazgNMXfRcz/TpOnqFRfM7U
CF/LmXIAJeOfMys9My4zC80Nv1cpIdGiRXo2rr6JNBXLD3+Syof3peztZ6vxkILqh4ikdyU51MqI
lqoFUwVPC7EtpwcEAmVDzoIJ/96Fc/Ta4oxf5dYQ3oamX95oFv473yEzLG4oqgjQVPweUSuH7z76
mfhkBihl8zZHXrWKEQW8Kzqn37t18c6mP1tVI4rM1Bb0y6Cd3A82nLto6qKfmqUdk7jW30FXi0oS
KyLnxdd3rpvYu8LQCBJF+AIRZBnfTbs4eR7PVk3x3zseCJ1mebd+pRVPvRP5y3JK0p3mFcUTgo7a
jqfFvCzNsHwapkG9a0m24ydbPMkR1ujughlpFdlko2a1jF1XqH0yfg6g6lUZcoCyFyc+qMPReZCX
kk1uOK7A5nUP0mpDw1skEfx7uXaE5C7E69haSdMOAHH2Qfkhx45FVt9mkaUuXEoeyK2KsidcV7d9
mhcfRkS6mUkR703tushJzPmmabTiY/Jhm/Et5kuBINNbqX6XwxXNjbajy8Zemq62cVABe4fUXe0A
SpKgIhad+nTVmnH2mteZvoeeC69eLNorFronHrpyeQul2TD3ZV0k56QwnWVk5mwgnL5Hgbv3eRRW
PKvxJp/Ltkjvwqlf45UfkiV1NN3O7QeFAKmw/x8nX5YSV/vjAlrQt4u4LfY4PHCJAuCN9d57jrW8
OXVaaS1ke05K4KoMBuMyrM7H34a1bvr7MJvN0h4UUX2aIoP9xoIg4o8oab1F42jdsWtn85UMfDwD
TfSiql54Z9uIH8/iJsr+oN96cQ7hQJh2hVhOgqMADRFM33juA7t9Cclqux2zAOibWKy3rYVD8XdS
xv3CzqburwaBQ1XPcU6w/T/E8GA/TMOJBadQRYXRAdiZtMoBPe7uUOOT2xhRqZDQqaET0yXxh9V3
t7qcPyfuohui+keZk/wHen14Ho06Wpe+B36gnND/iCKyiHyEY7JJ6VZlEvovBIj+Bjge/gzUnaWj
4UU0Sn92U3d8c8RvTykL4z6OK21rmHZ304Yz4sR9bq0jYKZPqrhREMYcvys24rQVPjEz8PpdYqD0
PCnUxbeNbgi4rrsrK5wQ0pwM7oCQJeKLqei+sdO9JrmYQ8CvNMuVFLJ2bD6n6ki0HIEwnq+YrRWP
mHZxGewQrt5VaL5eepH3aHfASfk/FYPDwmGfl4btpbe0iZ4A60T6XHwqwx8RajNJnpIrZxYKfJ2r
kuctej2vjHaBhkq27E1FDXTQa+qld0ZDckuInQwwcaHaIRASVYZx6aU+3NpC2bIuZhipxlZt0V2X
K/Ns07Zz17iXufk4zFvd8r1Lr4bgO+zOylykU7Nv3LLdkYL1rLUjjNaqz5qTPPDn/TyLDQhx83j8
OkIOC0PgZgTy0q00m7JRl3lopati9L27zNTdkze3y7Qv/TsqLkjWCglubqognC+Ncpw8BEX83Yks
bS8tOcNWfFy/CFnGYv51aJziiyJ7kdcXcZnrodXVJz1Phxs5XbY3c6Qc3BB8EnX8JDiJCX6ce6uq
9iGqioU1tIgcEnyK28wKmsP1Yn7RRodKKe7R4vj9+kPCQ5Ws/Xgtx14v5ujJnlTM8nht7wIEV21f
eZFXvq4d5ej14BjTLms4j76jlfi0k+5yUCKzO4ZeCGW3hJLwT3Oahla7kLZeolHyz6lFKK3gwQtA
Q8lWKmkhx8upHNqWqYJKbuNdev5luTaNKNkLCC2IS05iHTvoeCuStjkpiAzlHsyW2GVvlszUEWne
vgr4lkvTtlBKdCmQO1FAErzUFDvKdg0u7b5CC2WlD9P8pjUtkC1E109h2ZnPGd4A2Z4g57ufQ+r1
L4vDriZGEiFFgX9iFVBhf5SHso29Yy0O0mxbsvZUH2yPbBuqiiA1MX6qzYGJ4pn6J9c+SZtV5xnz
gYewiW9MdNi+0yNVjtfflgn4Milf9miUtsvR15z861Ker31OkxMuc+vAugHtMabsjZrtNOnKkZSG
1DUB2ovDZEb5aRAHeSbbIgJGq8BRgQz8Z0fII/m3abECi0Ati5sv7XIROZUwub+p2S5frvini8m5
Wu2RJ6oKzxyu35QEs40qavQlF+lKTrrglFLb9fZ2oK5riWK6jhmMQF2qnjJs9cZBXohCnEcFea29
U2bpdgiD9CXykweDEqq/5saP+Vq0v4/wwvZ/jPCVql1Ncwvz09Ozo9e1OK/aID/qiMCaRmzur01O
Gttk+P4acp1R60m3A9B8csUisv0y2JlUByGhSl1aXdfeTyVPaJIv8TXiO/EI99XOrgADtagmq72/
NJY51fY6JZyyrRAdTU3xL+/Y6kouc+nQHPJSqV1eXzlaozKpyxTdveW17QLgkvZXStdXstdv/XJ8
00BM/bLc14Wk/e9MLwn/kogvfnU82OUUN6+Q1tuAhiKJh4jLuIBlABhi0jIiO0WlHio0jlUjxJQ9
nd/oHTJQNcXz/JU3stGubQO3yGTEq6SOFqUxNGfEK7mX6JGzd70Ed8lQJw+6+yb7ZEuFjjToBi9f
XttsKzIXEZIJZKRY9TkkV+BcnOVweSBJmm276jqXa8g2E331ZeKEzU4v3GGnZSo5MFlG1UM0pKcG
38cu7KbXyi+0ge+uy1H2yDFUmbfLRuuNlSZGyw6HEpRN0RsTQelUvylQYGue/AwFV6tSqRhwg0co
0OM7iua8pllZSxxaaMmllBdOeTPdoPdib9k4BvcAM2tAZqb2kvDqvBio8fthxOBbPGsIFin4VGc0
PHKWTMSy0qh7UnyCeL1Rp7eDo6Z7NU3ivSL2XWpRFWtjnMansoEJE9kkYWpusr+sBEMS54rf/ug7
fn7IcNyivLQqjLY8GJZOHBfhKXT7ftnyTB6aqCl2ZmPcmlUQnOxfB1xrwYkaCuWYRa6+Vd3mXXZe
27+MnccqFLltf1zjOjVESfCmzfS1XPvaLs+ubXPpRsfIfby2XIde2+SHSeaTrrgU1okPK0dR8hdt
Kzt3CD5YzckNvQIlsMDYjG7WrAHlFas5e/Cc1npUitZ9KnP9vnSm5E4lkPrUIKizmJ02PfRD5j3N
ftes8Ls4/B/QazaDvTHY/lOKhOlNk7enXi5dypXivtZOXhh+k50WVWRnn58Le+5jnVjlPpsCym0S
eUQUkKqapCeXQdryNONLdENGa3uwxtF7znwU1tJxgPuOpXfaY5arAzLOwgpNHFvueH+xbGeXzYX6
IC0PiTPdTs1zbjivKsJ562xo5zt5oDwYhLyPsLY088r87KjJqAR57LrrVrU6e5HKHq0OF6he8mr4
a4UqiUk9C8JtDvjxeG3v/o+yM1tyVNm27BdhRt+8gloUISnajMgXLLtND47T8/V3QJ5bse1Y1UO9
YHLHpVQqJG/WmmvMETueykB9iZVktUN/aO47mDj3DtHN3awdHAlMRwdbLZCWrBeDqMhjWZKoijiN
sCulrzfioyEXwO5raxubpabuSzvNT3afDfe+39mZMj1gEjruSiJbPzNMyjT7p+y7fqfmJUBWRTjX
eSCttt1oLGYmo1U/MR0zSCB3f7ySOjasL+uwjAaMHP71MLOQ4JLWbZcgi3Wo45ot9hxQovOKjOio
pbjblhSvEJBqMmYVKJ/KFK8lG5yjbO1ut90tncl6lGP5TjC66IKe2ju3T1tQ+WRnxzRZfMsZoRXF
XnmssXkp/aqv1LAF4vf3klfjv5s/lcUug0pT4gtRoRgvcx5FS538q7nd+K++Yh0n3ArP6O0p2tLt
mVuskyQPNSUJGY+5hBWXqPIyxGn2pFk4aSZN2/xsB/vVm1TjNe8nE76UGR0KnIe/QT0nLCDkz2Yp
sf4c5u4KX8R4nMh2BtS2VbcpTdQWK8h43leovO72OEZnrQX0bLZ6dNfXC6em5joa5q7JCPfv0cCy
SW/H63ZzG8YS/YfwdRZur7FdIMkiAo8PpKnQpSXm8i6X5hCbBtU7Qoz7nkT6eXIwF00HFOHRiv/I
jCy94lsdB8DIbCIRNL9uJGuzNDFg1IwZ6cX/eYYCX+RRQbjpNBUgj6rFtiyORk490sGaQ4hvY//T
Xrshvtrnfg0OkiVocD+q4pOmlsqD243KgwDR89CivN6PMbyS7cbWt921NI65VNgxBjlsE3iQS9BH
OTevQyHuOmb6U52L57ZpwBQj7cKzCcB40VTKB+TVYBsAbSbf9U1uPmzPjCqkOnHPAqGo1XOpqeR3
/2ptvM6irhO2+S2zLf1GRHI8xCUm81992yOZ4fG2hjMOMx6k+T7nZDRgKsUXk+duF0sW+tWrX7eG
UTNB+CWiv/NUO78dOfd4LhbQXk0clXdfz2rW58eGwCp9jpzjdmN7KxHaB0zt4tTfcFBAVBBYtsn7
LLr8NgigkyT0CTjLZT46Tevst2FuRIoALwHW3fXu//ezgN82b33f+oqhD3ecYIY71QjDHQTP2SOT
9PDV36cVieJlcTkOMmy7kRcquElKU7cnbf38f+fT3I1riMsxbmS7ibCPrv1NtdSPsqjNfzLvCJLM
+aPEbYI0xBXvDg6Iu8FDX2fESXduK7x2UWYZN0u0/3k2n+gH6uF/jLj/w8vFj5DsstHHrzx+dJoy
eUwsPMDSqMBle+37utEN0w1fC3WlBiIGbt3HDfuzMX2ocTnGKlVBW2vrX7u2Ud6SRMe/iV+9qhH8
rZAOMevRk1I+IxJOXrYL5TPKLgPOe9iayEWJCETNfGwyahSpZn9otW6+YRg8vPZk3TGh7pfzdjPF
ouewJJB1truqU0yXEl85khY8VZZ98jyj49publ1UWiC1Nefb1rIiYgxR+xBxvKkwHBrLcKMNDAhK
d3D5iUWsqIIvKgG0Pj6yrT2tY9qGevslMitfddzpLCFdvbgu5Ehd0d0DW97lRVHBdrkY5M1ra+tS
df29auricRvf8pU9Aulh1VlHuMiInobEJIDPi3kUU0h9h1JMD5JJT682qJyxnJh9RPE0qza7RzN9
JC+l7nhD49Ni4fAB/JR582mSg0BciSfpjMF9NCnDB3LrjxiE/D0PbSabJweiUDHPZFuL0jmaRNcP
Ls5RB7MuEAkIBZG+rQQJ6ckT6diz4sj0yYuY3LEnGL+7BLrNTsVwET8ETK7N6bo9UizkRo3QtYNu
82fNgMsF0qB+uCCtT/yJVZpQLJEzluRRjepgbCNz59Y6Udx8VZKfnOlp9tYdkQcELubf9yukuqGh
yyV409Po4mZZEfL7pzpU5r9WQNmzUI34DEbz0xviH0kWe8co1Txo/AqxLY7DrJIp36LlzUrn4miv
gge3nc6ZFPxfPXvnplfk7RYmzSK5i8bwDkl/x+gd9XmjvfaG9h23EddXUYTtzD4i2kmRpcQcJlBn
hD94DwXDyK+HKEGV7JauzbAZ6dW756kYuZAn9PUFnD/qmm6P6NlRQgG2a0emAwuonnVZLbLLhGwR
377usSccj6dB+ju3Kg3BoNHt41prDrBNMVo0EZjCjAp0kSJ0Sj81u19+dE1/jKz03C7WzRBSvXhw
6H0Wp2HvpbLygSf/E/U/ZFWmAWffP9mk8Vm0nxX2L5lXfRtKxCS66A8GVcc6ajV/lAIvYeVbXOUB
Nq0sK033KOvE/EEpmS3yg8EnU3mSvIzT/lHZJuws851qgCZEcszpRKaqb1KOdlAVTK/1pSoQWFnf
9VRfEHyzp/RSbHgZ8Anbai8qFti5HNpzI/JraqOsxtKOM1PeHuRUU8oZDT+Usape++ifxssJJMr2
TSE6yj5huQpYIwGFazDspoLFY3F2qqZf0WPyP1ma7ATLd0YiOf4pslhetdkYd0Px2g+D9mY44YCC
MlCi5FWjLmRXg9YCUWqvEU/zjJHi1VymsIZo+rzk5XWEP73XKJHZLzl/DBK9wxFvFBmm8dlrur2D
Xd85qqVB5cuIv2aKq7TdNcfUToQ/DP0d6cfOlPOICtkMtdpVfBXeIkq7/sVZahKWc421dFTJMMnG
s+zR5qpYDQArDjKlxw95pMasNiuEr+i6otoj2586b3FN2XvW9W5YDhb+fZF9dR1kzo65T/rGPnY9
9cmryS6l10FSufZpWahjMOGywE6otJBjuRuMFCaiD16ZkWy3mm5GxaGGGUT8kF1Equ+buYHgntuT
hNPKw4a6t8L/171FV+moans4otY814JAF+pIhm6vom23/75AXOGTDSKynBZsYLFlD0dpSty8oJxM
IKvDxEv1g9WrN1UXTYiQfOEXlrryVnA+3rUg7Y69Pv9hEbMpk1m8pxaDsUBhZ+Cz+sWhrR9ypYqx
inT2blK4v5+rqf/MXA5ws9Pgr6j/BBH4gmWVr5PTO8cG0AQnG36Jlj9P4i13YdppqAog/2TgobQE
yGa9myzwd+ncA+rX5LVKl9VzFiGy7P+UTk4IA4AGzDAh9ouSurdBRudycdecv59Ec3rRjP6tsiAg
ZkJ84uoO7CJq+eOVGpqHaHhU7WQghU+iWmvrlzYdvsfS7A6FldrH3CahIsb+EA2yCni/+aUsp6OX
8oGUAhtZvbSGx6bmw9KK5LUcyevrDUeXKDnmWXlYCCif7KR9KMtaHrBRexuhVyVZVIaLS3KtiHFG
tfT80NXRgxTyZcbOba9qw11E2keqO4RqWnlROW8E/TIMeyoXrVDRgU8kWm6ei0Qdd7Jr/km0uvZN
0Hmq/EfHqAfIQzYFTYvbdhQ/dZWhnbIylHFv7WTj1077ohbJe4NtOZTSiaOvW15Tx8azzRgBWsdo
U6WH7azGJiF3849OegBJchfb1fZB4JLl2rPtJ16l+04p3ENNuufaI1mUMY6uFTXNl6UUh2hiD0Xd
DZ7CCoQsYvoYvA/Wh1HHVGQRcrolqncai6AjQh/WyvwHs0UdE7ZPayyfc8sYz3AVEOEnpItZnKdg
tpDz1TiJBISh8YCp+Po7a0V6UTaXbOyYg93JPNiRrfu9Mo07QAvvRSEmtKugy2fX22ViKPwxpzg1
GbPLdhkSK7uQHb0UpaTuiHJCZLzDi5tTYEFkCQondtOd/CczrHdrnH9JvSMHlpoPiLEvgipEYK3g
JW0I2EYk8QnHVNCpilc37a0rHKQIu4RCnkTclvdyRocHUeQpofDb7MtiX7Kp2+kUZu1ARmHbpY1o
aUt8y7S23Df6iqip3fwkSzd+yBKybO1opBcsqa1zxE4NlkeuhdloUKGZVsulzvLxVE3ZjMOJbRwx
OJwfh7SM2cxS1oo8pjkM46gjqW61vcigCJVdnO5j7Kp6ynrMxCaZOvfWsyfYEleNUZ1SqBDQFwov
6HKVvLmJJB7TWOvVNrwxGPGae2vb06DgmFtVmfvWkbQPpGP17zJLFR+qYvLNmAfLz1DUf1saTk5a
M9QfSkNO1Mu76Sws09pR8tr6HdPlx2RR6ZNS1/JBWXGHOBntAzpVeJo9bGoWsN7vKNX6mOy+h5mQ
qB91avWwGBBwxlaJvrlexg/i6RzY8mb40LwINhAqqQ/PaoktLq78iGumiCkqmg9KyCZfG0x5jxUj
TGd2SNgUegQknGi3NbNk0a+VQhXRlH4sXb6CbrAkiee4OzTmxCJrmmFqcyaOYnO4dl06oitS1Mvk
ygOCM87KLEA74ZWUWhaO9chem4iSd1cWqbx2OR/ZaAaDzbsUUZYHfT7hAo05O9h4Y42C9og0E8zI
zbjlGzKZWmAjGT+oqtIecLX64Q4FKeYWsG6jAmdWl/kwZHEHkFxgs06IFJSPUdwaa3T8OcmNfU4I
2DcwFtDr3HuCmTMeFnEd8mY+9W0WXRf+L9B2HtAsvhVplNwJpALg4hDBdkNRb1rcS372y93GpDes
awkcRQUqPiTrpjriJKsOWR9QzNAdDNcK4h4vAVM18ps99vXZWzQ31NLF2I1i+V739aGT9XJs2pEd
hfDeEQfvejlmFL7w+48WFL9zgyVxU9toQ9yRohHU2lCmozyN/agg0Iqr5cyUTzFWllEyhP1vw/65
uMMtuerr1B0XBK7sspcr5HenCGmxcCcUPhAQCKo+soLeKx1fLWsSkSwPHb4vz6PwCKpb5aHtDeGP
NUGN2ovdXY6vut+SWd63qbB3mLwNIWxD+zFLwD+IfEG30BIu00wm1IotNNjQ7KEyGkS6xsOsdNZ+
sHAtobajwWfIsXhnN2WYmpM259dEaaNLx0/Vd2Lxy3SWPrDIMp4G1XhI04wQ8uxoe9xJ62MdJ0Vg
Zm+trTX3eJ50n4jad2ZvMsxjMofgK4d5wOimjZUb6IH+OtmT4lek6x/BVgBFxXWz91QvTDvq+WrC
PHkn70S7ETf0CH9q6ZmnyhLR0dE0OAxgHfEHf3RVLb9S3njgKzFdu5ZsY44qMYwjtwrK0n0sVHaB
sVL4g6vC/GujvWHPq3G6EnZe/ZYktvNQdcofOfGHmizNeDRFU+3bOf/dGuh3JK4Lu7y/173MHoph
nHwlm8EXeeOtY913KD0HlmiXYama0X7Gh3GXDFRK91EUVqMooXYpf8zJHC9w+43jJNIg7ScraBO+
J70Akwd2ixJQg8DoPNVndx5GinTq5gEi3VWVHKkMpCIGiChdyWD5UV24T0r7IidvCvEglL4mh/ZI
ke0+nWCAuk2ynEqraJFWildM2Z8UwJmB25N2dNr2U0sKPTCkZvILK/jxeRCn+4kqOSi7btxc7TUm
2oNK2o+rfonS+RnYzBAIL01CapRUslfL97Y10MqxLdjxo8CeY2ZWXqYp2dm991lElel3zkCsozuM
UyEvU2vDdO2m64TIsGKCPRRu/O6ASd5Pni6CDCDmMuE/PiQDHxBunAcbe8k9BtXvdTlNu4aQ2b6Q
KMqLFDVhrcTXpdTFQzWly76NWKJKGyqWE3nFQckGJ+jKDDpelB6JwRVhvlRnW9XtC3t8zGmt7mSC
sjM0TTkKfkh+NN8LBBxjmSVPLefZ2CLRjOEEaz51JV3TcmJVgUM6Oic7YcTTsRS2tssQ2PiJGzhW
dsPo1mJ70wIORSG5s5z8KfWSC1YtEhfyDjSaWaoHTECt0+KoHhW/DZYpWM76+pCXB9BT+6W360NK
5tmPFT65aFb3reNKn3Ll4oAlBDNJlMT7Lus+tZUv2PTt+KKVhIXgi1JKiZ286nlR0Bk2sacom3aF
Ll/4U7kr5u8H4c8CSwSxi2dj5xRoZGKCcqj1HYktusx2k475owG67D0lPkOda6CgDUTU3slgYEtx
aCyIpg0kCNThdffcFJRwGSQCPXL+ckJBX0zm7KvspM1eK9b55yeYhfGSZMWTEjVLMKha9Ji0xqdt
kodfBhFmfZ6cocSbvqkg56rJZgjn4nDKpPT0MhjqTlsIhzeNpjLvRZTOReiU8jbs4JhCDCt8pPuN
H9mWelTh1oVDY8m/F2tBBWHW5bCDIfAUeflyoEZzCjDiLdnIKpzU8UdHCOA1Zy0b+3AakyHcHn1d
YtvsQxwvidj0/DInh3A7+vbjXBXukT+uCI1CFaFNvOvQLTjRTvkSJg0LQ1ZyaPOoSwq2V3M7kgF9
MR0bEoym612IXrg+of5ronkyzJvqXbolAZTKHOVpSXE5YqH+rrvFHAIbmcPR6Kv9gFuNX9taCUTY
qnw+BPM8KMVAeOE4zUsVsopUHIKmaG/19budogro8J7k9Qm1tBb8ZrMOlLTGhmZ2o3C7sH1lH5rm
V4uw+yFSVBkuPcY6xWgdJdNhKKH6wVpgW+o3sn7FpPBX21X9389qe7R9TOliaexUosX1CTwmxwjQ
HSdazhnbI3dtTpw4+HvvpKgm3jQXe4rG0I7fKGoSTHR7ra8NThdkZT0nA20TV1rQqk1+7rqFhPuy
w038SVO8bF9N/MdIvlmaWEkQ7ODbNooCJqn1DTQA5dprrjBdJBn38zmCbKVGoLiL5jS2zUqzjVwf
rM3YUZeosFlDBjsZ4fYOgHmQF3aWN9J2ImRhWKk660NQ9oLjb2Tg3YiIElQI5d+vdeVxtBpN4jWt
q4UIHfQwocY8EA51bM1Pdyl+Endx+WSjiW+ubrmcjmlX+uDjjZcAzeFvJfSpDuV62ZrbxQTmwdf8
/3U7Ejjdfo3G/K89zFguuyihNTEGzWB/cjjpATQWur23FRPASJWf8Gb1SOowIBZduEAx9HGx9aUn
0WcmToPkjsuA4u8w/04ieFEADjWle8DSKz0XSpn69q0XUOn7dHiqIvGQMw+EVWkUQSHKH3OJnYMC
a8wHzKiEi35rSw9XkUVx904uIfrZCemEOFuewf9VzN1LiRNq/OSQFYvKl9QZ3qTqGsdhDROollWG
U+z5k5T6ZdaWHSX83ui89JLfsDe46CXL+tXbyiAdQogxhZTDeFZqO+enAz81mVOgNI7SsmsizugB
b2iGIoTZrZ6wkmFbRTHWhY/mDAtGsfyFrLOvTIi0XEP3cy82XybLr4TIQ69efvPHdoIZ0erZHKFV
uXrW7VJSZPrYedcxWYwjQWVB1ViQcYTYWbKtb2pJUePAMSpICrjafRHXNysj41zX+AX21ZFC+wWG
JiK0oU4j35gSLVBbUsdL/oHqX16iCpJsBFtj1ypL85ADzjA0eH6CafbgTNI9Fx21G57CSXmxlu7X
lCdHZ+mOA2KZF8dJ6iM/geoUEUd/ryvs46tM+dGv0EzT1QYUo0lxVVTOPa037EWRJj9ivHSJJAW1
M5mfA6xQO0qdP2VCPI11Qa8U+1ZEbF+qOGt8qc6nxmztn0TmXWIBzFGO2vUngiXPpAapcekbCq2I
luzquM3PukJO0ynN5dRH3nJcSB3sUGkau0Xp2j3bx10txuyoNmu8AwBoWxFp7ZLeviL0B4yZDM+4
OjwZWZ1+Rvg0UwlOMkF/yYVar8UrADENe3luR/Wza7WPauyaSzRQMEm2nzxMXVLynHlwgMZqF+dU
/iZZXlLcms9MUvtuLotLUwoomWv0bkbqOxqyOXmDVN7UOdsnnkFIlYq9XdQXezis8RtKwZ9J5y6P
psQ21FCxO5wHcL1uX6JstOr0UMjJ/ZTEr6Xnoq1vo/lC4DOGigxOaSCDfDJmItQ4Yv9ovdEInNzR
bpwAjLMUaXtsqT17Sc2Oqncy4X+kejItL/stZ74whFiMJ68uBMSU0jx5WP48GTicB52SVL8K8Qes
QEqONBX+Im3vBbUxPnypQ8Fws1RsqPPlRojh96x352VOupex7dynHrBFWqFnngeWhSKVTEdb/rvg
zYZbzjsnl1b4X+2/t7eRW+fW3i7b8K9nf/X9X19iu20v0TbPR3qpnHGncKj+SFlV/j6sR41N9Nre
Hm3rzZCqDNra/3r4df9r+Na3Xf6rb3udrW/WumpnqGLyOdsVhY8kWLCorg9Vhy0M4dT/7TUGkw3B
er9QkOzu9fX+1v771L/XZCYNqFjKIc6TJtwuYl1mRxNbSX9rm+38v20l8dhFDniqz3r8bGkqPwe3
NAJERPHz1idKm9k9M8fj1rddVGrT1XSMHv52lXZ+j5nGvp7UjZ53NnVkPl9PqtpFkt/hwP+vvkyB
tKsN6vmrjxMntlq2cavNQtunroiPlohhWiuNdVWFqV4jjEpZ+qbuh3S19xIh8ouuKlO4REm5t6vE
fqrnheNTPPsQxuvPFMXFMTNEfiIxQtUy1YkjqDlN94bdIAtiKVH1aNdD+wD3+eiyxl6kPbFFWvLi
TOXYMefIf6mk0x6Bu7xVsnBWbw91r3DsYlqJ7cexmzJ2+OpjPnUhMJTy4o3sPRsONydUVAtkPVCZ
s1LCj6uXH4ljxAEftPdCQP+x6qT6CW+t2iWjXe3VRYPEmvQcMXsR2HU+YYXaVEdT1mR6VIBMmk6h
HFvvXT4M6lvjjAhGu3ytpiCSVJQWengzNj4y8dto+5aTMoLGPrbel9EUu5LaueciBVIgpvonsXws
hNYuGev91YPWv7W2C4XC8aGl9Hu3jd/6ul5/86xBPmytIa0XMkzTY9fNHjq1LtnVZT4+V0lUUQab
jnsFZ4nnrS+t2ewijrpuLa9vmkvalH/A0PxnwDJZDjiMAQ3K+hrbpdT/SUcredpexhNLelYxqPW/
Bgy9WLf3sjhvfQ2/24dOia4evq/1jEsE1bt3bSmxyoaoeHDceA1PMG1vffCJn8qKDOrWZdXDAlu4
/rXN61tXOi5zoApNP27NbG7rZ6i1/3mFKj8oOkKlTfO6iVyRg94zkTmnrGV+Bdnyv6Lbv0NaTG9M
Lfr21f/f4wjx46GgGvphe72vgYOWvkxk4zjZ4K0Gwal+BBlono1p5ec0+IRufdtlqNX6sVsvcaZg
1KrPy+G/bnwN1vLFAdmq3r+6tkf4vtePX31uVv5RPcnuR6ae78oWBK1OyjiZ0v88+uqzlQ4RgfTC
bYRChunvsCpuipOiI4bp9Ah0vjCjld7SvcUEgvYRe4bD1tQS4OecSai7dqwWa8FoFfmsscJ1cDom
5SlLwAhvzTHpxXlK0ZmAauLsldhvhlegb8OO92/TJKl+0luU+93Y229TJccT9n3NbhsMPz4/dVLM
u9ikVn7obCeMJJsSOyc6pypaAiStsF+doeII5iXvW8sqNShX5Am2VupG9itea1CSuvJp66r7mN1E
KZaHrYliygzyyfps4Dzs9AngrpViSqT0qbK3PM991dgandSKTd3WrEG9wF9jk7MNNpgu7lQwXLab
EYqO1286X+shGGeD35UQd3V90bxju9t5XvWwDWwAugbR3Hv8sOzC3/pGVp59Ak//4HG+91IxUETD
EjdtC9u2Nrm6ExHuXI9X3UC5SGDY+nJyivaAP06B9jNOjxW0kNd4fBJClgdPafJDMa7cy9F+IUhg
kfzV+n2NKutNyQeiU4X6DScXVve5Kt8sbZrZ5zPLeY5dsBc3nMuSUu7srM1BwYmj96J3sLvFGxJh
/Ep687i1GjHKV8c4Mzume3tpjg6qIEDFukf5Vq6dpipK3tqJSFbRkJKijEY/aSB1g4ScwBrlc4IB
pcs+Lcz+QBhrjY25bOdhBvZGBXu1jE+evrPXKlRbHeTTdtGLk2EqN6OS33pdSSHzN/ONNw2Go56I
VxecXRSDssiM5HEQ24JSQx2GINSs+kdXDfcoatTXLIY0ieLGl6YXvZTEtfKGvbqqNHw+s4a6aL1s
j5J1j2HX5mNcxcXfLm2K0lAxhuesLX4J2zVOrWFQKm7Bh5vZ4l7Kpvxg793+cs3kOkyl9kfCb8i9
1uKwdGvnxWdDXpHD7jrkEhauejr0qXjVX4Nu9WNXs97MrD2nCHl/aSVgOOVeeBbMJru+SE2tDrVG
nLZSsmqPgEWQ9E6/senDhAYwbZB0XuJHVHbdTQDyBALs9JdMfqjxYh+9VlvV+ZULYZ4YYYXjHoa1
LkFbFWUsvgXYP47V69hna3VhkYRbEw/IR1Iv2gOV9/Y96mfyUP3YUKthTPdUmmt9WdYeUAVnp7aB
EWIp1ckY8irIClueCPrJvbmWlXMyN57Z+vPPL+QgSVDsEEHtM4VEP0ktLML1LiV4Y/um/jQq3XO8
MAMZTLWHONJrSLgVqi88Ft50p2tv8P6fLE5rb8Piak9dqx+2e6BPvUuPna4/2b97Juc3M3G8Fyys
fNvWrbfBMuaXBar/dm8CBEesWQ22lgpv8bkZiNyvz8NNc3mu9Gq/teDAi+fWyw9JJCzc7Rrlifj+
cbvXe5b65OBk+LclzOapG5ezqeYqWAv9lDfFci3XS6eOOHR2OuEaWqJvh8PgKjYsI92+TrrmcOad
S5+IDsyArRPLGfuaWawx81xeSh27CnXUuBvN3bI3UwxQ/7a3W9uFBKbZ1sN1a/x9qbJpgbi3NWHU
ckxO4wAWm8m4xmfAkgkFQ5DDtma9/gMkAWyevcqeyVogJ6I5dTqjF1ddzjDDX/82tzuaFEOYWvm1
LIYPs87qc0nE6zoMzX8uEDCdvcjtJvivG6PqTY86b+VrbGc4muG3k9b4CMhBi6yvknYEgyY9AxiA
ceTNyN3pkAwUU2qFGt/4JVEkYA/L/JAir9r6tnHuLOLb1nQb807FHVGG9flf/UvTgi+StgKXMZZs
5SJtl8xRQsUplyrrKgTGlFiOhSCJvPalJrMnIKAYOYfdvZZW9SaiJrluLc+bo1VaWXHY5ebYZcpR
Ge2Mg3TVv6p2pT/awvmGYqRD9MIIrCMQeZq4xtBIJDmmUubLw9bUOqQcFOMVWOFwV8xVdo5GD+Xw
2gTjWd6WMf37D29dtjUHqSxinHQYYJUjIdYRJsrWTEfcoGxzDURv/5ZtiZBaDBtLGgYXumPdJSW4
W2t7f12snwq7lPftvZerzmuyMgVHG8Y3q7Bo1rE72ZoiURe+mtVqcLO+N7sEg5QBglpb26ul0XAv
BCFeEsuk1iytUgOlaWVokywgkDw3zNUmCGzVJjMU21rx5kzM0VkcOz8QEF8kjxIqTO4YOS3/ELd4
n4mEfgoY1gFJ+eSlguvmY6la+wPnlSsKjuIkajsKO2NJsKZT0hN5yOpUA/G86WX2XoBn+42VL/56
yfTuuOJ3Vda2X5v5FGoitW9uhvqG2E/6+0wiviWCz8FAi93sWkxVhhInji+kSI/ZtLzaS2X44DiR
b4jCfuyWvl78stH4evNLHYrytl0UbAhuREMNBFU/HAiPwZBTge6ODfm0uBkQXCE9p4ZOhbHZU8Xi
ddMFsfxylm3zU7SFgqlxOb9afcPXbrprkdTf7SX5VS0uHoj54zCL6JDYyZ+mL/NbipPAXisc5UCZ
vvourExj09odNFe33xL7SEqs+GYsy3gwlDTbu0pxiRXvF9t1NcS+44+Z1j/7KTFJ7zTOSUMxSpbN
3WcC0NgkswICE8UPXmLk30eSRFg5uEiRGpKVDj/svJm8nZ6QXmoQAjzX9ZGIfEbKD8+Lrspeig46
MVkC7VuzxN7J8sh8Inwv9k0CHtN0ECuNaOHbdogerO8uVd/XsdKeDXDnFKI3YDUqiPU1ETEL3CWB
l4l4r8reXDrGbZq+6x2bpKe6s93TXPbgDycEyjIgzqicNIW8GjVNzYHaeR08SGSEv5B6qNeCCNgO
vpK9q+zKN6BVnlkeQWza8WdTuvJl0Vm06dJvDol7xN1OQsSUi2JOycPkZb/mSkkfpxF27rKIfxbK
YESne9/jPm4DCzeFJ5K3Grh5KwljqyIqnwp3F1eq8Y7y8ycW1+IfEwomuaA/ad9jD+4kBOtrARxi
7HpfBVKHb248Pqu1lt4bVCpba7s0Fq4zFM4THFtHbJdI6ChdJm91DhmfwahoyP6yE9qIfWaPbHg0
U32ZSa3uPZ1c99a0ACley8x73FoD6sKX0aAYe7KHh63LoPrg6KR2s2vdXHvxBqND5YmAaG1tXZjw
AXzrijzcnrCuPmeDlZm9S3qqtWilfYr+ZY6QtJqpeNpadanF+8KNqsPWnDjZkK/u8BpjqKdr/Uuq
FCgEnGH+26fPnnYevMpGycuQ7cKm5MBPo7xvT4hdZd7nDXZo20121bis6GQf1ldT1ss0EvhTKBo4
byMIdf8PY+fVXCkOrutfRBU53K6c7eXU3b6hOpJz5tefBzEzePvM7No3KhRg2SCE9OkN3cnNUIFa
LokL1Anx1Wj+m/Gmy9aBMzwPIeGOwVDU58q10JYr/VOc+Hzpsjr8Y9YmutLMnZ4s33yKu1+5M2ov
xDTXg2b0T3wntJe8z3/6EUIToo4QrbxGnNI5gBjVX0ylBs/VOt1WtE011TsVOGquRW0ns9MjV4Gx
d/VHvvc5YJhySE6OzwwCKlrwJBLEUbJtEbnZNvqnTB2CZOUVDuLdpho8DV4Pyst10P7W97EfaM92
1mjP0Sgx6INpOYpsKDnNURmBh4gmSmdqz3zABisJ5vZpxTZyj0rrwZxOL7xyB9zdRRAdblshNdaT
SKKwYrSruv5oeaH1VKONfutDCZo5xmqgID3Y0clInGc6g4igf0dLjjWNW6drUL/VlhvUbwE2/3W9
svmTJZK7hdkPMEodpCe4dOpOUqpmzoqyWi83pcL3TORkr8r2YwHAbs6qLmeNyd4FuPEgivDCYjuv
CeU1vvbesygbRvekpLwYIlfWUnuojTKjBT8qktYcHnLAIde5CBbksWP+v9KsNHi0bF7zGu0sc1D1
FXu77BRrnfckEkf293KmjTeR613sc4LS3mdqHETrsZqiwGVhrURtFvCVjw2V0FkVhbulTHOi344s
89Fr8+quBHDLflvNzugr+Ukk9CMUPFp2q5cyV+9eSxwjLij6yE+t54aXUjG/Lg0i1ikob1TVfimz
N4T9+/miVdshWIGM0NrozeGCkdZjjfHKjW9ggqN5cmohQZxEzsReCuumqcKJ/Sel1uvjhzJxmlFl
P8ra9TZKXiSAfFLrLhK7JEpoQQiAoU5ZLkuAdNmLKbtNBEf1uQzd/NmNcsJrThjsRVkSpMQqQyDm
fprl66Fw8WIOEvcoGuua/e5lqBRrOvCfXDbrbcwwi/NeUD6XY/5UEyi8oveKE1eEyK3uT0Yi0EHx
eujOVqO33AAqfeBTGzZSQUopZvksD2X4UIX2UVSKIkxwFIL3lXNUhi6/DXp/Nksf25Wx014rvctP
Tl82oIIGL7mWXr5N860kd/mmqqxyo2CcAvAIByB98nppJ+OWsHWjS6LLW8MsvlSam8GHby9u3l6N
1kOx3WdPCl7CD7cJd4aP4EFksNLJmAE4uVIc+gC7ZTsFwVYe5daDOSH5YLrlVt3UzEHWFbOP1Hmv
QjVZjaCE1zi9QiR1+ZqL3T7wMbDrdTDostSdQEy8KqUV7D0+CAS4ZSDpgJTbVj3LI1pzWFBpbC7A
TrKlfdyrb6y7GGxAL2xyTb4lTXwcJEu6FE0OPbbt7GPSQoDTtNew6kKWfzbrZNCeSevbz2NiKKi2
SyfiHTXBRC1bJelQw5layb3WoElDtB46UbVx8jZa1SPfSBbDV7m9K37lPE4ifAMkBnModHiPnnbR
K/xOpQ654Cx4Q9P1hR2hTVAr+S4za/vcJriAEQjgcEmGDgV4UyvOiJZ9AWHRH125bne55bsrkBru
rU1/cRn/hNyKtkL3uVtbGDPthkxSLglz1cTo5bsWc+WuSEZs2uRnbFjUbSKN2yxS4eThU1MpXXkq
G7fcyrrdbSoL88vYLseNXKtfvB7/ABBTzdbDsbeQx/xuAP+4F6r+KoVBcUhQa7wgkwiuhG/KNq6s
+pJnGVEStYO/NbprrxjaC0CCQ1MiyFiX0Tot872T9M4x1YYCf24AUWar+1jkwo0o2+ZgFBMi0GuU
rd7hYg5A+AdSTd8Z5ZKDzi75mrvVroHDNWvU2Yjg0W/MSgKuF9X1WSFFJwG4FloSrNgbja+9ZsK2
kX8UkTrAq9PLcwfQ4ChNAQ+tuosZtTJNq5mi0I0a9kHwpizQYkUyIuhq+VVNvremdItjeL6Io6zj
8A56+c9oa8WJ/TeZL2FUorkmn4asUJ50GB463Z7tXrPsIvA3VrHWUj+4NGnhnbyeGUai8P4OfraG
3pkjt9dNvTfHKo+pB5oUVvA64A+w1SJiqGZRlnvfHH7Yk318b+MuTiiw9gmFzmCHCoJb2ZrW0Wt9
HCE8yDQKupxKVk6Rki8QAdJ1Fwa/qiQ/EUbWD3zL2wjECvJW5Y4b+qeMsYjpCcOz+4ApR10YjwRG
1FUIumzjhtUzfmtwzOxK4yXWsqNfMg6Gko7nX1ut84aYQJk+omkqX9ogUC71lFj6YLBVD7UjXfmq
5271BqSer6isUCSrYew1qq0XRfYaUNYuyLxfEjsPKDEEKAoRyvjZGl3+ViNrzkf70KQuvic2nCbV
Yw9E7qGnOkyPr14FkGe8syKp1+x7Frl+K/s4WcnEIONQ9vl5y5gg1JsBcvFD7xBgL9VmYFfYe0JY
hc9nXYBQclGKzlGWuvQgL7GSBptFMBbAuAyHR68JXo+xtzOdSX22aH95tpsgUKYBb7TVGBCDngI8
dPf+aKG3D2F+1ShQmerfHaTBANjvtnKA85WmRdTZWuHzJa8Rms62ctaAUG4kDFgUWUI+Er0Yz3PZ
WMjt56EYnnrfrC6EGpP12AyIoiX1A+zlJyLN1cpAT/7oDLj4BaprHCcrWMltnZMUufbJmHA6uNV+
r2znkgcMs3olMYzFRXEYUViqFf+9A4i6L5rmHe8DDU6w6W2lPBquHV5FF4vgcTYRiL1YfY4t+wz+
YWCW3bvcwe69Z9VOdMMDvhTiHKc1mFVlkCiSsCBQUXs6u265cSjsIlsZEdZzQNczQHGOAeiGj8EO
MvPJStmUUjM0t5COfc6NxibKkymbKAz3+VDr+7YsnK+x8wKXqZFr9+dolhs473xLnQkiI/0MtHad
Gol3UnuvX6uFXG1YqTuHFuDZ3gAHCu6ELSnJZfHWQLi3sARsXFnfMAO8Ohj8PsYdGkUWOcRkom2t
ey9pIpnnJSm6zJqzJjP/o1lCEStH42a4zB2dzgDHaCcAPQvH2bme66x9B/U1haFvzZJ5pcoer6Kr
a+exDNk2ZfbxK07VbYqb7kkekW9CKOqOfelvY3KIgqpzQbdYdEZWZ3yIp2QSz9HTHjthvazvXVsP
tzqcRm5yTu7V9zJgqluU8T73LNlfxxaPEUzYUapZfzRtzMzDCN6iWEXnUM8eDa03d30asP6eEte+
jk4DD61Wwm3V3GOrik4+y4NT7FrBRssgAMDGDs6Gqd9VT4O94fT0KCzcOxBXxPfCbSeV91F1Ca4R
g6H/I3CmJAeBATOnHWmowsASdWPyugKB+U8iNewXYV5+yBzsMjQfSS03B6nRJ05NmAW/BgvZ82kj
QBqx2HZPUoHhFhyJZhs5cKy9FjTW4HUDK06XcwmNXBCUPtJRs3OlD4+yP/ZQO1xz06NKsx6mLDIF
w7rVeVh6bAM0s/wYXkmD9OSogC5y9OwMIuPQDTBSgCvdGr25SzX+Tzg8Rxu1KXAAFJg5fyLwG+DP
tlY3pHAKRvvWx4rCVLBJHhy25k5hVbyNwI1e8doAbZh99zF3f5VTvGCc+peduXRuESWwplBBOaqs
dGI6lOXYylUkA58wAFaOtHFFazTAPSaVIpUAe7ogBYYy1U/iMtmovASllx6TMGfI7htrUxoh8BC2
FADBZeM6QzEtsDLciSVzjRmefu0UKL0lQAGpAVgVVfwekiPuNSTAeohG/81HCg7x0d3gufnGsjCa
nJBzGwDam0jh6aL/G0uob5V/WNfU57pL9mVf8pkEFRhZkbuX8ZYl7AhVsDxa/rcszbUvSMijyNk/
qZFnHOJOehoJAkz0Vnlf6JPxQPguN9ohdHqf3fqNE44OZvPGLWQrbR2ryJfWcorwnwZi3Dzbujpc
lDh86WVWqX7hIaPoQxmeTJoKF12bqOL3gAK9zQoQXlI2O5MNb7BcuTkLR8TDn6azlGdguzbS2NLA
QkBnnFYmXH0at9Umi03nERaA9SAPLyMIvkcNMIKZevjdhtGXnIkB8pUB0MqczVSRHWM1Yc6XJwA0
JWkfNbbP/EmLgb8Ym9RrtDX24u0BdkT20uhldehhi6xFVsXbGrxxaaz8Sqow1y34f+rG3Ki592sw
pWGfhfF4RvjjsR0Be+uYaj94SLk8eJVSsjOMFKbVWvHWKM1in0MD1zzYGVKExFzCnzcxNewOqWDL
Z5Mx81bW2CdbVtEPGnEORvFNkjw0PmAxPK1eMC2rj8mEmcknXJ0PwuKoWw/BhBsttUE+AozwJySp
SAY1eJMkzd2G/xSJctE8mV678pR73Fenhk63SrKYVAA9KxXktFIW3sbdDbLGxNB/CSuQAu5zX3nx
zoPOa9Ya3KKuf0aoHHVDPO9mXQ2BERK4oURnwWCHFkrek/aGqGjcGJJk/2OwK+8ELssYt0xW+UvE
oXijjQIu2UEcRiMRJFhY/HtdmYH2tWsVBaFc2g8TpJC5LMChFri1V+H14K4iSZniCJR6YLG27Kp8
s6R0E+Hxeh9+6W0Hinm6cdV0RXG04BNNJZLHrYAqisJ+TIbkIFoGVs2dQRYRb3ZRV08XEUe4uQ8r
00rijfgrI7Sm2YBF+Gxy9dt7lbwXCiOWs4bk3h3BcP5spufX64F1SFGjFnvAIonE/ReHIUtktrQw
vhPZJCn2fi6p+M9Mf1MK7tPDYeMgflL8GY734AdFhzhJW2ydPP8lzot7D4759BjnJywKBV4K1/uQ
1SWk0aWsz9Vmj9QKnkyAPmbsr+gN0G7Zoe6HuN/Kavld4IFF0gGjbkr4dcRTkRxJis7EjKiwYsZ4
u9qKTe8Z5+XL3nsLc3HrVD5P1ERCdFdH1bN49mZkP3TEfXZjqTGsG7iIHwnHTTtl2Sm2WP7VOAsD
mvz7oYEdVoFQV95GPC7xNMRRrths64pD0QsMX3XZV25WTtamJ/wYHdBn4nBKICLQN6R9obCKQl8w
GgEiAHOOWdGM2w+H4mwLRwqQyLaWnubDMW5BQ5nBQfxeX1XEqKtNWEdfxl49iTs33yWopavMiIeN
uNfirkR1xvq/VhBfmTAA4pmIM8SRKJu7g8iLRItxDKkaH4gmoo9d8yQe/Nw1xa1ZeoOoKYl8rgow
7BtxK8QfqbYl96f2MnVNBJ1ZrlH8qCfbEOQu5/urp1Y7ArzSdgmzAXrds1KkNUxbf5eOEJ1rdXhS
p6FDfLaT0LT2ozeCBMZ1byVD50QJt0JPyIjS7P/74Q9/gzjE9gqyu+qrc8v56aEmk4I00dSNGALE
971BbvxgAsjqn2K4vPPNneEUH96aD6CKz3dQYxsvC2BNjhX23akybkPbf5eaRN4ud5hB8KRaNpTu
ZXCR28cEE8ud+Ftat3iIzVHeodHYjusq8S91p0rAPKZxaHqtxZni6D/LnCYfEQ7wo43oCW0Y75jC
sHSZOoLaI+2kw7Feus/UwCxGGujqukOC7SB6cN8Y3WFIDZYlxTa1OoyP7Alc+Z+/a2bx0fXBCjup
BlxhAqQsfW8Mr7Y6ARi1zCwneRuGt2lYFj1JZJeyjOjPNCIZ6mhtXavowKzEj5YnMUaK9iJZ3tYP
XXQ+FPVj4XQHp9LXoifMp2ArsJfe6ooNAjEWsmCv9ih0H5c3fOnLokxkvakXym27qwDp7X0r2Ik6
XXR20WI5/3MXFHnx1MTRfI7Iz4ef6kX2U9ncbfMCr/d56MFWjg3+WD96cOVWMfCYLAbk1pognKcP
h+pANPVUFqqDusOHgn165gXiiXemijGo9ZCO9d1ibsD68KISsRjlbFVDnUgBpXRlczYmrOrY5/e0
s5udro9MJSpV3sheRuymRWBmxQbvTjALhnSyi9THrtx4Qf5gJcWHBy9+VfSD+XVa8qJw6SZLXxFN
si6uDy32g6IziqSchmtxpEbQl/QQzpO4++IiGXjGAcwK3a51odWvxVsCq51ScfihtLO1r6mBiJJY
twy4Bm8h1X0zBZfC54Y1oRQfiYNDDQknfEMfqa9BC9wdGZOtuMciEY89nKYnCOWyRh7iH+mgnpxQ
S3by2J8jPUegzGkOYpBRGLVrOLs56rkbP/PmL4BW/4KUnxzFBcWTF0eM9PXEhjGD7tfYOY+Yxdkz
ZtmNzGcXz7NdKnrEMhjIimwdOW/5+9S6VzbtAPF+uYt5YjGSRtNnJrETY+Ma0IUEqQRewFdwyRoz
cQf5UdGEvTUoJxq6KL1ibGcdMzHZAq9b7AfbOg4Ac9jP3UOPRKM4MNcJjmHz7GpeRQWKl7Hnpirz
IAyX+lZqkbYT1xd/l2sG/bFWH0YtrXeyrt3FU10erThKm+ZnqA3Bqs8ylP6hkP+1QFsGDkl8+0V+
ntixPM1xpGH5AMZ/qyRmCju/Trsrguz6AWhacRKsnS5oihN94U/uJ8n8fMWTWMaY5cHwgf4dQ8/U
B6fcGBCkkcXA8juUM14CmxF8g0LgNueWiScjurUnE3s0gAe7Gb4h/wzmosEyoi9Pcu7Q03i/3ISl
VhyJJv/7pZir9bCXruJ9EjMF8ceI7DwXX/LiaC4cA2w/mNAizCAmulJjHmQ8FkUT8bPzlEsc4rDJ
qzYfsq/9F6x+/lCKv/PDLGM+N0/tNbCACxuC2GPwoRfzVzZHCF2L12TMkINZe4P+jtYK8WS/jQ5Z
5fvyVjSfD93pCxoABsE7fJ7HiZ4qZnRLspQNY8KWg4JSpAJMbJqEiX9nSWaUpMh/mMvOf30+9jBx
rn2GrlvLcQU8fWeySzWu0evN2IT6YYs/RC9Pqq3KR3GzxaROHC33filjIwjNaw8CyNJY/PqSXc4V
R8tjXCqW6306N0hfG4Q6GMMYM8XAiYQb2CKRF28edzxiGT/Vz3/8mCvZKpA6+cM0UjzCueeN3z2I
9kfRXQNVtgBNT8/AbxokN0RP+fdDcfY8VAHKqQ52Hm8+U0E8mCLLEu4TJ0QQPETtUrGsAUWFSJZ2
Itu5PzulTI/zXz/15Jnssbwz83xm7syi1FHThv2Tf947cTS3Eoef8+Kk+aofWn3+gc9nSQobG7X5
ooxIzYpxZZk9iHP/rWxpImrnebY4XBLxPJasOBLn/edVPyxnRGvR8NNP/VvZp6t++iVvGvAxmisb
H0bf9Irj4cxeRTHOa1XxwouEUArkTGhELN6nMNuSLGVjgico9DvaFLXG4dxIDLfi4kvTDzXi0NU9
EEJswc89Wrwsyxv/6aVaXqDlRRNly2nijP8s+3Tav11+fl3HdCL3ZyFov35j49DGtHaaC4sP15LM
K9kl/yFW8W/NP5XN64npsvMviOt8ajP/Qhc5F0Xq/siN46/F0CDWoOJo+UaLMWTJiqNlQrY0/lT2
KSvauS2CAe1PpUQSIcpMiHy8nOy9M70VXXg+FKUiPxLKZlmdFMlOdbLnZXgHTAVtfMlL40QjF3kx
8jMX8ogoGYlhz6Ej1zPqcS2GB6L/SLJWKAP/RVebBw1TJoYgRpcsHyFhIv62EU9SJMtwK7KiK1hi
0b+0WbrBUvapCy2X6b0qJmRhw/Tq5FHfNJYaj2ux/o0AGBAuivoXr+6C3fzGi5uyJPOwuuTF7frP
rKhYXl2R9Qik/DV8i/ynK4iyMYnATigRr9Ey2M8T67lePJ/lzAqvEhZvydEgMKJNEZIPK8elmThX
JGJisGTF0ad2YhBdyj7846Lm0ymdU0jbUbuCCnwsoVLgGiBaECnXFJAc04crxxGvfhZDl5tESXIQ
dyaP2jQ5jLK1qhLLOIgnvDzR+d3/EMz8MFVYmooj8fCDrCWiNzeag1ypheiJFgbIpKhoZXejk7Md
g5qLMtzEKzrHKUUP6Ec1rL6KF/mvqFYpe1uss9k6qdgcTNPkGCERDEsc0ppIyordytWSdw1PQv/M
N1b5pDtsjQYGZAzIS+TDUBVvr6vuWXC2DTYAAhntGnFXxXMpE6hMapG95CE8E8EnV6cHPNaI7tRz
PPPT7Rc39cMjmpeu810XaxZxOL/mAZuTo6MPW3GXxc8uifgDlqy4sZ/K5lWdqPlM5lxaiurlX1J9
X12bWOutsDHEKs5L3bcmC/u9hhDgVoUxSxbqGQKk2RGfSWoNlb0zzUKmZ6p1HGCeahTh3VR6z4GS
7JXpGnJUJtfcK+uVaDU2SX+QxlzfyG0CSK/rslUV8KqLxElsfW06ADwVMEWXOLJ3cuAb6RbJIAyX
WdlviUqCGh6sY6V61QOcLPaaEY2FeJ5YuBeF8iV2+5cJ0f7kQUp5gn9TblCN61HlICvKEgSPkojt
ibJHBSI0i/gpdCyUBfXmOoRoIVjAFnYqe/t7x3DHx7iofsJ3PLS6kr/1qY6rVuy+pzlT8hIf+JPr
ySDFk+qldUbju0O0np1d12PDQalRx+m6lVeV5ZdyBNPLkjx/VeXYXKOoA7wqQLZLziZbAJ1Q8pga
BfpNsoyUUcgmU5WD48aIsbj1Uw2hJMwEOhwF/EjZV5mZ38YhKm7iSCRJllnonqUpwsIE4Y0s9DZ5
gfyQO3TfdDbP9rU8SfklcqFhR4ISx2YKAK9sl5VbmIWoXssQPjUXI1EZBcNNnWRggpy6Yz1cZfYJ
pAbbaw7B9hrVr6EdgsduSiC6BI+uHL0jqykdRVGeYNKN7iKqXBnCZ5rBbo3lPVaoYT/K7IQ+xpKi
rIe+91hBUBGaDtCq2ORepliK4iG7GrquuSlR4zyMU1ImwPZM+hbsalosFb6axGslt3BF69id0QfM
5vpeRRfG/T1EwXibc6A5UP616HPL+UVgOA+ozATrwq9X6J5qW0sx9M0wVCkab4DpM03RT6YF1BlY
q7JRTTWqV1jBI4OBA3ju+PmlgGp3qaZkydI/91FGDLVD2siEm5arp3TUY22t6JpyEkk2eH8XZm0h
rQcHlrvjxwSbETV4aV0Ao7bZt9+iLv2qsZUOLhy6P++WDp8ZZCJohaxAJaYdf7Pd+cVPI/XbUEWg
FRDEefH6BNg1OlgPo8JesjFExrmw0/aktmF9iOMwu/EIFCj/tfxU9RKdK4n1q6y1LyWqQVc7iB46
s6igvkrlU9iycWQh9rgVWVHBVugr8uvptuxXLcYdq2FqHioxpnwhWK7pPHawKbIkaLeMGZsPJxvp
uxWP+llcqqx05WY5/gFyGE6dCbJoOz44xWb5C2ov+uP7YzRft9TG+qFq6m0qI2uzdrFYbr3kGaPC
kaB9VrFWNvUzRIvqCe55eyN0fBQ5jHbrJ0zrIEMlPWJNUwtRZmn555Mi+0W20ePCNRCgNrQfIhbT
oQSD7oJ+WnspO8LKeYzaiaiwULI4IoMZgWbjVqi6VO8R21TWIituTxLL06fKAhM23R+z7wG6FNNE
L9yb/Z/534mj1N2bWQnnbLp/CE6DyEsGB396+kzf6SiniEORFN4Iw33Ji97W10hIfigU1aKmgdyx
6R4AzoDA89C5Jlb/Hf1QBiW1/FqWnn9ozc5D490v3vN8J+rDzi93sYpqUzFKFgFrycYtnHjgsfIC
79JMSRehe2Jr7v5DRdvG2Mm8ea4ZbqEwhOe8T/AwnBJxJMp0VtkZpAAU1UIlqPAb/I+G4pS59XJ2
02MO+H85JbY78BWysv98mbrJELm997dcJhq4/vTXidbiR4YsV6tLXE88CrYddaOGAYsi5TWYkhSB
iavIDq6LYmHgdpDX5ZDg+lSdyyiXr5ZG4ggHvTMfvoZ9ZE4ObaIqfl44eGIMknSy3gyg+ChLidpP
p4qs+OEa1dGDhRD4fKr4tQ9nJKq+bXIAGp8rpr9qyEPIjvcxM7/G2JOCXBrt+FwPRXy2+wDAiYLy
ZpOwzyizW7GNMl95lnO/u9hq+SP1Ffm5MzP5WfXLW8MAe2NvGqYLooN8/VoN/S+rrNWzCbTkzU64
FJs5+TVGzeAtKKQv8JG9B1Gp597VzULzUdSBFN7GEOqe0qllX75FnaK/KG6QvSrRUTThm5M8y1UF
/fLml/FwaT0lvvZTgrif2q30qOTQrMYVYzZovCkr2kA0ZSPHtX/LUYd7qU3sEuZS/JY4JTrailav
RVZrq+6g4Zq6yXUDRfyVaTTtE6ZXSBcZvboNIFS+VS22CDJ8vf3Er3wDCpZvzMTVDz2WmY+52b8A
oWm+Gfn30a7sL4Zk16ckD5BOMtXmWzUCpJAtI31ERActXb/941lm/Q3IlroZQ1zEzcp9UQCfoWFb
d+A9OQr9ejtiDQtf+O8iaJF/VX4qUw0LVGwyXvLOKbf4teUozFnZSyIZ5qmKmwHN7TZ7UWFMP2H9
vhKVEjC2FxAYX2DyyldRZLoV+wt2l+9FtkdN4qg4Q7QW2TK09ceRXTqRE1dsOvkqo/Wmwog+e8MI
LiEzfO1cohUDLbp0UWEz0ytB97DZgMVD1hNp2W3hdtZJ1LS162x1pTPod7idjC4jD4IxwVsrF+0a
jk9wElkrkE1gCkF7FlkTIyJ8IFX3IrKjNHy3+ebfRG5ok0fG6/RRC8H3uL138INOusdJLV8DFxqx
72JX1aXFI0CfLbIT7T136tcorOUzYIXurqo1r0qIqnwR2RfRQJSji7jLpTK5iSKR6KgcBSYEhrJR
MVzNcI9NTO8umofQ0R5T/V5V2c5u7ALDwnKLjHl+NgcrOwcNZLlJLDg/SzJJ1RQ2MrPysAkdXLRU
M6gefMXCCnwwXlAIi7/JRuFs0c3MDyILRwdIvZq95XqPJKXWgiWYmint4K7Q9ANVk/a4K8s1QPEi
/gaKOtlDx7d2Knsf30xDO6e2ZDzrfmJd88gAYDE1qwf59wBa8sinTbkyrVNwI+LInpJRid01EbwK
/O7fZUsTcWRI9e+iVZX9v52v1gBgGjN8KPuxuvVSAVw6s5G+A9Wl8yX6ncruq9535ltl9egDpWp2
SXzNRNm4iEHEdeOXtrDvommvxZcy0JyvZZXKG7sMjWucOxiwlCVqKejCvkJH+ikhfrUNs7UNbOgi
57xUdh9+bxQAYoZmVw+O3ngnybSifRD78jOqKuVKXN4av8q5U/1s2DcCRqSH6DAO2oGYbY7qbm7c
HRPNcV53C2FLJV1FSZmhjItG1SVnTL2Yub9pXTU8lYiT/1UxtxHV+VIKjwTwMzL+G3n05HAj6n1w
jxdxtdCyKTQL6ISFpR/nrKhWHSXqd7zawdzSU9S7oUfGXjY7uNvLJQxLP5vAy0+Wb0jbWMlUbKk6
62CA9z3idVNdFE23dmaUDI8DPi6btparV95GGeiPbb0zd76jzSP9qZwXu4uYkvaZsbs/m3Wm/4ST
iFikzjhP7+OlTSILkoo3bsuiKG+hWpcHXSu6U2DXBu6+bo4tQWOhjwVYlYEPZqaaI4vltu630Otf
o0CXfksgLecfSlIFqbjM+DXE3XdfkqyvilklqB0r47Nvog3OFMV7gEJt75NJVFyW3PjcxqGxJxwQ
P9hQgcA4VwbxMwYy0x39bwzA75APpV+qhw8y6CRm2EzCI8/WfycoI6tN++JhzVHVT20DZhmd4urF
qVkTNm2hPIDbaIDn4LAE78raEFxz3YOqanhQ9dYkaSDHyXlUmuQsjiyrZAsQCYRrEyHrgn/Nk2J1
zksaO1+VIZSueus43APke0s/Lk8i22goz6VW2BzVsEWYSmFedmxyoG5ZZTuvHoT0VdH58rUtcvc1
KMdvquGpN5EbJwS4pRoPoqmjWOdAMdxHkfNbb1/HefykZ6r76o7sJWZG9ZxrlvXq7ns3sb6FfCr3
dS/Xe6vuvPdM3Zddab7nILKwzCnKQ+d12Vds7tatEdhPrCMvmDxkt9KVEM/3IG80ra+s5rKpIsjY
ccZZd2Ky9HvEjgZeIoTXtED7LewODcTUfMtrXpcGlVZqm8JsjF2HpeCtmRI6xrCp8EbeiKyoYMM2
u1UjbltYVp8BO/HLXlOAbsBwdEXsLrtpU2IixXu2Je2aWsX4RBTga5MHw/sQTECPGj4HOlBI7sXq
13Dshve+DIx1P5UHU/n/bG8jubS0d22X6wBPW1eejeDb39dfyv/r+v+zvfhdtehgbjv6Vk+NcN2x
YL/n3VDeVUtX9+ZUhlxGeRcVKYvfuUw0QSiyuudT2adz+XIiZyU5+1DlmygSY2JbOkUl7+gZyV9l
MvbRTqrvlmaisg8dZ1WW8A28/EFKagPCJJyvXik7b2vxrm9adGw2Sa9kDyLpdZ5X1r6pK6Uqtqof
yRevgIjHICUyKLTLl3pKRNbUJEj3cz4pNi3LNbQe/64V5UtWnCHK0LY7pwGAtqVovtKSjxn0xt5+
yLld31vsP1Akc75F8JnoVHl6dFy4pGpvPQ1m63zXEKAjWuh0D4ZtYzgaobeSxXLA7itsYojHxyqX
dprqjF9QZOj2DVcVgqdv0LKO4jf8BDhfW9TGFSds5+Y2Chtd07Uxr3hQuWuv4EYMXAc0badWdX9S
Sx/N7n8cdmZzHcPPIOey+BIVImnR6t7agKxgorfWUY/1HHGd2r0nViTdEYhuNurBwUYsGkc0XTS0
YxAht/QVUxB4MWFf7qUiafcs/pDF1/4Uev2OxEj3JQhxgo+aun0IqlY5yGGdHN0+1m++p+KJIeXj
W+zHfwAdJn842ccO/iTpOupYWP/e8ZPZa33j3Yqsqu7ZlGgy00M/Qy5xaqCpExWpArJh1PlNieHF
I5ksbzsna26ivWiGwdMW08gBAzTEaaLJkx3IPF6ybXT3EOvY4ksZPyI6hEGEgTGa1sj9Dh+08mZ4
TbQvoNZcowRShdbr48WyQRbDjjfPVtIFxwwp47OjB8aRsEd2coaxOyVF3x8lOcjPiZZh7OO2wSWq
XCSeOsu+RPmA12tJkCRoIncX1rWMA4Nc7mwn6yG6IrqMAFT7yP5Evo1Dq7m7qD2hGwx2kBEHNFDR
ts9jg9UP5s79S2Agj9zoq7bxCUp5mfxasQe99ntZe+ttGy1vdE+/4D3Tropg6K8uPlRIUKfxphj8
ACUs9OP4NkH4cOPxR1TZWxc/sq/sXlfo2gQT134MnsGS/glMefwhRdoPAr/Qyw2PQLlnq7uk5uPs
dvq+na5gh/h3gAPLsXjoWVCZAyKdQEx+ZOAS1Ub/7oA1YAmYdGe0UfvHMrLUSY1/RHStvDrG0CCF
zBvAyig/JJWCkAziff0tRK2FSXl/SHUpeHElx7pZCmxaYQTv6y2UO8Pt/h9j57FcK7Rs2S8iArNw
XWB7I287hI50hPeer68BunV16sVrVIfAbcfG5MrMOea+T4fpVRiMnRQleLQKrhRlyguwAfL4GtEA
uAnKod+vr1Lj5FBrg3LMTWXwyCUWRxRBMUPVpTNYtzHk8FvnZ5WYACKuu6xz/6w0li3ryv+55Xf3
MVv5hHzA7/us66rKQodGAc/NcAy86mWLlWMrdc8dBpbH0Zcz8BUckgzeNnnLAaXHsgjRzt5MbYHP
5bKoignRktCLw7rop7XioE6MHUweEMkZJoOCZaLmIX5PpZjK02gnFQ4WzK2T333WuXUdTuPs3ai0
KA053Vj/H6+bAUaVCNT/n/deF//5aBMfgQORkPPPut+XrJ8/RuV8zNLXZgrDR+65vlPEpn5QfbQV
fa49yLbp77QhlNw552827SK+Napivy6tLxKa/dB2mX3RdWkPumi+2l2DpLDN25d+NCtHG8zgow2k
RwRF9pdQlG1ucTuAA+4GSq5G7ACUt8vib5IZN9BB4j9VVMc8dpr2dbG7dxO9Ky/kuU8yEPcLQoHq
kitVuAVnOjuJkKvL74Z1KwHWf/YTWPIUrenK3TMtMjg3L++wvmTd8XexN0bTMYeamuV/P+R/vLU0
JuiFVP85pUcVYObyIb9vsC6mg7yn+BUfPWuQzHM3BhgQYR2K44vUh0hIVPNWQHK8TY3l7qsUdBiI
0PpZh9IXS6XU2pukCi6mjHFJLIP6/1lc1uHUPVyiZbKuowVT2eCLRhVk2fq7Yd1vXVfVcrYVA64A
62JraPkmAgvjdfFEer+q/0QIF+xCrt+UYEL+1pfTs1kyaK+nxn/I57z3aBXr79QuhoZpjtmNpQFV
iYG4XSa9H/YFXbUQHCN69rGtOuipDRNkuYsPphxd81Suthlj3VsZ1i4ZA7LXqV5LJNaL7IlvF7rk
vK2XxICAos9CvOMp+uo3qfFZ6v5RJpEZQMJB15TUCaH0U1G2Bvg+kgwUNLrvcbLPfp4Xn1oTf0iC
LDV3Sxro6RrS9R43LAFqQQfpmc3Z8OTXQwPTnAHEunU0w/IUZkgB1605Fp5nv58bZ90ap2GG5yVM
uXXr1BrptZbEe7K8ExWP/Catq4d1Wywsck6AlojJo5uylaVrjJMQ84E+Rzfr3DqRs+BtVuXq8Ltq
ncMNNfRifHx+XvW7VTYzcxdTiHLWdWYTgpu0GnSnwEHd3/1+P0cesksjCuPozyr7zjGuVCiRHsbE
LikR+RRPlFQ52VannGR0VGjWI2WXzqBi1g3rZLSgBrnSsk8tSVO1/X2N4kuf5VxCtvvv2/yzi27G
aMjWN/99tx6bDrc3p9L7ed91s5/GfMQ/e86GJLnYYQlPM2yEYMvbS0ONRBAF6z8vXDf8fOT6BcNM
9re2EM8/67T1G/x++GQnnIK+2cmHJmy9//U3/e79n/dVvrIAbsPPd1iOwjr3z5ddvtzPd1q3/Hxo
V2Y3MWBXpOI7vbXkU7Hstu7gi5o0zzq7blkn03r411lhdaAbhj82FaGL1A1bog3s1Mbm0iRR5dYY
WAQRUrOgyT/0oplg6NHT2MsHI/TnnWl3f2nLnbwUsKIcffZqgnWkMPCjsOGD2UN3CNP2q858e0vM
dLJAmEaVGnmKMS0oW/vTkLDIjjtHqrmRA5oV4PAtmxxjg7uVVSfPjDP3iPCeRNPbTs9lB9djeqz9
iubi7kkJRt4MmR9E7OTay83ZjNFfVnQ9kdDZpGS3CqF+hMVwlqh6TgWWiBMIhnIp+BUSRYcEve8e
HTHDVDs5RZJyV7eJdCvHDHlL/IxuK/8kiEWwl1tWDWOPTCpNLj/rFExcnLkYssPvqwIyeV5Wg1zC
N1W6XTegQftoZxRXVdsj5ZwfmuqhScVwOxAItWYNCz1nSD7MtIwAL4v5IsGTVGKygkMOtgdVZ0J2
aEdnRGoqbPoN9fTaKyMOYMtkSv27ekDHnxUnMxh0uv6ZFGSLXTRm41YtYI2t63IIDLsZlzUSpv93
XTcTSIA0VXcVLnqFpfs32TIBR2GXZnXbGuCa0hYuzkgMczsvkyjVyr01mZOzLnIH0W5jaBQIhpqf
Vb/rG0O8RHqrHddVllSpcMnGGbvQptis69aJpvoqZSKYjesu/2yAmKdNzc8Hr6t1taC+OxX5Yf3g
dZ0fDo5ht5rXTjUV6+VLrhujRM5PugGAcFmlk1a/mqbkDUEY3xXlpkAQfNsqSnRHzfx7jCr/MCja
BRB5eh4xq7pdJ9YM6x+slb79XZdOfY6JG2T+RJZiCUmjr+F53R0TPdFvSfbrP6/tImMzFz7uR2Hb
uHluMWjzUzyGZr20dj/LOCRV27pIhUufL9vDUldPS/AcN9bNbBMd9HNFrajqxK1tJ9KNHp2CZUGL
4v9MRr1+68haHieRLsNC9D64/9GY8bvfmEA5SmduvesbmXJh4F0R3WJ4113LYvJ+zqi5jAJ6jVsH
KnJzU9RZcCdIkt2pcfFQ+sF4WndbJ4RkqoMtULlfF9d9FSjrnl7ROb6+al2HoiJFkpBcGMONri0H
9m2aa/YtXO75qGnde+DXUEKW9aqZ9ThJxY4fWyj/190gYB6o3IeXdQ8iv1s5UrRTNHP+FVPU7qXA
Nm4Ri5q3OIhVGyW08DIYZ/N23aC0wD3lkuLMurhuAJgirlVKwIjzhgQ5NmwpJWua20fcf5NeP//u
G5I7xcysMXepWsVba6JjApxleFeihvCwZ0k2mgkZzTXbyt9qtgY5HH7LHajn6E60DdpQLSF/MJIP
tbQUU6HFy2SdELvMuGXh5qnOI9FGGWCHJ2EW4i+kPh/w8H/mlkX4ei95i5cf3ho2/XeLtYqPOfRx
ncOuOaN+fWwXlVC3tDCuc+tkWBsllwmDWhon15Wga7udrVLxHmOAL8X0GP40Xi193jJhd/0qqzNp
lpZR7CJ8+J0QIyN1WJezVfXQi+xFLMKjblHS1MtXwJsI5ZGx6o/0CrAbNEiSAnB3j+tErdpxxuCo
Xvgb/51VU/szSlQYGE0O9nHd3PczCtF1NgY7A/I/iSlzAM6naAdl7+eIWRMWJAmckdgyKCGuR/Fn
M7CX05KV2cE+we4AhRnyBbGRJk1CYtf9nTrx5UOLSItqN2L/5enKQ4Cv47Ho+leTw3qKsAPbtop4
Dydhb8alqzbhbQr7xB0n26y/9/dor3PrP0ANK9yIgGMl4ZJ2kjvVq5NA7FuM2o6GVpQHg0FCUsW1
I8ndbhDGU8qv1vURhT6iDpl/mFNAqYnJLYD0s6R7cY2IeRGl5UvHtbn8WetcBrRhU4EF4bnbK8cG
skVQGRS6tBISX5KO538ODBJljpthNyAUTcWVpMwn30/CrQr1T5GF0kbTz8VQj8cmNIafiSai8eir
y5HLpvdMUasjkt/qaOcV0PF1NrfsXtmss6v16jq3ThLTr+h2sqFhLL3zxWLHUmoVAh2Cjv/1xCpt
Mz9EGSCARSO6/Mx1sv7g38Uu0yDLKPhm+ouGaV56FNfDUaya03W2nUl45Zk5eb//zHqe/i6uc7Yy
YG+FgJebdwEnkIm2tP39TvROhLtO6Kdk6b1fz4N1Ei2LAyWO7Rw153VV6euYOwQW0chqa9CvjgaG
1PP/9kVxnypNjfuolqMBW1RjP7Nmpw6HBMgXInmO6cKHqAQ2ButkXYwjKMRKJH3XhJTDCWPI1pkb
s8cVRYrHk2kVnoZNV1uMkxNkWOuG+FN7slUxilFlf0fu58tOx0elXMC6xCP4xhYYziGlnyidb9Ss
RzeaXLKiCh0YZRRK5zI8G/TCXAK/c6m3N84wZddM4RGR25Xu2VBWT3LVutwySkroZBbLqjuAG1iG
trN8h/pe3c8DDkKGhSet+dLWbb4VFGHoYu96vFiaYBu1GFHiBC71GfUR2gQ9HrjcNOIboSqGOymT
tPGlFluYXt3C/gdPNz9pIj3kZUn+DkuiqBFv1VDhWTilW/BL0UZH6Fe03TkMatnh4YgyOSwKr0GQ
EXZnwK/0k8SUdCWZ0msQk1RBS+UCZYu2Q7V4RLcaXbikKChOu3OpDvgbW41XgqhoLHKN/fjdmBwY
q7exSuH1c2+fgymJ3QiDLT+PZbimWJRGCunqXgZ8q+F/PmGaWfXfsY8iW6aTyh1n3dr5sG6kst23
ashBgEMXCYMjLUK04s0g6IsZnm1rSV1iBEk81nyZPLqXe4uiwI4xjUOe7DRpQggs0e/fDdKOiGJ2
qT++EzyHG2tCv19KRgKbiDYdayb2FGhzLPBotG/yw4PcnvaJdTeCQNpT8ZTPNNPinmHhwCDn/NEl
Kl00810AMNgKLBmvrU7AnEL1FErfrY+3TD1eljNIjY32kobzX52Nbt7woKwYZEumfy3U7rPKoCOp
XKKuMvSYNU0D9cbQxDFHjoVHQvRcJA0OuAY6MRTcXko6QROIwudETl2jXZAisJadUW1ffJ4XHpRX
B19m/EEzSjgWn2VUdgQTYu5dunImiF76paukbRY0/t0EcX2urD9liqteIAcfUy9tW4uB4KD03hIA
9oYWnuiV2+p2+CXBYXWKEW9iZZxf7YqEBQlIRfprYpEI10iLDppCJs+O5TuIC5arTannh/3jpFhb
jHBpHwlpxZKETLWVEZKUfCaV0m3nauy8KUzLrWQ9h1KeO3qc+Zs6zcnP9PlWN6TiPIe84dCSGYwU
5SYY4xY05XTo5A9G/qFrT2a/6eqHJsGqtcavi3z+xrDLN6XtwbMASLI0TI/b/pmOXA3YURy6uHhm
DtGg4s7wVx0bw1SnncbMic1wrwtJdnqQXUYsngGJVYImSTBfKfFRJXt5jPuKBTFUVrq9ogU626aX
wO4//KCqgToVX/H8OqsJ8LU0/KQ5N/Ma9QkLxaeefkmqLtBSh5MNMnWpbbRjZ3nk2sapM0mZ0QRs
+Oo36RsQJsZbPOjXYqRon9pnobJbpgwXTSb6554eb3pch9uyOftzh4FsPu2w5zVwl83D/fQH52zy
1Y9J3r0rHYbycjvdipjIv5sXXG9BIhBrdAp9gjt0DmSyo2cYsGHAOeHWRQcQLP7oOUhOXWIKLGnS
oRwJskKhVG6749jLXmqS8MdS4KSV2zrT/Tu8DdsNpZ3YHSvzyRgzT8s7bgQSGNo0fcXjPvUUm4J3
U7eR0zTZC/2iiBxbxtBjEuGXRPemUWMkvPjE0hk9bhopfQbmfwc6zXKal96AQFdFCbr74WBF6lch
JV9ZpH42lYZZYA2ZX2YMRYZ7lw/dtLUyigWRQi+7ldJHFE7Bq0IWdMyA/Q1T8SDH1bVaElX5tBRi
/2qNifXCwBcOaZVteuHAvas3o2Qscufypg9jJyoMsiVLo24VjIdC4aGQ0SNkAO+D9cJd0wjcWDnU
WXRj0ojhlGlxzZLiO9PMQ1UZH03EwGsUt6GVZp6Q0z2NKuSD/Ba/lsFHV28NxxY3swBUtVfRgb7p
tBgiz9AnniHhRq9K7eRIej56viZ9WpCNQr+nET3SNgJTKbU1jd001o/YvFGGzsSOLMBOn8lkhvlT
Pspbgav31goN+ofpWYl0TjOpeLXlIj72bhBaC0PsvtdCaOPp8zS3qQd/Blz4/FmMxotaTHe94aqZ
UW2NYLzMoDkTA/Jcg/+kYhiXAoy1VTRwBguVippoDonv06Zt7IZI8qwIr/u3KSrf7SB9NMruPBr0
NMrDc9im+4YenGTknIjbZguSDTRNfw4BB9LQBhitTnUvKRmBS7Wn1VyfUOX1dF81xUASd4IZBx8a
aADeFYH+PrXjO97UmWOm0lNjAbJpI/WtyZLPAZyeVo1v6Mv+0rZLX6y2m/vo0InscUJG7qZycV92
wMsjOEx9Qkc1x+NBYCK2KygD0POnkTtq5h0FSGBqzSHoujs8jfAQtMiPD635txENaAqesHhsY/We
C5C/AJQdSQxYXso52Kb0rLb5XQKax1HmQd8I296Nhn14yxoAfdCGDsWot/D2E5rlJ9ojQnw0cWM/
YYpRXNEN08Jngk1XuSJLn8wOWeFW/5Sz9pzIw2vHl2Lo9xLRhAHpM322a+nEne+B5rLS6TqTQx9c
FZzpC13dtfGwHwt/2+ybId82HBZuEoz8qR2ODrW9iPh/AAVslteILNW+xU9NbjAWG+1zUsD67LSE
ekq+HSKu3sHy/6YpFsoJ/Wn5WL8YXXtW7fa2s1IXP4e7sg3e9YxxIxIyrBuG9M1EUw+ftOhdSjO4
PAisP2fODSoCYONzwoZaGYhoxo2lyTQYdzvBOONgM1ousivWozVxQCSTq+Jy6V6MlqTynFqjA4fn
Jo3HxqlMiICyoOFIy4LHwkj/lu1YO1mbDl5ldzhGIjqsQ/nQy/a9qRFETiHk7DzoT1pDlF12/nvX
ct3Nnbo1gHmbTX/RyN5BTkk8EHeGlFINrXxQovROgdx9gUFIo1NACk0jd1j3GgfZ5DBieTJzQ1cy
r1NNG8G/ZTl9PGRe9tBkMKL6RJK3qgazoamjewzgWx+2PQ84Isk7+0seu+6sACJjNKbvLb99lMQE
dtPu3kULaXySIvpeuve6sbdBD1K0ifAothPbS0kR1BQ4UhrjvVyWuHgIwioRu1VARqCT5YyMdbLP
5t46YDL5YkbAe3iCd335pbTExtPA5VnA14mjs5AKHOYGGIoxp0sV3SvcfjzUSXQ14d8zR9U5iIpv
TEZDRygdZSXtyW8sjEryPwrkOmuuUUkoOIL5kYU/Z37pgupkECwGbX7tbYqG+IuAurogIHom1n62
KFq4erB4Rajj56QzAkisfrxaNo8aY/ISq1scBnmaGxhIxQ0c1eolUSuujsE16lm+0ftsJBhPE0dY
xGBGSt9GEH335LPbk14shCx9hPc2Dk96MWwUVR8JrDDNiEzYDkZ3Kw1jeYik5FYLCMjxpM1VPd9p
ZKaqah4IaMN+h0hba4zMIyH0ZITBH/hWsFMTevZCpeIK4KSRvkn6fURFcvANbcQZuKVaec1KMGYg
7oWT0m27n/Wg9hqImPYQu/GsX+rOpje1+6tLR6yWzxHGrDlJaICP9N4l5QYp423cC7GV8+oNyMKx
y2eIz8WCaH6vBMbVo60g1i/Cp1KYREL0QFkkCZxKDog7iwjMJC3oubWjaUnHGtIc3NhA3GNMqEL0
j7gDAdkPE57throV2vSoysa5irkCQ45wIjCVoCr5Vzf93ktbiMPZJlSMXWSM7/N4pHPmKaUj1cEX
pNpkCscJK/ErSgzaRmbG6wZapXZaUvD6iwSZb+ltc6GHvKrNSVK2BoZHjq1LD6IQ2x7A7XKTKhw4
qEihJhqodwtdDvePhBubpJ1AB771ofZHNaRp66s9sGQkpBANGZ6mKXg7IkLd5uwvJLQDBCbYJobo
V4jx2yiEkZRo35rR5o4xku7XoSZx3ySFqIMXVOW7yJJVqHKml+By6kg2Z4mpqx8kXP7ioVye+oSq
tUrhfsKqKFGVe4B9mUerDAJKTfHkpNCXF2wicsSeqlLYt5Kd0OHSKuO4N5XeIg6ISxfUXAM9pX2N
lQocdXuSIs62ohZOk5ZPcZojRzKOgDG9uSB+HlobV1+SFI6RhrsBx3GonfPVoIW9FF+TYn+W2Rx7
NLKVnKbdnZkPb2YzfEIS3c/T5Bqq8l6MkQ4teQDRi/jCH2sdPsmQu9RB5FI89Il51zUWsow4u/RW
RwGlkilk22+x3uJon2mPfnvfCRlUNwxRHMRw3JFN3xvD/JLq4iwUg0s3aPFzoo5Ry+ZNyaijL/LB
CyP5FsORJ7XHFdPu8m0QTvehr/f0App3FFQwcIl9mM3zq2XfW4ZEk4i6sPiydnTbNibAJsAEXxd4
sVp4ExRbbM6dvu6oN4Q7qcwvefoENs+m2OnvOSfdugy1zRgrjMR6hV3VKN9IqqG51rEJAHaS9KN3
AW9wu6PnJDc3QyW/SmlKqaVTd/4Ic2/0McNLwaBVZucGffsZVrTe69qB+KLJUwKMwXR0okpGX8ON
nByIpHWowykuVZHtKkVv8DH4IaS25Pr05uaVpriWFX9NZvgaUqecpi5zpR42YGyr08GcXgoRpRtf
3aWCgnSODhUNarAx8IEpRPea5MGSoWbk78f8a7ZRuzwQqJXUCplW/OqkXYyIdDKSp3Hk6a3j6r0t
B0KO3mgpEzaUh0NMom3ThqH8Vfp4ZCRheW2DcKthJLK1p/FUJuqfVEKwG8aQ3xfeUNV+0pH0REG8
2Er0qDgVV/zGlkzGhjaX0jA013za2lCAp4l0O/1clecnAXS2AllghRIhpaoVN2j/Up9cSBR9FX56
lk0JqHlc4izk65SeomYfAthwaFoynbpQvwYN7FT6pBhmjuOW8m4q0t6cR/InNt08WvlVFKBO4XV/
wZv5IKIetpUaXmeQw5B9k8TFDRYKwXxTh1i43o48TbkUERzmH7TE0Prdf+NvefVtLJYj7lEKRudZ
bz7byniaamAkcObwktfqm74WHzl/FkiUuyix1Z20WC6H5XROdRnqe5R32yhinCYT+5fl8Mw1ShsI
TfXL7dDY1MG043VUwbsA8G14wFboKVFUycMBa/eMkNR3hsqne+jLHl8qS3sht/1oZh3RJo2p+kzH
GdbVSCdOaWIzTOUW5WsEvFybNNmS661q2mveZEN9rxR6qTJ6JkjY3hccPCcftDspTUgZCu21p26p
BEPv4f6z8FTs4Bzq4jGYjb2SEqCLAFM+7k5EAJD2GMNaKuzWqtNoNIYkTMLq1g6Du/IvN16fys+A
snIM+7tUMFIzavQ08YAtipBfwxqjhkkt8IMaHgGQplt6uG5jsz9TVkDoJ6VXkQatxyDwPCzk1kl7
UD6C3Powu+a5kTkxE/0Z74sH1cg9EeBTiAUwFHCMZKdjU3O1IOuiQ3zfaPJr1+p/JLMnr0ynW6Ph
XRfLJGNinv/mHGkoJvpD1V2TCg44NwDa4BZ4s/LmL4NXSwrOM6RCkNrnRDVmEnfNZ1mN28qUnlMs
iR0z1AZ3KAi8ZZ1uBp+zhSimywsbqbiQHV2kx8Jv/+QCCUXYzUApaX+quwczFSctMxpXlTpiqpz2
exlA9RhLkicWf97OVjZIwbGij4vPMAv3gCuOdRRu5UT/Cq2aPFVNFRAnVawUo506ldfEwFC0rtJD
2WOZ2snlhq7wj0RpaBdVcejWo02cUHiOW/rf/BxwsL7hK5y68MaMcpqEh3MuKfCdDCV0ED36g3bv
t0gofP97zqVHFSuh0SjCRyl5h5mY67PqSoFMN9agXifYY57WKp9m1x5UO3ooBirrKAC/Wn852GH6
Pin9S5Kjq8ZtAfpVwW+OhuuUDJcipj3PDz4IIT4wVg0ds+i3ejm9d+Wiy5N5kEuZTUfgXMAeV+m2
IzZfMpXjjipe6GkTqVk5UjGAV8kmhO+2jiNF0uTnLMVOqdDvM2sQVNCltzkYznIFQtrOLyq3cGFa
u7YoLDcbgNzl7SYaotcorYX7Xenlp66lf/yypNdSLe4yaI2tmXFzMWrclvQWPN5pzoeNj388XU5o
tZXyhM7oQZV6mtNR/qKy2E8DWMIQb9A4lknqdXnP2UjP+Sw0T6amCoMrQAuSD67stvMY45QYJds5
ME8oKD8MUb2n83zTw/mirGZcuEJejARam9R5dl7Qg2kFO7WOXXPoaDiWcIuK5yvipSPU2nlX6dpG
B2/A80fBjzJ1LZWrq5/lfo+nAxR92sBHqwOyzo8qNft+NEnemORTHI2IjrM4v2jpcycSDwPV2zps
X8OeEvhyCs4TFlM0lsjbwOBEQT9xnVN/R0b81TfbK5nbGx9QPqMEdGhppWxwITqlIntoQ/UtGw3B
QC8krEVPZdlQnkTLgzGPHtZWgUAmKUPyuNwzGnvAVPu1bONPRr+PqEDbA9h8PJVn30P38qqX57r0
3wgP6McICVF8EvVniUJOrWC20k16srEydU+XEWm9eNIIGaoAf0jpXJildGWs+TJm5Hbnztzil517
hW4MjOlHe5vNoGhmkSb7vL7khUSBgDfYWIn0ybjXmdBCiMi39uMsoZvMQFZikhWMVnDso4FBI+QE
avuSW8Y6tsWTvpuaTDlKKRWsCiUClQiTgZoVysgzlN002dUBeVzk1BMeTKOiZffS1ACNN5Nmty7+
rANDH3NdNqnvmUg4APGXKs+qFrNxMyvwMljcn8ZXS0TAuDGwMMxxcit7OhQmknRETu8GeWRF0H9q
ap205/dsZ4VAtRM+mT4g9gxtnue0bnY9EXo98AzraxKQUfuAv/BH16aLsounzywNB6H09s70v008
O90pVT7oI+NZ09DuFssiwOc4fZM6gKqFRmhvDMpfP7e4aIiwM9//o8Wic0kRWR7YAGFrQJzlnN9k
cFuyqmM0LCFbKJ1Ckx4+3/wMbfWzb2jfnrgJ+51/gMQMIJ2MVWurL3YC9FvflpN0qZaPi5YKjGbQ
PjVAvretZ/h5YA9znCXm3O2n+DzLxn1W3pSx6J04HR7ygOpzalmHuhSkNM2bREVNblpf9agD8Q+q
20lP7+KldGBLGWnDsT4JORjcpta4Imxc4FGVHfHHyL0qqEZq+K1HcD1wWWuHvBcY6uiM3vZaEApg
E3R2yAZEAsUsYaImmgmhMag3sV7e1HH/OmaL0eIY9ztfy76HaG4uLaSNgPS2rDNS1gKbB+ykUR/Q
tI0dyq/RZF7s4FttNGqyNX5oFgPOMrJybo/xQzY8+1oEXchijBYGWuAgsXbGFpbDWIyuZceMnU19
cKip7uJIVl4Sm7s17FhGt6RYxgx/KCU6iY7si9GLK2PsR0POXprMSjdSLSIaLYJXGCNI2C11h5pJ
dmn04Da4NB2a2A6ROSRJ1blL2nPTq4jVVf5jdam2zhLGkHqS7DAy5VXqSaMWtpUt42NGyZ8NpCr9
nuIKCBUk7lTch3ZkDCfhu2TlqeUmhqGgaOoflRQgoKyBfOmLkrYqElZ6+ZXEFeyXfNinE3lmJdXt
gyoObdZ2zhRQmGpmkk+mmXx0JPl42hSSk9P00KRFeAjifgmg1TcdiYtDtjIAdzLWt3KWUVhR9T/F
Unry3ysyLK6SSMSu7bkhZ0mbbH0MkAZ2BCN3vsFZmRckOzsZ3Ul/7dHXufSolBs716GkT5Q9jMWx
pqvI+EVzN1Av44SBjJDs6hBKBeGdM9ZJd1fhme412BstQP4TeflLoFdu2pG3GSFqKANpTWKp8hD3
FcQPnghhJXy36iL50g7yNiOmdCYT5XQ041gu5Bu7FNpOyF21hRB5mKvYdIwk34Qqhi1zwMMhCERz
Gsi3JxYN7nEyPhs5TaZy+0TVjP8/n2n9ISPrR018TAvS6oxb4dTGBtYr/RYWAxSJKo/OrUn9tKpJ
2pfaKCGKhQeZ2tlmbjUexkPzCqJnk+tL/FkgjZv7g55wJ02j4jk3Zm1vqgXdzKKYjqJZakI17TTY
b9DDZyY1cW2KnzjajY0IOS2kQSDAbkgEcqExzDL05yytM9dUct8FuZLTy4nqtYxdLNtyAFDLJXmT
jnxEMnEJa2mtu0KIxU+hOusifmkNjq2vtMY+jhIamLjskfk81wa/uNL5SPREZGICg9saJRnD6l90
W6exOMnOoD7HU1DcyaRQOKNyx+df2YRJA+67qRnu8dlKOW0xGumpOhNlmdR6NoZVFm4c9HvBwB17
4QyL1U7kO4rFGoyYrd1fihDzFrSyH7Ih2vtM9Td9PL1oA6rL3uyfGh+tJ21A9S7HiIZbdHszRjM7
Sd8ClyDSOsGfUjM6z7S6Y0ANlcShrQJGCSbS5kb5Bb+ZQzTFt73cSZhPWyhgegvbjRxhQlXST6uS
oVMxG+lw2Mw5k3Uf3BoXEqr/8iKmltvNmKsHQCXFTFihc86JUvkaA/1DVr/7cf4CPYO5BaBwvbqd
G0OGjOOTh/Y/gG/xaqEaWzlFQUHJEHpNg8iEvIc09NeBGrOBi08c9psmlN7sWlibTqkxXIuS4kLl
z9yks4U7nqCmQ9nLlRUiHcY5iHuJWBnX7gD7CBcmRuLx2D7Emj8dDV+mtsHQR+S05JhBMW4lWPD0
IT+0Uipva+sWxgWBoTw996OynxuZrPBYP7U9FRFjaF01yBt3HGyFQDGd+fbBJWzat9SgRKZ9q310
azHaZxDMU7HvR1qNGA50IwXo0JaI2fc1uvGbAD8SqcDMGnMnb2ikr7ro37QAX6/UvyQdvZWi+xos
EvplTAqe7srHlqQAfm823N/cIPmhPfU+w8MYesMGgc6HtKjXQnM6jSbWBVkc30mihJ6vT5xyc1k4
Ba0ontIz5jMXJn5T5n9lbfjT9jIRizHsFe49uwW6PRTpH3o3cK+Efkq9l5Gxatb3/KKYsyqMSb/o
6S4EgUuzoZdI8T6TMXSufe3/8HUeS3IrWZp+lbJaD2ygRdt0L0JHhsxIRXIDI5lJaOHQwNPPB09e
Ji+rujYwuICHQjjcz/nFVdRefFfU3NuGWAV8yYux9IAHkgTXhGetw6bvz6W7NkDPrtzBxG2j/TqO
xYUnbMwq2FiYJfS5qsjBgZSbMZ4Juw37DkzbAMhP5WsMyYqtQvygq56/DAWh17CwIs4InKRB0V5y
G2au8p1Ye/9FCXZkX1WkncxzV5Nmm4b8u+PM2iwmW6OqBljX8ato6rQNvKm+RPPBIvqWgaS9k1V2
KrAyIvJQJjaftp4taPxhlwF/BJOrM5dirO4qHir+VTeuSsE87JfaY9xGMfeB+lIjL7HSdN1ZBsbO
tW1rZU7eSxCFJiw3YtpFnfXrymcjk/XwIOJFNRRiL4b6sXPKaavHRrTuqvQ8ABkjd0x2zqhSseXP
g7Gx2yboCA/kasnEsYRjjoWlj0wF0eG1UdXtuSvdW5rzheZTushKrTo3XlPi4b1xeei7JZosDekN
VMculT8S5CfM2ITDt77VUBF3SMvHrfZs2CALy/pLKVBygdHFUihbe5VzyciIrcrJrJcsWtc+1MGO
FCuaObPRRv8WV+PKt7sG+8K7pGqHDcLfIBf9szcFp8Bmr8K2bJPoZbjslYR4jNbfafgPsMgZ3phy
EY9y3KtmVPeiTQjD2MFzOpL/NHkuBShIV8r4Y8A/OPYN7RxZRrdq8izYKCnOCEJzfzgWGM2seR6a
zl+YyCAvnVFdOvXI/GxMr+bg7ioDm+z4h2Nzg05Z+l0McGtVp2Htp2BilI/BoTfKpyoBTNFwc+n1
IzyOg1eB8An8cO1HFSoerb5wPPP7zDhhIY46Se3pxtLXnaMO8jol/7LuAnvvAfm5g6j4pM0240Gp
kG0v+AIc87VOIVvCIyoIvm4G30XUJk7xSyZPrTt4FKEFcmcX46UzyB5Ypv85vIJAYVZZ+v20bnWg
+111Gtsk3QLL2I+df8EuBOoLsYhEG4DqOIwZjONLlltv1TScTLO9sEpFtjg8JD49uDsVAEH1JjFb
7u55dUYe5WLHoclyts6InBg7YTV7bcAHPRselHHSTi1YIB0c8KaIdlnFErfxjDc9MdpFbtcvStFM
xLkSHgZ8bzrMTAHoqXLDQ0MujZjbV91smqOGWWwcuuNGaRpvVU/F0jND7pboPkWZYRkw1xfVFlml
PZhJHuWJqsPvL7+kNnZi/mDgOK28BVb7NTGTb00VTtz9+rYX/C5mhHkhfusbe6q/BAZByDie6fQx
GTQDjye9cIOliUQZEQYythZfc1d1G4BPzLB3cRM/8fvfnG9VWXmrgHgBYVqC/rWnLpSebZUVvA31
cKt1561Mmxd3rB/IQvhLPVbQyXcwzvJQlBI+2wFTm9E75FEVXINtE0g2lgfuos0mwZZfJevs+MYB
obRvmt+7S5GDE5uzWXkDPZ+dWrrCdmffDTbiD3ejMW4d/kF5UGwzJm7fVj4ZbfQDcbOcyLMYtoUK
rA36e1i95U79gs8U0ei8uAhzo/k8OZnTUVf2dpnZoX6cf9MTF2z6sG7dCEidapb4MsA7LWf7GWUE
YOdrr47+RkLTXYeTdxqApK1yDWkEoNeRUMH0euHdYE3aIo7CU1kouFYa2dGGrZbkIts2o6Wugc1Z
rC76ZZvbW60fAtTGSoEFi7jpDIzCGn//xLyr2JQGMDpxdwwhXnuiYYbfjmX8FhZiFp1q9kau8Llx
5TRtojgsb9mEzR5oY/+sTaF3ILKxHGq8x10r0taDkz+GZXU1WowgkKnmbUSrPgPr6hIth+9tneyE
rZAgXb6MRhXjKiM5oql3D/wb0b+hJGM1kMQYMHcCObUVjVKu+/LSTKp2yLNu0+dKsBIJi7Ky3hW5
xrqVmHCUR/x6Q752w+kUZUxAfijytVo2d4GLcXugYrsA4kjzlHrtpQp05e5TOlTrqqtZAjTBVdFY
9Pd58RqQ0BMxZpReoEQrZdS/2o24mGqzy7x0XDca6920SWziQQZkoRRFFr+/NoHxrTQPgcGsiU+g
QzrshwfGoTAtaO6d94ZHyleCX6Zwn8mgbAds4OC0HAw2pWHAMmII9AuElUvYq5eob0F7aPsySLON
RnjAzuzroHszlIflaCkwUhzBupaV/lIP0SMIS5aj6FBZTQdRI7fP+WQ8+EZ8M5lTNq7TbpNq2nql
dufzJIcsumwLEmRYU67jmGgkjp1xVC10MRgrYJSU3IDFTgkups6ImsPljopwO3baxmkaViUEGz08
Cxalkh7NoXr14+41qclVxNNCE7dUtC1/Gih/fvFJD+3XaLDe2q5Ar19fGWpabhG/J182Iqwg2LXb
4TdCsiTsy7wieKZcjGJ6DC3nOXaGnaobexGyVFUa/Yj8DnQPE4xOywPRqt12cfyhmcpaqCUPDKQh
Os/cWIInrNp/q3JkA5NvpmHiw5bsCere2w6RuLQpXibfW1XjZG7DRnvy8GEVwvsctjMiPgqPSg+Q
AqAdLhDZcLQyfE8LnQB35j6pqLi1fnFB8KgDedU9iI5YTBNAhi0c+wRxDEM7v7xlEBkW3jQe89Zb
RZOFixJdyJgcDXRSSLO6G8utboaVfa1qvMoU1UFrH0Ca2j16JuFlw4NWYLkPfaOxYLNWTLlkoNFI
AIZrPiUYdEI3QV7MMqqvudquFFCqAtfQIdIvtubgGYpuYEzMvS393fzIIy/wMuWJtTDDHG46VB9f
WPfCqM9WNbhLco1suzGtWyjCuKatXa9zMD29C/JxaA56SzY4IJ1SKd9RcsDqkdjqoq9QkASXqjv8
tD358jTV2Jc6e0LwzI2RVvJcm7at1j5nKiEwVJFmRvpWgdhdezaLEhaKPWyVOQ2InlSE7IQajAQH
WP369Rfhapu2Mo+t46CHUuIMmTBnI2jhFAQ02+bUl2Zz0oqoPRGAmEjr9coO+Ei/qJVy2Ge1Wd5i
U0lubKvnc1lR1PAf0SnisWn7aEH6YaAtK0uttz+b6agM3RpbQ3GRVcAByENY5uePQeI+iJnH3WFt
TXV5Iw4jbsDFHkoV8Q5ZZWDvehaeunvvMPdKMTDd8G7D1cdABNJh6fe6spf9AFsP94PAvn4eVR7g
luxCCJWkrXlnsq6262YJws5CxuWvujRylxqiPhfZA+2uEbRLTEDbSvqLOXQ/D+zt7l0z7+/+qDdZ
GyCl05PQ+qu/JmxULMwjeVL9/FGdYq12DkAYyUFlfVqMWE+F1pW9yKbUhX+N8fR8FD7AqaLsmztZ
tL0imT3gpnU0xO2jVwXpQRfEEvOgb3lyNO49HgjLFPpNs8yd4dSrTL7y0rHy6mUAWG8vi3HqxVuI
DebqfeDA7494FRI0m1+2SlGdS7T3rvKlXK98IetinuQr9RGWjZPvBgQk6N63ItuxnVaWshjBPD31
nv6UCYX3oaoXQ2j1gxxH40pCGZU4yoGsHFCfyD1/I1ub2FqOYHph1aTFvTxYqag2ScVfC6msMFy2
doHWRZ/VS9kMorm45wWjXYUHM7P43CeLphDUFUmtj3GSehzYD+RbghT6pmmM6EKIPdwU/ZBeScHP
yIGyvEeizlkVQdTdEiQ1VzWqCg9jJeylD/vmkbVXtQx6O31uiL7xv7P6l3BCz85JLedTPlj5IlXa
4otZlW+YykKXrPIXt4uz70OZQxuMjdd8AsieusWPZmBFkZFTIcNRLDu1ZOKY1Ks/sKJZVEeiVUBy
M1RoTDsGfoA1Mcudjt5TsQ3JhbyRiDgYzSRe08q5d0D4f4v6+LObh9VXlT0Bq7fa+6yTu10kcTpu
ojLAGsXTxD1m8uhqpg5T0Gy4LOuCpIRSOSksfjoh7mWDFmgOk4RfrmVRNlQRwaE4SBWWOwz13q8M
hrUNxGwli808QOHo7robXBT1fr0GXs8F8GnyaFYvinA5VY66UQwNFeK5jxzfIye4HYTVvb9V2ZDX
frvNa3Jasoscf1BUcP5dSL6/EODZYKTvpi7BLpIU6AW3oGzXCivGErQMT/zNlHWjDPEDIgbRstKs
5kuWKmfdKvuAHPH95PrhD5FZXwF4ey+9rbtYIDfQZnsnJariiYOSF8bB0Xt3w+a14/+f6eTFje5T
73efrAIpl9Bawx7gB5qS6T53SvvzYOvFMgj66eZpUbHx7Ay5nazu7kD3u1tcm/0Ltqb1yhCJ+gyi
MEYwKbwKNbnlk66fjTJDaMGwe1IT5ALbJBRnbhwSRUGRnBO2TlsDrYVTkpjpthWopKQ5Ca4s6cdT
YhnN1shBFeQmyf/W1LKT1o76FmWb4KR5ur3lj+IckwQiQMGEy7/sLgd0si2h9u8MKw7vWY2wpNMc
+3uQ3qErYb827MMXdROMN9k1siaFqMxfXYeu/qOrAc35puLxve0ai9m3TR5AT8VHvM+2vY+2KWrL
hDNkHQHPbSfKPlz32IWuykol6+f395le46wc+9Naj6b+Xh6wl3WWBnISG1nU5n5aBxM3MEprWzK1
YdwdE8tG1SfY65EY3q8LY4LKru5XdyTBXyfc/BCqItIP1v/alB6yN/CU2A26uwIXFTCWPWRgeAn3
BqrCK0A7w1rW9YXr37O6B6OP4iY5IfrJOqc3Vv2IPJMs9aGfnZEo28mSHAh+mreLcc8DzswY8mCZ
lo9xM/+hjzrwnBWpXFvft7/6kf9Y6UjbXWRV6bk5km7VrqiwUB/StFmpeg+6ggBKs1Fik98OO8hw
DRsRPqYyJcSy9Pri8FgACDBXEptMlu/lWlQI8BHHfe8piwjnE2qaDx9DyIbCCpqLTUodzWkXGZi+
vmj+qO5k4D5XUt4EN+b/UhlYtrpTNEL88kLZUR5kAzxU0sHzxdNUAh9PPHsfzBtQEVbGuSP+cwky
AawF1cAvRA1rkjxWcdVLhCqsCT5O0ZJwNJz8LdcL7z4KIN54gni6rM8c7wG5D/XBm5e7QkCLUcKW
/nlxKEpUoawRt2l/zMVa1rchO6K+LV/I4jiIEw3Yq8akLjMLy1kt7JVD7XA3LeRpM+Jcmg8dUuaW
cpBVVZzQKsvvp7L2o73zIK6lmfLjj3pZ/KPO0l1tn4lk3bvEUPG9Gg+hPv48qGp9H7V81skEL56F
jvVJiyEfqGVSfiFp92qZpf1VcfLnRtOavWkb5tbV4nDtZQaqH2jAP5uFRvoMhkeuu8yngYYuU5VG
LzheYmrMhAkqQ1nXxnhwUdnyx9hYgQpn/suH8yhE9jaWiHq2tf4psGoVBGnhsmPvlbv+ZadrHbKi
Kqn7hdobwc7PcrbWDdQuV8++lp72GX9y5YZgdnHIdWQGI2cCkDC0G5GV6UunkkQblVTbKFC4vtj+
kgGydfvSVUF5p4kq3agQxPZFG2TP7jjuCUbmX7XeKGA9+f4hC7v45pvBD/lyk+7yC4qhuDhF1p39
gCzDMF8wvw8QlOS0YrCBuR2YW+Qkv8VIkp7kwciH9iTMFnit5SJxoLBLFwAkT4YemcNC9oHLOZ8C
04YDZx5+Fn8NIbtnZfmSZWmx+xg6NYAFm0rXrFsBNWAYpj26Ld5ZlvIEAprTIXsvi3EFigV46r53
67NDQrDZ10RAQIep0bIQSvUyduRV49wUn52JvHU0pPXXIs1egHn037FoPrWsR9/qzoaSlQc42BfT
onChCSwUNvJzONoL4LdkAwgZNzBnun0GT7yBpzyLyxWOQGFO18pFhLX0VhY/GpJUyfBBBmfZEe6+
RM9Kh424gSD10bVD4W3qEohvP9j1PjTaO1mSB9nFmvvJopjZRWYfEC9rnPtoUJV97sLrymCps0vv
EFHQIV+torlZ9qkUX12mKTHRyrLow2P1O1t65e79El1Ll5UeWJf3zvxOZw1nCauynHsIQwzy6zXe
r+/9rOLO4jVqIAWHoWz6zbIBh30Lkiy/+fOWI1IrsDq/6ty6bVYJITCgO0jCwVzRr5Xqukehx9UR
LssLe2LrUYVWhd6YfS1rB0nZGDy5w414lI0WqvYrcCDlTi3BCTadUW5zB7xr2hjBU+QXzrrsEEfQ
4wEeFfROzHM6qG5DZj9OKSgbrwiUtw35Nf8t71iSGlVjPWaMtQYgmxwHywhXZZxCIAIp8EA0cz0w
1tWwDOthqnwCp47ODhOSHXtzRN0Ns4kXstUxyHSOjeMfSc8jMBpF6bms7ersgFgjhV5F34ST3VV5
bD1XRunAqQiQA5my6KVUCCDMHZy/X0kutSao7obfwIu8X2kzYy3Lsdav5JaIuDsifexTGEoIeEb3
se+jG6U1BSmS1Nn2o60fYp4RwGGylox2XByZ35rtmKnO2eT7WTtJYtwXKfZ3kao4j8MsWYQe70II
093WrT+Ni2z2YGidUTuR6kwJXKK6NVflIPhP5Xx479dUZoG3hfLzCtnSjCMOyb3pY0EIuZ0c9xpE
YnuzjTZ8KG00KyKE3tayKA90MB27vbGyn1lACA99dJB1dNBMwoFEQPq977UmzrRdcLDztDr1YZ+t
kyxtnvUo/i5/as34EVl9+BpzrxJMHzG6mK9xkSo6mPM1qUNMoYrN+nky5vRB77+Z+fs1uZdqC93N
fl4jbHApSZofoFR5B60ZvQMpT/JbvU5CQsR5sEl4NlS4YdOUy6Y/T1kEGyuljTbpILIWkwITHh+u
uouaT4/KMz7qY4AIw8JSXY75XPFxaNIIA2BQr48TRNp1O+C4XkeDcSxyPVlHVqy8QJK/9NyFr1bU
Xc26N17gLeSkxet/6epn7UUuXc1wuJZe9LPrH6Oak4rHeiESwohf9So3nlS/Kh+D7rdC1H3VOlt/
b9G831r+vKb0yn5bVz4glEl0OIvX6sAzFsY/CVHVXMvTREMQIJoPpRejMOleVHS7DlUy79fkaY4G
rYKn6t9rZRll+OpuMghZe6Nyl1vBAcqIuU1JFd+RlVfuZD3Ed4KnslLLBhdd5Lk3ST8vX8hera21
1k52qGWtPJUH4Vrkypw2XpQoZ/zsL1tGLfjSelV4GJnnrwF/jV06EJjTMpFf/VzLr/KMVehzQzL1
7qN+8ANt5xok7uWlf+8L2vRn3wbt3gUaBy2yw25wkgcLoU/uo8xcOyJDu6Rp4X7L048+9Ui6488+
stlWLcRaOoxlImCGwaOC+PshzxuV+PR8qisgvuSZPNQBzy7gSeHio67T3VGcPsqJPSWbOEPHTF4M
xRGlpj/GIVxJkqaubaYrlxzZb2OwcHKW+Tio4GtKuFrI9XVedEXIIL8GaphfRTo6cMR9Y+WNevZ7
w67pEPD7qC0Nw1mRaTVW8kJ5QFo5v9a7au4pK+oefJjNkmMLTyPDaeZlIt14wgxBLGQRKlOxrQ2U
lmRRN6GMKnA1j7IY2dGKB6T+WHq6fk0y81FW9xHarY2Jh1w85uNLrZHqZQvh7GWrYqkXnDSne4yy
zYc6n96H9lKzPfRxW6KnxEVkPMY1ukLsR+e3paWoCRaWYpx7fJVedB9nkn99t+b8blmGhRsyScPL
x7uVQya826xGoFnA0t9KJfSMx8WmKQJw0bNY+rs6+qyn/lEUdQgTzQNCI1tlwzSkzOyynKr551RL
850sjZk4MFVC8Um1tRez1oUWGEVXtN2GVU08ez3UzgiUKcyWPkIF54KlENZJvkX6oUI+S/Z+v9Ax
QrDTwp19PaKrpdTRFbxZwNaiv0/wvzgiIH9olcF9UXVefvQGWEeedxVd8lTP1bkHz6ZKSKc3beK+
DI0RLwnER0fZ2tgxnhhj8hxooKcbE4udoVfclwrS2Cav4mEjr9L1nnBkG8dnT0m95yk+ypd0lU49
ovRKBnB+KT+OSeRWubKVxTEZP0/4zqJhVZePdeCv5Ut6DbkxbcL5uu1S/dmENZZE7qlJDTIeqgq5
GCOrE07ZzqkXFrmXWLN9cKHmwzimJnJDv5oHBQzDxyXTNI1MokjsWzxaDQvWSdg9BGHbPWC0ROgw
BRzqBxSRvMFAph+/fvTQWv+pj430JPvjelJvjQ6ipSxW84BzFnceS17TV5m1RFPE23qGtW3asboM
OXx7FgBA7SuFf6uKSGZr2MFreN+GXfGKh1MGTjCYvQZM2LZT40L07+Mny66/eYaSvya+DvzFFp8M
3RLrBmXCI9FI+1ROmsADyXO+xIpYya7CJc+n96p7m1K84UY14kliVf1tKr1uIV/PhqSYdrb46pdA
FRUxsBhTEutQQ6pcF5HtvgAcOMmuTax/7lwVDqJua7wpIjryMxR+L5YO+6i/PkPCHur9MxQZayr5
GSpYQ09RLr4B3+02vkjMTaom0w5wQLbSEfZ4ksWuSvKVHqr6k9nUP1snLzB+K6qJLnYkjbINbGfy
JIYSP6v4pK/UUa3OgOH7vdCSeodsMjqiSpSuHHTzPo1j9wIE2vzh1oc6Vaa3RjBNIEIeQyjn6snz
q3NNPLNoEVzojfxrn4lwi15Whvxd2pdHInNYRs1nfxRbRJ6xGTabJfsAegvRj7AjsIH2m8w+p5qx
9gclOpI2cpcpcde1rBeuDhYIonN+NKxiXTQ9lhFByxWGF2H84g3u+wD93nBMXLW02V7PcdSjaYIF
nUsiDkDxFNX43thVobauqg5FgrlBdpGtXqcXBxIIqOjHJKhQAtukVWCdTOKbJ3s+yGKY9vZhwlxS
lmS97KFl5I9I+jgoU+cx1Pf52r7A4yi0sk2I681SCrDDdH0qEfp/iAIAk7UGzkIKoTtT/WR7bvJA
Oj18ry9TZ9lqev0FtQ3Y5t0rauM8w4C/3Ael6e8CpIO2bpjmD0lPkqNR1O7V6NUlAtDtVxXVphUy
jtoZ6VQc0No02gxCqZ8rVXsKqqRHUgejrDH3XqwYD5VYc5JjW4oeDxBjRLV/DK7sMSBj58E9tPL+
aOiNfW/NB1MHt2gV92Mc2bOiWHsCgnmA/wfWsjKTaq9PLCs++rd1HW3Uhi2brJOXdSEo/DFqs60s
ygY1qt6QrbfuPro5IKmcusgukDft+1T49cXtlOVHB5RlWJrF4/ePYWrDEdtmgtQnL5INbRsNqyQN
fSgXDCTrtCYfMLuOsr0sdoVvb/KoBA2h4o3jBdaLy5bu0HuAAGSxHsdwjVKNupNFJymeGtJdV8hU
/gMM9U3dtNZLOQYQ2LybNsTmidQFEvyB+gMYlrqNq5ItjayThyjK6yOcK2jL9FWnwtj4U1Xumy7/
DBYY6rnn6ytNdeNbP+bW1dS/tcQWIM5gV7FHxgzK69xYVEVyU81IXalkh9ay7r3BLz8bo64dZAkp
Revq5d9kd1kTWZq6Z9H6+zhxWqigIhplXTldB5G0qT8HcKjex2BzAVxbTJ8hv7jLyiMzHZP61+YJ
KELv9eGj5PvvJTlXDahcfLR1fyv9uk5Ocr96yuvIOfUPek+uep4Af/V8f725bRbc+TfXeUMA+jHo
90E/JieYjcnJSvxbm43dDjmW5PRRL8/e68RAwqwH2UD3j+q8YqZfyHI9dd/TAGA+/gwnP7OKkzyT
h1qMaKroaYuB2F8NvqZGw29l04l2hRpkd3GPD+X7MB8jdLUyrrV41u6bx5cHORaLgm7xz3/83//5
f9+H/wreimuRjkGR/wO24rVAT6v+73/a2j//Ub5X71//+58O6EbP9kxXN1QVEqml2bR//3qL8oDe
2v/J1Sb046H0vquxbtlfBn+ArzBvvbpVJRr1yQLX/TRCQONcbtaIi3nDRbcTmOJALz7785I5nJfR
2byghmb26BH6u0vkWjvXu44HDPBa2UUe3Ey4y7wC7ysWStR7LFQwCUg3QZyY52qyjPdDNmlnk6n1
jtww3zVqSeYZVH65VbSgXXz0kw3k3DDQLCIkk8uIoKiV70Tu9icrz4aTPDN+nc09UE7JWcaBOw3Z
mpx8Xds3UVvclxFQWt8cfyt5ubq3Qm/c/Odv3vL+/OYd07Bt0/Usw3V0w3X//s1H1giOL4ic1wob
15OtZ8W5b9X0jLvFfA57uya/MdeItTXiTAZsY0A6ZD78rI4rD9lAUfsnheTmKjNVC8Gbob73IqdC
QoG6wbct4KRqF8Lq+6tcttV3kVYt7jPhswCuf4nIhj+r+nOaNO2TAWnqloDllrVu28QnzYdiKIup
RlJlMBTE8+drLLgH6yCtK8j7rfUM1iJdTk6eHmRrXiS/jT+Uv42vGOq+byuIlr6G66nvN4h11N2J
6PN//qI941++aFtTuc8d09WgfJnm37/o1s1dFqxB/kZEpEcvhu9PfsNB5vGlWkhZQOxDLU9+xx/N
fYEsap3nd+/9wrqFKYyO6F1oTtWRsA582IQbLrPHFtPMubJzZ/ywPPV9cz519J+9Sst+6wTrLhGU
3h7NKmPduc30tWkWY008fMIgZqNmertvM9N9tHztKtszdjlEzPUSJqdvnyvkjZd1505f/Tp5HIgx
PzIH/DFgCvzgpnoGQMPlkKJbOlnDtXOc8Nj25UmWEAkcrz/ruys+zyjwdWXuLzoD5UdgLsbKNz+6
cGlj5u+X6opZrSbWJ7siBuURIh2ChH003FRfPI6DpmHw1hFLcpv5swTKJ8dZj62lflZR/98BFrLf
i/YYnXM4rA+Gi0lQVFgZhqlc/e9GnS+vDLQQ/vOtodvq3+4N0zEc2+ZvZuuWruqma/wx/ZFTRluN
XPEznqfZ9GxqrrmpwxhYSJCu2q71D4pt+IewE/chBJmtLMn6Jmsd1C/nVlmOSVcDmy6NXd+bLCZQ
IVvk4GCgogCPI+I81Xujs4abEHZ5hT6zRPZmvMkqErzdplPQn5VF2WDq3oNdtfpRVjlO3x1rvL1k
SR4GXyvh2Mfqhnyvt451P9iwfnS2BUFWKAGl8VK4s2iaSmTBYvZ8GaBGK242PkUdXqwidti6dtDK
tyaOJ2BiHZdcEPvEMkzZJ8ptZNQUW9OsDkGLWIaVBdk2npPIxMt/HkBmAqlNoQB8NEDdJo05X+HM
V8jOeWl/0wzfZg1VEpTqglYc1NmOofl1VskWWcZ9yHXRT3CAcuCcKzsqg3pGW+0qrWGSMQ9P8uzj
IOvQypnYDB9ldeEDK//o2mB8dYAQDkkA4Aa6Eq7yjCLpF5PQ/EWW2uaCW4r7BL8mu1ed8ILZgIIx
VjgcVFZWwK5a5Vkb22gLHWVd95rd3QRr+NsEfvi+5gfB98d6wObYehAhrp/QXcRB1mWlty2abNz6
GGsfFF9p4XyM3cFLdbdcfJTl2Ucfd+4ti0Fin0MvWetIFuMnrhDJCsE934V++fTx/JVnZtgC0izw
JHl/Cgde/Vs/qyBuDmFw2iLjY140noWo6zT62piL8qA2ZG5ys7wvSFrcjZUVOYumw+OiAjf/R7dY
oGmmIjjT3dTJNw9JXYUXeUA7Kjm741UWJihy/so1w+ei1ad9PvWZuZAtTuSGK40kM6bQXOpxMx1c
njmwJeIboR0yZkAGZKnEqu0YJNGTLMlDlnpiA7VMzOyK+CYPZgmcry2hfyddeMqr8bX2O+MJoTdX
luRTPlam30rhX6Uaue0nPK5/a+t8DCtZCGWroLSnO0gv6p08a/phej+TdcnUoz3Qp+yW21TcOZaL
5GCh+eradlo4Y+/nMNuSbYbuC/T5Tt+7ghwqGg4IiqEFtRXK6J/bPptwu/CCG/z7aGXmYfOUWywI
/b6KPw9d9Ba7SvzdyjVu5wHmFQQd1FijEWk+KJ9OEmQgbVKUQoXifrPD+gcKVO6n3CuQpSy17Klg
/l/5UG7W/3lCBS709wnVNQxkc/R5UmUypXmecH9bTya2H+a9qJ0n1JfVhVwx9mVLmhf2wp1cTA4K
AheEmdI7uc6UrVlU/2xVNZSsZOvHtbIVKac9dP3y/t9d/3FBqDcB0YVKHw+5QCMybyB/Zo4ZnGIN
DLo8s1tsl5Bj7bBWF4NGkj32AOTpUb1UorZ/KknLLVHm7p/MGPmydlwpin4xzah8mdxousNjVIUz
SNFHGnvtBiDvZdEOHJb9ohGnqdGKF8sqlmBcwQtZpP2CJrR3hltjVt3p9hNc5psxVtn3scGIz22i
+gHVSGtXB5DVgiZ2nmBX3CLFbnaBFZo7KM93al3kny0FAUfW79rJNNCvhTRtrb3C7p4Jwz47tW6/
/uqazQ6Rsis0Q+29q4voSNGXyspqdOdkknGeVogKwp8v2gN4/XnmR/73pOtxdjKa3v2mZ9PN5k/5
DdLtmxMO9mfAUu3Cy/zpxWd9sixtu3tCYAB+nae3D2kMY1K01XCvKtA0UdA0L3lOMKt3qvBMrkfd
Dq3ZHO3edHa6Mnh3nks20lAKvEf6XsUsEcec0Uaf1ouKaNsOpXOGZ68QbxinKyplwboocJ3K4yIF
Uek2jzWh6SVghv6ZicuAQDFonyIHway67BWgK9MnPsn/Z+28lttGtrZ9RahCDqcixZwkUcknKMuW
kXPG1f8PmhpTo9kze3b934FR6AhSJoDutd5Q/mABsCdJb70bHS4vTeZvPJZpq6Lj67Qk745DNhR3
aV68wahTcHjRZajrSrEhwz6FyzuCVdQnfW2hUZt0ix4YwKvvGSuoqP65a464wEVsyYdwRXhnvMNK
BTJa1UY/9AJ6KsLl70MBCLExm5zkcuwtVMLvW2j15F48I7nF/sXDN9h86pyxeZeicNE0MITNLFRX
A75vKNREzX2SudpCa+R2a4VDxAPRy8Ed+zn6c9B6Y8h4b0YxLpScwAWyYGiWAaAmhi5Zl4MoQj0D
o1oaPoaDNCiWQlBanMpJyKnodDl1puGgH9NtFHyaRnS2gxrFVDmL16qEs3PfscZ1J9WOBnVlCCN2
csZFBQK2pKfvmv/ajf74I+XFzKo2le/UYkxXAKjslS556klCBGVSYSreKq8kNMqY1LZ/NaqcPeaJ
Hi0afnpbQ8u7vaSk1hyaZz/P3FLmtRgm4Bv6B4FyE1w9bVqliPqyGR+uVdf6alQeROkCkIuD6jLH
39aJScQV+jZ+STSS22ZgG3NL1rxz0xbVoU5gjUqhfxZVplFvqkgZjlgt+GfbKZO5gdDhUjSGhp1s
9BDFA1GEKVo8ZOZSt+SwmlVAuuEyHLR4BP9VSzXyGpgnIO3zAsIH4UwFCZDW7ocX9ich+S6nOhZY
EjyojfepWzO0YO+cZy2yhlVOQB7XFLYramGzhzGGj4MoJtHA/x8b4/lgmtrJVTLk6IKNbLhw00QV
zNxvmuzUH3X4NEPnQ5EI2jUDWGXk239+n6jqn3fJuq0bNsEJQg8GN6dCOOrP75OCbfuYhSlCvLWv
FYRAtSHfdKO9NBtDvSum7fqI9KZj1x+lqe1amtpEz3p6rfd/6vnXcaIn2Vnt8fcVfo8LIqlcdmU6
3qBql6PN1eDcZzo7uWqNfW+bA8aH1IjDEOfDUiKEdvOloTJjdgFDGYxPtp3IcyDSgD0Ndw8dNrzn
BkdAqXRXoiQOeoUmAw+KcqYYPiG/trYbWCP2ACoZFWTTsjE2apyjNQTuJtDCuyANnaOoEmcSBofz
xhsRn/rdoBggbaBFgsB0qlswbCp+FixYybNh7x1JGK1YqfHgg03asn6IUFBU38qxi8+BYr+PkFwf
SwX9rQH+10ZxI+MAfd6fq7FXrfOscxCb9taWVhv3qLnkD1GeLqPEzJ7NtAt3RoMVjigCV1Z5aqG3
U/Zp/jyMajDDStXM8uYgxSnJDlJ2c+QUTG7zzsiQCcW8q9IPcSXBPiByBXVM6bLlMI7fDRUe+hAB
6fKMwH5scvVeeKwmrTmZ9oblA9bs5oqkGC/Xv/aIUdFF8FUBPtPlymLEAWdLjCDZh+jE3KLrmDzx
LvspwByq+trUTXUC+GrpK9dC3VnVcwNSSWycujhTNmEZWAgcVMaLDAHW743khyKB5RE9+PTyphnA
FVmmhVZiDjXITyKW4Hk+vHTEX8gaWMZWzYPgZdBmgWR3W1csU1y/8XZYJe562SuQYgbDXkvVpMeM
gmc0dOovT9EPnWxFbyXia8j1O+6zDUd3xqI0Og9toMxdvswpDpx6kTpSuzf8ZFj1taxuBmyot25v
ZKvMBk0IEDZehKUX3PE/1sxbbQAY7CVmtWANPu61YhjnmZppa0+WhhdEn2dW3juPjeuW+55sHurk
1OsuQrqa39NtenD1BYTb393kqID4Nz3BSEAwW43enugWRcg6R84vXu3Rs86fUNHG8tWLu/g2Nm1C
ESEGy7ESuTMvbtQ3dLxiTzZ/BDL68iMWI0fTc9RNVZcBH1YtnvF0PCRmZP5I4vg9lbrybBVF/t+W
vsaf40zTo8pRNF1VkH9H5kXRvzyq6j5SLMR9h0fZSBzwRk+21vDgTWHAGe1kOBpHxWsShPmNKdXN
sUVN7a5XlWdRH40RnCv0E/MSqb28j9ZiIyKKQWV8LopWM6u3RZDfOaMd71wl6BZ+2UPZIaY564l2
vGrJCEo1h+3l2OvcsIpflZl/h6ZoP0u2Qqq/U5I1rPRfdV3JW0mu0nneIM7lW+l9pTvqQznV+8R0
oe5rw7cWoVCIZJ1M8kXs6EEbYHqKWMpM7PfF9h+Z+X4fwP5dm9jQ1uABZDiYhhYurbhlZWmAJd9j
ZFUu2xyC0srq8Iiu3Rb7q5SgLsac3U6UXS/rdl5vNIvaRTvrS4PoYuYmQ0THGkbtbWL3JGLME7pi
1V2Z6uVdgygDcSvzJIVtdefDW91lSIzOc1mV97ZVQ7KVp82QLE/WkEH/s8ZyOgC0+Muyi/vQtaWX
BBTBLApL5TRaE/4N4anNdTjwwI/h/OUuw03D03+VMFpGbfCOqC51KyvAvBXZCrAWCIO/lGUAKxHE
4lLCwf3Ft8zXxsVSKyiwM3VwwhLVg5PaqzjCkVQMSgd2f7paujvk2+vnIFvpmpu8OACpt4Ppl6ib
UOyl4UEa86PIJaale7BCozh7aOtsOwUyvKj3Uu/oKlVx1hBvTx3IuXAcF3pdswRnJb+rhu7z4VoH
Cb671bNSuxFdrg2i2NjYuOR4Q8zTriJ1qCbxnQPZ6JblhsyLctIOxyoVU2TkZ7BnTTYJVitbjRt0
pYVNs/dLGBiy18IICxGeHZKwv0c3xp3ldlo9olLk3hAebF5kHzWVBF2k76pb3dd+nkHOqRYDSuXw
8siFGh4KqtrgEsHyULRFuHuLulT9o/GCB60d0/AXEo8sV6dkVV9FG5gy0Z08lTI7QIDAjO5EW0JJ
tGlT0ul3mzYl3f86zolKjO+7VMXHFSwnmoPQmDKipPqE9JwyMJss9/FUFTBQVKWB28Z57d7wi2we
MIhas4z3flmc+G4WvBILgROOh+YhdmJtI2sAAZJQtR7sknzsROB6Ryubu58EgoI22qim0r2tgNVB
fyfY9J5rH7yC9WahxsNrVnjbwInrfSVH2tIikndD4NP7BeY+mayRMfB4zaJaebaaKJ8XdjMeNSsf
VqOm5mvNBeAYSTGyACEJ5NivlK1WKsEevlt8K+Mv8YwnKaQaPtM4NJBndP/7EFkKO8PBx7yg50lT
gML1yla7s/wIjVlEj9+s7htLZpRMMMvCjhNtFlQz+rzbWpgadanfw7GhgVDfx5muDP1NbQCglgfD
PLVd/VrmTv/SgkNfWKlOrNErh5da0eeo2DjnIe7Q9LGzYCbXevDSZNgoaPw8VqLojCXYbK+7R5S3
hh0SPWDPHnBPafEqqUF1iF4E74h8Sv6P1Oiag06OahHliFLl04rNHOPofkSWC0ReoJIQpk4c0I+b
o1XbHUUJ2geUOeR87QxiUxz1xib1LGep5xVPBhl+F3Cu5gz4yryBsdt9q738LuTX4UFavoU2lPk3
iKduB6313upRwXfQC/RHeTxcFgb4cvCgfnLR/HzOa2VcNUmKEsVUdBzkuCR0A7eXVr5Wl3rm4Z/X
6eZf3n2mphEgxrHZUhxZtb7E0RWkSszBLKQz2DeEXl0MyYZibI9yl0SbqisnJy4/O7v4yfEYS6yf
Od58Xs1NfO07GGQ/BshWhUF34G5wxf34Js8089o9kbEkFlPHEuoyl77T1AbKjLgv1uoMlX8rhlWO
oGocx9uaiO87metN32TRt7pq9RmY9vQEREFdZew7VujNAt2zpzAooo3fkiHceizKxSCEfyOioKaM
h5V/STHnRhKcoRfeiNS0j7PrOcL1VCSjRdvvErLYX9umcbVTWf8lk6H9daMEjUQzeHOZGv90+UuW
i/CNq5t5b501VULTuhmi/Dk2kO3xx2jZFUhwg0gaczRcOS0bqdrW0+HSkuJZOxOVXVwhETQO9sxL
jB6vk3GvksLc5klqbsVZ+fvsPxW7zkCQcKzxmam5m9Z6M9nkZK39AOeaRafdNltFKqwdqgSIOZmK
/hgkqLFOu6D3JEe4MTN+ikGJFDDIQpkYzYiPQbifc1v6tvZoxTlL/fioohXzs+m6W1utuEsKrG/B
N6TvAWKGFgy6F/SkActrsnEPLs+4zaLA3NeQrFdjHsnrSI78vTEY2UIfoc84vv7kY6l2G6MutSNE
h1HaFISRkrE7pwnWCzI23u9IH4W1zg8kI6pLZgZJEJR6b3Ef+hhEIDy4DGLbWvweNCiZ+26ViNqW
QC8vg5DTKXfTtulyJVeVurPsmqRI7CBetjrCaRDb/eBprL3vimEru06Lws2Yhw6LXaKMlctatup7
byVikAUYhhujGJxLDDLBM2Xabz7m+G90ciSjdKIgJd7+quJ2+AYcp1+UxFNWthFaU3WhhdnJ06MX
JOTcA8nhcl1V6nNa9+5BVImDKDpJvCDwHu6+1OuVqs6apCtv0+E+amAxiZQoGZByJ86uB1EXeW2+
itIdTyi7Zd8mP6TodGMA4Ro7ZQKIW2aLt4udmphRAU0QrUMjG7vSefDKvlqrSaQ9R6OzIElnPsgY
Fd+VfvcQqz1JMJi5KwVkK/hjVbuVmj5YZHmZrjri73Nx1yr2kK6cAU9ZURStiQnxShmWRl7/Mqat
GZ7nZGil0KSKohQq+wLC5r2b/dQGS9pVOBrtxQLXVxaBJRf7y5pXtbGzIDqvtnOC0yxnUN++7RAv
J1PiP4olGbtMD1ky39/loZ88GGP4uR4d6V2fGsnD1N/AOvxVV3fxoNn7pJbTx6jBqk98oiDJ1yz9
7XmntfLKHA3+AxIfilpdAwiN/OxRqlEYn/oOaZOvE+LDsy5Sm4eh9/NlbmvhQiQK3SjRgCrruIPw
J3tOw1MuK8OUvD9f1u1jkWvzUcPngrWxtUncRsJLrGZ7GdbFi1FHJ2+KdbZhvjGRF3rtIlimEE2C
Y4Hd3Rphk2oZeI5+H6cxslK5NP6scSSIql+pKxuvaXZPMBiJvt8nENa+1HxuAmWSQqf61CctausV
sdEnkXIATT3liMAsiqRCWpEyUgM0lkVrW67rIhvebNSzB/bqLv+dM3Bx9SFGnnXXAEK+jdEpf22S
EgwyashJBtPCUYBbxyyS1vwPAxMEyfKY1O1Z9MBCiA1rED/WOeJcQBACZMCb4r6Zgm+ih4XQWm60
wz7nmTbHTqo6ltOhk80Ot7dEmduKD7kzMkMqLVND/dEKH5M+OGhqXJzEywehf/b75JPF73Zqu5bg
L30q/R6Ham/7X14+jmz99f1vmYZG5kchUac4lvrnMJ1mSEBx5X44jw4umgoGykHSezPH0ds5wHhz
mwwVKkXTmde4bIB0NQ7mYeVKNx3g+EWTusYGE5VirhCb2BYocZE9l8+RFaEAyaNqCbElXJgu7txX
vmw4etURAxekPHPgKfJYbU2erE+AQZ5SO0JZZCrJHjKPaXiOIEyeFDN1Nzy3UT5MLeN1AElsJUZy
lzuVdIjGtp/4pghfOxLSVFF/59dt9Zb4zU8DRbDXksgatiHt8BwirYQFRXyKBq87ZGi6wiuys0Pp
WO4qVLpqXbI7Rd1ZAu1QtA+9Ko+7OMDTa8TJYihSdRbi97EwHbIKOe+6nw4qlhp/u1WkhFi7uPXb
gIjefaInsGd1DyyQ4pTfFe72VM2tZ33Q0WTWzXRpFnlz55v5PgaL9RonyOJMeSW57vzZ0GX+yQqL
u07yw3XfB+bWTQ3jcuD16eXfkfBgnenxCs2yoP3VqbxvydAEhfPig1i+rTW53MKArY+kxHiVNsFw
C4ES39/I1Y8lTycgPIW9wImE5IPt+AhKNJF1b7tIUSjN+F3xIB5lk/egayG6zeJikcn2M8KW7Ztt
B9lN0ZXVbTg24RJ+mjLjCdA9OyZ0j1L32x+eMSxLr+j8m0Y7t6nu/DJa6Y6d9KomOz8fLAcbmkid
1bWCJEvi20soh842Q4RrZdoSvu4ZxpMQqMYY/wYZSgS6MkjPtYFmLjK3YQee1kc1t4mjpUPw1kTd
ySbZ+k7KiZiN5cyQdcPgBiWyDSj0jdMa/oEOCXrUWetjhzC2oN2wXZ6smcWhKBCAkiLtvp2qIkkq
ESGEeSYYbJ0gvnX5S2/nJ/xl83OblWeldOIjACb5MZOUp8xTrIMa5tV+MMpTF+rpLkfEkS3ceyg3
6U4OvHvkfIe1ZyUYlpdBpu8kYs/O7Yg32GtnEjXGFK1ciKI0mEc7Z3toqm13aEz8uD1M+151KZzc
Oxp/qzrNXqkbew08RNm5qSPvfIezwtd+RrnvLYE+ftSLxoggJuGaqYsoO371TbLQaWzd4ZHMSHos
4vCR1Ul1GCBczlg+KRukX9sn2eZJbcpxsiRI8pP3bneX2K2273trZcS6j5aAWRLQ0/070YjnS3fX
9pa1ycfojRwjPTrFGNZOECFlKcqBilcbDMYY5TfkSnMiy08sY5pbzXJ4rU1FUzOR9HCUZp16Y74I
nHyYdXUlZaTitHR7OQU7zjaJFRe+hVMtjrf3sa1KMx/2fec7m7QaTsUQGkc7qZfsPnH90n5i88YK
L6zfOt1oT2ONoScUlXJRBq9jyX0YstMZmrD61ekP0Mm7xyrynV3hjkhvojc57yNcaZqQR3ogNe5K
7oLkJud2PmEVlJ/S6czSlVPCQ38rqkRji07ksoPfPRNFwE3JQVLKN2B722ziuZaR3K476KIoSlK0
Am8k8hZ9D6XUPAfN0N0niN3FUynPsFUMvBZlA7mXkM3mkFnpx1kcaTgS+ub3a9W127Wvo+UFqQ2u
/nukhQ3BEMS/EDWxN31RhWu7cZ0t8ctkFeiKt++CoFr6pRYdSCWiiptrxXG0SwumvAxvqfNODm/m
VZZkyTa1x3rjc/uvmiCzd1o24OoxYPjRFzVaXeA+7pEVRI5H7+RzHt8h3wbqwB4TpE7CcNXqZbkO
Pac+AjdHpc6Jy1fVTfcyHtnvCGKvGyWtvoUlBi2mpSWIwrExBEglr9q8iWb4hce3ClHUtYLN/aoz
pOmVAZ3DRt3xO2DYW1UuzXc7Tx4U1hCziqDiqcOnuUMc/5eulQefZ+Gr1/IJOz/KTlgZNKtyqA82
t9IyUu1uiU/icJItm9iC6avPslG9qWYS/krNvYxyCVonvnkyyT2/Wj5KbEWrVPcjyhuLAomwnY1Y
OT4eMCg8qTqhs9TgXkomoED6G63E+F1G9QIhNNYkJoJKixaNwO04asYeOqMy951OedERMyEGYpOo
dBQe2YtKhvAS+MaIEIJcbAhTWvdp1b0rYHDeEH9I2BFX5l1SNeFWC5CYspN2OCTOtH0xjLdQyb2z
A2V1heduszQ9lkhKMNw1Q+r9cIDJIWCaDPdDAhUljhEhKdO2eSY8QYKEHsG0cLaLLLlD9QIOWl+t
ZMuL19aIUIUywj3m/zJaDnJtHh0dakrQFR4kVgCqgxqgZZZ3kEwDxz0bul6dLPifUR5CWUHVq5h0
Ofo63gdjoS7JINe3AtyFimg2N7ugWAvoVxNO4AyQmAfRWjVwsyxDP8tymwJ4xGg5R8LaKNt4pult
t24aHEZHW0lfndh6J+vSnwon1E+Z5v8MpmeugTNM3kqY/qrEYWFRmus2aIdl30bpvad2DvHKpvph
OqjcIjLxjk/ReyEH1mMh6yOaN9GrPeAQkk0u9Ml0GBTYmWrIDxXBR1VCxwQJl7G08lt/8qYXHR3H
RIIi1J2ba10uIRtZGjxYpllEt9jozZN9mfsyWWwqSw9UQ9uNz6h14MWb5SlgYwKAhL5YP7davHNC
55sVac4+0Nhf+9XDqOHoqY7qbqycrZ6U7sZybJjdeaTNRmz5gJ7U/cqJKxXR/Hg45tMhWKVDki7Y
HAernJ3CHOy3+myiRKiVff+L/NwIGZuFCrvtUopxS6qd7LYj9s3jMvZGvBd4UOuScdfzHFnJgxTO
48JUHs3Qs1ZuhIMGP3nuVyV+ATMTz0e7YsEl4+szuqBHEs2wFiFubvMOA2343ANevkXTtDek5B4M
+PIrUXc9KJX9R5fKVomrIUiD6muFGHZVPdsV1sCppQdPbYl1c5sY2ilyfLaoYCGA8y9DbRx3vdam
4Htib9WpRYeNDxpxpcYWkAjVQ0Ke6aZAOmEt6jB8MG/aESEcwH8ndICtd3JRc+Tsa9ez7z2NVXKg
yt9lSRoAKWfjRpdYCCIAxtN9mEIThdSxEIxeoD3Gr53sqwAIAAmiz2ETAPc3sqW222bUzFnU2+Wt
iZmA4QckJL0EI4a8x9ccj1r2a7KEEO+IPKLvuPeD1d17prd3DNNDZyqUCLBEzRLdseyOeFp2x1oa
xUClluajyarJq73yEenacI/dHou8uC4fozyzD06kn/n9IKwwzNCQTk9240VHqyHYM6SnNrSTy6Fg
FzcvWhLAw9RLNISg4A91/kMUTN+XbzOriyYRg/EUeS4+AUrdLxtfG0+XOtkwl2psg72YuogGdgv6
0ZB2oibvEGSSDXxgaqkBJuFYxa5p4o+zWMuj26wl7wqDoZqkz+hzOeVJxO8qlttFzJtwXxqYTqDl
ilaU4rh7ceBn4Kyb2joiLjjujdLkBZCEd4ib4myQ8VgUohnK2KMdzV9mbUyqGaKutrONGkH4y0Jb
xfqxwsMmNsnC9zg2yug6ZwXUN93VTvIwGDMNscA7n0+9HKwhXklsLQvVG082UqGEEI4gWOetIeu8
pkFuOrmKJmuo47rXRnu//TloGYnWBkKLYxO4zYPI2lRuxVpsOoM7WGHNOJ1eD7V1IMs7LNomqG8J
m5KiyC37ppPiVzfyo2+GRJAfUb/6iee9MqtD13sAixLcolDpHk2ZH0UQfWdzRQK+QXNUbQxeLVNR
HBC6A1VrOEQHbkST2lvmBt85qYvVk1bdB3rlhTPZjGXCSdYxdEIkymUc/nBqxK4mHRU0yfKReIAe
GTFSl5J2Jw6Fr7As8M1mgS7/R11ZNzBNerVY93GpX/p1CsrSPaEo1GucRY46Gwoeir5BiHO8cdwh
Oyu+Wd13FeYffZKddWyunUiW7qaFuttUyrMGYnVHgMC9FI08QVR76MJFouYhEg1tL93mmY8QvRzH
5GKzH2itZ9swheDPvRawY9b7OwMuGeZo8bg0HNfeRqX05IcQwDpsKfSmrM4ompbnDDRSjpTgIfek
8uxoOLq2WNHxhKVokwdeKi2hGbd2D+jsdvs2B36ahuZPZRzDZy8Jy3UgI7dbOF6EPxHpHr2rgpVo
jfQe7WNfz0Gv0OpKxpyIi4Toky7f8/4AxkJ1b7XpLvZhCphsNLeWNAIYbA1tZWgVPFpXNh8N8pyr
BAAT3uOZ+ZgQSliBxJfnxPVpRXl3mWe83qXIMgix+CU+Fkp8K8aqTustcyVvbi9jG0BnvO2J802d
WeFV2BGAjBet+N4HCx0W66UITIsXFsIAC9E57WLymz1GOaKz7GGPUaI1vLyM7Xs8eUhoL0Vnra1V
RE5t99IamxXeCvjK4qXHZ5YD7GCLlpSQ+ArRiJA3GdZoiSj4yrCc9th6g7VAOjHf2dEW9Elwxrm6
VeTuLClWe07K/smHo7zP9LRfFa0Ocl/ruyP+PGuEOJytpUmBeamrle9oCeaHS1ULceigk2x2EbTB
G4wdM0Bzf4M4Q3cUc6QlVF/2z8HSTvtZgoEkS7zAQq8ljLee1yv3idL/SAlOfc9zX70B5WEcE9cI
V0Fvb+p6TE6NET02cuQ9m04K1UvHkzCEa/dcRijuEmsfFqIV8ADKkUXsbERrppcPSZW1Jy+wtafm
e1Uk3kr1IRrmHSLmKDzglyoV6HqHJDkRQxqHjZOjqoNljvXHKdqPw0ZH6EKdferw6VRPFBTUB8IH
nnHvDp33ZPL1SMgC4+0d70nj13bnxtlGlCSj048hInuiFI5pdsCz64colXzpnWYFeA31iHaNZdFs
7Z4cnZg1rEeImiBT5iEulsfBlT8OurS2pM47XqtZ8Oeb2PUeRadrPeoMyq0/kCn+0pB5oYxEOGyB
a2fRhXgEex3TxkTvj8u5LRtGo1SUxyiyFkFXD6/2aLrzsQbUPCipvJdVwl1gp+d2yB7ZH0ofOWs/
O4hDEePaJ86QxbK5vVPe4Vb5UYdN4h+tWYJ0UQuhRHS+NojO8dTaNZL3qTWGLEUKu6uIShB7vcxa
VShSVwhlhQ3y+QRYhjFF7Db4OMDITzfxdBBn14Zrv2vDl37/ost1+hFAfIRELRe+jhPFa5/rlf5F
ly9TXcf+7af826tdP8G1y5fpKwRSPz7+317pOs21y5dprl3+t7/H307zz1cSw8TfQ2mHYtH4wb2o
un6Ma/FvL/G3Xa4NX/7k//tU16/xZar/9Em/dPlPV/tS93/4Sf92qn/+pLYHZkhztWyWD5P/SzDd
huLwD+VPTaSiGIUv18eoSxk7wewyy6V8GfBp2H+8gqgUU30e9fef6HrVax+ZvPOIgeyfP8//zfXZ
zLD17vSQ1fn1ipe5v/4dPtf+/37vyxX/8jep4UAYRYfj1u9ve/1UX+quxa8f9G+HiIZPH/06hWiJ
p4t+qRMN/6LuX3T536cCU9+g5oJonh4O1aHpfeu2BBGPhQdFPKyqQ6+nFcgdimC00MYsbHcu2VWG
9zJajlCmHFaUU7Po2A8emDjAK8iQ1OVGzepen4tmD88xTHT3YH5h0ImqdnTibeGwCszVXMWwFX0o
naQSTk3FjDQD0EuC01uDgOu261E9u0Ghnnw4Njcfp0Y/RrjMTbXioFofA69Vl9FTDxefBGlWVvF3
XNikNRrixixNkmhJTop4lJxk96AyV3qR1gfNNtN7iejLznDqk2gTvQruXOSRy36uTD1ENxXtkBuf
YMtGdEHqkSVSytKUWUWHOM/AcOkhYMHpIqLhX14dhdOTZaguQdT/cGVn8Hat6r55qUYEbqLsjyCx
wIFNdH1RxsTOh8bsfDRfG/TfXUxdokvW0wWF8cswMVYcRD/n9ywGxoyLTIe8i2UzAMQyJAsgTsWB
KKEVQp2h6Xq4dIpsG6/2elh+GgPy9I/un2ph62MU12syDn+Vn7LX1M0D5uRoJE5ncRXftC1apl/q
WRAFc9an/Ia+DOhrf9dG3uI6h+ghDjnb25sGW6XltU6c+bHVrqBBvn+pF5Pklb0t89HciEZRZcXd
IpGHSRaoM8BMkic0poNWop9mls6lXjSKenF2PQCvM7eiOLZBCpdomsUmmeKW4cdYMazCWHUeaCVO
RUnSL4AAIG4ZjqpzY2KxfmIcQRKEESV+tUCoCduZ/SJ0svrUeXJ9KpXc2litfRZV1/p6HM+ICtns
NegqDglw5IWpe5iXTiNF3eUaYqZrpbiObXnD5TqiQc7HFzSBKrQ5oemKM3/w7z74ul+ouyZY+/zm
0nY5F5xdwd716wG0Qz13ClytyeFu5FrTYrTgiqTaSAUu8sWNK8nln85rTK7kmeju1mXbb2sFKQEE
EtBHDbUP7nQkNbjJyhON+nrQ8qpfGETzRdWnLl+Z16LdC23o2J+6apLbieGCiF04SEe7TfCN6F0O
yBiidBXb5tafQBGI48vfkkzCe6SA4vC7h28qCl48HU5x6y+gnygBfL4QldboZzv4rwYBkDlOnh/Y
oMpALtD0yBxNsT3ulPuALOr2Gv2zlCxZmXHd3oi6fETxlS1FfF+TDbv0A2rRYQ1bV3Ojyqs7LMiT
RVCX4dw3QoQwQAqmwEFw7elcp7zLu6FEQ546ZaprIHX7s4oY7aUsmr/M08vhEY1Sb92aVbdr4T7v
nG4S4hHl0PW1ra1i+4Ij4vzSQPAJPEBvNW++Vgck7tV2JktePr/O0KThx1xf6jDk0rauevhSbcqB
tJRUvGl+vzw+vVcubxvYROOMGILy6Q0jXiz/8Ea6vGQ6N5BnHqAn/Lxra+ZKZEwTJKqR68jwMyoj
0isc4t9nA3D76uZaFs1tF11GfKkXRXbQ7RLk/0vVNTaiyDr7XZzzsFzXA2l/PaRu9VHUvfqmASay
E42i/jK2hY0z88ZyvL0OI6ruztu8UGa6kPbA+wdRWtDpc1XXggAQsIL0uFW9agM6FZs6tbBKD1M2
pkFVrMMxLtaRFtvyfWcQO5AR9ZyJPuXUMRJUhWGSfm3Ium3V/iCqbB8bAhajneTOKkVOZg5SOTdj
b40rXnPKETKrehRnWOXN1RErmGu9anAXJKqxFFWODKj2RulzY4mTewfFj/HXA2E9vgmo73kgOVNm
YGoOdDyBlN9XE3XVdMk+w/J9utr1A/glulP4LV+u9qk+jbFrxLcGBqu6HuOgWBKnRse9STCLlrAm
UFEz8puke7NR1ZuVkPpPmM599A00a/zSt7NeSi4TF/7B9BRSAE0l++DaK8JJqbfSELHvLs2FGRCR
BOnwUZdBrMr6Il6IEZfBYh7k/gnqFT5akNNcZQaOci5mNHt/Jbp8HTLNDbU22IoRohUB8nmsWlZv
olM96c9XuH/wX2f+NHFpzJWo+O6bIboeRhUfizKqNr3qY9kEz+Us+oZ9+7Wv3I4GaRqgD5KKsKel
8EoSnIFKbSXIMBHFiVAg41Z2aRVsA9Fq2QAdRKsYmzXkIT+EXFzmmenkyXFis1XIwzoR+AL81LUo
WgskSC6tSZZvg1IH0FQpyxCIB3I/aP0jVAKDZzq7Nlzr/KkVBIeyxOYP49Gpnzh0tfXRAHfj50iG
b+w6kqjXAeISX2YSlxgms2DRIDpfrx1PHwr0VbUvgDVplo75yQAcLzD78BUelFMP8qvHH4BkYaDf
AsBXXgtDAWSVDw9D1sHPk6KYTLiH6EwqWyQ/ZXfvxaN8rwT8YKfhYta0Tst1T7z3383q4uuk9JJk
WVjDJmujszHGdluY2eCzsMmS2l2gBt4z6nVrryDaX9vheM6KbNbXivQEfy47qMh74s5KL0iLrJ1N
3FlEq4MsI1+FKUWrmBJW3v+j7cyW20aWbv1EiMA83HIURVIyJdty+wbR7gHzPOPpz4ekWpTV3vv/
T8Q5NwhUZlaBlkkAlblyreEk3shU3y2ZI5UqV3Lb4k9KCgiT+8gpm7rTPalK0h46N7R3GQn7r8oc
Pchz+BaRAvw8lJFj7cLGgnPR7BUYzGDOqvbynjwjIHQ00an/8K5MUyVv4LOqGkcrfvW+2sQTNfU7
zzTy+FldX9Up+NyhQ4KaEVwLKLXBomM296ibKcPD25CiaHCWw5w7B5qjy7OteGDVRre4azQ3epKD
B8CjTMDiyQhuCx05gPZo9GaD4vWUjfusG3puskyY+f0/OfB0r9so0vZFTI/QemrV+7LtnLOETLo/
PNjuvL9N0OEVvuMOSle9TKCVGbVKq4quMdfrzsljWRThdRFDq5vHcKLwKZ/CAYZ/51W+tZJYOYCa
Tjdgm4aduSw/Ky78TWYSPCvpRo3V/rnomuEZHXh9HQ1WeCe2EcTtCVTUn1CMD89iqgoTqqBMPTuL
aQCdjjCTzVvkMizZ9CHG9k18Em5COL72Mlp2WtU376fM/w3ukOHoIYlznPwRFLqcyoHbu6K0x1vA
xyiUIF6nSowM/aINqpWMVb65W91CgF4m3mKyIp5QIX+bLW6rnl4Xuy4h4zJzPqtDHew/hNiNyhM1
8L6EVm3ee51n3ru9EoEdnFVO5XAbi18ixe2kkIleI2Vs3yKvLgmlIDEhvg3PiATJGnJ2u6Q9B4qx
/uXVJJI9argKoXDbo2k3Pjq2kmwQZUi2Muy9EFtvjI8QdaE6BwfF7oPDH1IYbOP08NFejPdhmWlI
bNeoSMsio/usT+XwEOhBCzgpc3YeO8uLrWb1yq/n4SBDOSSdCwNkH59kVKGfcumscZMnYfhYLCPP
DIILjZm3KRUsHOcOanJ/giV27XUtLANe9rtG+3e0huNl5ieiQ78q05cLj2Y47JooA6dU1ZCLtcOl
dtTwmUYAcJX+sxyM2G5BEFn+fbrY3Aag6jzDGideqvXdYx7o95XpvU7QeyAMSMLwI8dEK1q2dea+
3Ek82Nv81BfO37d4WgOBd9nNRQKqvprWQR9OdzKc27IDjGZHaxkqbmo85eXXLElfrwYPeEX60nYO
BvqYoG4Kg6SNu/At6hHIkRJe2I3SpMVZbBEqPCNb+X/G5sGgUe4sBn+ZJFEylIMR2TE4miLYfHDc
hrAwm7vQQnqo/mpobnkeUcm80FVMsQlet7UF8HHTDs28owofPvtosF7UyF3BYZ79yytzzc5bSWxq
uMGzzKe5/+N8iQhN/r8+XOHt+uK8rQEoeEddvnn0rIj+gBAOrwTyYX9l07xzdpV2S2dGAJGANfxR
t3FwHy8Y65VEd3aEumhojJ/k0Bq1eS79ZqvX7fQpt2nyyGIf8tflX5hM/W9+Y9Wn68iljNYoCLUk
8ud488qny37hTUmJvZvbLXNRpQmfc+ju76hVI+naIRdaJ2V9D1wQbikAsE9juE6jpeC/WAo19u7t
Mf9bXNegRfEprdxoe5sTIIq+mvrgdR1xqOn/z3Vu1x7/58/T9bO6RlWs2laphZZDo+972D0PrW/w
vpX2vXGaKpbh1Ss1TqltxPcjLcD54hDTIN5rjIRXNOVstdajl2SZIpGytgyVcVaBCAQQPrVJNW3F
KO7rFSV8pAlpS/MVMl5uhDKv3EfLCZzPqjSN6a6b261qopG4Jqlh3kcIxAHd5p7fBjzyTjL25P4u
fnI5k7stq7a9e32v8cfoQJZPeeAHEjy6XeqiK9BC0vpmUxeHHdV05tT61Z7DvGNeT7Ni/tbrVnmQ
+TJLJmh8fTZ8U6BFWeaLY+gz92Trk4IswUg/B1TXYCWq0/zGfP1hKA6xTbOFAPJMa+3/HCsLp1Hw
u2PDiFbbzyUk3ms5MwGtXM/yxVamivUsZ/+LONdx0RWHdDR00+0HbiwZ6sB4lTwCMPvGmSX2OuyD
dzxaKdCCFNWEBIrzs+YE5Qu9xivTzMA4j6YBgDl+NhYzwiAJMi+kRGVoVbTew5GkAGCeixddIwlP
Fsg5i5c3+usaSDKan2InfA5oVnrhkPCzRTbW80jqIVWl7ovSeWp8uz68G6KtduhRdQSn0XhXbwBZ
2SW2TeskjJdoeVysyeiOQoLpLzSXTaREW7WK9M2VBXOM7eSEVsx1gsySg2uk16kykvmjlcRbByjN
pnQr1FnrbtoXWmRcShqttl1Jnsy0LCRxFpuvwH1eFnZzDRHHxAKoCHn5falPf3UBguOkho2LWuf3
ahyqZ61rXbSmXiZ6xS7t4pq6Vjlr9njXGo4XrbmFTveJov99jTRp1gKdbhZruebtw6RBByAEWEwJ
hv0o9rT1FmXWudlfl7p9GHHLB4yd9PpBbssVL5qXOIc8RmY4WnaMoiLnRkp/B9Sfvq2bLp0YtWkG
dyv7RQkH803kpKN0tGwwb0vcHDfbbe15WWbmd4rgzfiVFNoLDZXK57aYUJbtzPKuzeoUxRE4ywA+
/vFzwBi5n/w6IC0jVECTSp+MAZGXkAGqoW1s7Cp7PzSXoQSLV4JvQ/F+mFvYwNNbMNZrIfbOEvBA
o+9+A9+q+feB1pb0LtDQmdYlDOBC901u1zhLdDMiZlUbw7Fo/04Ly7wPoXg60knKf1WllBDsKEMB
j/JidQ2KSqSExDstIXImh7qhSerq+Ti2o9a4t/s/SmS36Yte4mQ5GZNE6miFhm95CuxiFSR9Rhs0
B2PWQuVurEjYzzxH1r0FofLfaWpm6PjlJanPKMuODYioNUoyyDoskxo39bZR10W8W+WOYp6rUqVr
fZjoAFzIiJchrFHToxf6Xbh2kJMRr6X29WVu1fRMA94Lu87iW5ctQt1F5L90HXAkrS+mF7+KrBWU
7PmL76TuqigC72sXNuioWPTsdgYdTZQNvHvNWQSuF8YGM47961ATqocS3jnxyvDmleD/7dw0DaK1
M7Alb5fuT6MDHmPUiElFkeec7YXthPIZKPaJmuFxCKqt2EYglzPqLYt7mZL1BXIEywomDV1bT9Pr
rVsr5R30Ke42oW33Nz2Jvza0GFzUvtIfUVxIV2JHZt7cZMj9HbwF1Ev7M69m2jd/rtp7/gDNBrhW
8hvdbc2qCTz/ASzg/FQq7UXsgZ5VyCibFokxLhI17a4zgRO18Gy+RN+NMB7/HObAXxXc1i592c53
EYS/d6qZBU9sB8HQ2zmK6d/1Fv4TiYTebLrYMbQwr2/W8E3S+ZRP4QYKi5QeqJSsUb1IYIqRVoN0
O01OegaN5zzmFRoJSmDxNHs7C3JSpWKL3s5u3utZPBbnLoccKwrsS8jb64HvovEgB5rYzQcr9tW9
nRrFInf03iFDNE8vZZm5B4m9RYQGuTPbAnOKvt4T5H75s1an8dZXgf0XDY1jsVKWa6t30j/aMV7P
5jR+DxAN3M414iC3iGYpkfzXCOGJShFTzaJw+m4GCg0fOVSbe9htMn5Fiho++ssOpAk9Z2PBpoyS
bxuSiZXNibNsQ8TvI3gPOtA6enCGdggb4RCvl7r8aJAom5Sypilk2dO8m7asTQ14PDb1uY2S7A+9
J+FrVF75NAFMRAFR0XfjXCpfyWBdIwyaflbZBPGQHdMSlVMf1gyleYLA/HdKz9oRZt32CR7F6SFw
xjsj52Ov1WIqdrCfDxuJlYOhpr9DYYe8wDK96qKZnko4+tmUfmJzue5nxNkAxJmbdnLGb21DHq4w
yI7MTTt9QUFvIy3Q0KOyHe5CcyNdzq7uaCvXtiF4h3Ieme1eeY78adoGrlLYdMpAiyuH0FbVe8Va
DmDNM+4inIKtNXVaCrofGfdGKgWLR8KXnvb/dJoHEyQvtMPS91pN4yVa7teQfVnUcNBN5pbbtPlf
s9/maDMGEwSuHGZwt8cZwYrUnZw7MRlGwN/2Q0geG+MxnUJzNcPCsbnNvcXJWZA0+/htqQ9hifuo
eFqGPheUK3q8aTNrg9hw/skqUzaaZoKko47GTaNH7DTVlMb5Tp0Plln/GMrM2+m9Oq+FYT4Zs+Yi
ttbr5/WNev4/2tRlLh1+tKbeYmSttG6GdQcD+EYKjzeC6GvZ8l0dM+xye+cPwxepWl7dV+7of59f
y5umYdAkLEt2RWfv+qL74kYbyC9Xlj6m52Hq+3CbKLR6Ql3/cZgsXcbobWQn2N33MnoLbZf7mNzM
3uyyoozELhFv8WJHV7V5fIuXS0qo992uIGAqF9ZqORSlb2+bvp4RhvvHJmcLf+ZZLzxobCXGcuEl
pF//dV7rDjQFSeSQVMF5HBJni+Le+5jbii3Ea3uqUX/afWXfV5X1cP17yBDWK9qi+QPc/kVU2a5h
YnJF4vht6nUong82Mr6/+wEaaBpCS9um5c4m7AJlY/wJoL5/DIAWg2GFkn8hK2+CKkO/B55QiZJJ
TtDDvrB4/z2pbZLza6lEizTU582cdrcymc61GRTTKintES0NxsFMnb+fKCWKTVls7wPput5yt1rk
N/CIm5ywRmWR/BvYawPiofgvk8rbQckn45Mc5rZ3Ns6AGNnNVtNeRwlRDVZZjhRhhl75ZoA5/1EO
ZKvBSNTkvPPRh8FRK7zH0E6Mh3r8LgHvzF2v7aCzzdZiu61BTg7cU+M41zXEYeead9YDXjWXS3Vv
1wMFlO7m2URx4WcH7xx/UHrt0VPmc4iz8vgZlGbHl8/T72BQghJmoVWD1LC+GHpBn7VjPjY5JGvV
clgCxCQBcoid9yYJXSYCVrauE39e67b8z2tNRfvNi2Lt3tXDlWNbzZMcYq0w94Hmd4iv8bK4bgtI
kfTZMw+dmrZPfZ95n/osXHJUc7oegsHc+yrR1zGJK2rxufYa7dCO86lgK/Mx+nY9maEu64ttMkfv
08j6MupK7SXKwhfRtR0HXveqxAgPMpTWHW92UE2F7VF6eLLYQ0xJO8pAgkKY6ellND9HCPpdG32I
9vdJD2qqtmgGW3cuYGmt4ZcjM2QuHcivl7ottVzKIYl7ljCU+MKLX9Pnt6yh0nl1GrhM5i2VLWSc
UZQKAVmA0/8UZj26K+l0FJMcSlid9s6c6JA5EnZVT4yJU61uOiaKU91Xoxk71U4revtOthKJPOLk
VA5wOPqbFoGtlWxTxCbbEjm72W4zPthkAZOq30p1i24b0gAKZAhasHekYTSLOodaTVFiWOjEaHd9
JQwrpnprWToUmX2oZzuF/sldvRRI56TMdrQZJLtqqabevFOg/zFqIGgo6UVr+pSc7QeYvAzFW1Jy
vHpvaHiB01OlDa9zPziuSy3eZOab7Hk87Dy6iMrC+ooEe7f2NRj93V6zvvqd/t2HdelRnF2rryDJ
0z9XGdoekx7uxRxmrn42BvpwRz2yv46F2hxydMg34rWCRtkGXkwdbbmA71SvF7guOTofLkAx8d0F
Irdxd1CZgnqlzaU9WWGyZkjaRYaZBaBv0vR1mvT3ypS7p86fok1jRcgS08gx6/CfdpZi7ga9sCG1
KJIvo1JfJAAApQPZRWA83mbONBr9qDQ2wZ5vfkvnzNq1VsDXyoK1HtVT+GEivnb9Ana5HcSWj2R5
Yy/f3+xeVA+7CqAkea6I5pufp8pQETDlMpc+3eLd3OkpjvgyWV1Ql6tu0aeQg110JKrktI6BYLXL
4eYW2zQHyEkPJILE8XGJ6zqIUq5HstAbQ69tFNX+OQxd39z3JdClN1MAGulkjBDtbf45peWwn5t3
MUUbjfuk9X6Idg1cyfq5Vq46N1fpGnvRExJ7le0lSCxyJppCSA3pZ95tbuZAM1I47Siy/rTou/Vu
9p8WDRB56/Mmcp21TufUsqeQDYjlu/Z+HJPv1y3KYpezD/sPGoW/9fYMnnaJAF+m76J4JFu8DG+x
zrJaFUbfrzsg8V73M301bAA4ucfYyCpSOnn93KQ08KnKTDNKVjnwCFfO58mmMx3Cmr+TtnS/aNw/
yeFp/mmO6/qoGwAhk94xnvmbD6tQadU/lfYRNXb/r2WOVemvc3xN8U9IidbHOSkQ7Rqm9ZQV7IrJ
aH9vuT+vekhcHuumh85DDdh9hdn8vXHgfoAvclqnDVyOzjAVGyoq8SPQ4/Fgu5Oy15G7u7iaV7Hz
oQ/L8KBbXi4/RcOnsW/0bx8maW2twLZqFpe2hvfAnXTnYA7elKE6wQsk/UG1s0us3Pia1ONDOrnp
H4mR0EnJ29sT/Jo1PaZEhIpqfK2H/kHyZ7+KeFvjP0bQxIa8F13AG7dLvsBLgXDxAoPotirVra/W
1NQ0gIWfBVBRhKp9P8KxdYU5ZKUB1BM1jJ0xwl7Vwbe7L428R83Q1O8FCRHn0XVRmd9uZNEJtKQs
KhgKGjud66KdhixYjGgJ0GJeU1RnQKK3yk9oG7ADQbHqOqSHvrkIb6yGidwJDCuLSeyLqY7V/CRL
vK0jptiC9zhWNP7M0PfbgB5pvILkIzjNtp48NpbbrLswzP/oln1663nfJ9SvNykbrWuE1ar9KgSk
44G029lNTAPVWz4VOoDmsShTDYejrCbJn96MFjzYq15T2LrIbIo21UqH82F5IAf2phhn0mtTlj2i
jazRZw3fW1fFI4CqfztqW2EvsTgCMmrXGUnv8S1eHEFcmifdgIf4PJKqyopGbZ5f8zuD4WS7kQL1
aSw1GMD6Sf29TV7iIIaDqA/VdeRNSGyCbzrRwH4LyPtoW6cKeD4ldvdT2+0stXWO9uRbzoZ0SbLL
IVIEZaRFV3ek6M4x4t8D/VCS7FJa7w6pThO7/MuAWW8N0P8v3QjTx80ON87WTJPw5Rfx9mLXI68A
2djARVZA75EmNb/SJScpY9UN6hVlY+tueSasvVIbV6adtYhdVsZLQ+WlbklCkhx4COuuXAnL5uQm
UFop8B3K0LTN/z6p0kzAefl0JklVQH+7HBR4KoEXop/Rzv/YFkccmjaKMAOwJxUlLdiNS82tTjGy
lJdwOeSjtW3KAnb3ZSQHAP9m1PDSuVg8ZOIfO2rFMoLDET4OkH1n1Q+ON1M81tlx6NXfxCQHu/OK
g6vq7XVmE9XhIa+tv5Do6Y5wfyJj1I1Jf7SColtDhG5RYxpK8u2LUTwSKWfXcBmbQfZXnqoqeJlk
PLFl0rbV3A8rwVpqA903vJfjkbHEyJkcYEmDtyA53czQ9wLgLLvudULdlPTPzupjojtIGSmt53BP
VnT+cl3tb6cqcDdxYkyfmz4kj2p5F10FyxWOJeyhtqYcxTkPqkpDZVHtxeu6VnWX+aG/Fq/Lo+Zs
T87vdBZPny24oJ+RAyjquu7WRa08VgPcYhJZWHRnVxOKgrKOXvPTaaxh2opXbzpk2el3hQ2TTwSO
I/4U6+W9LCsRICEh7FOqJxlFOUSUbDmrk6xGzqqDxL6aoNGyi1NkIiRtaT3bsDnUv/g0s1LwiKCJ
igb1buCLfDCg0T3Tlc2tuQ7KzxXkGCt1qKIfBX80n4RPgFxQs1GDeLzrghzAxZI6ZTuNOmoUVrDi
Mcz0IjRWoBmSMw8l+FpKk2YbxXQ2cRtr69TPfgoMHUQA/CrbqXkVrcJFh05ZSnD+IlKXkgPy+rF9
EJM47QYCG9UzB0RRiRCH3UHkJPPFdltEszowuln3IHa1UQYkadDMol9fO9Vdld+VoX/xZ8WE+kso
rYJMh8hKgyN19uM/Mp7lkKssnrDxOEULJtnZdQ7waTHC3Uy4nF5Doa5E6q6jLOXV/sbzXsKinR5v
KYBJMWkL8CPlThIH4ogac9xColxvuMEan8SR6g0170J7gSAjvXeKIufG5+l7M+u8h7JF1yCzIgQV
/Hleq7UTv7SDW6ycOfN/r9zqYRhIyK/G+XvJho+/atHSQdJXfyVm9tUakvx7p/BfS//y9IX9QIbo
Zdpcur4gIWBaCLOH43w3BU53X6necIwokH28cjGa769sLVdWwvKhnAryLEX6naL9+yv3XfI1LjN1
Hedm/zhH+Q4SM9i4Z1PZm8Wk/G4MfM+9LtGfoQNxt1D8eyd6/vt76uja3hhi9VMCodnaaarym9V0
Lwtom/l/Q21EpXNOflc0RX0JeifZ6PzoPwWpr+zp347voyRuzmOLerrlzcVnJ/QhjA5N7QdCGq8f
Q+NjKH4Q/OgMkoAfPsY0e//6GJHpFj99jJoXm7PBe/K6G/k9VwPyFRQhss9QwRYXo+W2soxMT+UA
li9Hov5BTLxtNRuvMbq9DGV6OINVkmFrjNfp9HU7zXqZSmMAPeaQIjuzGW16I7Se/ULLLmy1ACa0
1jN6AtZzHyxJGESQjmKrg2BB/S5cV5AcP4Mwyi62/zodSTDqiZFFNsHs1FPXmq+HZjlLgL/bSg+6
dBnZUT+TW0kNEqeLB3IeVHtQDFZhqdyIYIOpkV2gBDKfYINFU0/9Q8wN0oP3EiU6NRKVz9N0Kiv1
wnuLv47KEj7MaTDrU78wqMhBb3ukM1GSOkTQPx5uDqQRiFbfoqex3hatf9cW7JwN8mcHKd6lCdxX
MEy4kKGCsxYvnNfeQSp9mT53ayQIVvTI+9srcGAewnCFjLC7LyKtNjb0+RQP2mJEU8Hdqw5N8NNy
kDPx6rC4rdrFW7VgZ7qhLQ45JGGPc2h81oWldhlNtvpZKGzFt4xuviVSfYv8ed74zyqlURs0kgEL
8wdr2iYtHEryCnh9GxTjGJXohCwvi1Iql8M12mwNunypsN8O3oS68FTy9juE9l1sKgYghWj6DrBr
U6Ze8jJFdUmrH3bhpk0iDyaLKr3a3WlhGHP96ftiv8VruvkXr28D9zByL+PC2C6HNtHpFhm6iHQb
tps3WOIyp50BO8huMU+z8CHQeHC17UCnxVLm8Tw/2IxGpt9LdccpPs3z1Lx8iBqceKkt3qfs/i8K
/2mdYVO4cCPH3Lh5SIGzWvb4RjNeqon/Uilr9Dp7NimvoWXrXFJTNZ5h2dkqPG/QTLG6k5KyXxOl
Gj3VeJ3TQ5qIFh0bZF9yoOlhcxRvi1T5BG3FUxCEpqwh5h5p0VOYsYYsaZAHA4+UZKssLBIUrLrw
uZyqCvodgEqVEYXPBcT9kLW463mEfXZdGT2ahr7v7CrTfvUmbKtlqph+NX+JEKdDg93WQpMGEdja
acvln9JcCcydwqxO/FOaK2e5aoX1SbzzUhkXL9Vxgpe6+c0rvyYZho7+fu6vguW3xl0tOQ3HPHLG
dW57ymclmP51No36q214O/sQp8SBshqbetw3eWIcw9GFdGf50oKDeJrKcXq2+tY4lt2EKvny5ayh
+zbYvbyzy5fZ/yd+iOECnftisNVtaTskiCAxOc5NqB8nvbWRUo6Nldhujl8NySWgYi3zbm4jn+1N
GyJa/cGhLeunPHE3rWsg8aVo4aMcsiL9TP+qA+LxH5OcwevmreGUT7eF6GWKsYwbaFNsFwq0n6Oj
ELB7av+4mY0piG5XyJzi9QqOBXZrYY3z1noQpluZcQu2lew5GLKDosCySfdSvKqyMd6hoswWyHH1
Qzur1YO6lGqVMPOOagfEYKn08qRtnhpklZFZqNBtXSLEkTXmQaOH7DqJ9uJu0yBuNmmz/4AcabtS
Uq/8rS0pR1p6Fh4zvy9f0CO72usJlSIEicxtldTVbyXvqppWFE9G7sNWlE0gjRd7v0ynAyq4Ta+Q
XH0O7O4rIhfFBu295HlQSbfImdiGxTYtNjn7fxOnFKQXchXq8nEMtbVnzNDtL3c0az/3U/vN1MPp
OKlglsWapJm2HgfuKGVooF+x7WZIsD1EeBQI8nZ1E2t7EbqYHePB0gr1KcnG5FPU6H+KWaLcyFX3
uWlO35Yo1XP2RgYeplDMZ9416Wa2uAlQj7eexVaE4WakyfFiWOiTxBZUsA6o671EyARzIt25CMA+
i22Z0Nuwt17zAK4eRID4ki2s3eELcOn64Pe1vg2X1JeD3Wqt9/aCbdH3Jf5X9mFOUZ+t/FU4ht1D
kg/uLtH7YlvkYfYFGkPjDl1Kbx36bfZlCGualp3AWSkew3j2SUosOkcSrBnw+fTZ8CDOpIznpwQS
soBXpwGdrU0WFPpnvRuiy+C0w12f2K5KGs5u70selulq0AL/YBp7zWqa/k9xKAV0V8dMH9v7aziy
fejNIEIFeqqChWUuxwczKrqXdmOP5vCiKk2L4NSYombCMCi7hWFSQQZ2GaJKWiKuQCuLDLMRBbPA
Gp6pTHsXt7PPYuavC0NRAMi9TGqWdFFByxCCuROvo03fUalvd0nK/u72uCU7kk6riAwJWgDvHsPy
tL09fP1xuzT1vgsQXygKLDhnZF6uz2qZqJODjiBDOpmwu7OH1FBRX6psWTe2T9Hs79ouDB7F1Kku
esdh/af4xHSbdLP9PKkd5+qodcOfEv9/OymSAqBcpWtc8qTO+OjFAVCPshmM6sdUB0cl5m3zOffb
4nOe+H9ry1tX5dTRyuVl8gydoHEd2j8PxXsLJmPVnG/DIaHjTEuDauMpB99cOotHw50/MQqkz7j/
5chw8nw1pHb1BCREX1tZqF9cXZt2yErXJ4jg+vuhQSzHc9zmkfyysVEATHyZK4Q0pqKqf7hVeGg0
8LarAjg3JAUIhWbGD5R3wm+27ujrhHLbdcleWWgfnfx1yWEGsNQN1uuStJSfAr67UdsM35RC76Fm
5GyiB2+FzsHwLW+4ppwNi+2XcYUxQxPrQVi6Htss3Ik2mE9a5Ww7UFxUECdvZVh3NULhKHKKUpho
hpWZ7pzf7CItZpPA4GGcxLwLnt0c2eAVJ6bP82eFVMf15L3rv8SoAH7u+zkydkFndJtwdvxD5HnT
Nwc5624oyq+NVsTnFIbo1YiuxzcJi1B6PMARjM6m6axKvffu4kT39yHNihsak81tNJT8X5fp3G2M
IkX3Q8ZTa3bQipjmdkRUCF1Qe94aqrMHy/Snb03BQXjrAV21j3L2Zr+ZxD5b2jXeWGAiYrKWsxE7
T9XgIHYxifN/tH9Yn+/4u8/z8/ryOT1BdLytPejWzqOrbacpNmrhb4ceIttJ7x67PIH3vRpcShd5
/KM2HD/Zgm0n/1N3kIwsE64xxhwj9BI7qMLE3KX/vdTN8rbcdXoMpa89ZiiEL2oIZmEt36KmXHua
m+7EJtoJHcynD0OqroxehxebR6lhBtqB0qh6xY0NbmqurMbtzg4s81+iynh9AMfla9gVRraEeW3R
nWENsb8k/4TN7fiv1X4Ok+mFH/D/ZvPtN2Y2xigwPbalhSa9UTmXqInMC2jPgf5hvuiFekpbmC0k
sjGN9s62DReuRJ1NyRJfzxFUh2EN163ETIplr+oGNJ1OjeUas1wB9mXr3RXUzTU8Hfz5BG3EJ4mW
ZUeP+5ZxLQ6pzXg/OqBWTF/J7lJ0ML+qJSUJ3/GDswyh+tvXWRs9KyjSPWeTsZmWHtckNfSzWzbF
SobzrBl3kDGrV286hgBhxjy/E68sGSK4cZbhsuSUwsknS+bQ66Rd0J6twIcWRfFIVoRrXfImy6Gp
M2DiyMGdJJfSBeWMJl4U7GSoJeFw1FU0i/oqzD8H1I2ezfSaSpGAuoLy+Ta9aSp17TndVmsNVAqD
2LuMFa1qejBlf5RDD+2E0wI07nrYH/4dMbjtsR551H+IADlFWnwpefxiDYf9+2aMDPTheWfJ9C1I
HFIqtmFynBfa/T5WdkKkf7Vd/ZDqQ7Jf1bDAWrmi7a3KpCqhw2pKOa06OTKkZHIdCsJGMDXhYF1N
N0zN2yRB60jUm0lGEvo2Uacd4RQGtFLHevHYpckR+UHnGWiw8+zo+lfauOozJLEOkuWVuyW/PW7F
2TqKd55IWbWLU0x5nj4UTqrDSsvsJLLiLS319U6mu2qjsROtf1xnL5OQ0tgD748+iUl1e16qIH7e
yycYe7c7hugBr8Qra+jU4HJV7y9iGkqFDqLBSe7kI6CuXd1buq0CAPnnE8Hsg+qX8iSWVs1QfZp/
+HHUHyQB10CQu5+rrrwm8IbIaB940F7EKV8yqrGIvsfhRb5gYdLS9vHz9CYry01o69A354l7iHgO
gN11D61XZZ8tPc4/Z7wnGWMyPgaVwXfc0s21pYfNnThBSM93BkQJa5nwNp37VQaJ6+RsXbuIHwzj
WUATOg+hDZDeGfYd+O6TiqJyPYzRD2hwf7c79H0gGvEOWYgao5Om2ncmil8mTqXibqwY0Ey+UdRY
P1gLBF9TqumOsri2QC+aC3Vha+WXdbpzYS0YkEH61iWRAdtpSgVjqSy2i5TLYgdZq7+z/xxPzfCs
e3XYHWhdHoGwJiAVlszfhxxg6UTl2ogoaNwc75KFtWQCnQFWzTziHt73BVwag39Bxcu/2BpVFl6P
vX2PjO0FjgBy/jatX4PrnSRC92Pt09j9Pk+WFa9TL7QX+vC/fGew47W1sAPXy5ISK2vIklZVo9m3
XKHqdZK3Herdfk/T27Kz475kI+MXtAcZ1rq6CWGF/RKx8+C15d9h8qjoLRS0vaz9ZVi1rCZA5rew
ZR9zXU3sclGlM5vbRWW1rodRuU8GgBMIk+3bOUmO6IKlx0xTzP0ECuExHApg7IXmPnc+qetKt4rf
9Cj8LQqH8q8qRu8uccZwZYxAoOuw+Kvzqt8mJcx/y6o8RhoncZ4nnR9zqYTpIwIVr1eptPH9VWwz
irfUwWroj79XhvrKGoPS9HAEsyUcMe/MaENeaWV+ZZNJCwWHG2hIbHjuNiX39oxITHFvUZ1BmMcy
n8UWNN/aweyfBo3HgWchO1zPcGHd4pG+AtLYqLyl1lp9uR5e+nZGtLQwP1nTaN8by8uqDXZjpyVT
TBl7bh4pto/W6oPxKh4vRmOJjLfm/di47p9Fop5UWE5uJ46tXS3ePyc/xRSxN32N2uq7vCPL27K8
KE89YvONrx7EPnjuY2i4YB/S+bcuQHbglt6VNPBiN3XEzk072EnnwTR8LQOUKpCK0DYRdUYk5+L5
wfAbdS0Blvc1aStzHeY0q9dNkK6bWQ12c2SZDwqI2+tB8/Tw5DXmts980lvikJABuaV1zo9sJ7ae
/r+NakUBwnRd89gP0IW0VjLuirzh7/d/WLuy5kh1JvuLiGAXvNa+l8tr2y9Euxd2sQoBv36OEl/j
29PfTEzEvBAolRJVdgFS5slzqkJDALIZDlg0Dt/AnssgUeloB6Gaprmp/J69lCCvOToe1PsipR1t
5CNbigYU/iPTOJiwyl/lYGlv6sRLy48TA/y4aQNBEMdAdpEbmfFceW27ikRjX6UBbYG0jvMDEgZg
dAhGf12aUEVIjIAvsxLkO6E91vgF4kx4QHsDyIO2biDpl/S6sf7PPuRIhyQB20mkvOfJ6CzKv3Pe
+thuWSfacnZFNN6Z2ngiGbI0MYc71Uc7TOqrTfxa1Ob0s+9/Ggc+FLDc9/ZbDVmGBYiPoofICrzN
4AFjI0FjeDYTP16LqjGeC018z4s++GXG4MHDqu4H6J6tRa8GaeY/gwC+7c8o6EnArKnpz2PfT4Mg
qzoNqgsEtAA30YIuPcaVoy2zUSZLxJzSYxj0IGmnnjZIho9T6hpTHQEUJx8PVo8EGldllYWGQvDY
gPA6tMDikx+AQUPLm/pes5NyWZRN9Dbk8soc1HotOvm9a7z2F0qmfkee4z2zzAIPs9fb15TpKXSf
muiAv2x5TgfLXDe2xx7MpHmJg3A7qvwRHWQx+MDWRKgbp3ZmIV2cOv3BoAzUF5/P7siLhgO1Wh2K
8+3gj1uCBBU9dMq7GhG9CSGk4EOgZPm7rXHBQEGi1ORMfv3nWEId0Xzk9x/nA7dXePbS9gT+DZSn
6ExbzRGWztYfwZIOzI0K0nAboMDCcUFVptDR6kCDAmg7rWfbmPgXQ3ursO0+xJ5fYpesaz3+huFq
avYyd6+DzBNU7sY+wgUgTorVgTrAZBcsLIdH2y/eWC2v6iHrzrOzwxSxd1o+fHGDkHu87p28Bhf4
Cwhi/HNTlI61aBEP2PtW8FKaZnAZGuxbVoDfb1wL5GOTC2quxkUSBxqeLkO+Ap4Iogbz86k3sxIE
12t6MLVktwdhX3jW5iupnKknyJCBW+gNAIJJMzn/8fCj2XPTMkC2iLJ0xXboKnrE0OSoy6RTnYgP
5y4ySiOxgeoDNkMNIQ28L35RZxTRihyd2EB5kFUya2/acrJNM1hDuash02ZHi7zMITdhGPZdnI7V
zonbbM8tZ7iOEIKERlxSvfaQe2RaqP3yZLVzC5O9tSzvlzQod5NqJzMDzCO+GK4WppwG5bp7pieC
zdsdYkTuNCgAru3OT4a1CYW+Ra4qBFxVqUCHsq+WCFr5Z8uWBnA1amsPro0I9FcoPQAh44cfdk1g
LmnKCnhzhHwWn4P1IpZb6KNB3hjpnCsww/01T2V1Nl0o1Ddm7kJ8BzwqelwPh8LXb9RylYnOwFuS
7YSryhPUUJqEOrgWphu9BPyOBTX/mMXPsnZlCkRSY8ML4jW3sdHsUxOEhPOlkFvCpwGCZkez9UOy
C5KkuTQgVVh7nozXdEcV6rbSY/6gy9I8UasO/PbMKwHeP/TRwa90uXaBuFgnhf9hQ+XqLSg0b7oX
UVXLz+VoXcmfbkWQxzfrMJLVep5IBs2dBdniM82D4DDoNwaWIMgESpVS8V8Zafy7kQm7czqIdzcB
WOvJ3rgOWxq1YR7rkPdPZhJt28EzXjNpQMma18OW3FKk0DMDG/t67MzDf5p2NLVy4UrQcNG0eSD5
wSJYYK0Ja4eqwWCdO2O7IRYyaiaIrX9pRqpJlGV6XQXruTeQCEro/HeI18JTB02hQ5PiW1LTjhAt
L1wPhQiqN3EUR2RUApeomnoC7GGjaPqpiZRBfE7LNp2a4SD1c1hqv6aZkPG4JCH/Tq2wcZxL1+rP
bBzHp5Y37VWDjhj1RYYV3dWZf6G+HsjFu3qwwBmAK4JRo7phgbULQLDyFGujBkzRsKG+vDONexeE
gTROOKJ+GNp4SX3lGMaPbv67xC9vKxNg3UXAuweZ8xS0XFl3dBW5E2DD1i4x7RJaOuCLmlxQTVNZ
jnOjVsIzExjA2NhQszP64sJT/0ItGsSxQF8gQNAdqUlTMk/cWJo8Dor2JOvq9F5TUVteRvYWC4wO
cjdRue9Ru38hFyRlogs0KPbzgDZv9C0KAYCgUJPQQeRxM00S5lW3twBdXoBhwkcqu3QXSeUDzVza
trYwNSeCyFbjr2wxBndlVgR3qJbMdjHkjRY6+VQmyux4KS7USwdyHg7cD927ySmt8XCp8RuY5k19
MCXpThru5kHztbi6jJGAwtZPubNCwRUwJH6om0cHf5zPtUAuY6C1qf3l7d/HQ7YWDEHwstW3ici6
nYtqoYcwcn5GyZj/4LqPzAErnnLQpf3NIa3Zkz8U5eSAF2+3KwdsutQMGTZL9ww8MovYhaY9N8Ly
zDLNejGbzRjk8UtZ9dWlj0PgtJVZcBltUwDHN0hGWS/zoI8mVusJIlnjWBynN2Nv+rhH4qhAeR/k
kb4cRADAW9QNUPlFR63erXQGmXd2wYYntnp/RRbfNLHOSYtiG2QcaniO7UPWNWvWTmMmT02OpWDc
hu3PArEqzbTt3w3SWCUbklenRVAjAz4bO22B7SGW3wejrFFsp4YHELuZho+eXj8h5dGtkwyr/Vph
IVyFj2hqG69LJi7UYjrYFMY2bZbGYADfoXqFJz96wxDl8pVTADGlhn6O972eb3QfDKYxKKwRC0Ah
fKdqVDILtCq4QR6Qt/fAFYW9QMdM/U3IR+oPwO22Mi1/PNLATA1sqbhl7B+rLB4OTJVVVK3HL446
o2boBrhPg+5kjNDaBgsH+BmrQp7IjTxGLSy2rQBZ7B7gI7H0nLxCxnPQptqAIEuKRWzo8s7ovPIC
7IsGNCtSp64sC/w+SyVO+s8IK0z9GwgBwWGe2T9Y4zVHejmJOvYvkEHbthHe9MvaDLsNmPTq1bzU
UwNcmbVHMknQ9G10zwJIGuHRJnH7tyAr9yDe0X4ZjnGCcOn42oBZYMlQ738Fb5a2c4Te7VBeCtSm
GsQc1C0merUf+6i4joHNF+nAo3OmqlLTGPBoCUmgqfVpdxqHN6tc5gdugUtxJpkBLBS6PppgYFfV
+YE6Mvy81kVmI8dvBlByFfpwrsCQ9iJ+l9IQL6HZh+DIBSuaX/nWSwP+r01iyH5DTmBt/RhjupX9
Yvyww2wnKx7fRGVFD2ZuARif6aCvqpP4IWuK+oQnzit1jlFUnkFRfea9m52sIc1WUMaFwKJq+gJv
wAWd0iHQEjzCVM/Qp+hhEO5UQj3umoyd8w5IXHazB1ZdMuBHF23n69+iutdWRWXyPTVTZCygjimf
UkNtwYCzXURghvkWJFUPbIXu7VnkJUdUnbpLLIcWIm2a5zEPo7OuDT4IdAEDgJBsu9IKLzwUqqnc
GuWmh1V0RrwSmmhhjWQYUFgrUNlEB2p+uhlqNoDFwI1GoIKxfkdlBxi2yuK77yKmriLmiV5LIK2E
d+l9XpxQEeeuPj2QkkAJQCLl0lUeQQtKefKAJlHxPaw+5iAPDYpz4CICRzIeSPp9i2TaeqxQA9IX
lXGPUnrjPmv8TY0o5ZU88jixgDjw+wWiU+DZZYk7LvC0GfbkbFsozG6GGpgrDKURtZoT4ch6bRdy
zJelq236znk1oam1T0HHtGgVM4wzBuWRmhCpsZ4c0Xw0w36INzFKlVd91bi7kkMwjPbqLr71rilk
vKKNPPVSk3brs7PdyuCIoE6yoKxWa7egCk54t4lrTwNIOReHxra8ow7U1pQdSwNQcvXIsNIAslPq
rB76eDsAAzTNNA/4c05EiqBKuEojLHvMDEC3KO/SOz/FG60f2a0KOEzAEBx703ubTV3iQhLBzuUy
bDORLFmUN6tEa9PN1C7DUXGWx9Z+ahsBXr5VwS80RZG76d3QC+wP1WDg7ab5M5TYgqSuP2TxMQ9l
esJq5+MwegnAPn+2o6IE83p9JDuNaAPfAo2qTlQz1oUpsPnYBRAMZqiltALNXJDNUR349xdLDlDU
eqYBoTOE0ZFGBdIuivOH0Rmcx74BTGaIrwKUc49ksbRxD/oIcdcoU2fp1SIpBTuSB0dGYlU3UEKr
tdrFigqlkk0FDikaGkFK9oBiLH9BTZTEGpf/5UrMqsRdDIhLjSy8LzIHldJjlR9bdYh7C20xRDkw
Q2N+pDPqLmzRg5zY6sHb+DkmJHfqJ89yLMHn8+cp9Wt1V60hpRVv7SxMV6Qbvs9VdViJ38nKrHV5
FgDgn50sS1eZblrH3i1+NUEqToYUH4cwscWJbK4Hfj3Hzo7UOSoPAbYGxNE+XainRwUdKJ3Bq5Zr
tzlNNXYsOupD9dp8VpbbSDOQidJUdNBaUFQqL2qRKw0co3YaOGW0/plrnv7fc5H984rzXOY/V6SZ
Tc6tI2qx8fjEw6hKUXlLCF7vs4ntjvmUtHiszL1YTnxtUi8S4lFm1mfb0eS5N5tgj1fboTUTIHbI
Np16AKjsE8M4kI0O3C1Rz6wOKDMASelL1GIHAd6uhg1PGuD3XqK9lG1VvHPLe/HwQ3gHFfR0Ajzp
dPKvLj3o2TOkMg6qm6uR/8sU/+8+kABDlRf4u9eOcJxT1bv2goge8iiLNjV0aid2CItB2aUsdefS
4is/m95jPJrWy98GBZ5ZT+wQ/31Qn5TWS2jZ8UlyFF+KXOvv6NDGLINW5nK2jAjE3bmxWpCnkRJ9
1RWbJS+NrRFjj+pKY/gyNBNLLaiKYJqyM8DVofcqKKGuoGJ6d1UQGds0ABEs2WxkKBd1yzioQXm5
7sBEug9Ykz0P2rjllQlQq7LrVurPdhkWH3YGxrZ9BXzds1NgD/lpn/3/bS8q1K9R9mpKfKnsFSgv
ock8TMmyCrS1J+HXj3P+LOvMats5Xr+c82cSKUxEYWNvMyfFhB2+ZqHdH8k02aNlEaCijHJuoxak
p8gqH+dLCzxwtlUVDct5mjrovk5NHYORTVPTRDqonO+Eay5HAxWCjTsiMJgBknLJStddanWTow6g
Dy5TD55Qwx51LU+5spFfbQZQUASCZEszTGNpgs9ZJNh9UNCkJv08YHk6zTSb5jmrON3ifcOO1Akc
2H3iZOLUoYx/1ecMK261kJlWHnjxlYON1KwyeeCZ3hXZAKou1aTlisND5NpkkB7J5nogOAAo/Eqd
k5ua10UqfDPbuPl7nlYbvK/T0iBfQzArkU2KfRSWQTRtB0Zr6qRD+zlt0GCrMJRYVfWt5uzLFis7
Ws94IXAQ1KT1DDVdr5MoREJqYm5SL2rZcL+kJy/ErqdDBfE26MfvfostUcj07gRCcazxqM2Ukc7o
EAccErFpvaWhAVjW8dpQQ6g9zxAUIPi3uvr+D/s085eLDJkfL5jH5QYhjm7fs/DBtDv9jUGI1Q+c
+Ecukm5Z94l3gQRwewKNB8oJh8L/blRncnCgSrwsGDjlq74szxw6IivqcLcWNKbeoexcrdxKxmc/
CvNLNAJ7gNRW/MM1H7vSGL9bKEpfQceWq2VzsEWKGLGHBsKdeOcOb7luN4s4tcI7zl37Qh3YAqC2
QnVoKLGbOkoN/MuBiTqKvjowIxpAW6QgUH0j78kmWwcou6Eb7itEBjdWqMlrkEXm1aj1W6MWtQlS
SdSSrRZtNDDmQxEYBS0hY+YBUZU9FbXMhS7UhLqzcwD5+dRJ/mSnw4DU0sGJ3d2fdjUt2KG1Q2G0
uy/+n/Uz6ahFRxTkTJ1/DEf1LvLHupw+3lxvQ26ARPLjWGbbeVoTmPpz4sllpTX92XWR0OmByb92
AV7XKDSL75vUB+y3gGJDX/t8adhG+cKaGmV8ss7ePA8oACn5Dz8FeRJ3xW9h81Wa5gz6ofdIBiXY
pWTNsvSt4DdSZ4BxZ+l7H/9EjV71ZAsxrCM8Gk+VzoujgezqZvRsLCpBPrAIc6/9YZnhUhuz/Dc4
uJ+FM9gvvtYjuI/I+8XVdH0PVVRty7AnuyXc65ay1Y23we720jWy3zobD2LwqzeANiHQBfZDJppF
JLvxQTd5sg3sKj1UrEmvtheFK8Pv5BuQ9NuhTLNf+hB9E1kyPHeyH7D7NPjJN4R9wp1drFnHihcm
EA5UrlY77mPmRceqjp1lGSYCFNhOc4w9Y3xoG+MBPB3OGzSaoeYU2O0J+mHlPWja3smOL4OoTFfJ
Mwdt3a1uIgCpY2+l+SiuAwFmeNFyHp8rI8Jm37K699pZu0nMfwBcA5ks5WA27rBFDWW0TsyU36H4
hd8VAQq8EHAoEa938jsD2mveoszxicfsSibUcGnITEvfiha9VuxCrU02UoE+8K/WbqaXxQuEjeXB
Uu+9qSNAtcAYFHfUitygOOdmdJ4HZQXe+kMUg8TzcyKOhPEKN1Oy0QgiggX1x8TkwyKjWeRe/YPI
3kbFx1mmYji2+YI7ivJtIn6bjuRDhy/tsg/HYwOsqzC8AyRsFo4LFo8isy4TZmGENAaCA8mGMA4h
N5szCjSeqZNMbmScTav78G+AcEeaLHSOWu05S6KjsIv6WxHbxr2JoNnpL/au4l/tidl+c7Lmw78C
AGhJ7BX43Xzzg8S870NUU02RLB50zQe/K5IgJ+aCG5QwCVSqloN/oa1bcE8E9h3+MMVTB0mmXYsS
7k07WMa3EQ/eULDoHa8w0Kc0qXYahDNeoVLtgSgDBclqJHK6xVOvRjYFAkOhW04jycEJUARGIy0g
Kq4igeg4+2ckXVNngCjSSCfy9G8NwEfkgJUeai/CdR7W9j0Q4skG/wz/JNMYfMMQr95ZjVUiLxBZ
UAsXOvSoLdCrWmb6A9JFm6FkY4iaxGgNji7jR2KjshCI2eTZGXW58k1pXgsZattu7NqDW7XDCXl2
iI+zorqv8JhHeV7HX7GMeAxSgHsX0f0oajCGlaxUqiL2a6PpfPm3zzYK6799trDUv3y2WNMgsqtq
v6h0K+qbfNlYUXuYirNUE4D+9kBlX42p3aOOpNmXMk3lApFVUMhRuM6rWbW2YjAGTEYXadu110fa
Amlsjl1ryzY9xMyWUR/gr07Gpojxjg6d06hUvHp14EJnmyaE2Dkr+63VM37QAAk5S1f0Zzqjg0gK
MJQFrruaO6oqeI8bPVjkNes3VhJae4+V0b03qJK2AVS/QJ6cUOJZvpDHYFsm8pvWE6p/5BJ67OGh
x6PEmtP6X2L80yk5jXCiFABLYmcj+wjbfrDRDQjuOsxDDUqQrSsFK26spl0YLZCBHWBBj64DiLSd
jt/ILdBBc+qUJSJwHfYacdy2l1a5dSFq+dTwv7n1uPO3HFBEyFgx8VTn+Ral3Mjr4c7bmE40bnPV
lFm5TKAb8pLySj+kpgvZcW3UX3Wn/zUkvneHRHN/BZs2KtaVv2X47rIRDJkrNW0u+Jb8h4R9TFsg
brwbc1S2g1obDLsbD5ixJbKL8Z62ttQs9STZTxtf1YuKjfhLE7HMeJ9UOjLRFapLPQKuhrHTLQyj
c9Y+9/WTQ2hXvCQ6d4PyjLuPK0Kd5hi2iNNko9meUGQCeokcRNUnCHQG5iYsUVResF5uqJ8OGou/
J25pbntuCtSw4BDzsDsXTVWglD9zwCDjuf2CjHHRfPhYrhDLsmmQ/VXe1CFY2IP/EkoLaYnkLbTW
xVnIAGBC6EuBVA4SjTIFmh+pe5xi5dVuwPjWLjyEJvsFGWvVQ2cekDL7omLX2V4aJqg/pl5hrYwS
QMMeKwMHr/FjQzcabqHo3KY27jk6jbyH0soSKJwhbk4H5KgyiZDuP+0W/EIcvP5k+TKS2mMaG9As
X9Jc8xgICSEUrw5mzqy13WdudgE9WLvRwQV+KY3AOuviyVBwLzqQmc7GSFpLNxn4OsZKhWEPEnin
McyX5JKSbfB5Df2eyF7PM9Sx/oTdSQSaPk/whQZVsoOvDnQWpk7LwaTgwoj9nL8mazvWNuC7ysth
NpTOm2FHPmSyneKf0TTl3CYfahZF7tjLucc1WLEyXAhK1hIJI8njj0OCaGSNenm0s96rQDgU/pps
GfWQu1OzYtPl2m+KQH4JUqZxDJWfCOTpLdDsJ+wdv0Yz/whu0mDPCZ+0WHsGCto6mxr4AaUVDVCK
H5JzNWQc3EtCu6EIzVxWbWQixpOFCzBG8p99mK4BUuTAfsQQrnGC6JdIqvcidNtv9YC8veZG+j0W
PB64Jxsd/8ci3eOl1YEFp0Y1P0vXLl6uuB8cjr9FIofTdKpZQjsYNdZUPK1QSaR66OBKILMG0OL1
2A22sYmiPdBhvAJ4eYNYZ/3gjaV/QrFgvSS7JkC+WNRRdU0Da7zznR7rFzUgAlcAMkaFc7RRX/zo
FZDTlTp/CouxXvRg5DvRYZBaftLVYbZRU0jRLJ3M3BQjAOGSN+fGDYsnHyjY+8YLlrpZR8C1rGqX
Z09O3xZPiLwC3liKe3IMi+wClJR3pVad1D97Xg3TJNCrA61qFuE+VHMWakOLB5HcUzMbnXEFLJC9
pWbrlUgPIsC9oeYQBw12Y7W3stRFwRUa75HdsJbUi0y8dqgK0FtQr+d28bltsUKlXr036ytCBjfq
xNI1XpTOoO9yTbNGsC2nNQoy6kOLxQFCSXkanPHbCs50psnyG/iy5c40CmdcmFXQIQA/gAneyLEx
zKHMrM7oEEIV4BDEOMzNv/nNw2gEudCwufl/n2q+5B9T/fEJ5mv84UcdrJFi3xkPQQSRZQ0qIcWC
TucDiD+cVWGV/QJCCdlx7mAxKOmrIv9nCLXnbk/NODfp7M8LZC0ykgYDy+H/PE1UfX4wugp9ksk4
X5WMbl3ZxcK1jdsoYuzd1IeYh1BzcqFTGlKWyQuUN6u9ZsXFXQtpSAepoBNXjJ10KAcHKBAtKJeD
aX3YJJ0l6UaDqNF5UHcAsNGi2dQiRa3E51gaUSRAy/XMPM/2UUft9pjhSURXnTsG0OtIV6YX7kVY
mYuoc9dpGfvL6YqfEyNKhcJtcHhLunYmOHbJlZGspqlocCReMyaj6zRVJoxyHcVaNbn4mn+xQEK0
BcOEOLhCF4fpjGXdx9lfbOTSezbLcGNjHB3459lsc9U086zUMdsqsIQuExt3POjd/PuyY+CmisCk
Ts3ASf17YUJCW6bmNVIeFeTVdlHrdEvqrGzPvy8Qb8krqZ+nQVJAKRBFPIh8ASLKRcOvnmVdQJNS
/SxH56K5evnTFuwSMZxwWLwgaU4szsDN5OvBntX9EwHSCYYeKiw6IgGTfTaRB9nzaryiynyhD9gQ
ZE5yBwI9+5bECbvggbSmFh20EWzOmdX+7IYwRaavBSKv9Ktm6bkBWAxYHh7rzFb7+cp9bT/P0sT4
sNFZl9nuaxQN2UIvcvY69YZb3fAfUiHSm+M46Q281+6paccjmSAOkd5aAPGvAZ5lUM3rwyW5dd0t
AhnTHXnRoa2bXWoV8kytPk7SW82Ll4JxMGmomcnUN+CscDUz3M+2rrDqpZfo6ZZcqCMTOYouChTx
kI3mjCrIiYatna7mq4ZMWNu0BwP1PF9oZeaeGT3wWoaHD5wUo3e03fZGw+grARdRQea0/DK7UYGG
N5k+wvwVUuwoJdi/LrOJB/Vd77PoNH8ywYJ4YYAmETWp+IORb+PWwULTXPblW1VmABipCboqcqGD
P4IDpDEaY/pWNCnrfIju5blYzpfVW+7ttAq49fmbdnWnHXRPfpv/cAiQgvdfZPv50/Xc8a9F+Epz
Tf9Dvy9V1HW4Ts2xtA9g2JCqmEbumQmRBK3I++9J0z6aWZ4+JpBsPDBdB0JX2aFnZ2lFexmxDgf4
02s2LaiM9l5e2k8CRHfkpLumsWxdvT7HlqOtNKfIFwICfA9dbzzLduBnqVpu6Y8bYEXAnFz5xkPt
9vWdB9Kr1kuNBzJ1Bqi9wjyMj2Tru7Dc5XGhL6cBjhk+9MYmEMIAEycgelhXd8meJgcnbnpAVMRY
UJMG+PixaK7R38jUjQglZn1Xb2lyVJvkp8Tiv6iTPq4WG0ekcMPrdPXWkkCbxe6aJvNYKi+6XV7I
nw5+knwvUmacqNVjebgNmNmBTgRfaNT68Aakyoo6yVRAInNh10F/oGY6ltaOxQjWkQt9BInKOH18
IIPGoPHiV6O+ow8AWg/9EIoeW0nsqWT8osdWdxttJu7KUf4MpO9/g7T7sIYi4LALezQjoa1AugWM
ZuL7p7LOocCHCupv4Cm0QYmbt8eyiwFdM2+TuYMCn6gq8IUgRrP82HGDQm034fRmbH6K1Mex4+Xi
C1DPShqIiRvWvYaPXYbBC+WvQ52/i0YUjyWSbDvRQOIHUVr/UTlQahtrwHe7edMQ5HxPHAAgU2n/
Tq3s2maD+SqSdoAeqMlvrhV3W68y+0NQuSniFKkO1kC7f0wHKONyCHT+UMOhUWr/jjGc5QgG4yca
bAIrw08j01GSoOrIY08Ds4WRovgsi/pnaFSAyxn22U2q6vPMZ0gjIqA2ubmovSc3VEd8zDYot3m2
OPkRENEBJI8H0HyjvENb5MPPnEVAl/rmC2SHK4ASjXzX9G36XHX2iZVG9I56nmxZAh59EczUz4Ux
ILVmDfH750iZQYyCRhZuCNi2ZekrLUmQIAp59kxnPHTT6Uz+xfY3v1A3dDw3y+xLnk1zreEIZrDd
l6zelGNzhgfNGd09pdemXoYs2drRKpSZfOboyJlmyapmR/Y+yRZ8RGL3UnZluXVBP/Bi5uXEZ+Vm
nrFOLa/eA4UEcd6smPissJaGPWlBoG362rPy9xAnQ5UaYAoOCYibpTTXCju/jFwfPNhVlP6Htlwm
YhHEIjj6KWRHAJVJi0s+Oki4GHJFHcgTFpcYGoLWKhn7FTBUwXF2CwYn2gxhxpa9jWpOCaDGUeRd
9xhJk6/BUtZvpuYIIjbbrfGRTNY9CmmMIHDNTtRJB8lAGIairhu1aLY+NT5msw35MVtoaeGmE7xF
xMsz0wVxZkF+6CQ9o75Qq9GzZpf4eb2kJh0Q5AUxZ9hc7MoHYFN5NCAQW9pKSoRsf5lj8lAD/j3H
365iVdB+LTtwT0aDXT5oqXEkboYA6qS7FLVW617dFNDoi1UsWl4riHY/2HI86hB/XePhyI5RE0bL
1hvtU5MW1rMOuvSJtk7w4gAWynIVAjX3jdyCrLJPhh5uPbPoUFTvvtMd0zQQrqgQs7i1ut4e27Dz
VnqYxu8iPxeV5b91KWhXx3aMD3qe8Qc1kPrrtICGjgm4kBWn7j7NMI/bmO7PEAGfKGrlO7KlctnZ
fnSXeoYBMdcRLKNWMUJEOf3wdaDIIiDHyFcGkqcdGHrB/WHrq57OLGxVJRcewgU4m3rVmRV9d9oe
Ku4eyoTUAaSYItw2APRundZGUlbgSdRiGQF+fzZufTxnbhVDal3xpU3/jKgdVo2LoCv9L7OoS25Q
llMaXHeOrztvGbh2IaYo38yx15ciTSS09EK5a91O2+nIdF4lSsKXyMuNr1Xfn4hD2+dg74wL+aZX
GeQgUX+hySR/5Ci9R+k2zsK6hGwoHsmPWiI+bHMvnXFdb9aS12AGsvGgRIlGfqCPHLhZdnKr+vv0
idVXcUuQfZFHHokdFAuSJz8vT0Wh+Y8JCJ8OeKKou1AOb8qe6XhbmFFkH1wGqpR/20ckMhaF0VQ7
PP76Mxb8/Xl0XAl9aLvYpmYZLyq9hwgB9bAoHhdt5UTbQg7QNdOgg+D5KqilmrONpdmwA7atvnXq
0IBYH9kL2KhJHbOtaFizqQKzWxLKjfBu2APfmO0Ge8K3zXaNJeNWB3Z4kRFN66xs5Vv1Dbm1Zs0F
nh6hZphXnjraOlZnoTt8nJHtb70AloI+B1jJbYJfz8FD6mDTjKx8qmv+00KU8WdcNRsE4uSbkQfp
Cvip4SI8D5E9o2g2PGPu0uSjtgi83Dh5xIhAgWJqO4jIYZ0THshEB6aiyHSGNAW0XMsRQrQAr24S
JlCtrAruCMRFNhAAQP/Gcs8I5BQXXz1+uTBfTSjL7RLbwSO51Pp0b+sa3hJVCg30rgltiOkYyc8A
d4Vnus730o+SleE4+cVPde8YjUWz7gUXqPVGvTjUPH/aTf57KLr20YvidhsERb4PcwdKaWoy8hgt
KK7HjfMdof1kFbCRr5juDTtQCBJGnQ4+59U6YI65pqZE8d69++FgW87WzXPAxYf2YeQBSvvTON8j
p4ECQyg83KAM8mGr2FkLkj2P3PXfNCsCC69a1TmqVDzjkb4CZFFqD4iu4a8g47BcUe1/itTVDrle
E68wVt9ApFjfIgRjJhs1qQPo9nZnLTUGAoTO7swnlIF3B9ssFTe1h/BhDWmIuemCQBF/V+ucWCEQ
0p7rL1PFMA6p1me3qcMH5rTZqRvSYEmM3u4/dlFY2amwlDwTIvBrcPlmECUsF7htjXfwbQhg/s3s
jgl3ANcL/hGZE3cPuleDcEg9aofow7eLwGhsmSK6jwyQV4sAiSzsDcc3W4cyTy+GF8jFfNgJiAGO
zMlO/iNPgnWojagxaNt0Z8s42iDJgbyeN+K5iFw52G1QFJJm2c5I8/YbeURtbG8TiPMtsNj6L8bO
rLltJEvbf6Wirgc9WBLbF9N9AYA7JVGSZVu+QUiWjH3f8eu/B5CrZbtqqsfhQDCBBEWCQObJc94l
c9+k51tJHnd/2V6F56mXwZLRLXuvGkjDhUaD+9l6Sbv6x+Z6lIz/cFivfxUNfzr6y7nvnfvlrSpL
6nZzMB+HiaIrVujVaSQDsM1rRbvPgYRhc5zPL4V/U46D/6rN1TdNt6yHLlVYWQajfwYFXr+d02Wl
tMknmErr8yZPot7FUliQe1pioG4JeIZlk9qz5sry0ztn+p1XXSImccgqzH0EzOvByBoMiqfuOxP7
vR+eDMTmffYg5EbmPh1qtGkybZvqgIujpCqvIMHnG2BP1cfaVL6u1EbJ+Mqwlby8nyNHc+hJvv7Y
GfyYK2sNhHG1fW/azVhtsUcOt6kZBGd9gnqlj59W9HtR9FjThf50bQlrOKsdC5mo8pWnJnnroI33
8qg4VAsqECI8EgURJmlhUZ5XG5psaepLcz2q9XA716OsFdWH9ehfnZsYIZWLLEdAVcqvCROIKzGg
VavROlWdTKi57B9qA8GAqX2sOqvQvnWJad3hR+uhcBtkt2GwEBi66IxSty6+5nCIPWQ1xI1U4vo3
SWbyEKRFvcFJar6C8pUejTIxdnNZaBctLnW3143wsVfzuywtxDeI/eAb7e4lrP443Qw74Bt9oiLk
z1yBPoJNKsbOznrb+6AHxo/r47/uV0Vu7MyyfnMfsic1u8DtPuU5xkjvhkRZGbY7vQsRw50xJHo/
oJQCww/pgoINSlQlqH2SK06lR8NpbbZT8b25Ug+ZHX48Ov3cXI/GMvSw//XcYgajU+WZh7TtWW/M
/GAvARZoRBzZrCoLr9b2ulm6+MWcH+LEjM4KweeqZxB3w6uvF+HFGEZxJ8/J9SqGoOWDtgM2Gm/X
XlM2v8LSCy7Etm+91t3qpNFrTOm1RK7/fi/0K9565U1pbDur0TZkKAEIj7X8KdLQhuO59m/zsEGP
m8H/Co4MNSi/D0m6DNrVDFQcc8RGu2uLpnULJR8/x7b21Ntm8qpWLacvdSg9rVgqycmLYWO0Oga6
jCFbwDMdNGijDBNlkl6JrnxFekolX7wFlH2iZOciDp/WMG1dIFiwXB1L65PjGqzZgnsQMny5WdW8
Vl2vbvTTK6lmqliUv9b97dhB7Vj2i8Fy37uu+7HpTJkY7MpBsHfeQZrJPpnYi+eKFT5nPjRoEy22
6zgNh2sLAjVQgzZ8jrEG0GW0N1Qz8nc/n5ko0XzJM+1TTmRzhQRTfkXUm1+xAon3+ih9tLQoOmlx
tA3UrLpP07i/GIkJoGXAGXQk5+LWvizv16NSr7fnILC+vB2VJ+OlgfxxIjhi1WIICctLMmRr33WD
cN1WH3LpZm1FlW14v//23//6n6/j/wteiwsw0qDIf8u77FJEedv883dD/v238m334eWfvwvb0ixd
F2hY6DbqI4Zhcfzr0x1FcHor/xW26I3hRqTei6Zo7lvVw4Age4lzP4CbFlSkbm2x1+xFVQEm/V2b
TNBwu858oXRO+Tz/2kve2zo2GMLkBGNll6wR1qDr/R6omZ5eG3OY7axVVw67VOGEUxXt3lwGk6j9
qQ2P+DoECPMeZsSJHntUYzIMQlAmWjdB4v+4b+1cZaknc48fsScGPbts9Dwbr7RlM8ZtvS0Y9FBk
+uNoWnefEdPP9novE7HrmVGDR7L6ty7ruWvn9Q1wU5Cdv7/0Qv3zpTcMYXBn6To1aEP8fOmRxyuk
oTGN+3aIpj1F4ADUlDJvMiFVj3VC0WQJJ4YZHnRlifqy9jDgPEHVloGJ/XWvOvelYxZaP7zPIC8y
G9rYYVYsHXW9CR/TqFa9WEuGKxNLzFNVopMxUZv6OCP6zOU1Xpau6E+D8V66yj5OI0E6ndfHTKmn
my6MtaMQKmMulAbzP9yXtvbrxREyWV+ujgAaYuiG/vPFGayksoDO5/dvQbpR6vDyC/GRCkVxi6Ns
fwtV/2EdDqMml7brkLc2l17AtfLbqcSrWA3tJ3LA3cbQsxzVNAamMG8wa9D19rPa1VfmEiMyKd7l
sVx80qUSy6ByoOtUiFNjXkKpqC8A7bcU7PX7YlHTr9C2Re4g8U/rPiTDkl1bov+4Hl1PqKNxqy+6
/GTNcK2tIwFvT8tcklPxYTZzVPv9HMrj6KOZoQ1J7TY+LMKwvce7Xr//pa9QLo2hHiycO34J7VeH
ObXT7eNycLWfm/sAdtJA0oPwVz4rInqtBzv70C4bMoVlrccIgNHIIqN3eqiHx8wu8w9qp9RbSZmL
zXp0PXsY0rezC8R7b97yjaJU5Y0q2uQHcfm+NZdRWWm364FKlcP/cEcI+6c7QpdlS+G/jmO2CQ3Z
1JbH6YeRipFFnZCSCe51pijs4+TxelCQV155hlH1UbEb9WkNwoTUj+dA98drKbQJ0aQaK8g4uVot
YN9cYlfz2Dd72PVlbZdl6bSL21sECBDvnSrGXCapTutJ64G1+b/ue3uzQE78XdNYoGwmzUr35jAr
J1lYyml9JcZEq5w8mkBbUSiS98KKD++H/9TnbYeou91/GHt+HvaXi4kAlCFkw7JVhOhs4+eLmYS1
rKSZ7N+ZYzNRis1sR4G/cFEjyQb0nSmbPrXzx0LWN2usu/ao6xCW3iAGFG4RnqWMWFpwj/ty31Bn
WMbZehldf9hAMrrqO8zb6LDuxuODpJMSkk4L5tytEwV5V1XObhU7iZw12bIekDPp+wGqMxFZAmTd
JdHlblyWaNn4dnprgHP5+6tim3+6xTRhyrqpqEjuykL75aoQUYkgb1PjTsYu90pbDDOQNkmAsJno
Vq2aqIERx95Y3kbGnHo/SC8XGBqscsnrPvTzIMZaSMmv0sq+OYGDG43Wa+pYQos7a9wVCljoyHNg
hRyc9AUxGAc7syvNT++9GgN0milj3TgsqaHSjxHFiKRgvza7Zd9gwVAKJ+1P+9Z+5ZJqeuu89Fv3
TY1FqC2kx3qR93bMYBb3DMP4iqhBjFKXUR3WI1GFx5ZfY8O1Hv2hty2aBoNcYZ/DTl1ugekLt1O5
jdVm3uc6QJVlv1yMBmMESUVUU1jxI9hvAcbXLadv7PFeXQgkJURkSreslJbWcmyYcFBKW9JyWISF
QY7o/KD4B8y9y+uujZCZn1v/ZGXm5zTv2rt1V8HU5aXUMLZrcz2gpFCoZOXp7+8RVf/To2Pjt2Er
mAvYumAVvhz/YRyabJnpbtKquzBUlqxz/ilu6ug5HwAd+qMhX6j8RMDzAACjrxc+lyhiUN/3H0vK
Slt8U1HJMI3ow89n2nUvs4CZznYmRXBc0WIxhrgmJ4Vc7dq0onkTlt1834cmqiJBvo0WY72ykIor
ZGKBmi5NVhjt3jIXlZulmdWIj1aWPu7XJkSj72+5NrFC3kRAzTaWxl2+MoIiX2020Wy0P1CvYYsT
GdX1G3GIRNV8SAVUtzfqtZ4hJIETmPJGvcZtrrjxNf0H6nUZjM2mG7Lu7U+sf2eCmAPuW03MR1U1
u1tDtYObpIf/OkLiedQ6FadwWc7OIBTMD0pQHfywVB5RFWm3jKn+bu0Wx+ifl9S6htYC79Szglj3
G6J9en9bLZjJAC+nr29bdkVAKr48N52YwY1i3ThVffgBzXUBPodsXW02h6mhIgCtwHRRv4heCJ9y
J5sr/yHpZ9XzpTG9ycGG7ruiVw/rO+ktFcD3dxrkLLizyxFyMj5ZvT+6KqZxJKfhJlvLZt2v1+20
aXStcxVj/r5vPbD2GzlLk2Xt7T2saIeJVXNjBWRQctFlXxCAP67OkG3cnvRxth8BMRpubE4h/Ans
U822VvZjRMJeUTWNT2BlX6yoOTZ+/gCZIbmRGQ5vJxZGeF5gcK0X/QfqXAF2dkHxocjmBpuAst+t
TaNKu0PTAxxfm5gwa5emkbdxpxW3ZNgVr5BT806tivRGrsydMo3m3bprjPzW81V/3mrLPlVUDc4d
b939Ic2v1TI/rMlaTINQN0yNw5owCtcK2bKvHU2w0b0MIZxgyUK67VHKlduo1knqFc1B8+vqW68m
T1o8W3BeG99lmS4ulaI1O5E2EnigGbkGWJzbMuqKu796nzQ5jFlZ7UhY9JuqxxIvj8q7cmGjAIPE
JXkhouRSgWljk+Y8UuxbNzrGAWtfY2aUsqKKmvw4fbaKwpunYnqIEwgaVmUo1FpYsRPdCggaBRPp
Im6op6UHsWg8DnVbU4Eb+iG5auKichtFtm/RJw13mlVGOM4U0zlRyc4DSTTvDZVCgVGE1jOcqk2a
BeJb0NmnvqUis54OHMC+FUEY7QA0zdu/Hwm1X2dLogYhazITg6EoCmPKzwMhaaiqVUepxzBeIcU6
+JSXVsoAclMXO+yUPVJhZETWfT3eUWHbf5hbo8LwBpV8wyyV27jPiQeGKvtacFcCLhOf3nuA4Q8o
VPvR3lwkVladlQ6RVdY/vb1ZRVW6APGj9RUWjhjjukHTZG9xhAb62O3ElFx3Yate1gMyFZDL318G
5de4dLkMukzcsPwzjHWF/cN8YI4jOG9L7q6/Y9pNe2GS8sjLOB8j4kUaQFNn9DLfH/o00DwxatWv
g8F6RpkC8l+f/rBEz45KWez+/UcWyi9xjqlYimXxy1kMHuJPK0+YpgpGg1F8/RbQz75Zo4QeRF/I
CadLUh61nWRX2b68+2P3OsfXClCqP+8O0G182y1rXfQFq4333k3cmp4eVTkaTZs1zZmZdvSg6mi5
FOlmChuEgyl5eHmihHdSUH1/hRGC8IYOmkceKMKbllfv/XIs8v7DcnxdP7xnQnTmdJbBgoWFZthC
pv3z7TxM8xjVs57sJx+ql+5qmLL0M1bbJoEmCSTzbpgHDHUXwsnQJRdAb/XH9x6+JGbqQ+roDIGP
a6MKlSEaR6ycQgSmU+YcWKBFeK/LWXUclqNrc90EFIInYwzOoZDxqvr3+fmgJ/CEFeVZHk5/fw+o
S3bh56/Lw2uZqIQI1TThZP38daFaZBOVrGD/xuHSSvctI0Nu375Sg5zCJRoq9bJJ5qBBB5z9/ZTD
aUOg2kkMVByDrkeYTzZJWweqtpvQcg5ZL0Dd/aH9fnzlhFn129383z/lsJo1p/W1KKc6CsL2l+a/
mIn4/z/LOf/u8/MZ/7qKvtbM5d/av+21ey2un7LX5tdOP70zf/37p/Oe2qefGpucCHS67V7r6e61
6dL2j1zc0vP/evC31/VdYDK+/vP3p5csykGtkyP42v7+/dCSu1NI3jEk/zvbt/yF74eXr/DP3w/F
QHD79l4/nPD61LT//F2y5X8oumkqwhKaSXZleH3bbfzDECrZKNRNbO4OnVEdAcs2JFmo/UOXDW50
VGgY8/Cy+P03GHPrIfkfmkE8bLGgBGG7nPXHF/+ehHz7xf46KamY9i93JyO7prP+UjVE1FUeySU9
9MOgOmVt2+dmZB0rLflE+Ou0dYixbS65XYVhr+zHHy11is6W1JybCH+lEAVb15zUJynWog3y5enO
Lwsk7Of+XFpfwmoCWejFqAo+RDNwwTL9NmG5skfh7mVEIrOWwOIBuOm4ifdmEqkfNJnnubQwFpPr
c9RP8nU34EYkJwcE+2o8/9IPKqHZLSWvM+zjIx7I+TFiteoauTTsjNy3j8lg3bNInt26NdHhyXaw
TqxzUJuOX/fjQS+TYAsNo3R0aLVb0ECgIE20iRQoBXliNl6aGp9CO5ZvCjVTnVRLN2UczNcsYfGE
9AdE2YV2W+XGq2lgFtSE/WtEGXUz1/o5stvxIKzmoQLEujXTpnM0PwsdQS31JMSEzGf7CAVXuo46
tMEGNXT1Aev1XBkfEil2S01cqQSZz5ptnArEbuBtTLejj92l0rUHcGmVa2bJDJhWBc4+WUe4dPI2
gCGKCox5YLpLPQoAsqOUN8O8gWsTu2g7Y0JpoXYw6dEJoMfsWQyGLHOm+VQn2l6kVLqx/auUZjfq
e5vKM+xDPK5BmntWOD0bUqrCD7XlDeErybMxvxZ9p+yQ3HLHOv8i6uZhUqNug0zrrknJPCu+/kK1
pmNWMpqjX4JjG9TJdOzexFhgAJdTJJe2qdVjZwDBVOa7LlOqY1NsYoNst6Jb8S6NzJMWblSVkp89
DtbGbBHuQ7Twm6blpG2H9oS01DkeJfvs419loKedozZsI92yrCEQU3wWQ9V7KMMfBVWxYxvo1+Aj
sm2uR6zOileJjwdIUgbCi9fJTo67x9wcBminSFP07eApaLAeVFU5DdDND40ZpJtYq3N3DBE2nfVG
20YGhbnefMkLpNlNcrOOHPgvCmWpvZY0wk0CK/KSaIq8VokATaIIpS9oin6oKESS1NmCDv+Sy+GI
VFt7lQRoCfoIvwK+bg+ZVBx0M7BPs4rzNFa/ReF/KiZounhLGzGET9tTcCo5grKSdhWTtl5an7Fg
mE8TXJkeYelDppa3dd1rV3jv9edY+SYoY13BffI3CAfLbi3BvmsoJpamqE8G+LQTT9zoxTWBvyi7
A9rcuYcC0KfOwMRSJOBKQzMzznLxVRqbemf32WMwtQMY5HRGwUgLj9QdVdvUCcf8cy2VsRdQpOWu
mx7JRlg7SPuDi/z4zZAJk0cbel/qTNAvDpkle10v7vNUUGtFEM2xDGPY57axNUokGvQpT1xhwX/F
NQx9SSCs7dToe72lZGymz7nRi13apZi6Dymo6zj5DIIec5X+OhjhUkxfojSyt5gaoutj3dXIpG+U
aTKcuZId1YpOeoOrQuVz18T5F2XWo/0QBzjJZ5qHqkO6kYvmNlXnb8KXPSvJTgGrFgS2LC/S5VfL
CA5GIems+Urf86dqP8b4k6BV5QWJeSiLiFV71dRoosFIRM/gBOnJBZQ0ekXXIBMbPY6G5iR+I22a
DMBbP1ubUQ4f0EBmmTy1GdwsRLApzURO3ZSTe1fjLOnMfpd4ujEm19JdUMGYzPPoACjkRjRDv+10
42tPQEQIHwcb36jyrd6VujMlHavoFjJ2i3k72dpL3UBUsNOk3Igh2OUsG5bMEQQUyQLDc4N2aYv/
NhK+fRGAPfOTeINBwRb8MtTN7HM518nC1qzcDKkBRx57R1TzuVHzwUuLed5I04sOiMsbE/gxahBs
MzFZ3mTUX4yR+4fwXDhVa5Yo4ZufstfRHtIdgrnzoUY4OpFLJ4xYjNmRNhCj51+L0T7LvpkA55cm
Mpyt5Mm9j68sPrawZfYFfHyw2LjU5osGMoYL2MZKrzPp2W00kg8tRgDD2vCamIMNmRIyQxNpwUfm
3G07Rpe5tiNPbhVAxVjoxnHImJRnz8KQHiTZR3GrAR0Ik8IIQIa1Uv+pGjtUwZEUU2L/mNaKuclt
9RSmTXBvZ/1d1ef6dh41eNFCTzY9SodbGM8mxWKsHbBo3FqFFHtmI6s3CYuCj6Sz/SPwaNNtVHP0
hslAd7JUpp3fiAxr3DZnmVPqGzKDMoZ7QMsKMV/8BA6C3VVnxW+4fXQZV0yyExeqwQU3e82zEc9n
vJZaxw9MqhgiypykTlrSOqDvVDutXROgjyvsSsWEq92LudwXUXeQJsocsm3NXtX0tYPQW+3arDaO
2DgscDPsDYwSg1UjU72y6E4Rko3gs8dyiyzOg4XKmSv11QPMA8WzgibcmD1Q92Yae6+TVe5wFdh2
O3Pd6llJ4GLCJkRRhMHXJwNlwD3oynNmBOKkYfVOzbY5Gw2PiT4W8Q3Smjsj0K5hSg5HVWq8JowS
EgRZsFEjYH1wlJBuVjbIJqYOM3t1HId8JzDLZEYvpK0FTniMB4MZeUY7G/5IJKMZ1SziJFJVncw2
29vgfZwx6uINFH17p3TRDheTyLVzhTs3LtuDHjIBR4iljjayrbWFxG2oWlddKdR9fS9FpbQPNa10
pij44JtQB5jhKwDTJTok4Vjs665nygUNTAJgcW3PATjF+pUoe8FPv60A0Z0zHcOttNcPXVIg6zHU
/fIps5smIgywE5xpql0QpNK9FYXBQW4tjBslI3CMjmxM10w4+wSBp6eT7CJ3ixLUQmEMF/aiRS29
u4cT7JpBqe4hsCuz21N8d4Jg0j2/NBrPD1vSkKKsjl1tvajtJHlk44IkrI7r3vWVaCaEc1Sqn/KY
b9Kmvx9xUj9a3TTiRQE3BcS3cSypk0BojRMXSz5AXaX2JU6gT6HQODpaqeEcXKZ7GQShLncTeAE2
M8S1DZK4T0m2iHbr/Vdp9ivGMNy4QQIvv3YqR45AQ/aIMHa393UJk0il9ESIx4YZ2SOhaJKfYtVC
rrWx1NSpxGJEmZjMA4neR66UtCAr4NUrbfvcEoM7QVJIbx9yhIXK42iA1fAjcRw7HUXzPsEBrXmo
M2PrBw0UDql+8HGOJk2XVkfsEsojpbJzXEzAnJdWUFpnde6lbaxxI05RVx3XV2otfX+1NtdNJgi5
4PztO2Woj+um+fcrGIV45wWbuvejU2iNBaLtd5ovx6fK95NDz3gCUFlBVwqqWR4bwaZgNcxCMze2
iigv68cFsW7tQuScDWRajmmgft9oQwuw/71tBKG5CXzj0zjN+VGkVn7sqVDne3957FnK9wtJCyAo
mfVDjAzLDpdmOvY1+9aXjeDyJnI6uuv9JiuflF6pDtbCpO17RZrc9WWqN4hpz5XlrT9rYmk5V7ED
aPK2XXcA/73MBqWKXB0fg8ooiDPZrK/eN5odlcda5cIIOYOuNaPpC+7YBbxfHrVelEd92azNekpe
5bKpNu+7krJOHAFMj1Awx/xouTb6elnWa9Wo+llXUYBSP+Q11tqhXoujPwv07+c4Z5ZSw9O6aZZX
jfWtwloeNaFiYj4TWEQHrFGKvOqPYw9wnGBn78tmf3zf2HUywGyBFZ/Y80MmlWRVw1A6pphhOlrE
84kOkzNLXXNcN1Zv1hvZaF5TeR5A6Q4VmJzGhGzW1EcsUb9vrPdXZLUhEc5I/Y5S+9iGZnVcN6aS
M1xa5A4JHBn7uqZiVLdxfqj4pgjMXvt1HexGPNUyx8c3xDaHCZDT4jC+POwaSHC3rbAzEsHcAMZM
R7zki4yAfBk9jGWIqJe/tr5SJqtEynJp923wMbKGYLv+KOtvsf5QfaJlWyM37xstzlLw5Qw5lWFv
zUgxdusv88v92wzk8comHt33Ayb+roTNB6rWOTI0y408MmqkDua7zb4mILDWC8I8/uP1gmPXp04W
d+GB5cTbJVi/5fp9RaTOx/dvzrCdby3wrtnU4xVQx14oay9FCtAlHHNBhUC5xTfMMQW1OV2tib01
G63kGfGZABAQsh+bFl2laSoeJBCDbmzlyiIzPjo2HiwY3VgWxcCVh1EnCQOsFdhOnqO9lNTItdZT
m1y9b0abHKOpRCfE9RxbQHA1Zhs+ZbGXzYISSaTjzGaFXmdfVVJ1rQb+pTZYu0khE73ojkFM0U1S
jYNoxF3RFveV2DJjdqzFZtRfE4J3JUu2s51fjf1VnOdfFVNB9FjpnVRKWPlBZMvkj3GYTE5qlZ+D
Pv+smj41E41HQMni6zrM030hxlsZgYMCLvQwZmdYDZWToYBKaKF96hpWnjXROwjjZtuBSeF66cjj
ph2F2YnQx+w/xKVanoK6vYLXZ+2DNHyolMn0lkBVFoniyklkHhSZ+TWQ20NnmflOwRGWosnFzqwP
sYYBHImIk/UskSfYTBm6VJ013OmdRfRl9cdGCLBoX0f11prvyBpHWz/EG6lCjCLUx2cWJJmLCNC1
1AWJowp8FEHV4pBuVWQigGkaEEnIOUj8YvV9HOg3eXqZwMf6E7SFcmG51Wnw1HQEK9Ikjy6EwDOV
RCS7zH6vx+UdLCp7Weqp+CcpeNJxudoLAHziBFSLHYFxuT9kV12BvMQc91fy+NE3SRa2gXE1EWS0
dc0joUyR09ReSMzsmWX5YKXMdZqfOHJMXGUl0WFui8xD6UEkT43ef2gM60vPRZjxX8bIVeZGBJRT
Q5OzMvkOjysoN5O2wRHva6Kypu5jO3fiobkVvunEMAn5XjYotjT62I0UDIGuT4D3ncBuKPHpr3WN
m1CnVQeQgKYzNd0lK/tNWGxnxC5bO97xwH9rIgRM7NYOvbJxEnVExDTGSV0v3KILBQTSyIRAbnIh
5eYOaLThTFh2QhAl9fc8q8kdzEkNfCAchUl0gKRBHPnjXsunY5tNp0R026RP8DoS49e8Q0E4wwS4
xkJRsR9to/NdledoLmb9gPZn4ZSVdUnLbEe1/HpIBtAWdb2rje4ziih3fEo4O/aEl25s7XJMf3yR
ptsRp3pvQleJTEnnZAUrdzOaPSxFzGC4jKkgcEw2sEHJgjsaXM0tOGtHE/3kgtoyXS2zL9HYfJ4n
/2jq/uT6TfO5DkLfQXLy0KpG42YI7LlzHZhOOyb9SY0A/sH6eKxRyfB8pWAqOHQsekxYLVt/ke0J
q/5JVjsGP6nb6CoC3+3McGB0aKyhfnrpGgsROskLkzpFFJ1YGamBk5ErHxpIKK5VDakXxpkXq4jV
aXVf8+fNijg5cuusHxBwbibPaoP9pFdocggoUvUgVzurV9wuzr+lwIbd3ig/kzYvXdAJm0JRXnF6
aryw6K9LQixnluFhpKmdul1pm1QlK2+AA+sm0d2UYO3eZT3ygf1OS0ZyRFlo7+XEyB3TlI7xUEln
GVhzKIOkDQY5vpRdMrl2re0a3byzQ+g4VJR7z8RpSKQjBJfJ+EZkEWy0rq9cnlFTDRTmiY9TE92y
Lp4XiNe5sDMiawQMNVD8sHhJSNTa06jX8m6u5cc8iovNPOOZYKqKC/jXGdFp4i5/EWltYvk9j5ha
IoSUAFpFvD/SrCu9zJDvy3iQZ0PdihiBqJj3LmU8IE3qx1E0XZqcbGyWaP1OboVyJID9yKwBGNwn
ETjlZyrkLNXMAY8c+c6O52dD1vIrFVbNYuRmXLdonYOPjBiccWyLMt2p8cjokz7AsJK0QJuhfelb
34DRjRuWIbrbSBFaDEgjuJmugG8uP4O2EmeGNS8a+TX1oP5G2mPa1mPpaSIp97Lv31eMQZiIVN/C
dHBRCmf6zOrXkCwKiPFvyI8XnpSfLRw68G1Lb6MQ/eukN1JgoTKKid2NqNIXpphzw0C2xUaemKP9
3PXWK1N672rjFLrARY64dh7i+CXRjWkzQGI/GwNzY0xM1gnK73g0kL3axg2SCilTGg9SY2xQvyfh
FYdOsijj2L0UHDPfKzBRUfoOWXmJUYaoNnI0eVAZBoHTV7P0bHa17pWTBfLa6BgPors6ga1k5EPv
GBkWSl03mC5/CVu8S8rCGhYkxqSSQBK+F5u6A0c1oogpvtTIsRFndsMO/aS9PL/WFo98pthbu8gG
bOVa3bX4aEUL1EMlf+4OTYfITQhArMKSr/XsSnfDfshvtLmBjKz7Brx6ACvoKsmbOcJiW2g3eLlE
Tl+ZfGE1cwoQaNteNe6aGKsxSuIxDh57TauGs2RYz6iPXkmswjzUBEsnF1i3z9DJgdGTLGVAo/Z0
ARPodnW5HyIfoflsvJ6CXlxp3NXRPOzmRdFIaABUpUnttuExydIaOEOKV93A6n9xXVHSqnfmIvgU
6ZusbQR8/MwNys4RunIXcOunylZLza1uDl+Rs/2AKXSTWzrozwZF9C603b5TWTPZnTtmMxk4RDpz
q93hRxZdpn43KrN8JE2WO71sl66s67YX1cZtFKmXkAKcl4pPCfltp1mWjOvGxNShwmxjr+RoJzOw
DR54o8IxW5WMF8mhsguKDblgqvq1v5mihMk/+AaUtDz5g5B3JuRAp+mMZTAc95KWXjHNuUnYYT5o
64aTjvl93D9H7clXK33TEhI5ZunrLhSxB2wSaGBj2ZrJEzZ8BZqjUQ06uX+clfGZuGmjBOkXGf7q
kKQWsI/CQ3gSakF0q6V8nsYcXsZQHMhUnqXMEtg6zMTH4knXp/LY5gvFQD/MwCDcqE1fOwFEpMrx
wWhaT9fiZywZn2cyHl7ZSi1jEUtNqoyOZUlXatTHm7bAIn6knOrymzAMJzmSggHRu9QZ/JzhwrzD
WAGXHYeU6Z1WVbFbV9lGz7RNqwAJM4phq6ZxtcX1iVQSOprgFQqUFxpokq12MLQsI+XRnaYxN44h
/uUmeMVNhka6U2Qg8JuoKFELwGEsqXMmRtE6Zp8SodRJdYYb7iRyVkL2Cxv4YU953+eeLH+tyhbU
Mb8jNBYVhpEybkrZfhrKfBNjjI6AIlmnGbQPPo7WkjDvlAm88vUwk7Sw6+JDllKlR2CvczGnao4A
RmSUboKyPa5tuQpaUk0svT6muGyR/1jyCPhkdMe1/b6JypDhQmekl3LzOALe+P/cndly27gShl/F
LyAWwZ03U3UsJbGVWTPJTOXKxdiKRC2kRFLr088HgpJFSs5kAl+gDpNSaXMTaAG94e/udxOxdW9z
Av+DvaRAv99ymNY+W8R6m6TTYSFvlO2yPzgT2b3F4OEO8q3nh812e+hTApIGkPKm0x3lQ+82YFeH
No3LDovPdLmo3tTVdiJZgWe3X2+GWZXlghaQB78Pygy9ks/GRATG4+0QUNF2uJUPDODngxhn7+r3
7eAz7bH29+kioLLrerclkoMheKAU0oCK6BTQWpVrDtw4GalfhkEV93v5MpDBstUwlUEOKiMslndL
zJkxbT7uOe6iFHN2AGopAyK+fCByc/4wr+x0QNEwQTMoHHtPevK7B/eDqOZYaun8o0+Hnbf+7mE7
rB9Wy2w3PNBVa5oGvbsH6ThPp9WW0BYP9bPn93L6/dCwlmOzUBCUlx74+GG/oTSeiKllIF8/v5kV
kwFJFeKOxin8tIfqTTELlnc9H+fosFsCiJ4+cFhU+FNZla2qhlSCroZkMpDPuQK76s+nZJrS1uFN
b8rfBb2wHC5XB8A38pknH+pn8hsrJyLFMw69QVl5xW01+R1U5HQI0G3Dwl9Po6HtyGpJQeH1Mdic
4SJwnOFSPttMV+P7kJNPOnWKIUnu3uKWakm9t2Ex+61+bzpGctbP6FoKWHQdEODM1iPhurs3mb/C
muhNaIRAZYb72epL/aJ+26uy6n7GL1bZGS0U5ENxetZ5icFbUqTKHd/W4+vlO5clOxAlE6ZSnqse
6rf3NJu83+V/rMuDv7jFTZhRf2r6q/AmvKQmpTOsRzzDSKCqHeiQpRwj3SfFMJAP9cv6IVhV08Gq
+DBbookXc36mMFP3PxuEZFIQ+SSE7eU46k/2LIT0AZN5sp35FKb46K2K3+LNftlfU0wPn+s2X9l/
L8Y4K4dwNb9NJwU91nY4XvuQJmg79+GOOgBuIduiLGKBTU9Iu7chml0+VD+TAzTt76JpMtvNv2AD
9QHMkuFJm8WByNOR72ef8opVQuOm/iSn5A2NWulTv1/btwcaLxM8zd9j5uNL9Dg83KTU3RcEKoD0
ee8rPJqKckDvZhvIFb3J4KssUODRS/3BSzFOxu8J+ha8c1+k4lMuNqPenBkElPihPUgPLoShRFuy
cjfhcFwFM4Sq/WevJ6a3q6BI/89AI2f4kgvUyAlKIREfdWLXR/R9B3fyXV86YjSuE2rBUB7zdVZJ
UAso2OwcVeJIGEgLhFIPqYbAfIvCPGHE6ydwKm4MrsT1Q1tiTeZ5Nm7e78WxZYOzdoCVxPUFCoQ7
nfHmpdl/e2KXyJxLOq2hv4jBcVwG/n3T79BoTR8EpefFAjCevEDrnXNBCCA5vu/KLLHj52ZxwaVq
Pij471kEL3PBtWLbjT1HqEna/NbnXIhsKwKWRw0UodYCa8UsLjjAlb5zK7zIBS+0PC9wmaarZgnY
9JwL8MbygtgF5XH63CwukP8v4aZaa0FyQQgkQhSqWQJza3HBsS2fLROBXTV0RwSx08XmvSAWX14L
jsXsA7B4vuICgNQWF+wQLuCek82lvmDajnARDNrSUbDgXQooHOVCRzqiI0AHAuAJSWiTF1wya0dE
JM9obgg0JBl7IXDIZil0xELow6Qo8FxB/V95Ka6bpCiFb5OwqSUWXMcKHdgQHZnQ4UIUoycDx6ab
fS0VbPNUBLByZcMocPPJ7rq0lr4lFkTouKEXXjcXQmEFNvYU2G7TdoLjcoCluwg8CxvBBbdM9pe8
OnaCsAOLPGEqEkRq1xm0CQTrUtdCYBOg+BwqZTXyrqMbIxcLAkQ3ptKJP2bJQyw8mW6sJQo8zyKo
H8YhRRjrq6MbI99ie8SYD6Zai9JmVqpKQxSwF+g8z1nbC3YS1iIeCp6FzO4wbBWEQTMojfkj6sjU
BgKpFoHU/ecWEqLQl3lO5GepL5jnP7IKdCWiF1hkSQjPjZsd37WQPEtQ5oWeROpOBglEXCahbRv5
Fr4xKSzs9/rqCMQwtkTke6A8GvYYx4VriTw/4CzYVHikLYp3EvvnWyGWuTukJ1LVQH1unm3kIap0
1QLeMRUZ2Q4qG7NrHERYkKQW+VR3aCSGcWLR4xBblwuEUqiSEgUkMqqrLRYxQ3Accagav8QggeBS
gErXQsI2CIie+G7QCIRLN4HiMUTT4saANk4rCI9mdLqLwLPI0rNDx7tuIQkBm2BBiLtk3CbAi9Oe
v4wXUli4EfoXUdUwtKg2EhE3aFaJcXEDx6EGqu4qwAIikZNySY23xG/dUguxRVUl6Uo0fDIucEBh
NEdXILqRRbYqs+THrq+uhRSxVzhpIJav5KV5nrPnyAppWj6Ti6EUuYSXpSEgry4XCCfiONv20ZtQ
i88g7UBo5yLj+b8aSqyFmC3BL93eCWGAaSDgMqkw9WWcVuB4wdb1GJk92d0E1plpfXWMZU5ZAqQF
0ZPnUxjD/Ebha3tMcIFsdU4Vm+MDGZlsSUXHknUgAgxFxSXjjGUcell3Sk8esN/ZCA6R4/b0CZ44
EaISUaGmb17wQMZ2NKdPNQPgFSBo3EYesuHPF4EMHqA2nZgGW/VlnJnEFtXWCThExGEcTGU1yQ4T
osCKKBPiOnYjL4zTCSL2tc0DgonSAHJfOGiLEQdujF+JxKgv84yk2Im0l4JtxdiCduR31kAsYI+I
MEcbS9k4cSBi/WNGz0L3M0eCMdcUI7ADi41CrSdfWdJq0RlkHFESVjug6qISsAxsibSor85SCDEf
KBPtcAKjPjeOCwDvdM8WpIUYUxQbx/g0yXPFIGwMaS+MsA9qFWTQGqCYT6TU1I8H1TlrlocmIXqv
udp6EZXALiGoHjd60zhxIIFUmsaBXAOUdAupZXlVHBA9sCmRxClc4zEapxIIb+kGD5AGju8RQxGN
cdBxGDnHw1sIiS8cY0ym7Qcqhzva4gCACcftqP7n4EBLHEjNEKIencA4NwFPXtdj9KQZ7FN2+2gm
dxZBiAXpch4NeNi0X98RYaS7B4CiYf76lEK7rhGpv4lHjdIMXOPkIKd+nq4g9HwOF6XhcxYaO1/9
QWw5hOgo1t/YTeZxQXDyqakOnMjyJfzWcTtRIw6UCEm5Hub3yWAyK15Ca85mZ2qYBD5eIIqQSIHS
ht2AgTyBBqbtHb1I81xlwiXakpCCiZymeFiG17nAQbPHoZt/wqcZJxBdtqrmVvBApboxSC4ZiT2X
BGAQCVASoUVY1pdxQXQ0WAOB+PGtwOGijVHIv65rBC4LYyMOgJ7Vl3nq0BVCO2jGHiA4zOFq4wCy
01uLgENF8JkOnd3V9R/UwXf4Uaeklv4knT/VOS/piB6Ho2O11X/9wjEx5JLAWaFUmdLS+qKsxKpI
j06VWX9qITTrpJSzD49JKvV9mj9vJnh569a9jrM6vnlHe5akeJzs6w/2zTBVhdf/zZMvySI5T8dR
QcHnkVwUkD3FjP+FcDnr0JW2hDbdIj3kWZtwHbzRJzxLsjIpj0Os693WoUFdyv1knn7NiyxtjVq5
V9q0qXFdJE/5+ahVBEOfcpaNHqv0cV21iNcOgS7xwWiebJNidE5Zody1KTd1jm/yrzf9fE5x2Tbb
lWuve5e3cD19av2eZBdIK1GXMuWji3F7yA3oV5fyHRxP0+MI6+XtyjLL2kO+f0omrQXYoE90B3xP
waGMov3HEaoK1LUZpk06e0qTjhRRkS9tyi+UzD5J/R8Tp+8vZZOCNeiO9z0E1o+zfYvJ6mxQlzQV
WdLygs3qoEGX9i9JmrWkR+Oq6tMt9vMkezpnRwMa0CddlsnjZF2Oqqq1ph2V06FNP32cpOOknVqr
kPL6pNEFZV61BJ6jkMf6tMsy5f9y2ZJNjkr3eQ3q+brokpYAAG3SeVZ1ZEgTL9Kl/OvoS0GL3za3
FZZLn/QmaeutJgFZn/D25i5ZLMtJ2lbr0Jcn7a9BfzgqylFLUuFFSo/kNYj/Mtqljy011iQbvQbx
z3kxOw5TqjFISz9am7Rsq3DTT4ocTdleLgoX/zo3GCSz7t5Xmcq65H+jwvWRCzVbFIJbm+xsjkXS
9mo4cZT4N23SxYh+uEc6asw13lqX8O+jLCupgZR03ARHIVl1yX+Y5E+jm/vyQrepJBpd8n/KJh5X
F2KT2f86N7hciE0SlC75j3B/VJajlknRBD71ae/aXmWT1KxL91OVTM4XYnNUpUv2r1GxQLO1KKuw
lzblFM+ms7wbzIEu6b8T9E42rtpbs6kkoE2cvjY3f10bvMJTatNPy0fa26ctsdLkMWjT3uc0/xm3
fk1VWeDblK9Fmk51Uy7jT8d6KNf+rB1ck994nI+S4qd/AAAA//8=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data id="1">
      <cx:strDim type="cat">
        <cx:f>_xlchart.v5.11</cx:f>
        <cx:nf>_xlchart.v5.10</cx:nf>
      </cx:strDim>
      <cx:numDim type="colorVal">
        <cx:f>_xlchart.v5.15</cx:f>
        <cx:nf>_xlchart.v5.14</cx:nf>
      </cx:numDim>
    </cx:data>
    <cx:data id="2">
      <cx:strDim type="cat">
        <cx:f>_xlchart.v5.11</cx:f>
        <cx:nf>_xlchart.v5.10</cx:nf>
      </cx:strDim>
      <cx:numDim type="colorVal">
        <cx:f>_xlchart.v5.17</cx:f>
        <cx:nf>_xlchart.v5.16</cx:nf>
      </cx:numDim>
    </cx:data>
    <cx:data id="3">
      <cx:strDim type="cat">
        <cx:f>_xlchart.v5.11</cx:f>
        <cx:nf>_xlchart.v5.10</cx:nf>
      </cx:strDim>
      <cx:numDim type="colorVal">
        <cx:f>_xlchart.v5.19</cx:f>
        <cx:nf>_xlchart.v5.18</cx:nf>
      </cx:numDim>
    </cx:data>
  </cx:chartData>
  <cx:chart>
    <cx:title pos="t" align="ctr" overlay="0">
      <cx:tx>
        <cx:rich>
          <a:bodyPr spcFirstLastPara="1" vertOverflow="ellipsis" horzOverflow="overflow" wrap="square" lIns="0" tIns="0" rIns="0" bIns="0" anchor="ctr" anchorCtr="1"/>
          <a:lstStyle/>
          <a:p>
            <a:pPr algn="ctr" rtl="0">
              <a:defRPr>
                <a:solidFill>
                  <a:schemeClr val="tx1"/>
                </a:solidFill>
              </a:defRPr>
            </a:pPr>
            <a:r>
              <a: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rPr>
              <a:t>Chart</a:t>
            </a:r>
            <a:r>
              <a:rPr lang="en-US" sz="2000" b="0" i="0" u="none" strike="noStrike" baseline="0">
                <a:solidFill>
                  <a:sysClr val="windowText" lastClr="000000"/>
                </a:solidFill>
                <a:latin typeface="Calibri" panose="020F0502020204030204" pitchFamily="34" charset="0"/>
                <a:cs typeface="Calibri" panose="020F0502020204030204" pitchFamily="34" charset="0"/>
              </a:rPr>
              <a:t> </a:t>
            </a:r>
            <a:r>
              <a:rPr lang="en-US" sz="2000" b="1" i="0" u="none" strike="noStrike" kern="1200" cap="none" spc="50" baseline="0">
                <a:solidFill>
                  <a:sysClr val="windowText" lastClr="000000"/>
                </a:solidFill>
                <a:latin typeface="Calibri" panose="020F0502020204030204" pitchFamily="34" charset="0"/>
                <a:ea typeface="+mn-ea"/>
                <a:cs typeface="Calibri" panose="020F0502020204030204" pitchFamily="34" charset="0"/>
              </a:rPr>
              <a:t>Title</a:t>
            </a:r>
          </a:p>
        </cx:rich>
      </cx:tx>
    </cx:title>
    <cx:plotArea>
      <cx:plotAreaRegion>
        <cx:series layoutId="regionMap" uniqueId="{0FFA8728-33F9-4819-A6ED-D45976B31C45}" formatIdx="0">
          <cx:tx>
            <cx:txData>
              <cx:f>_xlchart.v5.12</cx:f>
              <cx:v>Furniture</cx:v>
            </cx:txData>
          </cx:tx>
          <cx:dataLabels>
            <cx:visibility seriesName="0" categoryName="0" value="1"/>
          </cx:dataLabels>
          <cx:dataId val="0"/>
          <cx:layoutPr>
            <cx:geography viewedRegionType="countryRegion" cultureLanguage="en-US" cultureRegion="CA" attribution="Powered by Bing">
              <cx:geoCache provider="{E9337A44-BEBE-4D9F-B70C-5C5E7DAFC167}">
                <cx:binary>1H1pc9u40u5fSeXzpYcgAII4deatGmq3Fjt2HCf+wtLYHhLcwH379bcJyZbMUSZ+a3zrljRTCNHo
piA+BHoD4P8+Nv95DJ+32acmCuP8P4/N75+9okj+89tv+aP3HG3zi0g8ZjKXfxUXjzL6Tf71l3h8
/u0p29Yidn8zdER+e/S2WfHcfP6f/8Ld3Ge5ko/bQsj4S/mctTfPeRkW+T+0nWz6tH2KRDwWeZGJ
xwL9/nm9FfHz50/PcSGK9mubPP/++Q3L50+/DW/0ty/9FEK/ivIJZAm9wMQ0CcWUqw/7/CmUsbtv
1kx+YSATEZ2RXTt5+e7NNgL5X3ZHdWb79JQ95zn8GPXvq9ibngN18vnToyzjon9cLjy53z/fxaJ4
fvp0W2yL5/zzJ5HL0Y5hJPvu392q3/vb2wf+P/8dEOAJDChHmAwf16+a/gbJSIYy2z7Jlyfz71HB
1gXnFqU6MXT1QW9RQTq9oIRZ2MQvX7qD4z1dOY3IQXIAyujqLEG5byUMHPfl8fx7TIgBmHDTMNF+
pFhDTNgFpYgQquu7ofLy3Tto3tGh08i8Cg6Auf9xlsD8EW7/3Ebbl4fz74HBxgWDGcwwdb4bLDAm
jqcwy7ywiI6xoRs7XPjLd++AeUeHTgPzKjgA5o/VWQLz9bnZwhT7UZoFowtiYotYCJ2cwzi/wAAK
Z2wPC4yn3XfvYPlld06DshcbQPL1+1lCsnn+M9vmwQcOFoIuqMEQZszcoWK8HSyAioX0HhJr107f
ovKeHp0G5iA5wGZznlr/xSb7JP/6BMqzjP4UH4hTbwHohDFG96NjYJcxdqEj07AsttdGA5z+t707
jdnpuwzwG4/OcmyNZBw/PxbisSxeXvF/r4v64cUoohiDFdB/BoYbA12FLcNCxgCvd/bmNExvhAfo
jL6eJTp/ZME2zj9UH5ELq5/V8E/sN25cEMwRpfT0zPeeHp2G5yA5wOaPmzPFRnQy/sjJjlwYHBsw
LPZO5mCyQwhd9D4qN+lOa8GoOjYV/sh+2aGfIbMXHALzcJbAbJ7rT+vnRjx+pCtKLogB9gIie4Nh
YF0j3bxAuoW5bg1QeV9vTgNzLDvAZrM+S2xG21D8JbP4Q40EdmFQiN5wtPd8BtoGIX5hIgb2HkGn
XNL39ek0QseyA4RGf5wFQv8caTp2g95w/i8DbJhfUB1TplPzb5a2jixsgLrZYQMD63hSG0S+ft6f
0/gMxN/8hPMIq42fw229zZ5fHsu/t84AC123mGm8BDshEnAcKWAUXFbLJBiBpdB/Bkbae3p0Go2D
5GCsjCdnMVbe9Bqi0Pfb3IPoWiHjj0OHsAuCEAwVi+2e/tAKMHQIsJnE0skuojDQN+/r02l8jmXf
/Fb4qecxm73pNSB0lT27H4oOvuDYgtGBzR06g7GDFDoQ7MEDWH7dkdOQvMi9+WHwu87TZp5CikA8
bT9utBjWBeUQbzbwAAgL/BiLYWJYeOeCDvTKO3pyGpBXwQEi0/MMdy5Bo5aPQftxkGBIABgMG6BD
3uoVi14YFmM6IfuxM0iivacrpzE5SA5AWf44S70ye5aZ+6EmsnEBGqOPk52Oo1n4ghCCGdH3Xv9g
tLyjQ6eReRUcADM7T3WyeNp6H+hVEnKBLQ5x5hfHZDBiECIXJuUYxgwEqI/N4l925DQce7EBGIvx
WY6S9TbPt49emT8XRf7yeP69eQwZTnAWYSywveYATf7GPIYojA7ODLbAMjvG5N39OY3NQHyA0fpM
B0wYiliKj4RHv0AwXggsC9hZYIMxY/ELRMA+o9Y+JQCGwTFKi3f06DRAB8kBNovzVP1fnyH0n+fP
H+laUkgyg4oB3X8aHBPW2YCzT16S1INp7V1dOo3OkegAnq+bs5zeFvGT2H5ofJlfQIiMM74fOHxo
MptgnyFLN/k+azOwz97RodPQvAoOgFmcKTCy/kAPBtQNrCozKSPk1VE5VjccQ+RM102k79shgPZm
PvtFb34CiZIa4nGeOuZe5I8yzsVHBmHA7sIQ+MKwmmb3eWsDgJIBDwccT37au3xXl04jcyQ6gOd+
cZbz2PKjM5gWePYEHBlwJdVnYJ9xC4xqiClDuHkH3cBM+3V/TgPzIjdAZXl7lqisRa/8ZfGRM1mv
3DmC9PHeiRwCQy4Qh3AMpDjfTmHv6stpUI5EB7isz1O5rGQp8g/W+/oFh9VMukXBq3+jWhCsBUAW
ZJz3s9xA4b+rL6dxORId4LI6TyWz3mZtuI2fXt7cf+9n9mub+kAZHZhhzLxgOoKVAHy/DABQO1b4
7+nJaVAOkgNM1mcaABCPnnC3H6v3LXD8ObP2meKhc0lB7+tgQveGdP8ZGGPrd/ToJ9i8Sg6xOU+t
vxZ53v+fJOLl9f2AIQPrxgxIXb669oOhA2YZrI0xIFq23zDwN3je1amfIXQkPATpXI2APJdl9pEI
gfFlMkjm75OTOqj6NyoH0jKMwYYNug8QnEDoVz36OTw7ySE257lzYy3j4kPdf0gsQ9CSIg5RfvUZ
WANIh9FDIJVm4oEd8I6u/ASTl98whOTrWdrMt7IsvE+jbSYhqPmBhjOGpLIO6t542SMwQMbSwU6D
1AwsADypdd7fr9MwDeUHaN2OzhKtzXO1/chUMyybwbDuAjyc03kBhEzQPhT36egXv/TYbvt1f06j
8yI3QGXz7SxR+facRTArfJxNADk0HbYHwH+DUQOLzE3Yp8ZNWJWpPoNlTO/oyWlAXgUHiHw7z1mt
X2Q630YJLGX6yFVmBF+YFjURf9kDMISn3yMAi9AgGr1TR4OgwLu7dRqkgfgAqs38LAdP/6Mun7P8
uf3A8QP5NFi2DLHO/Qa1gcXGIBQKBjds7d6NIj4wDt7Xp5+D9PJ7hghdni1CP2QWfCA+sOEWcwMW
Yw4WAsIyTXB1dGKBSac+gzhnD8yvuvJzWHaSQ1B+nCcoMvt/Y7fB9nMMqzMohAReEDh2dhikoi1K
EINgtPoMp7h39+snOA3kh2idqd2mftV4G3xscBqW1cJGXDCi99bAIHQAkx+seu6337zMcy9DeLcP
d/POXv0TUi+/aYjT+CxH1ZUnPnIpFDx+2HUGCYR9VmdgLsB6TqaDLWH9BJ9f9eY0LjupAR5X52kc
XAUhLE770CMFYH6zMAyb/XqA4TZODis9Yc+TrrP9UnUYU8cez3t69BNcXn/LEJvlWY6Va1hqk7dh
tf3QjU+kjwvAvqe9dvn7Nlt2YWHL6hOlO/0E0exjfN7bq9MYvZUe4HR9nlmeGw/O0/m0yD820wPb
oWGPOiwX2Mc8+SCrwMAVQhYsvIG9neoDc98xTu/t1Wmc3koPcLpZnOV42kWsXvTp7ln9+/QChBII
hlOewC/d4TCwuHsbwcA6RIDMgRP03v6cRuit9ACh2/O0Du6KrffyFv97ZPrYGyzJhYnusKbj2NJW
W6MZZLINc5BQ+FU/TiOykxogcff1LMfKNwF7CT5U7/Q7PCBBrfdBafUZ2GrMujA5hHYgoL1rh4Ug
x/PZe3p0GpeD5ACbb+epb+6f8+LT4Ud91EQGSwvgJCjYQggoqc9gIoOEggmb2SHsswdooHDe3a3T
KA3EB1Dd/38KXP/86LvXkwHH22I7UUcKHp1+98+t6gnAKYcD0f37vpv5Ho8P83sZCoun3z8bBPTI
60GF/S3ejJPB5uXd2/Eq97zNi98/a6Z5AS4ThjUJhBsQJIIodw1v1e+fYRPDBeGwmAHysQY3uAnW
edx7sb9/BoMDw8F5kIbdn8GS95ktEIElKbA6GzxgBLvlOWyZfz3F8VqGLeykfH0Y+/qnuIyupYiL
/PfPGMGvSXZ8fS9hETi8gDqHV81g4FrD/iNof9zewJZZYEf/J0R+FqM6oM8plmsa6/iuSUNjnHgd
n6HKNO5qkhrjqMv4TLXqloZ2rUYW411rGAb71lOy6laK+ZQs4lvhSm/sVkm6VIUVhmliH+q8adMl
64sBzXe75IVRy1dmXDRzl3TZ6lCECT+uChJpSxnMecrxvZuE0Qr2kLojra+mbaxP6tpjM8NMyb3B
iqcgLuort+ls5HkTyTJ/GnR1+0CTdBQXiN9XbjOl3C8Kx9ZZR8ah0znLtk2dpboyE+4sY8c1M/tQ
DxyEL6vKt4NWdyeEOa1dZNh3x1bdoWUTIpZOYfMEWqq6Z5ZXmnT0P5NA+PPWJ/HK7zy5CvvCcxo2
CvWEjAYNqqoKU2RyFSSBltvqMplztw5Wqi1sGm3ieo0/cd22mja4szZ+nlVTN3GsjddfdU3T2Bmn
cpygmcxx/o3rqXZdhDKYBZon7Sap5KbqC0cLoGBpa9Mkru2iqN0ysUlkRuMkdfkMF8UGuUW3cRON
3CLYjzIxKsedZk1Gbz03qddukt+lUeSMdU+n1U0Q+Pll442YSfObUg+LG/gd1TwWQuxoqqEfKzYX
vrtQVbMz3Jt/ElI3Cmk1x5mUi7rBMrWpKNtlbQXHhaIlBmuOGhStIsndHnMLb1q/mhNUh1cZFt6t
42h0lhMTjTJierdN3iK7qvNm7Bt1MUuDAi8RMsrLhNXV3EKp2NDGNyex1ckbo7HwiGqBdx+ELLbr
hlfLJE71sTSacOTXuf9NXYWvV3mtiR3tcAUroo25H3rmBIWZGCEW0xn3nNIbqXodV3TmRtydV6gt
x1XnpbaW194ta4J43mVVOncb3bpJ8iqzKy3yn7ymnhSpFz0UTovGHtHEmhaGs3JxQMZO0TpTWRJq
R4njIhvCENSGl15Ok9CQG6/15EZnmdy0fZGymtoNz5Kpasis1kMwbqBF8wpqW2nyyMpmnTrhg+FH
tTdKeKpd9tU4ripvJFmnXeJSPsDwhB/0Ws1ikn3JuwXCXbTsaIFTmwQELf04DNxxATHMCa67bEfc
tfs5+tNMIm/OIiom0tPMUVlpvjWj2qNWRM06YA7eRA0fWT4Lu29VWIe2ngrXim3LLUIb0aS1XRq0
17yjza6IyRgkxDHFbSxbplk3cwiwNmEzaojRzkLmii/SkYZttFn0KGp33vhlc0/zbMPidBb084gq
YNZzlrSfR1Q1UpPJoQ4AXjldLGyWIX9VVChaexlhY1A33XfX0VdmbphPnuhuSUfFfWTxeqJTx1/J
LovWAjai7FiruFv5JJL3R6rwhHaBLfUD7QJJK4NwSMn3MRBQNL32OdIuDEWi9EzPeg5MES4ED/zQ
NrhILrXElJdFYEBdXQ7rQ9aj+t8uh7J52wUjrWjIhOBOvytT9yalbXMVCeHfyXrkRHk0cmTrTMIe
ZlUgsyMwh0XBKg6LHT0ypIdt1Wr1Eo2WORPFdxB7lTjQqdG52FYSv/6ONM7WaVzHt62VBXZeyfqL
MLJs5ZieP6ZmkWzdoLp0G+x+i7gmFsRyoqmbWcm2WhbCDbZ5JPMpHO1szc0wyL9pWrSI/MCuu+K2
cbv4WjMLehN55dptWfm9pdSbd3CA1QSxovweV2lkR1nuXUU0d+eZy9AIZSiyedZ6D5WTt6NI15tV
FVvtbRSk16yn51bjTfSocxapoPF9V+ojRS+5z6Zt4RszJwq8B1Rc1W3DvjttrM2rMiMTRXYrsij8
RNy53CqWBemCsVO74gEb/vgXb58FuZs3tg1E1cCCNgiG5QWwOYf37UdvX+djKzd1Uzz5KMCBGIHq
8vWgeyB6Z47q1gCbIXHwTdlZoMpl+6CH3BxpbpGvurzFN56r3bcwYKeolv64DZ1glWE9WEVJtr9S
NM2KroO4c+cDuuJtSrPJbcV3aPbN9DrDGTzxE7dTND33Z4lXfmGUyElTlvVKLyK6CjLLn0Syc78X
pn/F+sFNHXqdmkS/V6yGR/asVWccsUoWsiep4Ws/idC96bRyghLkjTOvcIlna0TrkvjaKusFDMlp
7RPftfsrPSSBa7ult7962zrk0xoxbQIJEm/5pJWjSyMryciKub7S2u644Ala+NjMFgP6gTdwEn2l
qiaVq6KJnLkI2ra0DywHWUWjMr4y6rCZK1HVqOhDsYjrN1pg1ONGBlOnC9uvoDz9EbJQ9t1sC2GL
wqr/dJNi3QWu59p+UNhCaKWwI5HYBeXZDRJRNtJofIf8xr8yPN24e6113MV3QqR3RhX5V6iv9W2q
ZoCmOnC+S67rv+H1Lofvc+EbVO217fB9fduh9tozGodsESSitH0kvLWVuGTUUEOOI0bctaKpq0MR
qAY3JCMTNXu+U8xe4zjzfx7J/QFUxwMZfCdIOsF+IoPCycgWZoOBnJStZPD2Wk+aGyKq2RSlxkS5
FBLNwtLQvqpKEMxrmmhfE2HKW9Fuq4gtndx316aZgT3xWk0cHewJv3Z2rVyw7At327EOMxXtUmOF
SejO80Q3VrS/wj1NXSnaoVUmjjY78KmrWtQ3KO7EqmYcrFdiNNMizfKroHP3hWqQJW/AnXihKZYO
pueRakho2FA76+UgI7e/jeJWjDxouf3Pz5hBvGH4jDFsyuZ9dBWWzg+fceMJzfAyrD0JX78tusz6
YjHfX+eBU43UrAlm12MZY+sLmJdinb7SLaDnr/SqE/VIpkbbm2mPDRP8iF/RscseQ2crMn7Di7Ar
bZhA0cp5nRl2Vz1N7/J04guT2NzLdWDsJw7VrAo1otWVYgQLhNiwcBbuqIi7m1vIiUdp5+ljTYLj
kYZBYscVj5dp73hEEuszT8dirKp6bIVfCuTvarLnwI6b2KKJ5FLQh64IR5bT0mWYFvlVbdTJqBBB
9JgCRL5jNg8RuCKTA4dJnxx6mVeWuWAYB3aBTHjxDvUE/8LiMv+OIgPnEM4R4QTysODTv1V5Lq2E
pjcefqJx4Y5yIdCqfC3MXMBTVPWiIGAdJu4EFyK/PJDSGIZXKCo86QQlG00EZBPkoe1jL1+TtiQb
oy8UXfgknPAWkdGgQbU2PATP1hCTouRasZCdYOFGl5U/Fkb0PW0EWlBJ86u8KfMr3F/1dEnMdr7j
DXwSXJEyWFakMu46Q/JrxsQyqxN8h4PWuu7bUt06asv7GiH1VynDdiINLV3kdeIv1ZVft/ur8PXq
0Hq4cmvmLwMjz2b/PMKsv81i1IATXuDU1n4DBKyFHMxihSl0vw1iB476iccIMVPaZZeCz6KD42Ii
K1qqakodZNPM78ayAyvZVs0DRt/yGBvt2BVT099DcR7Y1S1VVd3SSuhVaOBoKvyi3QiCE8MunLDc
JEtF6WrcbgJFZonvTN1ab+wQhqBhH9ohjlXajIXBrEOi3eya93dB4FfbWRbRiXQnSWaVBfiQZbZC
vkyjsbpURa6FzjJyJ6qi1yRbHTEf2Nq+xYMI91ILJ7CJBW6nSLtLpxQwsTLsTJ08lOs8jttpAlaM
zSAasVY0VVDwtRpbXVo1WyV6my1Mr/D2tAOjx4v9HRSNJ5TD+rfXyOApdwj/7Q2AA0ng1D6zP0mx
X02uvx2dHvOc0G/17Cko4i4nE5bwaea12jq00utEa6qFqu1IDDmdncVlO3bhhJpRuKv33KrdD0R7
WbNs0caWtsaRR6tZy+XRbVSD4hWQCBgXsi5sJ8n8kS877Qc14huZZMi1IULWFgz+dfF1Y8TpQ+0k
7igsYv1W97pmEkvNWaeJ7i8MEacLy/TwOgCraYJqP7vFUeyP2txzH/o7egHT+zsSxw1uLOxlM6Il
2C7qNHqETMUsber2u6giZ9JprL5EoelcK44wM+tN6Pu+Xaj5qp+fGlLqK6YmrTptE5tiN5yWry0H
RmmU4Ri7VTyKa5x/4Y20w7TxbknKvVujLo2x4FY+VbRXjqJJgzFqnJu0DyDQzounhuOIcd5XFU2E
LJqmHIx/pkIO7ms9Blf9i2JUNI37/rhDfv5FNRzuFanIRWwQG+VacUlSb5IWVrwp3QYCIv0VMyK5
SWhMlyh1JwO64lCNvaRiPQjRXjLrJV9vqzgUXbEZotndVpEG4m9vm3P5C6MNNhUPLQoKB8OD+wX+
P7ygsOH77dvu8s6nPCm0P4M8mBQQu8C2llnpGMmyGSsdcdAlVsWbjfWgCCJOgFXplDbC6Tjouj2/
oinJTnTNpnqEF6m/a6+ldvd6e//dlwqf/cVgyguaKP8S9UXFbjydpNc7y683/8AFP1BcKwquE39F
SmPUwCz0JShCesu1yh3nRJKZ63B6G3emvzRTI7VVa4MaetsLEAdeA0WCiCsI1J0d5nk8UxaqxoNy
DBpCzlXVjdJybIRIzvU+mO45L60q8n5oVZF31ar3zANZFOjxnYzqaNElzV9Oa0TXnu7Fu0Jzq6cu
CdBCkVRjaYXVwjeyvyKUx9ehbnTjBla3wi+BbQHl1MfuuOqtGr/Kg1FrtPQqbfVyyXKaTGjuuA85
00aZ4+HvXeeMXTeVM6cpvTHMLd5tlWLvFgXNhLuFdqVIjWgkGFmJN66pD1NcWRsTXpTx1NNENaJI
8quUcOuK9VcJdV0boinh4tDQBJysU60bKbYDXd2kLOLqqAFihZ2NdQ2MDeGQblllKUQ3ArDJ/URe
65r5WLSs+d5WMp4yRNuZmSTtd6eUV2Zp1TeB5/1iHDDI4bwxrCEqBufp6bBtC87bB/N6EAMra8fK
9LRr/mwyiPTrdtxosW2Shq7BTvsiaeQkI1aQv3Dl8WXn69UthG3zecCieqSqqqiSr2bcpTeqYgh4
b2ATnzNVVQ/FdO369IuqlU5c3VbC+SsI03JpVFqygdgq2cW52labyLrWliqGtYtVhRb3pl4VBqMD
H1ZRLF46k5TTsRZeKiMs4uDvBEmoj5XdJd9WecujccGSKaS96BqH8lYF91WRBNG1W2XJRtUcgGAS
YmZOdtkAPzMP/BK1eFSBgXpJ/AaP1VVkNtbXtM1WdR+nUXTSBuSSF471tbCSIR3XOmhDX2SjGumu
8wtLDtE+KwYmI2TXVNaMwUYiOBAGwzk8FsEE4ptvpzYrNfKizU35Z97W1jh2nGxRROXGb9qgtZvY
a9auzJq1upJBnC/MLN+Ar5HTS8XcV6Pa8Vub45tQD9maSxHNE869y0KrozXzO3PC4qi5BTuK25kQ
0ZZFzTIokxz0a2jZrAqMJ9a2vh3rdGNATHANQfwYIlxWC3klUEhpp1uWbYZtfB2zwOasm5WRY9he
ZQTi2YC/ZzaOWy8adb2hdShMT+Qrqy8OtCpObB01rg1nfqAJB+1e3MjKXMRONo+MBt9j35PjNiF0
QUMN3xemtXIMntyUYVvf+IWzhCkw+JawK8a6YAVdCVbqShVWl7W57VfFUuYhmitaxivIEBmuPtu5
dJB4+homuTM7OIHKbzxUldOnfMJXXkVSHKaWTBxaFYs8cdvloeiqpF1GYTSPosKYY+wmqX1o3dWZ
Bwkr0+kW1K/JVWfW4zKO0jXua4pUgNZZ6kWzVjWYY/b0Supi2vp6PTrQFAvkcB5Q2eazGmK82Z8+
1uNJXTTmAscmuF9J6/6IcIxHELtsl7KN4nuU+Tu6dBy5aD3fn0BkzvuBZQ6xKNjic0Wi2PyCSHFn
9nQKzvs04I0zizUWQxKp9bradtIGtcuqqc3bGEtxV8ipCjyRHKmKih8Rz/L6FlUJeza3OmJzxTT1
uQenRf+TbYx1SIIPhhTMjcyAjSxGfwR5fzLpcbC2wXWc8LjDf0YejJf+GMyVKjSr86dpGxb2gUa8
oq1sAwLhO544DPUVjDz6KqV4B1XFT/U2tsMIfhJLi1tP69pLv+IQGO2Lluoj2F3YbA4kU+S63aZG
PE8NSXZsHjaDqann1kjRcB2gMU15OtW51YySJo8WqEn519TU9ImJE8jo9tWkI9k8KCwPrE6o+m0M
+UCZFLaqlrCJ5KrSyVrVAq+TX126E1SUyKzmju+za5eLR1+P4mVkQtC5JI1jqxRY29ufA5re04K3
fAeaRiFzvcu1DeRKbLVLWhuB3WnujzKIgm95VWkTZHigUlrXWZudXo1DGug/9M5d6Kg0n96yBgy0
D+lZaVpVY9E09czKPAaZl8rbWH2R6hDO1XVv5InQ25g0jXRbtap6bTUbsPXJQsuMULcVjVfU22Ra
UIyw18aTI7lUM9gstGAdQOp54RXuiocOjln75ptgppEIAjeqmiU1mbHAiyeqmhuhmGCrdmY75tDx
RkZYZUtVdbX0O6NeeWW6GfrmBfnIwvS5dEpIJsKfqbxtaSrWiYm+Ky2mSJCbW4J7I66Y5GzlBuSG
tBLynMoeR1Gn2wmCiODBUD9Y5arVSCEsODDXNUeXiwYJ65J3Dsw+Rdn6l6kgC6/RI9s3LEi5t/kS
94ULmwghYQhXnQwkzHZ8fCCpK8WmOFRVFXrB8qXjoHwGWXdh+25pzQyH4YmUQnw3pWxt0bXdOqhd
5xtvrzxWie+6Q51l58TxSFUNHpEx/C2vaKGqsoiXVYycGz/zfzi5uQ1Qy8au6TSXHJbI3xVeuMzC
qn1QdNHTDaKfpDOIqV8KDXe2Soc2Jg8mqqpyoiobqhoOadMDreyKedLpCy3X8drRPTkF5adD0huq
h4K/Vh2dRjZNiZipVhdc33bHnaWGv+7EwklSvPa5n07chsQT3GFr3YAXZrt1nf4Av7EbCc90lhXE
l++S0oHBLtIfJNDIzDfCYpp3evIjNchagGa/tYjHd+JdzzYQj0ptrOhgKpEJFf5KpJZ2tPwBy8S3
/YjhS7X8ASwBdJV3CHCARRNtzIoR7cBKtEo3uGLlnWgcZtkQgwLnAJKN40Zo2aTyIYGlaLBVFDIY
7I6X8g1bTL8HNXg+tpdo/AtpbzoI7skR4rE2DgwsphSX3q3OU6dvTPu1D05lwpkP/6QhEO3jY8dG
F/xBS1hLz00djt6HI3dVluAoncciLU6ruEoeEodUowjsr6VeiTizsUBQ7q5Nh9JlxRJ9ZHgmGVHV
tGNQTbsio8nMr0VoQ/IznVVRHO7SCbADN51Z8G5OlMvlSDOZSS0PJ8ohMyu5b/WrSH7hMFTV+gW1
nkFdlXl5l7FSLA70w1KI+qVR8as1EQc2rtd3fpffSCO2uzgQd4HfTFgVdd8NFMKYEpEGEY6s/c7r
rrE5xHg3Aa93bFrHqnXUaMZIGTxgXehThyKxy48p2sESGkTbD8wDc2pQPdwZ9JTYRdgPNzWaalVg
37riTbFReclI1F+QFtT3JKPphPhhseJawFea23oTTfOj7znONnDOVrstVYAY/oaDe+OALrVRUqRX
hILtWxv6JWjt9jvOaTTP2wyyPn1VsRmwlGmVoCq2pdOmENZuouvDu+y20V2VNPrl7mXGZtLMcQQ+
rmJRRdG/+J4p78pa6pcH+oFX3XM3aDQqd/fzZStGeedlI3BSgxuIRKNxk1M+STj1b1RhROKhi0i7
VDWnRta1E3xXFSXjMcdY4ILnsFgGZE7dp4kD/RcmFmy3/9sAggMRYXk2LDKCP5DwN68laII8cjyZ
PBSeEV1CFNpbh4S76yZvo1EAzseY5jTOx4p4qlk1FAn9keckWSpHs+BXpelWN6oSZFk+NhzLm6mq
1pRorTvNzc7JDQL9OZXMXVWZRectomLkNA2txz4v3TFOEzmus9acp355L8D1mUjhwQKeruNXlNSI
QbQc31sx8S8VzezDBX6rQZ7ISWeq1rWk7NfawdqmukpgBpQyJ3bscPLF8rqJ6lRkQORBD0xvorxl
R5beF0hkj0zp1reKIyMhpOHiUC5UNWWmdVn3gR5VRTgkdhqIehaSLl4lpBkXYC1tzKRtN11aQFQd
eXo9cUutGHlWGZtj1ZRr+gNPLDJvuduNXNf15rKNq7HbNOjGY3k17iC4c+MGbTVu+iu/p0nHMtaa
MttZgDjoSAGp9NC7pp4BaZO+yPssoaKD03etap3QJ5DH5kvLDNh1p1U/1NSRS7ebVv+Xsi9bkhRX
tv0imSFG8UoMxJyZkWPVC1ZDFwIkxCDGrz8LRXZHnTpte9/7guGDJDIDkOS+llMRGdNmSI+dzv09
L5MnLcb2bCBr2i6LPQ+bBIk0vNLNgcjkqSiC9myku4eBvJlW//RhPLJ0nCIHT3x0fy+al51NW37W
yc8/1EYMepufEaoywv2Vad6PxpZ0P+8vS3NWu+e+ZY1/WSariuXFyUHG9YB9I8AwuTecLaoAlmFi
RLyPZ/inevlbx90+krpW32qpH0PhJr98/b0vJx8oCFptFBCEP1tNv5Z+WH5JCz9dlYh3HyobG2qb
OMF5svPgnAc6OGdeq/YlLZ5YUTrzmi86YyjZs8+xBuwtsmzAxzRflb2dxvfQ3FiKrQr7M+6CJ5Zy
98c/JyLNb5r875PFpGnwQHhfHH1LsDPhbTdHQ4PQYueRBlsRKEMKBOe61km1LYcge8pyzztU1phF
vNOWWLWul66JVYRbszjA26d5yqcHQVhcA8R2ur//Avw3tljvydXt1de3V80Z2QQUMMshK8QL/D9o
4nbfu8yXUU8R6/fcsD0EVuVs6gYphEC2kfFQHc3WummKs+y64OInbrUq6sDeE6Yw6bLQO1bYuR6b
5WDE+6GprXhwBN/fVZ1fDLEz4TN7b7RpuxjpnQ2Cb/xiIxv5OCLL+shI7mNLNQdxH7gkiRTL+y2v
fWtlzO7imI08x84jRSKzzmOWiTByeieMc9HMByrL8iQKTbcdbXDz4LMMq9ZLgvc68H6Ms1f+VRVO
FISA8UVzOu1I3YzfCwIshd21yXpCUDxivWqeFeFRCD7Mk2hZ/azyLttYXVFsjdHJdPCQkHBrjEaV
0pJEGgHJvRGJJYajl3rY4A+FrhCnEa8id8R5rqtyXXnA427r1pKbTCL5xwVSiRa+wYZl2nJqlOZQ
LObbmWV7KqpKpBrvPkbE69aPmTuSQ5FwO4hGt8kOPMs/RjWGD0ktw4d+OavtjKysopo2xjAUatwl
TUoi7F6CVZFkeK2wcfqwbSROxuC96u3kmI5VuyoR4qmlm89vc2lZuHHt/GoOKXntkjp5JAg6X7VX
jkc6NV/vdqdx2WaoRnttdLbVfmNqzLFQCAAwi8WUIS+YVt+0J/01PouuTtlgBRdKp2GFO0X++BeP
KrXodqjcDwfbs2uK+KeDTcarkXIv/U1abFhpIOW8eCpKNndpsU2+X/wlEcQ9CtXljx0wc7fnrRYI
+o+IhN6W6wZ4XLb9MXEB2EsqeZk0JW8ea1dNM/cvCWn7q0VLVLhX5M0tvfFUO4JGw+KVV0MQ5zWv
NsYqct6ueVsBXVwBCGK6tpUQj1R3v20O+qFXcZPkn1eQp46MdVrkUVsw5zTO9rWTwSzwy2Ri0/vI
9NGBtVdzQLrsMlbK2+ikffAMqKJpkQ/mmUbwfsFq3JRi8lTc28ikJWmOKcwn2JvZRflYOX0JKCwZ
HnK+N5q7+u7KqScfjUFIOi6uVkDCuK/AjdhlyrI3iJG3EdCl4q8W4DKqkr8CyTJkCLR+9UQIyD7t
5tNYUXoMSDR2KywSyfoGNBHZIfTn/tVKg+bQp+w3vTs6+VnN6rtMpXPF5LOyhBO+mEiLYskqzIbq
aqQ8CT5onyS3uIyNIOiq72p1MMY+1eEaaWcRGzFzfB3nWWCvTW/+1EyHwCZB5LGk3fZU5QhphkgV
Jo13slxkVpqA+tGQaP4dz95TT4v01XUwgVW2dLZWpurztGS4sJuO24ZkPwPhyAiv4O45mVMSd3ya
dkDI9Fcxsy4yLnmBaAtQIF/FQPCL9BzgNVv2/yUG7v7LYjIAqxwfBnQxYTj0D6SJA1xnSsNKfM2y
IvL7unukDmmvhbaLQ9UWdQREjb4aXRW0FC990cVGNIbZCf5sNRK6m1SoybPn91E5r9gYyiJyu/sJ
UuvyybFSe4NoFDLCgaPbozkk0qu3yrO+zYS0xzINxiqyA7s94tMuny5GdEuNdub03vi3NqafcWq+
/Jfdq8ntq99SBvZSPR7sH+CglyIWf/6/2sZq+SCd4Yvdl3IrU5pHzrKeoMvBnFVcYFrPLH1tsiDf
G122LCqG2oMBeYA2DoiTR0bZFRk7SzAyT0UfYAukUmxGffrwx1lvC/umG/85+//3G+xmq710jk2e
0gMgOOIuAmtmW2zE1M2Lo0lMGrFwx/w30Vjvzve2WvUs+sP5LqZtg4EESVbWSIMTU0o9sKnYySW5
bw6I1zsrGTpOjAAsfxZzWD74gbNybav+3hQTiYBR1k/gadi7qsAmkjO3wL7AcaJ87P2fRRK1+LV/
+kVHIinG/FBRvJL9qq0iNoryI53wyid8pLERyzF4ISoon0obyTggxy6oPiM/MqHaHScdqAZGzOc5
8odkOg95P7055V+5nMuPQZTl0XHZcmejazANsrViVnsw1sklq5CXDQCj1ojtBK7AdGbJLN2aK7iJ
bviiWF8+dWFZX9veu8iUexvPy7N9B3jkuhkDDymNKnnM8gUjW9TZdzwcXzKmnGfHyp29n1G+bb28
+cqC70QH/PsfDZOOvv+X+x/fEPnfbwx8DAafFgPZ0bEtfLmH4Qt9/zvCb1l1qYKMt0BsInXXjdJe
ySEjB2vw0o9MhsCeI5HNggawLxfrVqNP8y7YIrRDtyQr+UdoKREBV+BfAB2ZXmUjVsatVF55THk4
3kS8CLp1mw/W3mdZvtKjrg6zNXxXsst/yeoSem6TRiUAL0GXsC9SttXKRjL+6iYI0Umrrk9a9MGB
tvUQ68adH1VN07U9Uft96afXSfZrnj/7sQlWlH5E0qoCx4n7mJdV3l8SZz6ztFDYtFHoauZ2gHuk
3Xkmr83QdRfjZdRGnLp63rm99c3ojcoYzWHqa4QSteevbiMYZbt02dKxj7qyTGOj+20wFugYseL2
+JtO4u1z0la99oY6+LwoM5RXdlZsi0beLvSmMz7Ea9S690S/Nso/rroZekSMAXiKyzat96nVPjpi
DMpt7tJsNTCB7FOBdecpr+z+WBc0qaK6I/3RyIqpdKVTmm2YM20EAsUKaM1iWg0hy3aBr+Vz0PHg
PLvJg+9ySIuqE4DItdry9lnoyWdrTN0jceWvu8fgWb/qMg82oCdhelpa2r4M9hpMmcj0ES4dCcSM
Or/zzsbDFXWxq7GoxCIKRqMDz2nTloQ/3kaS4bSV0zQjwgqPMKv3ST4Dit/EWVuMV6O1W1ZuaEiD
za0HldRPDrBc904DOuPJz9wqNr26c5VcMpEemIeMyEoHOl+FVTLtkGg3jXSauKdRy3fjblTjjP+j
Zv0S+cWVJHivHQjFpGdEc6hTkByFb59Mq5SlZNdU+E3MVRmdY5eHMrDYxfhnbtbEAB9yrKLR5TQm
X5f04omBgPDQ1EsS0EU+Yzk484jINOo4bbTv8RLcGKzGs0A+GZd2DhzMVEsk3LbVxs5dHYf9dvJQ
1ANMKrEdZxdcFmJXb2JOdhTshG9uk7RrXyv76Az9eCV9/53WSfEtLQdg0UC3vLA0LB7sZMbmbjGU
/virrwPylCWqAGFDi7UZoPfkEWiij0n10yUQpNsHmDs2ZhCRvKgqdL6MehSxqIYwbgE++wAKbgVU
XrK1RZtvEQdzr0Qfh7ye61U35lghKy/fU0DbnsmEf1k1lMjjjJlVg0uEoCtNyydjpX7Wr/2MpLER
OQndU6vE11tXDe7hGhCyCws769m2pmyb2LPaGBFMIOshz7zdzVePXEQ1nRXgjc4P01tQBSQO3cFb
YRKmzzYZ3atEBnG5rJsGWf6VrHlxu1RGdHlAZN6KnMXFETNeEyH2tw5WY2PW/n3Nldut82TmsbmO
Tlku8O/l5zUPPnvQnShv17zcDmDveWCPLF0Kr54f5iDYGcmMYq7btYfhdl3/6ZpNo7El/+ea06Kx
wK1Q/EGX43YghRd3TbivCoDJN6Sr/AMhgO9E5nQSoBatOg3KchZ4O4C0YGFEKdw0gq5uMtFIXuQe
A8BuTtF86WOwdLlNMvZeOLz67MwqW81PxnzTYvtqRciCJiUp1ogh2ZNTPOdtjdBAU4/rxsrFM4CR
4rmW7wz305Nx6PDtuo3FVLMxYmUV9hWNjaNpIsXE1gMfyq3RtYBUIn69AiNk2qterD6bod+W62Lt
d7WMM7sXz1bq6YeJ+vHdQ9ZThz+zUzvTFxJeIWJ5CDit6qpCrhYXbJo26RhEwIa3e6MrR2s4TW7+
Za7nbs+cWqypxfLY1aN3sIpSntOxaVfpuE5KxCMK1bzOVikjwavpLz5vRRm0vyYx/xgsab8xNQTr
vEnKC+hgbA9saxBTW6dPY8KnJfglv2JpfCyXRgiDxHgj2N9yzwEWVc/yakYeJ+Ud8hwoCNCx44r5
TVzYc3DUOf/LGex6wz1i7XpUND1jKZNu3SqlG1Im3noq6nBlJYy9knZTu24LBPtAv7HUuihZ6TQa
rUfORvyT87He8sxWP0mX/qit3v/wR6tYucOUPLdpShBtLqwH5syfY6elXR3+GDfrUvaUeHO4Cjgf
3roMgQ2bJn+MN9RZwCPVVttwqujWx8Zt22gEuxORCDAQaLD2pp5+Ix2Nkt5uv4RtGWx5M407q1Dq
Dd9vO9Ry6bUJ6QoM4e7sjD19KLPCi24tF9war6fnJKTVIXCLfmMayDIG94t9dW0utlQP7X6BoL3M
of9o7MAtlquG1sOFIzx4CQgCfbeGYfo0Uzd4wWOn96PFi21tN8nXpNneGjqs39jdjL2v1c3PA28+
bhciZy8iSFg8FNPQn+2gpiu1XHo2kIPKuvJtZnza2QxhRam77gvCR5FxIE7DwMugcqG31teQgXZm
hmq9VkctVg2PaTp0J7+3xNoYiNduQ7w13zvsS2NWNVPMi5G8Kxe//DJmVat6PXMmTmk6508+6UHw
Xv7RWPIjUIRl39UnrDsmtHFuXTa5xAPX8i969tN4nKtm5w9sepuVvTctC+l4WKlKCdADCR/KIrej
GVPSqyfL13oayihjtdyptNA3NoOhNHhal1HCfbm70xxoGjyTkdn7ZTZtSO5dq+XABNZ2tZMjtrRM
rhlQDteK/eCgDt4m1Epmc4xUr7MyjYxXL/jzhOXk2Uj+2IWHkS1BMaXsGMtceghEHwWi4q/CJeSp
SKsjTfr0fQwU/jmF9KPMztL3pqFj3FlItxirL1OxJu7UI2gDaz+4v0TFrIuRlh7tgaWv5dJjP6Mk
w+Lk1Rh3lo2HHAmQHMXGZT07IRPFTp3XY3Xa16O9G4LuwV4MTcJIvf7NTMZqh5e+D/xqDlwPLSTQ
Y5799+nEEbvV8/gzpV8HN813SdfLladCpwD0gGtQclonroHCBO03FbHdg5nfekpe58bigMZbD5/O
JQG4Yuzk+ibbpTNGdl3rPdAa6Kwtn1Pfyp9EForr4Hnp0ePhX50vYLM7Jje2bnGbmYGQDv/RVZoi
HAiQT9ZlwCwqP38XKfE3koSIii1iPSQe7oKiOhlxdOxdBv7O1VXJAiFGwmEqi/eUIz7uVFa/LKSL
d+YxFjdW8mnNxViAm5ZMe2PtreCbq3jzYJqSdDM71vjWoGjGI4Ajr2YcWbr1wVyUXPoHleffL8pY
ZUNvF0VIMWKxUNTIVCxMq4WDZWJ9RiyHbIoS7GRu8T+jY3zhZTFD4zKeKUnArFic8OHvhYn1T0c3
J9Nntjh5Ui7pinQzzeOqk2H+nHpyfgUMbINgd3c1kjUoLNEy78lIKBy6B6O7uEmAyZ2cVA2PxpYg
ESkmxR6MBNzgM+Ci6iYljvPejQG9GFuZyu+Ue9klmOf51UqAN26Fi/oTy/DMakSEZyM5GSuVaROV
4aRPt0E6NUYZFexorCXmeQS+3eZ4s/pegmdKBAfgLaxXHxkC8KfP2m+KPThh6mX2gxx1Myy6NmIq
LH1mTfIRAOeHu7guonRKrKsxWhpDKacND2VL1MtY9Gpb5mO7sMvUy5A48gSOMpj/pq1eBwUTL8YV
2YsiQpAaC/fFlXdDv3HA99waa9gidglcrGiG9iIcl69FIekaVOL24tUKFSu65TTnrI8AoE22N2XN
QfSK6pY+5hIMbjstJ9Q7Wfqw6jSSCIGAYblH0mWOyyIpn2k4yEud8YtFKFGrRszYsKHe0d5YvazV
x2RCHDeRtXo2OgSwv3pIzp6MKguHZGc2QkjwooOJtrvWVi3evuh9pJW/TfjcrY1oWtioK1H01tVo
KMdab/IESL3LAHwqhseun27uxmMYA9x2lVfsjMi47s+56q9zMH4tk16fjFojpBPhBu0PRkzb2j0k
mGEiI5rD0NgvjhbibEYKZ9HukBjUq7uH5a3HQa5xo4jHwR2tjWN1/QZvmnpbahWsTcMeqYXr8Nft
r22RkVtPQDxtTS8gstso5JnHNkBvz8bdK+dyZVuz/Xn5LHWxB/LewS9IkSma/S1Y4iuT6zJZrwJY
OAAw2OGuMmfFCM6+jYoXRrqphp5EYTWOMa+7z5xaW2QOkEtTvxpTJIirMdgIN+1uUKJ75jBp2dXK
yuQTdCFbEB3Gsfz0c8Ju2HZB0G1CXmXroUjpmXpCn72Cy3UxCv4j2Rum0N1uuf1/tJv2mJolNn9C
bWUPkFmdKRfJbXeODLj1Lho69l00AFe1OGvfgvNCyL5bTdu2Y2rdAG2zZ2MVPrQO/VVzZ/rwGedb
0jR+7FVYhmHVdp4aEV41VqHGK8mD12mgQIXJIdwCyog2Nn3tu0w/oUpU/SQc8cZFMX1Uecq2QQUm
WIep84Pjn4XIYcQDSwEwhkxKvWRSBGnkiWPbUhQZ0kB3l2zJoBQjr9cj78fNNCjgYIOwfEyIne89
5PXON11dsuHsjxoAjbDh3b4aG2tjAyET977F8E/LQUCZXStmZc/WOumdV2MtApRBqZgdCaD/tiOq
x6wqMqgkorayzrwIN7TR06OzHCaZTY9AFH6f7KY4GMnoWWd/NjU6c7B8MgIxngVILxU9KLbg5E6A
PLx4RdcuNWfa7bCILqHB3s/TbGWsys2RhWxcUN9gNKoK8FJ8BJQ+GSmpeB+FEwi7eZv+3hsyflna
+E8m/UCKc2eXgCgtOYsB5a32YaKt33IWfkrKFbjMCAj9k8cIi7NuOhupcnm5N/Sn0YqMaA73hk7p
Ie+ORsMyUpbMnyOZBrksk52yGROXEuuEckACi7hpsCOktFE1avD/zxlW+KBWJG+zpRE9QiQNUQrX
uvpgKQ91752M1I3EO3LqfDOSOQQunVa5VTqxIwd67XuWXnvEU5fGppsk02R5urM1GD+zXC09au55
JxBF+NXnW4+I8oQM8ptt/qR8sv21y322sZZ/nznkTXMUjkPORgIrQp7Ggb4ZqUG9o1Oj2BwLEGBO
Wcrp7QCk+ueZl4VdrIv6i/EQtP7UG3ESYuW5VX4G61lHpgbXDJB9FAoSXIZahA/WYpBLcS7lJm6E
IpXBhasBSeuRfrbI8/DXXNm7PvHEvteZvjp0dp/cIk5mu73KstPXAK928P4RRjEORjeMNRhmbvXZ
qAWL/CkIt2Vw9r1x5Rd2dvJ06V7MYQhHkKPnPN32+FYhNvQwcFagjsy0WNyebkYHITXjZ6xkaF/6
MsGv7RXjuQx9lBXy2XHwUQoppKgwFBmDkRcrSdIfzEv7J85BuSrDwX6+n6Vk4utq0ZEUVrcIf7fe
/UblnZBo+84XyCqCs2M04Oe/hDSzr3UVPhl9A8I8wmZttQOIpP7CsU2SY+W/9R0WPMjTYcu96O/N
y6pPQc8OikdtI28zg5v3jo0EwxIJZ82iM2dGZ6zGb+gb/qcVhYo+26omaVbhwO2YzE56BjYToDXe
jIcJGASjuuvNmfJ1eu6Y28ahV8wvrkjOpKrHn8tJAfi0OeH1pyZoHBaFedqT5wS/RJd3/EAa+igS
7CEy88uZ0zaca4CMpgEBEvym/nIwBme2gTn6uwXDX3rxpQThHeX2mh0LgMmx1ajjgdX0BT8liQeR
lmsjitbTJw9hm8iI7Vhgm4aVQtpkdrdyiL0dhjx/MsaQqCaq8eQdiXboi+m4yWsEVheR++g4LBFr
TxDhfbFn0OM90PUqbo8Xw3I05EcLEKDejYioULvLdd6tPJ+PbSErYHmF+078EtFaoGx3Oqmd96Zq
v0yeIx5TxD9f/qURoZO1LpXtn8tuTQDqLLBWAiGwxwlx15k5GeY1Zix/5zu+t5XELuNJJhLxcWAq
jOi0LnZWy+RrRK3DejVLXj9Nk3CBdQvJyoA+LatTSL17EhUNpv6d0nPputOH8eIVkmdNFY4fIZsQ
QV+8nJ4YL9P437wcUtN1SX2OaEjRv7sgVi89VLr7HNaIfwwLr1YMaluTga4n2waO459D7sQKMRVA
xP5WS4p5PALnDSAPrzoZA2gS5aXtVHeyqh5FmCSeZcwzr5kW/k5OtbctXMv76AGlFG2Tfc8DIKhQ
goad8iCwH8beDSLU6cu+Ly2TJi9eUY3isyVF+tq0NA6gjH+2rG3p3Foqyvj3WiAlqvQuS/L62wJT
8RL+C1A+RF+q3n/12rDdqH7Izk1NimNDRnsLOLZ6RqQFua2gRyEQ7O1Mq0JNXzo+Z+8awfh16Q38
wt2kOlAP8bskADIsb0GqSKWov2fgyiF2n/0qEiADSNV+zFlYr3MPFahUF/R71qgvWPTLdT26iEWB
yLhK9cS+YsG5y6Yu+0U9eiryxv5SSrowSbwMmJfE3jFW+DvlUCSJMsQCPXsYv7i+OuProPk7JcmX
DhNCR73wktRUvfRBlqyqqRA7Gir1YiFVtcNsMa8ql1cvwzRYDxpgOzyy6sV4eCPbpfMkHo3Kb8J2
lTPG98Z/TlFVr5ZUrI0VQXyUOhyDJzOUUTE+rlE2r3sykuZOGBWZlR5M31nWkK2vcm9tRD9FIc4+
rb4a31HJ5iIzz4oYKA/AVmXyBaGrSy9K9dXJADdzQeI9NIzVb3Qut21L1dcpQW0z3MW4KarS+qis
78adUJbFI8PC3oiMbgOlhy/K6eodCkoCoLJ0OvVird1cvpeNtPfK5vXGdNoT76DwMIKGqsNN7rj7
qlHFtVBusMrcEguIoO+LleoTTIU15mpEk6+VVuKBT/0GUfmhWIFH0+1YPxAkSBf5/7HxratltH/t
gKa9jnKt9gh4ICSqh1Vu9+FrTsv23NHKi4y+BCRwXaWDc3NryvE3N83E724+Fkt7lCJqzlPmYL0R
IYn4Myt0GLUB7U6dnt13IPARGWizN8sK+YPv1zyal5co1gd9HOYlKhwsol97XlQgUHAyYuK89qmv
3zhQbZdRpij6tnTW+14UgPxdVHkf+XLqfrRts7bsEsEJLP+POerBfnWdIF/qFFrXyg9QsLPQ5JiE
YFk1iMltnawiAHTSBvizIv/q9d3FNu3ngkXdkDU/qxLgvzHQw+voNNmmSkKUH6imbk+yDCiipNUP
ciLduip48oYE0V8y7/mv1Np5toPrqKn9ygQbP4Ll2SOVch7zvKax4/rdQfOZn9u+9DYZipm+WMuL
AmnM8Tvx2y2pERNz07DfFY6V7CYCXrxubWcprst2VY0ghBEnB29AVJbIbyKxE2dnh21xE4cUT6ks
iVhbKndfhTUiW+6UJeZXiNrLR4i+ujkHSFfvaj+vb1a/SfUOxUnxP12cuQqwzhNc36yVj+wJinV2
t7ZOMspd4gI8ZXqWni52HbOA816uOQyrbJdSMt2sYuFApz21btZZ5EmMFDsQYMtADb5kHGe149ys
4Id7MapseTeRZ5YTW9r3byLmNhrPXctubctxmGPbS8Kblfb2iNqdtRuJqd23rNI7QLBeqR5Ro7Xu
ZXs2B/y8n2e5gwpx83j608O4cY7iZkjkidiIbdVaq5J7Yq3GJHyQrg1A8axXoq+SBzAuANbiSG5u
65TPN6XxM4dU5d+DzKN7I5kWPkkQ+pXDNl/a311zgVgU0IvYvizD3A/atl7sUgwH09zo2zkjR8ZR
Pgk8fgCclgZJXobruklQUXXpmEq8fADwURfppe3xPliidHasiXossCH/bZihwKQK1H6+Mb73wQK7
2AOKWZ3u+i4l8uAn5M2MfO87K222QmCM3voInpOAVohpF93tQDK3O/GQo8puhSoJf6uF4J6OjGxX
1v3UQypNYeJFAQ0i1xZgIafbqXHVlSAR1214s/yH7rTIQNlLkVpYhpyWfvy0w67IyO5E2CotQ9Rs
yRnWZsUMHhEN93WKu9yIvlcE2DdxdQaBJH1rQHY0eoq6tPu6sbCMHab5g7YaRbZa1p151bmvEtEA
oy9kOO5nDr7+rXPUrkaOJBsixECwoAXD/mQOlc7DU7McjKg1UHtWgrI9RjfUNZLUyPGDbY5ioohM
/Y21L0S77kJnPmISdhEbWwx+EvQbBL4wrxgAvsHeGwsFtd143zH5967ChH42Mw1ubZvUO6C0xyiw
NmrjabLJCZAGwVyJ2jw4TG5WnoflYM6MLkPCaJ0GFooM/G8Dx5T8W7OcoBaBVanDH3rTiWmKNHmy
bbBcvo34b4OZtrQJgRO1lsgcQr8CALOttZD3TV2ke+WkWzkl4bNw76fWpjGlmO4+g5NaKyskQ2y3
QR55IOI8E7tJ90ElRTzwVLxlSfHkgEL1Y26THLeF/t0j5Pq/eCSk1utp1qj5GdryFHYawSudlifb
ClCUNXf3d1Ugch8I339c7i0au+h2KNB8ZksnRn9zDiYrWPeytlZe1+nHqcIMDfAlYo2InYRI9zXB
TqEMVFRPnn68KasSbHsbFE6jU4uhbUD+xR7bWptubgYaAJcK7vLmXkdrJJO1EiLpVnfdrQCXkf+s
0vVnZa/f7Ma/bVEx9Y/u/uzIyP+5ppcp/mVKfOGpw8RumrCyHlf9FqWhAOJBxmWMUO4AhSEmKpHZ
UbV1rHMUK3c4RGPpktbu1qluQJ7Hr7w1Sr/xHYRFJidfF00WVc7QXmvgUiOUcwv2LCwQLhma4slm
H8ZmNHWY5CjdEJaru873MjfKSrGAZ7zmyoEVuKqrcTcHQK6xbMfX5G9jGJ3LrXxVBLzd2YoNOyot
YGCkBOshG8S5Rexjx7vpvU4UHXDvMhyNxfiAZa5XLe2dNV28jSEABWWremdCUlrYB+UVffuSyFxu
vNoCY4Clz6gCPX6hssA2zZMaeei62Y4C9MIJn4w6THXhx1g4po8omNmgkJlL3wpsnaPhfyg7k+VY
kW3bfhFm1EUXog4pVGtrZwfbVVI6hVP7198BynOVduy+xutguEOgUETguK8151h4/H5bOfiWwJmS
sASf6s1WgGbJNsKizIZXLSaJN1qyvE2eXp71ssjP2jrv0uu23lvzMr82HUyYzEWEafjF+fNKMCQJ
rsT973Hg9itFdYuV2NVW31wtxySP6y1lQ3boP+1tb9t0WVef7M662W2S3Lv/uyG0ltzjodDuROab
R93vvm8Hv/r/61w1t+mqbfs/r/H10rTwx0svzP127a/+be+rTzV+dpf5L189X6d+9W1vplD3puZj
rFvf7HYWlr/s2LqVR/LB6e79NKhDzUusw+yLbg8or94p8RR4vfOi1b3/2lTmY+MtxYNOIvW1GwwV
Kq8vr+MkglcVD92OuIvHZ8BRu5vcg8X0HysSzWBZgjN+uTLarpSP0rgP0vTHdtDBRfYcc7sw576T
hdOcxZJgtym2bZwJXDXFiJZha2+7gh/RBUVrf3XmOXgTsfcXN+UE952WORgvotKnh89WahPY8ufH
z5brnYSq9aetFRRESNzSfq4s75tu1movpl49bBvswSDkY0tHokBf1dr/HJAoKkEe+/6+153BDcvt
iCHTMIE9ePq6QlvkSM+S9FgBfrz76h+mJthXFurLYGqrHfpDe9/DxHnsEd082rVHRQLbM8FWN0hL
1o1FVOReCBJVMasRZqX0DVZytKQC7L62tnPzzDZD6WbFyR3y8XEYdm6uzXd6tkw7QWTrZ75j7ez+
lEM/7PRCAGTVGu+2jKTVtgOtw8hkdfr3cXIsEsj9n0DgY1u6vr6IeKSQw792cwcJLmndTkV5YkId
N9xmzwIlPq/IiB4vxaPryOYVAlJNxqwC5VPZzatggnOUndvvtqPCm517OYl3gtFlHw147/wh60Dl
k52dslSFjjdBK0oCcaxHiLthNVT6pQPi97kpqunfzZ+ackVUGVpyJSqUXLe9WNXpv5rbgf/qK9dX
NH6V1+H2EkP1e8YW5yTJQ81pSsZjEbDiUl1exyTLnwxHjmHadu3PbnRfg1m3XothtuFL2fGhbMb4
G9RzwgKN/NkqMSDWWvobfBHrfibbGeFtqx7mLNW7I57VZV+h8np0pyk+Gx2gZ7sz40dz3bBqam+T
Ze/anHD/Hg0sk/Ruum0Ht9N4RP8hfJ1ftmtsG0iyiMCTA2kqdGmprd6lag+JbS1/WU0z7QcS6efZ
G/JjNqIIj1f8R27l2a1u0yQCRuYSiaD5dSBdm8LukT5ZC9KL/32FBl/kXkO46bUVII+q8z6sJJ5Y
9Ujviueu+TYNP921G+Krex7W4CBZgjZEwZycDF1od34/aXcNiJ67DuX1fkrglWwHtr7tqGOwzMVh
xznIYdsogFyiYY17CHoU4r5nZz/1pXzu2hZMMdKuU6cAjJdtpX1AXo22E6DNFLuhLey77ZVxhVQn
GXhAaHr1LAyd/O6n1iboHXydsM0fctcxH4hITodEaOJffdtRmadttIYzDkuwjMW+YGU0LrPPD5PX
bhtHluYtqF+3hlUzQIQC0d95rr3fnlyGYs+8u9zbvS92X69q19cnVjOG3RJ7x+3A9lZitA8hGegs
3HBQQFRQa3bp+9L0xcPYAJ0koU/AWarl6LWdt99O82NSBNQS4Lm7Hv3/fhXw2/ZtGLpQs8zxkUow
4yNuhPERBM85IJN099U/ZBWJYqV8loOcth0oSh3cJNbU7UVbP//vclr6aQ1xedYD4Awi7JPvftMd
/UOUtf13HhxBknl/tKRLkYb4zbvXae5uDNDXWUnan7vKH08os6wHp+n+eTWf6Afq4b+tZPjD5ZJ7
SHb5FPrrrteK9D51pB9lcVlQFoa+rwP9OD9Q10JfqYGIgTv/fsP+bEwfPC7HRMcVtLW2/rVrOytQ
aXz8TPyaVY3gb4V0NIsZP2niGZFw+rJtsM9ouxw472FrIhclIhC3y7HN8SjiZr/rjH55cJQYXwey
7pGPEvC8Hcwo0XNQKWSd7ajulfNVVNaatOClUgzp84KOazu4deG0QGprLw9by4mJMcTdXczypqLg
0CQuG21gRFC6g8tPLGJFFXxRCaD18ZFt7Xk9p2vx26vYrkLd8+ezhHT14vuQI03N9A9MedWLpoPt
8oP5bVlbW5dumu9VW5f32/kdP9kjkB6eOusZPjKipzG1CeBzsQAzhTR3KMXMKJ3N7OaCypnEzOjT
lE+L7jJ7tLN78lL6jjc0PSmHCh/ATxk3n2Y5NogrTYCKYgGXqI0fyK0/EhDyj8XFZbB58iAKlctC
trUU3tEmun7wqRx1sOsSkUCjIdJ3tSglPXkiHXvWPJk9BTGDO+UJpr98At12ry8gmmxrV7OUvW17
moPcqG1M42C6fK05cLlIWviHS9L6xJ94ShOKJXLGI3nS4zqautje+bVJFLdYleQnb35agnVGFACB
S/j7YYVU92KZUkVvZhZf/TwvL9z/uENl8WsFlD03upWcwWh+D8bkR5onwTHOjAAav0Zsi+UwT8mM
X5F6c7KlPLqr4MHv5nMuG/7XwN352Q15uxMuokkfsXgFh3R4NLEXY+Q2XgfL+ItqI36oowjb2UNM
tBOTpaQ4TKQvCH+oPRSNE3cPUYIq3am+yykzMuiPQaBTyIU8YWgqcP6oa/o9omdPuzRgu3ZkOigB
NfBc1sv8OiNbDNO6vx8Ix1PTIPtdOJWBYNDq90lttAfYpiKcbASmMKMis8kQOmXfDXdQP/p2OMZO
du6U82A1Ur8GcOhDHk7jPshkFQJP/jsefshKZBFr3z/5bPBZdN8ryr/kQfVtFIhJzGY4WLiOTdRq
4SSbOjS1b0lVRA7O+JA19r2sU/sHVjK3KQ4Wn0wVSPIyXvdHZ5qwc+x33ADtBckxqxOZ6aGNHe2g
a9oUmaoqEVg5f5mZqRB8M6cMshqM+bh8h221byoesIsYu3PbFLfMRVmtEvJ2TtEd5Fxj5YzHH9pU
Va9D/HcbFAQSZfemER1lnqBuDayRCOMaDLu55OGhvJ1umDf0mPwnqs1PsHwXJJLTnzJP5M1YrGk3
lq/DOBpvlncZUVBGWpy+GvhCdjVoLRCl7hrxtM+1rG62mi81RNNnVYjbBH96b2CR2auCL4NE73ik
Noq8ZMk5aPu9Zzb2Oa6lhfNleoJHIJl89u0xc9MmHMfhEenHzpbLhArZvhi1r4U6vEWUdsOLp2oS
lkutdsA/5CXNp7Mc0ObqlBoAVhzl2qCfpgmPWW1XCF/RdcV1QLY/896SGtt73g/+RYzOwHDu3nxP
tc+evU+H1j32A/7kKtMBycxRWvnuSSl8DDZcFtgJlXFhWe5HE8ZE9MFQq3Gs2W2/oOLQLzlE/Auz
iMzct0sLwb1wZwmnld0W31sZ/uuYMnU6qtodj6g1z3VDoAt1JKduVzG2w58XSCoJyN4MxaymI2aP
6jJJW1LNC8rJDLL6kgaZeXAG/UE3m/aCkFxxh2W+fChZH+86kHbHwVz+8BBzscmo4KmjwFikMTMI
efolF9c8FFqVRHHj7f209H8/V/PwPfdZwC1em4WV+RNE4Aslq0KTnN45sYAmePn4q+n4etJAPTa2
m130BmkpGXgoLRGy2eBBltR36f0D6tf0tcpUuy8HhMhy+CO8ghAGAA2YYU2zV1rmP4wyPgvlrzn/
MI2X7GpYw1vlAD3Mm+Z7X5XALuKOL08YaB7i8V5305EUPolqo6tfumz8K5F2fyidzD0WLgmVZhoO
8SiriPdbXIWYj0HGByIaEYSmcMb7tubDMsr0VUzk9c2WpUucHotcHBQB5ZObdndC1PJAGbW3CXpV
msfionySa2USNGQ0i0Nfx3eykS8L5dz2ujE+NrHxkZkeoZpOXnXWG9GgxnGPc9G5aCbwidQo7HOZ
6tNO9u3fqVHXoQ06T5d/mxTqAfKQz1HblbsgTp76yjJOubjIZHB2sg1rr3vRy/S9tfUMSunM0tcX
t8xzqdlmTQCtE7SpMhBnLPHlrvCLj14GAEkKf4m87q6hSpbvLm6YBpUZeqLxDzXpntuAZFEmXX+r
8DRflWgO8cwcCt+NHgYahCxi+jmIUufDqhMcWYScHlI9OE1l1BOhv9Ta8odiiyZF2L47k3guHGs6
w1VAhJ+SLubhPEeLg5yvppJIRBiaGjAVP39vdaSXor3mU88Y7M/2wY1dMxy0edoBWngvy2ZGuwq6
fPGDXd6MZTgVmFPTKb9umzF18ivZ0WsppHtBAiWQ8Y4vfoHBgsgSFE4tHHr5d2457860/JJmTw4s
s+8QY18bXIjAWsFLuhCwrVh+60ANQ3gtX/1scG5wkGLKJZTy1CSdeBQLOjyIIk8pxm97EOVeMKnb
mRizdiCjKNtlTGhpBXXLjE7sW3NF1NR+cZLCT+7ylCxbN1nZVQXCOcfM1GB5FMYlnywcmlmlrnVe
TKdqzhfqmrjWkQKHy/2YiYTJLLZW5DHtYZwmE0l1Z+ybHIqQ6JNsn1CuasDWY6cuydRlcJ6Dhilx
1VrVKYMKAX2hDKK+0Mmb20jinTR1Xl0rmKKJWnNvXXcaNTeLqir333qS9pH0nOFd5pkWQlVMv1nL
6IQ5ivpvqmXlZLRj/aG15ESDop/PjWM7OyyvXdgzXH7MDk6fDF/LB7biHnEy2gd0qvA0B9jUPMCG
sMeq9TG7wwAzIdU/6swZYDEg4Ewcgb65VtMH8XQWbEU7fhhBDBsIldRH4HTEFpUvP5KaIWKOy/YD
C9kcGqMtHxPNumQLMyTKFAYEJLx4tzXzVJm3SsNFNGcfqi9W0A0lSZIl6Q+tPfOQte1L5rImjhN7
vPV9Nt06/tfr7MsDgjPWyjyAdk0gsFqWnnPPXJuIUvCoKam99gUf2WRHo8u7bOK8iIZinsJGMwqw
8dYaBR0QaaYS2W/S8QuZbSNykYwfdF3rDlS1+uGPJSnmDrBuqwNn1tVyGPOkB0jeuFFLiBSUj1U+
tM7khUtaWPuCEHBoUVjArIvgCWbOdFDNbSza5TR0eXxT/C/Qdu7QLL6VWZw+EkgFwMUigumGpj8Y
ySC57dWjay88sGsJHEUHKj6m66Q6ZiWrj/kQYWboD5bvRMlALQFbt4oHdxrqc6AM/2JkytpNjfqr
HupDL2t1bLuJGUUTvCMO3g1yyjG+cP/HCsXv0vop/4qLNsSfMI2g1oYyHRdZEsYlgVaqWi4M+Zix
8hzLUBpjWaF+4yPckpu5Dt1JSeDKFYNcIb87rZEOD+4U4wMBgagaYicaAuGFuqhJRPJ46Kn78jw1
AUF1Rxy6wWrCqSaoUQeJvyvqxA07Msv7LmvcHUXexgtsQ/c+T8E/NIVCt9ARLjNsBtSKKTTY0Pyu
slpEutbdovXOfnSoWoK3o6XOkOfwzh60cW5PxlLcUq2Lrz23auglzS/bU0PkkGU8jbp1l2U5IeTF
M/ZUJ62PdZKWkZ2/da7RPibLbIZE1P5i9CbDPKXLBXzluIwUuukS7QH0wHCb3VkLK9L192ArgKJS
dXMI9OCS9fj5asI8RS8fiXYjbhgQ/tQysE+V08RHzzDgMADGCBvs77pR3LA3HvhJzLe+I9tYoEq8
JLFfRUL496XOLDDRynD0dZh/Xby33GUJjV679EH9lqaud1f12h8580XNjmHd201b7bul+N1Z6Hck
VRd2xfBYDzK/K8dpDrV8AV8UTA89z30P6zmwRFdchG7H+4U6jLt0xCk9xPGlmhoBtUv7Y8/2dIXb
bx3nJouyYXaiLuV3MjRg8sBuYQG1CIwuc332l3HCpFO3dxDpbrpkSWUhFbFARJlaDssPd+E+Fe5V
zsF8oQahDA05dkdMtvtshgHqt6k6CafskFY2r31XP2mAMyN/IO3odd13Iy3NyJKGzR1WcvMFEKeH
GZcclF0/aW/uGhMdQCXtp1W/hHV+ATYzRk2QpRc8SjrZK/VX11lo5ZgW7LgpKM+xMCqreU537hB8
L+PKDntvJNbRH6a5lNe5c2G69vNtRmRYMcAeSj9598Ak7+fAbKIcIKaaE5fF8MgHRDXOg0t5yX3q
le+1mOddS8hsX0oU5WWGmrDWkpsSZnNXzZnadzGPKOFCxfLioDxo+ehFvcih48XZkRhceSlUdXZ1
070yx6c4rdOfbFB2lmFox4YbCRfRY4mAYxJ5+tSxnk0cEs0UnOCZj6+kbztWrDpwSM9kZddYyXwU
jWvscgQ2YepHnpM/UOjWYXrTAQ5FIblzvOIpC9IrpVrkvg960Gi20A8UAXVOytMDHL8tJVMoORua
YyEOoKf2anDrQ0bmOUw0Prl40fed58sQu3J5oCQEI0mcJvs+778bK1+wHbrpxRCEheCLYqU001AP
gjjqLZfYU5zPu9KUL3xV/or5+0H4s6QkQrNLFmvnlWhkEoJyqPU9uZ9Kme9mk+KPFuiy94z4DD7X
SEMbiKi9l9HIlOLQOhBNW0gQqMPr/rktsXBZJAIDcv5yRkFfzvYS6syk7cEo1/HnJ5iF6Zrm5ZMW
tyoadSO+Tzvru2uTh1djc8mHIj1DibdDW0POVZPNaLyrxyoT6+l1tPSdoQiHt62hM+7FWOdidEpF
d+nhmEIMK0Ok+20Yu45+1OHWXcbWkZ8bR6GCsGsx7mAIPMVBoQ54NOeIQryCiazGSn0WOUKAoD0b
+TRc5ikdL9ve1yZx7eFCxUsiNgN35uwRbkffflyq0j/y5TYXq9Sbi0u869ArKtHOhbqkLQ+GXLBo
C/AlRdvV/J5kwFDOx5YEo+0HV6IXfkio/5YagbwUbfUufUEApbIneVIZVY54UP9l+uVyATayXCZr
qPYj1WrC2jUEEGGnCvkQ7POolSPhheO8qOrCU6RiETTHe2eo390MVUBP7UmuT6ilc+A323WkZTVl
aBY/vmwbpq/MQ7Pi5hB2P8SaLi9qoLBOOTlHyXB4kVD9YC0wLQ1bWb9SpPBX11fD52e17W0fU6Yc
g5lKrPyQwGN6jAHdsaJlnbHt+WtzZsXB972TTTXzptm4czxd3OQNU1PDQLc3htpidUFWNvBy0DZJ
ZUSd3hbnvlck3NWOauJPhhbk+2rmHyP55hjNSoJgBt91cRwxSK1voAUo190KjeEizTleLDFkKz0G
xV22p6lrV5pt7IdgbaYeX6LGZA0Z7GxdtncAzIO8sKfeSNs1Fx4MK1Vn3QVl37D8jS1qNyKiBBWC
/fu1rgKWVpNNvKbzjQtCB/OS4jGPGg8fW/vTV+VP4i4+n2w888s1HZ/VMe3KHENq46VAc/iuGnOu
L3LdbM1tYwPz4Gf+/zocN1S6/Tqb4n/dYaHkso8S2mimqB3d7yxOBgCNpenuXc0GMFIVJ2qzBiR1
OCFp+ouCYhhSxTaUgUSfmXotkjs2I4q/w/I7jeFFATg0tP6Okl7ZudREFroPQwOVfsjGpypu7grG
gUslrDIqG/FjEZRz0GCNhYAZtYsyHzoRUFVEaf7eKyREPzclnZDk6hn8X8XYrQSVUJMnj6xYLF4y
b3yTum8dxzVMoDuOuMxJEM5SmtfFUDss/MHkvQySezgYffSSon4NNhukRwgxwUg5TmetdgtuHfip
6ZIBpfG0jlkTccYAeEM7lheY3fqJUjJMqzBjXflozrBgNCdUZJ1DbUak5VtmWASJ/TI7YdU0xSWo
1W++bC9aEK2e7QlalW/m/S4jRWZOfXCbUmUdCSo3uMainCXEzpFd/aALTI0jy6goLeFqD2VSPzg5
Gee6pl7gUB0x2isYmojQxjqLQ2tOjUjvSB2r4gPVv7zGFSTZGLbGrtNUe1cAzrAMeH4Nw+zBm6V/
Lnu8G4HGSlk5qv81F+nRU/1xRCzz4nlpfeQWqE4xcfT3uqJ8fJVrP4YVmmn7xohiNC1vms66pwvG
fVNm6Y+EWrpEkqLam+3vI6xQN868PyIlnsZzwaw096GMmb5USd6GUl9Ord25P4nM+8QCGKM8vR9O
BEueSQ3icRlajFZES3Z10hVnUyOn6QlbnYY4UEdF6mCHStPaKa3v9kwfd3Uz5Ue9XeMdAEC7ikhr
nw7uDaE/YMx0fKaqw5OV19n3mDrNOMFJJpgvRaPXq3kFIKblqudu0r/3nfFRTX17jUcMk2T7ycPU
AstzHsABmqpdUuD8TfNCYG4tFgapfb+I8tqKBkrmGr1bkPpOlmxPwSi1N33J92lgEVLFsbeLh3IP
hzV5Qyn4M+19dW9LyoZaOuUOlxFcrz8IlI1OnR1KOfvfJfFrGfho67t4uRL4TKAig1MaySCfrIUI
dcWCqgsmK/IKz3hgBWCdZZN1xw7v2Utm97jeyYT/kfrJdoL8t1z4wRBisZ6Cumwgpgj7FFDy58mi
wnnUa2n1q2z+gBXIyJFmTaikG7ygNqYOX+ZhGG5VxYS6UA+EGH4vZn9WS9q/TF3vPw2ALbIKPfMy
8lgoM8lwtOW/S97sZct5F+TSyvCr/Xl4O3Pr3NrbZjv969Vfff/nJbbDroq3cT42hXamOoWH+yPj
qfK5W08Gk+i1ve1tz5sx0zlpa/9r9+v41+lb37b5r77tOlvfYvTVztKbOWRtV5YhkuCGh+q6q3tM
YQin/qfXGm0mBOvxUkOyuzfX41v786Wf23QhDag52iEp0vaybZr1MTvZlJUMt7bdLf9pa2nALHKk
pvpiJs+OoXM7+MKKEBElz1tfI1xG99yejlvfttHxpuvZFN99dgm3eEwYxr5e1E9BcLZNZD5fL6o6
JcnvsOD/V1+uQdo1Rv381ceKk7JarvVQ26Wxz/wmOTpNAtNaa52b3tj6LaZQKY++uf8hfeNdIER+
MXVtvqg4FXu3St2nelEsn5IlBNFff89QXBxzqylOJEZwLeNOnEDNGWYw7kZZEkuJq3u3Hrs7uM9H
n2fsVbozUyRVlGecY8eCJf+1kl53BO7yVsnSW2t76HuNZRfDSuLeT/2cM8PX74u5vwBDEddgYu7Z
srg5oaJSkPVAZS6agB9Xqx+pZyURH3TwQkD/vuql/h3eWrVLJ7fa68qAxJoOLDGHJnLrYqYUalsd
bVmT6dEBMhkmRjmm3rtiHPW31psQjPbF6qYgklQKBz28nVgfefPb6oaOlTKCxiFx3tVkNzuBd+65
zIAUNHP9k1g+JYTWLpmYwy2A1r+1tg1G4eTQYf3ebedvff1gvgXOKO+21pjVigzTfN/3S4BOrU93
tSim5yqNK2yw2bTXqCzxvPVlNZNdxFG3rRUMbXvNWvEHDM0/J6jZ8cBhjGhQ1mtsG2H+nU1O+rRd
JmhUdtYpYRt+nTAOzTq9l+V562u5b+96Lb4F1H2tF6pE4N59NJSgVDZExYPnJ2t4gmF764NP/CQq
Mqhbl1OPCrZw/Wsb17eubFJLpDeGedya+dLVz1Br/7lCVRw0E6HSpnndRK7IQR/zJvdOecf4CrLl
P6Lbz1M6it7YRvztq/+/zyPETw0F3TIP2/W+ThyN7GUmG8fKhtpqEJzqe5CB9tmaV35OS53QrW/b
jLVe3/frJsk1CrWaizr814Gvk41CeSBb9cevrm2Puu/1/Vefn4s/eiCZ/cgsCH3ZgaA1SRmnc/bP
3lefq/WICGRw2c7QyDB9nlYlbXnSTMQwvRmDzm/seKW39G8JgaB9zJzhsDWNFPg5axJ8157TUVow
XkU+a6xwPTmbUnHKUzDCW3NKh+Y8Z+hMQDWx9krdNyso0bdRjvezaZNUP5kdyv1+Gty3uZLTifJ9
7W47GX58cepls+wSG6/82LveJZZMStyC6JyuGSmQtNJ99caKJViQvm8tRxjFy5on2FqZH7uv1FqD
ktSLp62rHhJmE6JRd1sTxZQdFbPzvYXzsDNnaig5GUWJtCHT9k4Q+K8GU6OTXjGp25o1qBf4a0xy
tpMthotHHAzX7WCMouP1m8nPeoymxeK+appHfb1o0TPd7YOguttObAG6RvEyBNxYbhlufRNPnn0K
T/8QsL4PsmbERMMjbt4ebNuzyTe9mHDnurzqR+wikeWa6uSV3YH6OCXazyQ7VtBCXpPpqWmkOARa
WxzKaeVeTu4LQQKH5K8x7GtUWW9aMRKdKvVvVHLh6b5U4s0x5oV5PqNc4Lklc3HLu6oMu7O3NkeN
ShxDEL+D3S3fkAhTr2Swj1urbSb56llnRsds76r26KEKAlRsBti3CuM0V3H61s1EssqWlBQ2GvNk
gNSNUnICa5TPi0aULvustIcDYaw1NuYznYcZOFgV7FWRnAJz564uVFcf5dO2McuTZWsPViW/DaaW
QeZvlwfeNBiOeiZeXbJ20SxskTnJ4yhxG6yGJgxBqFn1j74aH+O41V/zBNIkiptQ2kH8IohrFS1z
dV1r+XwWA3XRutn20nWO4db2fVIl5WeXMcfZRbPG57wrfzWub506y8Iq7sCHW5jiXkUrPph7d798
O72NszD+SPgNRdA5LJYeukWFTMgrcth9j1zCoaqeCX0qWfXXoFvDxDecNzvvzhlC3l+GAAynPZaB
4zybbn2Vhl4daoM4baXl1R4BS0PSO/vGpI8iNIBpo7QP0jDG2fVoA5AnEOBmv2T6Q0+Ueww6Y1Xn
Vz6EeWKEFRX3KFjrE7TVUcZSt4Dyj1P1Og356i4s08vWpAbkPakX4w7nvfsYDwt5qGFq8WpY82Mm
7dVflncHVMH5qWthhDhadbLGoory0pUngn5yb6+2clbm1jNTf/68IgdJgmKHCGqfayT6SWpRItzs
M4I3bmibT5PWPyeKEchiqD0ksVlDwq1QfVFj4c30+u4B3v+Tw2rtbVS+8dR35mE7Blw0uA6U0w1n
9/fA4Pxmp17wQlWr0HVN5210rOVFQfXfjs2A4Ig169HW0uEtPrcjkfv1dVTTVM+VWe23Fhz45rkL
ikMaNw7V7Vrtifj+cTs2BI7+5FHJ8LPV2O1TP6mzrRc6WAvzVLSluol10+sTFTp7k3ANrWboxsPo
ay4sI9O9zabhseZdREhEB2bA1knJGfeWOzxjlkVchUm5Cn0yOBovvdrbGQVQP9vboW1DAtPu6vG2
NT4vJdoOiHtXE0YVU3qaRrDYDMY1dQYcmWIYghy2Nev1D5AEcHn1Knsma4GciObcm5ytfF2dYYa/
fja3I4ZsxkvmFDdRjh92nddnQcTrNo7tPxsImN6+Kdw2+q8Dkx7M9yZv5evc3vIMC6Ky0YYIyEGL
rFfJeoJBs5kDDKBw5INV+PMhHTFTGqWePHAnYRJwR7XcZcirtr7tPH9pkoet6bf2I447ogzr67/6
VduBL5KuBpcxkUzlYmOXLnGK45RNlfcVAmMsllPZkERe+zKb0RMQUIKcw+1fhVO9NXGb3rZWECzx
Kq2sWOxycOpz7ahNbs5Cuhpedbcy793G+4ZipEf0whmUjkDkaVM1hkYqyTEJWai7rWn0SDkw45WU
wuFos1T5OZ4ClMNrE4yneFBT9vmHty7XWaJMlgmVdDjBERMh1gkmytbMJqpBufYaiN7+lus0F7wY
LiVpOLk0PedRYsHdWtv76xPzVLpCPm7vXaw6r9nJNSracH67CosWk3InW7NJdcVPs1oL3KzvzRVg
kHJAUGtru1oWj49lQ4iXxDKpNceo9EhrO3lxSRYQSF5axmobBLbukhlKXKN882bG6DxJvB8IiK+S
vRSHySOFnNTfxC3eFyKh3xsY1hFJ+fSlgusWUlK1DkfWKzcUHOWpqd340lsqpTSdlp3IQ1anGojn
gyny9xI8229K+VJfL53fPb/5XYnaDWu7mC9Gk7kPfo76hthP9vtMIr4jgs/CwEj8/FbOVY4SJ0mu
pEiP+axeXVVZIThO5BtN6d73aqhVKFqDnzd36liKh22jUYbggWiohaDqhwfhMRoLHOj+1JJPS9oR
wRXSczx0OozNARdL0M9XxPLqLLv2Z9OVGkWNxfLq/A9j57UkKQ6t6yciAm9uM5P05bJMd9cN0Rbv
PU9/PsTMULvOzI59QyAhyCoQQlrrN21JtxseFa9S38wp+JlNNh6I8V03Ft4+MIPfZZvGDyFOAq6S
WNIemr78VhiRwqS12Su2ar4G5oGUWPJFm6Z+r0lh5NpScvEl5yfTdfmMfcdvPcx/tEOgk94praMC
YpQsm+1GBUJjQxUlKDBBfnACLX7vSRJh5WADRSpJVlq82HE5ODs1IL1UAgS45fmBiHxEyg/PiyaL
npMGdWKyBMqXcvKdo+GQ+QT4nrhlgDymbgFW6sHC13XnXY13G9b3fZ8pNw25c4joJTZNGYr1OREx
A7lLAi8D8V6ZuXllaQ/D8K42TJKe8sa0j2PaIn84AFCutsQZpaMikVeD01Tu4c6ryIN42vknUA/5
PiECtkNfydxlZrbRUKs88XlEYtP0v5WpXT1PKh9tqtQHi8Q94G4rIGLKRtKH4Do40c8xk8K7oUc7
d5qKPxM0mKJRnXe/9eutgZvCE8lbBbl5Izj7RkZUPizsnZ/J2hvIzx9YXBd/dFQwyQX9DtsWe3Ar
IFifF4hD9E27kRGpwzfX729yroSPJSgVURKb0sB1BuI8wbG5hdh4hQrSZXBm55D+hoyKAuwvOoKN
cCOzZ8Kj6PLzSGrVdVRy3aJoIKR4n0bOnSh1oAufew0y9mB2V1GlwT44WKFZ7mo7Vp6dTmtAeQIg
mkuiChM+BN+aJD6LE+avz0njy8zcJTzmijerfRbt8+gBadXD4kmU8lTx3cT2sr0oDqxsyFc3eI3R
1FGV9jmUEhACVjcuderoKKfOyUyQvDQRGyYle16N9FGc4NvS6MYldmjiILNqXFZUsg/z1aR5M/QE
/iRIAyfRglB3f/ZyVKDWS+ICdUZ8NV7+Zrzp8m3ojM9jRLhjNBT1ufYstOWq4JykAV+6vIn+mI2J
rjRzp5sVmLek/1U4k/ZCTHM7asZw4zuhvRRD8TOIEZoQxwjRylvEKZ0jiFH9xVQa8Fyd07uibaap
/rnEUXMrjvYymR65Do2Dpz/yvS8Aw1RjenYCZhBQ0cKb2CCOkrtl7OVu/E+dOobpxi8dxLtNNbyN
/gDKy3PQ/tYPSRBqz3beas/xJDHog2k5iWIkOe1JmYCHiCZKb2rPfMBGKw2X9llNGnlApfVozqeX
frUH7u4hiA63rZRa6yY2cVQz2tX9cLL8yLo1aKPfD5EEzRxjNVCQPuzodCLOM59BRDB4QkuONY3X
ZFtQv7XLDRpcgM1/Xa9q/+Sp5Lkw+wFGqaN0g0un7iWlbpeiqGv0alcpfM9ESfbr/DCVAOyWoupx
1pQePIAbD6IKLyzSeW0kb/G1959F3Th5ZyXjxRClqpG6Y2NUOS34UbHpzPGhABxyt1TBgjz1zP83
mpWFj5bNa96gnWWOqr4ht0umWOv9m9g4cnCQc226F6XBwz4nrOxDriZhvJ3qOQpcldZGHM1DvvKJ
oRI6q+Nov9ZpTvzbkWU+el1RPykh3LLfVrs3hlq+iQ39CAWPjmz1Wufp/WuFY8QVRR/51vledK0U
8+vaIGadgvJGXR/WOntH2H9YLlp3PYIVyAhtjcEcrxhpPTYYr9zzDUxxNE/PHSSIsyiZ2Eth3TQf
cJLgpjR6c/pQJ04z6vxH1Xj+TinKFJBPZj2JjV0RJbQgBMBQp66QJUC65GKqfhfDUX2uIq949uKC
8JoThQdRl4YZscoIiHmQ5cV2LD28mMPUO4nGuma/+zkqxZoO/KeQzcZNGGZx3gur52oqbg2Bwjv0
XnHiihG51YPZSAQ6KF4P/cVq9Y4bwMEA+NSORCpIKcWsnuWxih7qyD6Jg6IKExyF4H3tnJSxL+5H
fbiYVYDtytRrr7XeF2dnqFpQQaOf3lV+4WaFK8l9satrq9opGKcAPMIBSJ+9XrrZuCXqvPia6rJr
mOWXWvNy+PDd1Su6O6PzUWwPyEnBS/jhtdHeCBA8iA1WOjkzAKdQyuMQYrdsZyDYqpPc+TAnpABM
t9ypu4Y5yLZm9pE573WkppsJlPAWp1eIpB5fc5HtAx8Du14Hgy5L/RnExKtSWeHB54NAgFsGkg5I
uevUizyhNYcFlUZyAXaSLR2SQX1j3cVgA3phV2jyfdomp1GypGvZFtBju94+pR0EOE17jeo+Yvln
s04G7Zl2gf08pYZyHsloE+9oCCZq+SbNxgbO1EYetBZNGqL10InqnVN08aaZ+EayGL6TuyclqJ3H
WYRvhMRgjqUO79HXrnqN36nUIxech29our6QEdqFjVLsc7OxL12KCxiBAHbXzdijAG9q5QXRsi8g
LIaTJzfdvrACbwNSw7vvsl9cJjgjt6Jt0H3utxbGTPsxl5Rrylw1NQb5SUu4cl+mEzZt8jM2LKqb
SpObxyqcPHxqaqWvzlXrVa6s2/2utjC/TOxq2smN+sUf8A8AMdW6Po69pTwVTwbwj6dS1V+lKCyP
KWqNV2QSwZXwTXGT2mquRZ4TJVF7+FuTt/XLsbsCJDi2FYKMTRVvs6o4OOngnDJtLPHnBhBldnqA
RS7ciKprj0Y5IwL9VnH1HhdzAMI/kGr6ziiXHnWy5FvuVrcFDtduUWcjgke/MWsJuF7cNBeFLToJ
wLXQkmDF3mp87TUTto38o4zVEV6dXl16gAYnaQ54aPWTmFEr87SaKQrdqCUPgjdliRYrkhFh38iv
avq9M6X7JIHnizjKNomeQC//mWytPJN/k/kSxhWaa/J5zEvlpsPw0On2pHvNqo/B31jlVsuC8Npm
pX/2B2YYqcL7Owb5FnpngdxeP/feAqs8ph5oUljh64g/gKvFxFDNsqoOgTn+sGf7+MHGXZxQYBMQ
Cl3ADjUEt6ozrZPfBThC+JBpFHQ5lbyaIyVfIAJk2z4Kf9VpcSaMrB/5lncxiBXkrao9N/RPlWAR
MxCGJ/uAKUdTGo8ERtRNBLps50X1M35rcMzsWuMl1vJTUDEORpKO519Xb4uWmECVPaJpKl+7MFSu
zbyx9NEgVQ+1I9sEqu+5egtSL1BUViiS1TL2GrXrx7G9BZS1D3P/l0TmASWGEEUhQhk/O6Mv3hpk
zfloH9vMw/fEhtOk+uRA5AF6qsP0+M6vAfJMT6xImi15z7LQ76shSTcyMcgkkgN+3jJmCPVuhFz8
MDgE2Cu1HckK+zeEVfh8NiUIJQ+l6AJlqesA8hIrabBZBGMBjMtwePSG4PWU+HvTmdVny+6Xb3sp
AmUa8EZbTQAx6BnAQ+8QTBZ6+xDmN60Clan53UMaDIH9urUDnK8yLaLO1gafL3mL0HTuynkLQrmV
MGBRZAn5SPRifN8jsVDYz2M53obArK+EGtPt1I6IoqXNA+zlG5HmemOgJ39yRlz8QtUzTrMVrOR1
zlmKPftszDgd3Gq/17ZzLUKGWb2WGMaSsjxOKCw1SvDeA0Q9lG37jveBBifY9F2piMe7Hq+iq0Xw
OJ8JxH6iPieWfQH/MDLLHjzuYP8+sGonuuEDX4pwjtNazKpySBRpVBKoaHydrFthHEu7zDdGjPUc
0PUcUJxjALrhY7CHzHy2MpJSao7mFtKxz4XR2kR5cmUXR9GhGBv90FWl8zVxXuAytXLj/ZzMagfn
nW+pM0NkpJ+h1m0zI/XP6uAPW7WU6x0rdefYATw7GOBAwZ2QkpI8Fm8thHsLS8DWk/UdM8A7B4Pf
x6RHo8iihJhM7Da6/5KlknlZN2WfW0vRZOZ/MisoYtVk3Bsec0enN8Ax2ilAz9Jx9p7vOdvAQX1N
YejbsmTeqLLPq+jp2mWqItKmzD5+JZnqZrjpnuUJ+SaEop6wL/1tzA5RUHWuWKCLzsjqjA/xvJnF
c/RswE5Yr5qnvmvG+yaaR25KTuE3T1XIVLeskkPhW3KwTSweI5iwk9Sw/mi7hJmHEb7FiYrOoZ4/
Gtpg7ocsZP09bzz7bnJaeGiNErl1+5RYdXwOWB6cE88Kd1oOAQA2dngxTP1J9TXYG85Aj8LCvQdx
RXwvcnupeppUj+AaMRj6PwJnSnoUGDBzzkhDFQaWqBuz1xUIzH82Uku+CPPyY+5gl6EFSGp5BUiN
IXUawiz4NVjIns+JAGnCYts7SyWGW3AkWjd24Fj7HWis0e9HVpwe5xIauSIofaKj5pdaHx/lYBqg
dnjmbkCVZjvORWQKxm2n87D0xAZoZgUJvJIW6clJAV3k6PkFRMaxH2GkAFe6b/X2SWrwf8LhOd6p
bYkDoMDMBTOB3wB/5lr9mMEpmOz7IVEUpoJt+uCQmjtHdfk2ATd6xWsDtGH+PcDc/VXO8IJxml92
7tG5RZTAmkMF1aSy0knoUJZjK3diM/IJA2DlSDtPtEYD3GdSKbYSYE8PpMBYZfpZXCaflJew8rNT
GhUM2UNr7SojAh5CSgEQXD5tcxTTQivHnVgyt5jh6Xe9AqW3AiggtQCr4prfQ3LEu4sIsB7jKXgL
kIJDfHQ/+l6xsyyMJmfk3A6A9i5WeLro/yYS6lvVH9Y1zaXp00M1VHwmQQXGVuwdZLxlCTtCFaxO
VvAtzwrtCxLyKHIONzX2jWPSS7eJIMBMb5UPpT4bD0TvcqsdI2cIyNbvnGhyMJs37iNSadtERb60
kTOE/zQQ4+bF1tXxqiTRyyCzSg1KHxnFAMrwbNJUeujaxDW/BxTobVGA8NOq3ZskvMFyFeYiHJGM
f9reUp6B7dpIY0sjCwGdcVqZcfVZ0tW7PDGdR1gA1oM8vkwg+B41wAhm5uN3G8VfCiYGyFeGQCsL
kqmiOCVqypyvSAFoStIhbu2A+ZOWAH8xdpnfalvsxbsj7Ij8pdWr+jjAFtmKooq3NXjjytgEtVRj
rlvy/zStuVML/9doSuMhj5LpgvDHYzcB9tYx1X7wkXJ58GulIjOMFKbVWYlrVGZ5KKCBaz7sDClG
Yi7lz5uZGnaPVLAVkGTM/Y01DanLKvpBI87BKL5L04c2ACyGp9ULpmXNKZ0xM8WMqwtAWJx06yGc
caOVNsongBHBjCQVm1EN3yRJ89zonypRL5qn82tXnQuf++o00Ok2aZ6wFUDPWgU5rVSlv/P2o6wx
MQxeohqkgPc81H6y96Hzmo0Gt6gfnhEqR90Qz7tFV0NghARuKNVZMNiRhZL3rL0hDrReAkly+DHa
tX8Gl2VMLpNV/hKxK95oo4RLdhS78UQECRYW/15f5aB97UZFQaiQDuMMKWQuC3CoA27t13g9eJtY
UuY4ArU+WCyXrMo3S8p2MR6vT+MvvetBMc83rp6vKPZWfKKpxPLkCqiiqBymdEyPoiWWmtwZZBHx
ZhfHmvkiYg8393FjWmmyE39ljNY0CViEz2ZXv4NfywehMGI5W0ju/QkM5892fn6DHlrHDDVqkQMW
m1jcf7EbsUQmpYXxnSimaXkICknFf2b+mzJwnz7eGUfxk+LPcPyHICx7xEm60nWK4pc4Lxl8OObz
Y1yesKgUeClc7yNWl5BG17qhUNsDUit4MgH6WLC/ojdAuyVDPYzJ4Mpq9V3ggcWmB0bdVvDriKci
OZKWvYkZUWkljPF27Yqk94LzCmT/vYO56Dp1wBM1kRDdN3H9LJ69GdsPPXGf/VRpDOsGLuInwnFz
piw/JxbLvwZnYUCTfz80sMMqEOra34nHJZ6G2MOek7Su2BW9wAhUj7xyu3HyLjvj6+iAPhO78wYi
An1DOpQKqyj0BeMJIAIw54QVzeR+2BVnWzhSgES2tey87E5JBxrKDI/i94a6JkZd76Im/jIN6lnc
ueUuQS3d5EYy7sS9FnclbnLW/42C+MqMARDPRJwh9kTd0h1EWWy0BMeQug2AaCL62Lc38eCXrilu
zdobxJGKyOemBMO+E7dC/JFqV3F/Gj9Xt0TQmeUa5Y9mtg1B7nK5v3pmdRPAK22fMhug1z0rZdbA
tA322QTRuVHHmzoPHeKznUamdZj8CSQwrnsbGTonSrg1ekJGnOX/3w9/+BvELrZXkN3VQF1aLk8P
NZkMpImm7sQQIL7vLXLjRxNA1nBL4PIuN3eBU3x4az6AKj7fQY00Xh7Cmpxq7LszZXIjO3iX2lR2
1zvMIHhWLRtK9zq4yN1jionlXvwtnVc+JOYk79Fo7KZtnQbXplclYB7zODS/1uJMsfefdU5bTAgH
BPFO9IQuSvZMYVi6zB1BHZB20uFYr91nbmCWEw10ddsjwXYUPXhojf44ZgbLktLNrB7jI3sGV/7n
75p5cvICsMJOpgFXmAEpa9+bojtbnQGMWm5Ws7wNw9s8LIueJIprXU70Zx6RDHWyXM8qezAryaPl
S4yRor3YrG/rhy667IrjU+n0R6fWt6InLKdgK3CQ3pqaBIEYC1mw1wcUuk/rG772ZVEniv7cC+Wu
29eA9A6BFe7FMV10dtFiPf9zFxRl8dTE3nKOKC+7n46L4qe6pdsWJV7vy9CDrRwJ/kQ/+XDlNgnw
mDwB5NaZIJznD4fqQDT1VRaqo7rHh4I8PfMC8cR7U8UY1HrIpubJYm7A+vCqErGY5HzTQJ3IAKX0
VXsxZqzqNBRPWW+3e12fmErUqryT/ZzYTYfAzIYE714wC8ZstovUp77a+WHxYKXlhwcvflX0g+V1
Wsuicu0ma18RTfI+aY4d9oOiM4pNNQ/XYk+NoS/pEZwncffFRXLwjCOYFbpd50Gr34q3BFY7tWL3
Q21va18zAxElsW4ZcQ12IdV9MwWXIuCGtZGUnIiDQw2JZnzDEKuvYQfcHRkTV9xjsRGPPZqnJwjl
skYekx/ZqJ6dSEv38jRcYr1AoMxpj2KQURi1Gzi7Beq5uyD3ly+A1vyClJ+exAXFkxd7jPTNzIYx
w/7X1DuP2MvZC2bZi81nD8+zfSZ6xDoYyIpsnThv/fvUZlB23Qjxfr2LRWoxksbzZya1U2PnGdCF
BKkEXsBXcMkaM3EH+VHRhNwalBMNXZRBMdxFx0xMtsDrlofRtk4jwBzyuQfokWgUh+Y2xTFsmV0t
q6hQ8XNybqqyDMJwqe8rLdb24vri7/LMcDg16sOkZc1e1rUn8VTXRyv2srb9GWljuBnyHKV/KOR/
LdDWgUMS335RXiZ2LE8LHGlYPoDxd5XUzGDnN1l/hyC7fgSaVp4Fa6cP2/JMX/hTBGm6PF/xJNYx
Zn0wfKB/J9Az9dGpdgYEaWQxsPyO5JyXwGYE36EQ6BbcMvFkRLf2ZWKPBvBgL8c35J/BXDRYR/T1
SS4deh7v15uwHhV7osn/finmagPspTvxPomZgvhjRHGZi69lsbdUTiG2H0xoEWYQE12pNY8yHoui
ifjZZcoldnHY5FVbdslr/wWrXz6U4u/8MMtYzi0yewss4EpCEHsMPvRi/kpyhNC1eE2mHDmYrT/q
72itEE8OuviY10Egu6L5suvNX9AQMAje4cs8TvRUMaNbN2vdOKWkHBSUIhVgYvMkTPw762ZBSYry
h7ns8tcX0wAT527I0XXr2K+Bp+9NslTTFr3enCTUD1v8IXp1Vm1VPombLSZ1Ym+992sdiSA0r30I
IGtj8etrcT1X7K2PcT2wXu/TuWH22iLUwRjGmCkGTiTcwBaJsnjzuOMxy/j5+PLHT4WSb0Kplz9M
I8UjXHre9N2HaH8S3TVUZQvQ9PwMgrZFckP0lH/fFWcvQxWgnPpoF8nuMxXEhymyLuE+cUIEwUMc
XQ+sa0BxQGzWdqLYez97pcpOy18/9+SF7LG+M8t8ZunMotZRs5b8yT/vndhbWondz2Vx0nLVD60+
/8DnsySFxEZjvigTUrNiXFlnD+Lcf6tbm4ijyzxb7K4b8TzWotgT5/3nVT8sZ0Rr0fDTT/1b3aer
fvolfx7wMZqr2gBG3/yK4+FMrqKclrWqeOHFhlAK5ExoRCze5zDbulnrphRPUOh3tCkbjd2lkRhu
xcXXph+OiF1P90EIkYJferR4WdY3/tNLtb5A64sm6tbTxBn/WffptH+7/PK6TtlM7s8j0H7Dzsah
jWntPBcWH651s6xk1/KHWMW/Nf9Ut6wn5ssuvyCu86nN8gt97FwVqf8jt06wFUODWIOKvfUbLcaQ
tSj21gnZ2vhT3aeiaOd1CAZ0P5UKSYQ4NyHy8XKSe2d6K7rwsitqRXkilM2yOi3Tverkz+vwDpgK
2vhalqaZRi7KYuRnLuQTUTJSw15CR55vNNNWDA9E/5FkrVEG/ouutgwapkwMQYwueTFBwkT8bSee
pNisw60oiq5giUX/2mbtBmvdpy60Xmbw64SQhQ3Tq5cnfddaajJtxfo3BmBAuCgeXvymD/fLGy9u
yrpZhtW1LG7XfxbFgfXVFUWfQMpfw7cof7qCqJvSGOyEEvMarYP9MrFejovns55Z41XC4i09GQRG
tDlC8mHluDYT54qNmBisRbH3qZ0YRNe6D/+4OPLplN4pJXfS7kAFPlZQKXANEC2IlGsKSI75w1Xg
iNc8i6HLS+M0PYo7U8Rdlh4n2drUqWUcxRNen+jy7n8IZn6YKqxNxZ54+GHeEdFbGi1BrsxC9ESL
QmRSVLSy+8kpSMeg5qKM9+IVXeKUogcMkxrVX8WL/FdUq5J9F+tsUic1ycEsS08xEsGwxCGtiU1V
k63crGXP8CX0zwJjU8y6w9ZkYEDGgLxGPgxV8Q+66l0EZ9sgARDKaNeIuyqeS5VCZVLL/KWI4JkI
Prk6P+CpQXSnWeKZn26/uKkfHtGydF3uuliziN3lNQ9JTk6OPrriLoufXTfiD1iL4sZ+qltWdeLI
ZzLn2lIcXv8lNQjUrYm13gYbQ6zi/Mx7a/NoOGgIAboqjFmKUM8QIM1P+Exy1FDJnWkWMj3zUccB
5qnGMd5Nlf8cKulBma8hx1V6V/hVsxGtpjYdjtJU6Du5SwHp9X2+qUNedbFxUlvfmg4ATwVM0TWJ
7b0cBkbmIhmE4TIre5eoJKjh0TrVql8/wMki14xoLMTz1MK9KJKviTe8zIj2mw8p5Qb/ptqhGjeg
ykFR1KUIHqUx6YlqQAUiMsvkFjkWyoJ6ezdGaCFYwBb2Krn9g2N402NS1j/hOx47XSnehkzHVSvx
3rOCKXmFD/zZ82WQ4mn90jmT8d0hWk9m1/NJOCgN6jh9v/HrqvpSTWB6WZIXr6qcmFsUdYBXhch2
yflsC6ATSp4yo0S/SZaRMopIMtUFOG6MGMv7YT5CKAkzgR5HgSBWDnVuFvfTGJf3Yk9s0jy30D3L
MoSFCcIbeeTvihL5IW/sv+kkzw6NPEv5pXKpYUeCEsduDgBvbI+VW5RHqF7LED41DyNRGQXDXZPm
YIKcpmc9XOf2GaQG6TWHYHuD6tfYjeFjP28guoSPnhy/I6spnURVkWLSje4iqlw5wmeaQbbG8h9r
1LAfZTKhj4mkKNtxGHxWEByITAdoVWJyLzMsRfGQ3Yx9394rces8TPOmSoHtmfQt2NW0WA8Eapps
lcLCFa0nO6OPmM0Ng4oujPd7jMPpfimB5kD516LPreeXoeE8oDITbsug2aB7qrmWYui7cawzNN4A
0+eaop9NC6gzsFZlp5pq3GywgkcGAwfwwgmKawnV7lrPm7VI/zzEOTHUHmkjE25aoZ6zSU+0raJr
ylls8tH/uzLvSmk7OrDcnSAh2IyowUvnARi1zaH7FvfZV41UOrhw6P68Wzp8ZpCJoBXyEpWYbvpN
uvNLkMXqt7GOQSsgiPPiDymwa3SwHiaFXLIxxsaltLPurHZRc0ySKL/nEShQ/hv5Vg8SnStN9DtZ
614qVIPu7DB+6M2yhvoqVbeoI3FkIfboiqI4QCr0Ffn1zK2GTYdxx2acm0dKgilfBJZrPo8MNlWW
BO2WMWP34WQje7eSSb+IS1W1rtxbTnCEHIZTZ4os2p4PTrlb/4LGj/8EwRQv1620qXmo28bNZGRt
th4Wy52fPmNUOBG0z2vWyqZ+gWhR3+Ced/eEjk+ihNFuc8O0DjJUOiDWNLcQdZZWfD4ptl9kGz0u
XAMBakP7IWIx70ow6K7op3XXqiesXCSonYgDFkoWJ2QwY9Bs3ApVl5oDYpvKVhTF7UkTef5UWWDC
5vtjDgNAl3Ke6EUHc/iz/DtJnHkHM6/gnM33D8FpEHnp6OBPT58Zeh3lFLErNqU/wXBfy6K3DQ0S
kh8qxWFxpIXcsesfAM6AwPPRuSZW/x39UAYltfpaVX5w7MzeR+M9KN+LYi+OR31Q7RMV1aZykiwC
1pKNWzjxwFPth/61nTd9jO6JrXmHDwe6LsFO5s33zMiFwhBdiiHFw3DeiD1Rp7PKziEFoKgWKWGN
3+B/NBSnLK3Xs9sBc8D/yymJ3YOvkJXD58s0bY7I7dNwX8hEA7ef/jrRWvzImBdqfU2amUdB2lE3
GhiwKFLehfMmQ2DiThRHz0OxMPR6yOtyRHB9PlzIKJdv1kZiDwe9Cx++ljwyJ0c2UZWgKB08MUZJ
OltvBlB8lKXE0U+niqL44QbV0aOFEPhyqvi1D2ekqu62BQCNzwfmv2osIsiOT1Nufk2wJwW5NNnJ
pRnL5GIPIYATBeXNNiXPKJOtcOM8UJ7lIuivtlr9yAJFfu7NXH5Wg+q+ZYC9JzcN0wXRQb5+nYb+
l1U16sUEWvJmp1yKZE5xl6Bm8BaW0hf4yP6DOKgX/p2XR+ajOAZS2E0g1N2yueVQvcW9or8oXpi/
KvFJNOGbkz7LdQ398j6okvHa+UpyN8wbxP3UfqPHFbtmPW0Ys0HjzUXRBqIpiRzP/i3HPe6lNrFL
mEvJW+pU6GgrWrMVRa2r+6OGa+qu0A0U8Tem0XY3TK+QLjIG1Q0hVL7VHbYIMny9w8yvfAMKVuzM
1NOPA5aZj4U5vAChab8ZxffJru0vhmQ357QIkU4y1fZbPQGkkC0je0REBy3doPvjW2bzDciWupsi
XMTN2ntRAJ+hYdv04D3Zi4LGnbCGhS/8dxW0yL8OfqpTDQtUbDpdi96pXPzaChTmrPwllQzzXCft
iOZ2l7+oMKZvWL9vxEEJGNsLCIwvMHnlO1FlejX5BbsvDqI4oCZxUpwx3opiFdn640SWTpTEFdte
vpPRelNhRF/8cQKXkBuBdqnQioEWXXmosJnZHUH3qN2BxUPWE2lZt/R66yyOdI3nuLrSG/Q73E4m
j5EHwZjwrZPLbgvHJzyLohXKJjCFsLuIookRET6QqncVxUkav9t88+9FaezSR8br7FGLwPd4g38M
wl56StJGvgs9aMSBh11Vn5WPAH1cZCe6p8JpXuOokS+AFfonVW14VSJU5cvYvooGoh5dxH0hVem9
qBIbHZWj0ITAULUqhqs57rGp6T+J5hF0tMdMf6rrfG+3dolhYeUiY15czNHKL2ELWW4WCy4uksym
bksbmVl53EUOLlqqGdYPgWJhBT4aLyiEJd9ko3RcdDOLoyjC0QFSr+ZvhT4gSal1YAnmZko3ehs0
/UDVZAPuynIDULxMvoGiTg/Q8a29Su7jm2lol8yWjGc9SK27IjYAWMzNmlH+PYKWPPFpU+6Y1im4
EbFnz5tJSbwtEbwa/O7fdWsTsWdIze+yU5XDv52vNgBgWjN6qIapvh+kErh0biN9B6pL50v0O5O9
V33ozbfaGtAHytT8mgaaibJxmYCI66cvXWk/iaaDllyrUHO+VnUm7+wqMu6SwsGApapQS0EX9hU6
0k8J8Ss3yrc2sKGrXPBS2UP0vVUAiBmaXT84euufJdOKD2ESyM+oqlQbcXlr+ioXTv2zJW8EjEiP
0GEctSMx2wLV3cJ4ckw0x3ndLYQtlWwTp1WOMi4aVdeCMfVqFsGu89ToXCFO/teBpY04XKy18EgA
PyPjv5MnX4524ngA7vEqrhZZNpVmCZ2wtPTTUhSHVUeJhz2vdri09BX1ydBj4yCbPdzt9RKGpV9M
4OVnKzAkN1FyFVuq3joa4H1PeN3UV0XTrb0Zp+PjiI/Lrmvk+pW3UQb6Y1vvzJ2f0OaR/tTOi93H
TEmH3Ng/PZtNrv+Ek4hYpM44T+/jpU1jC5KKP7lVWVb3kdpUR10r+3NoNwbuvl6BLUFroY8FWJWB
D2amWiCL5XXet8gfXuNQl35LIC2XH0ozBam43Pg1Jv33QJKsr4pZp6gdK9NzYKINzhTFf4BCbR/S
WVRclrzk0iWRcSAckDzYUIHAONcG8TMGMtObgm8MwO+QD6Vfqo8PMugkZthMwmPf1n+nKCOrbffi
Y81RN7euBbOMTnH94jSsCduuVB7AbbTAc3BYgndl7Qiued5RVTU8qAZrljSQk/QyKW16EXuWVZEC
RALhro2RdcG/5qZYvfOSJc5XZYykO71zHO4B8r1VkFRnUWw1lOcyK2pPatQhTKUwLzu1BVC3vLad
Vx9C+qbsA/muKwvvNaymb6rhq/eiNM0IcEs1HkRTR7EuoWJ4j6IUdP6hSYrkpueq9+pN5BJzo34u
NMt69Q6Dl1rfIj6Vh2aQm4PV9P57rh6qvjLfCxBZWOaU1bH3+/wrNnfbzgjtG+vIKyYP+X3lSYjn
+5A32i5QNkvdfCDMyTjjrDszWYYDYkcjLxHCa1qo/RZ2hwZiaoHlt69rg1qrtF1ptsa+x1Lwvp03
dIxxV+ONvBNFcYCEbX5fT7htYVl9AezEL/ttCboBw9ENsbv8Xps3JlK8F1vS7jKrnG5EAb62RTi+
j+EM9Gjgc6ADheReon6Npn58H6rQ2A5zfTjX/8/2NpJLa3vP9rgO8LRt7dsIvv19/bX+v67/P9uL
31XLHua2o7t6ZkTbngX7U9GP1ZNq6erBnOuQy6iexIGMxe9SJ5ogFFk/FXPdp3P5ciJnJTmHSOWb
KDbGzLZ0ylre0zPSv+pk7KOdTN+vzcTBIXKcTVXBN/CLByltDAiTcL4Gpep91+Jd33Xo2OzSQckf
xGbQeV5596ZulLp01SCWr34JEY9BShRQaJevzbwRRVOTIN0v5bTcdSzX0Hr8+6ioX4viDFGHtt0l
CwG0rVXLldZywqA3DfZDwe363mH/gSKZ8y2Gz0SnKrKT48ElVQfrNpqd811DgI5oodM/GLaN4WiM
3kqeyP+PsfNYjhXatuwXEYHZuC6Q3kg68uoQMkd47/n6GqBbV6devEZ1iEwgjVACe68155gR3Vfc
xBiPD00pbTXVnp8hMgy7jnddgadP2LIO62eEGXK+vmr1C0nY9tXvFBpdy3sTXnGjctQe0Y3opA5o
2lZt2vGo1iHM7v8m7PyE6+hhgTmXyde6YV30sLo3FiIrnOi9eRCpKIHrtP5dZibSHYDozlP3NjFi
yTzDdNFgxwAhN4XDEARfTDzWO6nK+h2TP7D42ncl2jcQI8NzFJMEn3RtfxM1vbKX4zY7+GMqrmGg
kokhlfNTGqbfiA6zb14cEgd/lISAjkX07x15Mjtt7IJrVTTNXbEsNJnhYViAS1x20NTFitQg2dDb
8qqk+OJBJsubwS6667r/uhsBTxtCIycC0IDTJEsmO5J5smT75C4A1rEhlzK9BTpEQIROMJrWyeOW
HLT6qgddsquw1lySDFOFNor5bFooi3HHGyczG6JDAcr4ZItIP1D2KI72NA/HrBrHgyRH5SnTCoJ9
/D46J40P4mkwrXNSTmS91hRJoi7xt3HbyiQwyPXWsosRoyvQZQBQ/S39iXKTxmZ350N7ghuMdpAr
Dmqgqu/v546oH8Kdx4dIB4/cCafvQopSQSE/NvSg3XCUtafRsmB5wz19Jnumd6poGi8+OVQgqPPU
q6YwgoQFP457E4YPP50/ksba+OSRvdC9buDaRIvXfo7u0ZJ+R4Y8f0iJ9kHhF3u5HlAoDyx1m7Xc
nP1B7PrlHayY/A50YCURDyMTKmMC0onE5KNAl6h24t1Ga8AUMBtOsFHH2zox1YXGPwNdqy+2PnWg
kDkDmBmV+6xRAMkA7xuvMbQWBuXjPhdS9OBLtnk1Fdy0axB8KHosd7o/7Pt0mF6EwdxJUYIHq+BM
Uaa8ABsgjy8RAsBNUA79fn2VGieHWhuUY24qg0ctsTjiCIqZqi7KYN0mkMNvnZ9VYgKIuO6yPvpn
pbFsWVf+zy2/u4/ZyifkA37fZ11XVRY+NBp4bkZi4FUvW6IcW6l76giwPI6+nIGv4JBk8LapWw44
PZanEO3szdQW5FwuT1UxYVoSenFYn/pprTi4E2OHkAdMcobJpGBZqHlI3lMppvI02klFggWP1sXv
PuujdR1J4+zdqEiUhhw11v/H62aAUSUG9f/nvden/3y0SY7AgZGQ88+635esnz9G5XzM0pdmCsMH
rrm+U8SmflB9vBV9rt3LtunvtCGU3Dnn32zaRXxrVMV+fba+SGj2fdtl9kXXpT3oovlqdw2WwjZv
n/vRrBxtMIP3NpAeMBTZX0JRtrnF5QAOuBsouRqxA1DeLou/KWbcQAeJP6qojrntNO3LEnfvJnpX
Xqhzn2Qg7heMAtUlV6pwC850dhIhV5ffDetWBlj/2U8QyVO0pit3T0hkSG5e3mF9ybrj79PeGE3H
HGp6lv/9kP/x1tKY4BdS/acUjSrAzOVDft9gfZoO8p7mV3z0rEEyz90YEEBEdCiJL1IfYiFRzVsB
yfE2NZarr1KgMBCh9bMOpy+RSqm1NykVXEyZ4JJYBvX/83RZR1L3cImWxboOCaayIReNLsiy9XfD
ut+6rqrlbCsGUgHWp62h5ZsILIzXxRPl/ar+iDAu2IVcvyrBhP2tL6cns2TSXk+Nf5/Pee8hFevv
1C6GhmmO2Y2lAVWJgbhdJr0f9gWqWgiOEZp9YqsOemrDBFmu4oMpR9c8lattxlz3Voa1S8WA6nWq
1xKF9SJ75NuFLjVv6zkxIKDosxBvZIq++E1qfJa6f5QpZAaQcPA1JXXCUPqxKFsDfB9FBhoa3fc4
2Wc/z4tPrYnfJUGVmqslAnpUQ7rek4YlQC3oID2zORse/XpoYJozgVi3jmZYnsIMK+C6NSfC8+z3
c+OsW+M0zMi8hCm3bp1aI73WknhLlnei45HfpHV1v26LhUXNCdASY/Lopmxl6RqTJMTjQJ+jm/XR
upCz4HVW5erwu2p9RBpq6MXk+Py86nerbGbmLqYR5azrzCYEN2k1+E6Bg7q/+/1+jjxkl0YUxtGf
VfadY1KpcCLdj4ld0iLyaZ4oqXKyrU45yfio8KxHyi6dQcWsG9bFaEENcqVln1qSpmr7+xrFlz7L
uYRs99+3+WcX3YzxkK1v/vtuPTEdbm9OpffzvutmP435iH/2nA1JconDEp5m2BjBlreXhhqLIA7W
f164bvj5yPULhpnsb20hnn7Waes3+P3wyU74CfpmJx+asPX+17/pd+//vK/ylQVwG36+w3IU1kf/
fNnly/18p3XLz4d2ZXYTA3bFKr7TW0s+Fctu6w6+qCnzrA/XLetiWg//+lBYHeiG4cOmI3SRumHL
aIM4tbG5NElUuTUBFkGE1Sxo8ne9aCYYemgae/lghP68M+3uL7LcyUsBK8rRZ68mREcKgzwKGz6Y
PXSHMG2/6sy3t4yZThYI06hSI08xpgVla38aEhHZcedINRdyQLMCHL5lU2NsSLey6uSJeeYeE96j
aHrb6Tnt4HpMD7VfIS7uHpVg5M2w+UHETq693JzNGP9lheqJgs4mpbpVCPU9LIazRNdzKohEnEAw
lEvDr5BoOiT4fff4iJmm2skpkpS7uk2kWzlmyluSZ3Rb+SfBWIR4uWXVMPbYpNLk8rNOIcTFmYsh
O/y+KqCS52U1yCVyU6XbdQMetPd2xnFVtT1Wzvm+qe6bVAy3AwOh1qxhoedMyYcZyQjwspgvEjxK
JSErJOQQe1B1JmSHdnRGrKbCRm+op9deGUkAWxZT6t/VAz7+rDiZwaCj+mdRUC128ZiNW7WANbau
yyEw7GZS1iiY/t913cxAAqSpuqtI0Sss3b/JlgU4Crs0q9vWANeUtnBxRsYwt/OyiFKt3FuTOTnr
U64g2m0MjQLDUPOz6nd9Y4jnSG+147rKkioVLtk4ExfaFJt13brQVF+lTQSzcd3lnw0Q87Sp+fng
dbWuFvR3pyI/rB+8rvPDwTHsVvPaqaZjvXzJdWOUyPlJNwAQLqt0yupX05S8IQjju6LcFBiCb1tF
ie7omX+PUeUfBkW7ACJPzyNhVbfrwpph/YO10re/69Kpzwlxg8yfyFIsYWn0NTKvu2OiJ/otxX79
57VdZGzmwif9KGwbN88tJm1+SsbQrJfW7uc5CUnVti5S4aLzZXtY6uppGTzHjXUz24wO+rmiV1R1
4ta2E+lGj07B8kSL4v8sRr1+7ahaHieRLtNC/D6k/yHM+N1vTKAcpTOX3vWNTLkwyK6Ibgm8665l
MXk/v6i5jAK0xq0DFbm5KeosuBMUye7UuLgv/WA8rbutC4ZkqkMsULlfn677KlDWPb1COb6+al2H
oyLFkpBcmMONri0H9m2aa/YtXO75qGndW+DXUEKW9aqZ9SRJxY4fWzj/190gYB7o3IeXdQ9Gfrdy
pGinaOb3V0xRu5cC27jFLGrekiBWbZTQIstgnM3bdYPSAveUS5oz69N1A8AUca1SBowkb0iQY8OW
VrKmuX3E9Tfp9fPvviG1U8LMGnOXqlW8tSYUE+Asw7sSN4RHPEuy0UzIaK7ZVv5WszXI4fBb7kA9
R3eibfCGagn1g5F6qKWlhAotWSbrgrHLTFoWaZ7qPDLaKAPi8CTCQvyF1OcDHv7Po+UpfL3nvCXL
j2wNG/3dEq3iEw59XB8R15zRvz62i0uoWySM66N1MaxCyWXBpBbh5LoSdG23s1U63mMM8KWYHsIf
4dWi85YZdtcvsjpTZmmZxS7Gh98FY2SsDuvzbHU99CJ7FovxqFucNPXyFcgmwnlkrP4jvQLsBg2S
ogDc3eO6UKt2nAk4qhf+xn8fqqn9GSUqDIwmB/u4bu77GYfo+jAGOwPyP4lpcwDOp2kHZe/niFkT
ESQJnJHYMmghrkfxZzOwl9NSldnBPiHuAIcZ9gWxkSZNwmLX/Z068eVDi0iLajcS/+Xpyn1AruOx
6PoXk8N6iogD27aKeAsnYW/GRVWb8DaFfeKKk23Wv/f3aK+P1v8APaxwIwKOlURK2knuVK9OArFv
CWo7GlpRHgwmCUkV144kd7tBGI8pf7Wujzj0MXXI/If5CSg1Y3ILIP0s6V5cY2JeTGn5org2l3/W
+igD2rCpwIJw3+2VYwPZIqgMGl1aCYkvScfzPwcGizLHzbAbEIqm4kpS5lPvp+BWhfqnyEJpo+nn
YqjHYxMaw89CE9F49NXlyGXTW6ao1RHLb3W08wro+Powt+xe2awP1+jV9dG6SEy/Qu1kQ8NYtPPF
EsdSahUGHQYd/+sPq7TN/BBlgAAWj+jyZ66L9Q/+fdplGmQZhdxMf/EwzYtGcT0cxeo5XR+2MwWv
PDMn7/c/s/5Of5+uj2xlIN4KAy8X7wJOIAttkf39LvROhLtO6Kdk0d6vv4N1ES1PB1oc2zlqzuuq
0tcJdwgsRiNrrEG/JhoYUs//ty+KP6nS1KSPajkesMU19vPQ7NThkAD5wiTPMV34EJUgxmBdrE/j
CAqxEknfNUPK4UQwZOvMjdmTiiLF48m0Ck8jpqstxskJMqJ1Q/KpPdmqmMWosr+j9vNlp+ODUi5g
XcYj5MYWBM5hpZ9onW/UrMc3mlyyogodGGU0SucyPBtoYS6B37n02xtnmLJrpnCLyO1K92woqye5
al0uGSUtdCqLZdUdwA0sU9tZvsN9r+7ngQQhwyKT1nxu6zbfCpowqNi7niyWJthGLUGUJIFLfUZ/
BJmgxw2Xi0Z8I1TFcCdlkja+1BIL06tb2P/g6eZHTaSHvCyp3xFJFDXitRoqMgundAt+KdroGP2K
tjuHQS073BxxJodF4TUYMsLuDPgVPUlMS1eSab0GMUUVvFQuULZoO1RLRnSrocKlREFz2p1LdSDf
2Gq8EkRFY1Fr7MfvxuTAWL1NVAqvn3v7HExJ7EYEbPl5LMM1JaI0UihX9zLgW43884nQzKr/jn0c
2TJKKnecdWvnw7qRynbfqiEHAQ5dJAyOtAjxijeDQBczPNnWUrokCJLxWPNlcuteri2KAjvGNA55
stOkCSOwhN6/G6QdI4rZpf/4xuA53FgT/v1SMhLYRMh0rJmxp8CbY4FHQ77JHx7k9rRPrLsRBNKe
jqd8RkxLeoZFAoOc848ucenime8CgMFWYMlkbXUC5hSup1D6bn2yZerxsvyC1NhoL2k4/9XZ6OYN
N8qKSbZk+tdC7T6rDDqSyinqKkNPWNM00G8MTRJz5Fh4FETPRdKQgGvgE8PB7aWUEzSBKXxO5NQ1
2gUpAmvZGdX22ed+4UF5dchlJh80o4Vj8VlGZUcwIebeRZUzQfTSL10lbbOg8e8miOtzZX2UKal6
gRy8T720bS0mgoPSe8sAsDe08IRWbqvb4ZcEh9UpRrKJlXF+sSsKFhQgFemvSUQiXCMtOmgKlTw7
lu8gLliuNqWeH/YPk2JtCcJFPhIixZKETLeVGZKUfCaV0m3nauy8KUzLrWQ9hVKeO3qc+Zs6zanP
9PlWN6TiPIe84dBSGYwU5SYY4xY05XTo5Hdm/qFrT2a/6er7JiGqtSavi3r+xrDLV6XtwbMASLI0
Qo/b/glFrgbsKA5dUjwzh9Gg4s7wVx2bwFSnncbMic1wrwtJdnqQXUYsngCJVQKRJJivlPFRJXt5
TPqKBTFUVrq9ogU626bnwO7f/aCqgToVX/H8MqsJ8LU0/EScm3mN+kiE4mOPXpKuC7TU4WSDTF16
G+3YWR61tnHqTEpmiIANX/2mfAPCxHiNB/1ajDTtU/ssVHbLlOGiyYz+uabHm57U4bZszv7cESCb
TzvieQ3SZfNwP32QnE29+iHJuzelI1BebqdbETPy7+YF11tQCCQanUaf4AqdA5ns0AwDNgz4Tbh1
0QEEi997DpJTl4QCS5p0KEcGWaFQKrfdcexlLzUp+BMpcNLKbZ3p/h3Zhu2G1k7sjpX5aIyZp+Ud
FwIJDG2avpBxn3qKTcO7qdvIaZrsGb0oJseWOfSYROQlod40aoKEl5xYlNHjppHSJ2D+d6DTLKd5
7g0IdFWU4LsfDlakfhVS8pVF6mdTaYQF1pD5ZeZQVLh3+dBNWyujWRApaNmtFB1ROAUvClXQMQP2
N0zFvRxX12opVOXT0oj9qzUm0QsDXzhEKtv0woF7V29GyVjszuVNH8ZOVBhUSxahbhWMh0LhppCh
ETKA98F64appBG6sHOosujERYjhlWlyzpPjONPNQVcZ7EzHxGsVtaKWZJ+R0j1CFepDfktcy+Pjq
reHYkmYWgKr2KhTom06LIfIMfeIZEmn0qtROjqTno+dr0qcF2Sj0e4TokbYRhEqprWnsprF+IOaN
NnQmdlQBdvpMJTPMH/NR3gpSvbdWaKAfRrMS6fzMpOLFlov42LtBaC0MsT+9FkIbT5+muU09+DPg
wufPYjSe1WK66w1XzYxqawTjZQbNmRiQ5xryJxXDuBRgrK2igTNYqHTURHNIfB+ZtrEbIsmzIrLu
X6eofLOD9MEou/NooGmUh6ewTfcNGpxk5DcRt80WJBtomv4cAg5E0AYYrU51LymZgUu1p9Wcn1Dl
9XRfNcVAEXeCGQcfGmgA2RWB/ja14xvZ1JljptJjYwGyaSP1tcmSzwGcnlaNr/jL/iLbRRer7eY+
OnQie5iwkbupXPwpO+DlERymPkFRzfG4F4SI7QraAGj+NGpHzbyjAQlMrTkEXXdHphEZghb18aE1
/zaiAU3BHZaMbaLecwHyF4CyI4mByEs5B9uUntU2v0tA8zjKPOgbYdu70bAPr1kDoA/a0KEY9Rbe
foJYfkIeEZKjSRr7iVCM4opvGAmfCTZd5YwsfSo7VIVb/VPO2nMiDy8dX4qp33OECAPSZ/pk19KJ
K9894rLS6TqTQx9cFZLpC13dtfGwHwt/2+ybId82HBYuEsz86R2ODr29iPH/AArYLK8RVap9S56a
3BAsNtrnpID12WkJ/ZR8O0ScvYPl/01TIpQT9Gn5WD8bXXtW7fa2s1KXPIe7sg3e9Ix5IxYyohuG
9NXEUw+ftOhdWjOkPAiiP2d+G3QEwMbnDBtqZWBEM24sTUZg3O0E84yDzWy5yK5Ej9aMAyKZWhWn
S/dstBSV59QaHTg8N2k8Nk5lQgSUBYIjLQseCiP9W7Zj7WRtOniV3ZEYiemwDuVDL9t/TI1B5BRC
zs6D/qQ1jLLLzn/rWs67uVO3BjBvs+kvGtU7yCmJB+LOkFK6oZUPShTtFMjdZxiECJ0CSmgatcO6
1zjIJoeRyJOZC7qSeZ1q2hj+Lcvp4yHzsvsmgxHVJ5K8VTWYDU0d/SEAvvVh23ODYyR5Z3/JY9ed
FUBkzMb0veW3D5KYwG7a3ZtoIY1PUoTupXurG3sb9CBFm4iMYjuxvZQSQU2DI0UY7+WyxMnDIKwS
sVsFVAQ6Wc6oWCf7bO6tAyGTz2YEvIc7eNeXX0rL2HgaOD0L+DpxdBZSQcLcAEMx5udSRX8ULj8e
7iRUTeT3zFF1DqLim5DR0BFKR1tJe/Qbi6CS/EOBXGfNNS4JhUQwP7LI58wvXVCdDAaLQZtfe5um
IfkioK4uGIieGGs/WTQtXD1YsiLU8XPSmQEkVj9eLZtbjTF5idUtCYPczQ0CpOIGjmr1nKgVZ8fg
GvUs3+h9NjIYTxNHWIzBjBTdRhB999Sz25NeLIQsfYT3Ng6PejFsFFUfGVgRmhGZsB2M7lYaxvIQ
ScmtFjAgJ5M2V/V8p1GZqqp5YEAb9jtM2lpjZB4FoUcjDD7gW8FOTdDshUrFGcCPRvqm6PceFcnB
N7SRZOCWbuU1K8GYgbgXToradj/rQe01EDHtIXbjWb/UnY02tfurS0eils8Rwaw5RWiAj2jvknKD
lfE27oXYynn1CmTh2OUzxOdiQTS/VYLg6tFWMOsX4WMpTEZCaKAsigROJQeMO4sIzCQS9NzaIVrS
iYY0Bzc2MPcYE64Q/T3uQED2w0Rmu6FuhTY9qLJxrmLOwJAjnAhCJehK/tVNv/fSFuJwtgkVYxcZ
49s8HlHOPKYoUh1yQapNpnCciBK/4sRANjIzXzfwKrXTUoLXnyXIfIu2zYUe8qI2J0nZGgQeObYu
3YtCbHsAt8tFqnDgoGKFmhBQ7xa6HOkfCRc2STuBDnztQ+1DNaRp66s9sGQspBANmZ6mKXg7RoS6
za+/kPAOMDAhNjHEv8IYv41CGEmJ9q0Zbe4YI+V+HWoS101KiDp4QVW+iyxZhSpnegkpp45k8ysx
dfWdgstfMpTLU5/QtVZp3E9EFSWq8gdgX+YhlcFAqSmenBT68oJNRI3YU1Ua+1ayEzpcWmUc96bS
W4wD4tIFNddAT2lfYqUCR92epIhfW1ELp0nLxzjNsSMZR8CY3lwwfh5am1RfihSOkYa7gcRxqJ3z
1UDCXoqvSbE/y2yOPYRsJT/T7s7Mh1ezGT4hie7naXINVXkrxkiHljyA6MV84Y+1Dp9kyF36IHIp
7vvEvOsaC1tGnF16q6OBUsk0su3XWG9JtM+0B7/90wkZVDcMURLESNyRTd8bw/yS6uIsFINTN2jJ
c6KPUcvmTcmsoy/ywQsj+ZbAkUe1JxXT7vJtEE5/Ql/v0QKadzRUCHCJfZjN84tl/7EMCZGIurD4
snZ02zZmgM0AE3xd4MVq4U1QbIk5d/q6o98Q7qQyv+TpI9g8m2anv+c36dZlqG3GWGEm1ivsqkb5
RlINzbWOTQCwk6If2gWywe0OzUluboZKfpHSlFZLp+78Eebe6BOGl4JBq8zODfr2M6yQ3uvagfFF
k6cMMAbT0RlVMvsabuTkwEhahzqcklIV2a5S9AYfQx5CakuujzY3rzTFtaz4azLDl5A+5TR1mSv1
sAFjW50O5vRciCjd+OouFTSkc3yoeFCDjUEOTCG6lyQPlgo1M38/5r9mG7XLDYFeSa1QaSWvTtrF
mEgnI3kcR+7eOqne23JgyNEbLW3ChvZwSEi0bdowlL9Kn4yMJCyvbRBuNYJEtvY0nspE/UglDLth
DPl94Q1V7SeKpEca4sVWQqPiVJzxG1symRvanErD0FzzaWtDAZ4myu3ouSrPTwLobAW2wAonQkpX
K27w/qU+tZAo+ir89CybElDzuCRZyNdpPUXNPgSw4SBaMp26UL8GDexU+qgYZk7ilvJmKtLenEfq
JzZqHq38KgpQp/C6v+DNvDOiHraVGl5nkMOQfZPEJQ0WCsF8U4dEuN6O3E05FTEc5u9IYpB+99/k
W159m4jliGuUQtB51ptPtjKephoYCZw5suS1+qavxXvOPwskyl2U2OpOWiKXw3I6p7oM9T3Ku20U
MU+TGfuX5fDEOYoMBFH9cjk0NnUw7XgdXfAuAHwbHogVekwUVfJIwNo9YST1naHyUQ992eNzZWnP
1LYfzKxjtIkwVZ9RnBFdjXXilCY201QuUb7GgJdzE5Ettd6qRl7zKhvqW6WgpcrQTFCw/VNw8Jx8
0O6kNKFkKLSXnr6lEgy9R/rPwlOxg3Ooi4dgNvZKygBdBITycXViBABpjzmspcJurToNoTEkYQpW
t3YY3JV/ufD6dH4GnJVj2N+lgpmaUeOniQdiUYT8EtYENUxqQR7U8ACANN2i4bqNzf5MWwGjn5Re
RRq0HpPA87CQWyftXnkPcuvd7JqnRuaHmehPZF/cq0buiYCcQiKAoYATJDsdm5qzBVsXCvF9o8kv
Xat/SGZPXRmlW6ORXRfLFGNi7v/mHGk4JvpD1V2TCg44FwBkcAu8WXn1l8mrJQXnGVIhSO1zohoz
hbvms6zGbWVKTymRxI4ZaoM7FAy8ZR01g8+vhVFMlxc2VnEhO7pIj4XffuQCC0XYzUApkT/V3b2Z
ipOWGY2rSh1jqhz5vQygeowlyRNLPm9nKxus4ETRx8VnmIV7wBXHOgq3cqJ/hVZNnaqmC0iSKlGK
0U6dymtiEChaV+mh7IlM7eRygyr8PVEa5KIqCd16tIkTGs9xi/7NzwEH6xu+wqkLb8woRyQ8nHNJ
ge9kKKGD6dEftD9+i4XC97/nXHpQiRIajSJ8kJI3mIm5PquuFMiosQb1OsEe87RW+TS79qDa0X0x
0FnHAfjV+svBDtO3SemfkxxfNWkL0K8K/uZouE7JcCli5Hl+8M4Q4p1g1dAxi36rl9NbVy6+PJkb
uZTZKALnAva4itqOsflSqRx3dPFCT5sozcqRSgC8SjUhfLN1EimSJj9nKXFKhf4nswZBB116nYPh
LFcgpO38onIJF6a1a4vCcrMByF3ebqIheonSWrjflV5+6lr64ZclWku1uMugNbZmxsXFqElb0lvw
eKc5HzY++fGonPBqK+UJn9G9KvWI03H+4rLYTwNYwpBs0DiWKep1ec+vEc35LDRPpqcKgyvAC5IP
ruy28xiTlBgl2zkwTzgo3w1RvaXzfNPD+aKtZlw4Q56NBFqb1Hl2XqDBtIKdWseuOXQIjiXSouL5
innpCLV23lW6ttHBG3D/UcijTF1L5ezqZ7nfk+kARR8Z+Gh1QNb5o0rN/jOaFG9M6imOxoiOX3F+
0dKnTiQeAaq3ddi+hD0t8OUnOE9ETCEskbeBwQ8F/8R1Tv0dFfEX32yvVG5vfED5zBLwoaWVsiGF
6JSK7L4N1ddsNAQTvZBhLX4qy4byJFpujHl0v0oFApmiDMXjcs9s7J5Q7ZeyjT+Z/T7gAm0PYPPJ
VJ59D9/Li16e69J/ZXiAHiNkiOJTqD9LNHJqhbCVbtKTjZWpe1RGlPXiSWPIUAXkQ0rnwiylK3PN
5zGjtjt35pa87NwrdGNgTj/a22wGRTOLNNnn9SUvJBoEvMHGSqRP5r3OhBdCRL61H2cJ32QGspKQ
rGC0gmMfDUwaISfQ25fcMtaJLZ703dRkylFK6WBVOBHoRJhM1KxQxp6h7KbJrg7Y4yKnnshgGhUt
+yNNDdB4M2l269OfdWDoY87LJvU9EwsHIP5S5V7VEjZuZgVZBkv60/hiiQgYNwEWhjlObmVPh8LE
ko7J6c2gjqwI9Kem1kl7/p7trDBQ7YRPpQ+IPVObpzmtm13PCL0euIf1NQXIqL0nX/i9a9PF2cXd
Z5aGg1B6e2f63yaZne6UKu/oyLjXNMjdYlkE5Bynr1IHULXQGNobg/LXzy1OGkbYme9/aLHoXEpE
lgc2QNgaEGc5528yuCxZ1TEaliFbKJ1CEw2fb36GtvrZN8i3Jy7CfucfIDEDSKdi1drqs50A/da3
5SRdquXjoqUDoxnIpwbI97b1BD8P7GFOssScu/0Un2fZ+JOVN2UseidOh/s8oPucWtahLgUlTfMm
UXGTm9ZXPepA/IPqdtLTu3hpHdhSRtlwrE9CDga3qTXOCJsUeFxlR/Ixcq8KqpEefusxuB44rbVD
3gsCdXRmb3stCAWwCZQdsgGRQDFLmKiJZkJoDOpNrJc3ddy/jNkStDjG/c7Xsu8hmptLC2kjoLwt
68yUtcDmBjtp9Ac0bWOH8ks0mRc7+FYbjZ5sTR6axYSzjKycy2N8nw1PvhZBF7KYo4WBFjhYrJ2x
heUwFqNr2TFzZ1MfHHqquziSlefE5moNO5bZLSWWMSMfSolOoqP6YvTiyhz7wZCz5yaz0o1Uiwih
RfACYwQLu6XucDPJLkIPLoOL6NAkdojKIUWqzl3Knptexayu8j9Wl27rLBEMqSfJjiBTXqWeNHph
W9ky3mec/NlAqdLvaa6AUMHiTsd9aEfmcBK5S1aeWm5iGAqOpv5BSQECyhrIl74okVVRsNLLrySu
YL/kwz6dqDMrqW4fVHFos7ZzpoDGVDNTfDLN5L2jyMfdppCcHNFDkxbhIYj7ZQCtvupYXByqlQG4
k7G+lbOMxoqqfxRL68l/q6iwuEoiMXZtzw01S2Sy9THAGtgxGLnzDX6VeUGxs5PxnfTXHn+di0al
3Ni5DiV9ou1hLIk1XUXFL5q7gX4ZPxjICMmuDqFUMLxzxjrp7ioy072GeKMFyH+iLn8J9MpNO+o2
I0QNZaCsyViqPMR9BfGDO0JYCd+tuki+tIO8zRhTOpOJczqaSSwX8o1dCm0n5K7aQog8zFVsOkaS
b0KVwJY54OYQBKI5DdTbEwuBe5yMT0aOyFRuH+ma8f/PZ6Q/VGT9qImPaUFZnXkrnNrYIHql38Ji
gCJR5dG5NemfVjVF+1IbJUyx8CBTO9vMrcbNeGheQPRscn0ZfxZY4+b+oCdcSdOoeMqNWdubaoGa
WRTTUTRLT6hGTkP8Bho+M6kZ16bkiePd2IiQn4U0CAzYDYVATjSmWYb+lKV15ppK7rsgV3K0nLhe
y9glsi0HALWckjfpyEckE6ewlta6K4RY8hSqsy7i59bg2Pr/h6/zWJIb2dL0q7Td9cAGWrRNzyJ0
ZOiURW5gSWYSWjg08PTzwZPFZPH29AYGF/BQCIf7Ob/QGnsXRwkAJv720HyeK5tPLCxeEj4RkZjA
ZlojJWO73YvlWQCLk+yI1OdwCIqbSgiFOypf+Pwq6zCpkfuuK7Z7vLZWjhuMRjqyzqyyHHI9a9st
i2UcdDuTjTv2whkWq62Zb0kWG2jEbLzuVISYt8CVfVVts7nPdH/dxeOL0cO67JzuqfbhegIDqrY5
RjRM0c1liCY6KT9MXIII6wTfSsNuV47b3gXkUAkcejrCKMFI2Nwu39Bv5isa42untgrm0y4MmM7F
diOHmCBK8LQ6ETods5EWh82cO9nykVvjjwTrvzyZY8N0M+T6HqGSYmJZYXHPmaX2NgTWq6r/6Ibp
DekZzC0QCrfEdaptFWUcnzi0/4r4Flebur1RUxgUpAxRr6khmRD3UPru3JNjtnHxicNuXYfKF68y
3XWrVRiuRUlxIvPnrNPJxR3PJKdD2mupaqx02OdA7mXFyr52i7CPuUQTI1nx2N7Hhj/e2b5KboOt
j5kDyXGCYtgoaMGDQ35olFTdVO4VjQsWhur43A3abqpVosJD9dR0ZETsvlnqQV4vh97TWCimE+8+
OIV18yW1SZEZP/Quurrs9tkE81TsugGoEduBdiABHXoKa/ZdBW/8EuBHohSYWWPutOpr5a0qui9G
gK9X6p+SFmyl2b71LgH9MiYED7rysSEogN+bh+5vbhP8MJ46n+1hjHrDGoLOqzKz10JnPAwO1gVZ
HN8Us0Q93xq55aayWBRAUVZax57PmTXx6zJ/V43+W9OprFjsfqcx92xn0e2+SL+B3cC9EvVT8r3s
jHWnuucTxdxVYUz4xUq3IRK4gA1XiRLvMhVD58o3rqL24rui5t42xCrgS16MpQc8kCS4JjxrHTZ9
fy7dtQF6duUOJm4b7es4FheesDGrYGNhltDnqiIHB1Juxngm7DbsOzBtAyA/lW8xJCu2CvGDrnr+
MhSEXsPCijgjcJIGRXvJbZi5yndi7f1XJdiRfVWRdjLPXU2abRry744za7OYbI2qGmBdx6+iqdM2
8Kb6Es0Hi+hbBpL2TlbZqcDKiMhDmdh82nq2oPGHXQb8EUyuzlyKsbqreKj4V924KgXzsF9qj3Eb
xdwH6kuNvMRK03VnGRg717atlTl5L0EUmrDciGkXddavK5+NTNbDg4gX1VCIvRjqx84pp60eG9G6
q9LzAGSM3DHZOaNKxZY/D8bGbpugIzyQqyUTxxKOORaWPjIVRIfXRlW3565079OcLzSf0kVWatW5
8ZoSD++Ny0PfLdFkaUhvoDp2qfyRID9hxiYcvvWthoq4Q1o+brVnwwZZWNZfS4GSC4wulkLZ2quc
S0ZGbFVOZr1k0br2oQ52pFjRzJmNNvr3uBpXvt012BfeJVU7bBD+Brnon70pOAU2exW2ZZtEL8Nl
ryTEY7T+TsN/gEXO8M6Ui3iU4141o7qJNiEMYwfP6Uj+0+S5FKAgXSnjjwH/4Ng3tHNkGd2qybNg
o6Q4IwjN/eFYYDSz5nloOn9hIoO8dEZ16dQj87MxvZmDu6sMbLLjH47NDTpl6XcxwK1VnYa1n4KJ
UT4Gh94on6oEMEXDzaXXj/A4Dl4Fwifww7UfVah4tPrC8czvM+OEhTjqJLWnG0tfd446yOuU/Mu6
C+y9B+TnDqLikzbbjAelQra94AtwzLc6hWwJj6gg+LoZfBdRmzjFL5k8te7gUYQWyJ1djJfOIHtg
mf6X8AoChVll6ffTutWB7nfVaWyTdAssYz92/gW7EKgvxCISbQCq4zBmMI4vWW69V9NwMs32wioV
2eLwkPj04O5UAATVm8Rsubvn1Rl5lIsdhybL2TojcmLshNXstQEf9Gx4UMZJO7VggXRwwJsi2mUV
S9zGM971xGgXuV2/KEUzEedKeBjwvekwMwWgp8oNDw25NGJur7rZNEcNs9g4dMeN0jTeqp6KpWeG
3C3RLUWZYRkw1xfVFlmlPZhJHuWJqsPvL7+mNnZi/mDgOK28B1b7mpjJt6YKJ+5+fdsLfhczwrwQ
v/WNPdVfA4MgZBzPdPqYDJqBx5NeuMHSRKKMCAMZW4uvuau6DcAnZti7uImf+P3vnW9VWXmrgHgB
YVqC/rWnLpSebZUVvA/1cF/rznuZNi/uWD+QhfCXeqygk+9gnOWhKCV8tgOmNqN3yKMquAbbJpBs
LA/cRZtNgi2/StbZ8Y0DQmnfNL93lyIHJzZns/IGej47tXSF7c6+G2zEH+5GY9w6/IPyoNhmTNy+
rfxltNEPxM1yIs9i2BYqsDbo72H1njv1Cz5TRKPz4iLMjebz5GROR13Z22Vmh/px/k1PXLDpw7p1
IyB1qlniywDvtJztZ5QRgJ2vvTn6OwlNdx1O3mkAkrbKNaQRgF5HQgXT64V3gzVpizgKT2Wh4Fpp
ZEcbtlqSi2zbjJa6BjZnsbrol21ub7V+CFAbKwUWLOJeZ2AU1vj7J+ZdxaY0gNGJu2MI8doTDTP8
dizj97AQs+hUszdyhc+NK6dpE8VhecsmbPZAG/tnbQq9A5GN5VDjPe5akbYenPwxLKur0WIEgUw1
byNa9RlYV5doOXxv62QnbIUE6fJlNKoYVxnJEU29G/BvRP+GkozVQBJjwNwJ5NRWNEq57stLM6na
Ic+6TZ8rwUokLMrKelfkGutWYsJRHvHrDfnaDadTlDEB+aHI12rZ3AUuxu2Biu0CiCPNU+q1lyrQ
lbu/0qFaV13NEqAJrorGor/Pi7eAhJ6IMaP0AiVaKaP+ajfiYqrNLvPScd1orHfTJrGJBxmQhVIU
Wfz+2gTGt9I8BAazJj6BDumwHx4Yh8K0oLl33jseKa8Ev0zhPpNB2Q7YwMFpORhsSsOAZcQQ6BcI
K5ewVy9R34L20PZlkGYbjfCAndnXQfdmKA/L0VJgpDiCdS0r/aUeokcQlixH0aGymg6iRm6f88l4
8I343mRO2bhOu02qaeuV2p3Pkxyy6LItSJBhTbmOY6KROHbGUbXQxWCsgFFScgMWOyW4mDojag6X
OyrC7dhpG6dpWJUQbPTwLFiUSno0h+rNj7u3pCZXEU8LTdynom3500D584u/9NB+iwbrve0K9Pr1
laGm5Rbxe/JlI8IKgl27HX4jJEvCvswrgmfKxSimx9BynmNn2Km6sRchS1Wl0Y/I70D3MMHotDwQ
rdptF8cfmqmshVrywEAaovPMjSV4wqr9typHNjD5ZhomPmzJnqDuzXaIxKVN8TL53qoaJ3MbNtqT
hw+rEN6XsJ0R8VF4VHqAFADtcIHIhqOV4Xta6AS4M/dJRcWt9YsLgkcdyKvuQXTEYpoAMmzh2CeI
Yxja+eV9BpFh4U3jMW+9VTRZuCjRhYzJ0UAnhTSru7Hc6t6wsteqxqtMUR209gGkqd2jZxJeNjxo
BZb70DcaCzZrxZRLBhqNBGC45lOCQSd0E+TFLKN6zdV2pYBSFbiGDpF+sTUHz1B0A2Ni7m3p7+ZH
HnmBlylPrIUZ5nDTofr4wroJoz5b1eAuyTWy7ca0bqEI45q2dr3OwfT0LsjHoTnoLdnggHRKpXxH
yQGrR2Kri75CQRJcqu7w0/bky9NUY1/q7AnBMzdGWslzbdq2WvucqYTAUEWaGelbBWJ37dksSlgo
9rBV5jQgelIRshNqMBIcYPXr11+Fq23ayjy2joMeSokzZMKcjaCFUxDQbJtTX5rNSSui9kQAYiKt
1ys74CP9olbKYZ/VZnkfm0pyz7Z6PpcVRQ3/EZ0iHpu2jxakHwbasrLUevuzmY7K0K2xNRQXWQUc
gDyEZX75HCTug5h53B3W1lSX98RhxD1wsYdSRbxDVhnYu56Fp+4+Osy9UgxMN7zbcPU5EIF0WPq9
ruxlP8DWw20Q2NfPo8oD3JJdCKGStDXvTNbVdt0sQdhZyLj8XZdG7lJD1Ocie6DdNYJ2iQloW0l/
MYfu54G93c018/7uj3qTtQFSOj0Jrb/7a8JGxcI8kifVz5/VKdZq5wCEkRxU1qfFiPVUaF3Zi2xK
XfjXGE/PR+EDnCrKvrmTRdsrktkDblpHQ9w+elWQHnRBLDEP+pYnR+Pe8EBYptBvmmXuDKdeZfKV
l46VVy8DwHp7WYxTL95CbDBXHwMHfn/Eq5Cg2fyyVYrqXKJ9dJUv5XrlC1kX8yRfqY+wbJx8NyAg
Qfe+FdmO7bSylMUI5ump9/SnTCi8D1W9GEKrH+Q4GlcSyqjEUQ5k5YD6RO75G9naxNZyBNMLqyYt
bvJgpaLaJBV/LaSywnDZ2gVaF31WL2UziObixgtGuwoPZmbxuU8WTSGoK5Jan+Mk9TiwH8i3BCn0
TdMY0YUQe7gp+iG9koKfkQNleUOizlkVQdTdJ0hqrmpUFR7GSthLH/bNI2uvahn0dvrcEH3jf2f1
L+GEnp2TWs5f+WDli1Rpi69mVb5jKgtdsspf3C7Ovg9lDm0wNt7yCSB76hY/moEVRUZOhQxHsezU
koljUq/+wIpmUR2JVgHJzVChMe0Y+AHWxCx3OnpPxTYkF/JOIuJgNJN4Syvn5oDw/xb18Rc3D6tX
lT0Bq7fa+6KTu10kcTpuojLAGsXTxA0zeXQ1U4cpaDZclnVBUkKpnBQWP50QN9mgBZrDJOGXa1mU
DVVEcCgOUoXlDkN99CuDYW0DMVvJYjMPUDi6u+4GF0W9X6+B13MBfJo8mtWLIlxOlaNuFENDhXju
I8f3yAluB2F1H29VNuS1327zmpyW7CLHHxQVnH8Xku8vBHg2GOm7qUuwiyQFesEtKNu1woqxBC3D
E38zZd0oQ/yAiEG0rDSr+Zqlylm3yj4gR3ybXD/8ITLrFYC399LbuosFcgNttndSoiqeOCh5YRwc
vXc3bF47/v+ZTl7c6P7q/e4vq0DKJbTWsAf4gaZkuuVOaX8ZbL1YBkE/3XtaVGw8O0NuJ6u7O9D9
7hbXZv+CrWm9MkSiPoMojBFMCq9CTe7zSdfPRpkhtGDYPakJcoFtEoozNw6JoqBIzglbp62B1sIp
Scx02wpUUtKcBFeW9OMpsYxma+SgCnKT5H9ratlJa0d9i7JNcNI83d7yR3GOSQIRoGDC5V92lwM6
2ZZQ+3eGFYc3ViMs6TTH/h6kd+hK2G8N+/BF3QTjvewaWZNCVObvrkNX/9HVgOZ8r+Lxve0ai9m3
TR5AT8VHvM+2vY+2KWrLhDNkHQHPbSfKPlz32IWuykol6+f3t0yvcVaO/WmtR1N/kwfsZZ2lgZzE
Rha1uZ/WwcQNjNLalkxtGHfHxLJR9Qn2eiSGj+vCmKCyq/vVHUnwtwk3P4SqiPSD9b82pYfsDTwl
doPursBFBYxlDxkYXsLNQFV4BWhnWMu6vnD9G6t7MPoobpITop+sc3pj1Y/IM8lSH/rZGYmynSzJ
geCnebsY9zzgzIwhD5Zp+Rg38x/6rAPPWZHKtfV9+6sf+Y+VjrTdRVaVnpsj6VbtigoL9SFNm5Wq
96ArCKA0GyU2+e2wgwzXsBHhYypTQixLry8OjwWAAHMlsclk+VGuRYUAH3Hcj56yiHA+oab58DmE
bCisoLnYpNTRnHaRgenri+aP6k4G7nMl5U1wY/5/KgPLVneKRohfXig7yoNsgIdKOni+eJpK4OOJ
Z++DeQMqwso4d8R/LkEmgLWgGviVqGFNkscqrnqJUIU1wccpWhKOhpO/53rh3aIA4o0niKfL+szx
HpD7UB+8ebkrBLQYJWzpnxeHokQVyhpxm/bHXKxlfRuyI+rb8oUsjoM40YC9akzqMrOwnNXCXjnU
DnfTQp42I86l+dAhZW4pB1lVxQmtsvxxKms/2zsP4lqaKT/+qJfFP+os3dX2mUjWvUsMFd+r8RDq
48+Dqta3qOWzTiZ48Sx0rL+0GPKBWiblV5J2b5ZZ2q+Kkz83mtbsTdswt64Wh2svM1D9QAP+2Sw0
0mcwPHLdZT4NNHSZqjR6wfESU2MmTFAZyro2xoOLypY/xsYKVDjzXz6cRyGy97FE1LOt9b8Cq1ZB
kBYuO/ZeuetfdrrWISuqkrpfqL0R7PwsZ2vdQO1y9ey19LQv+JMr9whmF4dcR2YwciYACUO7EVmZ
vnQqSbRRSbWNAoXrq+0vGSBbty9dFZR3mqjSjQpBbF+0QfbsjuOeYGT+qvVGAevJ9w9Z2MX3vhn8
kC836S6/oBiKi1Nk3dkPyDIM8wXz+wBBSU4rBhuY24G5RU7yW4wk6UkejHxoT8JsgddaLhIHCrt0
AUDyZOiROSxkH7ic8ykwbThw5uFn8dcQsntWli9Zlha7z6FTA1iwqXTNuhVQA4Zh2qPb4p1lKU8g
oDkdsveyGFegWICn7nu3PjskBJt9TQQEdJgaLQuhVC9jR141zk3xxZnIW0dDWr8WafYCzKP/jkXz
qWU9+l53NpSsPMDBvpgWhQtNYKGwkZ/D0V4AvyUbQMi4gTnT7TN44g085VlcrnAECnO6Vi4irKW3
svjZkKRKhg8yOMuOcPclelY6bMQNBKmPrh0Kb1OXQHz7wa73odHeyZI8yC7W3E8WxcwuMvuAeFnj
3KJBVfa5C68rg6XOLr1DREGHfLWK5mbZp1J8dZmmxEQry6IPj9XvbOmVu49LdC1dVnpgXT468zud
NZwlrMpybhCGGOTXa3xc3/tZxZ3Fa9RACg5D2fSbZQMO+z5Isvzen7cckVqB1flV59Zts0oIgQHd
QRIO5op+rVTXPQo9ro5wWV7YE1uPKrQq9Mbsa1k7SMrG4MkdbsSjbLRQtV+BAyl3aglOsOmMcps7
4F3TxgieIr9w1mWHOIIeD/CooHdintNBdRsy+3FKQdl4RaC8b8iv+e95x5LUqBrrMWOsNQDZ5DhY
Rrgq4xQCEUiBB6KZ64GxroZlWA9T5RM4dXR2mJDs2Jsj6m6YTbyQrY5BpnNsHP9Ieh6B0ShKz2Vt
V2cHxBop9Cr6Jpzsrspj67kySgdORYAcyJRFL6VCAGHu4PzzSnKpNUF1N/wGXuTjSpsZa1mOtX4l
t0TE3RHpY5/CUELAM7rFvo9ulNYUpEhSZ9uPtn6IeUYAh8laMtpxcWR+a7Zjpjpnk+9n7SSJcStS
7O8iVXEeh1myCD3ehRCmu61bfxoX2ezB0DqjdiLVmRK4RHVrrspB8J/K+fDRr6nMAm8L5ecVsqUZ
RxySe9PHghByOznuNYjE9t422vChtNGsiBB6W8uiPNDBdOz2npX9zAJCeOizg6yjg2YSDiQC0u99
rzVxpu2Cg52n1akP+2ydZGnzrEfxd/lTa8aPyOrDt5h7lWD6iNHFfI2LVNHBnK9JHWIKVWzWz5Mx
pw96/93MP67JvVRb6G728xphg0tJ0vwApco7aM3oHUh5kt/qdRISIs6DTcKzocINm6ZcNv15yiLY
WClttEkHkbWYFJjw+HDVXdR8elSe8VEfA0QYFpbqcsznis9Dk0YYAIN6fZwg0q7bAcf1OhqMY5Hr
yTqyYuUFkvyl5y58s6Luata98QJvISctXv9bVz9rL3LpaobDtfSin13/GNWcVDzWC5EQRnzVq9x4
Uv2qfAy63wpR96p1tv7Ronm/tfx5TemV/baufEAok+hwFq/VgWcsjH8Soqq5lqeJhiBANB9KL0Zh
0r2o6HYdqmTer8nTHA1aBU/Vf9bKMsrw1d1kELL2RuUut4IDlBFzm5IqviMrr9zJeojvBE9lpZYN
LrrIc2+Sfl6+kL1aW2utnexQy1p5Kg/CtciVOW28KFHO+Nlftoxa8LX1qvAwMs9fA/4au3QgMKdl
Ir/6uZZf5Rmr0OeGZOrdZ/3gB9rONUjcy0v/2Re06c++Ddq9CzQOWmSH3eAkDxZCn9xHmbl2RIZ2
SdPC/Zann33qkXTHn31ks61aiLV0GMtEwAyDRwXx90OeNyrx6flUV0B8yTN5qAOeXcCTwsVnXae7
ozh9lhN7SjZxho6ZvBiKI0pNf4xDuJIkTV3bTFcuObLfxmDh5CzzcVDB15RwtZDr67zoipBBfg3U
ML+KdHTgiPvGyhv17PeGXdMh4PdZWxqGsyLTaqzkhfKAtHJ+rXfV3FNW1D34MJslxxaeRobTzMtE
uvGEGYJYyCJUpmJbGygtyaJuQhlV4GoeZTGyoxUPSP2x9HT9mmTmo6zuI7RbGxMPuXjMx5daI9XL
FsLZy1bFUi84aU43jLLNhzqfPob2UrM99HFboqfERWQ8xjW6QuxH57elpagJFpZinHt8lV50H2eS
f3+35vxuWYaFGzJJw8vnu5VDJrzbrEagWcDS30ol9IzHxaYpAnDRs1j6hzr6rKf+WRR1CBPNA0Ij
W2XDNKTM7LKcqvmXVEvznSyNmTgwVULxSbW1F7PWhRYYRVe03YZVTTx7PdTOCJQpzJY+QgXngqUQ
1km+RfqhQj5L9v640DFCsNPCnX09oqul1NEVvFnA1qK/JfhfHBGQP7TK4L6oOi8/egOsI8+7ii55
qufq3INnUyWk05s2cV+GxoiXBOKjo2xt7BhPjDF5DjTQ042Jxc7QK+5LBWlsk1fxsJFX6XpPOLKN
47OnpN7zFB/lS7pKpx5ReiUDOL+UH8ckcqtc2crimIxfJnxn0bCqy8c68NfyJb2G3Jg24Xzddqn+
bMIaSyL31KQGGQ9VhVyMkdUJp2zn1AuL3Eus2T64UPNhHFMTuaFfzYMChuHzkmmaRiZRJPYtHq2G
Besk7B6CsO0eMFoidJgCDvUDikjeYCDTj6+fPbTWf+pjIz3J/rie1Fujg2gpi9U84JzFnceS1/RV
Zi3RFPG2nmFtm3asLkMO354FAFD7SuHfqiKS2Rp28Bbe2rAr3vBwysAJBrPXgAnbdmpciP59/GTZ
9TfPUPK3xNeBv9jiL0O3xLpBmfBINNI+lZMm8EDynK+xIlayq3DJ8+m96t5PKd5woxrxJLGq/n4q
vW4hX8+GpJh2tnj1S6CKihhYjCmJdaghVa6LyHZfAA6cZNcm1r90rgoHUbc13hQRHfkZCr8XS4d9
1N+fIWEP9fEZiow1lfwMFayhpygX34DvdhtfJOYmVZNpBzggW+kIezzJYlcl+UoPVf3JbOqfrZMX
GL8V1UQXO5JG2Qa2M3kSQ4mfVXzSV+qoVmfA8P1eaEm9QzYZHVElSlcOunl/jWP3AgTa/OHWhzpV
pvdGME0gQh5DKOfqyfOrc008s2gRXOiN/LXPRLhFLytD/i7tyyOROSyj5rM/ii0iz9gMm82SfQC9
hehH2BHYQPtNZp9TzVj7gxIdSRu5y5S461rWC1cHCwTROT8aVrEumh7LiKDlCsOLMH7xBvdjgH5v
OCauWtpsr+c46tE0wYLOJREHoHiKavxo7KpQW1dVhyLB3CC7yFav04sDCQRU9GMSVCiBbdIqsE4m
8c2TPR9kMUx7+zBhLilLsl720DLyRyR9HJSp8xjq+3xtX+BxFFrZJsT1ZikF2GG6PpUI/T9EAYDJ
WgNnIYXQnal+sj03eSCdHn7Ul6mzbDW9/oraBmzz7g21cZ5hwF9uQWn6uwDpoK0bpvlD0pPkaBS1
ezN6dYkAdPuqotq0QsZROyOdigNam0abQSj1c6VqT0GV9EjqYJQ15t6LFeOhEmtOcmxL0eMBYoyo
9o/BlT0GZOw8uEEr74+G3tg3az6YOrhFq7iNcWTPimLtCQjmAf4fWMvKTKq9PrGs+Ozf1nW0URu2
bLJOXtaFoPDHqM22sigb1Kh6R7beuvvs5oCkcuoiu0DetG+p8OuL2ynLzw4oy7A0i8fvn8PUhiO2
zQSpT14kG9o2GlZJGvpQLhhI1mlNPmB2HWV7WewK397kUQkaQsUbxwusF5ct3aH3AAHIYj2O4Rql
GnUni05SPDWku66QqfwHGOqbummtl3IMILB599oQmydSF0jwB+oPYFjqNq5KtjSyTh6iKK+PcK6g
LdNXnQpj409VuW+6/AtYYKjnnq+vNNWN7/sxt66m/q0ltgBxBruKPTJmUF7nxqIqknvVjNSVSnZo
Les+GvzyizHq2kGWkFK0rl7+TXaXNZGlqXsWrb+PE6eFCiqiUdaV03UQSZv6SwCH6mMMNhfAtcX0
BfKLu6w8MtMxqX9tnoAi9F4fPku+/1GSc9WAysVnW/eP0q/r5CT3q6e8jpxT/6D35KrnCfBXz4/X
m9tmwZ3/5jpvCEA/Bv0+6MfkBLMxOVmJf99mY7dDjiU5fdbLs486MZAw60E20P2zOq+Y6ReyXE/d
9zQAmI8/w8nPrOIkz+ShFiOaKnraYiD2d4OvqdHwW9l0ol2hBtld3OND+THM5whdrYxrLZ61++bx
5UGOxaKgW/zrP/73//0/34f/DN6La5GOQZH/B2zFa4GeVv1f/7K1f/1H+VG9f/uvfzmgGz3bM13d
UFVIpJZm0/799T7KA3pr/ytXm9CPh9L7rsa6ZX8d/AG+wrz16laVaNQnC1z30wgBjXO5WSMu5g0X
3U5gigO9+OLPS+ZwXkZn84IamtmjR+jvLpFr7VzvOh4wwGtlF3lwM+Eu8wq8r1goUe+xUMEkIN0E
cWKeq8kyPg7ZpJ1NptY7csN816glmWdQ+eVW0YJ28dlPNpBzw0CziJBMLiOCola+E7nbn6w8G07y
zPh1NvdAOSVnGQfuNGRrcvJ1bd9EbXErI6C0vjn+VvJydW+F3rj5n795y/vzm3dMw7ZN17MM19EN
1/3nNx9ZIzi+IHLeKmxcT7aeFee+VdMz7hbzOeztmvzGXCPW1ogzGbCNAemQ+fCzOq48ZANF7Z8U
kpurzFQtBG+G+uZFToWEAnWDb1vASdUuhNX3d7lsq+8irVrcZ8JnAVz/EpENf1b15zRp2icD0tR9
ApZb1rptE580H4qhLKYaSZXBUBDPn6+x4B6sg7SuIO+31jNYi3Q5OXl6kK15kfw2/lD+Nr5iqPu+
rSBa+hqup77fINZRdyeiz//zF+0Z//ZF25rKfe6YrgblyzT/+UW3bu6yYA3ydyIiPXoxfH/yGw4y
jy/VQsoCYh9qefI7/mzuC2RR6zy/++gX1i1MYXRE70Jzqo6EdeDDJtxwmT22mGbOlZ0744flqe+b
86mj/+xVWvZ7J1h3iaD09mhWGevObabXplmMNfHwCYOYjZrp7b7NTPfR8rWrbM/Y5RAx10uYnL59
rpA3XtadO736dfI4EGN+ZA74Y8AU+MG96hkADZdDim7pZA3XznHCY9uXJ1lCJHC8/qzvrvg8o8DX
lbm/6AyUH4G5GCvf/OzCpY2Zf1yqK2a1mlif7IoYlEeIdAgS9tFwr/ricRw0DYO3jliS28yfJVD+
cpz12FrqFxX1/x1gIfujaI/ROYfD+mC4mARFhZVhmMrV/92o8+WVgRbC/3xr6Lb6j3vDdAzHtvmb
2bqlq7rpGn9Mf+SU0VYjV/yM52k2PZuaa27qMAYWEqSrtmv9g2Ib/iHsxC2EILOVJVnfZK2D+uXc
Kssx6Wpg06Wx63uTxQQqZIscHAxUFOBxRJynem901nAvhF1eoc8skb0Z72UVCd5u0ynoz8qibDB1
78GuWv0oqxyn74413l6yJA+Dr5Vw7GN1Q77XW8e6H2xYPzrbgiArlIDSeCncWTRNJbJgMXu+DFCj
FTcbn6IOL1YRO2xdO2jlWxPHEzCxjksuiH1iGabsE+U2MmqKrWlWh6BFLMPKgmwbz0lk4uU/DyAz
gdSmUAA+G6Buk8acr3DmK2TnvLS/aYZvs4YqCUp1QSsO6mzH0Pw6q2SLLOM+5LroJzhAOXDOlR2V
QT2jrXaV1jDJmIcnefZ5kHVo5Uxsho+yuvCBlX92bTC+OkAIhyQAcANdCVd5RpH0q0lo/iJLbXPB
LcV9gl+T3VQnvGA2oGCMFQ4HlZUVsKtWedbGNtpCR1nXvWZ394I1/P0EfvhW84Pg+2M9YHNsPYgQ
10/oLuIg67LS2xZNNm59jLUPiq+0cD7G7uClulsuPsvy7LOPO/eWxSCxz6GXrHUki/ETV4hkheCe
70K/fPp8/sozM2wBaRZ4knw8hQOv/q2fVRA3hzA4bZHxMS8az0LUdRp9bcxFeVAbMje5Wd4KkhZ3
Y2VFzqLp8LiowM3/0S0WaJqpCM509+rkm4ekrsKLPKAdlZzd8SoLExQ5f+Wa4XPR6tM+n/rMXMgW
J3LDlUaSGVNoLvW4mQ4uzxzYEvE9oR0yZkAGZKnEqu0YJNGTLMlDlnpiA7VMzOyK+F4ezBI4X1tC
/0668JRX41vtd8YTQm+uLMmnfKxMv5XCv0s1cttPeFz/1tb5GFayEMpWQWlPd5Be1Dt51vTD9HEm
65KpR3vg/7F2XsttK1u7fSJUIYdbkWJOorJvUJYtI+eMpz8DTS1TSyvsvev8F0YB3Q2QlEmge875
ja+LWS03cbGxDBvkYKa48q1pNWjGLvso26JlAvcF+Xyrru2CHCoMB4BisKCWhTS4h6ZLRtwuHO+M
/j6Y66lfP6YGE0K3K8PXvg3eQ1sKfxipwte5R3mFQAcaazCA5kPyaUVeQqVNDCm0kOw3069+QaCy
X1InA0uZK8ljxv1/7iK5uf33GyrlQn++odqaBjZHnW6q3Ezpnm64n+aTken6aVdU1iP0ZflGzBi7
vCHNi3phIyaTvQTggjBTvBHzTNGbBNVHr6xAshK913NFLyinNXL9/O7vzr+e4Ku1R3ShVIdtWsCI
TGvEn4mle/tQoQZd7JkNtkvgWFus1YteIckeOhTkqUE1k4Kme8xJy80gc3ePegi+rBnmkqQedT3I
n0c7GDd4jMpoBjl0QWPf2h6V9+LQ9Cym/UVd7MdayZ4NI5tR40q9kEHaz6t9c6XZFWbVrWo+omU+
a0OZ/BhqjPjsOqjuoUYaq8pDrObVofWIuuIcSGa98gxfXyF53shVlr4aEgBH5u/KXtfg1yKaNm6d
zGyfCMM+WZVq/vw9NJkcIsVQZIbKZagNdCTrcmlu1Kq118k4j3Oggujns2ZLvf505wf/u1fVMNlr
dWe/qcl4NvlRviG6fbf83nylWKq5cRJ3fHaZn8xy02wfAQygr3PU5j4OUUwWTdnfyRIyTQia+jFN
CWZ1VukfyPXIy77R653Z6dZKlXpn49hkIzUpw3uk62TMEnHMGUz4tE6QBcumz60DOnuJeMMwnqCU
ebdZhutUGmYxFZV2/VARmp5RzNA9cePSEFD0yktgAcyq8k6idGV84ZOUP5gA7EnSW+9Gh8tLk/kb
j2naquj4OC3Ju+OQDcVdmhdvKOoUHF50Gem6UmzIsE/h8o5gFe1JX1swapNu0VMG8Op7xgopqv/Q
NUdc4CKW5EO4Irwz3mGlghitaqMfeoE8FXD5+1BQhNiYTU5yOfYWKuH3LbJ6ci+ekdxi/+LhG2w+
dc7YvEtRuGgaFMJmFqqrAd83CDVRc04yV1tojdxurXCIuCF6OXXHfg5/DllvjBjvzSjGhZITuAAL
BrOMAmpi6JJ12YhDpGfUqJaGj+EgHYqlEJQWu3ISsisGXXad6XSqH9NtFHy6jBhsBzXEVDmL16qE
s3PfMcd1J2pHA10ZwYidPOCiggBb0tN3zX/tRn/8kfJgZlabyndqMaYrCqjslS556kkCgjJRmIq3
yisJjXJOatu/GlXOHvNEjxYNX72toeXdXlJSa47Ms59nbinzWAwT6hv6e1HlJrR62jRLEe1lM95f
m67t1ajci6NLgVwcVJdr/GObuIh4hb6NXxKN5LYZ2MbckjXvoWmL6lAnqEal0H8QTaZRb6pIGY5Y
LfgPtlMmcwPQ4VJ0hoadbPQQ4oE4RCla3GfmUrfksJpVlHSjZTho8Uj9Vy3V4DUwTwDt80KFD+BM
BQRIa/fDC+uTkHyXUx0LLAnu1cb7NKwZWmrvnGctsoZVTkAe1xSWK2phs4Yxho+NOEyigf8/Fsbz
wTS1k6tk4OiCjWy4aNNEE8rcb5rs1B9t+DQj54NIhOyaE5hl5Nt/f56o6p9XybqtGzbBCUIPBj9O
hXDUn58nBcv2MQtTQLy1rxWEQLUh33SjvTQbQ70rpuX6CHrTseuPo6nvejT1iZH19Fjv/zTyr+eJ
kWRntcffr/D7vCCSymVXpuMNVLscNleDc5/p7OSqNfa9bQ4YH9IiNkOcD0uJENrNl47KjFkFDGUw
Ptl2Is8pkabY03D3yGHDMz9wAEqluxJHYqNXMBm4UZQzxfAJ+bW13aAasQeqkqEgm5aNsVHjHK0h
cDeBFt4FaegcRZPYkzA4nDfeCHzqd4diUGmDLJIKTKe6pYZNxc+CCSt5Nuy9IwmjFSs17n1qk7bM
HyIIiupbOXbxQ6DY7yMi18dSgb81oP/aKG5kHJDP+3M19qp1nnUOsGlvbWm1cYbmkt9HebqMEjN7
NtMu3BkNVjjikHJllbsWvJ2yT/PnYVSDGVaqZpY3BylOSXaQspuDUzD5mXdGBiYU865KP8SVhPqA
yBXSMaXLlsM4fjdUdOhDREmXZwT2Y5OrZ+GxmrTmZNoblvdYs5srkmI8XP86IoaiC/BVoXymy5XF
iAPOlhhBsg/hxNzCdUyeeJb9FMUcqvra1E11ovDV0leuBd1Z1XMDUUlsnLo4UzZhGVgADirjRUYA
6/dG8kORqOURI3j38qYZqCuyTAtWYo40yE8ipuB5Prx0xF/IGljGVs2D4GXQZoFkd1tXTFNcv/F2
WCXuetkrQDFTw15L1cRjhuAZDZ36y1P0Qydb0VsJfA1cv+M+22h0Z0xKo4ehDZS5y4c5xYFTL1JH
aveGnwyrvpbVzYAN9dbtjWyV2VQTUggbL8LSC+74H2vmrTZQGOwlZrVgDj7utWIY55maaWtPloYX
oM8zK++dx8Z1y31PNg86Oe26C0hX83uGTTeuvkBw+3uYHBUI/6Y7GAkIrlbD2xPDogisc+T84tEe
Pev8CRVtLF+9uItvY9MmFBFisBwrkTvz4kZ9g+MVe7L5I5Dhy49YjBxNz1E3VV0GvFm1eMbT8ZCY
kfkjieP3VOrKB6so8v809TX+HGeablWOoumqAv4dzIuif7lV1X2kWMB9h0fZSBzqjZ5sreHGm6KA
M9rJcDSOitckCPMbU6qbYwtN7a5XlWfRHo0Rmiv4iXkJai/vo7VYiIjDoDI+H4peM6u3RZDfOaMd
71wl6BZ+2SPZIaY564l2vGrJSJVqjtrLsde5YRW/KjP/jkzRfpZshVR/pyRrVOm/6rqSt5JcpfO8
Ac7lW+m50h31vpzafWK6SPe14VsLKBQhWSeTfBEreqoNMD0FljIT632x/Acz3+8D1L9rExvamnoA
GQ2moYVLK26ZWRrUku8xsiqXbY5AaWV1eETXbov9VUpQF2PObieOXS/rdl5vNIvahZ31pUMMMXOT
U8TAGkXtbWL3JGLME1yx6q5M9fKuAcpA3Mo8SWFb3fnoVncZiNF5Lqvy3rZqRLbytBiS5ckaMuh/
1lhOBxQt/rLs4hy6tvSSUEUwi8JSOY3WVP8GeGpzPZ3ywI/T+ctdTjcNT/9VomgZtcE7Ql3qVlaA
eSvYCmotAIO/lGWAKpGKxaWEg/uLb5mvjYulVlBgZ+rghCWaBye1V3GEI6k4KR1Y/elq6e7At9fP
QbbSNTd5cSik3g6mX0I34bCXhntpzI8il5iW7sEKjeLBg62z7RTE8KLdS72jq1TFgwa8PXUQ56Jx
XOh1zRScmfyuGrrPm2sbIvjuVs9K7UYMuXaIw8bGxiXHG2KedhWpQzWJ7xzERrdMN2QelBM7HKtU
TJHBz2DPmmwSrFa2Gj/QlRY2zd4vUWDIXosiLAQ8OyRhf4Yb485yO60eoRS5N4QHmxfZh6aSwEX6
rrrVufbzDHFOtRgglaPLIxdqeBBUtcElguVBtAXcvYUuVf9ovOBea8c0/AXikenqlKzqq2iDUia6
k6ejzA4AEJjRnehLOBJ92pR0+t2nTUn3v57nRCXG912q4uNKLSfMQWRMGVFSfar0nDIwmyz38VQV
ZaBQpSm3jfPaveEb2dxjELVmGu/9stjx3Sx4JRaCJhwPzUPsxNpG1igESELVurdL8rGTgOsdVja/
fhIICmy0UU2ls61QqwN/J9j0nmsfvIL5ZqHGw2tWeNvAiet9JUfa0iKSd0Pg0/tFzX0yWSNj4PGa
RbXybDVRPi/sZjxqVj6sRk3N15pLgWMkxWABQhLIsV8pW61Ugj16t/hWxl/iGU9SRDW8p3FoEM/o
/vchshRWhoOPeUHPnaagCtcrW+3O8iMYs0CP36zuG1NmSCaYZWHHCZsFakafd1sLU6Mu9Xs0NnQQ
6vvY05Whv6kNCqjlwTBPbVe/lrnTv7TUoS+sVCfW6JXDS63ocyg2zsMQdzB97CyYybUevDQZNgoa
X4+VOHTGktpsrzsD5a1Rh0T32LMH/Ka0eJXUVHWIUQTviHxK/o/U6JqDTo5qEeVAqfJpxmaOcXQe
wXJRkReoJIRpExv4cXNYtd1RHCH7QDIHztfOEDbFUW9sUs9ylnpecWeQ0XdRztU8UHxl3qDY7b7V
Xn4X8u3wEC3fIhvK/BvgqdtBa723elTwHfQC/VEeD5eJAb4c3KifXJifz3mtjKsmSSFRTIeOA45L
ghu4vfTysbrUMw//Pk83//LsMzWNADGOzZbiyKr1JY6ugCoxB7OQHqh9A/TqYkg2FGN7lLsk2lRd
OTlx+dmDi58ct7HE+pnjzefV/IivYweD7MeA2KowGE65G1pxP77JM828Dk9kLInFpWMJusxl7HRp
AzIj7ou1OoPyb8WoygGqxnG8rYn4vpO53vRNFn2rq1afUdOenihRUFcZ644VvFlK9+wpDAq08Vsy
hFuPSbk4CfBvRBTUlPGw8i8p5txIggfkhTciNe3j7PoQ4XoqktGi7/cRWOyvfdN5tVNZ/yGTof11
oYSMRDN4cpka/3T5S5aL8I2rm3lvPWiqBNO6GaL8OTbA9vhjtOwKENxUJI05DFd2y0aqtvW0ufSk
eNbORGMXVyCCxsGeeYnR43Uy7lVSmNs8Sc2t2Ct/7/3dYdcZAAnHGp+Zml/TWm8mm5yste/RXDPp
tNtmq0iFtYNKAMzJVPTHIIHGOq2C3pMccGNm/BQnJVLASRZkYpgRHyfhfs7P0re1RyvOmerHRxVW
zM+m625tteJXUmB9S31D+h4AM7RQ0L3Ak6ZYXpONM3V5xm0WBea+RmS9GvNIXkdy5O+NwcgW+oh8
xvH1Jx9LtdsYutSOEB1GaVMQRkrG7iFNsF6QsfF+B30U1jpfkIyoLpkZkCCQem9xH/o4iUB4cDmJ
ZWvx+6RBydx3qwRqW1J6eTkJnE65m5ZNl1dyVal7kF2TFIkdxMtWB5yGsN0Pnsba+64YtrLrtCjc
jHnoMNklyli5zGWrvvdWIgZZUMNwYxSDc4lBJnimTOvNxxz/jU6OZEgnCijx9lcVt8M3ynH6RUk8
ZWUboTU1F1qYnTw9egEh5x5IDpfrqlKf07p3D6JJbMShk8QLAu/h7ku7XqnqrEm68jYdzlGDikmk
RMmAlDuxd92Itshr81WU7rhD2S3rNvk+hdONAYRr7JSpQNwyW7xd7NTEjIrSBNE7NLKxK517r+yr
tZpE2nM0OguSdOa9jFHxXel397HakwRDmbtSqGyl/ljVbqWmDxZZXqarjvj7XPxqFXtIV86Ap6w4
FL2JifBKGZZGXv8ypqUZnudkaKXQpIlDKVT2BYLNs5v91AZL2lU4Gu3FBNdXFoElF/vLnFe1sbMg
Oq+2c4LTTGegb992wMvJlPiPYkrGKtMDS+b7uzz0k3tjDD+3w5He9amR3E/jDazDX3V1Fw+avU9q
OX2MGqz6xDsKknzN1N+ed1orr8zR4D8g8ZGo1TUFoZGfPUo1hPFp7JA2+TohPjzrIrW5H3o/X+a2
Fi5EotCNEo1SZR13EP5kz2l4ymVlmJL3D5d5+1jk2nzU8LlgbmxtEreR8BKrWV6GdfFi1NHJm2Kd
bZhvTPBCr12EyhShSXAssLtbAzaploHn6Oc4jcFK5dL4s8aRIKp+pa5svKbZmWAwiL7fOwjWvrR8
7qLKJEVO9WlMWtTWK7DRJ5FyoJp6yhFRsyiSCmlFykgNYCyL3rZc10U2vNnQswfW6i7/nTPq4upD
DJ5111CEfBvDKX9tkpIaZGjISYbSwlEot46ZJK35H6ZMkEqWx6RuH8QILIRYsAbxY50D56IEIQAD
3hTnZgq+iREWoLXcaId9zj1tjp1UdSynTSebHW5viTK3FR9xZ2SGNFqmBv3RCh+TPjhoalycxMMH
0D/rffLJ4ns79V2P0C99Ovp9HtTe9j88fBzZ+uvz3zINjcyPQqJOcSz1z2E6zZAoxZX74WF0cNFU
MFAOkt6bOY7ezimMN7fJUEEpmva8xmUBpKtxMA8rV7rpKI5fNKlrbDBRKeYKsYltAYmL7Ln8EFkR
BEhuVUuELeHCdHHnvuplw9Grjhi4gPLMKU+Rx2prcmd9ohjkKbUjyCLTkeyBeUzDhwjB5EkxU3fD
fRvyYWoZrwOVxFZiJHe5U0mHaGz7SW8K+NqRQFNF/Z1ft9Vb4jc/DYhgryWRNWxD2uE5BK2EBUV8
igavO2QwXdEV2dmhdCx3FSpdtS5ZnUJ3lqh2KNr7XpXHXRzg6TXiZDEUqToL8ftYmA5ZhZxn3U8H
iqXG324VKSHWLm79NgDROyd6gnpW96gFUpzyu8KvPVVz61kfdJjMupkuzSJv7nwz38fUYr3GCVic
Ka8k150/G7rMP1lhcddJfrju+8DcuqlhXDY8Pr38OwgP5pkej9AsC9pfncrzlgxNUDgvPhXLt7Um
l1sUsPWRlBiP0iYYbhFQ4vsbufqx5O5ECU9hL3AiIflgOz5AiSayzrYLikJpxu+Kh/Aom7wHXQvo
NpOLRSbbz4At2zfbDrKboiur23BswiX6NGXGHaB7dkzkHqXutz88Y1iWXtH5N4320Ka688topTtW
0qua7Px8sBxsaCJ1VtcKSJbEt5dIDp1tBoRrZdoSvu4ZxpMIqMYY/wYZSQRcGdBzbaCZi8xtWIGn
9VHNbeJo6RC8NVF3skm2vpNyImZjOTOwbhjcQCLbUIW+cVrDPzAggUedtT52CGNLtRu2y5M1s9gU
BQAoKdLO7dQUSVIJhBDlmVCwdUL41uUvvZ2f8JfNH9qsfFBKJz5SwCQ/ZpLylHmKdVDDvNoPRnnq
Qj3d5UAcWcK9h3KT7uTAO4PzHdaelWBYXgaZvpOIPTu3I95gr51J1BhTtHIhDqXBPNo5y0NTbbtD
Y+LH7WHa96pL4eTe0fhb1Wn2St3Ya8pDlJ2bOvLOd9grfO1nlPvektLHj3bRGRHEJFwzDRHHjl99
kyw4ja07PJIZSY9FHD4yO6kOA4LLGdMnZQP6tX2Sbe7UphwnS4IkP3nudneJ3Wr7vrdWRqz7sATM
koCe7t+JTjxfuru2t6xNPkZv5BgZ0SnGsHaCCJSlOA5UvNpQMMaQ38CV5kSWn5jGNLea5fBYmw5N
zQTp4SjNOvXGfBE4+TDr6krKSMVp6fayS+04yyRmXPgWTq043p5jW5VmPur7znc2aTWciiE0jnZS
L1l94vql/cTmjRleWL91utGexhpDTyQq5aIMXseS32HISmdowupXp98jJ+8eq8h3doU7gt6ENznv
I1xpmpBbeiA17kruguQm5+d8wiooP6XTnqUrp4Sb/lY0ic4WTuSyQ989E4cUNyUHSSnfKNvbZpPO
tYzkdt0hF4UoyaEVeCORt+h7KKXmQ9AM3TkBdhdPR3mGrWLgtZAN5F4Cm80ms9KPvTjScCT0ze/X
puuw61hHywtSG7z67zMtbAiGIP4F1MTe9EUVru3GdbbEL5NVoCvevguCaumXWnQglQgVN9eK42iX
Fkp5Gd1S550cnsyrLMmSbWqP9cbn579qgszeadmAq8eA4Udf1LC6qPs4gxUEx6N38kMe34Fvo+rA
HhNQJ2G4avWyXIeeUx8pN4dS58Tlq+qmexmP7HeA2OtGSatvYYlBi2lpCVA4FoYUUsmrNm+iGX7h
8a1CFHWtYHO/6gxpemQg57ChO36nGPZWlUvz3c6Te4U5xKwiqHjq8GnugOP/0rXy4HMvfPVa3mHn
R9kJK4NmVQ71weantIxUu1vikzicZMsmtmD66rNsVG+qmYS/UnMvQy6BdeKbJ5Pc86vlQ2IrWqU6
j5A3FgWIsJ0NrBwfDxQUnlSd4Cw1uJeSCShAf8NKjN9lqBeA0JiTmACVFi2MwO04asYeOaMy951O
edGBmRADsUlUOgq37EUlI3gJfGMEhCAXG8KU1jmtuneFGpw34A8JK+LKvEuqJtxqAYgpO2mHQ+JM
yxfDeAuV3HtwkKyu8NxtlqbHFEkJhrtmSL0fDmVyAEyT4TwkSFHiGAhJmbbNM+EJEiSMCKaJs11k
yR3UCzRofbWSLS9eWyOgCmVEe8z/ZbQc5No8OjrSlKArPESsFKgOagDLLO8QmQaO+2DoenWy0H9G
eYhkBapXMXE5+jreB2OhLskg17eiuAuKaDY3u6BYi9KvJpyKM6jEPIjeqkGbZRn6gyy3KQWPGC3n
IKyNso1nmt5266bBYXS0lfTVia13si79qXBC/ZRp/s9guucaOMPkrYTpr0ocFhWluW6Ddlj2bZSe
PbVziFc21Q/TgXILZOIdn6L3Qg6sx0LWR5g30as94BCSTS70ybQZFNSZasgXFeCjKsExAeEyllZ+
60/e9GKg45ggKELdubm25RLYyNLgxjJdRQyLjd482ZdrXy4Wm8rSo6qh7cZnaB148WZ5SrExAUBC
X8yfWy3eOaHzzYo0Zx9orK/96n7UcPRUR3U3Vs5WT0p3Yzk2yu480mYjtnyUntT9yokrFWh+PBzz
aROs0iFJFyyOg1XOSmFO7bf6bEIi1Mq+/0V+bkSMzUSF1XYpxbgl1U522xH75nYZeyPeC9yodcm4
67mPrORBCudxYSqPZuhZKzfCQYOvPL9XJX6hZiaej3bFhEvG12d0qR5JNMNahLi5zTsMtNFzD3j5
Fk3T3pCSuzfQy69E23WjVPYfQypbJa4GkAbqawUMu6qe7Qpr4NTSg6e2xLq5TQztFDk+S1RqISjn
X4baOO56rU2p74m9VacWHTY+MOJKjSUgEar7hDzTTQE6YS3aMHwwb9oREA7Ffyc4wNY7uag5OPva
9eyzpzFLDlT5uyxJA0XK2bjRJSaCAMC4uw9TaKKQOiaC0Quyx/i1k32VAgKKBOFz2ATA/Y1sqe22
GTVzFvV2eWtiJmD4AQlJL8GIIe/xNcejlvWaLAHiHcEj+o57Hqzu7Jne3jFMD85UKBFgiZol3LHs
jnhadsdcGmKgUkvz0WTW5NVe+Qi6Ntxjt8ckL67LxyjP7IMT6Q98fwArDDMY0unJbrzoaDUEe4b0
1IZ2ctkUrOLmRUsCeJhGiY6QKvhDnf8QB6bvy7eZ1UUTxGA8RZ6LT4BS98vG18bTpU02zKUa29Re
TENEB6sF/WhIO9GSdwCZZAMfmFpqKJNwrGLXNPHHXqzl0W3WkndFwVBN6DPGXHa5E/G9iuV2EfMk
3JcGphOwXGFFKY67Fxu+Bs66qa0jcMFxb5QmD4AkvANuirNBxm1RQDOUsYcdzV9mbUzUDNFW29lG
jRD8ZaGtYv1Y4WETm2ThexwbZbjOWYH0TXe1kzwMxkwDFnjn866XgzXEK4mlZaF648kGFUoI4UgF
67w1ZJ3HNJWbTq7CZA11XPfaaO+3PwctI9HaIGhxbAK3eRBZm8qtmItNe2gHK6wZp93rprYOZHmH
RdsE9S1hU1IUuWXfdFL86kZ+9M2QCPID9aufuN8rszp0vXtqUYJbCJXu0ZT5UgTRdxZXJOAbmKNq
Y/BomQ7FBtAdVbWGQ3TgRnSpvWVu8J2Tulg9adU50CsvnMlmLBNOso6hE4Iol3H4w6kRu5p0VGCS
5SPxAD0yYlCXknYnNoWvMC3wzWYBl/+jrawblCa9Wqz7uNQv4zoFsnRPKAp6jbPIobNB8FD0DSDO
8cZxh+xB8c3q3FWYf/RJ9qBjc+1EsnQ3TdTdplKeNSpWdwQI3MuhkSdAtYcuXCRqHoJoaHvpNs98
QPRyHJOLzX7AWs+2YYrAn99awIpZ7+8MtGSYo8Xj0nBcexuV0pMfIgDrsKXQm7J6gGhaPmRUI+Wg
BA+5J5UPjoaja4sVHXdYDm3ywEulJTTj1u4Bzm63b3PKT9PQ/KmMY/jsJWG5DmRwu4XjRfgTke7R
uypYid5I72Ef+3pO9Qq9rmTMibhIQJ90+czzgzIWmnurTXexj1LAZKG5taSRgsHW0FaGVqGjdWXz
0SDPuUooYMJ7PDMfE0IJKyrx5TlxfXoh7y7zjMe7FFkGIRa/xMdCiW/FuarTestcyZvby7kNRWc8
7YnzTYOZ4VXYEVAZL3rxvQ8WOirWyyFlWjywAAMsxOC0i8lv9hjliMGyhz1GCWt4eTm37/HkIaG9
FIO1tlaBnNrupTc2K7wV8JXFS4/3LAfYwRYtKSHxEaIRkDcZ1mgJFHxlWE57bL3BWoBOzHd2tKX6
JHjAubpV5O5BUqz2ISn7Jx+N8j7T035VtDqV+1rfHfHnWQPicLaWJgXmpa1WvsMSzA+Xphbh0EEn
2ewCtMEbjBUzheb+BjhDdxTXSEukvqyfg6Wd9rMEA0mmeIEFryWMt57XK+dE6X+kBKe+57mv3lDl
YRwT1whXQW9v6npMTo0RPTZy5D2bTorUS8eTMERr91xGEHeJtQ8L0UvxAOTIInY2ojfTy/ukytqT
F9jaU/O9KhJvpfoIDfMOiDmEB/xSpQKud0iSExjSOGycHKoOljnWH7uwH4eNDuhCnX0a8GlXTxQI
6gPhA884u0PnPZl8PBKylPH2jvek8W27c+NsI44ko9OPIZA9cRSOaXbAs+uHOCr50DvNCvAa6oF2
jWXRbO2eHJ24aliPCDWpTJmHuFgeB1f+2OjS2pI673htZsKfb2LXexSDru3QGZRbfyBT/KUj80IZ
RDhqgetgMYR4BGsd08ZE74+Xc1sWjEapKI9RZC2Crh5e7dF052NNUfOgpPJeVgl3UTs9t0PWyP5Q
+uCs/ewgNkWMa5/YA4tl8/NOeYZb5UcbNol/9GYJ6KIWQYkYfO0Qg+Opt2sk71NvjFiKFHZXEZUg
9nq5alVBpK4AZYUN+HwCLMOYArsNPjYo8tNNPG3E3rXjOu7a8WXcfzHkevmRgvgIRC0vfD1PHF7H
XF/pvxjy5VLXc//xXf7jq13fwXXIl8tXAFI/3v4/vtL1MtchXy5zHfK//T3+8TL//kriNPH3UNqh
WDR+cBZN17dxPfzHl/jHIdeOL3/y//1S14/x5VJ/906/DPm7V/vS9n/4Tv/xUv/+Tm2PmiHN1bJZ
Pkz+L8H0MxSbfzn+1EUqirPw5fo463KMnWB2ucrl+HLCp9P+9hVEo7jU57P++R1dX/U6RibvPGIg
++f383/z+ixmWHp3esjs/PqKl2t//Tt8bv3//dyXV/zL36RGA2EUHY5bvz/t9V19absefn2j/3iK
6Pj01q+XED3x9KJf2kTHf9H2Xwz53y9FTX0DzQVonh4O1aHpfeu2pCIeCw8O8bCqDr2eVlTucEiN
FmzMwnbnkl1leC/DckQy5TCjnLrFwH7wqImjeAUMSV1u1Kzu9bno9vAcw0R3T80vCjrR1I5OvC0c
ZoG5mqsYtsKH0kkq4dRUzEgzUHpJcHprEHDddj3UsxsI9eTDsbn52DX6McJlbmoVG9X6OPHadDl7
GuHikyDNyir+jgubtIYhbszSJImW5KSIR8lJdqYqc6UXaX3QbDM9S0RfdoZTn0SfGFXwywWPXPZz
ZRohhqmwQ258gi0bMQTUI1OklKkpVxUD4jyjhksPKRacXkR0/JevDuH0ZBmqSxD1b17ZGbxdq7pv
XqoRgZsk+yOVWNSBTXJ9cYyJnY+M2fnovnbov4eYusSQrGcIhPHLaeJcsRHjnN9XMTBmXGQ64l0s
mylALEOyAGJXbIgSWiHSGbqum8ugyLbxaq+H5adzqDz9Y/inVtT6GMX1mozDX+WnrDV184A5OYzE
aS+u4pu2hWX6pZ0JUTBnfsp36MsJfe3v2shbXK8hRohNzvL2psFWaXltE3t+bLUrZJDvX9rFRfLK
3pb5aG5Ep2iy4m6RyMOEBeoMaibJExrTRivhp5mlc2kXnaJd7F03lNeZW3E4tkGKlmi6ik0yxS3D
j3PFaRXGqvNAK3EqSpJ+QQkAcMtwVJ0bE4v1E+cRJAGMKPGtpYSasJ3ZL0Inq0+dJ9enUsmtjdXa
D6Lp2l6P4wNQIZu1BkPFJqEceWHqHual05mi7fIa4krXRvE6tuUNl9cRHXI+vsAEqmBzItMVe/7g
333odb9Id01q7fObS99lX2h2hXrXrweqHeq5U+BqTQ53I9eaFsOCK5JqIxW4yBc3riSXf9qvMbmS
Z2K4W5dtv60VUAIAEuCjhtqHdjqSGtxk5UlGfd1oedUvDKL5ounTkK/Ka9HvhTZy7E9DNcntxOlC
iF04oKPdJvhG9C6nyBihdBXb5tafiiKA48vfkkzCe6RA4vB7hG8qCl48HU5x6y9FP1FC8flCNFqj
n+3QvxoEQOY4eX7UBlUGuEDTI3M0xfb4pZwDsqjba/TPUrJkZcZ1eyPa8hHiK0uK+FyTDbuMo9Si
wxq2ruZGlVd3WJAni6Auw7lvhIAwqBRMKQfBtadznfIu74YShjxtytTWIOr2ZxUx2sux6P5ynV4O
jzBKvXVrVt2uRfu8c7oJxCOOQ9fXtraK7QuOiPNLB8En6gF6q3nztTogca+2M1ny8vn1Ck0aflzr
SxuGXNrWVQ9fmk05kJaSijfN74fHp+fK5WmDmmicEUNQPj1hxIPlX55Il4dM5wbyzKPoCT/v2pq5
EhnTBEQ1uI4MP6MyIr3CJv69N1BuX91cj0V320WXM760i0NW0O2Syv+XqmtsoMg6612c87Bc1wNp
f92kbvVxqHv1TUOZyE50ivbLuS1qnJk3luPt9bT/R9uZLbeNLN36iRCBebjlKIqkZEq25fYNot3u
xjzPePrzIakWZXX//94n4pwbBCozq0DLJIDKXLkWWXV/05eVtjaF2gPtH0hpQadvdNOIIkDAGtTj
TvObMcFTcd/mDlLpcc7GNGqqQzyn1SExUld9GixyByqknmuJqZfARFoVpoX6taPqdtTHBzG5ITIE
vIwOir9uNDVbe1DlrObRme94zGmPNLPqj3KGVN5Gn5GCudl1i19Bplt7MXkqoNqVNpbWHiX3gRY/
5t8OpPX4l4D63kSKt1QGFndkogmkvV1NbM1yybFA8n252u0DhDW8U+gtX6/2zp6nyDWiW0MHq36Y
06jak6eGx73LEItWkCbQYTMKu2z44cKqt65p6v+E6NxrbGQ484fYwflWc5m0Ch/sQKME0DVqCK69
IZ2UB3cGJPbD1V3ZERlJkA6vtoLGqmKs0p3MuE6WdaD7J6lXhXBBLmvVBTjKjaxoj+GdhHycsqxN
a210lBnihYB8k+qOM9rwVC/88w3qH/zX2T9tVBpLLal+D+0YXg+rSR+rOmnuRz1Esok+l88SG4/9
x1i1ny3KNEAfFB1iT0fjkSQ9A43eKzTDJAyXhgIVtbKrV7oNxOu4AB3EK3OLjjrkK5GLzzprkzo5
SmyuTvOwSQa+Aj91G4q3goLk6s2K8hjVJoCmRtvHQDyg+4HrH6ISOniWs5vjZgsXLwgObY/MH8Kj
S5wchtZ5ddC78XOmwjcPA0XU2wS5xIeV5BLTIhYsDgm+XTtdPhToq+ZcAWsyHBPxkwk4XmSP8W/0
QXntpP4W8AegWBiZWwD42m+VpQGyKqfnqRjoz1OSlEp4AOlMrjoUP1X/HKSz+qRFfGGX6bJq3ub1
YSTf+9+t6qPrpI2K4jhIw2YHa3ARxvZ7OrPBZyGTpfSnSI+CF9jrDkFFtr914/lzURXrsdWUr/TP
FQ869J6osxJF0yLvzjbqLOL1oGXkn8KS4pUl6cobTuKNTPXdkjlSqXIlty1+UlJAmNxHTtnUne5J
VZL20LmhvctI2H9V5uhBnsO3iBTg56GMHGsXNhaci2avwGAGc1a1l/fkGQGho4lO/Yd3ZZoqeQOf
VdU4WvGr99Umnqip33mmkcfP6vqqTsHnDh0S1IzgWkCpDRYds7lH3UwZHt6GFEWDsxzm3DnQHF2e
bcUDqza6xV2judGTHDwAHmUCFk9GcFvoyAG0R6M3GxSvp2zcZ93Qc5Nlwszv/8mBp3vdRpG2L2J6
hNZTq96XbeecJWTS/eHBduf9bYIOr/Add1C66mUCrcyoVVpVdI25XndOHsuiCK+LGFrdPIYThU/5
FA4w/Duv8q2VxMoB1HS6Ads07Mxl+Vlx4W8yk+BZSTdqrPbPRdcMz+jA6+tosMI7sY0gbk+gon5C
MT48i6kqTKiCMvXsLKYBdDrCTDZvkcuwZNOHGNs38Um4CeH42sto2WlV37yfMv83uEOGo4ckznHy
R1DocioHbu+K0h5vAR+jUIJ4nSoxMvSLNqhWMlb55m51CwF6mXiLyYp4QoX8bba4rXp6Xey6hIzL
zPmsDnWw/xBiNypP1MD7Elq1ee91nnnv9koEdnBWOZXDbSx+iRS3k0Imeo2UsX2LvLoklILEhPg2
PCMSJGvI2e2S9hwoxvpfryaR7FHDVQiF2x5Nu/HRsZVkgyhDspVh74XYemN8hKgL1Tk4KHYfHP6Q
wmAbp4eP9mK8D8tMQ2K7RkVaFhndZ30qh4dAD1rASZmz89hZXmw1q1d+PQ8HGcoh6VwYIPv4JKMK
/ZRLZ42bPAnDx2IZeWYQXGjMvE2pYOE4d1CT+xMssWuva2EZ8LLfNdq/ozUcLzM/ER36VZm+XHg0
w2HXRBk4paqGXKwdLrWjhs80AoCr9J/lYMR2C4LI8u/TxeY2AFXnGdY48VKt7x7zQL+vTO91gt4D
YUAShh85JlrRsq0z9+VO4sHe5qe+cP66xdMaCLzLbi4SUPXVtA76cLqT4dyWHWA0O1rLUHFT4ykv
v2ZJ+no1eMAr0pe2czDQxwR1UxgkbdyFb1GPQI6U8MJulCYtzmKLUOEZ2cr/PTYPBo1yZzH4yySJ
kqEcjMiOwdEUweaD4zaEhdnchRbSQ/VXQ3PL84hK5oWuYopN8LqtLYCPm3Zo5h1V+PDZR4P1okbu
Cg7z7B9emWt23kpiU8MNnmU+zf0f50tEaPL/9eEKb9cX520NQME76vLNo2dF9AeEcHglkA/7K5vm
nbOrtFs6MwKIBKzhj7qNg/t4wVivJLqzI9RFQ2P8JIfWqM1z6TdbvW6nT7lNk0cW+5C/Lv/CZOp/
8xurPl1HLmW0RkGoJZE/x5tXPl32L96UlNi7ud0yF1Wa8DmH7v6OWjWSrh1yoXVS1vfABeGWAgD7
NIbrNFoK/oulUGPv3h7zv8R1DVoUn9LKjba3OQGi6KupD17XEYea/v9c53bt8T9/nq6f1TWqYtW2
Si20HBp938PueWh9g/ettO+N01SxDK9eqXFKbSO+H2kBzheHmAbxXmMkvKIpZ6u1Hr0kyxSJlLVl
qIyzCkQggPCpTappK0ZxX68o4SNNSFuar5DxciOUeeU+Wk7gfFalaUx33dxuVRONxDVJDfM+QiAO
6Db3/DbgkXeSsSf3d/GTy5ncbVm17d3re40/RgeyfMoDP5Dg0e1SF12BFpLWN5u6OOyopjOn1q/2
HOYd83qaFfO3XrfKg8yXWTJB4+uz4ZsCLcoyXxxDn7knW58UZAlG+jmgugYrUZ3mN+brD0NxiG2a
LQSQZ1pr/3OsLJxGwe+ODSNabT+XkHiv5cwEtHI9yxdbmSrWs5z9F3Gu46IrDulo6KbbD9xYMtSB
8Sp5BGD2jTNL7HXYB+94tFKgBSmqCQkU52fNCcoXeo1XppmBcR5NAwBz/GwsZoRBEmReSInK0Kpo
vYcjSQHAPBcvukYSniyQcxYvb/TXNZBkND/FTvgc0Kz0wiHhZ4tsrOeR1EOqSt0XpfPU+HZ9eDdE
W+3Qo+oITqPxrt4AsrJLbJvWSRgv0fK4WJPRHYUE019oLptIibZqFembKwvmGNvJCa2Y6wSZJQfX
SK9TZSTzRyuJtw5Qmk3pVqiz1t20L7TIuJQ0Wm27kjyZaVlI4iw2X4H7vCzs5hoijokFUBHy8vtS
n/7sAgTHSQ0bF7XO79U4VM9a17poTb1M9Ipd2sU1da1y1uzxrjUcL1pzC53uE0X/6xpp0qwFOt0s
1nLN24dJgw5ACLCYEgz7Uexp6y3KrHOzvy51+zDilg8YO+n1g9yWK140L3EOeYzMcLTsGEVFzo2U
/g6oP31bN106MWrTDO5W9osSDuabyElH6WjZYN6WuDluttva87LMzO8UwZvxKym0Fxoqlc9tMaEs
25nlXZvVKYojcJYBfPzj14Axcj/5dUBaRqiAJpU+GQMiLyEDVEPb2NhV9n5oLkMJFq8E34bi/TC3
sIGnt2Cs10LsnSXggUbf/Qa+VfPvA60t6V2goTOtSxjAhe6b3K5xluhmRMyqNoZj0f6VFpZ5H0Lx
dKSTlP+qSikh2FGGAh7lxeoaFJVICYl3WkLkTA51Q5PU1fNxbEetcW/3f5TIbtMXvcTJcjImidTR
Cg3f8hTYxSpI+ow2aA7GrIXK3ViRsJ95jqx7C0Llv9LUzNDxy0tSn1GWHRsQUWuUZJB1WCY1bupt
o66LeLfKHcU8V6VK1/ow0QG4kBEvQ1ijpkcv9Ltw7SAnI15L7evL3KrpmQa8F3adxbcuW4S6i8h/
6TrgSFpfTC9+FVkrKNnzF99J3VVRBN7XLmzQUbHo2e0MOpooG3j3mrMIXC+MDWYc+9ehJlQPJbxz
4pXhzSvB/+3cNA2itTOwJW+X7k+jAx5j1IhJRZHnnO2F7YTyGSj2iZrhcQiqrdhGIJcz6i2Le5mS
9QVyBMsKJg1dW0/T661bK+Ud9CnuNqFt9zc9ib82tBhc1L7SH1FcSFdiR2be3GTI/R28BdRL+zOv
Zto3f67ae/4AzQa4VvIb3W3Nqgk8/wEs4PxUKu1F7IGeVcgomxaJMS4SNe2uM4ETtfBsvkTfjTAe
fw5z4K8KbmuXvmznuwjC3zvVzIIntoNg6O0cxfTvegv/iURCbzZd7BhamNc3a/gm6XzKp3ADhUVK
D1RK1qheJDDFSKtBup0mJz2DxnMe8wqNBCWweJq9nQU5qVKxRW9nN+/1LB6Lc5dDjhUF9iXk7fXA
d9F4kANN7OaDFfvq3k6NYpE7eu+QIZqnl7LM3IPE3iJCg9yZbYE5RV/vCXK//Fmr03jrq8D+i4bG
sVgpy7XVO+kf7RivZ3MavweIBm7nGnGQW0SzlEj+1wjhiUoRU82icPpuBgoNHzlUm3vYbTJ+RYoa
PvrLDqQJPWdjwaaMkm8bkomVzYmzbEPE7yN4DzrQOnpwhnYIG+EQr5e6/GiQKJuUsqYpZNnTvJu2
rE0NeDw29bmNkuwPvSfha1Re+TQBTEQBUdF341wqX8lgXSMMmn5W2QTxkB3TEpVTH9YMpXmCwPx3
Ss/aEWbd9gkexekhcMY7I+djr9ViKnawnw8biZWDoaa/Q2GHvMAyveqimZ5KOPrZlH5ic7nuZ8TZ
AMSZm3Zyxm9tQx6uMMiOzE07fUFBbyMt0NCjsh3uQnMjXc6u7mgr17YheIdyHpntXnmO/GnaBq5S
2HTKQIsrh9BW1XvFWg5gzTPuIpyCrTV1Wgq6Hxn3RioFi0fCl572/+k0DyZIXmiHpe+1msZLtNyv
IfuyqOGgm8wtt2nzP2e/zdFmDCYIXDnM4G6PM4IVqTs5d2IyjIC/7YeQPDbGYzqF5mqGhWNzm3uL
k7Mgafbx21IfwhL3UfG0DH0uKFf0eNNm1gax4fyTVaZsNM0ESUcdjZtGj9hpqimN8506Hyyz/jGU
mbfTe3VeC8N8MmbNRWyt18/rG/X8/2hTl7l0+NGaeouRtdK6GdYdDOAbKTzeCKKvZct3dcywy+2d
PwxfpGp5dV+5o/95fi1vmoZBk7As2RWdveuL7osbbSC/XFn6mJ6Hqe/DbaLQ6gl1/cdhsnQZo7eR
nWB338voLbRd7mNyM3uzy4oyErtEvMWLHV3V5vEtXi4pod53u4KAqVxYq+VQlL69bfp6Rhjub5uc
LfyZZ73woLGVGMuFl5B+/dd5rTvQFCSRQ1IF53FInC2Ke+9jbiu2EK/tqUb9tPvKvq8q6+H695Ah
rFe0RfMHuP2LqLJdw8TkisTx29TrUDwfbGR8f/cDNNA0hJa2TcudTdgFysb4CaC+fwyAFoNhhZJ/
IStvgipDvweeUImSSU7Qw76weP85qW2S82upRIs01OfNnHa3MpnOtRkU0yop7REtDcbBTJ2/nygl
ik1ZbO8D6brecrda5DfwiJucsEZlkfwb2GsD4qH4T5PK20HJJ+OTHOa2dzbOgBjZzVbTXkcJUQ1W
WY4UYYZe+WaAOf9RDmSrwUjU5Lzz0YfBUSu8x9BOjId6/C4B78xdr+2gs83WYrutQU4O3FPjONc1
xGHnmnfWA141l0t1b9cDBZTu5tlEceFXB+8cf1B67dFT5nOIs/L4GZRmx5fP0+9gUIISZqFVg9Sw
vhh6QZ+1Yz42OSRr1XJYAsQkAXKInfcmCV0mAla2rhN/Xeu2/K9rTUX7zYti7d7Vw5VjW82THGKt
MPeB5neIr/GyuG4LSJH02TMPnZq2T32feZ/6LFxyVHO6HoLB3Psq0dcxiStq8bn2Gu3QjvOpYCvz
Mfp2PZmhLuuLbTJH79PI+jLqSu0lysIX0bUdB173qsQIDzKU1h1vdlBNhe1Reniy2ENMSTvKQIJC
mOnpZTQ/Rwj6XRt9iPb3SQ9qqrZoBlt3LmBpreGXIzNkLh3Ir5e6LbVcyiGJe5YwlPjCi1/T57es
odJ5dRq4TOYtlS1knFGUCgFZgNP/FGY9uivpdBSTHEpYnfbOnOiQORJ2VU+MiVOtbjomilPdV6MZ
O9VOK3r7TrYSiTzi5FQOcDj6mxaBrZVsU8Qm2xI5u9luMz7YZAGTqt9KdYtuG9IACmQIWrB3pGE0
izqHWk1RYljoxGh3fSUMK6Z6a1k6FJl9qGc7hf7JXb0USOekzHa0GSS7aqmm3rxToP8xaiBoKOlF
a/qUnO0HmLwMxVtScrx6b2h4gdNTpQ2vcz84rkst3mTmm+x5POw8uojKwvqKBHu39jUY/d1es776
nf7dh3XpUZxdq68gydM/VxnaHpMe7sUcZq5+Ngb6cEc9sr+OhdoccnTIN+K1gkbZBl5MHW25gO9U
rxe4Ljk6Hy5AMfHdBSK3cXdQmYJ6pc2lPVlhsmZI2kWGmQWgb9L0dZr098qUu6fOn6JNY0XIEtPI
Mevwn3aWYu4GvbAhtSiSL6NSXyQAAKUD2UVgPN5mzjQa/ag0NsGeb35L58zatVbA18qCtR7VU/hh
Ir52/QJ2uR3Elo9keWMv39/sXlQPuwqgJHmuiOabX6fKUBEw5TKXPt3i3dzpKY74MlldUJerbtGn
kINddCSq5LSOgWC1y+HmFts0B8hJDySCxPFxies6iFKuR7LQG0OvbRTV/j4MXd/c9yXQpTdTABrp
ZIwQ7W3+PqXlsJ+bdzFFG437pPV+iHYNXMn6uVauOjdX6Rp70RMSe5XtJUgsciaaQkgN6WfebW7m
QDNSOO0osv6y6Lv1bvZfFg0QeevzJnKdtU7n1LKnkA2I5bv2fhyT79ctymKXsw/7DxqFv/X2DJ52
iQBfpu+ieCRbvAxvsc6yWhVG3687IPFe9zN9NWwAOLnH2MgqUjp5/dykNPCpykwzSlY58AhXzufJ
pjMdwpq/krZ0v2jcP8nhaf5pjuv6qBsAIZPeMZ75mw+rUGnVn0r7iBq7/+cyx6r01zm+pvgnpETr
45wUiHYN03rKCnbFZLS/t9yfVz0kLo9100PnoQbsvsJs/t44cD/AFzmt0wYuR2eYig0VlfgR6PF4
sN1J2evI3V1czavY+dCHZXjQLS+Xn6Lh09g3+rcPk7S2VmBbNYtLW8N74E66czAHb8pQneAFkv6g
2tklVm58TerxIZ3c9I/ESOik5O3tCX7Nmh5TIkJFNb7WQ/8g+bN/i3hb43+MoIkNeS+6gDdul3yB
lwLh4gUG0W1VqltframpaQALPwugoghV+36EY+sKc8hKA6gnahg7Y4S9qoNvd18aeY+aoanfCxIi
zqProjK/3ciiE2hJWVQwFDR2OtdFOw1ZsBjREqDFvKaozoBEb5Wf0DZgB4Ji1XVID31zEd5YDRO5
ExhWFpPYF1Mdq/lJlnhbR0yxBe9xrGj8maHvtwE90ngFyUdwmm09eWwst1l3YZj/0S379Nbzvk+o
X29SNlrXCKtV+1UISMcDabezm5gGqrd8KnQAzWNRphoOR1lNkj+9GS14sFe9prB1kdkUbaqVDufD
8kAO7E0xzqTXpix7RBtZo88avreuikcAVf901LbCXmJxBGTUrjOS3uNbvDiCuDRPugEP8XkkVZUV
jdo8v+Z3BsPJdiMF6tNYajCA9ZP6e5u8xEEMB1EfquvIm5DYBN90ooH9FpD30bZOFfB8Suzup7bb
WWrrHO3Jt5wN6ZJkl0OkCMpIi67uSNGdY8S/B/qhJNmltN4dUp0mdvmXAbPeGqD/X7oRpo+bHW6c
rZkm4cu/xNuLXY+8AmRjAxdZAb1HmtT8SpecpIxVN6hXlI2tu+WZsPZKbVyZdtYidlkZLw2Vl7ol
CUly4CGsu3IlLJuTm0BppcB3KEPTNv/3SZVmAs7LpzNJqgL62+WgwFMJvBD9jHb+27Y44tC0UYQZ
gD2pKGnBblxqbnWKkaW8hMshH61tUxawuy8jOQD4N6OGl87F4iET/9hRK5YRHI7wcYDsO6t+cLyZ
4rHOjkOv/iYmOdidVxxcVW+vM5uoDg95bf2JRE93hPsTGaNuTPqjFRTdGiJ0ixrTUJJvX4zikUg5
u4bL2AyyP/NUVcHLJOOJLZO2reZ+WAnWUhvovuG9HI+MJUbO5ABLGrwFyelmhr4XAGfZda8T6qak
f3ZWHxPdQcpIaT2He7Ki85fran87VYG7iRNj+tz0IXlUy7voKliucCxhD7U15SjOeVBVGiqLai9e
17Wqu8wP/bV4XR41Z3tyfqezePpswQX9jBxAUdd1ty5q5bEa4BaTyMKiO7uaUBSUdfSan05jDdNW
vHrTIctOvytsmHwicBzxp1gv72VZiQAJCWGfUj3JKMohomTLWZ1kNXJWHST21QSNll2cIhMhaUvr
2YbNof7Fp5mVgkcETVQ0qHcDX+SDAY3uma5sbs11UH6uIMdYqUMV/Sj4o/kkfALkgpqNGsTjXRfk
AC6W1CnbadRRo7CCFY9hphehsQLNkJx5KMHXUpo02yims4nbWFunfvZLYOggAuBX2U7Nq2gVLjp0
ylKC8xeRupQckNeP7YOYxGk3ENionjkgikqEOOwOIieZL7bbIprVgdHNugexq40yIEmDZhb9+tqp
7qr8rgz9iz8rJtRfQmkVZDpEVhocqbMf/5HxLIdcZfGEjccpWjDJzq5zgE+LEe5mwuX0Ggp1JVJ3
HWUpr/Y3nvcSFu30eEsBTIpJW4AfKXeSOBBH1JjjFhLlesMN1vgkjlRvqHkX2gsEGem9UxQ5Nz5P
35tZ5z2ULboGmRUhqODP81qtnfilHdxi5cyZ/3vlVg/DQEJ+Nc7fSzZ8/FWLlg6SvvozMbOv1pDk
3zuF/1r6l6cv7AcyRC/T5tL1BQkB00KYPRznuylwuvtK9YZjRIHs45WL0Xx/ZWu5shKWD+VUkGcp
0u8U7d9fue+Sr3GZqes4N/vHOcp3kJjBxj2byt4sJuV3Y+B77nWJ/gwdiLuF4t870fPf31NH1/bG
EKufEgjN1k5Tld+spntZQNvM/wtqIyqdc/K7oinqS9A7yUbnR/8pSH1lT/92fB8lcXMeW9TTLW8u
PjuhD2F0aGo/ENJ4/RgaH0Pxg+BHZ5AE/PAxptn7x8eITLf45WPUvNicDd6T193I77kakK+gCJF9
hgq2uBgtt5VlZHoqB7B8ORL1D2LibavZeI3R7WUo08MZrJIMW2O8Tqev22nWy1QaA+gxhxTZmc1o
0xuh9ewXWnZhqwUwobWe0ROwnvtgScIggnQUWx0EC+p34bqC5PgZhFF2sf3X6UiCUU+MLLIJZqee
utZ8PTTLWQL83VZ60KXLyI76mdxKapA4XTyQ86Dag2KwCkvlRgQbTI3sAiWQ+QQbLJp66h9ibpAe
vJco0amRqHyeplNZqRfeW/x1VJbwYU6DWZ/6hUFFDnrbI52JktQhgv7xcHMgjUC0+hY9jfW2aP27
tmDnbJA/O0jxLk3gvoJhwoUMFZy1eOG89g5S6cv0uVsjQbCiR97fXoED8xCGK2SE3X0RabWxoc+n
eNAWI5oK7l51aIKfloOciVeHxW3VLt6qBTvTDW1xyCEJe5xD47MuLLXLaLLVz0JhK75ldPMtkepb
5K/zxr9XKY3aoJEMWJg/WNM2aeFQklfA69ugGMeoRCdkeVmUUrkcrtFma9DlS4X9dvAm1IWnkrff
IbTvYlMxAClE03eAXZsy9ZKXKapLWv2wCzdtEnkwWVTp1e5OC8OY60/fF/stXtPNP3l9G7iHkXsZ
F8Z2ObSJTrfI0EWk27DdvMESlzntDNhBdot5moUPgcaDq20HOi2WMo/n+cFmNDL9Xqo7TvFpnqfm
5UPU4MRLbfE+Zfd/UfhP6wybwoUbOebGzUMKnNWyxzea8VJN/JdKWaPX2bNJeQ0tW+eSmqrxDMvO
VuF5g2aK1Z2UlP2aKNXoqcbrnB7SRLTo2CD7kgNND5ujeFukyidoK56CIDRlDTH3SIuewow1ZEmD
PBh4pCRbZWGRoGDVhc/lVFXQ7wBUqowofC4g7oesxV3PI+yz68ro0TT0fWdXmfarN2FbLVPF9G/z
lwhxOjTYbS00aRCBrZ22XP4pzZXA3CnM6sQ/pblylqtWWJ/EOy+VcfFSHSd4qZvfvPJrkmHo6O/n
/luw/Na4qyWn4ZhHzrjObU/5rATTP86mUX+1DW9nH+KUOFBWY1OP+yZPjGM4upDuLF9acBBPUzlO
z1bfGseym1AlX76cNXTfBruXd3b5Mvt/xw8xXKBzXwy2ui1thwQRJCbHuQn146S3NlLKsbES283x
b0NyCahYy7yb28hne9OGiFZ/cGjL+ilP3E3rGkh8KVr4KIesSD/Tv+qAePzbJGfwunlrOOXTbSF6
mWIs4wbaFNuFAu3X6CgE7J7aP25mYwqi2xUyp3i9gmOB3VpY47y1HoTpVmbcgm0lew6G7KAosGzS
vRSvqmyMd6goswVyXP3Qzmr1oC6lWiXMvKPaATFYKr08aZunBlllZBYqdFuXCHFkjXnQ6CG7TqK9
uNs0iJtN2uw/IEfarpTUK39rS8qRlp6Fx8zvyxf0yK72ekKlCEEic1sldfVbybuqphXFk5H7sBVl
E0jjxd4v0+mACm7TKyRXnwO7+4rIRbFBey95HlTSLXImtmGxTYtNzv7fxCkF6YVchbp8HENt7Rkz
dPvLHc3az/3UfjP1cDpOKphlsSZppq3HgTtKGRroV2y7GRJsDxEeBYK8Xd3E2l6ELmbHeLC0Qn1K
sjH5FDX6TzFLlBu56j43zenbEqV6zt7IwMMUivnMuybdzBY3Aerx1rPYijDcjDQ5XgwLfZLYggrW
AXW9lwiZYE6kOxcB2GexLRN6G/bWax7A1YMIEF+yhbU7fAEuXR/8vta34ZL6crBbrfXeXrAt+r7E
/5t9mFPUZyt/FY5h95Dkg7tL9L7YFnmYfYHG0LhDl9Jbh36bfRnCmqZlJ3BWiscwnn2SEovOkQRr
Bnw+fTY8iDMp4/kpgYQs4NVpQGdrkwWF/lnvhugyOO1w1ye2q5KGs9v7kodluhq0wD+Yxl6zmqb/
KQ6lgO7qmOlje38NR7YPvRlEqEBPVbCwzOX4YEZF99Ju7NEcXlSlaRGcGlPUTBgGZbcwTCrIwC5D
VElLxBVoZZFhNqJgFljDM5Vp7+J29lnM/HVhKAoAuZdJzZIuKmgZQjB34nW06Tsq9e0uSdnf3R63
ZEfSaRWRIUEL4N1jWJ62t4evP26Xpt53AeILRYEF54zMy/VZLRN1ctARZEgnE3Z39pAaKupLlS3r
xvYpmv1d24XBo5g61UXvOKx/ik9Mt0k326+T2nGujlo3/JT4/9tJkRQA5Spd45IndcZHLw6AepTN
YFQ/pjo4KjFvm8+53xaf88T/S1veuiqnjlYuL5Nn6ASN69D+dSjeWzAZq+Z8Gw4JHWdaGlQbTzn4
5tJZPBru/IlRIH3G/b+ODCfPV0NqV09AQvS1lYX6xdW1aYesdH2CCK6/HxrEcjzHbR7JLxsbBcDE
l7lCSGMqqvqHW4WHRgNvuyqAc0NSgFBoZvxAeSf8ZuuOvk4ot12X7JWF9tHJX5ccZgBL3WC9LklL
+Snguxu1zfBNKfQeakbOJnrwVugcDN/yhmvK2bDY/jWuMGZoYj0IS9djm4U70QbzSaucbQeKiwri
5K0M665GKBxFTlEKE82wMtOd85tdpMVsEhg8jJOYd8GzmyMbvOLE9Hn+rJDquJ68d/0vMSqAn/t+
joxd0BndJpwd/xB53vTNQc66G4rya6MV8TmFIXo1ouvxTcIilB4PcASjs2k6q1Lvvbs40f19SLPi
hsZkcxsNJf/XZTp3G6NI0f2Q8dSaHbQiprkdERVCF9Set4bq7MEy/fStKTgIbz2gq/ZRzt7sN5PY
Z0u7xhsLTERM1nI2YuepGhzELiZx/kf7h/X5jr/7PL+uL5/TE0TH29qDbu08utp2mmKjFv526CGy
nfTuscsTeN+rwaV0kcc/asPxky3YdvI/dQfJyDLhGmPMMUIvsYMqTMxd+p9L3Sxvy12nx1D62mOG
QviihmAW1vItasq1p7npTmyindDBfPowpOrK6HV4sXmUGmagHSiNqlfc2OCm5spq3O7swDL/JaqM
1wdwXL6GXWFkS5jXFt0Z1hD7S/J32NyO/1jt1zCZXvgB/282335jZmOMAtNjW1po0huVc4mayLyA
9hzoH+aLXqintIXZQiIb02jvbNtw4UrU2ZQs8fUcQXUY1nDdSsykWPaqbkDT6dRYrjHLFWBftt5d
Qd1cw9PBn0/QRnySaFl29LhvGdfikNqM96MDasX0lewuRQfzq1pSkvAdPzjLEKq/fZ210bOCIt1z
NhmbaelxTVJDP7tlU6xkOM+acQcZs3r1pmMIEGbM8zvxypIhghtnGS5LTimcfLJkDr1O2gXt2Qp8
aFEUj2RFuNYlb7IcmjoDJo4c3ElyKV1QzmjiRcFOhloSDkddRbOor8L8c0Dd6NlMr6kUCagrKJ9v
05umUtee02211kClMIi9y1jRqqYHU/ZHOfTQTjgtQOOuh/3hnxGD2x7rkUf9hwiQU6TFl5LHv6zh
sH/fjJGBPjzvLJm+BYlDSsU2TI7zQrvfx8pOiPSvtqsfUn1I9qsaFlgrV7S9VZlUJXRYTSmnVSdH
hpRMrkNB2AimJhysq+mGqXmbJGgdiXozyUhC3ybqtCOcwoBW6lgvHrs0OSI/6DwDDXaeHV3/ShtX
fYYk1kGyvHK35LfHrThbR/HOEymrdnGKKc/Th8JJdVhpmZ1EVrylpb7eyXRXbTR2ovWP6+xlElIa
e+D90ScxqW7PSxXEz3v5BGPvdscQPeCVeGUNnRpcrur9RUxDqdBBNDjJnXwE1LWre0u3VQAgf38i
mH1Q/VKexNKqGapP8w8/jvqDJOAaCHL3c9WV1wTeEBntAw/aizjlS0Y1FtH3OLzIFyxMWto+fp3e
ZGW5CW0d+uY8cQ8RzwGwu+6h9arss6XH+eeM9yRjTMbHoDL4jlu6ubb0sLkTJwjp+c6AKGEtE96m
c7/KIHGdnK1rF/GDYTwLaELnIbQB0jvDvgPffVJRVK6HMfoBDe7vdoe+D0Qj3iELUWN00lT7zkTx
y8SpVNyNFQOayTeKGusHa4Hga0r1f1j7ruXIdWXZL2IEvXlt71stO9ILYzSG3oIgQH79SRS1RK3Z
s8+JG3FfEEShALZMk0BVVuawQ1rcUNALdkNe2FmEdZtvfLAWCMggfeNZYoHtNEcGQ2UWOyXlouxA
1ppf7P/2R87wbAZtzPcoXZaAsGZAKqjI3x8xwNpL6qWVIKExD3wJFrYUCfQEWDXLBM/wvq/ApSHC
G1S8wptrIMuC7XGw7SFjewNHAGL+Lkq/hB+cyMMMU+NO8u/j4DjpMg9iV9GH/wo94aZLR7EDt2pJ
8qU1aEmnaaHZp+7Q9CaCtxzq3WGPojd1ssNzyYWMX9Ttqdua+ioGK+xTgpMHti3/6Uavit6BgnZQ
dH91a9RqBGT+dFPnmGk1stNNNW6z+aa0Gu/BqNxnAsAJCJNtuzHLjtAFy4+FodnbASiEaywqwNgr
w3/gIULXjelUr2YSvyaxqH81KfTuMk/GC0sCAt3G1S8eNK+DFpevRVOmkMbJvIfBxJe51uL8CoGK
j7s0hvx6F9dO0jXyYC3oj98aS/9gjYHStDgCs0UcMV/M0IacaGX+ZqNJioLDjwxIbAT+Okfs7QEi
MdXBQXYGwjyO/UC2iH3rhN3fCwOvg8CB7HA7ggtr9of0FSCNTMcutTXa29S89N0I0dLKvnMG6R4s
tVl1gd3YGNmQIo09siuS7dJZ/GGcxOPJaCnPdG0fJPP9n1Wmn3SwnMwXnmtMluCfi3/5VGkwPCdd
80Z7ZNot00Z56CE2z0J9T3YR+NfY8oF9yMdXHkF2YA7vUhhY2W0TYue2G22o8mAQz3UEpQpIRRir
BHlGSM6l48UKmb4kByd4zrrGXsYlitVbFuVLNurRZkwc+6IBcTs1RmDGp4DZ674IEd6iAXIRkFta
lviSbcjWo/5vpTtJBGE6zq69AF1I52RyU5UMv7+m0hCAZMMBm8bhG9hzPUhUOtqBq65pbppAei81
yGuOjg/1vlhpRxvF6C05A4X/6GklmLDqX/VgaW/qws/qjwsD/LgZgyCIYyC7WBq58dz4XbeKObOv
woC2QNYmxQEJAzA6hGOwrk2oIqRGWC7zGuQ7kT22+A/EFfeB9gaQB33dQNIvlbqx/u8+5EhNmoLt
JFbe82J0FRffy7ILcNyyTnTk7Kt4vDO18UQyZFlqDndqjE6YNNaa+G9Rh9PPsf9tHvhQwHIv7bcW
sgwLEB/FD7EV+pvBB8ZGgMbwbKZBsuYNM54rjX8vKhn+MhPw4GFX9wN0z9ZCqkma+c8kgG/lGQU9
KZg1Nf15lHKaBFnVaVJbIaAFuIkW9tkxaRxtmY8iXSLmlB2jUIKknUa6MB0+LmlozHQEUJxiPFgS
CbRSlVVWGgrBEwPC69ACS05BCAYNrWDtvWan9bKqWfw2FOLqOaj1WvTie8/87hdKpn7HvuM/e7kF
HmZf2tfM0zPoPrH4gN9sfc4Gy1wz2/cezJS9JGG0HVX+iBpRDQGwNTHqxqmfW0gXZ448GJSB+uLz
ORz78XCgXqdDcb4bgnFLkKBKQqe8bxHRmxBCCj4ESpa/25gLBgoSpSZn8pOfcwl1ROuR339dD9xe
0dnPuhP4N1Ceonvaao6w9Lb+CJZ0YG5UkKa0AQqsHBdUZQodrRqaFELbaT3bxjS4GNpbg2P3IfGD
GqdkXZP4HUarqStF4V4HUaSo3E0ChAtAnJSohgbAZBcuLKeMt1+8sVtetUPen2dnx1PE3ln98MUN
Qu7JWjpFCy7wFxDEBGdW1Y616BAP2AdW+FKbZngZGM4tK8DvN64F8rHJBTVX4yJNQg1Pl6FYAU8E
UYP5+STNvAbB9ZoeTB3Z7YHblzLvipVQzjQS5sjALXQGgGDKJuc/Hn60emFaBsgWUZau2A5dRY8Y
mSXqMulSJ+LDeYiMwkhtoPqAzVBTSAPvi1/cG1W8IkcnMVAeZNWetTdtMdmmFayh3rWQabPjRVEX
kJswDPsuycZm5yRdvi8tZ7iOEIKERlzavErIPXpapP3yRbNzK9N767xCLmlS4abNTuQGmEcCPlwt
LDlNKnT3TE8Eu+x2iBG506QQuLa7IB3WJhT6FoWqEHBVpQI1tWyWCFoFZ8sWBnA16mgPro0Y9Fco
PQAh44cfTk1gLmF1A7w5Qj6Lz8l6lYgt9NEgb4x0zhWYYXktMtGcTRcK9cwsXIjvgEdFT9rhUAX6
jXquMtEVeEvyHXdVeYKaSovQQKlF2UavAb/zwrb8WCXI825lckRSE8MPk3Vp46ApMxOEhPOtkFvC
pwGCZkerySHdhWnKLgykCmvfF8mavlGV+lrpSfmgi9o8Ua8Ng+5cNhy8fxijJmh0sXaBuFinVfBh
Q+XqLaw0f/ouoqq2PNejdSV/+iqCPJ6to1g063khEbI7C7LFZ1oHwWHQbwxeiiATKFVqxX9lZMlv
JlLvzukh3s1CsNaTnbmOtzRawzy2USmfzDTedoNvvObCgJJ12Q5bcsuQQs8NHOzbsTcP/23Z0dTq
hStAw0XLFqEoDxbBAluNWztUDYbrwhm7DbGQUTdFbP1LN1ZdoizT2yZcz6OhQFBCL39HeC089dAU
OrAMPyV17RjR8sr1UYigRlNHcUTGNXCJqqunwB4yRdNPXaQMknNWd9nUjQahn6Na+zWthIzHJY3K
79SLmONc+k5/9sZxfOpK1l016IjRWGxY8V2bBxcak0Au3rWDBc4A3BGMGs0NG6xdCIKVp0QbNWCK
hg2NFb1p3LsgDKR53OHtw9AlSxqrxyh5dIvfNf7ztiIF1p2HZf8gijIDLVfeH11F7gTYsLVLTbuG
lg74oiYXVNM0luPcqJeWuQkMYGJsqNsbsrqUWXChHk0qsUFfIEDQH6lLS3o+v3lZ+jgo2pO8b7N7
TUVtyzq2t9hg9JC7ieu9RO3+hVyQlIkv0KDYzxO6gulbFAIAQaEWoYYXCZsWiYqm31uALi/AMBEg
lV27i7QJgGaubVtbmJoTQ2SLBSubj+FdnVfhHaol810CeaOFTj6NiTK7suYXGqWGnIdDGUTu3eSU
tXi4tPgfmNbNAjAl6U4W7eZJ871KdRsjBYVtkJXOCgVXwJAEkW4eHfxyPvcChUiA1qb+l7e/TIZ8
zT0EwetO36Y873cuqoUeotj5Gadj8aPUA2QOvOqpAF3a3xyy1nsKhqqeHPDi7Xf1gEOXWiHHYene
A4/MInGhaV8aUX32cs16MdlmDIvkpW5kc5FJBJy2MvNSxNsMwPENklHWyzzpo4vdeopI1jhWx+nN
KM0A35EkrlDeB3mkLw0PAXiL+wEqvxho1buVriDz7l1w4EksGazIEpgm9jlZVW3DvIQanmMHkHXN
2dphZvrECmwFky7qflaIVWmmbf9mSGPV3pC+Oh2CGjnw2ThpcxwPsf0+GHWLYjs1PYTYzTR99PX2
CSmPfp3m2O23CgvhKnwEa228Lj1+oZ6ng01h7DK2NAYD+A41yn3xMRpFKJdvnAqIKTX1c37gy3Kj
B2AwTUBhjVgACuF7VaOSW6BVwRfkAXl7H1xROAv0nqm/cfFI4yG43VamFYxHmpiriR0Vt4zyscmT
4eCpsoqm88uLo66oG7khvqdhfzJGaG2DhQP8jE0lTuRGHqMWVduOgyx2D/ARX/pO0SDjOWhTbUCY
p9UiMXRxZ/R+fQH2RQOaFalTV9QV/j9rJU76zwwryoIbCAHBYZ7bPzzmsyO9nHibBBfIoG27GG/6
ZWtG/QZMeu1q3uqpCa7IuyOZBGj6NrpvASSN8ChLXfkW5vUexDvaL8MxThAuHV8ZmAWWHur9r+DN
0nYO1/sdykuB2lSTPAd1i6ne7EcZV9cxtMtFNpTxOVdVqVkCeLSAJNDU+7Q7zCnZqhDFobTApTiT
zAAWCl0fjXtgV9XLAw3k+PdaV7mNHL8ZQsmV68O5AUPaC/9dC4O/RKaMwJELVrSgCawXBv6vTWoI
uSEnsLZ+zDHdxn4xfthRvhNNmdx4Y8UPZmEBGJ/roK9q0+QhZ1V7whPnlQbHOK7PoKg+l9LNT9aQ
5Sso40JgUXUDjjfggi6pCbUUjzA1MsgMIx6EO5VQj7smY++8AxKX3+zBay458KOLrg/0b3ErtVXV
mOWeuhkyFlDHFE+ZoY5gwNkuYjDDfAvTRgJboft7L/bTI6pO3SW2QwueMfY8FlF81rUhAIEuYAAQ
ku1WWuVHh0p1lRtTbnrUxGfEK6GJFrVIhgGFtQKVTXyg7qeboVYDWAzcaAQqGNt3VHaAYauuvgcu
YuoqYp7qrQDSivsXGZTVCRVx7urTAykJlACkQixd5RF2oJQnD2gSVd+j5mMN8tCgOAcuInAk44Gk
33dIpq3HBjUgsmqMe5TSG/c5CzYtopRX8iiS1ALiIJALRKfAs+ul7rjA02bYk7NtoTCbDS0wV5hK
M1q1JsKR7dquxFgsa1fbyN55NaGptc9Ax7ToFDOMM4b1kboQqbGeHM4+upEckk2CUuWVbJi7q0sI
htFZ3cVPvWOVSFZ0kKdR6tJpfXa2OxEeEdRJF5TV6uwOVMFp2W+S1tcAUi74gdmWf9SB2pqyY1kI
Si6JDCtNIDulztpBJtsBGKBppXnCn2siUgRVwlUWY9tj5gC6xUWf3QUZ3mhy9G5NWMIEDMFRmv7b
bOpTF5IIdiGWUZfzdOnFBVulWpdtpn4djYqzPLH2U98I8fJtqvJCS1SFm90NkuN8qCYDbzetn6PE
FiR18pAnxyIS2Qm7nY9m9FOAff7sx1UN5vX2SHaa0YWBBRpVnahmrIunwOZjH0Iw2EMtpRVq5oJs
jhrAn79algBFrWcaELpCGB1pVCDt4qR4GJ3BeZQMMJkhuXJQzj2SxdLGPegj+B1Tpt7Sm0Vac+9I
HiUyEquWQQmt1VoXOyqUSrIGHFI0NYaU7AHFWMGCuiiJNS7/x508q+F3CSAuLbLwAc8dVEqPTXHs
VJNIC30+xAUwQ2NxpCsarmwuQU5sSfA2fs6JyJ3GybMea/D5/HlJ41rbN2tIaSVbO4+yFemG7wtV
HVbj/2Rltro4cwDwz06eZ6tcN62jdKtfLMz4yRD8o4lSm5/I5vrg13Ps/EiDo/LgYGtAHO3ThUYk
KuhA6QxetUK7zWmqsffioz40r+yzstxGmoFMlKaiRutAUam8qEeuNHGMu2nilNH6Z615+X+vRfbP
O85rmf/ckVY2y9I6ohYbj088jJoMlbeE4PU/uzjumE9ph8fKPIrtxNcujSIhHudme7YdTZylycI9
Xm2HzkyB2CHbdOkDoLJPDeNANmpKt0Y9s2pQZgCS0pe4wwkCvF3MG540wO/9VHupu6Z6Ly3/xcc/
wjuooKcL4Emni38N6aH0niGVcVDDpZr5fyzx/90HEmCo8gJ/99rhjnNqpGsviOihiPN400KndmKH
sDwou9S17lw6/MjPpv+YjKb18rdJoW+2EzvEf06SaW29RJadnESJ4kteaPKOmi7xcmhlLmfLiEDc
nZuoDXkWK9FXXbFZlrWxNRKcUV1hDF+m5nyphU0VTkv2Brg6dKmCEuoOKqZ314Sxsc1CEMGSzUaG
ctF2Xglq0LJe92Ai3Ycey58HbdyWjQlQq7LrVhbMdhFVH3YPjG37Bvi6Z6fCGfLTPvv/2141qF+j
7NWU+FLZK1BeQpN5mJJlDWhrTzxoH+f8Wd6bzbZ3fLmc82cCKUxEYRN/MyfFuB295pEtj2Sa7PGy
ClFRRjm3UQuzU2zVj/OtOR4426aJh+W8TBv2X5emgcHIp6VpIR1UznfcNZejgQpB5o4IDOaApFzy
2nWXWssK1AHI8DKN4Ak17FHX8lQoG/m1ZggFRSBItrTCNJcW+FxFgN0HBU1q0c8G29Nppdk0r9kk
2RbvG+9Ig8CB3adOzk89yvhXsvCw41YbmWnngRdfPdhIzSqTD57pXZUPoOpSXdquOGWEXJsIsyPZ
XB8EBwCFX2lwclPrukiFb2Zbaf6el9UG/+uyNCnQEMxKBctwjsI2iJbtwWhNg9R0n8uGDEeFocau
Snaas6877OxoP+NHwEFQl/Yz1HX9XqAQCamJuUujqGXD9yU7+RFOPT0qiLehHL8HHY5Ekaf3JxCK
Y49HfU8Z6YqaJCwhEZu1W5oagmUdrw01hfrzCmEFgn+rb+//sE8rf7nJkAfJwvNLsUGIo99LL3ow
7V5/8yDEGoRO8qPgab9sZepfIAHcnUDjgXLCoQq+G82ZHByoEi8rD5zyjazrcwkdkRUNuFsLGlPv
UHZuVm4jknMQR8UlHoE9QGor+eGaj31tjN8tFKWvoGNbqm1zuEWKGLEHBuFOvHOHt0K32SLJrOiu
LF37QgM4AqC2Qg1oKLGbBmoN/MuhiToK2Rw8Ix5AW6QgUJKJe7KJzgHKbuiH+waRwY0VaeIa5rF5
NVr9xtSmNkUqiXqi0+KNBsZ8KAKjoCXyPPOAqMqeilrmQhfqQt3ZOYD8fBokf7JTMyC1dHASd/en
XS0LdmjtUBnd7ov/Z/1MNmrxEQU50+Af01G9i/yxLqaPN9fbkBsgkeVxrPPtvKwJTP059cWy0Zg8
uy4SOhKY/Gsf4nWNQrPknmUBYL8VFBtkG5RLwzbqF4+1KOMTbf7m+0ABCFH+CDKQJ5Uu/83tcpVl
hQf90Hskg1KcUnK2rAMr/I3UGWDcefYuk5+o0WuebM6HdYxH46nRy+poILu6GX0bm0qQDyyiwu9+
WGa01Ma8+A0O7mfuDPZLoEkE9xF5v7iaru+hiqptPZzJbmnp90vR6cbbYPd74Rr5b90bD3wImjeA
NiHQBfZDj7NFLPrxQTfLdBvaTXZoPJZdbT+OVkbQizcg6bdDneW/9CH+xvN0eO6FHHD6NMpTYHD7
hG92tfZ6r3rxOMKBytXqxn3i+fGxaRNnWUcpBwW2w46Jb4wPHTMewNPhvEGjGWpOod2doB9W34Om
7Z3s+GEQlekbcS5BW3drWQwgdeKvtADFdSDAjC5aUSbnxohx2Les/r111m6alD8AroFMlnIwmTts
UUMZr1MzK+9Q/FLeVSEKvBBwqBGvd4o7A9pr/qIu8InH/Eom1HBpyEyLwIoXUqt2kdalG6FAH/hT
azfTz5MFwsbiYKn33jQQolpgDKs76sVuWJ0LMz7Pk/IKb/0hTkDi+blQiYTxCl+mdKMRRAQb6o+F
yceLDbYo/PYHkb2Nio+zzvhw7IpF6SjKt4n4bWrJh5ov/VpG45EB68oN/wAJm4XjgsWjyq3LhFkY
IY2B4EC6IYxDVJrsjAKNZxokkxsbZ9PqP/wZEO5Ik0XOUWt9Z0l0FHbVfqsS27g3ETQ7/cXeN+VX
e2p235ycffg3AAAtib0C/zffgjA172WEaqopklWGPfvgd0US5OS54AYlTAKVqhXgX+jaDtwToX2H
X0z11EOSadehhHvTDZbxbcSDN+Je/I5XGOhTWKadBu6MV6hU+yDKQEGymomcbvUk1UxWITAUufU0
kxycEEVgNNMCouLKU4iOe//MpHvqHiCKNNOJff0bA/iIHLDTQ+1FtC6i1r4HQjzd4I8RnESWgG8Y
4tU7i1k18gKxBbVwrkOP2gK9qmVmPyBdtBlqb4xQkxivwdFl/EhtVBYCMZs+O6MuVoEpzGslIm3b
j313cJtuOCHPDvFxr2ruGzzmUZ7Xl6/YRjyGGcC9i/h+5C0Yw2qvVqoi9ivT9HL5t882cus/PltU
618+W6JpENlVtV9UuhVLViyZFXeHqThLdQHo7w5U9sVM7R51JGxfiywTC0RWQSFH4Tq/9Zq1lYAx
YDK6SNuufRlrC6SxS5xaO28jIWa2jGWI3zoZWZXgHR05p1GpeEnVlFz3NiyC2LlXy60lvfKgARJy
Fi6XZ7qihqcVGMpC113NA00TvidMDxdF68mNlUbW3vfq+N4fVEnbAKpfIE9OKPGsX8hjsC0T+U3r
CdU/Ygk99ugg8Six5rT+lxj/dElOI5woBeClibMRMsaxH2x0A4K7juejBiXM142CFTOLdQujAzKw
Byzo0XUAkbaz8Ru5hTpoTp26RgSux1kjSbru0im3PkItn5r+NzeJb/62BBQRMlYef2qLYotSbuT1
8M3bmE48bgvVFXm9TKEb8pKVjX7ITBey49qov+qO/DWkgX+HRLO8gk0bFevK3zICd8m4h8yVWrbg
5Zb8h9T7WLZC3Hg3FqhsB7U2GHY3PjBjS2QXkz0dbalb62m6nw6+ahQVG8mXLmKZyT5tdGSiG1SX
+gRcjRKnXxhG76yDMtBPDqFd8ZLo3Q3KM+4+7gh1mmPUIU6Tj2Z3QpEJ6CUKEFWfINAZmpuoRlF5
5UmxoXFqNC/5nrq1uZWlyVHDgiYpo/5csaZCKX/ugEHGd+WCjEnFPnwsl/NlzRiyv8qbBrgXSfBf
Qmkhq5G8hdY6P3MRAkwIfSmQykGiUWRA8yN1j0vsvLoNGN+6hY/QpFyQsVUjdOUDKbOvGu8622vD
BPXHNMqtlVEDaCixM3DwGj8y+qLhKxSfu8zGd44uY/+htvIUCmeIm1ODHFUuENL9p9+BX6gErz9Z
vsyk/pglBjTLl7TWPAdCQgjFq8YsPGtty9zNL6AH6zY6uMAvtRFaZ50/GQruRQ2Z6WqMhbV006Fc
J9ipeDiDhP5pjIoluWRkG4KyhX5PbK/nFdpEf8LpJAZNn8/LhQZVskOgGrqKMqcrwaTgwojzXLAm
aze2NuC7ysvxbCids2FHPmSyneqf2bTk3Ccf6lZV4djLecQ1vGpluBCUbAUSRqJMPpoU0cgW9fLo
59JvQDgU/ZpsOY2Qu9N61aYvtN8UgfwSpMySBCo/McjTO6DZTzg7fo1m/hHcpMm+Ez1pifYMFLR1
NjXwAworHqAUP6TnZshLcC9x7YYiNHPZdLGJGE8eLcAYWf6UUbYGSLEE9iOBcI0Txr942rxXkdt9
awfk7TU31u+x4fHBPcl0/B2rbI+XVg8WnBbV/F62dvFyxffBKfG7SMVwmi41i2sHo8WeqswaVBKp
EWpcAWTWAFo8idNgl5go2gMdxiuAlzeIdbYP/lgHJxQLtkuyaxzki1UbN9cstMa7wJHYv6gJMbgC
kDGqnKON+uJHv4KcrtDLp6ga24UEI9+JmkFoxUlXzWyjLhecLZ3c3FQjAOGiZGfmRtVTABTsPfPD
pW62MXAtq9Yt8ydHdtUTIq+AN9b8nhyjKr8AJeVfqdem7U9ZNsO0CPTqQKuax/geqjUrdaDFg0js
qZuPzrgCFsjeUrfza6QHEeDeUHdIQobTWOuvLHVTcIUme2Q3rCWNIhOvHZoK9BY06rt9cu467FBp
VJdme0XI4EaD2Lomi9oZ9F2hadYItuWsRUFGe+iwOUAoqcjCM/63wjNdaaL+Br5ssTONyhkXZhP2
CMAPYII3ChwMCygzqytqIqgCHMIEzdz9m988jWaQC02bu//vS823/GOpPz7BfI8//GjAY4Lve+Mh
jCGyrEElpFrQ5dyA+MNZVVYtFxBKyI/zgJeAkr6pin+mUH8e9tWKc5eu/rxB3iEjaXhgOfzfl4mb
zw9Gd6FPMhnnu5LRbRu7Wri2cRt5grOb+hDzFOpOLnRJU+o6fYHyZrPXrKS66yAN6SAVdCoVYyc1
9eAABaKF9XIwrQ+boKs022gQNToP6hsAbDRnm5ZnqJX4nEszqhRoOemZ59k+6qjdHnM8ieiu88AA
eh3hiuxS+jF25jzu3XVWJ8FyuuPnwohSoXAbHN6C7p3zEqfkxkhX01I0OeavuSfi67RUzo16HSda
M7kEWnCxQEK0BcMEP7hc54fpysv7j6u/2MhF+raX44uNedSUn1ezzVXLzKvSwGxrwBK6TG1840Hv
FtzXvQduqhhM6tQNnSy45yYktEVmXmPl0UBebRd3Tr+kwcb2g/sK8ZaiEfp5miQ4lAJRxIPIFyCi
JWfl1besC2hSmp/16Fw0V69/2ty7xB4uSlj8MGUnL8nBzRTo4d5r5RMB0gmGHiksOiIBk302kQfZ
i2a8osp8oQ84EOROegcCPfuWJql3wQNpTT1qtBFszrnV/eyHKEOmrwMirw4atvTdECwGXhEd29xW
5/nGfe0+r7LU+LDRVZ/b7mscD/lCrwrvdRqNtroRPGScZzfHcbIbeK/dE+vGI5kgDpHdOgDxryGe
ZVDNk9GS3Pr+FoOM6Y68qOlatsusSpypJ5M0u7Vl9VJ5JZg01MpkkgycFa5mRvvZ1ldWu/RTPduS
Cw3kvEDRRYUiHrLRmnEDOdGos7PVfNfI49Y2k2CgnteLrNzce4YEXsvw8YHTavSPttvdaBr9SMBF
NJA5rb+sbjSg4U2njzD/CBlOlALsX5fZVIbtnQy8+DR/Mu6FycIATSJqUvELI1/mtuFC01zvy0/V
mCFgpCboqsiFmmAEBwgzmDH9VLSo1wcQ3SsKvpxvq3elv9Ma4Nbnn7Rve+2g++Lb/ItDgBS8/zzf
z59Olk5wraJXWmv6GwayVlHX4Tp1x9o+gGFDqGIasfdMiCRoVSG/p6x7NPMie0wh2XjwdB0IXWWH
np2lVd1lxD4c4E+fbTpQGe39orafOIjuyEl3TWPZuXp7TixHW2lOVSw4BPgeemk8i24oz0L13DoY
N8CKgDm5CYyH1pXtnQ/Sq87PjAcy9QaovaIiSo5kk31U74qk0pfTBMeMHqSxCTk3wMQJiB721X26
p8XBiZsdEBUxFtSlCQH+WTTXkDcy9SNCibns2y0tjmqT4pRa5S8apI+rJcYRKdzoOt29swTQZom7
psV8LxMX3a4v5E9NkKbfq8wzTtST2B5uQ8/sQSeCH2jUZHQDUmVFg2SqIJG5sNtQHqibjbW18xIE
68iFPoJAZZw+PpBB86DxEjSjvqMPAFoP/RBxiaMkzlQiedETq7+Ntsfv6lH8DEUQfIO0+7CGIuCw
iyS6MddWIN0CRjMNglPdFlDgQwX1N/AU2qDELbpj3SeArpm3ydxDgY83DfhCEKNZfpy4QaG2m3B6
MzY/Q+rj2Jf14gtQz0oZxMQN617Dx66j8IXy15FevnPGq8caSbYdZ5D4QZQ2eFQOlNrGHvDdZm8a
gpzvqQMAZCbs35mVX7t8MF952g3QAzXLm2sl/dZvTHkIGzdDnCLTwRpoy8dsgDJuCYHOH2o6NErt
3wmmewWCwfgXDTehleNfI9dRkqDqyBNfA7OFkaH4LI/lMzQqwOUM++wmVPV5HnhIIyKgNrm5qL0n
N1RHfKw2KLd5tST9ERLRASSPB9B8o7xDWxTDz8KLgS4NzBfIDjcAJRrFjskue256++TVRvyOep58
WQMefeGeqZ8rY0BqzRqS98+ZIocYBc2s3AiwbcvSV1qaIkEUlfkzXZWRm01X4i+2v/lFuqHjuVnn
X/JsmmsNRzCD7b5k9aYcmzM8aM7o7im9No16yJKtHa1Bmclnjo6caZW8YTuyyzRflCMSu5e6r+ut
C/qBF7OoJz4rN/eNdWb57R4oJIjz5tXEZ4W9NOxpBwJtM9Celb+POBmq1ABTcEhA3KyFuVbY+WXs
BuDBbuLsv/TFMuWLMOHhMcggOwKoTFZditFBwsUQKxpAnrC6JNAQtFbpKFfAUIXH2S0cnHgzRLm3
lDaqOQWAGkde9P1jLMxyDZYyuZm6I4jYbLfFRzK9/pELYwSBa36iQWqEB8IwFHXdqEerycz4WM02
xMdqkaVFm56XHSJevpktiDML8kMn4RvthXpMz9kuDYp2SV1qEOQFMWfELnYTALCpPBgIxJa2khIh
21/WmDzUhH+v8be7WA20X+se3JPxYNcPWmYciZshhDrpLkOt1VqqLwU0+hIVixbXBqLdD7YYjzrE
X9d4OHrHmEXxsvNH+8SyynrWQZc+0dbxsjqAhbJeRUDNfSO3MG/sk6FHW9+sehTVu+/0jWEMwhUN
Yha3Tte7Yxf1/kqPsuSdF+eqsYK3PgPt6tiNyUEv8vJBTaTxNqugoWMCLmQlmbvPcqzjMtP9GSHg
E8edeEe2VCx7O4jvMt8wIOY6gmXUqkaIKGcfvg4UWTjkGMuVgeRpD4ZecH/Y+krSlYWjqii5j3AB
rqZRdWXF351OQsXdR5mQakCKyaMtA6B363Q2krIcT6IO2wjw+3vjNsBz5tZ4SK0rvrTpjxF3w4q5
CLrS3zKP+/QGZTmlwXXnBLrzloNrF2KK4s0cpb7kWSqgpReJXef22k5HpvMqUBK+RF5ufG2kPBGH
dlCCvTOpxJve5JCDRP2FJtLisUTpPUq3cRW1NWRD8Uh+1FL+YZtH6arUdbYWZQtmIBsPSpRoFAf6
yKGb5ye3ab9Pn1j9KG4Nsi/yKGK+g2JB+hQU9amqtOAxBeHTAU8U9S0Uw5uy5zreFmYc2wfXA1XK
v+0jEhmLymDNDo8/ecaGX55HxxXQh7arbWbWyaLRJUQIaMSLk3HRNU68rcQAXTMNOgh+oIJaqjvb
vCwfdsC2tbdeNf/D2HktyW1s6fpVdvD6YA9Mwk2MJuKUt21JNskbRJPdhPceT38+ZFGqJqUtHQUD
Qhqg0FVAInOt39QI65O9oE4WZcO1Lq/telN6ereUKDeJd2MNfG8Ly9tLfNu1XrGjaauCHV4kUqb1
6mzlGtU9ubV6nbWMHr6i6bdZbCrrcN7zrfHHnqz7q1aApcjngJXcRtw9B4fUwaae7OJDVWUvBlHG
l7CsNwTi+i9a6sUr8FPjTes4RPa0vN5kiW0t9WxSFp6TaidHKiLIQLEsm0TkmOf4B1klN/YcRZZ7
pCnwci0mjGgBr24iu4WtPBPuJIhL1iEAgP+NYZ0J5OQ37jz8Zq3+WcdZbhcJkyG5UIZ4L1SFt0QZ
44He1b7ATEeLXjyeCke3zOfCDaKVZprpjRurzjGY8no9tFkL1xu+OG6eL6JOv49517x3grDZel6e
7v3UxCltPpnsMRk4roe1+UxoP1p59pStbNUZd0gISoy63LhZVq4929TXsthD3nuwfnQQhrm10hS4
+Ng8TpkHtT8O0z05DQiGODzc4wzyo660z4oX7bPAWv+VZ4Vn8KqdG6c5FW9ngboCstgrj0TX+Bb6
0C9Wkvsfk7rakevVeYXZ1T1CitV9QDDmUieLsgF0e7MzloqNAEInOv0DNPDuIPRi1qZ2CB9WWENc
ixYCinyvxjkyfBDSjuUu41lhHKvWj1Zd+Y+22SSnboy9pVT0tn6vb3MjOeXGbM9EBH6Nlm+CKWGx
4LHVvqK30YL515M7u7VGtF74IRIz7B5Vp0JwaB5qx+BH3y5A0djQ2+Ah0BCvbj0SWawNpy9CxZln
aMcn7GJ+1EsgBhqZl3rZf8oib+0rExyDpol3og+DDUkO8nrOxLhIrhx1G0ghcZLstDhtPskeQROK
bYQ534LJVrq8SM83ijps/7IshefJl8GSMR13p1tIwwVWjfuZ/Erb6m1RthLx7/fy+y/D/k+tvxx7
7dzNpyodpd1O/nToR5KuWKGXx4EIwCarNOMxAxKGzXE2veTebTH03qsxld8N03E+tInGytIfvBMo
8OpyTJsWyjobYSrJ500dRbWNlCAn9jTPgdp5wtPPm8SdjKWqPl8501dedYGYxD4tMfcRMK97K60x
KB7bH0zsaz88GZibd+kHodYq92lfoU2TGpvEBFwcxmVxhgSfrYE9lR8rW/smqY2K9Y1hK365HqOG
U7BSPPNza/FjStYaCONycy269VBusEcONont+ydzhHplDk8S/Z7nHdZ0gTfeOMLpT3rLQiYsPe25
ji8djOFRHbQF2YIShAiPRM4Mk7CwKE7Shiadi+ZclK1GB7dTtrJW1D/I1r86NrYCMhdphoCqkt0w
TWBeiQGtXg7OsWxVpppzfV9ZCAaMzeeydXLjexvbzgN+tCsUbv30PvBnAkMbnlDqNsW3DA7xClkN
casUuP6Nih1/8JO8WuMkNZ2hfCUHq4it7VTkxp0RFeayM63gc6dnD2mSi+8Q+8E3uu1LUP5+uB20
wDe6WEfIn3cF+gguoRg3PZlN54EeGD7Kx1/W6yKztnZRXdyH3FFP7+B2H7MMY6SrIVFaBM3WbAPE
cCcMia4NWiEw/FDuULBBiaoAtU9wZVGaYX+UxWbMfxQl9ZC3w9vW8eeibI1U6GH/8dh8AqNTZukK
aduTWdvZ3p0nWKARcWRzyjQ4y7LczF28fMr2UWyHJ43Jp9QziNr+1TPz4M7qB/GgTvGNFEMwst7Y
AhuNNrLXmE6vsPT8O+a2l16yWh8Neg0JveaZ6x/nQr/i0iurC2vTOrWxJkIJQHio1KfQQBuO59q7
z4IaPW4G/zMcGXJQXhcQdOmN8wRUHHPE2nho8rpZ5lo2fIpc47lz7fhVLxsOn/NQZlKyVFLjF8vF
aHXwTRVDNp9n2q/RRulH0iSdFp49TXlOFE9cJpRdrKWnPAqe5TRNLhAcWK4Lx+jig5ysuYJ7EDJ8
sZZqXlLXqx285KxUvCpm5S9Z3wwt1I65XvTO8tpV1mPTmfBicMsFgr3TFtJM+mRjL55pTvA19aBB
22ix3URJ0N84EKiBGjTB1whrAFNFe0O3Q2/785GxFk53WWo8ZcxszkgwZWdmvdmZFUi0Mwflo2OE
4dGIwo2vp+VjkkTdnRXbAFp6nEEHYi7LylPVnWxVOrM5+b7z5dKqjtZLDfnjyOSIVYslFCwviZDJ
vnKDcN3G7DPlVpbC0rVW7/71X//7P9+G//Zf8ztgpH6e/Str07s8zJr6t3eW+u5fxaV6//LbO+E6
hmOaAg0L00V9xLIc2r89P5AEp7f2f4IGvTHciPRHUef1Y6OvMCBIX6LM8+Gm+SWhW1fsDHdWVYBJ
/9DEIzTctrVfSJ2TPs++dcrqso71+yA+wljZxnKG1ZtmtwNqZiY31hSkW0fqymGXKhbBWIbbi8tg
HDY/leER3wQAYa7TjCg2oxXZmBSDEJSJ5MaPvbd1snOZJiuVe/yAPTHo2XljZulwNubNEDXVJmfQ
Q5Hp99akaj8hpp/uzE5lxm6mVgUeyekuXeSxsrM8AW4K6uLvv3qh//mrtyxhcWeZJjloS/z81SOP
lyt9bVuPTR+OO5LAPqgpbVqnQik/VzFJk3k60U/woEtHVHeyhwXnCaq2Ckzsr3tVmacc0sB5c55e
nWU2jKHFrFg5mGYdfE7CSl9FRtyfbSwxj2WBTsZIburjhOgzX6/1MndFfxqM99xV9XAa8ZPxJB8z
rRpv2yAyDkLojLlQGux/uC9d49cvR6hEffl2BNAQy7TMn7+c3olLB+h89niZpFuFCS8/Fx/JUOT3
OMp291D1P8jhMKwzZSOHPFmcewHXyu7HAq9iPXCfiQG3a8tMM1TTGJiCrMaswTSbT3pbne15jshL
8SGL1PzJVAosg4qermMujrV9Fyh5dQfQfkPC3nzMZzX9Em1b5A5i7yjrkAyLt02B/qNslQdU4bAx
Z11+oma41lahgLdnpEuCU9F+sjNU+70MyuPgoZlh9HG1rD1YhEHziHe9+fhLX6Hd1Za+d3Du+GVq
Lx3m9NZ0D3OjtJ+bOh92Uk/Qg+mvetJE+Fr1bvq+mTdECovKjBAAo5CGVrfooB4eUrfI3uutVm0U
bcrXslUe3ffJ5egc8d7bS7xRFLq61kUTvxGX7xp7HpW1ZiMbSl0N/uGOEO5Pd4Spqo7GPxPHbBsa
sm3Mj9ObkYqRRR+RkvEfTV5R2Mepw02vIa8seYZh+VFza/1ZTsKE0g0n3/SGGyVwmaIpFVaQUXyW
FrAXl1hpHnuxh5W7lVsUxaKZ3d5CQIB475QR5jJxeZQHyQZZ/I91l5P5auxt69oBZTMaTrKz+0k7
qsLRjnJPDLFRLrJwBG1FokjdCSfaX5v/1OdSIap2+w9jz8/D/vxlIgBlCdVyXB0hOtf6+cuMg0rV
klT1HuyhHknFpu5Cg79wp4eKC+g71dZd4mafc9Vcy7mu7FFVASy9XvQo3CI8SxqxcOAed8WuJs8w
j7PVPLq+2UAyOnct5m10kNV4fBB00gLCaf6ULatYQ95VV9N7zY3DhQy2yAY1VX40kJ0JiRIg666I
NltGRYGWjecm9xY4l7//Vlz7T7eYIWzVtDUdyV1VGL98K8yohJ81ifWgYpd7NmbDDKRNYiBsNrpV
UhPVt6JoNRT3oTUlqzfSyzmGBlIuWdahnwcx1kFKXkore/YIDm6wmlVdRQpa3Gm9lFDA3ESeAytk
/2jOiMHI39ptYT9de9UW6DRbxbqxn0NDhRchihEq/k4W27mud2AoBaPxpzrZr5hDTZfOcz9ZN9YO
U22hfK5mee+F7U/ikWEYXxHdj1Dqssq9bAlLPLa8Chsu2fqmtyvqGoNc4Z6CVp9vgfELt1OxifR6
2mUmQJW5Xs0HizGCoCKqKaz4Eex3AOObzqKr3eFRnwkkBURkUreslObS3NaPOCglDWE5LMICP0N0
vte8PebexU3bhMjMT413dFL7U5K1zYOsynl1rRJyGBtZlA1aAoVK1Z7//h7RzT89Oi5+G66GuYBr
Clbhc/ubcWh0VV53o1E+BIE2R52zp6iuwq9ZD+jQGyz1jsxPCDwPADD6esHXAkUM8vve54K00gbf
VFQybCt8//ORbtWpLGDGk5sqIRxXtFisPqqISSFXK4tOOK2Dop0eu8BGVcTPNuFsrFfkSn5GJhao
6VxkhdHsHHtWuZmLaYX4aOmYw04WIRr9OKUsYoW8DoGarR2Du1wygkJPr9fhZDVvqNewxZkZVdWF
OESgatonAqrbhXptpghJ4ASmXajXuM3lt55hvqFeF/5Qr9s+bS8fIT9nhJgD7luP7c+6brf3lu76
t3EH/3WAxPPZaHWcwlU1PYFQsN9rfrn3gkL7jKpIs2FM9bayWxShf16Q6+obB7xTxwpC1luieb6e
1vAnIsDz4fK0RZv7hOKLU92KCdwo1o1j2QXv0VwX4HOI1lV2vR9rMgLQCuwl6hfhC9OnbJFOpfch
7iZ95SlDcpuBDd21eafv5ZnMhgzg9Uy9mvoPbjFATsYnq/OGpY5pHMFpuMnOvJH1ZtWM69o02qVm
TT/qZIPsN3CUoarG5RxOuMXEqr51fCIomWjTLwjAH6QzZBM1R3OY3M+AGK1lZI8B/AnsU+2m0nZD
SMBe0w2DK3DSL05YH2ov+wCZIb5VGQ7vRxZGeF5gcG3m3XvyXD52dn7+Pk+nGpuAotvKolUm7b7u
AI7LIibMxl1dq5uoNfJ7IuzaKlcT+0Ev8+RWLe2tNg72g6waQq9Zebo3bYy5ThdljXPHpbvXJ9mN
XmR7GazFNAh1w8Tay4BRIDNkc10z2GCjOxVCOJMlB+m2z0qm3YeVSVAvr/eGV5XfOz1+NqLJgfNa
e0uW6eKu1Ix6K5JaAQ80IdcAi3NThG3+8FfnSeL9kBblloBFty47LPGysHgoZjYKMEhckmciSqbk
mDbWScYjRZ3cmBgHyL7WxCjlhCU5+WH85OT5ahrz8UMUQ9BwSksj18KKndmtgKCR8yKdxQ3NpFhB
LBoOfdVUZOD6ro/PdZSXy1pT3Xv0SYOt4RQhjjP5eIp1ovNAEu1HSydRYOWB8xVO1TpJffHdb91j
15CRkYcDB3DvhR+EWwBN0+bvR0Lj17clswahGiovBkvTNMaUnwdCwlBlow9Kh2G8Roi190gvScoA
clN3btBqO6TCiIjIug7vqKDp3k+NVWJ4g0q+ZRfafdRlzAf6Mv2Wc1cCLhNP1x5g+H0S1V64s2eJ
Famz0iKyyvqnc9dSVKX1ET+Se1g4Yoy79Os6vcwjDNDHy1aM8U0bNPqdbFDJgNz9/deg/Tovnb8G
U2XeMP9nWXKF/eZ9YA8DOG9HbW9+YNptd2aS8sirOB8j4kUYwNAn9DKvD33iGysxGOWvg4E8okgA
+cunPyjQsyNTFi3//pKF9ss8x9YczXH45RwGD/GnlSdMUw2jwTC6uUzoJ8+uUEL3wy/EhJM5KI/a
TrwtXU/d/l4t3/GVBpTqz9U+uo2XatVowy9YbVx711Fjr8ywzNBoWsswZ2q74QfdRMslT9ZjUCMc
TMpjlcVa8KD45Y89jBDEqm+heWS+JlbjvHftl2GR9w/Lcbl+uEZCTN7pLIMFCwvDcoVK+efbuR+n
IawmM96NHlQvc2lgytJNWG3bTDQJINkP/dRjqDsTTvo2vgP0Vn289vAUMZEf0odF73u4NupQGcJh
wMopQGA64Z0DCzQPHk01LQ/93CqLcuOTCB6twT8FQsWr6o/js96M4Qlr2le1P/79PaDP0YWf/1we
XsdGJUTotg0n6+c/F6pFOpLJ8ncXDpdRLC8RGWL77ln3MxKXaKhU8yae/BodcOq7MYPThkD1IrZQ
cfTbDmE+1SZs7evGdkTLOWC9AHX3TfnaLjlhTnW5m//rpxhWLWNa3/JirEI/aH4p/i9vIv79z3zM
H31+PuJ/z+G3inf59+Zve21f85vn9LX+tdNPZ+bTf1zd6rl5/qmwzpiBjvftazU+vNZt0vwei5t7
/v82/utVngUm4+tv755f0jADtU6M4Fvz7kfTHLvTeO+/+c3nD/jROv8Fv737v8nz1+eU6e3lbNdD
Xp/r5rd3eFH823EdloCuowud+5cQS/96aXL+LVgEGYwTOhQJxop3/0LFsgl+e2eY/1ZVGEquoxKX
sex5DQVtTjap/9axYXRdk1HQVA1Xe/f7X/8jEnn52f46Mqn9MkgJTuPwPGo6uiI6t+ovz2OkIc5b
G8REm7RxN7pDYBSXyCM5y3xX+BstLbJdXfoqYsBpioOHjVtwR6r5zXf2FwHSv7wM22Wyz9WwatZ/
uYxJq2FZTOAZygKlLfI/zrHx2q92rb64GdJJZaQv4Bwo6zbGfK1BA30VoM+2+4fLmONdbx9Xvg1X
0wxDIDrGw2rO8bI3bxlHkOF2O8PbqZUoVphhMXZqir5XvKXR2fu+zz/FlodyhfspGStlNgFdFlqq
L6YsU7bQQXhNh+SZ/+GyhJjf8j9fmG0gV22i5OZohq3OP+ObCxvi2iyJQnk7ex4cUugnWxGVt8ia
OqfUNlndDWJYYR+lHKpJVxf2OGirYRY4XJR1Gy+6zkKvmTjplvnDoSvwHkBEvDrZNuhbuEY1MIGd
6aYwdnVxGv/YJIVdrUhvxKtidOA3E2letm4w3E4l6myhMj5hM4vykFcNC3xv87M/KjGzJfVVKR3r
IO5N/6E0/XbpDtDNLehIytTj3aNl310P8QthII5detG6buqdXSbkM9Cts1QjAAoaN1Ay6pducBcm
qmxL/uzsjHPwIyQXb6OM3zzm0gZzsM2AtbzPyqRvto6d5CuUzY5+vNccYFxdB4qVrGWplDd29EKE
7Q59p+CYxIm7dctmJoQkJO31/r3nd7B/29Za1xiuKVA3dT0Dq4KTreaCNjPtnWORhMxxP91XQQbg
ok6QYHPERreRK0v2TqDtknmKHwNaKFXs3Qo8SiD5v2JrcolkgPFMTYjYQ9Omq8mH1GtF/oo0CStw
DGrJJTSrsHG2fcf6qxzD1yxVWCLZ1jp1y+92Nt3l5KpK1hmR8PTF0JX30WOWlF97G9hY3cESQ8B0
VTGcsJQcF1PB7HDo3FXtm+PSZGm3tCuUIlJ4N8pMMG2ncaEIsTEq/W7yqh2Ibx/XQixCDMva6lq0
R8k72vpd1S+KYFyZaf+ByM60UMayXQOITQ6I1H61NHXj2XfaZH+BO6RsCtPQF0rgPbkDPK4C/Uyo
Dup9g/MwsJtXTYwCMTAjWlSz6nhtYMGh9hhEZ/ZnDdliLR0WboZcVKR+9VlyLmNzZTuzyWwa8wAM
6pa4+ituj0uc7ZNFXbvaNkuBpERM7TbocC5TLxvO7ajVGwfToTuRZtMqAZKgOWOwxcC8WESp9W30
NXM5ohO6xHL4e2Khpxhro7dIWtgXpHK8Vd2W6RbtkWaDOS6OO6Iwz4DIT2bce6Sia7j8ml7tMA47
5K1h4kkhWmi3bISCCeBC7iLA1h6um7QJ0MmMwmIh6xQTD60wIZswO6AVQ3AL9MTcYBjdHGQVKzQd
2ae5LDeENT4gFI9v3R9d5F48Hy+PuDbIumtR7lUsYwEOmGB3QxhNehdOIIPFk++BXZF17ThlB7kn
9MleizF50oOMxEmjlNmhD0Veo9PFwbKj1oMHzSsbNsPcLDe5q8G0lbvcMi54x1YBCaxo2VIeeKm8
bGWv0I0d5BcNcTmo+uNMsnWyWhRbFvLQN1cyovS380Zt3dRQugUMmMsVXq/NgeEek3maL0HWjvLi
5eltWSt3Qa9zuQwhhD+hAwgLjyMzcl9bA2ZGjZ4EYCPta4/Y+UIXPDy+CYi58ssjLpTOpou8O5Rm
0OxWcTz3qxVxvP4QDN37UNQvaYtYxhh9tCz9lKUWdLGsu7fL6SNCmt+boWfZnKdL11QSDECCZp2M
bbrD0HBa8Fyoe4WBfaGR0rwhK7rzVP9BKJa+NsMgWnR29BAZ3iKyjFsvVt3dWDb3uu9gzJG1X5LE
XdsteXrAP2IFGSpbmCikbDVH3ATZ6J2y7AsJAcz9nHjVzAryjN/9wnOL1waz4VmkeZcZYb/09GpY
YiwDCFbVHt1MDbd5V6BF5wWHKUj2ohun90Aqkeupv6GZtZ5Coa8rpFOWqZnHDM/lPapQmIB59bBC
DrddhEaBiqIbmSvVRpozJJO0Gon32roG0y+MGA7AH9YkF1jFpIgWDgiXhqOzhs+lM/xOt4qpvZY8
v6Avbq2gzVch/L5N8xLbvoWnslXMrMVopQdDu26b+aXl5svWYglROf7Gqdt2Uy7yQW02KUgIQq3h
uIrz4cMIvWBhZDoOOkzwFrzg6iEw71Ah2PX66K10ARk9bF+qPn0V0/S1U6sPplJlD0pnkwxT3J0b
86rz+7C4zRIVywC/tpcqtPuj+M58z114zbjIG9ZrHXyeZRl3z/WA3qNdtdrSsMN8jTp0vFAr/YgQ
MIOxitkFT1hlxsuuQau2mzTepKm2mLXGF1ilEHrD7jO5c1TWbDqEXAS9gu9h3h3SUjuaVfmCOzXG
fb6zLspbEJufQlc3Vjq+vnu7bFH/bNc2UiFPVvvMolU/akigLkJwBDusLB81PLy3nUi3hoayTqZZ
X8nDv1oDziVFWJbrERrGUnHR/s6Lo2YhpebgZS7y6WaChruYzHph6lhK9ENVLFXC667KHaCXxqZG
iV2LzN1o6ifQmFumGDt1QheWG/vW0oNxo/rMN3HZKHZ6vtF0HfhNN6wRxkDcrImVu5zZzL4bXieb
2yv2/GkTEQJjtfcFksm0QoN0XPjBfRKm33jE92Bq7kMAjGu7QDqhSlcgEz94Daab2PO8t8ybvHtw
hLl2huYh9dpooVT6c0X6xQiydK0UDixfJ/hkYJ5jqThyqNk0rN3iNpqSgV8iPyJbMYu4L2O3dEiL
6QnGjv6dGtg8e9NDZxkPY9p96j1kWWxnGI6Bh+QJugVL3bpj5rePQRziT5zv0MPA3tIfHipNpBur
bHnlTsZ314m5t/TjkBsdb8sU1iwIfCdVvwwlYZnALb6JLG4WvV3C858xy2XIWywOH3G79xdu1xmr
dpvZZwvNjSGqQVGaJY7Og7sG+owJ8F5Nm4OeOneOXZISJf4+KMg5jfHnwevPBGk+VjFDk5tyH8LC
dbDHBNd7h4gyX/TowJJAuVjr3sP3JbIUBoJhMgEkrbgPtucwugSBsQz8dj3YJi/haqxXZq7vCrt7
QozbXOL7tIgMkIUdOnWLuNwgS5cvkOo6WRYcXH/lQ/fdBcN4spoBRLainrKEmPTUtcdqetCnQF8j
SOMvWOJ/KQwQ3i0596jx00UvjPf2dHRCjV/RQ8lVTd6PkfXqDOoztsmx4n1Q0A+AcQ+peQBqmD/6
oPFBNo8nYB4vWZ8+5WgHLEDGu8eRsPTKgtCxMnw3ucH3SaiLbBxSwPyWsQ4zjGpki6y7NGuJxVzK
wmY8L96XvGR2SMF9kr28Iq3WBcL2y5HX/43CJGarq9w2je4AzgPqs4niNLuZMnc86YNYgPgYCeqa
60ZXCIeViODGlptOq8lKFliM8zQSE1vZSPUu1BJYqyCq6znqd3sHaG88GX5pwwjNHirh7dOits9G
o9vnXmOmR1x32Nj4SYZFoi+tiVeapyKPqCnvQ9vmL5yvRKjNtLbQe2dUxX867lTSeEa86FG4XxWt
afI9ffebKbsdjJzNUEULoOTP+Mt2Sx1RcX54ItSxM3jnlnQPhmcoFPL/PLf5q5v07Bb6KwrbAeY1
wxeFzEOiQ1kDYHWKmsHZp2oOGD60tlkmzpkZr0qs52+cNA5R9yu+w9/DrMQYDlPj30KgBfYC++JG
QxHY9pLk/FWNwJLrU75Xc2sPG6E9QKcF86TVN1hn3cOLV/d2WqenAteLwFFqjiXTFMw/YpGm0cZP
Am9BRDFfjrWGLAfx7CU2L/uxstc+LDc0YK1jC/Rq35QFtrt1n91g+dTDSLipo6DcaWP5Ncz9gyG8
5uhGfXyAnfDgtf14I+DZHjS7PPhp/D2wuEY33hp1x8ek3FnxDLsmdnXWunGegptPZca4b9ZQy/Ry
lTf2Z8fkV0mqoWDtN3Y3SBXsu1jd8V4aD4GT3SYxOb+MuTC5x8xbTVOJA5mrrEttHFdpnZdHdwz2
WeP0aCSxQWvnFVNFsUlVbnRr+pi4Y7owdxH0pJXVMHMRdjwuVc9rboBsfXX9od+FnhOfgEOv0kQt
9p4+vTj5ALXhq0UKDsbpQW66eU/J7VFbyt261SZig3Ot4WPfZ5es6IISC+GCL2TeiwIrh4X8R1lW
iqIqkoXcDWQ7C/kf/f+yshbuKjamfJG1aOI0Ad+2VY/lQe6FelT956LsUs1HyL3rsfKwa1HuXU/l
CPwdhwQdFflB8gSM3+BYEKlU1OqgqG51kHvXzX+sc8hQMWn8i+NKBn7k6+OVJ8BxX09l66jILK9l
VIXqy8ddznX9qFB3f+8ppF242KOr0qh2dOn/pt0Xraut5UljuM8/ruh6WW3bfqmcUccIp2rUZT5/
ZgxnQ1/L3QRNpMTXPyQTCvcYx90GSpYw8TSSJxBF2yb3tdteqV1E8scaeHeR7CMf8GQWw0vJbMdb
lUQJ17Gf3gWRfx+iQ4jZA3d1m+ATZaXY44g8PY+tDVwdg4UNsKfk7GB9tFECkuyyiMNHcg4xW2fV
ag4bZOBhKdXGR2CqYjsZLKUT09PXIunNAoWWdheC4N47jmOcbDg2k1o92uOiD0S0a7sqOUVBmJwK
jN2WKmhn4BjWcurrbu9U6m1kuw1WCOaIKx+XR8JKh4vmkkmc8tPYHT6wEJ9OXYZxldxzIB5ulNzl
TTs3aPMmM5xDzeRhX5fhj27+pE0nw0KSm3C2v8iMbYmf4GkyP4eplSFInuM0j2bjuo7RWi4Mb+U0
k7ZWG7gehqUfusTzT8280Yhd1JFvIjlUArnvhbVKboSinHVWKgc/K42j7t8lvNj4jjghy3leL1M+
nBhNh5Ppp++xu7MZl+lR+Up/ipUepHvsYxWVWMSBbMCGtpMQYRjCj7ZeFefJwWk28rx44YrsG8KI
OqxgdPddmEBOII74PyC21jU7r2SNOSUWvuD4vmytIXz2yiHfNFH4qXKtcOs7eL6qiaOe5J7cGP0I
t8VUp6WegNGIzHBD7Ech03BCrlPPV7JXgczOhshMstAc1zyWaWYdTUPbZZVjr0bN/uaynD/ZZlUd
Mr9ZK3Opne8U1hfEKYXVzTZrP+oCTJjAXSzqrn8oIDaQMkvFSd5Ycg89FH8TmTrK0Zo+MnFsTsix
WDsznYyTi0UJniHR0+TC71j5wFxxCbDnJtlugcGG04NnUcKkD6EVYrb92lfzaW8WrCgxFjvCgKgW
tqnYTLUc7wQESDnJvcR3HBZgYbaGjXUO0xOIv3oXthA/gdAp2TpJyqep1Q8VOjVrHbzxwoy7+AQ8
NUb6qPlcGVtXQNuWtb4yVivLwDAC6H90sv/oKbvLje0cI6t9Tzw63rRj3BzA4UO/GHkTh/OPFaSI
LTvzd9jMN73caKTlIB1p6G7UBQtBEzH+oP+xUUK/w6xhLl92FSVC5Nlihdsq00fZ0M6H5FHb/tRR
NsmzyXZZtNUQbdjY0C4fc224fqqsuxYRmSC92DLlvdZdP7Qw6vQwtk9G5DQ5EI4wfnPphW+xBBDu
5s31XT/xenmlvPKkI3KGVpu5lC09N5crIhVrEf7062f/cnm/FGXnXy5DHiv7dU34LWnLc4WeDaSQ
ROW967MqKGKUJeyT0wftKq2w+BNkUe4QnzB3RmF8widCuYHClC19Ij9rZunhMnYCE6XWeNPb9XSD
AgSemMM3tVJw2oldnobKbFckt7RDnuj6ieDjnQ8DecesHt4RxNroqbbVbULMYq1X8TedeS5OrK7L
IMVKV+QOUE6eTuETjy1InM9ry+CLk23DPLEhy9XOuu+H6SBCXd2mTcEdrGtb0TqfvWxUzxCePgWs
a7ZEN1iOGkO4pKiDtZuahV0zHTTdyAGgeedPo3+evAwJ2dF56oLnogk2RTVot8iWplVX7ZSqu886
xlnE0nHrYfG0nJyuWsdZ/BmlqYRV0dSfREkgqW+Nb1iIfovbROznSMe6Q5Nh0QzRTSO6z7Xn3KWm
am0Qt/WDuD5G2hPrNPOY4I0z8RutGc+92UqUkKrT58cSNVbSgO6jZ6o6VHqEHZTUIQEwlCtv9I/M
+4GhWQUeN9hHl674aiK+BmWs32c8gg96HptE0IN02fhVvHVVNHSLHrnbiqosb3qiwQM6rnW4nVor
Xuq1+rUv6y+NihSOGFlYTMLYhMWnKTL9x7SOtzMEcsNNcu57Xv+5iO46NO83aKpg6OnddCMBHR5l
cUh204B1oRMqEPGt6h7jmDV0uwJxRyXbeYnXH81pQgvlVmmsehupHq5kwjoNzjiB/dUDAtBtcdN8
iTzLOfXdWLxv3PDQEL7c510k/h9757XcOJKm7SvCBLw5haGTKKkklVSlE0TZhPf+6vdJ1Mywp3+z
secb0YUGQRACATDN9zqfbMM+oPhlYfelZYHW1PYjBhAoD0sCU8x+O0xTYz1rmUCCNdj+VNvXWZm1
a6zGx6wpDQJvqyUs4gSlTzr/0glQOrIwIsbZ62kZ5jGidpb7DiYMx7gkPaaPcYydLKGcGZAgdk+U
iCBqbJpLUhQyR9EOKGhbnxoZ9mNrgkZzHklyL6lyjIgQrbHR8WDLfpuJC1nIrD2o+aOstBkU+eYj
AoTx4CmkNSaFYkVjMX9n1kdcpr1FuWvp57Z0z7kG83EHnv4X9P1vQF8d59f/L+r79KuqegIVv1Xp
f0C///zgP7Ffx/yHzVNPXcDUQDXRcNywX/UflgbUKHnBtscAAp71P7FfU/8Hm2w874k59AzDggrz
L+zX+4ejWboNVqwBB5qu+T/CfqkV/A1WdB3ThOatqToQsAZJ4T9hxaI0+q1sVB7qosGehK4+LrMX
c8U3PU4wcrS9A7pkWcPE40W1ERKBFh9Kl/yiqrBOXusUz43ulz1p4RtpwEcP7XZkpyZWrzYyemdR
EaXRg93jgPmJ8lMfobJtwiVZupAhXZDclxMJK10MuFyO/DOEiISxPC8z4zlPe0cig6Q3RcNcm6s8
Vo55pqEQtILHqvnQMiR/qtEWTekZG4CJ2S9lkdlLTmkibMbqdhLkFXFGfZs3oZmPLqbXlCr7XLyj
xSd5W7HGy+jhYdyRSw2iMXzOkuc06/B39mDkDdmEqsj5msRjd9SIzlp78XvubcBeGmQ0NrjVYNRn
1lrmA7QoeHIVF2IuVzz55vRYTnSm1ILQbS/I1LFtxwonrfQAEjSSylFbwy3J7UCVSmkGwd9h1/5O
Ypfpu6F8th2iQzZqYv64EgU6FRQ8psQMU4yLqV9QRc1gtgMwXHPjOi+D4+emQJs8pYFReRTtbVwv
RtNxzyQwJoHjjURH6cQldvDAH9YEmAsLmUttY9UpiP+jrAsfkwHeZF4NEoOvGHZJNUU/Rl3T5Ec8
Mql32q0e4maWH4ye2ZAdT4ED5oCtPf2cN0xZMMG1h6luKUcUW+8mxHiyelcANkEPnjYYVNcbnrGb
07/aW3MHrridvAbv18mnNaPsrQw/Yq3+1i0YTiyb/Th6TvloMQrmoq5OqKgjmG4/XLeiUM5FLR4J
rHUw3Ul0KhQk7NbmVyz3hsdYNPcQVxsmDZjKe452ImO9COfNPRq1sr7GI6rlHspDls9U8zbL8RGJ
MBOFYxCP8efFm8vArh0n6s2kjNbC8A/VUKm+kiOq0+1tolbZ9mFum9OpdPXlBAu/DlxntjAu+dmB
RHdpjJ9O2U9HOMMHq1J+tTmOxFhe6RLO80shDEyID8msOOeMqhkTvfEezmvvx/PSHIiX1+75SBt4
A89JXHDhHGUgpsAUT+Mktmhe9PG8NRNGOBMppEmSn9SlYbLa2ERDt0zttkH9snjUqyeIF4G5tFfV
aX9SguIjS//i2bUboir8KJmllWr1siUaTxxm4qaLxH4uHVI6cjtSdVUNtcn44nXFC8nVfagLuuSx
785drPBVyfI+4hJ6rb9BbV79aYHMu+ova6qWJ+xRPnmKe1C1ljBRXQ/7tYTImMavYiZENfWIMlvI
uTNIg9Ay/ei0+csK9zEqBxVnePgCUElJE3eGAOMyg+clVn3Mjl1NgMS6oC0usssA0VESrFV/x8ka
n7jK39NsvtTEOAYVDVJU6M731qmPNVj6IySbV8SW90BjRogPRRZSPMV4JP9M/t/9DJoHn5M6pL2R
KvGhLdPPHAm3vy3jEK62TDZSodU1QxvRfmOPOGabT8hl9iVuwZSFRa4BWd9bc4CWv/hEbYPWmHex
y7wFRx3NXzCBDtfW/G7YxXbR2uRQgeYfZ4esDipoxcHSvdfKVpmLOnglw91zDqqZ4qnGhDFv+S21
mgp3UY47i+nAGO5TZ4jpAfy4POnIJn3NdI5I22DwJFTmj4uve9XnQu+9c122WNDhEtfCOl58hfpD
YBFmDjfn1OlbmMYEqpZu+8Vy5z6ciZ87SvkxRsnvddFopDKPyACmNTnNxga6qlndaVzytymdYhzX
UNOBvM0RdR00vDjsDFb/tpk0dPPwivZhxWDZFSdto7nYSlynWi0OmEE+rjjoOZOOwfy8Bo0gHpnB
7eeG2Gg/Bd95/rIVhkR5xi3a3PM6EUHKdCRY1Dx0ljwNVkPNA1e9GFkBKgBxBOuRec6zhw1Zkz+O
or7mIIPhYP1oZXPtYRlMDTMPvdL5oXjWSa/K+KhA20OzpVKrGEyEgbmCUwTlSdgAm2P9NEvtGUY3
uEKcKRHSd8pBzPTbOv2+DQYT0LR6H6IhZbCeEUKjCmwZDa0LB0asZzg8o/qddOI2wrD0qGxmHzaN
dhI1UKMXj2c4Ex3IM74A+gCwYPxu7eott2gw1s7T0GRBwdLw4NfcWPNHS6Uc7UGc2eSofuVRGHQv
iDvjxdDTq2XGpb+27XhSIEf4DESOk0oMEMrUsOmNLNzG9QAtRF2J3ahbbMybMg/qejWibHhAQ/6p
hWpjlnobGB4PEdAxsP7XNilIjevX5CASiZDp03lQZ2rKOpYFENf8uXBfVMIpgtLRt4M1KIu/qNOZ
Co9+IHyZrrgwx4DyE+tBWnGNhV0f25yBhx2LT522YRGVRGbSfFqK7VxnPHJrNYI+x+nHpFrWVShq
lI05X8VCsNQVgNXtgumQZzyUXnVS+nyDXKoZ/uY53Gaq1743zz/cqc2Czj3qWfxNrDI3lLwDo+0i
RMzLRaUQnLfrj1xxBVFnIuX2zEfNQ1wo8h+z55xHu7RJA3sHh/5hJaUWjt1b7yrHOR8IT5jfxbSt
Ydb2j0omE4vjQHO8u8HOHmNOEJBRoSZ5hW3T+fhpXVuBX1Fa0Mk6E6YbtAXBGGP43yNXIJQbJlxP
I9nE53Q6g+GSBq7MBC2v/ffFd0tKFgr88IveufdaQ9JvYorDqGfivhwIO56mtxykEX6sSzA4D9dg
AKzEiThmS2WCwjLrrev3boQ009G6BU7tHFOt/+yREQEDN/+pL617WBTjsammz1vW1X6m5Ro8hQHH
DkfHVHw98nBjRi4Uv22IomVqtGUtdJ+ieK7S5HPVtj8V3MgBixZiXeyj8ICUClcWggjaKp1jjCmh
TSkDkhRPHwDVIV18vLKjRiKApVXxc7KBvuNswiqx+izQthknenYR1TNGvPuCcBbMCYuyjvJ8oMOd
FZvfZlucY0EAV9dUf13s22ygzD9v8AAw5LQnmENj0V6Kfy/IvKd6gLjvjG3X2g/1JYMofEkdC1h2
f82PszhTPPFvNfRtskmzbeBrxCkRSVnzUuajGUwpbMFKknN6SdjZFzkxzX/W9jco2uHHL7+IAt6X
+7H0Gvbqqbok0mZ4Hapzb2r9cd/uyjf3tX2x7wFP6YeFNiy6bdrX9mP8OebtcFoT00s2a95Q4f2+
wR651NOLSFUPyYCeHxslf0AWZhnQqFLzsu9ANVM9pi6GqJYJlwaFRnVxASOp18rV/TWA+Rigzyqo
BBnVpZtEfelKh5ruvrpvvC3+tm0/wt+24U8OEmV0p79tv70kZhzKToYsAWPyPIQDiem0RH1u0E9j
zwhb9tc4cbwVVHmjWd7R223NhF5fCrXm3u63uQAV2xjts5O9zG9lXsTEu8htqiPqk8SNbh/e1/52
wC5PmK/gThUZVdVcbgvVmZqLLhf7trS3UBI7kBT2U9gPle/P2H7AP6sitt/1HKXDstOyJDNqXwMs
5dIWQyk7k/HnJAlZHk4w4QZXFU5Q5azBirvSBagM1mWfWb6TGdJUSt42IVo+/Wd9v/aUaDOMKIc4
VJFJ02DJ29foS33Z12xiei/7Yh6I/y7Vs76ZOWA4rI7Ln1XR2lxGVxytVsn5WsP7/jPaF46TcRca
+YuqIE/hx8ekRms8KpseuBcWAP2FLOyOsAxe7mvYhHUXc5KI1f7aQxDOTHSICNW0KULWXxXPHe9g
ee4UydOa990Tm4NeabpXS7sA0cSRPqwffRsfc9QHz1p/b65d/uymGD138Zcu7oqLoxA63zKUPuQw
8g+NAyU1HS5zZTavVY3OLnfLT+Tn4lMriARKauBgyH65bC+ZzNnpGtWbHHno0HZMkhz9BMtNcKUi
O/Wb/UPXtOxErSc0iD3y4UgaFytTH0CttNBLYYL0nZedtYVRhMiVM9SkFKNzMsUoHEL9mmS0KCDz
sbU3aRjM1Lox7PyC5NVfIHQ9Ek0RwhbX78ZlkoYx6QHzjyFMBFQMxGpG2Io1R/lT/eYX/mrS0Z87
j3mZAsfkNMKCOJQYeIbFHAKQ909w6WjAbFucCac1rx4+8B69Avm4U/qgG4wIta5Lwbrsujzl+tD6
mzRYbOTjV8pWGV8Kmqypo2vZV28b/7bP/q4nLdRv+9W9/RWbHDw9DO+6vwedArBnX90mdzzUi/4U
1zxpm5s2F00u9pd/FkxLAq/AaLkbzeaSMZ3ZiL5o7XOiHkl45LnHhClsbX6ByuQ9Leo2HfYD9TPP
8b7W5WpzybttOdvL0+29GBOxcJIMuX1bK6f4+Ivc7R8c5advh7i9rHprJUIlLcMeGBjCcJwUp1X0
UV64FdS/UrBNrt4WhZv1R2zAz5kEigHngYzlT4GHnd9IgaEuU1AIxXLb7Y3bS7vzZuhilWiOY+X8
2WV/V+TrN73PVBqSf3206Rsz0BjnEYLN9dqvS9Y4yNli865JVe4hrin3haK5B6xbyst+H2z8QBh7
y5stSnwLgn1Vl/0Shr3vkOyXoFMVECS5gCljXPD7E9LhF1YUNqzhWPLVOkvolzmj/ukycLJkA8O4
vCb1jDWPDKg/a7dtUmQREPkDd6Q241BofI1KwsnevH/lvLtrEf5mUbx9qss0PSub7Tdwa8/zeiVp
lIZq4lvua1NZrsdCmU/C0NuLaTfr0Zr0ExNXEXX8NHwmOXiK7eey7Q1iLc9tP5luNnW/rnBg2P/6
Yq/WAWbQgwGZ9JIRZX52p49Vsn7ncT2SrqkfY9lL6nbaHUzX/QSBrL70e/+Y5WK4218vxUJUUh97
WZQtIiUUzSqxegaLuJjwOM5u/msnw+6LbPDM8rTzbwH2uv5OQOCkll9ckFnB0ZULGHIwrB0utyaf
sP1z+xujReyjX+z9R7Yvx7xbw6Tk2frLXvIYt7+4/6394//PbSRI0afcjrCv7Z+7bbu9vB3mdnq3
bVnLjzUW1Mx6J3uLb0fed/7D3f1z7rfPJIWbnDZN/8MC3rf/2YX8J6omFrD7iNb0sq0jNveTsMF0
8kcdasqlJmIHb2hsRwgpom2QTx/Fq6Q+mVRPLvvGels+zwNIEA6X9mmbReAQdHapRY2LQWdoRKbL
R2Z/cvfn5LYAeH3o4lQ/dMhX1Wj+lBnQS9ArTJfUpfufN2JUNizHoN3WSuYPsh9uMmhjvibPZz8J
tZteZt2uDi5yDJEa5clWnP7iVETfum5TMi3Q0gtfAaERIGvZpufE7DJp8AlTYGeGp6v2RIqelwZ0
2dhEAMbux6AX3/Cb36zh2GkQinAiPaZD+RvFUvtHBvi/wMJ/Byyg4KHS/2/vqP9DTnZN+17+1zTp
XyVl+p/P/UtT5v4D3wzEwFK4hTjMBiH4p6bM0/5hY5cAnoC06a9iMkyZHNvir3v6f4rJmH86mufp
JlCEY7n/E0BBp6n9G6CAoY8HrOEatmFIfSdf9q86pdRJWytv+vxcTDUMyXn4GE37gaqaFxD8FF9c
TQ8BsgjaWnL3RDzhmcR3JBxDolJ2onZrNoRBOutT3hnQ4bzt0SMu7mwrzTdaxjwQ2vhrKWOPGPOt
vuQlg6lZzL+nGp1OvzaPhZPVgSPy7dDjNOQbeMxQ91rhVUcJGmoj+0L46CFnLBVuS4+/MAPvI5Qd
hrrGbyQW24Hh1J05l8Wd9QS4v0Vq03+ULZ5Wy9g6hxUVPmNrRnc/RIJIiWn1i03VDmI6uQYG2G0Y
b8UBEcB2KqfhuIyUzRnN8nsE8DzZaLUfs3xagk2psIcDbPWUuHjIiWV7Wqx+JLJ36o/pgjBkwyP3
opXih9Jp3sVkSv86DEZ6Gtr4a0Jh/YFJV/LgxCINB01NKX/F6z0DbKr706SSY1SezZI05gjTJpj4
maKgamoM33OEeoJLP1Kbdji5tsfv20hOboxOLF2L4arnUKU8sA7IHde1L7pTnTdH5oHzU5GgvrIp
qOhZnr+46vdlqs9TUk2/uoxKXh9/nU2cYktvW4iYisfjmuHX2M5hm6YbRb3ekeUIONe2/lbFrhnq
2vqqNdV69CgjTwlGzqSbEVUcU0bMsAd0AfOfNocb2hDldKyXvD5vxHtYmyJ9BqDvdxzYcBXotnUn
w2DBFdh7HZIHq0bJuKSwuIs7lxRPWnQ0PSoHzMoWmjEuQ+Es55erl9W+0cDbZ2JwiT0yrjEmUUgg
1BhsYYrvuEIcZlgSk2SUoN3J7lRJv9gXvWR33F7u7+777dv+by/3N2JJ4lhgc+yvFEnwKCXVo9tZ
H3/7G/vxmv2dfRUekXdo4ZHc/u5+GubON9nG91YSUG5ncTsV7KkxTpbkldu22363P7tv21+akhbj
SoLM/onbG/tLgTt+/eedv5zfnz3h4ViSkCMYdRJP/+8d/7J6O4kNjg8uodj5YUMAKUOSguSi1yiD
Fps7UIGFwTWLfIJDDHkIF9vhYklCkSGW16q8t3fe0b8XzFzgnUrCkq20dSBQklPqZdsym9rBiMEY
5q/7Z/atIwNQ33D1LZqEebHm/r1TMa5vdR3qs0FJ77RO94nSXtOlrqIEMMOHJKfcx8OsSLqccm8k
pRttMfGQODYMZFYvF8ak27nL9DkaWhizORkaqnayd36XJA4qcuFZqX5vBhXq7ga1WfFuOSr0KvmW
PuhwY/rpPibE7K4ihMMnlwMXeUk5E4Jh+b42SEZbv67P3kT2scENlhy0Tc+sexJxyMxRuYa3bbiG
RsbIHHuRe6xd/KPzEjcscuMEh8y+ayTrLZkh0mpJXh9Med23JTHqMGvcjrhxv/KyQ5zJKUNvbaAP
MO32vfbFjlnta4aLcJCwyy+6bdQ0nsW3Gb3o0SgpPhBhDonPGU+6JNr1Ov9WtT2VDDYGTRiHGA5g
LsmARpuVh0rVGqxY87eqGexj187loW8Bjda61CN1xO8KEu9yjyXPcr9miXtEnfBaSvJhLRdIYXuq
ip1HdZo99O6JeF/jrqSlZ+KZPCRPqaQ4KvHACG6qrfOSykjmKrknlC+5lyFtlz6HyblYWlQYSoh/
JxZjDgektIfiNc1rTBA/bEOFbhkf1dmEgdpb3QFfye1eWeFlqpK02WdlDloXXxJJ1dy3M4hsfSBT
CJ5yt0w+9Pva99a8GJ4LIbQ4z4qLEbJgxmS03ALQXfx6cZR8rEzq6s1AVVp1u4OWTihnJfs0Zh5w
LzaFsoOOm8DwMlFzziX/cF027byW88msByRSlpcbUdXMPPyKsI6NYb3tD1ZnKMvBluTCTpJlW0mg
3fCl8XvKJ4f9pan0/WE1gSsmdS2vgwfJe8bqEMlMHyALgIAMG7eAldtJem4tibq1pOzmAvIuDrfF
eZSE3kVSe/FugFoF27eWtN9UEoANmMC6jaRWl3OXZZ+xJLIGu9e+TLlxxUkc+tnMDH5mUN1StP9n
AW+vnu2lvD8bb6/3D+JD+K9S377T7e39pc7tOXjGyMyAv+LoYOsNOoNgf/P2gb8c+s9qVRafCdVM
DvXtTPa/tx9/K+Vcv5uJEhN22gZ/OYm/7N9VvRZgDiECoWpoW5W2hxUuF+7O8/73y1zy0/+2bd9v
nMiENM2kKEA6MJuX7qj2oRLOgzG2kYILTlTHsAdX+3tbie9DLNpQLdHwIt5lrjFdxywbwnxKi2O2
fcHZNIIQWJyLxeYHRM5gQPleR19uHpmOY0Aa48XaLDaf0OGADsjmCS9tDn1RrOhKtHdCqs9ouZDw
o8faNNfXEwxmLKdBDlWdIFM9D9qMsdeMYEgoCf7IkQa2E+aWkYZNTfQhdFH0l/Yc2QKzbtMlG3rQ
NmY0hXVv4Xt0YpbUO6SKatrFy/qZQZrbngtcvlRzshGKcXhcJSnItoghhP5lrrI6VJLMOZROVHal
enX01gvaoX/VTD+v4vdkAtSlXx5Odm2s4Wy2C6wu9yGroVdDAAiSUvkoGxCWMbXwTV/ck0wrCXtL
ozjYb2noTulITAhdLQ2hj68N6eG1NnHbz2RDjz5+/iCxLAPP2VJsocgWGHBeVmcrjWA0n5MUbx4d
GRi+0zYeBAIbhNo1zomFG5ipqkuktVi71IjHfbcf0J95EADTfn4vNEZgcWEhyjGcTwr3AYf87BQ7
FWhFLlQ/s3pqc0nCRZiLbw1Abb5ax1FgPpgbP1NckxF5vCCEzGA1N9cV7fZRL/svKJPi0I7NCf/7
HO07/BFICd2ZWXSB/hIDeWXKXxsd4cnCPBeOtf2BM5i4S9SuP8w8nozF7KfVGvGnz7uP6s0ZCzvc
iuY4K3UvRf5fehvFn7c4SNpV3LEXFEIYdxwbvN8MD+WZO1dzqM8Kg4oFMz8VhZfbNx+6Sj61d3Xc
+QlYEbokvJ7znrsz5yfcnhpYN5YJy/id+PBfyQjdnjzbEBehQE1H+4xl+okrZlypmy2+egc6XVwH
Hsch9dRwnj0mDSSoMfeokQIwIa/RfSb9IfFKOKD1b8fsIIPGo3q3Ymk/V9/qCm/DXq1PHbl1yVoO
915m36vNmFwx3COKnSto2KRrVnt1cwono4MwC9hnQi7xW834oCK8foI/BIc4J4lr5lkiNO7keBpK
n4EH1G3Ux06ZXsrx4kwp4Xd0cJhyWUDIscedMmWb7H32IKRGrblYICUIqIhFOqYFoJvBjqrlEuqb
lUpY0eiEuVju85mMksz2jonF/z33oOnis9Y6b0QW8JOKxQl03DiNs05is022WK0EFpJCsVIgRa3a
6fjd1Vr96KycIx7FfWVhKuBiM1DC3D2Nxox9fzQaMaPswiTkUz0hoV7fwBY/20b6bbHRQi9FLsIS
rh584IcWpxSgMZoVK8VanExDAexeKOG6Wk6kKt7nRYo18n4IJ9IGI9G1wFgI4jIqx5t0RdDJZEFT
EsQlc8BeCPzM80dby22/TRI3SFFyBk2lBIs5SeJOxs9SfInHQj3P/fJlbus2cufhIUkd935cmq+w
Th4t1VWjoRiSUJsH/WQvnvJtSbriUOEVGG+ZHpYr550BtgdWW6aYOMxBmSXqwRL5m1U4SqQnNaWY
JlEC3eP6jCv+dkamHL2iSw+qSthY6qKagNV6lUOcQsyBDcKAgrMgJmXo7UsKy60WooAGIQk5jUJc
CgwOmv1cmQ7aUCvhMIvnGJOau3qcoqZweB4VKCzTaqmhzO/1K+E+KYzkK5hdwfLNFQCvtkI6gkUb
omR6ykDKA4pQGcpXenNp4s47IyXUYyc+pVhPhKvAz8jMW777mD1qEwSWvuLSQr+u+qI8kFpQEXAF
zopdekC586ewUPF9dw1kXOZi52GVLh/MWBffmSDuVhttlZvUUB62Oj6Rh4tFZowBSWZM187JZMxD
HyqmzVF71bhqI8iKZ0NF8DYY1/mMh6XztZo6K0gpuIIl0+LtBdehzb5ocH+jIi4uruQliDZn/G0m
kYI8iIa9CGKMOCIL1QcacPOnGEE64/il56L74qm0K5KkEFP7K3ZwkNtyuBrpeDIAPwFFCONb5sT3
vgJhn7siYZqumB+60mX4CEZMkBOaZtynUccjRxp+N5LCU3KhfdpVHZk+09FEn6+Jkkw0OekrOBoz
i7J8MiaQcvhUkh+X+h70d8ziR1z4y+yEp0BQu8jjM+uTwPoNOQM0i7nDMQrTZDz5YBF25Nz3Jkzs
Sn3gKbjHKvRRTd3nCi88oT6TV3Al8qhAmK4k6Ge74Y4QmaBWza9CL95mi9tgw3T0ljTMCvFmAXcf
K3ueMBt4blA6tBbWCZVFAkKTYhOXu4dM08xglnjaWtkfZjnCA5y8U6b1o+8lP/QM977RnGUmXnoX
O20VqL2XhlONKt4IUMNgfjgFo1SRd5nr+CY2eIenhrQFxJb2C47hn/KKn5+SJCSMV/1PHL4ROBbm
cVisH5iiq5gl/HLL6TT2wnteCCzwiUEP7cU6Gq12Qqz5pcsYWLjrE5aMjPxL8a0aebyUvJ38MpGJ
LVtQQ07QG/PAZZ8gtSEbx1fl19yaX+2BugmNyIJrbpxDf2D3OL4raupaaNq4iYpz8mQ8HR2jtIyh
2W2s+ttQ4n9T2wB9GPZ/heD1zaigTRkLhS3CZV+TiqKN+NyU289kazAONdfxMNrul82GLVQnygkp
5WNdc18ToQVSvYRBw/IxVNIgxV0BHgd/SJbnFHKmJqofNv4nXUaiR8NRldOqVh+DBGlh59AmTjAb
su5hcrP03CfTFpa56fituW64aoL1qXn9UVGjqdT8eZ2rD9Qh2SmFy7tOK+GLa2dRiROf3ayETSSH
XDqQKbmIdNAaRvd+Iee+m+W1h9RzL04rjiZ4Et5rV8ObEHy0CnxfazqA9LUHT6QHL49pP9Qu8GrU
vF2/vddw6XyMjLhGcAJxq/ceMSXCGNcy7iYnP6UGDElz9iBsdd52XAh2CvsufvKK5RFvF8vAnn4p
oXLNQ24eyJfPorJM3iGFmdTuzZdqVN/WBGWTmzCFz8arVtTGnTAuloFu4iPP0VR4dsdl7kyLMeid
vszV3aJD2VjN9ovn0KmWlvNLGepfAv4d/Fvd85sE8mHS11mUlBgYFPEDcob5cS0pdSgerLfaZPaZ
uOnZdM9m47onV2DAE7uwCRnwDvfdpwy2ZZimWH8Wbr09jViYDu3c+07rrhgubNJaPvl8MtT6Q2ZL
QJE7k/H1BA0bbV+JlT0GtUzZHQvyFq475Yj3If1kzPg6PumOiTbaMMK8mYK+7OyXdDR/6yWsYxT9
Fg3buuBvlU6Bl6n9PeO6Ote+JwyaxnjJIwyiCK5sHdcvmJQe/NRctuuIESPcJvcCN5m6A199zZbj
PDrveewxutbLKRy3nvG0ca8VeVi6lnUhsHyJqnJOz7Dfr6oiPlfEvuGZ4HZ+B6khdOzyq2KtLwM0
B3raVo0sr/tKMdw+232QDQcz138giiEeU9/S82Dob/PaYgmweuDVgOyW+lhoJkwyraLXHZFbj3SK
irgOonmYEFYHjtIxsLZqMzKa9l53McjJYuSZG2yPxRb+DMMOJRyGuFP7NOnJswoEF7qZTne1DK+q
uLe1arogMhmDfpF+PhpXX1csSb5WQ1F6TF4Wl2viYWFoju993EfagJFQbjHDiS37wempBM4N5hel
6lAFhiwsrCcYN3dWOVy1hNNhUHXlOpmI2B/1xNQP9uC+rwshikvdvzXe/Jw35ltrjIx4Bw+TCCV/
LjSklAlR1lERYc+KmfVHMSdTQCzVFOYZ9E7biyltHNdlhv8eu6dGwR/BbZ27bczsEEpNmV16+POE
zahGX52JVkImpDGPsTvr3GpT9jCO1UPRL0skWwu8tpnNGZB1e6r8yWHG58DDyS2I5zKB3qU/LJUK
LzbJiTioMSbxFP1nAxR1xyTIN2OK/4hXjx4y96CEr7BwOCeBzJ0DHZQxbDNheW8Ttet3G+7YZTHc
LRjpfiit/zSKlxE6ISV54R4JZn1OiY2LUOW7UUnnEDbiV9mM831LSIhfjcGYNUuoOiW+H43L5Ksr
0mjWKpQCS1UeIBCflpJO0UYgRjWREhb+z9TJUS4VRKQxJjZLk1wcwlqiEesOsEpp3WEQazph2ZIQ
JGfGj8Ixr3nmTgeeZOscL/OrTpBJ5/ZuEK9KFhSe8up4og9ttWYy3Z9rLCu8bWR0NBCIW57QFdy5
dTL4E7xOulb9HhWs4ys9ZMq17wjBnPH8bE1KpMLdnCPTyrM5iN+xOhXIlZ2QljzF2Wa04U4z3DA3
74KtCKJomzYYVdQUeWO+BK2HNHash9es73VExkx6ykzX7sqpO4M1AFNIBz7hKMjB8dBZs1fNNiq6
8OF5Ifs2EhNa3360qcXhIOhzrhNxxWEf072PzmUimxsqwcoguEKlXvBAaUZzcnQZFOxZKw4/JnT7
uaELbLIWBlMMZWDTg5Hesi3QGRBh8MtR9fSumcXXNDu5Q444HOn1IRmtj6GoaT+KiSlGvMEbdr6t
gsA0txgZBzu4SXfrg0e9GR/bzAxWkghUsyA4aXOY2hi2v24zJAD7tYsrJdRGhyDXQdUPFk1/o5Zf
hVgYqlTum4jJDPCcimqNp8CQHZk8q5V+yUfsjUWffGrgsTJ+AzxS1TbY2g+DkrXWv3UF5CBz7Ovr
hocet+gLebfMZjvle0eRQlMXg7o3vjrMSBxsGN2ydZ6VAm0E1ffLUC0NZcA1pgxh/iIP+Q3SGJbv
yZIDJ+mpD0PnW930JclF2dvWPgi8T6741dVPKWHoh42xeVR1bxU+JvQnFHIchcBmsz1YhUr/sVTE
aZWZG5JSHB+nuXw1RIxby8CwVFer996gBrwterTl20+mgptFVEUFaNSsxaeEO0aNO6OffzJmhtCD
Sg1iwfNi9OxPZpv9zhfzcSqn1w6H98ixgTy0oYFxXpgZE64pMr718VIe/4u9M9tuFMu26BeRg755
vKDWkm057HBE+IXh6Oh7DnD4+jvBmSVn3MysW+/1wkAIIVkWcM7ea81FVjZwukWoPBs2Vn6ZPOXM
zI6a6X0Qs35DWgBiRP22VcN0T/+vZiTPXDVBKm0UO5qTz1RF0c6YPXk6nKTUI1Ht50pQ5ubN2BNH
PeKX+ToP7fJTMwkAHyVtOiP0dihyg1QoSSBicz8p88El0A5NgyN3Xs8vc7GS7FVn3I2p+TzaEQA5
q2NWFs8/wZd1214xOfFxSTUgCoe9EY+P7gC6LJq+W7OY9rEE04i2PpywJJRVTfCq4VG/Cr2fhSAI
tG6slxl30oHbZsn4pkMuHw33/Cz6bSFLkzynsvaTgvSRbrk7ulK5qDRmfa/5mnfRGe3UkzGoyS4B
toXcQaMUnT2oqvk0LlRZDXozNXvnUwNae5eapfSJonDUiDnw/FXDy7SdmvYUL2pzPDED9VW0LqGK
K9y007OMMXZp5NwgMbyv+YlwXntOkBOGQvU4/9waRg1DHzcGN9vO1xZJHDUWJWhKzzvg3cS4UYQ3
kSOPRosgsFI3aWR+x6X+1ObiPld0y6+y6bV069LXpNuQ2Bg4pAbfUp7cKFGXH5Ticei+pk1M9phh
vBR9ucX0kG20RGDjJq0O2dZ3xpjpo2PTbbTEcJrd6giWgSogJPtNgTUhTreZZTFpS4BuIaymBwyH
YumK/piH2Xds07rTiYs2mq6j8lJedI/Gc2wqqGTakY/GFbsmPf3OMyrtYKX8+blqfM8iUe60Nv/e
Z7TA40aEG8eyaTKKkMYVw0vf4eLpT4oY/JwL2kbpFeqSAFTauSp2YIBvVQgOxwpSlqKN7r5GTckJ
5GuLmAinGpKmGP1HYhLOmyf8NBr5Ufag2OnX5zvZusc+adJFNYmpwaQHVbmYPASfuLJmyx9KLTmb
Cujzga5KW9ybaXeWJcVD1HrV3qF0jDmf6kuH1SMcrS358/Qf7PYuYfhq5bTHBTblXhkvRKs7B84Y
qgZ99uCJlHvm2LakEGBQ6gpl16QamSWG1+8rzbv0ufoFkeIQaHGFBxcGqWF/zBNc4ZDjmR6luGRK
VWy4Pu3xIb0ys7qdF42p4t6PjXc3yZpIoUl56WtqYQOVgr10CyMw8u5WsdGWTV4KisyyB1KoVM23
yruh/I7bGlP3eNQ77pud4SG1Fzq3E/NbYkPgjKtHI7+g0VIpkiuMZ4GKbmsFz5eCLQGpvwRsRpVB
UT64xgFCJ/NQDeqnlYENn2rq5urFpVq6LxWv5AeFLxsS5G1i2k+O0+6xJol9K/N2Uw+zEzQJwCeB
OtybznZIuXMQVkUwu/ZQuvIEXk/69eQMeAKmW91tyg3pHyqyuCpQgS8xg2SIPqEoTsoHmBWv9KZ0
3wFcJCe810CytCyhCj1CnUzUr23sRR+4Nv90YpwiVE7jbZrqwy5norQFXZKgPbokRXVebOVZH5Xn
EjhsFyrFUZuz9qAbw4XOf0cXpwT3nmqMGkKbQk5OoXpoMs7F0rtVp+ETYWL9du4zvmAsltuhJ5Kk
6eNnRiIw5vhRYx0L4iZPjnNHSVUqLyH5umFnDp8dae8VdRgvSUdgumn3yk6qlYQKHiXYWByxr9yY
7EwlooxATNCeuzjlz256dfgl0JA49Go88Pvo0DuYeRSAWLSMkQwAWX28Cs1W8KO10h5XTdj6eF1D
r/e7xG3dtr7kDRl5fXzd+7qNRCSsdVaivtEq3xiaxZzmO8XVH98d5u1d//KQbo5bSJUdcZdXPCV3
Q5rQ1zd6e6WTlqceSj2jtAXDGoaHISOiIljf6Pr53o5T9tpZ9VRv9+6wbStOzJmS/a9HXh+/7bh+
IZ1rvcZjOGzXQ8eUnuBmLjrAtxcuGt/rF7duQzSIu7QM5RvY8/qNQgsAzGCQJ94qH8MBPhec/zhI
0vol11tlE6t2hTR5bCnegf4acoWZy8Adc9LhPWPXpZNOfkkxMClmzPxwZxu2unEn3TsintvbKoE0
UU8lTM7iY84VLiVbz9Sib0z5I3h++E25xY7b1JZc5sFGjB7te6jwCj4F1LMdo/my/Igv9iAN9CxW
+iEfvg55qSIwKQjqENmdqi4tE4nYlcBObIawcUqJYS39trQwWqksY4X6tjbm1wxXtC8a6zzqWKHR
ksDgA7+yU0rlzigmrvcz3DkjjcZNN/QYZbmfjEV4UQ0uqKmDQsCwEn71S5rkTDw3J2w5e7BguUSW
RPDOFUSa1LtpG9yoiQExBfKZoBfvl3l8i8F4IAWcKPu60E9jX3ydW77eihYXlivIMNgxPaP72AO2
RGVOu8bhR+sb+XTkxnaAbLinkAbsx5avBrU8OSrQrnUliPTpjDQnMKjZ+oOLt8NK2n2ddeM2jo2d
1ckvyHKYOfS70O0iBF7pzpy6cEtiLC1zs34ucvt7NRrTZmjkdzjFPRNEkwu3gWM7jbgHaqIvtsP8
OY70pypneFtzJdsMQ51tqk9CpQo6zcSLaVtdV5OgVRLrMGYCR4aWwkqAwsrAjxDIwnP3jVpzPEIS
w0TbtJLKgGmUeSCgbW5wUEe+wAp/7EfT82dFfG7GBZdtZk9jyLjCrtOAZs+XOddxaxUO7aj2q9xE
Iv8qualtoUO54AhxVib2CNRM3ySm9dhQ4mymNtohMQW5OJd3XMaIokK8YPWKEqQFgky78fCXhQ91
F1r0yAiAmzr7eTSqYHJLGy5uDiRK7niWNpNH8I8nqvt+9p67ub6xsv61mJLLLOlamrH4ok5Qqi0t
N9HyOM5u1TzZNWi6d+rDvwCz64tg78/gcYLLAKK7psFQCV3fnwV9cQj4NxEUpyRZ8X4xEFzmZHQW
Ei0nggl1R2KGT1bdGFulKPE79nEIbpmqcCEqDeDzsWsRPmNzCEQUiZNWKGSlTLgWYizd5DdvAQOQ
UQXh+p8/uPZLgBQNaMgKKj8HojcNm7r/nz/4DJzLltRojzSCs6NiW8g1KOf5k0PnTCCd3nSpuwjD
43sLUteNNLzq332Gv/jyqH/YYByQQrqM8v78GZImSW28uMkRsYa8h6MIpAPeKiM/THSzoxyqfHR3
IbMDpWHIINQb+57Q3frLP38Xxl9g7ZGKmp4J5t+FWf0LXT+rpDRboLjE/YRyF7uteRQ97XmItHh1
08/DHGGJzu0nDTv7rZtpEwmISPVr81iHnXI7ADs6M6B/S5eLEMxwvwJsEGvxuDWjhVBLttVt6ESn
0LRu3H7sbmsFY0zt0A9vFXrSZR5WwNi1V9sdhsNUEf/jVc55XSTLGuH0n//5z/6L366jEyOmOY7m
qq7jLP+ed9B8ofYuYThxdLQ1QsHHrq62qUfiJwjHXW3pQbzEXw9kyBF0Cf1er0mKLOnv5zPD9glQ
c4SrXx3NA4FEwzE08XMNUez5bR0OexgP+kHo46MIK2O3fvL/yqP/jTya84Sf7t+ro/8HLWdV/om4
8vaS34XRmur9pppkJHCymeBTzCtwhS7Tb65m2tiyyQnyEMld9dHObyQ14jpT3Tc99buwDe03QyfD
h9I9FSUPufN/krVh/3oiqh7ATa4GrqurfKD/E31IFafrpow7h2vkYktjZr5ZFxMRxjdaos+46KiH
lHVEtX3R+oSL1idcgZDr2rJI5vxT2duLIDWjaiCp4qJZBRq4rnGngVcavw3R1mHbOlhbF2/Gj2Uo
9+adWDcqTUYRS4+P6pTCM63kU1zBlQi81cpTwlf4rOrzWY/7cJcuns7rgkICc/v1cTETSE9Zsvi0
4uLXYeE6DnwbP9pvDHac7H5EoMZm9TKsCxKvJxSEq8Hhuqrn3rckw8sadSUGw/XpYYCn9bZnirIP
T1eW4rUeMBTbK9Ny/cZcmTcHMCjbdOVQrtvenib/6tQhI1N3Y0G1yJL4NnobE9j1YZ4jmaKAHKc3
xCNnFRaKcs4slXQ6VqNxBsK/rq4LxdP6G3dqTHCa9I4YniG+q5bx8XWhUZrHcEYwzCKW4Zu35kVW
WWDXEEQi3MSLycQZFkOIC8iWeWVEB+Gwbl53uO41tvqzNRrKdibaYYep/8NqibzaJrV/GSgTcN2/
OyavT6vJFGpbw0BNqUzaU7hYybK+hta1Hmd9rK9Wy3dPXV/+7pilQRfTlz1FzFzigV9ff313rIl/
HHTduB7j7Z3W1eue6wuLeg9dF/ebki0ESld7W6MTr98YFoyiYF1dn14XzZy/ELkTbq+b1rViOcC6
hvmUOHJabr9sv77A6hbvOKp2RUNOWLp8813UsnxbXzdfF87yW3l7ft34l4/fHWpdTZox3VGMfLq+
ZF17O86vh3j3vv9nNfW+G8VYHX99h3dHym1p4xPVQW2sf8w/vNP/752vH/rd3/3u2Nfn17V18e7p
d6vrU4lN8djMjZ2DfjPQF8fm9ee9rv3ttrfz4tenE6bOSIf/dBxlsYSup450csHceDnDrou6q1p1
S9Ql/2Ya05BHuaRdX3Pd8ZfDrk/Y80Oc1NYRGQgG58Usvq7RIqrfPfxlGw5F/J726hD7dXXddX1q
XVsX63HXQ14fWsgGqNMvxyjWY6yr1thz5H9+93XHdbG+jWXGT4oYczrfHEvPMHp+XleHNB6AaXQz
Re3R2RuLF85e4Ady9pgzr1iEdeO6cHMdtP/bU+te69Y+GVFJOHODPrhJx43ZK+lwWp+a1dSeKbJx
VBUubHX/7jC6jRSRaD9awFmEDOjtWIph+ukJhzEdjgQyocy1W09BhICu5ivN9y/hXDPP0lq/pKce
TK34mi3dg7an9Tjk3+WIBaWKY2BjVLplDW9rdOkV5VW9zSem80QtiOLGcKJvxjxQBuUWhGBIKyg4
QUR/9ynf/gxpIt+USRtvxVIsAuPHYrnOrw//dlu37Pxul+UV62vfXvEXDynRMWf85dD/j8MwBxLo
fd3DemRvvdmu7/S2um5dD+OuZab1Df72kxRqAnJicZK++zQdOLZalx/q9U4GgAUbcDEV/EdZ65c/
5brt132uT1/3uW6rV2/39fFfHVZfneTrq6+H+M/eZj3s9V2uh1m3eWn2pcgWPfmCHli90YCAure1
ddv6kDv4RUtVuVv3WLcPcUfn4N3q+lS63lfX1/xyxPVhsd4h16ff9lxfhE7h9/d+e/76+O2YtB42
UrFyCuRgj5BcEtZZWydNfYknpTjFc3GuRmQbWiGhIYhx2newUnyDESk8aKhrbqZugGeJgD5OHaRx
/TUb7HnjSpR13J97QCzORFc98/ZtUZw7z6sOQ6/tvZqiPV13xHkRSWDJTda9oA08ajAgjuisIZAi
eQ9M54MsMZ9EqgKZpmu+wTODcMkIg2LVnWtHsF6hMHT15OKtX+B7SfOkIo2Dp9B9zhPlG4I+avqa
8KApWHfRqLqoNkmktT51XklaVwIH1hodjGnI2wVZLjnGD8p1g28vAb9NjGOkChkSw4boFOp3ISUq
M9sVNdnIw5SPu9IxD3XWXEIl+ZmVyCCYcSCGtpHlugvzYPRsatjZq8zdxrdI2jgljMg3eN5ucl39
VBjZdFck9ZmiLdPZZgGBOY+EzKZHC9kS3Z0AmaiHylOZtmaPBGwYkw+2NisbmxRa/3UoK3oOoor5
T6qgVKskPSfjDEs3eQX+bWy18YvaPYqovjSIjKLmUBVqgcpmuc5Z8X5uDdgPElpNlsC8slz4TlCo
wHqg93YeTDs/NLZob3S91QOqePTb3eqFhHjYjX2kcFkMDV/GxoNufCeE1Lgpwnj4mDugc7NYfih6
+1wmzRfLCiEHwtoV8iEqoptUr08oJH7WhQboZWEFUPMR/C8IitboPfl5LGc/LGNkN/iJGOq2tyBS
6bNyUQUaVu7MDm238DqyC3QREEnxLSW9ztc73SWyEzyf3URUhyv8yo7+ZYhJEWmLAM+FCBqzdUFk
9XttQbJFqH2NAFsZY3+c+Tv4Zwr5FONxGt0v9EPS+0HU84P4DIFqEsMencEIFlL5oZAT1ZT1Lo/V
58qbqz3kDz+PYjQes3ExcoSJ5S6yQI5NHi3Z3prAIlB1Hep4BmeIdLJ3R6pIgG/jMu+OTUo6SZIm
MdHfrbOJm2GjJAkaizDajlbRHOh7faE48hN747Qxml6gvL8fVCqdUnbWvaWdKKoOmRfe1UZvn9wo
DCT9vWCqvyt2FO5GL9+R906EX6WKoBc4G7r6Z9mYF0uE2q6u+TlsCYnutiZui72XXZqUBpGFj5Vu
N0JbQEVFYBS1t8G8iRKd/h9fHDMb0yY6iDIdJ8+sfahntGSmZnOcMBF+On7p5+nBBs677ZKZW6VO
lNnyCgnXiJq9vC2r7gKZEwm0ha5Em09LDbLg/OgyhMChic42TR8Eo30MYrl7sikUbUjF9jNVFBfM
yDdNJbWTjhY94O+JKCJp3yarzbfhSBfIimR9mUr7KCdPHtqcFljtGgE5r+Kh5qxC5VNgue0rmHVa
UlwkVbylzWgGhXQ/zuPAPbxVyZ4RYb9zjEjbN5b5pIupOTdp/9gasXuY55tiTsAFy7aWgVZZTMgY
QjdYk1A93RRxbO0nOoPTyPRvQHy5rSrrIyr6Ev++XOwE1XEyZx8ti7ZAlLtt7fa7OR1eUdx3PsrA
yCc7h/a20lY7Yu6KXm+3lhLuhRVNOzrvhD+J+qMi8MRavWGekQohgJAvKEB9FP8l11NEK4pLjdxu
OUCCknkbAUzvUGpo7inj1wgVDKGONWykxSXBamtw1iL/VKkyMEaw5zWfbGMACG1GdHf2AKlFjclJ
m0uNxpM2fe77oQisdDzU/HN9fYjpfYc/yiq+TaiJ2en0GJaEAIW1tXd775QrmKBrDUo8olGigpAI
VbrCjyKs8BEoebwHMvY4GIQJz4l3LBMXwrwyIa1NiSYiIXI/kJrnx3Ge7frCogCL+jGwHXwioQ7X
pZj3EU6xppnuEOJ8Jh0MvRx9dL/wCr+q5i8bWeofGqd+5uyjid4iahs9tdzkPOq9cFfh7dzIDCJU
NEenVG9I+ut0emyIo1H2fkw4TffCeMWHQ8RDPzWQT1C/U3h6nEL8wM6AEwDz8HEgUpkWv33OIu1J
EwvTwhvOqvXi5WG5r/X4gBRkCRnM8YG2xaMRFug12ywKlDJrYDfne8Rg1iNSy2FwAfPc202jnEZO
MM40ghnSRPouuolG1sLvCu+kS5x6loOCO7Ifhpm8yKTmnBzDrvPLhhTSybq4or8DitFuGoffHi0Q
l2DWDNfQpxZCDjprsle43PV99sIEgVAa/Hpe73m7anF3Wzb9FFqy6HVbevWMpI+tmm6ELrtLhupN
pmb6gNpww9Uu9XGemKekisMNJ95GRI4ajAt33EzSW2PeVzOmfoFHCkWXicY8fJ5t8H3m5D1LXZ1h
7zZL5F8e9DJ8bYV1AktUbkbS1YntsH8ULdYNZ5JJwJkC95uZgB/V+mM5YWLJwqTd5s4J859Kph9t
sn7ytB0gimybagn0G1v/0rjoNrwW741DFjxVWdU9SEepmcJXX6ioFcd5YESEPWWnWPbHaZA7Wys+
EtcF9cItDyQ60p3rctz83nxuXLNntt49lQKjpDBQm3lGfJe5FVIRifKq0ZIw6NzShS8cwfRK79sP
KkbfOwj/OycF7VZxbtAcGbFwgOLuh9dBJNsoJJg1ITTWcHKkbuiC+UGrNw0BcYgHYd9kiSR4wcz2
Hdol8Ms5sDXlzhHmV3OYdrCLIrh3tPktx/NNXW13s7TvqlbJ9yZE4cqWZ7wEGQ2z4a4qHSZLNVc+
9PRa3Y/b0m3BG7rJ91pLYCGYDBQ6Qt0IcTGxuFQ12iHFw3gywAlKyyeIklvB9fiGluMu7rTxtkzR
u4eWLrYmyUWChi145loP6NE/IhP/2DQ2XMu+v3hAFP1oQPTT6/U9zZlnvVVPVbifbKFzPcsYseKC
2QjQBLBdRaad2Yl/m/GApzaHAhqdE334WoMQNFUQ/AjN0eNazk07hM1ZQ2trTvnAb7RHdhV/z6Zn
m7AkqU8/c5xgQeMo+Fwj7djhqggMM3P8FLcBHOquDaafhuQCojY5CjbH/Oh6sRMYanwXDq4SkOuk
+Y2Dpa4saSeKEuVXggPwCBBsr7bVua7nklBasztUQ5A7uKVQPh5FTLiMwGLOOwazaOkcEl67MRtD
PTaouObKNA5c47aF5oW3dpkSKzd8EyQom5kGasHli4vzZJcKpWXkI05NbNtUfBc196HMZXLE3wGY
l0C4UTv13lwynoc3ncJH1DMFXXxt7Jk+BLr5MqKUvu+gumybvMxIRJk2hRi+lbCeIxrufOMhWbPu
EzO2mmndvurgW5NWwsSl+DCZpbtRyvo2MtQP+lgI3FjloyXE96hDvaoi2Kqd+HOeerXvTrF+Vsxm
qya6OMTFtJ0X7GYVp/EJSeldRhl6mhUfJPrnNqFZwsXQ3qZZfeY+yHBrwea6NFlFhVyNDj+y4rim
Q9uZ+wb7pWZ1EJmbkTQW9WXoJTaDYRcZdFU1o/pAezfZA7sLSZCIYC1DjFL1JVAwBNMrkhRax6Df
p3Z7AeHc72JDwV/spLd1OtxZyffW1e9a4DmfDIi0eXJTK4y3p4xa95z+kDOd2H5oGRx5Vrx1rZnf
KH4oxTGpmNBnZYgG7deFL4wlScC00Dj56AgpCX6p6UHTx4rgUP0O8BwWwb6l0g2OzE/hfPpY27a9
BqO3BHXlCzU7Jb3AudiCb47kbdjiByuj/FMs5mhftgB1BfMfonbqjz2ZkbqZBZxejA40YQFpo9wx
9TORfvErYHBU56iFy3D8qSP7cLxBw/Q4/LSjj5TjCeLo5M+xmIxnCy0aCXf1MrCcDNTNzuynVSdu
7Q1KYu8QmeFJQT1Y98NMM1+N9q5yi13tqye77JbK0S6xDALJpu6WMMEmaOfoGFEVPlCjf7Uq8pHG
ftGXIb6Lw3mP4P1H7dZA5QCTqqAz9KzFT2JTtPGQrmNgP8Z5/72F5rJrpunkSgugsU7v3uamUDve
N1vBR0vMh9J6t5bT7c0W9ikZkwglowe3zZ4rPTyMmvvR7AbPH5gk+4YjUe02/FfFRw2Z7kYLSSfE
IXo3LN6FlLiPBqKj26agoKvnytRf42o8kzsGSWDIA+mWfp0l812l5BhhCW3CPm/qe4Dpp0TRHtol
cFJNgc7XeG4vTXgylYUvu24apwGVep7dvm3THPjeczUWx+urIj2MiVJBDV8vR1qfAETw2s/OtGn6
YWMAWOmaxy43x8uojfsejQFuZNxk44yqG0Z9ygeJPir1ECkYDOebtBHOdkByhV3jhE3ATygR3A3a
FD30y0Lm4UM7Bm5ZVCeH3u1lXVCZnIMUHuJOr5zft5W2bIj7iDnl/7VNzG5K3m2i7xsXo7FrhfeY
NcJ7wY+xdpoLJwX8w3511ujkRxcsKM3WB1fCJlwfdn1sXNLWSe5HUjLWTdftnW1+Shj+3qyb6IPr
l7yecB+NXYXj7Y9DGnqoH7sID+m6y7snDMSwDF+uW4hTIrhUVuBSlzdenwjj0Wc0ZmyYnNabddP6
ZJKp5cmy5eO6CdRacuc4ygYla/pArbByMnnpNS15GJvp55Q04XFcrCmALM7TZJmXdYGRSOAPs63d
dVsuh3IfdgYYVMSeil9TdjkbirjJrMy6JMti3VkkNu0cbGMyhrdTYmrln5pHNrrbRY6zPm6xd+9a
wnYwpy7Px/SuGRlBsenc+0UpgnCmAY/dCPPieZlybyWnaHlgML15WzC1+iJSZHTSzDlCHs0dYeQG
N4d/7TdluPLIX1uo4rzWwYFwIsDwgsFd3NWV3Lz9olBUoLNESenlRXdfMfp6MIElP+Dje0Q6OZ3W
3daF3VSoht2yPqwP1301t+w3VjOq2/VV6zZd6vlGqbLbXExT4KmRR66Y4V3I65tvDEO8ILP3Lut2
3SmGexsLZJi6sNfX3UIhj7Wjx7frHswCL2qiGZRt+P1VMukPSuTZl6aunEtdApTXYnfeMMdyLusT
kLS7o1ovOd3LfusTUaaaREug6E+zXmHgH/e7rsA5PBB632SDdb7uGzcNycFZ5+xzvSE9XhLmPish
2v/ScjeTKbOt4YSwHBzATTsDpETQNU3yIJaFCen5SE2pJCBhUt/kJ/9VEfwbFQEqJe2fVASbH2Bm
Xtsf7wFrb6/5I7fFQkVA8gpKGUs13rQCv/PVHOs3B6WhReKUZiIieEdZ835DHUWkHYoTy4EMhcDg
j9gW9zfT1DTym2xLxyqgGv+JjMB0fk1t8VTL1vDKq0TQLVKGRfr0TteSpUjXtdlrUIBy43fpYKOY
bnau7S4sm/Amwem8jTBM+PDUFnIhBO7tmDTlQRtGBoaNQ5osXRqo/UUUpErnyxTzEqOaiqmz06BD
JrxqpzrkedZdH52GMt6qSx2izrAnj5XenzAK0n+Pz3hYlJ0Svbg2Y3uIhTbYWluccKxj8VZ6AiOa
+FUl7mbfOfbdaMnimDB9SBDXnzJGLbFqLg6/CJpE9QOL6Lw3O4vTiD8x4Iq0HcruM9SCu6rmz1oU
SCJ/MYFnUGQS+2laCrBLFAPj+WdpqNE2i0OSR1tlC2sTkbOuOni5GGGCZcowJhPXZFmPVZqfVKAx
viKsHhVmPJ9sycBrNvdwT8lB0yxC3F2UhQXITaHOB0ftG0qY2UWPohc7zLVHN6G8krnnMC1aKklS
C1T5JKoQkbZDNaqP24aJ19wEZurQlGX05s8RwkK1892y8oJZtx7HUa+3hGFlj2HkfKGW2ea3RmvX
x7FH+tma2o+5dEaUofWdlutMdqUXTFIQvFFIFU9H8iKqLeVPnQE2YtOqwGzIFY86/kgFGoVXURQq
pXFSRNSf2Ug0iVHj+mqpgRGtQCi8xv9+p+r9c6FHtBUmiHgWZRPmIcHgRlgystgvwwLbf6w/tIP+
YGUCKoKXwbcQxLUkDJB390BP7tpsHAk6yH4yx9zkzs08qETIaTCDGJf7BWr4kOow0227gXWM1L0G
24Zc/zuVN8u3GmJdMpumhJUS4ckb2QbXQxIfbvvFAyp0/aFEIygN5xwOGHND0E/xVD4OSc9cLaRP
0PZ9MGGbxGhMOwC67hF59IPuUgGQxdlCDV8Xl7rJbia6cgzNueemKf+UTEYvnh0eZW3f1QoaDtiF
hvGQyeylsQZYhFXFRIC0cLfMnzPSfTHDFv0UgKOLN2GmtpsCIZ9QJVZKqk41Lj/REHcMfsRJbSoZ
/OWDaHzIo3pA4jziXE3bFQOhj0ozL5MBvP8S1lEE9KYgT70VFSWjJeQdTQ0hncN0qMbR3NmNcxB1
6yEMGqcjScu4SSmAapNR7hG4ko3TMOeoVXkEuvRka4uZoqfeF6vFz9T94PUxmGLMNJAA7kNTuekj
2Buidexb6T6Kthvv7bYg/8XeO3P9aCuy/wCacOeRW1Zqbfxs1FB9xuQnBEfSmsojMaiH0J1d37X6
5p6oqEMqH6XE/pRPpECYmfsk4lsnp4qcZ2FQTRBc+hzxuuotfO4ixQCRIUs2Mvov2D34/I23sclv
6pYgp2yJdKq/tkvAk3VnLHFPHrlPzhIAVS/XNmUNhVrjobRPcomLitThQ5EwftPd3Cc+ns6I1F0f
yH5pBJrTUpm2K6InlJGqmt08NDKfzsY8YZjrvd5vehltY6Nst2VSm/uiihb7EVenIf/gNp55KND6
U5TAuJARR+KIft6ZsXrvDbO3W5TcDR2pMIkfq7iZt3lcPjLGRJgMQjVPQ23fz1G5k7H2zUlulGLW
bsbHECTPIAnnxtOlKXgftYvTaDmYupHEPHo0wAaXSq1hEB5bM+91Q/UbFZlkU+jW86yXj5AjmIMS
74VWPbRPtlk6p3RiCshgfju4RbSL6kn4wDPFCVtBsRv5APQi2lMi9Pakj2mGXW3+PmQTRVy5M+T0
nGoUZsE80Im2SEqK+v4ACPnBmbppD3dm2FShy33Dae2TrlvRsRZkjBfPVCDFCb+zOFFYZvCckxdD
TnR/mKvkZCZIgLMw9WB9NtkZfglMArKlc3fYV9kIecilbDO4XEfpRs4br4LYUobo0wuj+6k7VI/r
cFZAVlFEhYts7aNBvyilZZ3KgWgjEloo5ORIvKjKoNdKeTvFdtJDOc53fYqkijL8rTFJ9UR2grXh
q2CYjysxbjxKOKXxyRNzukdGSxDUQAGG/LXbKlVJ2SPFnS4LdLikp2Cyfop2+SjrWjP/jMHag0Nh
S9GP04Ef2tunLONsImCnT/Yd9tm5RtwkAXX8vtok9tHtn+l4zTeRbTxVqqFviHQ8SM0GEWzqD5OB
KIrq5GqQtp3OgOeIVbrUNfzSCnG7fQq8pZqHn4XVRLsKRRhYzs9DztbQzkEqIIFpdbOm+m1eotJk
luHNt3kv9ZuI6IGjhltG4DcEvDTfNhPuyf/KWMs+6eW/GYDqmrWM/v5ex7pQfivR/or4XV70B+IX
ISv8fdPRbaqgjDL/4Psy/nRA+Nqoyf8lYDXV3xgPaqjdnXV0+X7oaaNtpSrssIPqAgv8jxIDdeTz
jC3f+QFQwjo6I1/LYsTsGNCN/jz2bDWbekMTETrTi8A1IyzOZb8n1RlRVKz3NzLLiVXIwv36aF3Y
sbZtVTU9qEvayKB9X3nq68KtZDfjJoGErmJaDdR+vsvg5KO1xrfd5/YBGuJLr1J086KyPWtwjWKj
+GF38DxR+N+q6I2SAe6EXDAXLehNXp6eMdZuoomYOltwswOCTSRJ1JxVRiBlO9ZBiVdxKzWaOq6Y
HwepQYqa55NAHeXbme0tQey4+VHLAGzbQMiFQG5r1gYMBThEfcrus4xBlnOzgEY+qRMEejkG4MbO
VcaLy/BrV9v2JqrC8+xhOkzEjjAHDyVYQ0kLfBUKOFluoCHbviGmEcw4A8cwrIctcTt0siLPONCD
IryC2wrYQbcZd7qSUOAiZCLpaGvmXoYZJ5r2mh7eT1H8qoGg5H6elvSP1R+G/uR1mtyBr9S3ncIs
tLOhmuD1UMguoBf0v+yd2ZKjypZtv4hj4IADrxLqpegzMiNesGzpWwen+fo70L519qlzy8puvdcL
JkVEZigkHJavNeeYtdPGu2JlCjT6S2OWsIwjt9v5Yt4P9aWx4RZncfZHZt5LDgP11IPiSjXXkN72
wADHT7T2Tr2VQU2QzTnOIaw6sN0swcjdX3bKX5LHGIhCujO9eqVgEVrLfTWU8xjdxghbTiLiaAc5
5MkzPGutVWAd5AqYGSSo1KKS0zmv2Ft4P/Iof1sqWoGpNUJLj7NzWb9k1rB8V2I/teNv4u2iUxmZ
OCAZvYxzV4SqMGFd1MWrOwaMj0kQIcDMocmGRTiIE3OD94DutRf1GIiyaF/2HQXtWlslBjOY6Zle
YHIsiNHY5J7zFpREfke9cXK0fyu7xjjx1ly8trYusWv/1iQaIsTorXC0+HgN13hKNS8TAxy4kcPE
1H/TFSAJvE7JfTB4EBpyDZDPISAsbuDZUB3MJ/gi6S7vrOdlseAuZSJ580nvruaK2PvWBvBXmCjf
+t54NAkFl3ken1xTf0yDC+sCjfu2WOs+S1a7cQ7FqHSIs4d61yjqg26n5FwpLLHF85wUAa/AnB8X
MCTbxHC/YMjl1Qv3bGbEHtbspoh57E8GGw+Gut2LjDObD43ZZs8686FYnthMzS+N7BGZOL8K0oY+
E3VSrXsZnPLszD6zTkLDHWvBpeq/xUv1YVWDRZ5n6hyTNILSXb/EzZzua2YrgU2yYmvQziFTFYbB
fMCXQ2YiN71D6YWBP/LpJSSJ9aaG85cg9DFmsbcAueg0mjdp0TzUJYunBbfdz4pQLuQV3YGeOm0d
uReu3EuHe2KJxRl318rrEESC9LCzaCBBvagxxzQm1AWZAwnCz0U2x1YPyB2FHZzcIslvwkofARLW
O4dy3x4fyvlLr4zl4DaoVQz/KEojfrX58RvRnHgH/Q9P+yc1Dm1oGd6VCOKnqeRELstAU5C5P0xw
NWiQmoNUfMbXtEEEkPKYspospjj9ko6QsshmIGutVM8RowcCCbdxjPUGLlq/NStdbYuBeWBUYsAt
3SfcLMujVuqboZOvmZODBnbqebeotiap0d+v4wsIVD/AXoGakMUefu9OkDGxiytJuz0wv8f4tiFa
RJS8kFiYdwKY+JOQVDAEza8on6MHgXR0M0I2wQmN56CbPCrUeUlCYUJGjoDebduup5ivkTlUbIMd
iCF949M28MZbb6RHd8GZ6BTWZVnko01O5qGWTbNjh/nDKaFBMSH6nbbOt6HNuhORNohtmCxas43G
YVraMBFmc7BHUskc9pwVl7ZwpqhKmKft53n+Pjsz3IBmOUbaU0ezrDVDq+RGaNcFI7HNnQg4MFUw
XIKx3/t5SZAaoMIiFU8dwHQ7OmZ0QQ9IKBhJzZj7mnh+WOv55d2b8F5GyoSLvfi/RvZ+NaNMBfD8
moztU+uh28rq4ler059Z5WeXSCfDpjYqvU/mr16f+7tu9iGF+RMPCCZ03OV7l3aslw67gLIgLza4
otdBn4s4oRiPuTn+mae63lm5cxtVMO9TuisMA9utrhZjzaZqT9xank3ntUWq8ssb32VafOs92gtj
GriQIblrOkC6tqjmfvdBqZ+rTL/AHPJDP8CTR9P1ohYMnw6SwrS7Ypy7ge46m/UUTmuM/VRCF4ys
syXjbd8UzaaI4iD0CD8m8IJ3qdf6Z+l+RTAWv5pJdayV4qpSPswBCEdz7ZFMgfluK5RBSH0kWTKb
NBhogQDa3wQ/LH8B4Af9PfYhys2p/WoS6PVAbAwX5jY/9ljj9561wgJjxfJrrV1ct5/GDKbfLoSk
MTFGexPT6Ba3mb1L5PQFJse31GmarUQAZY3QLjk/Pmtf2Lva7D96PI/bRdJw7y06LX2R7ZXFON+e
Kha/VLTIlhheAduPOYVZDEXvm+2JjKGB8QtvP1g2Ahh3XWYDtvVBZQA4ax9SYD7Q0KL0hoQLkZw+
+eD7n2qLWVBc8bF6SCaHaoVCZF4eSvj8Mlf67DpLtsMMQhZq42KhpNhgtM+dQsFh4V776LbJ2W+6
frMGlZ1NUeAltMdwioPm2nh0nFJXHdsurrYEzcu9V5vvg6m/2Sl8lllVOxN9NbGjiQSwYf9MZh2C
bnowVANShNC3qmEQLyDeMmnwTt5gvODWexo5jbYukaqdYhmnyvgZZAzYR+MtMLPH2NYxXOj+wYTS
3i/s0lPCsBJi4lg0y7e8YfE6gtlCTDrNpqGdx12HMFNUguHkczPzXDScncnMuF/nnjaqbi6b8WMd
pxuFNCZivn42yALemDV5Xj0iTtOo1F7TJ+sm9Rmxvdx2M5vqzrV+p8xL22ipjpnRZgfXi/ctdA7g
SL55Qny+7NySoWxLC27r0bN9skwyTxiYfZnw5Kw2WmvrCTNiTlwtu55owK3nLfk1JyyHRk9E+uw3
w7K/8SrnrQqWdeZvxO/K7YAWEZ8ae/ZhwPwiO5SXjWcmu7x0szPLayUyjOWGTIKTCa1963K3hpEB
SWr07auDQA8FZspdsEHOOKQ5FekocqZQAvMvxm2TLO68pHO0WDF1qIS7CGpKWe5RIbfComg9ZEEq
LuYUkXDsOky7Ue9KaKiLS8UyuG+cn4LMRDPbzJLuETxvGsOlT3DTYJ24eXNm2H3YClAO9J0rSrMj
EJnkEtjLGs7dUsAY4nec0+EpLVCOAINCxFUMkvLx1MZTGFea7fLozPsGajz3nCScQIrvbGS9u5T3
c0YYB2yPS2eBmMUw1aPdOJ+T4FxJne6C2yDDB+B+Vj5Chhns/RtsBzMUdMTI8OBpC7yEYTqrEZw+
d5AgeMroDZ5m1z31LI6Q9EGyAIv61eycCrJzulxHc71+F4G/bZwGOajsYq6C9Utru9AF8mKfa92+
lzFib9m4O5c2EMWxItzBrG5ZT8Huugm5323Yts+GOTZhUXnJ3s0Xe5OyTaGjmV0I2nuy2GNsI2wK
O5uPvMy4cjNQjDgJ63fdlvK2ROmjXS5fG4MQ9doynIs1hrFAPqrqoz8SEsDkwQB1gxYoGqiGYXQD
8c9/TNkSbYuEhoycxjIsAnFxLJS6FCKPQaIhyAWlJLwY0d+AWCEd2pvETPio2ms8yXaXozfDHcz+
wwMHK6T6CseYqpqUE5otFAWIeeq1ZWklNsxIoIa9VcvrmC/TTuXdwfH4z5FACV+8kDb9oZD2icT7
mGsakGaegAKs4QTXgq7QyGV0ssBhB5m9RzoLvSlNeKW3zliAKRDzW/gLksN44TRTarfEn0kzz+eu
Rz3BDoaNw7fOd7KDQg+3Fb0+cGn8mXal81xY5aVDErhqtk92P5Xbrqnk2XGbY3xOoH8fyKf7uSro
bmA6iZdNsk0Gnv4VK8qvIlAt4S5pD6T6RUM2fU9cWR7S5JcysAQObTddyW5G4chwdT4vztRu8uEj
wPqLJ/vRXIL0RmAE8FIDwVgaVZuu0/62Xb5pPrXvcwbxcMqrP/HOzDRyBRAm0rRwVrbLY9N7rOkE
RbkggntfAEcP6RkCpuBUck+eOQKU7kR86mR6bPwB8+ISAVuJ/Z9CQsYZDYHPX3JlbLX6Ejd0Dd0m
xFRIDkXVBaGYOY+W4MVLiA6PyS3L2oX7ALnvtWPNhDqrF8NEDRhMgfO9zNxdnTE3yIzql8jSrdQW
S7tpEZMWFRC0kpXMHngXjznInYmYifSx60Xx1pNygNiUvx8FKHmNE4IJQ0RQ1m1311UmtTLvy1aw
usMFCgPwQqs+5LQmUcs/ksH5OqQQB9nuxwfTJNMin2ADltxW57p/nMblw6ZHP5liuGo4uPtUENYF
rnZb1NVaWCGJJRSC5Wgt0CzABCeKHqm2xy007ffS62iSs7mfHCH3nTvDOIOkM+lG7oE0TIehjMHH
S/G1t9N8l0TjeDIKQSyw9VP5fsE6pVEOHi1BG3mztH4UbLapMnPa5MRHnHSk34LckpfOQXyT5CvE
yfbCmLrgWomRYqxsC5gWEaVlHd+aRv2GZih38Pp2gJ7BavJmZ7ZR7HKf3O65oQMQVE17a7OE0UX3
3nlxugu4DuwnR9p7y9TWDbpX1wPP0W2APGmFUxees4M3sElV+rWTaxi0AdCXAO/XpAcjrrR3BlQC
AB9Nf5IZlFgeU56Y17ZqBH+r1Pqiptg5eTFR0vHFjJyUYo4tjLlDsYyWt9BcTJpgoCcr8hcHEahw
5nY/pqrc0YMghyUClGahsryYOdFj8wDQC2H3Jq2tFmouwKSmR/LnVl9Enf5eBP9daaNKhfa9LSZI
Gn72ncZxRsehv8awUsg7Y7WZwDHx5TXOQ8DkiMvRUc6e3FQUb613JxbyJ1SIqjZNa37FwqWTJqa4
n5katd2j4b+lY+7uQFcyULGGp4qY+XN7Tx+sa6/c3J8vaxDh/dH9QGBaNFTAnaViaGQ8t10NNctI
kNqvh9ZtrXO9Hu5PuXgz5hNjsSXmQZyb9ZAUo8PtqEsepJTZQTgJLd4ieGK4EZ3uv02tL+F+aECJ
nQl3//tFmD1ibJdE9t3kRQvf43B/9F89VWNH4iDJgt762szSNc/K+16blXW6P7l/eRJ44HLd/TY7
C3wUkERwoQwb7q/4/sjW6WNBmb8nntou//ouwxSCh9L4VKxvWhkP8PXWR3ZGUrQlrHzrDJl/hsil
V4iMl52H5KnvUcp6vXBWL0sPVbFCuL0odLAc7o8C+nN/Per4mO4/ge7NETtBEF4oR7ByVLPkrK4h
dLYi1lSb9UgbXEM0Xlbemb3+uwn3jur5mICCkhOm47CuWiL8Vuf7/TDdnfB/f1FzR+EsgfTBXvfJ
6PIRE72nKSN5FKyHv79WUa0fK9yD90joXlrj+X4oDE3Og5++TXJtt3nWS7xm29L9q2nEo/5rBuYw
YuoIk/znwSpwOd5NjCA0x9A3YwUzVqYni1Fe0Bt5c5y5Pf+VMu1Ro3NC4zVxOkIjSf4DoekDI70/
NXKTbFhkIhtn7RBmJQH0OSvxZMkPWCrj2QTqfGiT9DrZ9XjW6+H+db/OwYbmqV71WouLNKlaK+CZ
vMMA2Ou5LQI4ckbek2ZRfljZbXQ6hEmTW6hjk2bD2fD8bDuOmO3/Dqu+PyqINTrnEthYPVXP9y/x
+7NzEBBpsWC6jC1bnaHqqHOzJmPSrcNsNFvNIa49vNw5prMmQTSvSL7++1Ctv1Q5PTjK+xefEEqp
swVT7IyShxMoJjJ7mAuTGnp93hnE3MMl77Br1m+1y3mXOch7DfR+scdl0huRPphsk6rKRDIYMxtM
+veA6TBwn5xruuV8arQDmywf6Yss5PO2dGe9zD6NuXGLCMPA0YOHLVrRxyi1N0zCly0iW4BtbvTh
e/VznHQHbWp3P2TWa2sHX7GwjztIp0aaoa9twS/P5Lw5Vtvfkh5EQCnlr8x4JYcPeWKZBFtUJu+z
G1/tDIXpQLUOD30M9uX8q0yn4uCzjktNly4TxUNhOFCW4425Ut4B5bNpOGZOJEI0H4Yos11tF++x
D+HJQZqVQ9vvh2Bl8GEXcbritW58m3lx/4eSbjgNLlWpkb+nucNgOuN6Cfy1mNH9E7e+lWu7nMkA
2sVI7wPfGx6zmv/Wx4pCl3KdosHQLtsx32ddJTfFqDdmL3Ec2r96BqMgh9lPyAAyhDA+HJPzosYl
x6qqtnY0RaEeGenLQH43indVekvodtJAUMaGS/hMxGVu4OPwTirIgMlkYG3zopM3r+pOaF/eg0rf
dFejxKrZnjn8ZfAD2+FJDeAwDftLC4G8HiiWy9H4WkNSN4Z6wb2y7jIrfbAIGds4iNoXt9rVH5pw
QmSj3r44l1WHFrEYzvTu6W3guPAs62MgaBkYpPB2dTWJUzy+Z/3YvdHJ2kgxgrEB9RwU47rtLJ6n
GB8R0YN71+P+1gbWtPOs4RtzVMq9lgZUL78zsCl+SD18QDCF3+8lP1B/4m1ejADnIh+GEQ+oSMbq
B2/4V1FkO7/wAI8KhKx2vc49f4FPfU2hhK2BDXEcPS0EQYfTQN8zsNxDH9AAoS2xmeSUHjoQlnnp
+FzBB+7BWU30eSQfq/EYmUT2uBpTnY3S8QCVHAt13IGxnOLfsNTdjU1Bzmxh7a7p56WFhGqJHI7t
wM7OxChn1cUVwUcb2ir4wg5h2swkC41IMWSqPukVfI5T5oSxC9QEuD6bJZtbSZLWTwAnU7ocyjza
OLvEnHzRHfwoBU0cNuIqEKiSS2k9dS+L4A/H63SjBP9YbHTd5PRabEg1jdA2hB873mw7z3auwKzX
3VhanF2u85DN5YCZ1f1wyEI8VsNLXRKqMtnTu2mVzj7W/WdkDEgPXbNgb89pprKEzkVG4YOoKUmq
j5gPhn24G9Zx4uyz3qRtw45R+dmpq9p0A4WEOXa7DqHK6G2ZeaURYSp7yyPF0nKTG4trs44yCtQC
Owc2yVaX3sm2C2yIaQnBvRyyF+epgUkdYkcnaZm3m16MfTZb//vK9L+uqcFsz93HRjRkvmQRaQi0
+ma45cDgPvGmG2fsWc2qVejiFLpeUljPWCW/kXzySWO7IkIXSezYnBrfii9cW2HO9geKOMbavdwZ
E1u7RDZWmICYHLj3HlwIomvKwVvCYIWtyS9yfdJNlGDu1RO00qFoybWxJcJ446fr4HzytPmnG9V2
xLf0XuNo3SdijVd0yjc5ol6WOWhVgGjDznMCuS+jCT6Jpv8ccBmmnoasT6N7I5OyeZxWZed8bhL5
Zcx78WQeVbtTNWde1LTuqa5VzLxffq9U/aXCmpR7PWFVLdTf2G+PretUOIzwxKVzdRwWLuyiiLMd
ASc7O+Z2Cvz8w0e9tPf7+Sps94ELlthkKZsbYQ/8blqTbC4fkuLd1am7lV37LpYsOhs28QRBjP7c
Spf3Uft1iGuNztrinjqBKWe2adEKkiq7+VislNU0eM+btFtjQsXBQjVLP6Q8zHN609jK2HSRkFA0
Oy+Zf8SGWkjcJvC40PKNwvOriX+BNtaEkp77f510cDV7GIJlfEtT/IZm8HWI5gxBBVZqfuQ9iRq6
yd4Z0zebkSawDt7svWKI2y0zxlmB0CRjHsOGz23YKtff60J/bZkcrDF/oAr197QeBfta60VNS0V3
xMCrE3WYhuPxqs3hUZXFb5qBjpbEGa0QBGcNkY7o46o6Sk/oyavz/Rv3Q7ryD8o1Py2Li3f6mtC5
0cMTfcehbSlOBy66fpnQFptJ7UAU+DCiawB39FKWajwAVibp71xoMNuypma4HwhYHP56NEd9tFLI
4ESoyAqbiUgQ9O+NYLQyGPoyRw4mBgYTPhzuIUUemNKTZExHcDjjz3YTMfKLHRQYnqOmYxHlt7Lg
xhMEzWMycRvHfuhb22rspnNTOKfcNGcq/HQ6TwFOYPpFIixWMhA3SUWFsiYpkw8jMlWf7l+HVCMO
5dixqfeRG01I2gfGk2n+Mka9BKNfBmebVJ6zxJ3Yu1hSMKlSBZEwGzDKOnkro0cqHLtF7+LmMupq
IyDB7mazKC/24heXhdibixNDh2HnuY3nFLzQKPuA/AWicgK5kgeFynDYUnbK9XB/dD+MpMvTTV+/
CPmVFOu9TvCmVJAyL1NO6meRWb/vofCzz9ouHAq4Gcbyjm7Zr9gkfK43ZHvG+9Gd70/Z6jUbafTH
bh7pf6wfmYel+K9Py4PfdCA/6tpOXhv6INO3S5flIeS2mYY9NpqAzd82XX+VM1X0zhFgLbwd8DKf
zRLvqI0L+ZhFLhBsysC/D3ZFqagEYCzY9jy8f2cmRyQS7BfIakMV1GPz0VX6UCXNR35PDjSndtnm
aXczqtHb/8vXeqlumnA5Fio7P7n08X4SmoEqZ/c9efz+iHl0fxqq9zGTNtCZCSu9jlkJ+cZY9Qx3
4e39QKAeCt3FgeKSRH0Y2CW9mXUX8W8h4W42iY01olBTo0ovQhuHrKJPTSwLEIcVDmaoAylQ8TkN
Onp59uQRG9WideOk02eHFD/MbR3n2Frq3w9eOgR7QewfIVri3Kf+b1RCScht/UTUOd6dhDKcEq5K
OXdAEZAhFiuCxM2JtsGq6WBgtzKRFJ6ZoUHHijdHbvBxsuf55yGACHq0cKFP1UrPmvnHO7D2fxzt
ID3OEnJ310Pwz0d2G7hb2+McJffZ30/p8JDbUf+XgEQSUFjksjmGc7KsllNkL8deOlu97hHLdbcY
uDb7mZg+7v2DgFeB+OQeYa+QM5LGQZ89oUhjiE9J3tSovPyuci+tjY2OERANynIyDosLuiTOFvqp
QXP8i1MWNzX24NkhLAikSdlEL1EQVPv77xnv4Y3jPYVSqcjZR/b43PsL4xxvoFYHcGi7Ts+L1c7R
B3Iw3jdCBrwChNrf7slTEFSRuqQudSvZDNs7Om29wZ9bzfq7P8V72x9AB5z6dZOnfbsKI9sk0Gpx
uFDa614wSNqUO8fADkQRNtonDJ58TVPYHn5IMb9kS6b290h7b8X4kKIGWuf+fIo1Pc8u5b3QKAK9
gnz4hrbCXYIzVVMCgGx9ifV6fnbK7oD7a2C1vLik/QY+vzvdXyngSjZEtuhvnuIj1CRRMkZZWWZt
ETKcDfbAtC7Y0MkqlMf7f4mEkFPp/vB+MHNI5uvvZlTVEpnAQUCZAbD2z+da25hinOXZGPLPJLYP
ciTZVemZ00ysZxdnCA77ZCELaVovLuvXUOq1G48pRHj/ix1vAMp7fx9Qun9bSB0Ks4l4v3WnngC7
QFIHLEoCsVHbeiQC97427y8RvR7hJnPLnG7dlnel/yOCKl2s7RHVohiXaytlfRbN6S89lXrnrWyl
iPHh1kkihepUs1TWl3VfL/en98OyfgMN9RAC4aACWn9kmo12b9viGijgJ06BuoRPN/PAOHCDTJAc
g0NiE6ixzumyzM/SZsmXZGLQQf/GHcwAZFIWB+joJD7ui7Z5tQeg5UE+PFiVxfYhjsisBag80WvB
1gJEPTWfqCBoRnLlEkVfhJ0GfZu2hETbkvZ1ayWsQeMsat5V0eifDX3NTY1r1G/Et6yXH7LwH9rG
CkJ2lFCPG6Ssnutei2xZDoS5czs3+7Pb1BflNR/ugMqxdc0X8olRh4I83s4JGgNVfsYBpJdBi3JX
QDGoEjAuKZ1Fbfv5oU2dL8N8sdvoVsMdrYU7hvhPH7Kx+KxVwcXWuQ1g/DYQ7H/Sjlcvml6lLtC6
T1BNisg89tRj0E1BJs/VyWuNPvR8ogu6Qt5o0z/5WQSY/9nyomnXODmAWpk+TmviRtrg1PZnEoEE
G2OKVAqVfjw1Xf2TFQn0xKAoE2lEqKlJ2oLKRLf1FfIHpgXVBcWn3Ix2dSIYcfhRm0+uFzk/k4iY
IfYn3OVralRdxqE/mu+xYzwGNC52mZXnJzn2fywstzgo9PPUEiCI1yLY3xcjTefhmGUwrKvOPIzY
K+5XkaAT2bK9P8ynWJza+YQMAUXB3FuPVrEYIGqq4DyVnnn6X63n/5/W844W/u+0nj+TlMS4f3Ub
Cev+j/5D6yn+AZiXyBA2Pi5k0NW99B9yT/MfDsTewF1xxqbryOBv0af/D+w/JlLQwJam7VrAhf+v
38ix/sE4zrQ9TNbeX1LR/xG2lF/yr5pPLEsWBGj4z45vOg7buv+s+WwnY+rbQlkXI7Je+66tb9Gi
yeuyXdo0wY+JAudsrkgjr+jNXU0d9ti1M4PjxXq4PxusGqJKEeBF7Zxn6v1vbb2Ml/szd2L3YlhJ
ubea+KdTmr8roZ5rw3CuzLbs7WI17PAIUj2LUe6GmVqO6RQYAzhLG6McaDC6pXW026p9mSb90VA8
XDypX1Sn4kfRVfaXKGNUy5BPnRHQTiccuY+810+qN6aXygMPIdcoBkbs9E+6oYwufTYd3USoR0f0
8oH+CPaY+NkiRgS3EXGLqCyQYNB5/i57EssnTQ4WCD0iwqzqtc0zYHGRL3bpVDmnHlT/JvBs53kx
uVJ7ZN/qSBivjOG+264ynyfN6Dt1DV50+1Oy03r1Smc8ECQwhBkBNnUr5s+Yon8bIAugSenS0itl
t3fEdOlFsm5YlYSLYOrXMmYU2vrB1R8oetCrladI07Xh4yPdxLa9B3/WPaZoBYXCypIrRILHBs5U
V/U0lnsDhsRA/owTV78ZoXjXAaXRq7/ILVN2BIQaqoLKM/MR57UMobuX21QjheVypK8Ag16lmUTs
kEqSUcCYPlY1BlivlNepn1EDpf51VIhlE9vdAq1BicaPP2ReqI24e0rFn2qxYC8EuNFCYXDv5687
oQWRT3LhY0lcbN+jySbN0y8YurwXKIiHWYr+gd3ctDPsAo7B6LrPQWEdtJtldF6Nz2JGVdP3QUti
J5fCon2nEVpfLFRyYFqaF6JFxi0D234DVstn4+O5WzF54qT9WFHIIfLK6D04s2k9KfbZ21Fn/oG4
Ay6r9uNgNeP5X8Tg/wV03bL/fcE5rDM2QJ7pC9cV/77gfIUOmbD47jJK8mE1GAEATvrKyBt965De
AHcnJ9dOX3uSH4HsqA/AkCpMnGzcWHEZ7f771yOQAPw/rwi3oeU5rutgfeRK8J8vAcZq6aaNGl9Q
zo6ngnSovetil8LP84I7yjmZOqcJ0Kp86w/ys7RM45mm1KXTkDUCu/tKFIPcRii2+qL0nxhBLFta
ZvHn6IxXwlRxiJXjh8fnRosQ+1LwsyEHDKtOQNTCkJVbLCnOxiFm81BlPrJhRROq1wZGKf4FMoSb
JES6Jd6Qxjf/MJaNDuMgAEki1HjC9kaImgfmo3eHhVDi7KaH8siUyKOe1X5YISwEindJtI1gmdD1
bdbF04NjnnrAPj/A9btEgxneQRKK1yHTeouHnnCzBAlw5PlbQmQZp+SWfYKjdcsNK75JonLZn0VE
DzRJj2S4ehUEn7CrnV/8bs2WNd8pm51rzV5WCsN5WjoUDJEF1CoDCx8Q3NdnjXijw1GjR3WyyTxZ
8fgyNSI7JpiSN3FGU8JJppNleCVIqj9lZPeQhWAfdJLFnVpq29oGBXyQPMzMQrYDisYLSqwrHIFg
Z5cfZdnTFRkrF15PALSmtL4HyDKYMy7ykA/DVwK6iPbtqUeykZZNSaQ2BQ/MHXSRKIGT0CgVyp6F
JoRiPO3HdXfschttoTfslKhOvKSaIKsabTnsdQpC0ngAq1ynZRB45KBxNkNLMYMGXFj6lxeg2k0z
8qT7ZNlaVuzsREmDwEQ9m7hZfdFdcaTdoi5J7rMzcfOT5XKCDH334TFXPxiSOREWenlwElS3fb8Q
TW3kY9jQ1d1COGIO4BrHBcMBwVXzV52keGzmbN9rB+lEPwe08hknhZMSANkUzVtwcLsenQ/xTQ7T
8GV+4296RDr+6kg8qpmT6huazYdiaf0QF7v1UDgpL4nNjMfu+NgnuBSzwEn3ggA+FPvogWZ3i+B8
dY1GiBqhNcuORBBRBz1J6eaRlPfg6kbec0IXd5+NNlaFoiSQlVzia+yiyLACFHP+l9blHCiCOYOD
EH13gzk9xEGMMsZKDtaYrg7EV2MwVv2Q194cetFDGeQvbrVNZF+HVVDDVUQkwUypI6RhwI81gXch
Pu5NwY948T08kAZ3AIIA5tu8NlJpzpyIXR42U+O+2pPlPC7Dnqg7wh5s8ROEAxqMhb8zT6M3DFXv
tQsHzsCm2BlOumtJ/L3O5CFhVrVUOz0R/428Kq8ekAoaYSTMYBdV6buwcO0h8mM5oMEIs4zRgpcg
EVSzthkbN/u6t4Id0kwkyzqtaHBSC5AZRrc1AvlY5YyDuEsRzOG+xl3RHVtDGdu6eKYmoQVumU4Y
sNEBxjcFSJHqL7GefzjN0B0dOwZYEZh3lRnb5fllSqv00DrFZ2A49N/XK0+7dJ8JrmiCxEBguG73
rqvgi0IfQ8d/KQ9TZTjhuL4PdedeTBq5YU6xT7qAOLjRmzd86wK03q711JtMfgxr8jbxQHcZFZ4P
DrHfZZKEgdEkeTsBT5AUhnsYG+cnmRXOg/2zXARAD0kKFd4Qx7X+jGnJuUgOmKuSX6hD5C5YF2MV
RU+J7I4WKKeNDY7ygApne7/GNbnDYnAoMpRnX5tJ95e5T4/F1AKKtFxahWP3WY9jdjTKLQZvhklm
/9mUdRsi0ao3SwsNK9PikM8ZPKLZtU/ZunKZUgNmksuuGdmuRmNFDtGLG9nefjCh3S34uRGZAZJb
V2S56rnnpIa80Z2xm7fHjikQ+fLDQ40u/ll3tDXXpAYIdfNq0mxptcRgZNr+dyl89VAOAwOXYc1D
bh6izvL/YkX4/txtm5ihgjMiBND2cJ3B9vDaGP2V9lm28pMRbb3xIzt/kbNxcZpZXYqYErZOk1Mf
wAX0CAjGk6AFna/gLSpseayacm8Xi3dtcQa1qQi9DGU7DDNxoxuP4H1JIIgQ3Q2gLzuV/mJeEEi6
+3nw/oyrQTnp81UsnJr46u3fkqvxMZ8w5joWwEkZxN7epbkSUpVESOJcPICxT79siH/lQV49tzmA
tKiuP1DuZOfOHp4Z3pHTzcXkAbeswNi5GPRiYAGxezgVuOdPPW4mS/UBQxBc4cbIrKJ6yM00OykT
d2lZnFUhoh1Nk/rSO4TQS7v4bizDvEeI1AIj8mKwMcFtTk0KMnTRV5zR4wwTj5vRY0UAepgo4Yez
2bJMBpwVi0105f8h7Mx23FayLPpFBCLI4BD9KFGzlLOnfCE8cp5nfn0v5m2g66YLNgoQ0q4qiymR
ESfO2XvtAtfPrpTV3Sii+uZ5nkJRMH7tO0UToOMhZKBh7uxQzQADuqvDmobzH7yHzSe2FcM80tfv
WuKBIzYIxbS0tlx+N4OHURmMgvD0IkFLGCcXwTRcjWR8NEoQnG9/YpRPI9mt4gNbTeEzzVDPGdw+
e1kEU6Ihhq+CTzgPyaBtgtQXA2s50KATktLgEYW5LZiMel7wiaRYi2lVzVR9EvdCIFheElPvFtv7
mgFp3A0zQY5kDUE/ajt+71B9mJvXKiANtlwX2HhdavswqXbOAk5S8yidZD9/RlCENtJjzK4qCanJ
NNnTWxThdc8W30TzNoqeus77mSL4vqSmIV/aQWLCoGoCuqOpW5ofMqm2nudKKKLyhcvB85rGP6dQ
dA+DY5+sFPdaP6F1DMP6Q1tJh8yejjzaKegOxKYt/rB+7fFoxnfLOH1Mx77yWYpEDB4mtzVR08aJ
tvG9stJfsQDtE0XzQXCvKhIqHifS7QdS3zbTIr+HTnaxU+IGrcgkEMg68xCiCu+m3bx+uDMToMwt
jCe2LuXM8o7mxYNg2T2qpWUGS9Tmpoky92Tr/Au9yeaC9+1xiWrC5RsAct7Uq12JFJm6k/xLWxNu
LtBOyYTFgkQNvWEsaCL4aPamDq0PLYJn3dAq0mX3kE/wxwYCfPdRWRegV3npC/GjBAOwh2HJAawJ
ZwYFqB+H/JL0NKln/oWtuQzE5dTN1phUwDrMb3Kc6ok5ewtUsnPs8vrPAbKJ3eWpyPZxTLgMXUx1
AnKQb+pl6ZHCoCUUdO/hjVpqF0T5dIwQBJOeYYbHIejuMwJa9xWzc9+tsPaZ1ZSAM3WwTzN0CwJH
Exo1kEsbYAhwGEefoCMwzjbRe8R99eXtrsR4MT8MY3RFYn+vq7p6IJkvJzLQrrA/Td8iTkjbpANI
CgnfhANG5V2pudpXbv3J5HS3HWM6dlTXpKki52Ni4qivXBmX11WITKnpffQZ+SEZZoDE2RztF2tE
A8jS33k4DMK+ghdgpqdSjw7H0MqPpjFg37LKS1ngknALQL5BBBqI1vtRG/k34k3aO5Laekysd413
mkVa76yU0rwdnCcLPc3OM7JLaOjvU2+Ks2rinyouv3HEVZepBYsgTc4NA+DMBMDDZmoSFPDpiM0u
stLXEZE+2haPGDPhssnxKPP3zqHp5tJ3gh7rIZrMTW1DnaZlZg2DvJIQ+U3SJyR0UG+t2TR3IIWR
XGImZ1aiLd+Ng9ofIuUhvKS2sr0o9kvHGTflYGa7OvIeMfaBkht1fmjbIbjarx4r291YyCfySc+G
RAwMSDTci9I7ZXZZfrTLmMR4Ejk3S+Na99P0anbZznqELAXXMu8hbk7mnW4oNXLjiHq8wViYE7OL
Kn/LXmGdv5PKKu4yMop8pWvgKqStEFy7nGJBcR044Zc695pnRurPnTcf+r7OruE8uleLD2vHAd/0
zQQNQpgU6PrCRB5apX7xrcTnukqJ4SutyA+xcyxy3Jd9YW1MfM4nO8of8Wh9DOLSgSTZ2dvEWZ8C
jU2Nbvvs67z+FqBBv9r93Gxa5V4kyS133XEAcHXLRmwuJaKNo2iM9ipt81aCW71wYV/p6ruPdmDm
mPhwSQE9EDdBzb3HbpoxuX3o8NuihIXMjwS0YSeL1Ueq3GdyNAfXbE5T0d1RA6RXj+QU/of3s7Si
fWTD9RI0cqRbZ2cG9PgaC0iz3Juc/7Objb/zMtroF3AVX2xA3DcJGvSfaq4wA3cbJeEtC1wCrB1O
DqAFkM1Tu+9yYcUHd271VUBoHBNPXt5elnjXKJXeB5EUuIXWfMeu3KIjE0cHGuohMccfKbHN53Gg
YDSprYB9G09jgRd3bNrh0K5tN3iwNL4WPEVvzRvdMACk4DkZ5TxcmhKNT+CRrmFMTnSJpyS+vP1U
SwzVQ5ydteoQ9pYVCDGvrK9UaN7RkvI+jkXyRH+yuCfR8C0iNN2GSTkzTURC6k79VytIUhStfYo6
OwIo3HN4xJq2d0Ozuq8h+l4D2IPmBksdtagRZRdKfQbJeBi3jZcwByH57txk+AJGsyPuvPOS74uT
wCYwivyJBigOlrkn3q8zQqYw27jO8QYWwZeAYMBrF61PVuFoX60q1N7mGDG4Neq6xjRexrT4RKXb
H2J8iThVsMFxSxKmXga7uorne5kvzS5kwrwFlJZfUGwRSz+lT0aJSD+zsOuiOMA1q+XFi8z8flyb
XsZk3Q2TRhBTOOEh7sP4hWBsGwMS12LEInphlV6ucxn+uI4qdp9F7brPUQ1v1ZCgq6PZbrYN6tgD
2zg0OVDwsWkNF1ECbjUb1sY58Wnr1q/lYmFttO2BntlQHow4Nx9Arz8PnNj3lq2TYxb1xhb1gHEC
wn96+6UTK92XoS62c2PeLK+Rt7d7pZPyxGn4caQWfqiqDBf92oSsTCe9LLQyfDSDPwLGVhvqZFDx
AeYGUEeiGB84fW3CBUE3nu4GkYw3Uy+7iU8zkDK4Fbeo/rBArCTysktxczhPgUuVVtuItktD7CWI
lGt967qfyRKVQO1Zlkjp6mjumWy8TZ4cGkovn4RL91LayEpmjRJRhyT5YsZ2czAcZkJWuActZiJa
14fhSYRcyK8kYyZ2Gs/atvXaF6zi07GZ0u7YNssdZAxcWVkw3vKlD7aKKQ2OtgW5AirJmyWSyhet
RwLdMuZqE8c4rYfgiamZd02Vao4ZCzq7rSCWe5E/i1xXcHKyzI9ijknZIA3iCy0fMGx+ySYCY9DR
AGPMOvfy9qKgYR2WcXy2Cd+5DCMUjSGf+uNbAeJhk1jCJveJ/ZJnC1L+FmP3iflViMAN2RmKYtYL
k05MIv1lGX9WunhCHnEZC8MCJlN+Da22pHqowp3JDoUMEIFgGh5bmh5MDS3vxHw5P4oEMcCwDPFe
WXZ9DJK7vk3bjzqrPzSVuPVy1B+K/AZPecDSmIR3eSHlzTbivZgM98iWQXbjzApap633sOCDpN71
HntXg2JZDXCa+E3bi61L3VT3TWSXZMm2n61K8nzrEbuRm22hLqgTHkYcOeULZmSMLhwkyzbn3Njn
n0njQ1Hccrg1cvxOqoPRDdr70M50Uknu+Rq3y8+SdMK9bj8Z07JZHGfVysW3IBT1fvYod3K8M9uE
PJnDUhoO3CSAKUsJEaDVIAd4N0wpJ5yzFrjZ4bEjj+Bmh8XnCF8/laf+aq9HvDzbZmspPeFX4zPO
mSgku8YJ/IBd/lxcWhsGLtwXjhy1Sb8p4KbNQ1REinZ2z6hmz0LT7jOWcXxr8NFUbGegilfYuFeb
e68CbT1mxo6g5/lDAmQqkQ4ynNISL6Fd4bLABkmHphS7t++f0m32A2NBEqyqT8bQFQfPxB/kZUOy
l/CTMBd9nHOKsDmH7EkX9Kpdj9N9aF6XjPECgjK1q7LWus2Ft5f9qA6EUSsOFTQyG5CTKNbaCmwv
YBz2yvto3o2piT7XoWdDJTg9IFn1K6OpDkEDPyF3QMaaTn1rWZlaAiT2kk7nAeJoCP5/tM/kJKJm
xDdPLynxo5GFsOlB8BaWB4KiaNBUghRuPHRiZNxGmyq2kAFynJkqcAeJEUXbsHdrjL5msDGjA8eE
cVM3OZ26NGkIn+TiZmgWQg/nNkBOK0O6mFQ68XlnSRGexsH67KViuWPa/1TkhFUvIvxoR7bNV6v7
jbUi4rqyC4+qDX6gGvY5D7Nnibw5rhzPrbZrgBsFba4NzXYDYBBKT1oWHDLoDP9yC1lfjSw0nnuG
O04563+aKX1Qf2bs8VSBy9wBhiIgcoGimxO2MUN4PucfUTCqE3iJEXcNpZVyyh9WQ7zoTPA2epvO
LwzDPeMyzH0ZVUe9CE4DbiGOURjgfizlw1zryHdyNPhUM2hx2zWLnraNo+jv0H9HflVHgLSrsdgZ
zms6QgZqwQdtRtMtHhFXg3yyz1Reap8FCZrjIR/Bp9AKSqSCC1HHwab8SjLm+Aqg/qVk5VgKBlFJ
cLPAlj6KJfSRDaClSmvNMVNWXzxzZKqvUdMU6Br9Afs8ZvyXjrH/KVRdfJn6FjXduDhn7tPPE+2s
mC7oW+fe4r52Fa5oq4ufWmwxvl7yh7LjmKtLUmPw0umPg/ZAyC2cHQK4dEMzGpe+BA3z1pHoLdZw
IEti7yUo48xsbI4j868w/JTErXN0BeITT010vJdq2QhXx8dBWcFZA58Asc+hUjnRM3BwWOi1FXKM
wRLqWH303M4KZfKoy50tq+riri927N4yERI3shYtkTk9umXL5Dwj3tTk1unwqQ90jTr0prJNuG6v
Jhwl3q09AWAE2klPNn80tJlf9fpSOMZHBw/SahPCTa5HcVcikekjluquk4/gwCO/tX55RmcdMa29
WmHj0c1QnJ5qF0Z0Z85o3EP3Qpv0IRgVKYZpVV9b8DFirkKI8c6rMML6UJZVQvdgCh7bMf7E/v+t
rDv9nLJyMS+pXcj+fXlMF4WuJpqyF4A0W6NLBsw2xdo+0uahYm66gW5HD9kdrE/R0n1PScTZUBXJ
s5k4oa+afDpAWB6JOC42uUcIQd5JNHOWk+9Ug1M2mcr8ZRH5uTa9/ATsAeL81DP/hcWI6psgDUqg
I1iGajcOQ7BbMhHckr6hP2OSLtSPOEq1t7y0OIPzRDM20O5wHLF2PnRJ/tpUIym2wnyp1Q+M3Y7v
hq54WJL6qsc42wORJnK+hOetRrpg1tJ9wIwGfLWpaHbgSYFSU34QHrcz3mYmmj3ijXBaPmc1eQuW
/dkqU4ctFS+hCy9yJ0ewfPlMgaJRT+UMA8+ixcpCXxPYp++UHeNIprSwfuBsOXzUWSamT2Md/ArS
heMgXberB8xfsJR+LirzKUzo3aRFFe3IEgCU0WnjEFdx+zBgTKB9cOXpkLckNnrSZLqUvBmq2iWG
p5LBqwiLyHvC8w/wYBDhfkm9ap9MOJ6SBHc6FLuDOxCmI7Ms3VatZRCqiFfmbZXUHRWmQyzHfgrq
6kvVE86ig2X03/5b9kzmokhyElVcHZC8fsnwcVstnCdUv8GoPt/3ZKpdk74kUmV+CPpoOIVGZN4G
mJcJbJ8HnsP4wKO+ZSwmtopgsg9B9JU8xm5rykCdAAIP68Go8RlhVTdlz/SpNbV8X0To4SHifbLL
H3MUEu9ulDTBAzWyRtTRJeyjmr0/ny6YoIFp1N4jxzeasIwAl2bud06+qFsB7jIbA1gDfWLwNLrC
xaWeX7EhpYxs0EATaUNBUjftPYo+6yrkL1OT/riOtdOECh+51EvQxc2zN34SjvngkDazaVlGwIt4
34eso/sdL94maqzuGXu1vtDMeTDm5cfYF91TaO1o4COHUkCZuzUxdJAJ8OjW8Zva+lqY4gXeBNpH
odM9gOAQtISGtTKHRC53k3Wv2njfEVJ0QOt1n9j9M/iEU8LhYzf0JBYBzaTfZPwIQmhGkUGSAJ3E
BFEVZ3KjvXWcbfks2700jkJgu5laHp9IyAvnm5iPzaAQIRILHnh7cMdjEwyPbpp0SAASrmTIf0iM
ZcwetusohQCbcS8Lb/JlLl7xrwVbhu/edkpmHvp4YHxgZJgrKnJYOJCA4Hk1qtjkkaF0gVqfVDZK
1RH0Vp4Gtyhy9O3tpzA0ruTH61PnTL3wrcwajug7Po+h92EM6RLYFspup45CRvu8vP309mIsrTgP
JpY9AtfvwiKPjlMX/aixgCAjy+rorgrGU1sOMwKV9e9QE0Z3Yzt0h06xTzBtxernECU/lm4lULmV
8d3bC4HC4b5Hj/PP3wXwSvYQbCA9qgmUTwjPh9J/OYVh/pBORXL3/3//9pMUJTDvocFx5u5FbNBO
6SsvOdtOeVXa44RW1j/ZyFlia3dea8h024EtJMIWAzr/PuCToYcESkPYrwPMBmVPUojW6tUE/Iqo
iFwZgdZ2MHC7KBAWUAzrBvM/xa+IgaDgF5I7YRIontKavMJF9KXQT44Dw2QmtuVosiIEHf0+evEP
OZ8sYTUjhXN2F0Orxp3lvI6cvEjliT+UgqypMf5ojeRm9SkCb1qTtSZ3N6xp5XSzdWgszABGA8cA
Ki0eXzxiJYrvMmc8Pf4oii+OM3wl7RXoQyOPY30wZQOdwf2U4VIiTrHdN6Fz1TPNYs52VG0kl22i
InxqmaOmtot9R9fJdqFztpGc4oBG9GjKMerqYRPZhO2m4msx6XYTvfbym8u8iJOUOhN3BjOrxq0j
hzDfEe53Z5kFDqjBEZuizwwk+naOzsSUm2k4KlVO96oBgKGcL4vMzrPr5ZtF5kgqPPcxczJGvFVz
Zy/DnmNrPwQ4yeitqQCk/qCNE+C2iGKVTnRk948BLfGt1+HTAUV5ZxynbIo+WXbloluhPkgoGg2c
s6tv4+qiBFw1DF8KD3MflC+WXXgNuIpoHdsbr+XfFNl6KmyPqTHjfy6/ZYM9bhLbKv1hgaZuBA4s
zh3XYfu4qyYMvQ+TJiECR2RYYuyA0uDgC3PkdtQpbZs9Uyvq4dzNfBMgv8k8j0OO9WMZgw/UeQvS
WvtZE1AcL/GPSaIuX5+LRkRbss7ijarc7wtcpk2Zpdkh8sanrEoBbwWPzI5riA04B0U61XunCS6m
5fIUhBzOMD+RroACoK7tF48xkXY7WjyRHLduZP/U6Y+0d5matuHa0ANZRu849u3SOeahBduM0CWn
KkAFrMEAoscQ6ubP44Aj0+jri5kQ/gBAq+HcpZ4jM0ZJ77RiR/IHLVChaKc1n8wyPUz2GG/ZO37a
rjhSthPEJfBGdSluQxJjvGiPUJdvAOrqLl/qJ7Mh1y9f7L0XMEiyDPdRu5CO49Ct6P/C0R7Casc5
8weG9Ye+ofuogsK3Cjz/wkYLXsc/XUXWWhv3YGlbb+9OBC7pNsQ6JAChuM3BtIv7lgaP5UwOU/rc
23epeGUo+YXPNa7usVtygzvcVGXnrRZCBvS9sWNqzR5T0kapYOZmIbFapcH3EyCJ2PXwKSYzbU9R
1x45cxZM2WyGMKC3ObmY5H+Nx9IoM5TtyUPrrGfS1Jbbqtbap4PGhmOihd5YbfPsmJTNLdEliep2
Q1wyN1StX7TAwpfV2Y8VrBlJGeNUnmyIdoQe4cIdaWAs1ITHpSbNJpHhF3UwmHE7x8ibCOeuttIA
b+MlahvYGREsht65MWOduTcUC2HBrKygv6Wldcc4tOAIu9Q4W8BKEPj1rSNMMZY1pT1JkgyE4Qcb
1Y85Ka1tXtG0XwC4E871odTmMcvppTSyCX0G7s+9hP/c7PNSfc/DjOnK/BVl09eUFQ3hMlabCEFN
1jbOfgzEaw2dC/Z/DNzD+tiPEoT1S95Lkt4K3CXedHTd7lbmjGoDh0acmvNtATLSXutNNdrdKXZQ
By8U8cIb08NQvTZIXrZjF3l8PO3zPMZwGAqUlCUxi3bMl+oIZ0WNnzjYfUqS9BvZefj+WIwLIEO4
5KKD8PTLPKHhD76YrEQ+MWbT3pvUk6BdT7zBrlceJ984/Ux0RLQLK/N7VYYfe566RJswelIsGtie
XklV++kOZAEhzyYK6RRWzZfcAee7WAOjhuVaNhat08ikGdEQCJl39n4whgdJwjzHeABXgu8iDxLY
T4q5eZWUV/qlP1AHvIblMJ6czvs1LPonkDFJNJGxHxvv/3IOvk//E/4s/5tc7ndxmuta/EdqV2tL
e++YpHWZW16SVcG5x9sdz96nyqm6LZrRbBuNuAZMKypoS6yciZ7Q8IwsTFzeKQd9v3fpzKsU0FfG
E3YIqY7+rJ2T72D9pqdc5O7oeh1EvngbYbz+J6yfmJXIjZglnEnrsE7N2v5ydEwsYaR2tOjp52f6
RipEvHa0sId6kbtfYtziDGYNSV02Yu5FHy+vXY8SFXfHXy4QdfG/1b1coONyeRqloYn5+N8XOESl
07c6DM6KYx7JRQ3VRBHtUyw8h5oL30btSLZMwMRRZCP6Jgffh1Xe/fkyftMYcxWuEJLvUVqeVu++
Q6n61giRHoJWMBhSLCl2JMcvc/u1dCg6IWaxJUaISUrsmX9+6/Wf/g+kLd+QJwDjanTOgvRi+728
OdRuhTrYwYnHSLplXIgX1APbpkklW3/jEAcrCpnS8//8xub63b97ZwneV3LnCgIPvHdBDtKDw1Nk
uc0IKq7vkX2du9HwddDKYxfGh3mEcCTb6aVYvF+luzSwPB/mt2ov70lAIMI2n7LUnyGQX5tispjB
95csaeAP2eXX3KGIR+vwN3mqBWn4/WVbpOF6rmkpbpn38tQ5p+WjqYzPVt/QXzGW87gqCEqGDn5q
qeEBexaTguaIQE8tFhhJc8muCHABNtSk8KFKTEazvIYpM3cDxk/Tt/MxNZvHqqu6S4+/sW/Q77mW
cWBujIh8+ZFjjD+MbcLAgdHEhoTj/koII1o57J20ohPUE4kJKyq/UXjLlz9/U7/fnZ5NFghaPdeF
TCPefVFloWrBJ+2ce/rGm5YHeCOselcP/efWohKMGxrAmL4B8qRi/+f3/n11471daYN0Y/aJJPjf
z2cWmCPq99Y5S7L3CC9s94g0+13lBjhYaJv++d1+X64829XSs21H65Xy/O93czpcLqglnXNsGj/x
In5A47156+6nMv81VcHPP7+fuS4v754BONeWIKJceVgW3n20aQ2duYpL+5wGgbuLjWRLSXyQrSo2
Zb82O9YRQVzS9g+Np6pq1qhIzIpB6dEEXMejdeOqkxVWT2+iUcJuk21hcaoaA0KFbIWxk6egC+17
Ik/O1ND6L8uH+fsC6oETYBHlJGbx07uPrIgHIjczRxGabrhbehbFIWmbB9l74XnCu32U0vhsMQhz
NJeLoKrfEEZOj22VI47wtqAirsA3jPZq1owznJtnVB9NMFlAjz8Edr0c/vyh/5fbGYY4o10+dvb7
95+5NsdYLKRInWk10OC3mXbYHvEwKABPMiilX6xGB1rhYS4uf37rlUX+/vvmTnYdiwa0q5z3+6FL
85b3zs3ztLoH6mKZN9JDuTM06UVaTPPxZM832QECUQmM8XTV1DaTmDZo/Ia/3O3yHc58XfsxyChv
RZqTzmOtV/sfUTqDiAsr0o48Z07NerWqh5ZV8/PA/Ue6cvWBUzkPHPWh4YKk/fNn4f7+aGtcOjaC
OpeBze/LCrMuDya5OFdCfKEnWKEcsebPtnfIrexpiRlBW3ZOCzRYRzgCHjd1PkOSyHl1Y/MYZIb8
1kj3CE/Kvh9gRnDOjyUJZ82CmiF0kmEfM7i8n5R8WCJKjCpQ51D38pIO8JNsGy+8OUBAtvEAd0B1
Ofh38i6MyTelz7LBMGLv85qgnHYGCBeXmfYJ1XwaLGhPtSYb/fC2NNj/gC+0c1QVqlk5h2T6RibS
r5YyXTeSvUwWr4kIn8zFa/eJZlA4yuAYdluPG8WP3RDOXGI6h3Gqq01YGVdpDfPrNFpHI0GVZOTp
U2NQuFHUXtsBvAR6TIadLSeqhICejfIG71q42XMXpg99G0lOZ7Ai//yF/ZcNWwuMUCa8WpMDxNti
9h+3SxFzepzhx5zDUXmXJQV1H+Xfkqj1HoeOZIkQGUYKMwgmEAeZ1oZARKoqnC37JJaG4TKDqrBG
V2z2GVEaI30CtIyrYbw59bX9wV4KY4NDwfzLhdu/P/FauKyylMfas0Ae/Ps+D7MB2Qo14PlNJmqj
MVmM+Re4KPtbnjevnjGfs8x2b+myBFifMmbSRf/QachynB7kCxIawtgZ5KF8IG82Bu/oWKgHG4Jw
wP+dcBjTV0w+hkyrdgNTvoMKGixHFbOGlrGW1J+tZEReL41cXayMST4Rs+GZoJCHt8qq49x/Bf5X
KBZGPZnEM8b0kJktX1RuPU4Gs5Cs+d4EiJ79KYuZFLJkHms6eM04673x6lkVppQ8tnx0WPx+VPcW
n/A9qBHwhrjBjmWHzss2xy9/viv+i11HC/ZoVhFp8RCb77YwQT7AAgzEPmfeUdPsuWvdrt4hZ8Nf
pDNrE3b5TCOOkWBaKqzqtQsIOUIUkQJ7PTTpX1Z3+duW6hBOwmODhYi1Tb2/njpuGVw2M7kioT2e
3BZJhevuplI0dwRvIvt/BGkF/7ZC9wjGBygHSvXCZfAWR2V77WMZ/aXS/X3V55I8rIPCgWZBJfXu
I/IWQAwhzcOzGcUWMtOVGhUwMGTekELjoleBvM51xHyj3z+fnKzb5mIwL5Z0re1fvq7f6v31WtAa
S4GXmg373Zqf486p2kDMZxtc2YYaoTi1XX2IGQNuxp4vLTBBsYbMPf3OMaTv9lybMVb3YZoB86/z
B+b6Af+fHh49p10Ok3FyWabl9S8X+vvu5FBQrIcSzE0cEN4fzTIrimGMuCutztRgeLAj5aG4oo7V
nNNS70gDdmSJaYP7INBHQx/qkkdbx3l0NeIna8GEMrr2hyhsmhN5Sj1sFwKxsnm8RfsJoe9TRXjv
luXujgCk6pkVIr8wscRwNFY7s2cZLtO28meVNsRU6i9B0f0UC/JPUDfBHuhfjs6qKrQfFQjC7UTR
XFyF1VENCG3wbJSFTnsgbuinagGd2muCQTPn7q4zYSZVmIUuNiQ0E2XaXvWee+hb3OeDdIsjzQIi
lqlSyVEuYr9PFqIKIMnTlRzP9EbJAHYMb1uCLLtMFmPht5eqm7v9MJfq8HYAKRnooX61uuuCWxJ3
SOHcLzMShGGX9675Qc6U80kafsjN6kvWcsQN42xnqE6ecHD+agR6kMFaPJI5m1sYERbn9L2+f1tE
E5qGF+ENz0ACvggIY40wdiNKqytI6KfWJPcnnNBSuCq8hdUnBv4JngOtzw50oLeTdBw0v/Bv4zXT
xLRX7ATbYgklWW8xe1weHFuwpX+pOX6/+W3JSR+/sYYw/dthNy5wyKDmas9wDzitNaSvU5RW487D
A7w3agYIBEf85UZen6h/1fiOLXnslasYUrjW+3qzCwUc3ylqzl6adnujVER9DvoCgDY7JYMDDNez
Dl0X06VBlZVj5vlHr2D3jnf987WY7w44ijLd9Ux2QsxgtvjtmSqwfsi6sRWjaeMFRG5x5SFiC7Zp
2CL7PWDfUGuA8c1Q/eyvfo1lDfu2S1d/TADTReBDmgIcGWlv3yhEaBxDzK8QOk5GTu20ZuMt0SMk
kNovUWaTKNcAi2535TSZf1vpvfftJcXv4liOY/G7gKqigv33xq4yJpUK0fY5murY91Yw6LKCQfM2
oa/99mcsi/L89lNaZNuWuI3TuHJGkw4n9ObtRy9A8rTJvDzbz5bxcZpSMKTrS0wVj8QdWHTW2P7b
X9lGSfOQ1sUmrLvlTBgOA4WuO1oI4RiC1Jafphgo7snxaOAfnecEPk5sryTaaKXk/N+PUJJ3Rkjj
Gee4dU4ib97ZTvsr17NxjstlYn9vV+RGG9jbfCqjjQXpdTdmVn5UdgoXq2KuDQLxnCHXDqCcwC0m
vLlbf5wxCzGQOBfry9tPuo05UIpC8Io7GUqbJR4Lu8Ms0yTPHXlDqLHr8MhZNDtOjjqYnkBmM0XP
dc+mxSqGYq5+ybscobHBLhCZJFxHH6I8tA9ujZ2NWQJ6ccMhTK6JXt6cmf/Yr9ALYrkj5M+e8AP1
aw49LKn6wYi/yo5IGSuv7xYFkr9r4mlvYdPaiLYMj3mQZsQWpSeT4cYT4C75UoALadGy7ACpMSqA
x7SVs2ouGk/QIWOV3s65513d3PLpPQf7SklSDLh757F6UEC4NlWYevtMddGxwyj2dpXMwG8Fs/dT
DxdmK9zCfu5SYrg1eHAIVS6TeSRCvpMZ3dWwyv6aIH7icFEhuTeJRmk6ek1dMTwEQS1eklBoaJ+g
6JQOnvH8b9OaZ0gYtcW+1FaGH7lvaj91C0k8vyfbwyOMAAWWMzrO6c2uw7ZFFt7I6MqARgL6qsDe
PmOXx60FC5Ym5UoaOuJsLQ4RcCXyEThOazsEOt9+xzt7BEMpX0aVWpu0Dg08oLTk59LOr6hcVrWT
fbVTlGchPopDh8gVGF4iCZzi/KRrQjDX1EYEY+Rqoq45lDl+yJS4z86LDeY/4Ud6RPdYrWhDSVA/
WSRPZq6OIYd9NOqLueuC5jzHIzxssrtr+bnI7Y+qyD97LTGbUR/hK8UVfzL7Zm8Mrk34o8TKF5Yn
R2DxB3yXw2ExPyGcpXYuMrUbGxUfyQQdedOkb6YHLnPTOdjj/+lQihTZodc8QSiFuYdt882YCpZ3
L6dav5jouxjC0Mu0Kf2uxdTflxJuZWEksE1G5FVDFn9CCVsfBo/b6M1dDIuue1ADEyYjduLvDTmu
4eIcdCuzwxih7wNCZm6LJCqxtXJcx2XA/bqYj4B7i5cRjTgQ2ixCnMQfCaO7YeSRrLbCQTdCd8Ht
R0QtkTU9xA1VvwXXf5/HXnJsa3HVtlEQP4DvOSFB8jhh+NsRehfhwg6sJ/QCvP3SPBMd7frCFjs4
dJi9HGBYCTvv1ksZeZYnNTvVM2SGcFs1dc/wRAHoXpiwFtmqP8J663c8+QLLKQKC7KhCklkVyR1s
vSS+6E4ggWyiK82S6KQSVqFW8EAUYAL3jZWSeItqxB8YYN2ArNHMcamfRo8N32VCrYGP7gycBZfx
MKc/qxSpKNq+6irieFWmYDjJEFZedfHISaW70urNdjQg9bYGRbv3SlIdM6MMT97QUmWSYPZCXbst
vUI9UjFhWdHtreh6eUcyZoIn4gnjTr7BDMUa07ZL5g+dpqGipvHyv+yd15LjyJZlf6Wt3lEDLczm
9gO1DoaOyBdYpAho5Q7AAXz9LDDzdom+PdMzz2NlRSMzBIMk4PBzzt5r8/rjg1uSvKv7JIc75XhF
QRVzBEzwhLxm49ixTyK2NO5qTqaGcnYJWCs9JPjg5wYuKKpGO6U+fuKIIVmnv1X1QE+uVE+ZGYRc
Kcdx1dbRHQJi/zHLvnFhYMIqLf/QFlQ9VJJNZGLbRMxrEwR6BjzaI4S6BoMhn2jLGxu9IbAni8v8
MOTRsRgIk0s8rCXtRz6WYpsUVrSM6qxbCWRJx6ryH6Q+gPUKPuIu2gf4ZA5ZgAhuRPy+SRhrL9zc
AK8t+uK5yJ47aS0H3FbHBDX5roe/xJQxPWoOlzgROCEekBpdo0cyOapzOTxoGQlQ0O49owruqlb3
NoPQxTbM0nu7pNXX1pz4VV3aK03Hk9ahMN8nRanvo7F45pLPQoVGlXdbp9EXyA5DEvq2JXtiQlzj
oScnd0i3EWjzIYJ6PU9T0xoVke3LY410Oll0wVZras5m3bmQp/CZRe5qtGLmsSZTmtAZnHWCaqqM
mHcjnK2OY8F2uQlXbml/CZvRXEBDMDet77BvzrM7VPd8DGmtrySkBybACueXto1yjAK4xaYLI0ka
bZBWVwZu4k2MbXmNK6bYhlODVyIwsqPQz2anW0Q5+GjV4NPcKWHh5EfWijaJXB2fnv12aMWq8kzy
kQunW1dOFW+Qbulb3tdd3+bjpmqyYe9YDZ7z+VczFE6WxkxrQbrjc3IMj4pVaO2xhPqsQY+NGZE6
AxkX8cTVdiznsWGpLAiHuU5jVW5V3yp4gi6GE3LjNnHYEc4QktDEOwkb1nPwUo5ytowkpzZRqPKm
If3Qgxc3u9hJ57278Dak0+T4tSp7kQ6qf0SlBsSQjnGVJYxZYuej8FxUhWke7wOtXTehZp+L0h7X
ohdXSsrvZtLs/D6Y9gD+bbZSFEbDd+QcuA8J7/I8AxxWZTg7u/MuYNkuJj3uO1OO76Ndh6s8yk+m
1IOdKQp9OVlIbSPsicsuUsaWLdq6SyZ3JzFPzLzVhF4cVUcMv98daTO0so+pmt19kTXGqmrsx9tY
pmstWFKacPm7yy+WjoKj7d1TWzZHexZbD5EFzCY7ValNzFbWMU4OoX+xApAzEBBoavEshOMoQk6q
bRLFxsnp3SPsye9NmwaXEFmQRYNn207i2gxWxssIITCHUwe+O1wRrl2OQX1BX4ak2CY4j8kzkBdd
BASTLPQESAOtIAgCY/pQBX58drBPGKPhnxoBzW+yyF0M1cfNWU4658JvCsKxJ3lq/NZfOAEEmQDi
8G0Y0tbkG3YQsptmxpwhbV0PCT2iikY02GMODk9XUKTJJfEL476mO5J238gjahAj2CIM9gmaEjiN
dYZAD8O9XWK9d2us72q2MOIQxScsLAZ18VekxcOuJtgJRWtJlJOoEQF04YEiD5081uil0fjiBACz
3iam85GElnV2JjkbldK9qedv4UCwM/NQYxEXmBc8vD6JXrZHMIaPAZHOGXzVQ1gArXXJwz1ntXos
LakfOxtgWGCPy3a0S5rFcmdg+zXZmj/Q23sqRlM/5hN6FRUSZ53kDuPtvidSx4ovyEk2asLeDKDE
OxkdkYWT6pMD/UdjjSkjnynyBQWzc3W15IVlXBwUzaO7iYuxhbx1b/mE8sg2u3STE9zROnETBJQJ
E0EEloz9Gtl/oftX37v3N8BJlHnD9bYPRTRNcKUVn9jvWyzjSLq1phVrjTN/pYkJSroXoSkkMO44
2Svbbrs9Ig+5iiy/v9cCtdfxNZ/bTpMo4SFsE5NFbFXs3aW6LbZakWOamRDewSxAqCKTr16fTftB
dThWYdYJI+OCVmiPemTX2xRqNcs9xLTJUZjBiZAMhqZ+KCdACYbmzlfOaBfWPNfQZ6+9JR+bYnhx
DRU+0C1CD1Vn5l2PyZr2EICZMZWI+TK/2MmMqgVvE9a8fjomUp/uzA7wgABJ/mW08jucSJ2reZ9z
RI1AW/VBPaythNmeIPsuiW+hC9pmxl5kJfsbm2Mjn01VOMBkjfOod6U6WfhDd27jf4UOYOIcOzYt
U7IpHItDVjX12nYCQkQM6E4/RcASOAHiUcapmIsWLomlBzg+z41jrmOwffeosat9EvsELMbdvW8V
3ofiBAsmbEFdTghXhDjyoYahLVhN9knkYz8e4Fe3WDNvWvl6KOJDar+5jcZ+sJRIkmsJV7pFsnaQ
NazJuBivUTNVG9uewjc3Rm0zwMer0v4aES5KC0laF48YHvwbMwAwNq+hZd8FzoAHRFnQxvFSB0ke
PPkWHkfkfeeuselfjOLekbW873sUkX092cu5frgdtwpN+FIJGC6SBJZt51nDw6AEeVmdFbxw9QnW
zogeHqPPZiS5ZN2jj10JrxOrQI37SaPOo8J+sQNlH7VCx2Cpm+WWT+Z1ACvKjI7VNkz1ZR2gDi1F
Ed3PSJlaII4fs8EG0GQNj0ULtEBl/c4leom9gus/5v47EHoAKEbwqMCv/OSKcFqLpZwSLuvzuKAz
sT1xtGFerELGiAD6Y2nX67TMiHOdG/R1OewLHZy6L8D52z2pA3iN1wQQV8e8sQBc5Nm0BVEP3SCv
bIDtcDS02kSAVJeftDKCNVMVwulFAXveHMa9buCKCAfH2qSI9M5WZW0Q82THgmHTvvVa4pwAug4M
WXxHXPl1iH/TEQlzltXbNkCqQd6pthXj2G6rUH8smQEcRxrSt/bWJONvZc8MN8D5Cr6SkCss1izN
pvvECP5JleOFsCi2jOzgxlKmOB7Bm2syFrtK4PU0tlpOYGo7s4xk6rwkCR6cRuZyHc6uJqz6pA2R
lLQtowCfleEfWUiIGU8Gf2PS/Folnfwgv9gCSdZPTBNQ7iz6aF7DylF71pEvzxj/1h3BaPvmhWHZ
8J47WFDGTZHnpEUQzeCG5BrYUV1Sb5Xyoto2OxhteCjavDr6TfY1ahttm0dEHJU2U7DKYh52QyS1
6GfXyLbIIM2CZUIL6gITZ1M6UtxbKRvJMBVfxzgY2Wqjy/KTfiHDAu+nydzFJRpiBSClPfZRax2K
xKFhVjndge1wcnKKOZU8Og9NrDaYAAIyZxMNCTiYE5chqxPzHpaoqJb0LbCbDWrfecLdJeFwiRBc
7sh9+PTE6JwL3T+NPr6IOZdj14ypIrBVWitds77YKI7XLhUFRVMPVZn3b+eJF+WzNJgWl/VOqYcb
CIq9ERk1dbAAm/wTM4HU3LhAS130TQx52emeGlSLS9mKYl37LlEFDXxp4l/yMy3kUFXDSTnDwaeG
ONQgwDqUdWsUvxlULVccvdS8M5QvH6jPOTxng2yRXHq/OPhZYN/hyz1WHRhQQFnRlf79qk+DZu1F
kb5qPWSVoxY3J9HU3TIXzZ1Rd+Nrt0FTvqj1SNxJhOg2rjXI1fLidc4x6mM+efAQm9CpvijBN96s
h46aSvIXyrsMq9DKiFBfEkLIvMdvX5rOeuqxIWMzGoGd2EsP1OjehkG0ZOX/WmgxHrTcbM6K59wH
ynnRquALe5VFY/v5Flst21yaGttclBho8vTckH93qzJFOf5slOa1a+0hu26kweh1crh26XPXMujz
S2PGbHi7/DG0fhjAuLCHNyPbKmenN5X56ocfUBS/RgOeGdtT4To2c/yRBmX/YFr+Gpslgb0SBjbO
tl2EO4bgO7m2e9gxcRCfcQ5+tzs2ch6NgYVrNM4ibHEEIZjGrWY+ZRYtMcPo3O/T0i2/aJMVnau4
pNrxjaeAABwZue9W7xC3leQk0Xn5MW2Kh0hQeNmWDfclHO7VaGsosDTSpzMyjmVS+/ukNY+yi8a1
VJbz0RuJs9ZGZ090r3VHLXrikK9cOezpVJsrLcFjfNvBVayuBrjrTYLqmJcUIGgDwugRohviF9xO
uvcZG/SjcGVi9CYXbqdGzlWJYjX2qF8rxbITSOtNcqwv4mhs99bUDzirtHId6OOaZSIhnFUdTWKo
GWaQB8pYk3UTARnwp2GVhrqFwYGuxED0y8pz6LyHI8dm36EzJqyHzBmalUX6GLizvVIiHETtu/Ub
W1uhf6uXlha27JzJiPPC9IxrTC0iQi9B72ARmqbhh+cC55v0NKAjOBCLWANVCwf5vU4TsYMlgvW8
n75qW7g8OH6CizI7dXCVCRrbinsIzoyRoArAThqQ7UdmC6zYpFl7E00yKIY9TPNykTkAXZxo2Nqe
oAtLWeeXtdwSJMI5mlNOcQlye/S8JcbyRdtnxAxXxAa02UdHmtyZrXyzEK7FtYt90z6u2nvVBtbe
ghW8yEb91jSlkzf/my7Gk1EQfmk5xOhGqn9Xtmg3qiW0Lstcep+eJ9akRFPoDbNFpVUIbWISRm5X
/K6FJFFV/UZQbTUWvjCOSWyoQO2GvFBvrjT3iY3r2dMvmGh1Z6j3JWhylgjwYlg1gJsOVySe3sIT
TEqh9A6dae1DFtmO+LDjpOv3k58ZFyUAhHRCw7GtFOcOhag/Fzt5G34VZHoipe04mhsgG75DPLIe
qPQAhD9aTr67zedhoo43jzJKIaevmi3zE2tP+HC0mCBm7MIJY5URNl/4GuYXs1u3SWKcpGouphrc
vTZiAKeXfg0O1R2RGY5Lt6imO4XTZZ9mulxJo/ZXxEA+1iSPPeQitfeF3dJK1IqruLjKse+dLDoJ
v/qm+2RD173dbH3ECTQq/G5Dx9d4arhU7UumHpWorrkDy00luPlCLggYzPdImseHJAdvkY3+rN9I
zulD3vjO0e1yY8XycfXcEVyAaqIl8HByluLRPbET7cc7esgrEoIxtEE7vUezypCucceF4yrJ2ZiN
dxYuN4zDZB3gg7TuNZ/F1jalvwuBzCzrDkcjtbLDKGI+chuoMFh9uy3wUwBdThkxCCdXsOKSiw9b
xetiMIkAMIhGcTWTdnWQuO9q/O7HuLO0OqTENIf8ooviIwzKL51D02TMn2Rhms9mP+E2Rf8I1qM+
mk7/nZo/XmGagtaO+veOq9XKds3yJAGVbCxc2wva2jAVIvtBOM56YuF8rFiMxtg/OGyaNvFgf62b
MXlBb/DmG/UazK/44dDvjLJnv/StU9fp8Rke/M5AU3YyO8YHPu2WnVNOP1RSxVgbciZXVm+/hOE7
FdFTQcfooYoya5XE2V3b5TqTjGTcTHGMwZRIih0b+pMqaadraTg+ippEv6AdHTzeDSm8oXJA3tGT
it1I3uPxejHZAp2t+qSZib41iKjvDmOcdUyDmpfM6eSqyURD0goXw1DVw13TVPq9Mso3/HT1lSzY
z7KDRmaqNN9mSvNeyc+ZCXWTRpIK3o8M4v3GpPTayY7Qz8rS5CUarh0UpGrr5SGBOSmiYFpsSwgk
rFXuDCpw2iY7CdTThzCZaACOJoFkoYufB5nsHiUnja6AFOTYLB9VOryGlTZsyC2Qp9BQR2tujbhj
37PbppgrKjFe0NGNF5OlbKUNA13dbnzOCLG79iO/eGHzpzWNYrebkzA1EPL0SMpDtnN7UhtvD2Gr
d49kudturt/lVbytvMp4jshv90y9eBdMV7Y5mIqNqIz22WuKPRv/Ve/idl+sQ7zKHI8QakBFah9G
Pb4roCcvcYANnJjedU8+bd5mp2JCRhYUzt5roU9Rxftue6ziDvgwz40DhHQbRtIpfgfwdZ273j7w
348f137RL/C/8x/X6zVayy28kKNzMa/+U/7qfqcbbBKgqxbKwuAPyYWx0aplB5GsEuKgV846YBWG
DjDuwBvPqeF3iXpExw5vPhUrVLNbe7VeX9aX9wvOssUHiUjLcDGsh7W5cQ7NPrkm1/7Ff7M+wd6w
661dwIK0c5Z4RHmYPjQEHTuMPshS3vhfB8ZVO31PdO1VXc0n+S4QreMzwRPlwX5a0rgO5QonmNZu
OjJkiJGMjyhBcJDol3gkHMyp46e4qzcSIBpuKQaVXe3XO0CI/TZMOxsrviDRzhq1va/KC7a76kJg
0LuqioETlcSkMre+ZmwE4M3TIMWs6+2isjrlWa8+qhoYQDdo1XlEcnft4LpPUbmRqs9fuZOiTKoi
9phJ/koneekIJAiZEzd4y2371epdOmYp2820PFoYPkr+iMdXsXYXeGzGzZVUQRyZh2sGuCp8vHr3
+CqbWhHkJUeiWOabxq65Aff586EXp/QRa1w/qUlkiwe17RA2RLbcHt7uZZJDoyuKk8E47cDk66TF
p4LO7eZfBZUEt5yHvyREpMRUHCoCskmSihpuDeZlmyH3H25fIc3WWSaOoENsFOUhTK2Tx4Bwc/vi
DVffzBET81+gFMmUf/w7QeQ04fDglMooDrebKA0LTm5u/vi32z2wNvOyzzWb+HeukDynLLleh1NI
0ssfsQ42M12iCkkZAHV3IFCl2o5tLuRRr81uW4F3u0WD3H6nnHNAbvf+9m9pA8DJELlYMid9nsom
3gjPxMgkYzKGuaBBhJrzj26BMRJbZ16m0xYdo8nSY8Y4hBhU3xIq/ri5/VvkiZyWXnW8xWncbpjH
0jslupDbwR3A3WhIJCydVb93SO5kH1QdbgE2ivH+T+3g//iLv0beAPHfqnoUdHDbvz389yfs+lXx
P+ef+Y/v+etP/PuZCWAlq8/2f/td2x/V5aP4If/+TX/5zTz7r79u9dF+/OXB+sbkv+9+iPHhB+9a
+0+w/fyd/90v/tuP/w7Z3wPN+ydtyfwEv35wfgX/+G1ZleWPb23yrWv/zPb/+WO/0P6e8bsHpN/A
X4OQy/RnXdwvtL9n/e6ZmAyZoCNFA9OPZLOsRBv/4zfb/F13HKwwiPjYT1o2Ar9/ov313wMUy45v
OY5nmH5g/PbPd+D6U3Hz86P7184ppmh/VebYvmehANdNtIvev5AuOuZIDmOV9DvBVi2m8c+soTlR
NiekqpQBHtX2rdU+M2E9+DoSr7oitrvsBsb6KaYpgtpBKmkAvXq/fK0r+05v/SekuNiFyzo89s3n
0OUnZsrUh5p7QUGsqFv2uY6Gwkt7ypPOhuwEyIqJRjgs6E9tkSghhHKxupfTcxJ05NUb08WItfs6
gA5fW96HHLJnLzBJBKes0yN1tjVBku2VPU2o2tVcqRiNNywiTKA0XedVhbQe4yM1ShKs4Brow3Po
4/QxE0ap4wMxm0+CmD9tKp/EFH/Gwr24Tvq1U8GddOOzEuFpaMtDhoQyMyZIXS2Zd13HtKnuxdsU
109xWD30YfMuc7ElAmkt9RZLdOi92FZ87bzss+d6vnSd+i2vks+K5s1iqHibPde8d2dSumOczJL3
iRkfcc2eeLOrdZ3EG6swt2Eo10zRUemJNc059uL2pQ/St7wPt5GhoE1OUl9F5XeLWRcaP4h/vG2h
5Lpo8SNQZOtFH4SIGgsGnHm2xup0NjNtWLgun6qdgWOyFxlDiKXe8DfkPWJQqCo79DIk1LOviV3K
AN3f24P7JfTab6j0yWHvJ3IyQf8iJDomiBzwbpjsw25HigYRxp2+GO7EnApacxaz6yKVZA94l2Zm
Zt9PHstlbZm7+Rcj5fFZ4m5/tvbdrl+jkfehzi3GbIP/CpN1JFtlwI1V5UTPcm1rhn5J0EDiAmXM
6hJ5IbWc6gdaVjRIEqkuXUnqrjWVa6p4ubJqlw9+ip4zKP6L0MNCFVTlpwRQQ9BZuasSygKPQ4f/
t8AsIcx70li2lfcqMN4egzz6NkvuEeoET6nHxCJh0E9/VeYDHuYOlbzOsC4u0mljtz7bHJzYWm98
M8U3I0u0B1OGQDlmbnvHBBaWYhO4sCNx3k16xtXDS3bBcFA+5aUl+VuV4xE67u1jehO3k4UsqmGp
x5CHGsOmvP+sGQOujNG6L3rOGaEHT80QvZKDdskSPl+DN0h37vuEHYlpRPcNPegN3IF8ZZM9mTYl
L7PeRKkdL8ewHvZm/m3ow2Vd4/9AK/DAWA0m3IOuunaJoI5pJSQhn8i4LsfS2ZKVWTzUTHzZ/G/x
f366oUsdZ84nXsPcKWbrWDgOIfLZ5xAgxjFN3hVhVq8O3cS8Yr6ScSborwa5URyjcHgNrQQvc7IV
h4jXV/WygMC4iEoBbFpFb0aFOKetSMtDdB0sUXW/Eb9Gfgi6WMRfPcXzUuOko+DeNnVxAqIwLGBP
UT4RF15nu8iYDlP2FVUQ0c4oXxve646/AuTFpy2MVac29pQ8JdOwMTLj6scxbF30VFRsZGPGBS2P
qtg39gBDcQ4KsbxsjWWbwFE//YpYGZrUEPgL0C9vJdy/HZXi3rO9J1NYsPHtbs1XykUdgJxLmoFR
Kelyawt/15J6oFk4zKUDT755Gc/rejPXuBu2sRxPPqtn5nrkMtfXsmYFKqRvbBqyBRd1RkABCxlg
12Zf1CwspVcEywp6nSmddT0bDkw6TjX7hQ0MxocZ7rRMI6D7qATrpQmle6HE2C8Dcz5nZ4LrmHiX
IWWxrIT4MKvgk/I3W2pAemXcDCukBYi26nBb2drRl2RUthFj0Hg6iBgtADlNDHjjFylZjmiJAsdS
FkTAtOT10CBtZEdSbWtvRJqQbUqih8UbsXAK/xyFRz1hlhEk1iM63PXQ0j3yp1v2Q7XS0+zTQtTH
Bqicwwqdi9L4BHvbYX4TQaSnP0Lq/eg/650DQ58sBcNZNDBH8LBUZN/SVaMwDbyK5a1QDpTTDnuz
jnwgbO3ZGr/ujRJFT0bUsbKDq2GZG9u60wo+Ci0sT+Q5fMtMQB3AOIhLTb93Zf4IIYNRrfOmWkSU
k5dNG2oAtNhj/bXO4GuX0nmiGjSXrhVz6uU+4xczWlo2h8u8lkTSvB9FljIGbx+8PH4k4PI7BMRn
4aKG9tuWxcKNrl72/XaUD8GuzWJwO4RXtjhmbCaRhaSlXnvVXWIlG79QLLcl4/zGYpp3u2A5MR/J
RK8Z+AHKv5720yIMrH6ZOslXqyd0dWw/vK78jG1GpVP3zgSxoW+bf9fRNC5hewQAdKEf2Saakx6O
j9QJnQM6scj1mCBa4lUGSaw0XOSG1X4MO+i5Cax100Xv750V4xKGZKzAITT1Jg4RMzhrNkdcpyb9
h+62L/4U0V7Ix/vJKkYQBc07KHNvUUdcjODcsJQPMDrowdLZ6Jkzk6MM6THgdZU++4u0+NBV9krj
4mDQqkoGrpP0UWtd/4G4KV364fCFvFaamHYeYT/5sG1Y/n19ctR73FaMVYQjF+ENKjBQRSqXxSbI
3H3Q8dNe25Y4V8tdVCQ6xAO4E3nEIhUZVKc1i4/ytCfZkzQkfFREYWfe951YNt0wbKZ5gYTuEIMH
50qsW/AQ8v4IpgtNVEqEWM+LUB3ikBTD+na0vUVuXCyPzzXX2w2kDkwk8+WQk8cCMSze8nn3lSY1
gbIk3cAYIDRaI4C4fUO1mx2GqqPnirISofO9ruGKN/R4E3RcKWMkCC0qtwwL7lJz6kcNsBc+lbMl
DaYvxKvBHNNpVhlrPD3xZd66kKhKzp/UFp5pXMZJf7sdOYFVgbAFSDy7h+JSc9ceVe+i4xK3sUs3
A2NiC2bF8k714WuSFrvcdppFdCENKeNAIqbXGbx2NcThFX1ZTNoJMdixHoJLhIxVwWMQSfnDV0aD
aNitN40efqBnctZ9T3Qxc8OFt6ga7wWUQ7XONLZZbrZBD7LwqjZFtAGCqDXsB97ycme6tENa8ut/
3jRjhcpC9XLhjMTHC+rroSeL1ZAEhdfGjh34e9y4XCWidiVlcdscq4MQwcwNyl/he8FekvNve3Bi
7yMi7hvuY20W+Bcn4xBJbn4+1mchHvYIcjPrmSdX5XdpagNTsPRH3yfftR4JgDHAMR0qD6kWLMqk
M/oF3e3u4HR6hzucYM7bw9tNN3+BUXUkCVa1v6o5F9PTCKB155IUBhcxegnW6Kzw72x3hFYpyWEN
fME0MDXcpWbJY2AKf0ODxPWVuZvIAh2kfTGK2NjqCXKGOAthSNsNLsI0Q4RWMO+eB4HwZ+a/peR9
JEQuf3ZEAG7t9oUm45CDmkX6RUME69Qa0QEmV9JAy0mNCPZGFkKiRnHhd1g94/IyZqSFlSbtUHz3
0clz21NNIOJSoMRm0y6jUwghBzc3FH6A3Qd/TmnEgruOXXvYkTK7EGX5GNI4HcrwUcIhX8ig/1ZV
oj/Fnt6fpnugDhf6w4BMct858CzPbvwF24l7sEKH0V2f7/M2RQsmOGB81ISHtg81AzUadzPPZIvj
5p+3RwjDM3b8wARJhn1MC1cdUoNc4Nu93COyADwgoIX6mFZJR2Cs9462ksAJDtbl1Llvnu7KDdZ0
64AywTq4uoVK84/H5hCZEE/i70VLy1JPBg+U8e2unTGW8DL2jiHPA6TTPJBhT0czj4NjQVQs+aA9
NJTBBxFemORS9BrNaBt9Iykvt0cYfmdyWOSWKCDJeun9XDveblDb/brXq/rFSsIQ2mXrrSlUgIUV
TLFwBsFlVrTasdr3R2xZ1IbAl+HXJWQ3hbG3sEzHhmsfXWhCOkdi6xBlFqX7815oC7CDrWYtbv92
+5auQZxPi9YAAQ1mhx+CCcFooIRH7wl0pR28YZrf51Cl/Q+kQ+ghdfGeCdg6+Gjdi5ozp/ug64+q
Ue551JCm4hnwJls9Jq3ULm3hHEuF56exVH5svM540iRGJbOC5nx76ExooYqY9G3F3qxWuvmUJylz
lInoNJp1FVHHBTHtgQ+rJ7HUl3oCrDd42X3mEAcmsuEdD1HxUhMUsM5LNghZyRiEuf7SmjltDAuf
/tRf+FW+/1vZAb9Mylb+47e/+8Hmah17uI/fg4PFD/7uVs4DzZwg/nS7ltTeLYEdc62KmMwHOOQ/
ofegcNApSzBAYZTl6vX/8vy24ev4CnXP0v/m4gtGvAz4xLqd9Aa8qs1FeGwmKQStJLv1iSVpSUzV
DqHxf7Ks/8239POle67hmqgLZhDDX30ubP41O5nKbpdjzOKa7u8ZCjwRQGCAgR+Xk63v9Jhc+Nsr
/tVd+kvH5D/6Wv+/9/WP30zAALSK/utUy8uP/uP7x5/7Xr9+5FfjC1nZ79gr8fkbuL5cPaCF9avx
ZZh8dn/qdOkcz4E90090z4et8KvTZTm/67rDcab7NnXhnG/5f9HpMgAy/LXVpbsGhBnXhHuAO9b8
T863uLWHnumWdY6jntAi4ayZ42JiCioy4OMuX8KIxm1Q6PgvPrqO5hC7bAdxiCKxyBTPIYEhtFuj
YeNq4bZsTQwJNMRg/29aMInLViCLr0wh2asOH0bco0FWct119BBmqtqEq2c/hzHmnVFuGPo8iyIc
gdOhSg0MsK7oereGfxBZJM/9HLNdIUKaBClECBLR7unTQaL93om0fbS6Ad2KYyODiwzG/ugqDYGg
QFe9t07Bd6G/YhtcO6Cbu0G+tJF4cqzuhTZf9WoF5FWWwyXwQ8nmVgH07xUrl5ZWB98GROPhjQFf
nwMNM755WhCtw7AMl4nyjGNo2odcZxHTmG96sKlWgdn5x85tirljdA/3H11TIVaALl87z9ukxnQM
nHxXAd19ryp5TXD5TnUc06tpyHwr1QHqPs0kMUeI69N9pt4dNLNwyqGxNhMBTmoyHoIICODtJ9yo
RVjvQvE3fZyhntPBzIrzYomWd04kcmFep0zwwuzqTAmCtKqA6op8MEHGnJsoz23e7Pqz64yDqNAY
0A/HQ5SUG0KLwk1gf3dhWC5hz0Jjs9yjypAYJ+ysjOOEp/9O6bjAyuzObtpu0ZQj0o9AfXpSvQ9O
0ey0MFpHKSFE4JJRmmGdSuHmrQSicfRludxPRIc7mU61XwoaO9SLC6cCFqhMe5nbHZW73nqItDel
RC9B5+kAkTrdwkigAmp1wFuTRWy0ZlxroSidR0FAighIQBzxKXuZtc4jsmv6/hBeo1RLzoylxGp+
b6op1Z7acFXTN11M1Xx1Uz3ngT92eLbKDMoy4p9r3ehH9E3tyXv0TVjzkayI/+o+HdEzazKqr2Vi
Z1upI8Mw0wArtx+rQ1jrr5HN9i7ylc3bEyKIwIGDMrNaEKOy6PsemgUZ26qIBPM43JGTsl6z2t8A
09slwsmOg0EoihdYx9Qi0a8M7WkFsXrkWhY9B66iQYGB+IIrp16FhX4x40HSHCExOjSG/iz4FBWB
99s4IYIZSOawchtMPbqV79E06PRDhU/sR7/zXZNzXuUzEY+8k5wAiSpJ5cknjXkprSeLwIV3rN2P
eVQ+6zro8arPnV2QDAwWh+PQq+goDK3ej7HwNuytfPYKanpxkwRyKdKlDw1qvaGkWuWE26xrgzWE
lCdSW1CogWm4iITRZIi0dOMnxSuixOpcmH5FOkc/x8mnzjYPY+viF/4ptk2yHVmuyoYyHBpbNGnv
em6cW93vfjRdXZ08PTxNPtoWBkRs3o0wPkqd92A0Y3omWludE42OGC3qd9OhLR81ybBWA5dLR2bN
IfTpGbmja68mbcjvwiCTO5eEm31S2zmtGUarXYmiJiKIZOUQErvGm2muYhLkAdjH5ioUpbfWeobj
uuEYW0GreZUWityIMHxpwa4+dUW1rBofHPzcqMoK1z9UuraV1ElXXicwUd4JcxxpKQPVr9LiFOeO
+/MmT9Nz6WC492xONz5yFGlyYaC4JCx7+MGAznnMosReFWkL644olK4cmK+h/Gh098uo1TQCouLI
2l8taTPjZyM7EYEGFdftxprvdWDO8sUfj2/3Ssv9X+yd13bbapZ1X6VfADWQwy2zSCVLtmzrBsP2
sZFzxtP/c3+sU9JxVf+n+75vIJBEIgQi7D3XWggQQ3lKu36+LAHNU3mtPn97eZ1Svem1AUtSH70b
VR/NjrsciIJ4VItQk6j3f1viYGXV2crMT/4300/q82DM1TlY14T0Kem9Xkc1MhPO6rUaUxOpwds8
Gf3pHIsDJsSBktnfPnqb5+09Nbf6wENcSg0DUdTi5cOKq9G/Vvv7Fmhqu9QE19WppbwbvW6tWst1
1ApS2h1iHipf5vdFq9dqGb+v6d3r376nmmdu6frOCBC2b8t9m65rUeqTBXF4tx/VbNcvqCZ8W/Xb
Pvl9cjXhu2+n5vmPW3ad893i1UK9SBLi3rawpjFP755qOFgHe1otXw1st8HBVC3/3Ub8tqF1AK2R
O6jSjPlr5IzErsm/6jrVbEv858hzJKocF+Un6L4ZOne4zhnbKoqorMY8qzZz/aHQjOrsLSGF+DrH
eH8ufQ4X9e7bR31r5kc31M6/va9eOjKzWsLbp9eldJiB0rh+W2JIIl1aU/WYm4yoE9SbOmBCMvo8
ZKpRrQFjuL5eEkxbYhzLd+/eJHt5vMmqz9dJ1AdqvjDGs3nWp4cwSwLOA5rbnKMiwNSgXFZO/TEV
dz+4NJmOSByz6LMaa21a8dZA3rRN8MnOFP3Eep8E4Xx8+4nW6lRQm/dmb5rsX3ivAEPSPON/xj1w
eePTkCDq66fX/eRMjtdkubzmsGOwEB5wxCqDpRr/OcBks/qPL9+mU7Px34CEpAFUe96A+Lmmytp5
N3ZNgVOfv5dx0B7atitydBqxtbWt6WtYuM9VyGU+cTu6A8JpuEldUdpgleplA0Jgu315WqZ3pRU9
0KiveKQ1hfMw0AiOJpECTWc4Ge7RqgwWrihGjEUrapTLMDJxPp51GVMv636lGOlXNyp2Sg0m8rm2
0cLVvKK3Q6us9clXyV1ECfIvpRZentXAo3BqTiFRNMtKusG/BkOi/aoNpG/kVlXgQSH5WlRSHynA
JpfFWmktwDOTK4KtZh5qp3xGNQ6peGPbOLYjb3Vo8Lh0fEd6ZpvegkhqpAbjeaRmUDNtN8WEhJeu
RXNOW7PgDtpoN+7YfDVq967ljoTLGfstnZ8KA2eauI5zGhwZEZeU20JUJm54o5PmvFDwC8RpwbAv
nj0BP+F/tksdzuRpZDKQsclFy2ZZ5CHLq9kcER9jG74veW454xFgcsXS/jkWuDE3WZVzRy+WFBT5
H3BkN/0pGpp8yw0A7Lfsf08GU+8bN03+5K/8CHUPbaunjRmXrpxYtaabjmoblk44EQ9/p80ko+p1
vpbcGnCbNwiuYsp/xGlCREwGBrDbJEF02wsEg2dd8W4QQSsuW9y2acGUxgGXMzh1TY5vh/79utXN
ZTylmLvYcuy9HYBq7Lf3FnBEcgKjdePL2ZD2TMo944EkcI5rGEZAGflK7167XpzAgmN3XOJagEJP
vvf168jOztUel0Egza0Ca+udOqbU11MHXLFK7ND1/yBHmx+SpO3pN5AZxVl9YTX2NlDv9ZmGjtC3
voTCMcVCIvH8WJ613vTxy/vXm2BUcHV9R/60HD3qEFJjbwO1D9RLribcrqb2yQm42FsyiBpO4mrw
9nLJ9a9TFOXbctEfkbA66xbjoPp8HbVsUlew3KFWiKLybLYaB7Q6qmXw28uqsw+oqcNj3zgtJ7Pp
/QBNBLc78l5k+s2Rw+LsT9YMajuZP3t9afelFfZnNYhjIjzmkP9X1zThiZo+Ct/hV51k9r6T40nt
v1GOHzWm3nt7Cbt97kwS7ELHdo+D4x5Q/HMYrXjTLJPXAgu75mauMSigXUHjOXKo0C9c89QXsvlJ
O5WB5YFOJb/seAjcGJGJr7mG9DmX8qyp2Qfwg92omw9+6Nk7c/Qwt6SSBRBqDrss1nP8g9LbKEk/
TlOf7KOOQFejpXWhNnbI/AhLKDmhY8VyUt/i+lPQ6BOWIwDE2vU7MOboMtD5bqOFJGI5EHqLCKw5
zj9mAsdd/9My9nYw0OCF/H4u57Lctujid7M8G9n5t9nAEyVAXEYmKQMaoaKTzLZOBbbXq6saSSdn
lABInHAU4tYa4WhMR3R4GaBkDuRdR7smt2gwjTFojGk4t2hA5uMaT+mlJwXmiNzvQ5Np7dZePY3f
Oa74Dn7iO+yMUNiTM7DVfM4go1eV+241s1OsJ8hMuxsrNQceCCZ6SHKy6G1OZXZIl2mjXmMg6Wxw
wSHeR8SwZUmfkJpisw18bpt1udee5S4aZIon1UF7scATS3O8zwt73Htd8OinLb+ltv04uUeLx97t
delUPuVZLcSeQ9Y7rXh94xRRoJAEl2k2CB22BjIs/N+qXdHpEd7gXOe7CaQxNioNTYZxW+PDBqMn
76lP1zSe4Qh6gFDONSt0SBjm4SHtsabq7O8rnhNns8OeA9MYL2FxM9HEZ7oanxytI8O0oGINpgai
C4KDtzQbVhJ4eBwy85bo34eWusBeh3TZaL+oT1aXuBm/GB2yFX/qoXsnE58sGoMzpEokZ0o1ICMK
s5ZOxzaL36Lfks/T0S0Km+QEtln1/TmXgRrDSqM/h4HR0wwa3BtvfPD8OSXyg1ZKyblkj8NUT69X
JuDXe5O537yxHQ59Sv971ENMIhL/pIcd1xf5bnE9elt9xmS3ceWkK4OxKBlQZJF0+2CzrJ+R0bxE
Wr/ysL2K26/B7nGzF5Ia8/2ShdCJXoKZW49NiFXDY/RcHdTeKRY579oJbtwrQqdtIVwnD5vFWY35
foI/zNubgXyidcul0PT4qN435celxt4GajL3bV71Wi01SzDyrA3+gbKid9OpUSrd2R5n0F/XedV7
iK1uklLPtqXzI4MX2CO5ASxCHISkHwVO56TPENrrXbAa2dNCPNwpnZ7Ii9f2UMbA/Z6U0DQw69CC
5MK51FmC79FUvKw1CjBl2DLMo7sB49A45BoMjF14pwElt49LuoXfSxsPGe0temNI7EJCV+fLVOB/
iIZnRccUvAJB4JuzUFMKx8bb2h34EYVUpNRkL5wnIPqn1Yx/GCmRdJb9ig0HrpNkBDx4wM13oUGT
i5To5ZuHHcI6V+4nk9rXiRITWeqjM75izaw+R3M77VE85+cxbMPnxhg+ufM6f7PjLt4moDb3TVR3
98QBlKrk8i02qye8JvXbKK8QMXcJ6eMr7LbUY77hQmPMQ/atC7L8MKxuTa6NV+IxTIyjLJW9xqGe
OPZdkFTTg0NdeKM+6H3ta5zaJD5AV58dO8z2xVIPmEdxX1/p0v0K1q+NMXuHsnTwheyC9WWq4xv1
JRZstbdVl5Bx3zXGI08//CC4X3/0XbTN3YIFZ6i34QfM4I0LscIL1TW2dqWmsJLm9aVAmk7rpzeO
BoGDX5yQgqNs7rDEtIFT17xMXu6jmfGT6+baMLbYCSXW4xgtxm1pLdF1kYtnn8bZMV+WMu1P1VIF
dGf76St9qOucMYkIAOUWkW6orJ6HcX5Vq9JzrOKLKJwfzAXDptXF7cKWbTBi4PRcbz5RGaxuOqKO
DkjXo2/OdP0H2w2HE6Jy92ac9OFjkq1PaoFTTQLK6Pg9THxNHnzlx9d/oOOXn0x6KTwWZjmSaaJf
yJqcr/9AndZxbE6vq+v3hwwj5pOJydyn1cxv1VIxuydGVw6xIXTDB3XYqX2JgfYPqtHmk60vySVG
nblTm18a3F6aXvUi4cFkDM2Hpantm9irgg9pRIE1WKzyRznYGMjE5md6nM2BB+XoHKXt/CGaQRjV
FENU3jiuln7REpvkoaVtzjUnpA8d9i78Bovqh/AgoZMsyE/KYB9bzSqGzZTpiBgJcKe+LqdY6N3a
efyVuy3sn/AdOBsYsj8uRDpdl+MkFSymNqIIphKmeWhuZ/I+HtsWHEStKSqqXaSP4VciRep9VhfT
hQcD44EyMaEz8n3aGVvCaulfo8Xk3x2aXOj9onnQw7i9LgMtC4/tjv+6Nl6wm2sjvS0r6tB5DPul
1jKM0WZc1+4bpKIFcG73t8WS6PcOZM51LTPngCAlor4ilKOcNesWlrW+97rWuS4iGE9uh6heTaDX
kFEeJmREuHrBHZcIDMJkx3lo2dPF+z4O2FIFrtcRndCvHIJGSgm/y3/k/9ygCt/Q2Z4sYjCm6i5n
XRgMTsZ36prqW8+N7m8HDagk1ABqkwRCtrHsHA3sRa3JWGsL6UpFZvPY6rdDiM9EuObmt9H+rCbo
lnkBc2zs+95Y6ls4T9xKop44vYF/zzhSptbq9g9uySlFTr3+5EVkLOrh2pHTWJLS5qMqHQ23+YPU
hU3uDva3xsJQOU9YRsPxeSE1CE1NmmgvWh89XZcWxM819q4voUamJ92s7OIZmn3PwRRwrCOg9fln
qUkzdGko2pPmyans8VRlIXFOVeU8VS4NDTVJWeEfRXH2G2JbMjezpr03DXu6kC9t7c2xbj7reYPz
Bl+DX8/HQW/7F0or2QH9aHBuVj9+mKrA5s6n7L5b2EfYMqnFQ+3Gxa70g0HS5ImbJ+24ulb67EWU
pEvu8v8oOCrJ09ReU02g3l2uddF97M32pY/8eY9nqPnZXuGKZfe4pv8y6m3yYmONepijmei/pGwf
5k7Tt6Zdy53RZzUlmbuoskfD+DCDMaHO6xHpji2JkM3wPHlNdd3fS5TvKztYXrW07nbj0Dt3kx7F
t6R/0SMLvfjLOmRg3PLfq4MvWDFan7xYG8lZ8Xu4a11/MDyNYGjKNj+M8U7toIYnOTKL1/bD2E0Z
3hXjcuyzyHkGTOaZUBZG6vnBp131GqKp3PlmMN15plbdhjYBP07S9V/QlF7UpFTqviVxyXWymKqL
F+bF0dBmPNnKwP/gopui+GrZP4ai3ZtBq33NBvKUpx7H3NIx4nsnzbApLfL+e+F/WIbC+TFrSFPH
wNMerEI3z3VjxwfELsNnHIvv1LLiXv+lYev9kf6Cd+xg/k7DyqUbLBFUUZYxJsFpXkLjS0D61J4g
vvmSrmX0UJD4SRWR7VED9ZKcJe3e1zmYDDk1qdlkfjWFFZ3/rzf+P9GFEDhEA/u/b43vOGja5Ef/
X9Wv/9pW+VB8T/7SKL/O/6dAxP0HNAOeyLZ/1YfQdf9TIOL9A7NUPISkjx4YGAD/q21u+f8gawAn
bzz8MTL2XD76s23u/8PH5Rt7V2yWyargo/9F29z8XR8S0IPXbctwTNuxXEu++Xt/fFzbMyNeZh1v
YXNDOFMR/XLWC1XBgw5jbxSoOex0l/qkkRg/nQ6Z/PiMNJVe9R8mEo9OD/cJFHhEVPA0PU6cixMM
g74YGJX0yeO73fwf8Bhu/v7a4rdla4FjcKpl95ikWPx1a5HmubXvR2ztTPM7BgrtUJrqHi2l0P6C
CRW2utk+InHB8U44uTx5FG1wPVv88dRo/XcTKn60AeIKfR9N2R531buk8g+T5d4sCCQm+F7EtTz8
gi8/eNZPUVuRpYRf1IOYp5WoN0KummX9KItb3GIbyntMwYXwYDfVD5kGuhhndCk0d5vK4ZwZhFt9
1Vi0f+ijYVNbpIUO6i2ZRBbZ1AZYqE19bDrIoiaHJzN/2Ov1D5ul/7lRDWd22SbZQLXBDaGQurN3
vWIr0yQsLoLdDtELhliXdLi2hwE+Mgn2L4w3jHeSZdXbG5PqRRdl5HXptAThmQp33wL3xszKx9hZ
ik//ppFJsaULU0qxDXhW/2Dj7GYOhDtwPW7aYS9z25yH9CJ8dbsG3I5lJFhmNTHyOw23QeZtqKhG
C9Q+hipFcCeLM9PLMHYnmyREmSJLpg8NUwOGZltZLRf4X6aPQiEbgKkfnO5i4wDKHFnJAliH2i5W
3hje4c+vKusDWMeuwjj2eGzQDpaPUOmov/PJ0b936bA18YtUX4Dl2DxpkLZzlN0j311WLt/B1tJ9
U+J/K+tiF4Yyzmf0yzF/xArqo86mccP3YvMUiC8saXs5cK8Z6Sj8MFHE9jKCUXMZH6vH1PwI1rfD
12Gr92f6DxtXXIl5KRN3xrxB/nBa9Haj0xNpIB5sEh4GiuvDUF7k/XBtuQui+bq+JqxDlttlhEBg
3g/EoBZhMh7AF5T47clWEU+0/XNW3+y3DaRJhn9DglV8yLh81shi97XNN2NpmY0JW2L0z3o+Hgpm
ly2Q2ab84AZfDUvbZ254GpvlMJJCDmtDFhH2qnjW03XwSIILOPxvzQhcBRHMtxEL8nbInmYt/BhQ
U9jkVv2adcU+NzDxXKzHsMh5lnPTXUIxv/QdSozepVu8u6al9ICzbp9iz0AI7YBfw670BwOX9iP9
Yel3+h+z8ovZoYbXkrABe4a+X/TpB0EDuwJvzo1LyxhkJ34Eith3Y8RxNuytqf+Q6/W2BkEZqpU9
aD1wEvs/vux/pq10nAC5439/Dd1+y9HAteVfr5zXud4RZuKM5zmBa6OGtOG9/kWY2f+wuW4RBwd+
hsiS68A74MzgLi8wdNPziTvDL/vPK6f5D4xWuJr6ui9BRP87aaX5W+KGzmYZpuH6pGPqyDhtuVa9
iwrpV6uqqaTO9+VkBXuj0g91P9u3o17Px6iOx0+VPZc3g00XrMHECfc7p90YPbxSgl0AscvFx0LP
f/AseTvOATeOVnmfuGjG4H8cs3woaNedQ3t5Be2oj3GbjzdzYJ+6oP40+f78UKbL/BD0vvs3BvIO
5F79zsxdvpitB+hSPczTKXlLHNK7LwaPU2dBPIz3kWkVx4m4JbO3f4D6OwhIo/K28jzcL4ohPZat
FnJq6vzbdiINvo7tn3281hcsHR4qt57vTCPH5HeAQ/fNkW5bVu/1qR0evSS2t4E9ZSdjBtbDCg43
KD/8Y8ym5KTP5VMlPK+HO8PWMLtxH6b1eEn8sj+6evmrr+Lp0rq+ySWwR6vfTDfK6NUaKH1nPa7i
s9d5dDCzCOrfCC9WPD1iX+rvunC0PikBV+DZZIvtnVKLbtCjas8uj6YYeVGeiuhm/80+dX9nE2Wf
wkr6gRkgCfaFkPzLPk14jHSDpb+PkHAcxiFODsGIWizqvejjGOlYFqzLWVttNjbhQlTW6Svu7X/4
doSbZNDghISTRh5mOnaE+Jr1VT/QVBwpH6bHdm6d59TNsycj4lI/uuYn7h5B7EPnS5T34GW5y1Nx
PZaXaObGx/ZRz0zIUspEx9y3wl8hdtPnOY/JusC0FKvxGPNvzyyqe3s24mODraw8WqHDq/z8YSSb
QR/Gnkxqw4s2i4kXt+WxL4MVQZ1bvCyRsxu9Ytr1ODHcZUb1sIzD2aNpxOPd2p9i03nKEp+yatwX
L2Z/3zhDc4s/83Mi2P3bANkMJsFLmvxdRMi//3g9KCwUxACjBjfm8ht4d4x7ixZNGhzEfel8z6IV
EzYU0Oy6VDtRmUXQEJrJBdWZezePdnLM2hg/uHKP1dalb9r0bJbO/dDb+m3Sl3sr1o5BvwuaRn95
d1L8D3e83Ob/5afoGTjGAoUTR4RagCzdv26mgxkmxj5Rea+bWndOM4f0c/LqnXjiSRRl99+szvwN
wtZlfQH5Nh5PK4YEKPx1fTgdL2vTUnDcdVwwHzTjJ00pLp4amjCjNex7Hv7LfYKg9hlrXI1ng26n
Qs8CnaTcAfdI78laguilt/TiRp9EAut9T7GXyXsqLlWcj8hnwlpMA2k6BVziq7VoD7VJgYVnCffu
b/afbPD7cxl7z9RNHm4sWx4bfv9CaO+TmAjx5N6xrVeUd/HFQ/a+mX2j5XQVNdvIzXQsuZ2ROwPS
UCzORJd2HcxD6jZPSWJS1tXjfS96M2vhbIjb5aMaZHbw0yh778ZK+AkiYEfOi/b4MhPZjEUEyTtD
y5nd4Nt5+EYfpoEbpbCZzjjGcq9ejOQ4aJaBEKSxD13rYT7kIYsJ19T7HBRoO+MYPUsY3xvp4AE2
5D5q855YprXjFFB3h6img0Nu2HynTWQT9gFaG8Ocz4ZHjU2jR9t3enyvtRJCbJj2Dt8M49b3Q2NT
L9l6ity8u2CmRO0PT9i/Cft0/v1A8iHD4Syw3bW5kMjv793vS3cHp3ScULvDG6oPZ8KaNWf64DvI
eWONE+/I7f7U+tPOjJc/MsNPf+IwvDPTavrWZFSY28x2H2It1QnJ1cYjBeTwKQUE4baUaccOFzNt
+YPS9b2dWTez6aavacWNX+Ev8UMWL8sjd880WBxcHcfStb/ZRog3Sf1k41C1wwokgAxdPR4ClseU
+u3tmiHlAXHQbqLSeMbEyz4sZoNTDNnk25Va3Elz9OZQ2rN9Sogr0PBFP83EZO9tt8zvI5LA6J98
HbO5fuD2tn2xvQ+t2c2fKd72d7hU//8PbDPw/u3QtmyLMwKhhNQOuKr8Fgzitn6it3Fv3fUFys/G
yI0LDVjjoncz6HGUGMecIv5JfaAGsx+GGj1fpmk1PMQOb/MYofajXomLenvr3SSOl8LtqoW/LW3s
kOaP3lLvrstVH4d5yireTbm6mrYFBLIRuAYIhGQrNWwVbzQzP7ybUX1wXaXawLjQBdS2X67vYQTF
FrytfAnAqw8o/HU8CklI/0/f6W3qfy7XEHXtcr5ug8yhxt5trGzcdZvUJ9eVDnXxkBo7ox2Ho9P7
+qWSydQECJ987brn1SdqsKjdr0ZtfrJZcx9zjT+S7rHuQyRvmhVia2sGJ4cn5G64Gw1OfWMwWyQc
1OGhHyGzJu5jX0Zn/bVi/HRY+k+LNv3CtNa4GTLrFlPwX/rcu7txST6CyHzDimbdxdn8vcYMYJcO
IyJyCh/beb4MgV5/CvEiTzuMU/MObdSKw6qZcLtaOetdOej0jozoOJTFhQt+LerO8ZCW0uoMLeoe
RMvXfVtSVeA2IQvB40ysBhcsGzUu5xFS3QQNcz+5A4GcJLqtfahtMkjeyLdzciMQ9vs6Xu8lp9Fh
ZBmJ71VbPf3J3RmePZAg+yI526VHz950P3e+ee8mfzTpeD9mXnqXWEr6Ty/KJXFzNB+ogS57tK3e
Ru+RrxcuTlXeoB1JbiExKvCTo2lVT7E1cEFyqS7746udv/oF7l7OQoELonDrWJ19pFhbQwtnPJiT
oZD4dcrCCAbQ6Bhic0swVuPuic8MNoFtfCH9S9v41jmzvPso6uKL1hO/k1e0+Z1gOLWkV3Rla96S
Lw4zWGVfMvw9Y6pRWyOf/0iR4ZqoOneVaz6lNM+ChpjoFcPqNQLhxEOZ0kMXHwG9tDL8GAZ4xWPY
iVBgwoxl/OHN867Ny+zYGzmS+aqxHuj5Yn0Ht1KTrLRgBknOBgpHTD01twSHRsxQ6ZwZsS7OCQRq
65PWuJc2dt0zV+xLNmjtbojz5IAHPqEhBvsBs5I1nX8kYGaFV2p3uNPsSdqyTrU3HyJD028Wj/gR
beYAK31ikkI6UkM1bMrRuZnjiEBPeLI26k8G+RN7jARuG2c54rYW3gwNzhmYXbOn+5VE0Dk1N2YX
E0Q+pNzdFJyKM++T0YDJrmZEzE+yKfIZktskTN5bK/B6SwfkGM2b1tMIZpk0RGHm/MubsnM+v9hO
+odbDchuWuh1O30qo6q9JQoXDD3DrH5q/EMzkUtvjt/RXd/mGoG+RKj1XOep19HCbbLnUcemku4F
UUJAnbi5buz8hFz00ufOy5zGzcNU26QkDlCX3fjYNm5LvMj4adWr59iqcQWrXHcftfW95uDaWKU4
+yadQUciCg5jY0fnIDRoPpUfrbE+6n4SUaCrMd/WwXL6JMeWYS6dTW9zak3X/I/VJinBrPsJl4Tt
WkvKCW5Z3HWP90PRA1lMdOEtkh1aLT/qi3vvmHp7cD3seFHcwOgQUDsZy6FMae5p0QMnLGzjuuxl
GbSMJ7t6OZWmdV7ChVZJpgMoms7W9nJ+pG70wa7CmZ9Wuo9DoqY1QgC42ThEeCzztN6DhdYH342W
+/EjNn0PeCTssWj3NwtpxqRSU3ilfjntMfa+Hzrb3BbImjep031sRp4HjRULMq/CeMbjpzyX9Wnl
/nLjBtUnbraIkgg+TW6UHmgW3hqUom8IlPvKMYRCpvT9k5XhK+oUeLk0aIe4QDtfNZ/9NzvUf2tc
2w92lZCrigviZs5ufbdq915eGHhE2M9oHKMNl+3yBDSWbE2twdU98H9OXYN+wOlwqsdWmMeh7w4l
ODSy0AeOu+5tn6ZhgsZgcaPPo2cfeRQjHnPFOYEEBSdJsWX2yQSKPJ0TZL4jToYHpWWxLwiBJNnV
2a2pnX7I/WQ/mkv3iJ3MLm3tmwGbDP4BVnukvp3tsBPMKEMGJONBvc19Wm2HPnvN8EXcsCM7Fy/U
vP8cd9nNnOHESz4y3Dc2/rtg6O8X57FqNPNmDjscBKS+Na2zsYvdD/2KJTgZS5yui+DSCl4RBB7F
QYw451y3jrYxbLymQS+Mot83L0VNYkFPt03PkQ9lzTZGuwashTWS2RbPRLZzB9rbA9ZrMWG1YXk0
nNchGPGrBAHCp/cjgMetF/IfXvuYlJsYHQ3qk12XrM9m41V8OdheszLmw2h94wc2HvMh+ZRx4twu
LfhVZjbHmLvqFcoHCS9JsqRDHQuKfXOAEHZphxrNOy9br36B9X4SA6uvJcJr+FvY0SA1kMO7X9pm
vo85ddbFehxCczh4HnYDFb449OB8YjHz7DBhMkkZWzvOKa2PUJsXdLx+SX02uJksgztoy3o2tDym
gFMJd63FZE71HweNSIrG0JpdoTUemULBpceU9Uhh4tFL5+cU/9Cqiu8ABn4OZfYTE9J4Y4wUote1
2BrG/EUvjXJjxABtRL01m6SOHfJJhrsGVd/OnmgVRkDohPh+dluEaysHOUJFLHxanppip8F1/7aD
E+cEk0jHcKIWD4VlfCEwYsSymIYh7ucaEA89RTWFGqiXmTQb0TTPKMJoQKrZZH5DmpO+tClhELSn
XlqXtTQxo4x2Ju30X2oZHZ1OoODhcyPNT1vaoJM0RBdpja6yjNL/MErT1JX2aSWN1Flaqrk0V/Gu
0r6O9FvVsjxpwXrSjDWlLcujWIFnIa3aVJq2IHbgQ3R8TennSmNXkxavL81eyi7THfzYvAukFQwe
c1CTsuvxMpKGcSqtY/Ra2U0s7eRWGsvXpY13qbScTWk+59KG1qUh7Utr2pAmdUi32pH16vSvcWuK
vyzS0p6luT1JmzvKuGTU0vpe6YFP0l2fpS2+SIOcW54LzivZfpHm+ShtdF0a6moy3f5MXor9fZGm
uyXt90Ua8Y605CdpzpOv86KmdOjbp9LAH1QrX5r6hWrv7zJp9hvS9i/p/1cCAviCBOgCBwSCCaC6
Mk+eoAN2A0Sgvgt2KZtWAINZUINWoINB8ANXQAS4gJ4neP+j2kEGtAKXq+ZzLgADv4MJeQVQgyN4
QyWgQwXxoCatBYKwBYeoBYxwBZGgDdE8YfLFf1b1/rnb9WPxJBe4whfMIhDgQhP0olEQBjSGmhTD
5KdJQI1KkI1W4I1CMI5WgI5C0I4exuO6IwX7KAUAMQQF8QUKQT+mP9GNR24nK57oVdUCkQwRy3A6
wJJBEJNOF9hEsJNYWJjJ/qwpIEXQlEYglUpwFVPAFTVBifWCIC2pwC2aYC6jAC8L27gNBf2hL5S3
QDGF4DG2gDKLIDOjwDNqCcV2FqgGPXO6ywW0CQW5mQS+aQTD8afNdVME0MHVOrjzBdrBu77Dr9bn
mixID2JDNRW3fA4BjmA/lQBAagJdoKBFe1Lb4wouVAo4lAlCFAhMNAlWNMIXXTdIkKNK4KNFMCRd
gKRS0CSPf5aagjoELjACMHHydC6xgpoEb+rgnNRaHEGfeOg0HnLBoXoBo2JBpGKOSrWMTvApdlD8
GPkgVYWcmuTh/qsLb6WmWAXBImqse8wEy1oF0FoE1SphttRaQsG4THiuRMCuRBAvskSDPQfT8iWF
/1LL6QUJawQOw/sFfRDX3IMr6NgIQ6aWEwtWFgtgRrYnNiYCnTmCn3F7cFZTYAszbBKB1FbB1UwB
11IItkFQtgqmzRE2LxHMzRHgrRH0zYGBmwQs5MejUw8AkMNgur3TFTQnM+hwdJLa+ikXtA4PiP4Q
Cm5ndBc1oykgXi9IHtfzfI8DaHdw4fXUh7UgfInAfJNgfbMAfp4sNYX5w35p+JgKBugIEEig1fLN
nbi5ARXsBRqka1/dBAISIhq9V5uvu0CGlLUw3BXw0BAEUS2QiJHXXuGJAirStk6x/mFFJRRjLjhj
LWDjKojjJLDjCvWoNrESEHISJDIVONIRTFLN6Qo6OQtEmQhOOQpYef0A1tIU6NIX/LIUEBOeIvui
w2aqRZIrK2kGgJv42oYfeoE5A8E6NQE8a0E9G4E+IVGt21WBoPLdZ9hQyjzrSyW4aCvgaCoIaQ1L
aghUSpsDYktA01mQUwT4xfMAhXrdKgFTQ0FUdYFVMUAar7uaJPD7TJDWUeBWoGeecQV4pdOstnYQ
FLYRKBb/O7ELAJRNIGave0cg2lZw2lTAWkcQW7W6Fup2EvzWExB3FiRX/QPxRTEF1vUF27UE4NUF
5fVhetXnmmC+6hAjQSx8UIfdIjiwmR516OBZMOHIABgGp2j3FrcE5KdiqlTnwwZNTn3Tpu6rZqT1
qbCchtyGiFuT0hqPrl15d3XmklfgLStnwpGr6vAU6E51k3oEik00h5FCGcdJJ1u1DfBX4M7Pf0j7
9WnpW/uuQhet+3VA7tIwcon57i6Z9og6eKX5inMvRJe9C2Z32dF+efV8BF6dkRg82fnVp8onqCud
SNsMG+s8j5gilDwDJh5pNR5mONvIHswtLnt7YzXHZy23XyljnPLUd14GM8Zx3hzH0+D25oE40gCk
u573McgjvkUoEsMGGx81iAqcCTzqSfJPK8+eIszV6OygExpG89LOTXz0BVN/e//36dTEamAJvH59
OdjxMSrXi5pNLUC9v44tBLwafXuT0zi+AIisYAaIutx0IrrIRkQCNnT9qOH1svrdQjQIRgWzq+V7
hDQvJeFWG9JxjG0sqH5FGkkSfykE4W+9AsMzBfgPNkJpGWSDzr2u4P+LCAEMkQSgiGHn6trOITGE
JD6EAzkCAhESaCIpqERcgClNvR+HfOAigPTAR4IgUgQ1wSjyhEzUCoUM1Fh20SlOnazZfM7yCRE6
Iode/1kp1UMsKgg1WNBErA5+mXRjzEOAXgKRxiKWUl8SkVLgFkaKKzoJ0VhgLfZQePhKo1LHq4rd
w6+s25uwDFgVtrAUotdIEW6oL0d1tD4XCBr1WkqO1YqO5TsBndgui/6j9JJPxogctev6j7poRDrR
kvSiG2mUhCRFTJKIqkS9pz4lZDWC5ah3MZqMHSEA+CShS8GSED3NbVT31lZtWGylwY44AgwZ8oJ/
Ia4MRIGQrIrkpct42+q0R+wlyXBCFmMjjymQyWgYI+C0iXzmzTWsirjwVqKwUcFzoahuqF451+Pj
unRHzKHVeovEwNZ8JqksJu3BCElapWV4Wo2h3EecqmixoPpZRf/jihIoVZogUQdhEtttx779MIhy
SBcNUSpqIrPzbl1tQWCUZF64oQtNQ0T0R2s7vSR2cvBEmVSJRomHRbt3kjORki1Itd6igyJHeMa8
buv4MwkP0tur64rzb2ouewPrjbM2hz+mrvsj9cJiq3zD+sb6f+ydyZKkSHtFn4jfAAcHlgqIOSLn
eYNlTYzOPD+9DtFtaklmMpP22mCZWV3VmZGB436/e8+9s4ai2jelvM+XOgrMaXz7J1H2T+iM3ifu
owaoy66LSRbRHLMcika8LYknryGGdbd3HjQ6NM7Y19kfppV77Ml3XUG1D37eevApa41zempbW9B0
+E+MpN+HTkMhgRyjFW3om0M2721j8LZiMPo7LVnSY7QMb53dL+cuFfm5oK3raZlrIHxzJK+2pE0r
FVoO+ji26Vv2HEyhoQDyQSw1nDosLxN7iynkaMyjASu3Jva4CYp7l3oYOFPwGzJ21tSpbfT5JbLG
8CErvXQr8rzc2nq+PGkFKiP/HzJOPZptBgD+ZFB2i75SL5t8NIxDBQnlFFvede4qZ3eLT/4VDO3r
kgpMkZ3TW3R1vahJPHitbnCcNS//ZBxv6cfbJdOMwseV3PDjaD+jLHmF4NT5bMBC4v39Gz3F2zab
GDYgiDjkUU/6mjF0hi+bwpTdPJlAIEgpOiuuVNEAHAsOOiRhCOdYNg2gN2LaYBrNfhTl5YZF++cC
0WvYLA0+Kk2VP0IqfSj7mKlJAzJx+yFuWddpAKLYV0Mc3HB6t8uNpJc4b/jFp2PLDXrquvQeSIu9
y00Qd7cv3WB3t48gLuPDcOy3RSPJlk/TTCDREC01l1zMGeOT7kwfEZbJPWrNgzISnTsxqkhNhSly
8C2geHufO75oWA01bx5Otib8Llr04+hm89lW0yVLS2+jm3T83MK9de71p9vl9inAJOJkf2Wvkc9l
OZbHcWUC3i5KaHYQFsUqdsXhaVkvFaC7rSp6+BY6IfFiKe/KQX/xmjXuFfIt3C4uueG/Pgr/4yP+
MSxX9HwGWdqNJ0BHlAauH1lT+J8/vf2BXjmBSmV1uAVXb5dbejWr1WtkmekuJlJMFI+LqlnHwrWJ
4J+vuRl1GmkMlUBb2wmA2hH8T3Esxi5tQCwHr30EJTZcxEyxPX81W+sMYrGUPtydydcsZzouAydJ
o6ooNXJJzhOoVAFTN6RRCsnOpj4iQzMCNXfLWL5Zw4JQY+mPYVcI9hK0rY0GkapuZr2I1hms1lGM
kDfroJTX6naR7NY3pZ6ov16SXpFwB3mJSrm+K24/TtZwD4Uc13XtUAgac6Yk+4ZIm57tgVgmrJi/
wta3ZQu4KMIHmiGDkPABea1f8685WNpxIulkTSeMLiHTgLEA4OPpJ3p0o2MGSYcjEou2crjVzEJX
f3++IrSjsM+PFKsUgY6q5ltKrK47QCKwLgmF8iyOTd7svQnRMXeAYlCX+3ILTc9rLvy/pan/+Vok
eSN6NH525pqrhyO6pRl7vNIqksJBbmI/K7PiwqzQg9DiQv6JIT4vOg1RDhWFTHc5jJmlhScvq3f6
lLr3kzR3Pcfcb2YwKlAeNlAvo/JQ0ThzHKmcrplJ35x9SMARXxfR4Vb0InDxrD0Wu4Qywi9PmdeE
EeuLssnKuYPIg+w5tr3pCc6gd1fgMaBAZjilHgNBETNbshiJY/5b88RJNN+PNaAt2cGfDsEDIRB6
st625siYJh9itFjTvhh2uVeZjB/UmCnid6bqgljhka3S9bji2Hc4XsZHE4V3O7k1+eB8HB8dmyyW
MPTwEEN/MReteFCAn2YpsTa6deGbHqObJok3DuLLh+FR7a3qdbVOJ9O3syGjqsqiRG0W5U6aVPUC
KF+YzrhmMKjIe8mH9Fejh9X19hlaPFvAkkUlT73Mbz3beqd/DE6CY3z1FphWYRm4L0yVvE9Wvb19
3akGpghmbBylyJq3RjX7skztJ28sP5s5IpOfCTSlupMHc8YAYy72S6XbzTvmdONYJUYekMBq32mV
t4MpKhgKrX+6dvPUNuVOovKoQFHRbBHLprVeL3k2O8PcvDsyPLGd937UFnBfKRZaXspsr+tdjJSz
S9Q4PXWgr9P2/nYRbZVgnpi8Y1pjZWWzaHx3WoN5QNkvUQ92mKNasmvtfH7oGbdz9nirO819E3Ob
HAqAWQxS+q1WxuZDtH40J4uCZD6VFMBgB2VUn53azJof47zRfBNijz/TMB3g/ep4qVtgE3k6b4YU
EpexEl2dhRUo7+fmqMe2eWiL/Ldqeh0TdlW9eQPNmippEdusRQtMgekMS/9A0H2mwo1n5Y8hevbo
BYVyrL9NbnKi3IBq2bXt3YG6TQnZQEmV/YyerN8B4bX5JmCDQnKd8Mi1tNt6U3elwWiimTAP4fFn
PAq9rn1satXD1CrD3yIDWda2WIm2Rtsfx6au3hoGHEBI8ntrSTF9TeJOesUTkynzJYlF90JtX04J
zSaZu/TYTH17TxXns3RmdehEV1xud3oiXQH5f+fMjLpm/g6/NR51xVNe5P1VmERN188MB9OeptdM
bpx6owlKCm/VWAd4U9a7M+X7BhzZj9FDZwuHNLob8umznqr5wlgU7dsWYNRd23y018syLBc7RUdX
uoWVnlOfDxuAnznNuwe8T36PtWJjNA38tVDOj8JequMQM20L4eCEJWYR2qrU2QzZe4ZDIT5MxMpN
POm+UxnxD5cOdA2CJ3Pt/hPflQxgrthkrKPyxfOQLWTtfkWrlIBUiZFZq3vavDy5qzIb1DoNXj/d
XG7dJV4+PW/AEQUiPohcqG2VXrY7zZq7525Fivf1kvycoiRwCSv+1lIilzttAAHN9gxCVtVtWcji
TwyQ0U65sTqNve499jMAbHt6N7xIvNa2njBA5EFgxrr5apMR/+vT258y4WRIStEX1vGwfoaUe6mm
2fqwRLvs6zDCsrJ+WjfTx9AYOO7M8U9r68vdQDVvNHj5PZ1c2N9Sjw2uhQJsSwX5jiYkXzYRs1Ia
xNJV3tXlT08xvsfiEb9YgGr3TEnmQ6S7ztNi6OsYpqScVizjS7G37cj6o3fDj5Jh8jugnCHAvKPu
84hdUuLRTqyoqdmrOUs/xqTZ4U1MX61k+tSzlTQxZXCxWvexds36N612jGbCMAZod0D8CRNM6uB4
K5tlucyRSO0MrjW05NNMkOaFWs5om7Ij2GvOYkIO0IytgOh2n+TGZ55Ey9GC53AFihBAp63eKlZ2
lVqvg5Tjs+KeL4TV3SdaVPja7BpH3kQk2W23pNI1U0Hf9t1ptqR9robuuazzF6OmwiIVy1dulrHY
uDTFnNoueWq11giaftAO0VIN7/ydj6yhDKWr6YxrGBX7tbPA3+rQt4iucESzLPd9KSe6NVs/a4X8
EEz4VXEkV2nci7qlbTbWd7UV9gim8UEgJa01C4lvy9E6FANge56vazFWZlPziS4jwrwlZa1zYBzM
ybcySh3KwnSem9nyiDEU8pRnAGAsu3ROHa1nR9SjZS9y+5pmevwZR1AFqQ38EZOU2w0p8B0B/yKY
WZF/ttMvaxqZwY6iugqNSuGiGYw7whVvkwZh0i2VfUn79qtpjAbUXkUYZNU3pdvY3+7nVFLD0a5V
g6Nh5mevUwbN3ISKWE3zk94U4nVZnO+UfmmN4kiaTCThevjuR8OEc9ymabpvF4Q5t6y742ALF2K+
x+msc+mb0yweYno0X7DKrEUWJfG7Ui+v8BfBMVraNcWkvWVeXD1VjWh2bkeLwd+/wQ7CiIjMF6la
IoXQ8r7bJN3hRtb29hjnR7dcXxVdPNdZIo56lle08jLHNSCV0HQ6PcXLpN0ZVBLfPrMliGyeKe21
LTosIAvhHYZbge0k4le2lL8a2wDXwm8fNklCR05LMTeWWFpP2Ir5ThHXd13HIKOul1cC4KNvuIn1
6Q2vRZzOFzm6M4bKVrsK3VLUMFMlo1X6uYW7/PeloU9P638zyXgY0xBjoQZ/ZaAE40wH6CWPjfQ1
0WbnrGGfg8WVevczVPB77soZ8zelHNRHqN+Tnet+GlvLgTFV+pyrI2AqeKazdE6Rrj23IuJd2LYo
pNJc7uBNgvWDJt5OBYTssIt3WZ8vOzOuzc3tMN2qvjuHuXkcx9Z7zg3qlIeERjXKTqjB8mgDpCen
dO/yEe5Ltf6E+J+0Kw0bD6oeCWm/KuBUV8QL967tiEBp9WC/NTEcCW+muzw0KviUVhUsdVtuk4K/
29m1d+Kfe8308T3hUPUGlxua/0jpcFhXn+vkkZAoOScrHeV2bmd2aIoBAj9NfrWqkUoG9IWTRg52
D3f+JwrvfZcn5uOYRe4uQx4LqjbV971rR9R9yHTTyfZUWHX7BhH8lEQK6P96mwxtUZLLqqfHbLZ/
6JWS6xF+fMRir84UrFJXGxv0upXtnrjt+pOHr5GYVoBmHv8kibRvNCjpGGC3JcjF0n2EuenQYzIM
P1weLNRBx1v0ohx7kJE8LMM6vw+1QDeX/lUL0y2R0oRHXYiitJS0VbD+7eIiSy/M+Z4thymLTDR6
7bUkD0ZM2IfIm8JdzuxjBUh+q5Fke9+oP2g0TNUMhxIm6FQnUyZPtUu9Y26l5cF2BzgFggV7kXZ+
tlRJeE1EzlHT8/LQugYld2OPXWzRxmWTmJM4WLEV0HSRv9uFjsSCXl90Gc982Xk/dB4Wehyp58pJ
V/SKHliD9O4TU3T7yomH80zJz5kSWbk3SuapZs8sSw6fqqwjhrcqP0+OsW+9jmdYEn3YkTPyDYMV
ayjehX1zTVKYNTqJk5XLUTyYqU36iJDXLjQ4CvFj802J16hbOvwN0WOVZsaWbz3fImAZT6pO9Sdu
4IZSjm6NgFsc/Ki7uVnFVRFD70ha+DXLQLO6F4f7uNKHPc8PbFG9CTW17poz1ZuvNr2UxwgD/p4d
R7gxPDPf6sXaRcefnBt3ashoyjtN4skKu/F1avIrgH5xZG9SBIVlIvOlsTizzeLp1n7GXZ0+TL1d
n/VMu+axmd3B/qEqerbiK8oX+UVaPi5Znu8t1bVnAziooSvtIYwWYwNXObvmqGHvTcaMsujBDe+S
PFF3HU0zd1q9GMfOjh9uX1KZgZ1Wke6r8vmuMrOXKNGdl0HvqLMxvHfKiuRjUr8P035COnlK19wi
xCNzP0xlSwgt24Kim8+OcejikhumWoJBNHCnNLY6yt6bjCu+hGTim5b2ly37+imtWO1bpeQPvTZ8
AfnwOZsd0xcdMZoo+Ur7wdvVtiwOwASm9w5fUlrQcaaUlR81zWqfM5s3LOOPg+tFrSS1GSH9KVHj
dimeeTUQpah2O+OEIcT4o4OupHTxNUVGhFMjDA/jQrNTkmSXmbTbfdm4IHZIVnx32IoHPSuw2Dnm
uY+nheAHr0Q699M7wZNlk+KnYMDkTO/sWTBShs1Tb4m14ix75AxBWrKgW1iWsjnYCBirdhBdb5cE
LEVgF8YQeFHnN1bnvNwu2Qp5MhtYuWp6HykkJF0ZwRcWtCFH0iOCAzo6hIh9bUMex1aBA8aYqDTN
u1g/ZeFoBkq11RdK1UMnwg/N1g6cxQe2ViwFac/x1e3d/K74MmeWu7Sn1cWSLtFMxjkYUnIN29aQ
72dFdarG2Oelo4HL8DgJDLW24SlFQ3ylKRR7i7N6ol40LyvPOmptGmHd7jjQeJk2n5K+pY6qamjd
1Sh6IfGIh3y0xLHDtFd0hnGdW46ZZe7U7E20dI/J1uY9ybltGvPHXlrdNR28SySnmCNliclMMXDW
MLWAB+R9UNXqpCN8ey03WjaIk5Ul7K5dZlSImN6T23Y+rWDQdRzvrS+d6pSzHcEjWoZvy2QXuzcO
+QXplry4x2CyHRxzvMR7iH/RfRTX2asdJ8Fg6OO1NtdpoGqN+yaynGPtFh9GExv3+FjOhNbro+hl
8eoUxqmY6pSBTB1tk3mCg+ymyY9pPnXpfnTN8KUe5/HFXCh7bbJfjLC6q2ZH7SMnYMV8Dy7vFJKw
hAVREvZJ66szMnjVqVDHm9UzgtA7xy9amsgyCE8bFo/80NE6xwaDi2wzxDExnUkGqYudNemBPRCu
6GlCPittxsOjbr/EkHmjwlLfnumC6DK3idNEz5VYcn/os/KzqCIGOI79WzBmh65QsREFVD7a3r4G
nnVSMN2uyFT6VTFquWLH605jo126oobj2XafNIPN27qLk3MZhe8dmvCBCR5yH8d3NOeHpCHGBNjj
JezM/lFo7sZWNLCb7EOV3ujfvUbrEF1hwH4MHXMbU9Oj7TpIRrUSbwDr6W+fAcc1ND1Qc4xdYAIO
8TwqA6nebX9RsPbqVNh0BkqmOb621Y6htgVinEmyGdKdM7jPyqmucaa2iFY2hTyIZHNDRa7NSgcq
K2T3pkdiZ6Lq3E+DHnEmaN9lS4Xi7UuA9dxtUQ7Vwa5KNEOemnlCmp7HauZ31Yiqic3yMpv2TwtJ
yy977V3Vy3QK+3p8SCyKkg27inYeEUAmNz0mIqbJqe3i+5/0/I0T3x1RpTqARJ0dmMc4mw7j5YHp
u0D5iOQlNet7BwtE55rRdSSu9dShZ5Bo1F6dvtstrW3tiKalO6EJ5yr75IzBuXqSNjdToZUw+Cwb
aStnKDIjThaIqgcKubw92UYz0PLy1Vxybr5FPdQkU7YAO1ljXeMVinZ9iKKMDYNR4mWYqwNTMcyI
TRJuy3CJrrnl/X1JvMY7ZcWiFOtU9a2UJs+3C908mCHIBSK5eHmAHRsZoayfMfsbj05fZpAI8nxT
RTlFKg3nUAwQCbv2ybUeZ0r8ZNM9pusFrH0N0/6sOTWsGaaqASyxeNSzT6PA2jjPxrCVM/DPjt3K
KYPoh4tTozwAwutGKHoFmUUb29ytbb+ZKvM+aWhfI+3XHQYN2XAetXEP18YhXB+PBHgKl77Z2N0Z
Sf3cS8c9I2m7Zy+K06BNl3qrSdLlS9aWl0Qrluc2faGxLg8iI3H3gxqbF6whHOTbzvS1rv2lJDYT
a46XoBqn6mTnmDWk2yqo7jF0zNUFU3y3oYqu83Azg879/ZhwY4b6q4DTcg0zrFdZbWpHzYie6Lym
Ga7s5cvccb8nBMX+OlcP8bz4TKTRqPHAdc2XVw/L50S6mueSSHe3TzGIXGS54BFHItjoZRGfzMmw
7itBYNsyFkqr7OpDtJ14GMdf42j0D0sLXGAocQP1SLBXzpL0tDsAXcc553Tq1YGLu4SCr/A9peFh
l426fjST/oEbjUm+qQ9B2OMXlU3owHPhrRqX1YbpzgIlrW634bAOsJPQOk+3y3SH6lOfOkar5SbG
znPAb3uSmanfqZFm32Ys3pQ51j5GY/Ep6wWykJCPsPJcTFLHshTylxVF+Ip7mLEAcC7sDmA8JDp2
2zJLXxkHenfJaid3RXOyG/bWruVZT0Xo4dRG08tEfII2GDcpZTghWHoCQz2tqHRfLmbxK6kjjjxJ
e5eno0WnTzwcDQSVk9MPGwEV4wnfdOobWWwdbp9i9hoCh2juw+Ial6kq8KwN9IlnLveK0PQrbmbq
s6YKODvQq2upD/o1H01W9JRHoiGi9nnqPxUVg0+m07bPJVtkLTI/C6nrr4nkpYi04u+Pbl/TBqAM
ixJ7B1b8NSV09Sxy74qMMnwuMxIXjHaMTUbjF1NDf0BUsmQYeJAIo4K9cKL5C2GUWr1mek6A1yKj
ZwQAJIblflQNoAd64tN8EVARB/vVcjFrzqXsPviRGIwlafndd+5rE0WPCbf6PrYX9EW9e4Ct06E7
EIEKulAuvh1P7o81JWumDg7tOKIOSsfzpBeYd1DjwherxTttxvLkxPl0J3TCZnHSrsmBMj8Ssm1O
pm6Ep2yXw7y6pPmwAjB6asrsFG98JT+G1HZ2ZSd/jQ7Kr9HnOF9gQGxrKnCfkJArMB9F9olx8Z2K
7vhcLPwTI6fxo+ywJ5SeFj2yfmK3z4jx5diN0CgZFeT1FD/fLtpcEr9ZPOdkjqoOFsdbgrFyksvt
QpVYu69j8X1TcGN8loZGGVfV979NlshjHT10rF6HTJv6Q4r+yjx9cLehZMwsNG1bMmnDXm2QgiTI
iJvdUHucWKStQsVQd+gG5lmZxgHPQtjunG6vpxr6k6XZe8ns62Aj+/pZwxivjj2OQEwmD5S467X3
2CFw+W3uqj3jAOCZLUDPkurjsyHOdogKVluj+f9t1v+rNmvDs0kI/s/EhX9rsu8Coeo/V/r89Xf+
5i243r+kZRPWNCEPmXgnABr8zVvwrH9Jg55oaVrMslx7Lfv5m7cg5L9s3TUs16B2x/bE+rfasl9b
roX4l24Y/NdQjKjadkkb/19IRaRH/2uY1zD453TB4dtgvSN7/d9C23VSAyYze+vIM871IVN7QaTa
c5zYb0BXkmNvJtF2lNZPseyc1pfCkEfpNTj6an3bM4s9RHJ+dqWC25fHnMJZxUqyVOsd8+oZ4lry
ADiKpZ+2pkgkHqU8cKNrr88TuSE1BGnorVtC5x3g+bT3gMPEBKA5qLkn6lFp1HGWaxC76bTTFHtS
CN72zmQitE1C4VcZoLxprchsL3qR0AeDp3TTUQWyUYZA3CudPxxB5HObjD5VMYHZp/F9bocHHJdE
23Dr+RUNXZw3dZvCPopDDWvypS65def4wSo8k9Vt22Tqi7hX/FpVizy7tTsH7BiBEmEhV265PKQJ
ecasXfSgfYzl2F3YLC8b3VE82qG5H8r8NCdZekzILz0sNuhgkkJ+aabTvV3eA2WiDyklFuTpyvBN
S3obS4WTT1Tgd2E7v0NH5Pu6KT+8mSmrGoviPC7neVkoj8bJBNgcNfTOwP53LKk+9ELzHDdIowOO
FjPlmZLOb6Myn9npiaBQ8TsU/pQA1JrIVVrBr7VrGO7/CfPpvmvCB8ZhYVDrmb63hhjG0sBzrlHq
kPWJdV6ro3HlwnJiksbThAKZ3qQq2zLeQxyU267QG3qEwl0YJbtGSkKlNsybWit3ljfo+3K0r7bh
7tw62hMROg2lqHcQ4tWq54Yb0TBmMCga3ugFu0fU09mPbO+lIv28qZum2ScjqEhZpYdlLL6Ioj0B
eD5CZv5q3D7Z1MpbYCU6zqbt9AULQJMcZ3RPk/prL6UWUK5I3kUvvmrt4NVV9Nqme+LkgI+Kn2nd
+QgKT10HMwd5jghnhgFo+opdYh65pJVKMVVWzA5GhP1ZUnvZSfdDb2w8fg1Bqc4zfml18opTk8jh
S5O7FDzkip/LcL6tKf203JlK857fLv7mb2cgaAM2a52g4+RINM05EBm7oullPpaC8EyeidJgSo0y
ZpdOh9Ntqq1PvUp+LwSG6OZjRCcqazdqFSk3X+U53O+lo65rZkdNcdD3YEb2MQsfgOZNW0/h6qY+
3FRyP5srg9tONl0beU+OGg5C+03Fn/7UTitFL7f2CHKHtGh/hTGlVVk+x7yg5mM7us95PIjtW5lS
hg152dn0K5FZx5k49fKhyQTeJt9oOZ5wCKBRMUthP4ydL9KyDML4Z8ZMdYM8z/pRAVAyxZeV2ul2
CEd0V8aCRtX4jpGVQUOv1YaSzs0IwkSO2GiXQe45RL7FfRqQQye3xA0dm/lbpVufCBdEqrpzlERk
07tio9M9Ol75mUrG2Oz3n1LuOJrGL3Zi3oWNk25Mm6qIwjMwUw99gFG42ZuZIAGtHQnnPFqat7Wi
EVBXnx4Y/vebqaWCa2nW3lX10xwYg86KA5nTuds5T14iLR7WAvhr5FGerDinBRhJpo0xALYai/GP
JhaGpXn9SVMpKj6zNA3+hauBHAancGc1zTH8rOU0grhmG2VB1hJd0h+Sacbo19l/CLMRYswnXG1P
bsWpIAtr7dky4YM7v/IidXeKulTwlFBG7Y68XWSRJKRf3Pf04ajCHNhGQ+jVi9j+QVfnGcDb3MJ2
wi7X9pPF+RyL+QmFgi05W+ZjRXw0HUNxTV3MHqpem+F5g9IUfo3MzvZn2rl9cymhIcclfuMFQ7kc
DDA3TCAZPk1f40yjLvYGmN7ODyu5Qu75ldnUHUUZJ0gHglnZ5mrXxCaIMWgS3pLv4OHci6zOd8w0
C2wnbROoEJyIm0Ubo9VxMxR4mVb5m0FBQlxPSy4kYX309/CQ5VTP5b/ojMPZPJabMnJxSlOiQQZC
x5phun6dO4Nf9QBpgQ2e+zF6MrsSVnVGTglaiU/ye6jgLei4tQWwdz8hPxxVBjtbKsM3lAvn+wmf
ylxOFxW219iljnRhfxq4ObwbCPkagwJsmaTueUPHmg94OPHzMY52Xa3eQoRvHmaT38VtgtI0Cqyd
UiJHpmZQAgybMYfuTGVq35ORm4epKHnE6q6+9brifpiqzyRx3Asm37upLmv6aKcPjXjmceo/tK5o
/dzVyS8VBJn1YiFkS1bQNjKJ8RTJLLLOLAYsyoUQfmKOe4g0DUlIVjxvU3Ig3iO+eNuhmbogF/ab
W0ZvtdQcCG8o+6mtosCwsYCl5KWRflxqc/q7HClkPwK8CUYM1UDbsu8qGV/TslneFvfQWp5L5i/B
TJ4xph8PRZT2B9Pl9ekKhjtyONCrNm2sqb4vCJptbe8UCRohCLNfZanxRJQJXVIC7zqXrEo4JAJu
mQzvDdT6a+K5uwiXVSK9PYhGJsfVcGlSQsFGH/GbXWzmQwJoVMyy64Q8VQHv8H8lo8sTaNiO9Rtx
0zKQq+pXLfyHFWd3f8iIuYbmqcjm56ww72XH96ixkGyIYGgHqr0hVXfNVdaA2LJwfpyV/Ipq9Kpm
Go/kLLyzHY0BwTDMtTp2jYYbuSQBSgApxu0hL8msuktrDwxGODzTbR+MSf09Y+5KzXMROmjilfXH
E0yGCR+XKF2vcd1gUgR5mqNxTyMZqT7x9KDX4ntzGfKrcW6LiJvPnsQV/98BH64kACiY7fKC0vl2
0BdE4e5d4dXFLFNyrIIeBf6CLhsGkQbZza3mzA/2fT/zxsuM+kvqNIpreC0MsuIIl7T1pU21EH5l
OtNngAJ4w41h37C2WD+adRBG7+HHoJWtP+fVXva5DBZqfbsvUvDqoofuQ8nu7Zyrud2NDC/OduZ9
GWlNlNR02AGN2UuqaTCD16d2H4X10dV175TyAjrh2n0QtWQeVfsB+YVKFqu6OgTh+S9f6myId7r6
bdYZKsJs78uhPYZj/m1hloL4yJO0yNAcNIfFqsVtdHD05Yis8Gia3uTbOTvBxJrfZyy55MO6iTQc
bRqI2Nqm0CcyRUU7b6LOPKaNxtujN2BAAumGv8I8z6vxVY52sk27GPNBGR4BHkMfICXmY0j0juwC
e7pHjpPgt54BTwpg7VB2rkTgDUkPdX1JAib5KmjiDM9F6B16uCVgDWlJMQSIigzpi3nILl/cO55L
09YhKoQ5Q3a8I3mD5kX4TmOAXPoXauY8n2gCIoWzDePU2Q1Fij0rMj9sp6buQJJTWC08tz1XpiVI
bC4vdYqQMIWnFgAxNXt4ivL+oFx5qQB5HEfJI3Bep0NLzM6iiVELDatnvyQSYFaZBS5zq4XxvTdC
CCSuyLdU609LXh06JjLx2pJjLwYWg5Y0DL+Epu2OvSHesYPMRyZSFdCMkCGdkGwlRifQhtoJRiIx
TFXsve3ZZiD5ZfqKwfZ2FigRUNhoUP9g5M2dnaYdB/NmuDqL82Wo+kePdyegIOBHsvRgo0P8Tqlb
7Kes4OmWT+cZEAbipA1u0Rz+UDjhbPDnlVuHOS4ZfEdurTpet20W2022mqE1fQ7lKO7GP0hs33Ms
yT+LqwKdA8EDuTzuxQdjiUOfdRbD7+5UoUGxuFEjXifuqabKoTPpd0qrXYvycDQpkOEw1OvBGC9P
Tg2iIlcNarFTkmCdXrKh6uGa19nGpo5k20yu4NRRe+C98f1KJ3tqS5Z3W0ufF2eAW9KhXXhMdkBO
pt8JQdyCzcr6NIwyx/OTmwNX1mQZj84v14lwwvfGZtCI9FFwmrmjfpT5cC7VryX2qDoZKmcjXffM
yVV/mcejneBRYia8A7vyk73SFzu9AhMnhx5AbJ50GdHpiLRz3267iXC1GWEDNqOQAX7J6FyzaWzF
MjrIodzxtg4V1TA6x5aAIoxLNOvH1OglWHyMPeMY/lzkWO5mnjm9U4htgSuc9jAUMJdmwhDMhdhl
8UApoiGUP8dokYSk7y24ucSwXZY4CBhZqZ0zbsBjI8z7uLehuqfduxvHjGuH9Eu148bB6nEVC2Y2
hUJJwUsxBG0/njGo3HxkVy32+uPkAASlt/NT73HPiWY5NJX4kwNcG2qWUmlc3TjniOgN0seavs3h
zEXtTsd5t7dC+Ney4hjTCHcLo+WIq/MSMiDWMj3Zu7V4ixzAKnU/lnuZA1zgGbpwCts4w1ma90PE
XuLfKTuv5ca1Lct+EbrhTUdHPRAErbzN1AtCJgVvN/zX19hQ3qNzsrorbj0kg6QoJR029lprzjEj
fOFGOdkAY9QkmOHVRJbyblR7psLY9MVAmlBW1AFZP9HODMNtq4h9lihv6UjwCL0AhGcVZzjLYE9C
saMFvRMz02OsYgYdxXw3x+THVwBMm2ZAlcxXTNdibROzEfMz/BSukI3+MjOoVt3U53T66brOVSxk
gC1DiyojlbyevZ+JqT+j5e3usbHfqUxotrjjGEiYfhoxoOOTy5Jw3EWU7CXGar25M2uqeQ/RIgt/
aG8lblRX61ct02PfTjJvZwt2WVC9t6nZEwFbZQ+eM1zgXmsPGE6ZfsYNneF5h/jG7NWHNDXQwE0l
bynZw7EWMxpNyEwplh62UvM0z6i6Z3wdQZRYb4qwHus05WPXYYgXKXkVeJLkNsrQtlaMRX7ERY2S
tZp3TUarna56lgEW6MUM4Ichj8HE3h+qn50A51glKqmv48uYxNW5YilI4G3s8cbeu9NEf9KsH8xi
L8EZQYLAmS3CjYrulPi1jnNetp2Q1wbM0GO/St/LKH5OGYxcINS7XJDTbThfTtqnp7QvSHlPbqfu
zHZp9i6dF3gwY8DMHcyu1l94UperWBzDMV1wjee46XU32ix4QWhBhMdI3JTZy9jN+YUOkc1fxvTK
UcePvvzURw//1bgAr4amBCNt8K0RX+akoO218csv4Thsl44sEfiQQRGlA1q4K8cew9sQXQHQfGk+
MCRYWNkovXupkqdK9aYEdMk5Ql33LseueehF4hcdVaXbqJSncz8e5t6GuNNddKaFebqnRyVi5LOu
+sBMwUFetzwXNIyVDOhvyuJSIX7Pik4/dOx47BRP+DAqnEcjN4SLWV9hIs44oVI3GXl5qVmKue/c
WWM9VZ/qwXtsDY40u3tCsrrsDFt/H6uIO+jkzmaDIoedQ08fmPndFFgM+oq6QIvBEpUAyYDCz7FZ
wH6MGwxSwOYGP82jeyLjTtRi8yWyETZM9TzydVJ15HnJDwYl4k6L6V2n5fi6WFAV0vroGMYP25j8
y87r7pMlfliIuecTZQFLzNpfw7EEdhwwFjIvbb1Iiw/wJaQJJl0KnnsJammZWS8028WC6pn79dZq
XGig7e1dM7zRIdrNBUluYVx6Jz1flF3Yw8VEZcJB0h9FASgrlDbMr6C69eqYu/uO3tt+1VS1WX9Y
i0m3Nb1dHk2Y+20x3MYjCJ5m/CwN2CqxBtQp0uMb4ehPPfb1be0O4Ewp77QBF0rHiozd+8aOrf5t
xEuLg8feDMKSAYie7au9jV4lx8RqECDMMyM+V2ly3s+ofbexstjKQsPCgtPsapiGWSACrYCbo+nZ
tTxcN7GXzYFyrzox4eDqeGOEDrA/mz0k8rwtypij2vU0gbSEkk49MFab70KlIqNMBIOad4i9m3eW
IsYHhn1puuRejvmLPY5XVaSM2wrqBECXK905t4n5OBputl8ShO1wazYFoJGidlHOezphf+oLFgCV
FzEgAcwBr8+ufpd7OBQ6p/7J6eGsgbQG0COYKi3L3mV2DYCcHZ2Smfu21rwt5u+rrLN/erX+owZ9
1dS1oBs0vKP1bzZgPpKqUH3T1vp92kQzilXAYkbOsrLUIWKRbcaXVr3pvfZSI9Z54zCnoj+LzLPU
6k3diCtnVo2DlZf3ixKwJbsdLDBHVdcptFmHHwX6F8cIkasWRXYax/6YJykAIWPXok/8Mse5zRLu
o5ykauTypqFfzLMCGmAwa7AmuJ6nPu63mKd+Bxbq8ppRkp31HWKIH0v4ijGV/prVOE7FEOgufD1p
yLOX6FrwVZL6bx1zS/EoCvctGeiaNCInfDovMWbLI8SWLllTdXUWGeG7eW+fqiQzToCXyB48ld5I
V2YkfGtqfhiQrIlL8wg4Yw9Zw3td5q0wEcmsz1yZlnGfLNR+xHgtNEJ4NR2jwJyiKHb3SWTsoyF7
qczltk3Z8rsydHC9KDL8A5vv2xoflJra8fH7IJ6xweZfTznVSQ5tjGNFZUQQJ4qraNvKdFJsKqQU
D5Pt7NqwvYyEngIKk80cqs3m2LnP68FoOHS09KE9fCcnalH0r78u/28Dec5xjlxsD9C0zrlSFvv1
FVtOX8oVkvdhvV3G4HAcfb6zjP7NG6TyivbJKPh0rZ4s3bhJCs6103iaFpPtFPUYBn6eEcUYOZym
1x3HJOv2a97l+kzXVWS9WbUGwYyyblqD/tanzsj/R8PZilMMHjFPJ13VHswD85buUIZV4Dosv3GP
ehT40G0nSIifLOnzngppEF6jKxUPC01TendMKsrTgJoirquBWPiONaHwPLTe6UJbClv6XEzK3rAF
UuAkVc8Q5M2z1vZUZFM8BqvtT426AoODY2//DMJcopZaJsc03mtYtx0Fm5W0KFb4pw9IsmzVp7mI
KEPuMNb1N5NmMq8UcFLWj7Cm5d947EazmHBxsE2n9dp6sX7jVEJdF3UqgrnEt0JnhQazqxKVsx4q
f13oZJLDJXbwo0tXWl/LSOI1yNTjlzcuGPgvM2eVGCGqJfDEac/wHH4W/u9jPcPKhoLxaw1WLXLr
yqVTsFvzatcLw2kxzHYc8quv0qgbl+88vjI/RVbCqVcwVc9ZbdAKJIKtOsUVrK083GdTmhDESyWp
dVQ968G4Xqzxuuu1OFFaKScE7I00GDtZ8vdUz0Uew+89IlxSNPrKOEX1ZJx6+1EFmnH8jipdry10
c1xdeVcGi1LQTt6a0ZsvKPWWC2F2gsT5tN1H6vI46ZaztZICvJJrXKryokniXa/opI6L+Ak6g3E5
ufPvn2lSsJ7a7tGZKusCASc2WkUNyJigOUlHAoc0na48sffrA0oS48+6jXpM/ozsjwthh5+jSZy1
0Sh7k1SbvZoN3UYfowHAIzLmvcGBtmnrsrgaAAUOuScOgm6oNrSw3ZTQii8bix6ENfVeMGbyVVXY
5/Phnt4CHdyWTZIun7TaMuOqFUA0BRuNy3iiLFUGbirm8ubNRDWkRn/ROeYZ3fQhW4rL3stpX0DO
ugznz6rX4gubHEdkLew7lngmLQj1mhvZKlmPVM/jOJuQjIWuXbJk6jL+ytlC+UC6mOUXcYbOo2+U
DL93vkNBiFcPFkgTOVRTKV3Oqji7YYnhsW/DZltP1q3qiRTZZPFSz3R7sGX/wOwD767my6CN7nvS
FjeFhJDNYkj3fcMeGxSIWy9BbCc4DfUaOid4FH2ura2tCTS4TRwx15zbxFd1ozh/XzgQbjeGu2jb
MrzQB8fexa53S+NWBc81NzmKZxiH/dKxB4kGv5dSTwwNEC91HeAficPrNTPVAwXzxAEMQHE2Fjf/
uoBmQRPIYnPWO79QwiXb2CqCxEP3X+ENBPMBqHi91sib67XvH8Si1k9TWBLgwcTUX3+gxia7v9oq
0D//6w+sf2V9sKklT4L++q5RSaQmkMU+6VUqSuZyXAWFqxzQJRNgZY2nVvXXe78v2hGvynqzbG1a
k1YBZHMw2KJNzqnsILG4izyT0Cc/RaHqkqqsQ3cr1EMbztuc6OJZ8OUcG2AOQ0sozBCa/AEtI6py
741hfK5njhivNsiIOfG5sDxGhnJSOXEea1bVURIvCsXMacqPto83i0AmrOI4BqatwEzva1hbTZ11
rVOyaodE2UMAqb1bscrhLZ6TLv9Fd8WXkhajaji84AD1lSC8jxo3c73nMXNDH1kQIAfjQLu1vyrD
+COXMmcgOpjrRogtETlVkmMle5gnI8tfNKlBHOlj0Ekb7JbMAT1/R4nRBAZvGdTjd89h5u12gTcZ
D6n3w5xpjCfgMv3OnB85ZevEpqArm0c6XVV777gMvlxcUpu2o84usCVWkFPj5CEGQwCE0LV8yiOI
pMVzLlIyDHAmlgak3J4VzwJjJwT4ErThJfiFG1fEpxDKPBO2+GEoXqBgu6xr18aMo9VV0U3rZO7W
RfgYdvJgryBK5gHrYH3UsLFtIKyTNUkIbIo/vnXK+gqZDj5Am6M+HE6unndn2ZaV8dSGUX8C/mL4
5RxsxO/GbFpb3eFUClT3jTPDSCbBda6AxlGQxlfTfkzjH83MjM3LHzoGp3yxGGfZGwRhD62D/yxM
oB8uFd8AVsq9J8XOlA4IxcL0euGPDXQXETzxHuEpF3VFxxiveRuogsRwFsXI2li6VW6Wer5Clc1g
/wGfGNHFhn6zsAByBIdBS4GL25FoE3VRsbqEPzuojCmg6aopjhP4r7pIXmsmAU4R40pprvKKaY5y
o+jYq5iT2F5+24Rb6D5Qw8PyCtD7RkucYzx5H4NTXjVhykhhSF4RbgRTH/Q16eN2chu6IINxnQVe
VeKmR6KjwHtQ5mhTxJU/kuTX0zNwh71Gy69KSdTxakir+gWNwIpSVb0cw2Hfj2w/DRU6TXFB+9zU
p6v8U9GHQyL4VK32faqXS7dEiTtGZ6FHT62t3Wv2BdSFj9a4AutJI0ynIB1prjFAPjaTl55nxZ62
lm1gExkM7czRrqGa/NcFfhL9PLuspUWcvqBgKjezw+YyM5cYinfxrFthtSEgAY+PB1YdysMG88u4
YebQcIz36t4V6W3fHIBBi6/w4jXG2G69UW7O4BkI4SwAm9l1jzpujWwCdJHSYexHs6GGY+Udo8z4
Gc+I9PJuJuedvZoh60x6FXyYnYzbbuWFHo+0peo55egUkA8j56pXQI8Y8DGw60p2CnVsYhOsO8rc
8vXCcZxb/FyQ8jtax5tEUjtm16iRV01v9qKmfo69xMdPWJ2gwx9Iwp4xl4RSTlBtcjNk/73+cLrG
tpmf6LjWkOK5wJvFDq1Qhw4XMw0mLCxIT6BtpinHShnr8wbjNqfDkmM400jcxnTCB8+AboPKwR/Q
5qK+hpEwxNYIk2lJwHlM4P3XGIdIQl8KSp6T+mLI/Xa3KPduySspFXnKWx/UFgwMYjx9sQQ+iNhp
ThRrAl6NvDqldXic2kDD/BwIN3rWx46XUyQyF96Sr3j62j0yDDJ7VBlK7hj4oiM2e3pf0IqXO1RD
zA1njYp65vt2qVmkFEQd8Q0j097v/z6VT4TBHpNuKZTlC1BkpuvbTUhikQKaYr1vvbZewDy4AD2M
0C3DB8JWxcExEQdhvvw0SFikci2frEFLzpwLNFpwNJmq0mFIV5HgXfb9DxWuE6Y4OSwk1N7u1f5E
K7A/RQ583zmxGAJJNMd6AX7mZEfKtC8lLWK9sGIncEMlPXTrKxQL4VugCWY6AZD2u4isBihfqN5r
4zFXWBaDKZ/GDTrbdlu30h7aD0AVE9x61J2UG4kdST+5Lt9n7syFjUS/8+5XCdr/fp/+T/SruvlK
YhCr6uu9qtm4wHv74+Z/PBB0UxX/V/7OX4/552/8x2Xy3lai+uz+20ftf1VXr8Uv8eeD/vGX+d9/
P7vta/f6jxvBGg542/9q57tfgkzvf6nV5CP/3R/+e/FIOjJdeP3/f7XedZa/xlXx+ne13u9f+i3X
Q5PHrktzLN34kt6hhvst10Mk979U1bYd8gFVHW3e3+R6jvwJMR+2+1+CBQ1EfhbyPlR+uvzd/6Fc
T/0jY0UjpZCAFdIJeBqazDH8ZwYEAiOXjr/WnCRNGVK6zsapPjkSx5aH8dPIdrOGqo4wbtKZBN9n
jEI4BWokLmecYotuPM8encpS7rRQk9Be4tSrpqZ59EKF/ZjJYm2ap7JlMhH0+jEey+TcG/tataTc
g13dyPYO8R9dY7ncs76x01oAPWgHj97aDu0amEmj8Ijai+jzAwiQdEnnVNvWE5vXzIcgKKfgcpcq
d5frte8LxfQnPZlOs5pg5vVwEcpHMjdiK7tebeRWNSsYpdDwffJyzgu13A+vF5HcN9NFhjNDusNm
vZkVyGDyRbCO/vXg9QfrRSJ/Y732/QdmDLcbD9w6SUrptmgJoR8XUh4Ktipyl79eqFpfEGsS2geL
EsCWVYEnq4KvaxQKRebEUDBolEea0x1DcMN08fKzW3iUGJ6ncHZMaFuHF4QHsYAJhoyuEZXn74tU
G9CK2RmI50zCkMKEod6wVjiy1kkoeppwWAJxVdjoUBqaQPtS1kcphZJOwQT6miaRrKFsiql8gV8H
Je7FdQe2ZLNzG45pu1WBPnEud+mxYl7ftBRoLoVaLys2eEI7DGZUA94EctkuiHOhviNwytmyluuX
zL+1y2ktBDNZE3prdUiZqMp6kWqazCNZQtaymlTmT0NWlzASEAZQcI4UnjhVz62sRENK0rTTSX2n
Rk1ktVrKupUu9uBrspbF8GRc1rK+hfcAw4KSd6b0nWQNbMtquJV1caRQIdPy4tvZsUMcZf2Mwe0g
ZEVtyto6XqvsteDWZO1tySrcpByfZF3uYobd6FTqpSzZDWr3Shbxrqz31bWwp8Jff+bJol+l+i9k
G2B9gC1bAzo9Ak02EmbZNtDks+7oJAyypQCyZrf+bJEPsGXfQTYgYjoRsNnbfSebE7NsU7SyYTHS
uYhGWhgevQxnwSMKFU07jdqS7i3p0+5bjvmVVMeIi8RGW/zjvrH9iXzgKoGV5SMYKM6K7qmHWSFL
p8Qh1noVxC7+c/b+8up65/dFySlQKSz2zWBN/bUdo0E+2afdfF5vrY3BTC3xgy2OK+e79ANwHDXt
7WJFj1Oy0BqeTf0MgmKSGzHQ9XoAo+wmj7StQRI950a8jVk0XBnyNN+DHWFi3bJfahLOlHbJ4MGd
btZ2WZ1izB7c4mUFqI36TFo0QwGqK7ZV1agVp6+rtWNuW7SDhFjXlFTvuQtXc+1MwsABz4gExOKT
Q2ONzFMyywp5Km6HDulXPh3Wu7y2oRWhoTBpDa2l6cb60zMokKzHGHETghwciTjVmoytqCfhWyta
K7fT92waBsLS2XyitGxQ/uKNWa+t903s99Mst/ZCw68pQsJzFs0+FJ2dHJg+wcSvRYO4xXs1Wi8n
ThTE2vqUFrScGkjO4OudZJu8AV2sAMfnjS3NnP3uxLDMc5qtjq6CYa3ZBl7J7n/ii01hHSNp66rc
NyK4DM4Kwlr77msLsVMbhmXhzkz05STUUsUeaRQHIxl3qhUR0NPAkSdTDw0xGZVp92gss31qgFfu
9Kp8sEPe9GRAAFUoo/DVkN4MHgwiKyoQanZneCia7JbWjIGYh6Yx0gqSZZt4ZyXKB3hU4KSWD1XR
IhVIYeRDv9YuRk4V69VeaUpkKFys14ieoHeTKMj6QJTvvWIqTusXYJat3PWaqKq7Tu1rPDOMrdZ+
s23B9fS9aihx/MmTVx6Ssh7K+YpD5EkiGW0rrszEpUbnu522UWfMJ33QYZnDp7LAjO+MRdw6CK5P
KMCNAx67Wfy0xK9I8uwaaE2wKWXDGvONxZFaUnn4E2BGn7S6z8RNmX/JRzJXN2i0Ukmsj87sfN6G
Id2hMCWco2A+7o56crCMbodtvcHWfATrRI0uh3ouI5QtyXbPen43NtNw/OO1rze/hncZ1r9ZYI1b
3waRUggT7X5Yb333363Jvsj1+W0stR6Xu41rdzAIsKghua78NL1IYGuhfslVvh1oTjYOtvntMi/g
EXSPvNpmQe+iDN5puZoczKW2ou1EV/Ynt2wvRgs8VQ6NadPbUx70HnL5ELw/NZnZn0DgOAlVSSpL
IZXQxwnm5eyxC1CH+F7tWCBAMkaBlyKPqSenP6iQ+iF38IbLi2VqWcAQwpvQwPI48Hw79epjLAeK
smfM9AxLeEJzAADGoW7RMskRyncH+rsNLZb+Vo3abrcub+vFiuP7vrmOiooE8VYUOe02rghE5Gt2
WI/+SNVYDdar64XrWSi2KMTBo3QXOMbdTa1SS9uSBLhe0IkQIEHDrzUIOcKlHXcx/FMPUZo+XCs1
KRmdqb6s/++63q7P5Y+bS6gqe4LsdrYcNKHt0cLOPYYZXkXO/zgcaEw+4z6lH9iN6mm9ECB+6a3x
jlRqRHPaaZo9Yt7Pgv1XMMlMMd1UtktZTwe9fFBCGzBZKb+ZMbalSod1AnCYw5SUHaIpTJsMNrdL
OmSzHIMjiuRjTebCEGtoH6KfeZMFKb+YuOQrM/5lYW4gZtKiy/bfvfuvwYqeu+WJOAGov7Jc//6x
VhxED5Lh+2frQ9cHpKHJzHx4WSdWsKmswxiy1sn51TptA75KyfrXza9r0DKPBpDAvrEjdNjyp9U6
oFvfxxrw6HBOm2qP/tTaG7ziUi8nWli5epEODkit3juiEabl5kjKblv+WmPo8Exqp4bcjJ3mebfr
JGYduK/X1mlMuZba69X1zu/H/L/uw1k/MkyKsq+pzvdvFKXTHrQGFpSs19eLP35/ve8bTthPDYFl
Cm2f9dCr6XyBcZJHYdPaJeTrSZcbdtJyJhb0fqp2TciUaTIqRnjy7LmeQr9vrtfwwTDw+5r9yQeu
j/m+CfNhWwyEcXYTisFSU6dgPeWso952nZqut0d5HFmmC6FP0CSK/yJfuuoEcN/tevcwNDh5jLq/
WC8mx4HLwBkZb0aCbUiraS3QkfyN+pxpHZ1CZOkCRWQW7meGZrSkzJkGh11HE0BDeXUCOAfTUdGY
Dv/xo789KunTEURhwWR6fVQZ9GpVHxeELUtQyt2HkEfDem296AtV/P4J1O+lPa/3UrU0BUw9Hr/I
A0WL8SYf1quzMXG4fv8VXVixXztQWM9RBaW4aqgFEEpI1vXXH//7Pd9/EiHZ7z++3jcJHUiv4693
//GoeI5d9MjyF76urv/71xNZH7reThqHR623v/7H7z+lpiVpM57dlWcHrcDXg9ZX88ez+Hra3//9
91//N+5jVAQET20HrADhcQkBMlGPJmBPdXsLchJOwkEd5weYjZO/JNA2Jq2BAo0BqMMthVGrfEoT
PL2VVz9ldGfZzC6AgVvV3JNieANot/5BKUxbdX7tnLgJFhpX2wZ01q7SebjGAB5VKOkAiYgfwVQg
tMYkdbIhX5lxT0piSAaEEPYc5InX7QiTfUBXx5nGpd3PeBjW1jA8LCP5jH2jPpPjgWhF03xncM5R
mZ6VmICRVC89P5Mv05yoAsYecaPCiY8JcceEJGjYn/pTlxIc0XViy3gn9oe2zvd12f0K7RjVy0QS
PSERP/VuSgLb/uGmyBQdmDrBzLQeawnkYO0FlDIRXbuhmno22i75N7ZiHB0EEQWHyyET2SlWeN9y
2uwVll2WvuRn7BJqGccf4/yWe+E+hZ0P0RGvRFTGz90ALMAx4qOJhR0Iw4Ru39gDW0N2E4E1jqCU
iKj/sIF01aoHciakI5Ha5S5qqdz6tntWHPvDUgCsywZGARwx5leJmpnvMiBJRraz2rnaiJqoEhNU
YJwbb0Si3MLPz56G4k3FyAGNR7ue+/y1aNnrNqB1DOQtTCDmDfNukn1neDf5WFJxmH1NUunL4rkA
j0pPHKuMJFU1N6NjahDBQZW9n9qGT9ZGOxY5ud+iWNzDaH5VF8GQvI2ehGykZ3BUfBonHYE1HS9d
G/awD2xkCKjjCMWhQch4BnH3K+Iu7ZRypvZNKLpAl5IHYqQeQ0dnTqsrl4vNBrRgt1patoZjODyN
akmgCGPuwxhp9+7YmnDkqmNcNOZdYrr3bp1fjZ5G9S5tNJ0WXfe42bpmGreLrkjNILQT3vK9NEQo
4Foh9PYXZZKGH8ogLvjXIFdCQi3GtvLjhAVOmBoK9ZhlMmFvhYWSzK0Uo7eZn6xFvfbghBxJ8qD5
7JBrMszzNbDt7Fgo+VXdmHij+L5qWlj5Zo1Nq2m2WpWLwBxxvbn9Yuwm3UFe5Y1woEzfjMzmJDoG
hnLUD0x5Oo71s2K6LKsDgFBSPxF44lopIpM9UWddukulb4DLNhsdBczZ1Adj3wzOXYmzbFZ3Sq6F
+9LKfjSG9WYJ687ELvCjFtVzzRLlz0PGKLPpVX+cFmxeyzhcQktJhDmTGkEVaerkY8+EK20gX4ch
wA+6vqaNImzMtFu76sXNXH6qS3JfzcJm2uJu1Clm7XtwLvBEZndtXeEPn0waWMrHomlP0BV3uLoO
Xu3FaAhd4ReR3e0hRTHGzhA7loO01xGqGprePWp8cWjOfUqaoknfedPYjdgk/YQrDm2SDNfgcLNO
C10ttnmIh5U63RQD/BRAexvGlr/Y5CLvnYxxG7I4VcWA9joHVdQToVYIoPJuPBFUmTK10kCaRaiU
MulJ8Ri0gm8F9cTK50CK2TBphTiFvDsDFAFan7RBEqfQuRxgedzXjhKeZJhm7Fhe0DXmGa13cwum
Ak+QNmY7JxMf9LfFPmSN8tW56IOko8Y1GfIlnbgq0/EmGgx7B0NnrNyHsc/oStnw/Fxd/Uhs/WzN
KFf1MXld8PGbbqz6oArjjeD7tSu94TLU2yejtUZcCHO5mwfeaP1pGPLPOhHJxvVa51AhKbaQbJj1
K20KXtOg8u5o2U8vnA6LXT1osVOiVM0++sqJ8GfEiFdMiPJMiYt70iuhwXhbmGr9Te5cCAPbpKjy
u2HWyi05k2bAqCMPujqpdt5sbOsUTFysLXWQTK8EiLyghmd+Mz52UX6if8XoS+T3XjI8wgZkJoAN
aiL5EpLndanbbwPcfVh0fuKkJ4TjRoC6elPBG9pO6ucY1xgDtOHT1ZBrxKgGGWsNOzKaSHVgbkYr
c7nS5BtUujF0hagAz+oBlspMjDxa4fl9hs+uNkrQxKDQt1OfvNVjgMa7CcB57ces79gJt2ITUXq6
nKryPRh1sEKERRkeFrs6MRtID9rHXEaQg5IfiOvhZVWmsqnE8IYqVvNVr+a4AHqUxLAbBfBu/WVw
GiTIdebA7fRRYGEz680ryIxBqEZEl87ImGfHtztkVF5BFt+ixD9N63IpQjJ5GNDGY5Ugm+9/mkZ2
qqiGd+1onXvbtq+0Mr5EtIEg0wMRnKGIpN/s7tICx04EGoZU70iHyFvfNrl24CzcYJ8zgeomRoBo
7rmKmcU3aWdjQ9DLLUHH/WYc4J0kY3ZLkBKDHHrsRjy9mrqpblM+ESHypxYgJXtG/Zde3USAr32z
QicwmTNL4RPok7N4rWMIrIvy2nkJIzcUBb4GMvBIuXo1o+1gWxBfA228NFGUAz68xip64y5tR+Zq
Cn1LmYLF6yo/6iLtOENYJToW5M5gPHYN3oY+5rxMA+HOVIxHhzE1IvpavcWq2e/bMjVo8yh3JnDp
oEArwQQz8vuuSHCMm8NmSicQHZ66XzqioWDr6Q7O/KlfLqBUMbpXaVbzkRWOgzZwZnUw4W+QdH4m
JiEG2FJbB4Ivd2Hqe2GeXbPzI0fbcR7rDIoeeVSAL8S5Gsw3EzAnXt5TZRJkmzDFhQlJLzBO3cDu
sRqGGjnQSRe+a/H00C+8jzBEGh8peLXhPCZjcERBDjw72EG/A2qMcCS9WkjR0hUYscRA9UEtUtxT
abwl5OItB+2/sxpkfDESdJq/2KMt9zVMh4QmKltAwxPXqozfmMgfGwyguy7gequKflFz0MU3o957
bpXyziMCYKOZyUxLuL5Rk9NYVvuxdHDPoh3YDPjQAhTtu7of76hyOVFz1LUIbWrTcml7orJEOaH6
sKkemKveV7rILsZEC8YcC7lSwvEyvUusU4u/FHcWstBtpg5bzc2Wy9mob7VEJWalGzY1AWkiZUSu
tbVkvRA7vCxNfesNLb1mF1piZIz+ghzObxscBqjBGjLnytahIlR+KA4dOPxrmDbMufKrzN3RbSpv
osRzrmd8qiDpX1iO0IKymWccDpYx7ydwmm12blX15HmcwRMtmjjTllPQ5wkTmDFwZgthKoLQ2pyn
G8dQi0BVtHZLDxy0ZFJL0E6F8tRO052GyxNtDRzO6jyL7NOxlmTTc07aqj3Az9T8SBT2WrnTK7uI
rdVmzNXpepxG8swe0CQte72q7cDO+2M9YpquSsDLBksDC6Kn3o7dJPVmOpoRCxMYvd189AK2SYpv
DVnrU8P6hSWuMjNuqb0Y01YDDUoS1YD/MSfeD11CdIvZHketTZGBtrnf5XWCiG9rg6nBppXYu4rJ
DeeOt94u6t0ilcIJSOWtJcILckk3bLTiz0RcpqW2Kzi/so0MD1ZR3wGgcDxNewhbjSCvUew8whl8
sNpW0/wUA43zvtOfTJ3NvecYt0VkPdeGACar3mqgNaj7Ssza2hLB1MaXqlbLHaqewZ8KQ9movONz
rHR0fDAzpnV/wMkGMq7fWPgZA3O66+1R9ZUK/JlDLgLRCWQb6Dcdg07cptO7BelgO7iYmPKeu5QQ
DoGKXddFwgZiVg9GA2+eGcaMfRTx0kdM5mC4d1unVtnCMBdLyA7uSe4pZ842Y5c/zAVMJicpPowS
PXlRoJidNFdstURBCd+g5Gh+6XHRwY8kDxdG8imZgWS0trVtHVq+GbipgxY2uZ9igwpyglqocsB0
9OmO2eJlbvM/55VV+wgGOTcY12rPSWuCc1kTJrPNEtQVadK/9Kz9vgFwbh9n9s8WxgYLHqSeynQ4
mPpXe+oeoPKS4khXvVnoMUAQ9MMlaMnN2hjz9ArznFene89DkQL9cwjNrBt705PsTu7GXPDNHgMa
aWfHNWKOVDwcYtDYZHnHrFXkq9TB46fXYb13gF+MohhO1Rkk75uVOCh1WwPutv40puNnu3BWsiZr
RzbLL3NeEDTJDxCsEp8ZZZtZokjB0oTV95EIBB3qgPecLdq+doZffTERQhcdsfrv2da/EmsE7dRj
s1x69p0qSvRMGAiRcti50p06CzpWZc3bctnh0UNuQhzcpppM2IrGdFmh0qvCEGuP86ovOAXqMfKC
pdaJU40YNEfALDf0ybQLAGOY3exmOnfmFaOhCAYMXMl4KR5VGOL9grWDj8zYzvl8Te1CJ8hSzh17
UlZhj3YNiqSnpTSqK6oUPQtxDQE63dRgezdlC58k7t6Z237G/SJ/ROMx0vlq2+Yjq8RHw/BsV0PN
0gasnSr5BJvOY9UOLXfL+TkiSHLgJBq5hBHzRkcdowXPGgJPaZ7sCFfWNlUi946jZ0RkSpWC6W/G
X1/kyYcKih5BmPWzmn0xS8xahnbaS96c1qLpx3dSOCDfJsbVEFIc+iMYdhWNZqJoq894gbYQx/Mh
TuY3bDa63wzpMQzlE1CxvGhx229ItMga5UcfEV7EyfWKPcKz0Rn3rT7cGKVy62rJtZfyKWFropVa
jO+GB4K+4/xEId/0mIOSJH6MnFDb1KQHGhKbE5M9gEUkpkKOoxtPr7R9XMTs+2I0aH0OV2/wCsif
Uo/3n+ydyXLj1tZmX6Xijgs30J4DDO6EPSWqoySmpAmCUibR9z2evtahXXHttCMdf41rYAZT6RQJ
4HR772+vr2FVmwxzOeaIZFMP0JXJ6b0bc26IzxZpqxaswmmXY0DtJpygTOsT7uSRaxuHhAxDRDsI
q/Zwtqrm3aXzKZtRDkYldrzpEJ8m4wzQ4T0ARwFkxClp72N3BlMS9UZzjyBSprTXm6O4M8Eggell
V7aVVYZt0jsParuhSW+qvBRgj14phwPkSN1rNDn+XT3cpK5yGjfNT1r+EHl2fbfRCON5NxwnLJqM
VleyueTi1UqoXIFolXmwafAyWYd4ci89Cz0PsQOSHJDcq2mSKGSLYtM5R9xAXrvh4oVkvYXxOjgY
FsBI+tCcVykxKRcW7qc4+mHSTLRInWgh0dEvrq4CdRrjy6nn+7DEkrAE5gUNGj/0CePUjpMqejBO
DgCYUW5HUFJYQRRDNHObx1CjKFglNstD/OiBkgg6/dMI/Ho78RXQELLy8Z1DC3h+Rc3c4Dhae/qd
ilGx+YFr7BsVE5JLGvXxW9fV2kLowHE10wRV63D8FuCZSvcRfFq0BrO86rygxPPPe02a+tJmxUVp
SpwseuhzWB5EKj7PuKkArgzQG8zIXSZRyulce7OiEEx140zwjr/sNHt0stnZV3Ntw1+a171yHTIr
lOiN9tpMBlViHMJXva8vjFPmd8uRUIDFmC5Oow2R6gMMqpLdSHS/bLPyhU3zDj3eE2Y77hIUq3pO
RhJ7y6G3uMaUG9hXQHnngNGih6qVPzLxAAJGpHtHazDeizj1Nh7yF0vsy5gOvtCSzyEJ6IVr3yUO
EgMctuEhh4/k44aFMySP0qF8isyiaoYXMWHL3M/HcYyegmjaR2153zZQSup7BMHvBZfg09ouq68y
JNigca1xZoaXdhijEr3NLOmcyDczcFwmLgfaAM+BJDibPhx+k1ZrwFjbLq4ucShrfLJR09H6uHG0
V9ebdqWj3/WdZyzqCFB94XO5TiU+7Ll/Mnlalm+jNV0iC3925/mlAi60M97R71kpB0Si0qWM+2zT
ZowYXFpQAzv4jUANjvT6Y5byQ2S4h3GLdSO7dI33YXXdZ55/Dg02OjkFjkz3XykjPVW0eGaCFlC+
bDqXlyBMnlOneMl7mnbIWNKNkctPj/G8hTn6nnPAVnBI3Omg3C2stjincQ3XXj7nESUiOyVRMO5t
MMypWT47ODzVjf5NGs3zILNNOFIqLlz/yR1nMst9fUnc5MkLToPdPdD8eAixVun09KtEZfheS42W
pW6DZAQ6dBDam7qvcHVqvHJlGtU3LXos5+g9aRs6Wu6tpkbKVKJgDloXpuCId3344BsIFjTrjo75
C7yFBiNMlawyrfu+x0uOGhpZJE7aYbluJfSRFofpZhcGb5CqtH3WTk+aTygodRRo0XGOtv9f0HeV
Bb5M5Y///Ov8PYvyVdTgt/zV/kmbpzv2LwV9d+emOX+FXfODZPff/MvfVX3C+7dn/l9tniPM/zL4
pAVoTwh2Fmmxo1zldL8z+Gzz3y696tIVrkAOaFso7VAqKAafbfzbtDBX0jnRCc+wdfE/YfDJPwP4
YCoZUudU7xgUttD3mX9W9HnWRDdnqZU7vaaFlPwCphcLGZbWRkPlzEarD7/RHP+kD/1feZc9FlHe
Nv/51999oqnrtqVLYaEi/OkT0xx1A2nncjesG5+O+9ktX01xGOweIbYfdss/iCx/l6P+8ePE31wg
H+SBIJcmQC9uf/l1PkZ5wHcz/nfQav5clwnn+XRjpwUOMHI6lXNyBgN7+h9/lGu5JGEcPpAw+CeY
YS9TwwM0RJcdEWaSJhdfiy5keeBFff76k9SX/k15u//+n3/xpJB6InTjlCMZA395aniDUwJwxnJH
a7u3BiBQoasW6ZIj0T/dP4Mx/5fPoqHAdqWHgNQw1A3+4w0s9cwuQq7KSihq0AhwcisUxq64HYGs
LMB3sDm4exRypAqnakNF6d5ChD+b+d2vr/on9en1qoVpeiZP0xBXDewfv4nsM1drPdpkEC9uON2j
NJuO+JacDG06jeV4bGxYhfQ9/fpjr1f4890WFrk86ZrC85yf7oCmFHTSUCEhhYZYb/cUjuECD8eq
HY91p1FTDg5xPp/gItD9r0Xn2kbWPw3MH7u2FqMrXmKRvPy/fC3bcixPSluIn6euqIvOpPMGmo2N
HiZInZ2QfFprDclCd9vvnX7X1Zy12hgdghLQob16mmjHQAzZP7vOtJhmdi7MxH/9xf72MSEQZnmS
us7y8ucBM3dxN9H3Xe40crlIykwgeh0KgWlggtvMCAow0mzfSxN3qV9/tPETT/S3IfKHz1Z//4fB
6rrkYLUOws/oWA+DzrG/o4eD0FwDrj+eRt3jVsTjbhDiM4pe89pv/2G0/M16w5L936v/aXkbElpr
+pxvQAUXor8cT2KMzzPVE5rsk8uvrxcw8V/vtudy2YxLeJemKX8anIWfOW5WlNkOd9mNrOStKJLL
oOMmMOm9sbGrDEA/7QnRa9f6Dkg3gs3UHY5Obe1ahAcLWKi3uHNcCJBvPZ+xY2nezTh4m7IBRxFE
S4zu7gO9O9pWdyximpyLbyMLHMzmMz2OcE36kY7TjZcXB9yfSE5lhBv8HvX/d1hFLHpraQKSKSbr
eZp88u/QBxr3cPXRVsFAkvA/OS2UAoumuBnUiXQMxoqzLPyefkUm1NgPR9uGU4N9b2iEu9QgVAsp
jPNE8zsZcrDTbCKoajoPzfgYVRiSBtaNX4x7TMuxQ0V0Tl6ArBO5Nz0ESZdlnbUQIZXDKthNvrUB
1H5qK31nN9+TLj5znrrFRosUrbeJ7KQlBUHTvxdf0KNeKFFd1HgyPYawgb/vIsqxrGu+XLUUqzuj
JzTOhGazKel6otfzS5MwUtGTXSiTb00p75qm8RcD12WMYjeM/UvadmvHaVZ4LJ+ui0crRjiqLeSX
utSQy2dnBGonaugUH1nxBg+HbFx8jlAledjdedC4OBd3EjOmjtJTQfMl44AaGH1oxki5R/JYijFf
Txmt2T4LmLr9GHhdhgTCZ6G9OG3AnSyyC/DnjVeHl1YGKjaGYjNR945D/dbvyy8lAbdHLhWtpaIb
6ac+6u9j78folha5nIFYjX2C+ib5ENbF0rupcMYoi25Q1CrS7u78NFouA3Y+eW5/9DyY7JlzG4LL
pe+68dZPoKXZXcrg7DncgpwW3Tz6XvXjra2nZ/UR+Twcw0ENtKjbqM+LpuqDVDzdPOnZwijLUXeK
ww8lHHEvE/2kok3N1i7YIJ6NODv3yPUW1niqqmlY9Dh4FcET5UfqebVxjN16Rf6BMRWQgPCD7glu
G7/caoA7eYxPGwL/Oi0OeLShp3fDW1uk1YourdPMN1rmIfnFMtKWTRWf4wRiErvjg8qtuREfZyKW
XdTCm7ZVcl/8yIy18ejI1l+2GLgxrw7Xby8Trm80+qPad+OqKRbR2SyxZ62q85AxRyb74LVU7AA0
5kvbtBZpqJ/UUEbMxFTWMRTqDEJUP9vFBs8m4mSxtSsAiH5P7VKRv+jT2Sfx9GpEKCXtke/WpWHH
CwZCyUX4NSw83QegXKBgCKz44TocKye4xGrizhnjoNbSN8sMnmRLz7Av+ejrUkLz/2UQI20SzJUC
J29kt81wskL2KUNjLa78ipbWedoEBWUZ4YXntuccAQqAyekl22l6bhADQNNi2erVVh92JsVzhlCJ
+mYcU/gB7XSCVFKs4IzqX0AP+0g+6fOYLjrZHSk6hhdZlJhs6fwOKnxrWSavEra2Vtm7Kmo/UHv2
E3OgZ7gYECNdrcTmUx/BBbJleQNH4NE1aBImStte/wev2wbVwCST/clVa2ar8bVGwVenSZXfwqf4
7EMwr6z7xqUM4E6349Tisks5ldSShDg51+OtXkfaKvH8O50m9IWHFnc76DvH69djLU18C6ORDgLW
bY3yJwKU8c51OhJFo3kSqZpdAvilWjFBQk5Lp2Smj3WYLWsDaP61kkJtiwQ+qhf/Dkm8cwAaj4UG
HRhrKjtuYQ83pdkgIAmHG8uq9lLloZpSbZPFSN8dVksboWsvzK1oGwttM2mauzTb5q6atGbhhnkG
ktR+DmEcLDQExeu0jF/HoCeli53M2ku5cSkoehJAA4OTeyWG6QSol5yoGpDXw4vo4ovaDvQsvWDT
tNN0bg1LXIt9zGJq9e8UUJ5jZCy9bjwNvgcqL96kVElRl7j4+Vwf0dR+A82wHbMA3YpiJGWQNN0b
C+cYmgIYUHmcnw0D/o6RUghvpmQDGChfOgzrcOyLdTF1PzofW3inEM9QO6b94Md7WrVyLG1nfZFO
cJnGzm9IdNavFe0zW0rIG7fKDq2nyVVdGZ+CdNTKn5F5GF6CoL81yRRRylzpA2Oekui2EgV4w7FD
A4ZExpUZk7KcTRqnABjXVnAjESLA0GMe2n676gPlgR7PBQBEcgoTNiGzQdpab6ZVZbj4YORI13NI
FxiCjTAg6KWOmIS1KO7yUgAN6Dm2u9OPym3vyfmwuLFnLvz+h9CzfI3pXrECDLwoUwADnTuWG6xX
+RGLOXyGauFG/dpJ0NVfn11B8n4JF+yS26em7h5GrGpXbVZLyprmmZy/Sw0xQj8/k8Wq3XQZpjx2
KY0z//DetCl15XLY2Xag4f3JmYhu4i9SzARJXuzhKEovZmK1S/omUH7j7rCgwb5fUGJZYWKmLekF
TZe+qiF1P0Y9G5cDDh45FxXbxTFvxQkLsBZPvO55zocnU63ljrifdYfcVcMUDQbrTQIUWFyXIKfL
6FUyACKVlAqkSVq4/Cob5zRK90c6Mm0tV3+Vg9SRIQN1t+ZSh6bm9Wi4eMdTSVetOx4qwoONXWY3
BJq4X4G1hE83bNquOwSu6azw/3tpRRnhKNd21Cezem2zLyJfF8VuDg7IkQ1mOAeDjrm8yqvROXR5
hJDi2Wzd/hkQOTeKnnBzdr+mbHgypDt8xpAlKCvdBMEE7RU1KO03rTa8xIV96Hur3BF8U1Ucoje3
6fVbnLsGuPAO9C5oKFYR35oVRnV+Gd0F1QiSGBU6dcYAUmQaTksrLL4ib6rYauJkm2trPTJOXsAi
PUUeKfMUe0nk2Xq0kSTK9hN4eCoL6RbD4GrNgIbqPeZk5ODTg02HASCiasLDbFqDiNzXocrKms/5
IPSF/LjG5DbDfshBmHeS5m3f2AQZNePUQi+GhXztmI/OWJOqLYqHRNCO72juriRD7U3Y9YbY9eKu
5Z6MaCr2bVKuaIyZAaF1jzpdbFuETZTRmgC7wgrQUIeQQRiqMWTq17kHhA5izHf6a+67HHDTaLab
yIq87VhmdBrZFZMiOXrwHZzs5A4oW0p1ZMAbiNMr2eVl6UMbDgtBK1bvrgyOeY78ake2D70bDNST
oLfT4oFeHtriKaQBmoEpGq90l/NWP9pvtqbRFBywkqOy5qAVEJhU1GIWHfXfxeTZuz4Duj0W4VZa
fKBXOR6lQKwMo4QtoEfyvBgilx5vybic1o4HI3uePHcrJyiZetQBe0xQjbbFQMznYKAU684uHOvN
IKfqgFZGQUA6dqRx08E32SJfekiGHr0VbcCrHGyg0SaSotPkcI7t3xt0pssZBRtyOBqtLTdd5W6U
IHLId9JFKiQlxe6hp06lJ/QGDlRLgzraDp2zKzTfBxpaUHwNAXiIktYJTJ4o7nHyMzT/s28ShhM3
lRIHny7adovNZ7R2RHix0BUwB2Ffq52O0h1Bph0t8eQ0IAcH9n6u52QbkCdgOfO2fp4fzco2t3MW
0ocT0DPjWauQXWE7Qr0NRjO88wT9Nn7wmoLv2kx985lWmr+ZMPZcIZH6AP7nIc5/qwQ2x7qJysfA
Pqxq8Tu2tQD4hnhxZRJtiN7EhibJOzE1r54bF0Dt8EAI4S6uJJVmapXMJ1Tk7hhwQAQbtDA6a5kb
DIJZHSldw+y35NyhEA+YQXjI96hJLtyJY7rGMdmJLNbvMj2rDfO37FI748VDRYTzD5Rr1usGjo+O
LZ9j3kywTjlC85wSSfnSmLXbQqvY303OWbCU4f8CqB8SFkEqKdvrsTUJYaSU+JwbzTeoB+ywRDNx
35abOhseR0/QXCURcxoj3xQd73LQFglnvOX1noAIfClyFEnB9K1wA+hNTJM2Jsx0UQRT74tPpsvh
DQXnkcJCYf5oJ64bb7yzV27VSbnwzRPZf5SQCIZErkPLwjcYZ4J3h7WDRRBcih/k69lyduo/z+Si
cbW7zDWFuz6MMV1O/QctBXvs5fyoRNsHMr7bKBg4wqRLkDnJykB1vNNWllvXh9Bd2wSmmzKql2jv
0DRDj50tThduR3yX+RrM4oyJSw+eZlRrNNHVIlbBVqdyLZ26C6ELm6WL5KvfxJ9zoZ8cqMzLwErO
JuSx5QCDLcuI00C9xzcVTwzegfKzG6g659zcIn2U/YiwyHkGcHzvkTksbeTHMXbibnVf+GqKOfMJ
yzx8R6IKXEcJ07qrnpF/ZOthTF5K4Mk7aISgmlyIxvjS3eJ3etCknW2Cyh3XfpS/T/a9YxJf0hJk
JD6xHuFK4BKaWurOagkvvx2p2vxJ0vKLslvxE3HcKxsfJSEbqgpLMW79MNuddq3h2sZvIzToGlUM
nG9j+nzxBQBamPGs1dfuXFEuCvhqvUG0AMhwZ1r6g8AFcCVcwhcRTbR9CPkMExisOju1kfVH2rjp
kguNHfoi6mnTLeLfndNJbjwnewK0TRZFFyBrmLl0/TFBlACdMbgJsgJae0dk2vS3s2mers+gizKf
xo95h7iY76DWVYD2xBYqPqZd+JstpnOXUSwr62iCvUDpS4JuWlyjZCud4T9o97pizgudZPXMPDT6
lMGlvoTZ0MunQlu6oO7UYYr7xPKkgtUynm87yrYQyqBOTXRTmgdRMSeoXFLdyg9STrdp0j5Ql6Mc
Pt9oE/8yyfk/1K9W+Q8n6D+H4pUmp2XZTTh2MkZyK3z0SOlZ0J+Kzv0oezqjS2M8GDOHXZBPZ6hY
UBgDjmT+t2v67frlDbXnlDbj1cxIVMRsUkZkXlqBiRVWaAwCnF57EMNknlW8S4tgw4BPInHvZ+RS
jJEecuNpNCJBCma8s2J2TM150Hp06lnxqhaMLi/fcJZOdFYbORoIbq2aQcrt0SoCHTdtDhw0OAQT
62GrvLCq52s2ucICkq3+Q3MFyTOT8BLN2K3al802oJ86/1H3zGkV1PcFR3YsrDhdFt7BxriwFfgH
tj6UTezW4IFbyIKJhBnB/IvAitYZ4Hh9XF5n7ayyY5Wefi9bDCSuY961KmX6rSbaxh1v8q75SEYC
ELXQlt/w9/leV/1RLSXqqYZztxOFcx7T8BwbX+gyl9jMJss0zVlmtAe0w3e6V0yrOeKyVQqib5g9
wTgeHYnqJ/yqjM2ck1WphRmwq9Oiz5Ixq3vS+0/jPL6pyxSayimzKJatuHdckplS49mrxGXXmEST
ptpIXk1mRyVIVAw2KiQQhOHqWhuwMOxa+O3IVfgUrTVjPlVacxnL9Fh5xWYGb+WFysucg/oiCJUx
PTYHqoARG3CC6sa8iXWSXn3+NgkQj3ZK3KESPk4QXiB6aUuBzecybLQ9pZ6twSFRqqF9fYlqlZwC
CINko9KjBqlDuBOpuB9HhmBTUWCiYLEWA/I9JIHra2IhfEmxj6SNCql6NTDw8Bpm0fEojJYMcGU/
YIK3USeBrjMMTmbk2ROyHlla/5bxsLzsnNcdcg1z05M7EY6KrRmV5phtG01so4bk3HhNnyFM96xk
Ebr+3dCWXDirusfNiU0uk0sc6+GT5OG6qgdEiSiROoMdLTOytxbl7HU+tD72BaImso8IqMD4rURG
JwlCL7xJJz45adEUQsd2vwHz3bntzBC/Tr9Gvlh+T2yoQm0fTedopbCC4ktfELNNY5ouIb34Krxn
v++r4CIC1cuZzutuICwSbrKvh+4IkHY7laa11kj+LyZs3ZZhD/NAnaihZR6vkVagUmXpyMqQl8CL
2sxduWp/pOCCZR3zOkMcZ0ck3XLnMGhEq3HIaoBMKcGdxl4i4CU5FfJAnJQhWc0mCymZuyxEDhKV
dHGSpKTtuiAzGG4r5LLL2kM0Wk3RcyMqbwux34KbXONNuTIIkHWreAoFp8m87bWFj0VSzO+uWF77
GL06vci0d8LjctLveY27+jX2zGexjmLsgNOGW9TK7LVuwRTEA7uU32nwy3CwouB6lkbGieE+sOx7
e8wu1ywN2hZ3VafRqioFZ38dCrYT6VgKsrXlpCavmx1HRTqdKoatQ2jsOaa3xsxmgUD1uwyh5Hoq
JZf5NoMmdn+4CSFvnSGaKemxvmayS2REy9ri3iUebU4pZ2REcPhMAIlWS8mk4t4S6Twdhvk3uhEu
tFeQQKQXuyCLAOjvEpeP2cQWgpESCbbirZnbh1Ij9MbhiiAqdVhQ2d6sYNLgaEe315g5txjV170t
ERyjWyl+4BWB1JRkNa09rKdoUUG5JQjRigeyDAuK1UB4m25VB95GaziQmE7MntVl5xryhzttQs3t
7q5zGbYIMWo5P1xPc9cL5eg1rUrHZm0myCMzm3nqoVsgXYStbXtU/E+BUR0bt/z0KDBu0wrMr/7u
Oxy3S4oAfpB+0DoA8Ta0fFIOxm85AWErc95qD7QM92FG/ZgcqwRVn+bSpc4I2Tb59K75nFVKGd3P
3tMgAfuXod/e0jWPzgUh/U13h+SHZKBfm9ADshvsnYC/jXvdLQkK6um7b0laffJyQ3i+dQL4KDZU
ymXlZW9l1UL3xNwSOwQ6KLCBy7EDyjF4Q2qTarAanQe/B3Otl+9zgDH4hInH1m8b4J4gnPNEatjz
AHB3pvR2MCPzboTL/Tzp2WuWgIzGFAWDIPJ1mreZnfFIb462lqTvlpGOj1YHP3LZFVp9auYNptRo
IdH5FrNVHQwrRcxZ2LcZuYduNLuN3iNMS+jN0dIen1WzR17duda6DDpnWVUpPXwGx4a4Gx+ayNIP
Jn11YR/S/+VSmSuh7O2CeHipOzRKWdQsB47bhEfnfLBw0HBfHZvOt6xZyKbUPpBqqxxpgPlZ6Xrr
Uk++ZajFtkPnJAcQiebWdvLHfHADWnkd/SgqbIf/y7hIFOjCmZ1qH0OACUz4O9cX3+Bd917kSFcZ
C+L3FwfUThtPHP91DwpPkEMYgWL7lFbKRla9IMgWNw4zZwiCYn9lVQCLfgCTEqynHg9cxf8NDSzj
6pB8sQhZaYxKeVPDTVn4iYeFR6E3myZNvxpdM2/oa33PSwoKSOjAyIe0D1xpBteXKPHfvXry1qZV
4Q/thn98uf4sLjl54BL+GSGzmyAk7bmb9k2bDfbN9d1Pf7RC4EaBU99EiKxvbXqW18IryaTmsX7z
3xfkr0jPvBKDsgpgx201Ro1yn+JgALdN67udBZWS2V8NVbbAgayzokMSWM+ZciUevA4zqHGkWwGq
uCLZXV+6MLFu6kbNKxL+6//+RezzQWlCRsNQfeTXF9L9QEPVH7sksTAzVm/loHKTuon7G06Ojx7w
cXYB/dgkBn5nONRvEpoAVqEv9mGey0NiRq9o26uD3bY1gWOU7bQUvwee0rFoaXAd9fJZF/WBvx6h
HHZQMZM03ntpD7MyyoERuR4Q7ry2nhxDM5+iEG6diMNoDWg5X7WG02wgZDgsOnjuUfx1WwaU+iOJ
9upx4DOufxoHx1iT4ddWA97N267j6wTIDo+zhV5+spFnuwV5iuvPJGFY63Xi0dYexkQvnubqnqTY
tMFQ593Wi/QBAyhCQ4GFA/Yf82K2Eywh1H1uOg2r6utbJw+/w3MC1SQbixDAsG6u73r1FP7wM100
WHTbb+4AFRMLpG41mPJd02W7Gb2kuoUEENxmDg5l8Cl69XJ9h2jxmcTZTH8qO7hsdBpgRXqJKbSv
r4i/64+uL1ee3fVdiSIdCWyZrln00r1JncEkJ3njhB98waekZ5SbRVuy49v305PX+lhcqBcAIF9s
R6DgIRA+T+a2GOpnB5N62mamnWvT2aRmsVSzs4X4te3s+FBlTcDw89d4uLXo7PqDMxn8xKQ9ivmk
r9vxXnb0fDgW6XDgM/WSpo+AZhJ1PoWBQ38prA5wNE2kVKVtaSt6vLG3o6cr0a5PhEufhSLqXOF2
hV9sI+T1W8uuYgO0tR/S5xqKhU5MiaW6eY+x55pSornz200paUzxreaW/xe7SdGDhFS/SsCToJvL
feiwUrpNUnDr0TwWZME1XQGCvqoq7m6m7ZXt19t1B9SdHwQYJgIFUW91l44ncGTxmlTEuMRdy76R
sw7mTL27vvh2/fu7COjJJvNcds5uP8ly2qZ51d+ECpEwDeHv764/g3A0BP68J3tMg5UPiqcLoxn9
N92AC9OHCWtqDvYpRvMxGdzWSLJFT/1jGUZvaVg1S2ukybnE4d4I2lczkTz5EZX1hIkRg5nEwxDg
CuPemErpLVq/PJQe/uGBCPY2IU+OT+eKnq9P37W3saRHSN+FxYiLeHmanfZbMnJiNCaahzmXEvma
8Q16+WgRTNarE9Pt1EV1zEoSPug5OYxG08h72B+6SRdeT1dqxaG8rVNUn4FZri9WiRUobhmrYaDL
JpxMsTYkMjIDJxghy1WRoJ73ZPOGN9xnI9xPApOFY0hg210AM84/T3ZNR0FzzOHYwpVxqIeMG+wS
9+oCdCzoOJe5TIkxtLZzwlkvnjjcdi4trigvXlo8KEmyLMs+2EQsyDVW8LTEATux5H2KqV5Si48o
td7rmV9Sz+HFHdnmBtwgolAZbDkZhtFYpjmh+2J6wacl20+AZOS9niLsNUHPcoIDymDSkFW/DVpy
mK2buTIpxpnUe0VWb5yZrnd9as1DVkRvrEJ3iR7W2LxTnpJVuTW77tGsSnSuYzft4OIuslqz16Dz
4GVHbHAzbjvU4vpF/TTmjupvSurDLMiAU4q6xGaPm7nK8that8oLHcRceMHKiMJy/NLLqyZfcKJO
r/U636OxIC52mV8/GVg7dpLw6ZrRi73golJB4zWg0smwuFm+bE3/Bu5Ttoyd4YRsPF84On2cyC30
1ieAtJYOgY6pEbfYMTZTjawfk2pYWyI5Yy73bHFYJHdIzOxmNPXTOev25AWcawoJKUFHWiiN0jNM
AW2xsyvv5td6G1tJ+P4kBfN0ogJkTR5VQcuwf9IXNfMcgCgkfWUVzi5XVlAo4kPU6/VipEYiy+yT
k55PGIO6P8vIT6hUE9rrVWdmCy+MnXXDqZsERaRsKokMrrcyIM0IdyS1hj3GnT76g1ylhZv7MYb/
1jkElx3NXRwLUYxMF6HQB/Rouytd7ugQxQKXbE8RC5BH1btwzfOIE8GShntSB+lmZrnmyA9KsNMO
AhnLr2+KoQRdf7kpaEgNaTtK//iT7lEGYNdcUiK7OjNOHXKiOiFkVV8pGt07Q97Owy7w6tU4du7q
159t/s1nGzqiQNum2RhR7E9Eysbu6c0fynRXqop35pMx4oOM8OSQZtBM5141CArUImAnaCkz994w
3KgojLLo0fcCcKo29lboWqauvatTb0+f0z/J0sRfRGGebugS+rILQdOiaPhnWVpej3lii4Rh4/It
w1bp0JtmWLAME0xOKr2WAysvRefRRoyuCslYNSQXJeaIIp5illMd6VJ3UxARozU4WyqWu3YZyiI/
w1s8p6QKGRMb2+RQFsThR9FEHG4frxLEQFdxu0oH0ih/X73Fk5QQ8QgKrzoNwoQLhWCBoUu4MAEK
4Y+JXWLMhhvM4y1Of3yYBb+t6SnFjXV6N8b2bpiclLbG/jhl4Y8oHx7ePUFrOgEbeZ6zqIcjfHKg
H+M3UyUZI1HtgVoqkUcxU3qsrek5HcPdr0eEYf1FHMvNdgzTcoSUuviLYLUco0JzSX3sIpE4OM7a
azSqRL9Kb1KrlcxulCoqK/fkaHoMIrC5jDEOvTd6eyNGvWA7IKPsyoiTcVo2t6jJh13Ta9tU7dfT
QD4HkqUEWYPhFQnv/mjjkLkpjeIwN1626fX5ks0a1m2oUjaiglenks1BSMbCCsJlFp4D5ctVGuSr
8RQ4q4JiHpEkiwfW/poYRUejssAO/X6if4W+WHNXSrJvpBmKmnSbYAuFVfk4hBSmsPqin7dI3+RM
RExN+5yZ9JUq8nM5sfLUvvxIW8mpUP09pnDk+cn6l532A2/dckPOQTPwBYnz9itTVPv5lGUmJwVr
nQ7RFu/Wc2eSbswwuITITcmLTts8UK5BllSlkSjYDLn+ykGPfBUZH5vUXGLWB40kFxoGrtrx2uM1
115qxb0tMWIqtR+FyfDJc0CMhe+8Gz3HPd/GTCpOCLB0dGVN0CBkAUKRN8NWw9aQxiWMOSmXYCSB
QVV5NoFu3AzIppYADU8Of0mF4CYohk97CGsOZxvf7ujhkftSiQRERKmh9sTOqrWPIGOeq69a7aEb
/dAGOlWTon+YROouAKIjBujGk+U7iDWqkhoXzBG47K//MFz/ZkfBGEIYiu6LZeTPSN2gQ2Nia02y
s9Qlq91A8jPOcN53rb3NZUzQCtwKRQ6Gj4Uq3qmCWaGUdDQTW4uqTf9Bv/tXxbdn4Y1oOswjk4yk
+dOaiiPMIMrIiHapE7yXWfzI8XmvUt8pnV8aOEBfKc6KoT8p6VXmpmdfr75ZrvMP9+ZvFncLugV3
x5I2ksifpef0Z/e+yIto14ZjifKGWdVBC8YZDmVLC/bJ/KoJ1frZ+RI19ZcAyXmj8htC6cfQU6jG
SfyiffdF76IX0w6nNZkwfxmV4z8ocRXr+adN0NZZc1DI00pt2T/rcDlg25TBh3A30uS60qiio6xY
6X0TL10fNIrHH/EpEHLt8Nhuc/02NP3hRupAMk3+IQnqw5REw7qLcOhCP0FfospGRXT3uRZ9seRZ
rYUOzakrOu8EuBPBgz5kBI95oS3KHoTQkIyv2RQXK31GFWtm9LH72KB6muOdPGIhUz+a9bOWpPX6
mhMPtIjdB+vI3/zG4SD1A4m19FuJ498OA2vYBl0UbpgWyxZl5avIzI3IvHsRTvOd93/YO48luZEt
2/5KW89RBofGNHREamZSJCcwSmit8fW93IMkWLQq69dvfHMAc4iIDAUX5+yz9rCAtSBvocF6CcHt
XJKG28asqwLmgFgOsa+9b6oWMCjyXX7B+ocZvztXM08y5qikogUxNc/XXiISuDpjRGREj4NDh7wU
xbMfoY0KzZz6U1M7w1l6LPrwu13q/dExT/Dv8VpsPQLa5ZQcaofKaWepb2u/qt7AF2BxmtJb5XM3
nZo4/taNcXmdffyHdf6/lEYJRxjMfP+ddX7zqWg/tb/XRP14yEo6tz3KFmzdsy3LZ3363yvp3PiL
yitDd5C1C9J23Gg/i6J0SOf8uQ6odZ8zvIYfRVGm85ec/AmPe5BaK4eJ+U/U++N1qnpl1K8I+99r
huh8/+iWmaZRMUSFlXDklNZx/pix1eArsyScnBsRBGdT8hZHFvi3bjdOl8VDWKRjsVTM1VGQgx9u
Ygl3tNoJXaErCZi9i5vYfmEd3jpxdlbHUnmNauGvXF/W3dJAA9Q19kmdLIKPjIPVWZlECAmhVC1T
thoJnxxqapl+Hl7PqWO4xMHCXE93Em9ZwblETQrxMvKAX8ZQMFmf4HsZvw55KQ6ZjB6Ay1TYvFRP
uy1BOjlDlVzNXkEFFW0TyATdZ12dWLmR3M31Fwy+p5NABjZKXGcmwZ2U0Xwfur4+uqigrFt05Cev
h6e85LZ+URvqO4mNwgMVObKfK+sPc1bvXGFcoz6joDhomOoexdRg/iahmPw/zC3+vov46uPShiDD
lumBauqEdTWa9wyGqQr/CKimFUrqIx3SdFGbTBJICy9nWgIPNZNgVKqe/K3yhlAbbREQVFXTljjI
jPdcQnvfBSjcwbP9fBnqtUDS+fGq1C6vozu0+vjkV055qSXjdd2oYx38gWnMMJBL6uCER9nGxpuB
1MS8ccoMw+utIwGyEHUsBFUeVFlHWrmpjU4vK8pkOE0dq03qk8M9/qzaYSHyp0KApcTWLvohpkoA
uCxAW6IcKmQUBMD9iAqIXb8Q15mkn4fFAgKNV3uLAAD+RW6iAwObOz2EGhBdX+J0TZEgjutNF3EI
pGK9RcsEEuISw+EVEsirfCosBemt/WKvIlmjQJNWoYT1S+82IfxOEYYEHsuNQXT9pHsDaSz24rL0
Dl4f3SVl5lExnACBVBtFblStcraHs8jeBLCGXQkddrirsCIFsFkLxzuTsgAQdfCiID4VhD9OPvRi
X2KMsYYhUSZByCOMImyXwR1rOuBjQn7NvjP8736dm9uEOA7MgEVcquvVlSIoqyut9tvUvqJiiVs8
KIfECvh0+yf4ANYBWoK+F3CZtVYCmiWquRQuE/gEhF7tiJFEAoaNVVUAdwbKxRykYXSTH4czSy+j
WoKB1cdgp6I66IxZf7x3haUMAzfC5LSBNC39mzpJoG7kRrXUvWkrSrVqSroDPBv7BG0zl0hrC7Y1
BcnRQctvHQm9JlNH+XqLEKWO4Iq1NWLwQGKyFzK3W+RILZljxL5OHyFj7qsXVqIzPzFCg24z4DMC
fJuIanSI4HGnaXxqyukwGVQXtJLrO7rBQk7mCCzBOTMRqy7KlcZRrG9DYr+9uUXtY2dSxA8U3JN4
8GAOmn3Qm+j/kqjZ1YM9nlwdw1yBt45lGWR1JVu5k7tVPgnKV0LWOMRmVTTYkJhybQo/hzM/0FIi
zDMJMx9i75QOsbNrbbmSG1r72GXTUfD5XVgA1JdY0tFVSx3zRjEQ+Ey+qLvfk0j1WtHVgSfkwLkk
YQnU6y6gqJffxABHQaLZdQlp9xpw7deXJBHuNSx31QepQ64EvVsSTTSgGJIQW2Wbk0osvBS4JDlc
36otT25to60o/B83w7Vp1e62xHry5EuQOFj5j35BUWlqBt0l9R9n6GLn3liA1U/+aO06SbA3lGUN
UPtI0u0NyblPWWfFpvfoi8rYq4+SDDaOlMbNKCn5M8Fkx3hacm2PBABwdR75Oz1rACj86vMKoiQT
OKVrv+zJkgyqzxjxmrg46aLSjqien8jqbMaIrJJVVXcx7t/I1XoLCnWcgheCU2I2ZcoMNcZJdIIV
j1DuVjOc8egEcX/RdALoqmUiQNm6WncCH1ZtrJKvA9RSc4l06eMjd/Hd/FrrZQ9opEK6If9VF+ML
RLn1tzk1xR5BBunXSE9vENhhxHQhyyvNh0gdYsBIU21Yb/1sGW2yDxy6zSYsbVnP4RMOxyGAWrZg
G2ZWeSYq+MOAYxYYcPSslPalRrIv7wimAg8MYYzQzUx1D24ln2BQSSR7F0TI/vQt+SX/ouv0sCG/
ooOV5m8K5sJ1Z4LT8LynYmxOwMSNY47H7cVM2vLsutCEDTkWqGOzU4HPy3R0iSP9fOvhCiV0++wW
pHzsevDFtuOOPwZ+9VBko3uOnexugMVxGmFOXnrCEuOM0AIvlQCC67xsAtMO916Kz4HhAlyyQsQb
Gtjpyhhu/BoBx7SXeVIxVQFoIOkwrL6fvMHLSLXUJmIidDQhPFkQxzvcaaGtvplm2RNb9108hKe+
lpTmrkPj4re7DEgoOVw2BfH1g1kV73rKfiAxQdzO5PxGbQrZ8liEEjoC8Aq8FBGLPAZWiG4BTkf2
rZnGh9ytRmzLyF9HJPlSw5AYHIq4SnS0kzt8MiICgz0pzSob3sdh+WlumbyZY4OPk0YloD7rx8kS
oO3d57zyxVGMps5aG6kxKdZgGt9lNt7zAUIcsnLv5xQkGTj+20arAKRFDfULvBWKa46w9nGNsev3
+eC8pAHar0hrcU+O5s92VsEK5vbgZtwsc3xHRSb6T4rpeg+BMsCvZmvH/rsc9+duXOaTY4J3m83v
reHclzNskx4e1jR41FyIeCGCHnabEOqguSQBHTRQoQEXgzh753ZTfp8zx8OHj9BShg4oiZD4LO59
m+q3elwOpDCij26JvHNJpLqZ9NSwpD6VjJSKIRfeEQrDvsurWQiaSCHcrtuVU7bD1UmOA5+qsg23
KGHtc1ca6bar94K1b2c81pHzNi/mC//ZjfLqIYhHUjCdHH18hpZlcKjmm2BdWailma7iN5AO7c4d
xwj6Tv4SG36KR+y4HNDAiXctY5I36N8dK1/w8dO+dDrMzoFSu6bByi9YnJnyNmZ/k/MVDFOyQZf+
IgTKm64fwiNUuk2HrmCXLEwycJFBo7/Ee6jCxxA0ae2J8GaqzjjokagNHZTGev5xas0PCCbF0wC6
aFsZm57VKnKZLLyZp4+1XcKmt5uzP8cS4kZVnu26wEHM4gxolo/XDz55pX2xOmzpXDeh6DIHb2g+
OnmfvElj1BSGmVW4Crhn05up3iNSuJeOMw7kvmpK7iYnTzak4YnO2YT35y58a9S19O5csm1boE7q
vOSM7ONQWGhu8M0xD9lkAZ1y42McFa9DqR3iOGHIS6I9kHbE1hQ7EkTQs52lDR+9HgalT3h5tKG0
Js6b0aaG2Cq91xRQKosY6x7DZYp77xxj6LdgL5M9jrLjXe9QoEI5N5lJgYTL6w5i8V+pKL7TfF7p
8NKHT6kT30QO6Eh6OhvlRUOCd47eWp65JZ6qnxYiqps4Lh87k6h3iX/Oxhq5fCKqjBduiyio/TiC
Mt3OzR5buomfqPsWiDw86yW57eyMKWlbkc3Vkq05At/GDuBpDiPAsXOB+xAZlsn2v7ZhQ0dojRDn
Sjc9OpB/jpSWObtyPE2B8zAkpc9dTCgty6H8akjtO5eqrqoHf937KXI2+5jNsPV0yjp3URg8hujb
kjEkfDw8l7n9FeO1YyV443rrHdDm7GGevQ+n4nMYUZGxjB4hnEWDUsQXszHc6HPpTlS8DP2rwAjz
s+icT0M97EeWywdP9B8aX7CGcm3sOwugayHePMKnHqfKz4IE6kZZjUCAcwjcSHz7MEE3tBg2WGLZ
iHkO6oJ1oy5ad6kk4pFKzKIO/nH6//MYvn13vlbF04z+lppTJJusakw54ooJZ46t2lebWJ5Zd0cT
l97raYc548Hw3bsmKDCzWZjsqRaFCtU5RIncpM6dlrNmUIfVJpdXrZeux1TLcVrphvHrmf44rXbV
JilR4KjW/JwOkPHXK3XNDs8zbKc/LlS713+gmmoD459/uJDpYXX869+WzJyPQdadl4TaQvB97xM5
xgGcRKQWkKRJZQoqU6ttdVBt1mvWYyVVCvhIygf+0zVUmIOi0LpXTICI//+67I9rU7Vg+OP5CegV
l/VY0SNa316v/MdXRg1NvJVucD8uUg/NPL07pGPyhLrcXPbl6D4iNh8PhWCiPbSEP9aNI2ddaree
qTIbgw4zTjXXGioZRlnPX/f/+Ryw1B/Poq5PZUVQh2nE6KJdY07Oq6PALB70UuCAi3oiK5J0fFDN
xXJZVExU+SmzydV2Uu2qTRzi3Lju6hhdZHSmp/WQahXSGcMh003Z398eoB7/T8euTpfr06/X6Bh2
VNK5Q5cKqyhHERdh64GOaN730ulDxeX+E8L8X0KYEHpI0v57BHNbZmXz6Wv5ewzz+pgfIUyhE6eE
y0R+wnSQtnsEI3+ZNfp/6Q5xSlIehm1iaLiGMMVfugAlwyN14pWGTnTz9xCmMHy0KrZNwaju/19C
mLyMvyckdM9FqED6BGiNaVvIa/+ec0bjVOmBRslXJm8KtcgZ5S2o1jyqdT2m7rZE3Xmjav/zuUne
oI26VeWzrM+nLlebUt7mhrzhw9F/BKtqLXuMVJ4QxSEClZP2VHVykC8mKPTgXdVBNeNXm0r1b9eL
qNRKUVrJbkldpSb966W/Pd16zXpatSZGCyb94+tAwTCpCtnp/nq+dXe0EhYV6/4/XXN9Za3m6pvc
n2J6qp+vC5XGe1127Bo9fCW7+laOX8ApmouuRoJRjQrqqNq4alha91M5+qjdhXFGyAFHPVodyuRw
JF5Ue71wffB65fVy+W9/+wf/dPqPY2HBkNoytkaMsb0cbNdnUi34Q3euHJxR+dMbqhFbNdUmkQfX
XUON95Yc+tXBXk4HFr91r1/l+i3+8aWq3UJ9/x44xd2MogsdN+5T28YioE7YCIMuGPzwS9x4n0Tg
qoFd0vtDGoq2jaAeW12ojqnW9XHqJ23YmgmNU9yr3+msjqnTuRA3tRmlR7WH9bsHObrDhFL9z/U6
Y7QeHQrPDurE+uNXu9cnlS8Qyf4ktPtRqgAxskMAqJpqExNeOmMNgvsFSr6wIWCjfP+UJnqVSFsu
QINZM0vEj8QR3DKLmpNqdhRllmEdnkWUo3Vl7N1IebNUzzKRaGG46nz7OxH0MQW4s9I+X43n1BUA
syg1bPRjIwPTgQxRJ1hYIGP7tU9khpy/U7waKtIuNyxICMHLljKnEjIYpHbJNLxf5srbK3MrxI2U
NBQW3CV5MwWaXKd7cTQcpQmCrmaqMpEQuh2rMOo6fjbN+GlCJA+NYap3qQoEK3dF9AxcCHWD9Ec9
DWc7f3RC3z6gE71Tb4fYM/9CNUFioMbL8hyPKuz08MhyjfxBw07BTRLnlFizr+/Xl++KxN0ZlH6h
B+C3W8m338lwrNpVG0ueUK00r+9IhADF9HEI6dyK0iMDgS+elPJDyXMLMcjcPqlPQVl8qZb6b3qv
zafJcrfKWE4ZyiWLNFQp5no/oY/64VkVxmR5NzY5112VFvYmSw334i3E/aoYzeOctFSyX1+XWABs
RpgFUNXhuz8sMeV3YmnNlsmkATuE16m+ofW7Cg5LRcA9CyhZBOqSv6uwST9cdzOZcSFnTBkaZQWb
Vgc3HQfhWbkEkiB55081+g5rOeNDNhwhlLQXdU61LGHsDSvLANERmtN0XLVVy5+qAVduFUMl/LEX
Zv/V66QhdxeRmDBT6lRZGNJU+8WSPMOdrw72YFUoBE1Iq6oZSJ9v1fLaHIB+E94qIzMhY8tpJ9n1
ylvMW/DRwuWohC7CT9r2ww+6FrXEINio1rrrLbjc4yP/XR3q+/DVGyZoxSVUT4rryLd4WY7hT7jc
9SLtLupQhNEsLjYkSFLvfWVl9Pe/3qyHXSNv9tf+pMcYGkxatVvf4fVtKgd0R9qWw2Yxznp+G6a8
wfVdql31fqn+JaM4DIfJa4JjnBEM1S2KctQ7V2/36qBpq9i6OlDWoLBd1MzKgq2fXPpzA+el336v
6tdRpq2/Mx2kcqbKWF7vYHmj+712zCNTHNdDlpXfkyuwD4YMmSe/XEVVK1xAIrg2+Qz1rZQyvVjr
w2MizexHaQmnnPLUbgIem0CqnAbYVKihvwUNcPXuU56aaqN7ecXPpsZKBQuVrTMAY62Mrtq58jev
HAtzNy23ST6M20bm9dSxoJhlKCs5GD04V7UBz4vDVamDvI9ya2ciSKZ2j9FRuZeqlotDdLYp0mY6
N+6zGDEBcQvP2ZbS1LHKc3IjjHvtxZebgZpFABdTvv/NZFH9wK/7Vo2upPAhlkRE2p0KYPz1B97I
L1Jtlhm/JOrh8A42at/ehouLmNxwBzpX+XvuEFYhGWeR35UYUMqPbzXOW3e7xiG0rY/9Hj73xp0X
CjHkJgzFe5ssJfQ1bnaouj82rrJj+3VM7cI8JsugmupC9ZB1Vx0zkzA6GrNzo/YsRmhZi8ZTX5vq
6G/Pc216pJGcjn7Pofzm0LQ19UY54fCZnsFoJ/ust0+l4Qy7Ht/lHUY45m7QQoxvUCNB/8jTnVHx
O8vkVLKTE6lWFPQaljx4barzdaQ9BDk5SlIUhBPleDLKQaYJNV6laqqDalOpFLbcaMyaGTTkynh9
jNodnsye9On6SHVU7c6OHLNSA4JC1TrkCdW+WlSvzxQFxNSN2C7QZskbT53+bb2u1tfrQlzt/rYQ
//fTuZo3qyW7uui31bjaX9fsv53+4+mSNbZg+0l57Prqsl7y26u8Xnj9F64s1A4DD0FiygADm59B
D5+u6qL2A8MadlBK2usxdaKXZ1VLbRaPoUhdrFrrY9Vuv9TRJbPhv3KVhcEZkRPZ1G1ngQ8on0qz
5HCrmtej6/Os/4oRUSc3k0VbdVb9v/Xfq9Z68W/PuD7XHy/xj4es100xPQXYCJXYFPK2VRuV4vyn
XXOWnkfUGgHX52JDjm2rIEC1LBsWUGDPX9UeIjWG9z/UA3/sqgv/9VgpfRrjnupadZ2p5guquT7u
+l/+8Xw/2MEW3IH14xXLXml97arVqk5qfbvqw1BvrTHhPvz2VtdrbBHaUrbiVyPFIDFYbfnEa36Y
+hC+cleM+UFLnWeVNR8ygsx4/zLJy4cBmxqqZzFzIocn52aumvKp/XVzPdgUgprrGvegPy+ieqC8
XJ9SPYnaVw+/HlT7+pxNe1Esm9GjiDPytHGL44vGQrbxLx3B4A0hwY56cLQ9XpOEewuS5rKvK9cl
Sq7ZTG7lsDfBc38WE2mNGUe1wdKTXS8aip7VZE3O0Xo1l1QSEiOKeP+gSPAzEXpJLty3Lr6sEFKt
qM7ta8vC6OHIUv+EOyRdo5w/+WpWlRQOeB3TwDwuo15+q90Ig/4fN0VGHGrs60tUyKynSnmHchBX
Bx0NlNBgtDh5u+INhkzNgXo8cjNx5F30qZuB0XgUOcpND4kHAj2C55ASrERWcqpWPlCKmDBnaJRp
t9woGUAL7GhPGvXzWhilqqPURh1zmCHsTAGkf/TwS9MWKj1K6PUMFNS+kWPCkLtOPiyN5+1zNRx7
ciRWm3ZBGVKW73W6YLoI+UnYcl6lPhjVUht1IsNIiaRoAHYpd0a0LnIDOvfULlR8qb5RySkSJZ5S
iqprUx3Vi/h+thL/oIKGvkM4fpPFvN+Qwqk/L1bKK/UwdUa1SCdXJl9G2ZDSXTf533fVCXUsrjFU
1PzJ3hWy8iuAb3VxEqBRvhmNCKY5tp5QrUl+VP7kU7EmZ/Pq+1WtdaMkZ+o7V8fULjlEfh3r/rWF
A3W0zP0hva4W5BOqE+rB6nFx6N53SPAoXWbIVcoT5obF1U9W7WpqiIzUYg8PjeICqY6Bd700itFn
Bvrsb3+7KDPJXcX410mvXGpmsM2dpIMu1T3DxVe2uqUgnUd6qcW7HNfdUfrvDtKOV236ety6HXwl
Vxn2htLAV216ZehrSWtfKepSPU+tjH+vvZvsjnLpC1wNPb5QOBJdMkyDwdP80Goo1ca62yvD4XVf
tVZlh9qtpG/xf4K1/08oflMIMPL/Hq29/zb+1+Vb036bf4/XUqAlH/YjYAtt39cNB0qyZZq2b7oE
TH8EbF37LxuKm+UpCr888VNxKv4iuAuGHzE8AnRTljb9DNd6EutPJRhndEvoiNP/L4pTw/1DcWqh
X6ZECPm4h87CQsn693itUTdFzhy0ObUTPmrRjB9rR1Vx6AOkShr85NowxoQUvMK+zqMXrXGQmcfY
cLZ5t+vToH4JqbLowxqPQGoobimaqLbxCOswbbIWgmmLzjED4NxOFcCmHiePfApugli/R8RlH8S8
AEy2nbPQ2/Rc+w7yiA8UpDQ3fgtSp8wtisnyHvOtDlsPC9TmzjRmFisxdTz1p0AknxuvTJ5ayc+w
Wve+IAV2WzYp5Ne6RGXh1zdZOwS4FPvVNks0DWivZh37rHr0QDLee0P24lV4z9lDe8Tboj2HMGk0
XX9HiYC2j1If88Bp/g6mdofrSV/34caoJihhGhX2FtUTNRGQYzjlD0PsBy99YX3RxuRjbaJ9L5Ed
PkIy3IF2gA+YDaC40GD0c3pxU8r4dCNOtncNAWP8lpM74F3xrtVh6HltuWzSqYQLV2K3gZPJS7II
91Cj3dnbZgPPuF52gBHzYxOOb+e+ke7aR3gjxdEYZYGgg7g/lCYUczwP27LUL6x4PoTVglVX479A
/4E/6r5QL4/Z70iFPjgSlGcwAABCspA85D0xpDoWPtX1S7dPhuBFlbUqQ90CykMijJbCDDQE0SxA
NxHfKPgQIUnDxcvCYtjVrfHRigvWS2ax7efk1I0MKH1NnWrbdf0WINO2TKjddKf84FbUzGZBepOZ
ziuV78WRwsySBP2bUpcIsxygd9sMkMlC6jRz2GCOfMToUA2UBCA8PciuGz/hWD6VLZK09rHr5pNu
8HE0PpSLdtLwzrHC3dK807WJLyU6z6g0dqYJrG2Cdrj0gJtQrwGXzvZe4proZdzmuaN8eIyDO7G4
zq2XdrfjKMqDNRvjDk+mEMnqgIN1igV8Ou21yS2O88DHO+RvIbG/8ZvGOSSzxCCnl9ljIDcHPGgX
BJEU9bZHwqy3xCbjvRmc0gUycQ96I1reGRM/NayUj/yGp4ORGcGWItxu8QA7AGgL4V/KoTmZwC2G
fg6zo97OhWDZ6op4B7PO27l9AynJBAsVpx+K5aHEb+Emq2N86rrsnpqrCUCpuxkngbGZj5iwplqX
kXD87DgfqkQMz7323haYy/GlLhcLhdaudrRj0iTeLYrgbJ8u0Ye+TbSLOS7gLubQOVtmmexzozxG
iVG+q108ccPWOU7xWJzwlyK+Uhf2uRTNM4H07tYLdHxyMQASqGGeDOlZ2Ijh6OTdU9n0xjGAGY1C
B66Ci8LrLssAUkaOjg4HEQQaVVhhE/DZND0iFzaPPtTSseLHk++JY01bADILJaLVrUadNgQSD7bn
5G8x64v3Xe/At/VPJlQTSpM+is5+akw6krjJnucRRiovxd2Gj1DIkRd7RfvsmSHBj4bqa3fImDLP
5cHjK0Wm3H9zysCHkSa9qmwu64zRPqSg946BW22XaXzJQgodKUvBqi2LMNuOfbpFGEilGIojoben
yUXoMRWjv8WM+XM8RM6WypqvZZgiJgnrF0B5KGftDAQmyo9d0ow6eLKs37ltiuSlmLSDDTtew3jS
+h56ZXwIRr5nD845lajIYlHkIPXKbueuBejnYt3pucNzlqEyxXYa86oGxXJWeu80Z+Qn6onlKS32
46h9Q6H/NiSWtBPacDbzAa/gttUR+cCkLr95ZXGqgsK+MVi0eFH8WZtwW3Oi7AQU1Tg7LZNLo0w/
Ny1Kz5HI7hCblBEjC9Q7AZOYQqJtY6QPCMPirYWwGjxpXu7s3juk8UQy0c33jrxoCj3c0ooCS13K
dLw684+pLWBKOTB6RhzGkhPw/uKjYRpYGkEk2UwzC0tsgV+8Htu/0ZxvfZOfQlHutXNBKTl9nOWh
U6r7u1T4915eo7OhPG7HyiM49AUKmjJGzEMVXrsb4/Bbgm8NFot0qvHXMBruwqoetpqGiakmyn3r
zd2+0CgfGp2437STdewGCyZMKMvLtYJwXRnep7q5UCgI48GJve+xq8HmQ010XArnta1057YWrXHI
8pACNDPQ76e4PppW3u6bHG4YxYIQXVGkA5UbQAQZXf1o4N7UFpl2CpvqKXWt6sEdtPi2yMJj1FJE
uTFY9viL+zT1lMyPnLz1wpr5Z5M+NW3lbhJGFQ1Q5xFKcvA0dPO9byb1je3GmKrG3tdJMy+hZgR3
M3VxiDWN74uR2LdocW1YO5LiFNftXd0SPVtSuqaO27MwqHywY4TDtdfftOX0qoc+Wu7Flj+DUx51
+nbCnRHQW7q15LjVe8XBT9p7a566vYa0fD/X9HXuRdNAa0alcx8hhgSfrwPSiT4z2g/bRD7dhDRq
aj4NOoq6IUVbTHgd20q9Tg99M0HnKuM3PmCrS9jf4Y/ZHJma8YYxEmzrJjrkXd5TXsO6W92MSx9t
hqozds0Y7MHfTjvbC/dVai0na5jSTSJTAJN4zYzQPzqZfw9odca64J1BtnY7+noLVjfflg1djc7T
8ismjBlPgH715SSc4ItnIb/B0jlGSuYFm2JscRSz3JPP54llAlALc4jfdJLrZvbP7uQeAf3DHhvj
DmKU/Wkx8A4nuQcjV9LXvDEmuAltx7PI0HXpMICBA6ZQF6Ox91rxnYHZEmK+xyaFCKnT3+eJOM0t
9Ji464yNyJtX0+z4YdDbpjA3WpDlBxzACOzO4nMepO9LSqpuA6aFciiDqdZdqLwBzsUEyR5rdzcx
mrsiy3aubhwL0wkuIrKoIOiKXTAjpvZixIEJBF+93hfJBJ+4j158q703Z6r9Rn/mjfHhbtOAcAfw
uHmXVdb7SpMwC62EAOLZ9nnyHuBcNHelsHHJNC56FG1bOjnmJlQr0DHsI9/o91l1FkCWrEbD2lq/
YSyEPwHGblORgbzVZocvtB+nrY4Vxd7y/PHMoNjgrhqXD9AHA+p5Zv/N7HVfvMV6dqpgeBR2QmQ5
8d7kxXPZITN1jLi9SUU83oxVtPF7+7ZkbM4ZG98Ui8lHlHb+qdEzUEtwnfXEJ8Xl4sxm1XBa0oUe
NUSN2oBXdwJIWJ7p36a1+TUJiuU5LW/nqdWf+4mYRzi8qM0I436e5uR+dNvhxZoKgDFzOJyCkLoq
RzeWQ7gE+rFqQADHIKpth2fqrKp40jQG+tIydqVjC/pAqmgqkHfnoOowZyl1Bm07eGFIpE46CPRD
iBnhPrIn90UPDfecWlTeegkEjWLpEI8Ghn3X1curg9yRqNVMnAre9BvmyigFc/tFt2f7JUjTA6bp
7dP1EBQKfuR6cTPPkH2iznpJQ24OcIzDqYwKVM9jbRzh/M8kTXvjgNH39FZo3L4iCxJYYLyFaLK+
2DOxxmjkyzU6ClDrL9Qs2ztjogi30AGqh5UT3/u5cWnwDoWLdJu2l3gZUUpNWAmOerrrQ8TKA5yP
Qj97brnsNb63zW3tRd4bCkipcHaoOclQe5ZmQ+FAJag1sZ5mF8dv6qa3qFsu1diQ8Q1FeGptZ94u
Y/diklvx67Z950xU0Tbp2SkwVBj7AGJ2XwW7oIjfZeGMNbQxEl3Uaop2oakcxjGjBKUU70GgUVw9
1sfMYAUQ9OUHJw2yvWYylESDcSIV2CxoHUOMyxNK3Ur/psjr48SohV1A8RYW23RMnZCPIDrZvXPM
SYngjGlnWGAY/T0Ljqci7A+5oHK99gew3Ax2G7SDuoUxQ1L1LmILDzte6sE33eC+5BMAujFuEOhT
Q3aEeXFooLMTThafMzqKHXlogCImUuTMsW6o10f07OEJWSwUzOON4/GJCHs7L0vyIQZcD3sZfSod
a70nXqghnvYATvbdLhnJC+rT8DX52DpL/sRchAprfswenBjbfKGIvb1xEajuOjlDGbTqtoGNU+R+
/VAvgPQi+zOT844Mq0+lwNRTpDJ+btPKfKK7uWlqLAlSYzS3GDcUG1+EzS2rqUkg08sorjgNmgFq
ACm076bf8wjxN74INQiH9FlPjKNhz2dPitY932ZxbHrfwEC86DqrybydDCqaqpOneRQ8jU8TUu7T
ZHDrTsi6I+KM1ofQtu7MMG6Pg+Ogom+bswhnhE3M4nZ2kTwj8v/gVXwjeZo6+yFHaOyFhKqG8K5Y
JqaLQ/ZM2dat1gQfPYfFSjy1z0MRNNQKdF9Dxt1ldD3KEopqO7jGB69mgYqFI8V6UzUTqIzgUgzu
x7kaWMXC7zsjPVj2thU+OhrmAH6GisHrUmcL9L7e6kgqb3Eur3h3YUtQP+lvY7T54ai5ZxTHWRia
b2rmJgyDGDITRwWyDq02LA8EUcH7U72wqTM4f9FX1x1lBVRZ4v9kTCfqMoaTyyveCYehG8NmuKZd
oW+2E7CKhloNfDBcdz/6Y771++BtGgI6xM38PC22ywpq9G+aKeEUhqd4B80vw+IdA92E/ey74hSA
A6b2rrrB3vXWEXn3MJbWK2I1ZBeRcW+VeNemZfgwZ5l2btvuLtDxxHAcPHCp+cKKwHfzh3FxHmrq
GvmhlJ+YHnxJpfu8YP0AxQE9+nJyl+pGd9uXkNp5RBKY9owWCMUs7bttaAPGWiztnV3YGsYqzC6n
mu4iNhBaYZXNMNc4zFpw305SQSfZZsZOC1uApxUke5HmwGlR22wTt3PvFsO4a5c4xZnns+P23Y0V
9Xdm7V0Q9DBtMJzovjB6YEVYDJz9mP6hrxfv3I/9tCO0RGgyYErt1RpqdWZ5aXcH2/cuYjw684vE
Ky4CKKu55g4QwrkXgQcTBrr+TI3FPuz9t8IiJMkE61uRVJ8XbUrRJfM7Mbhjd9HALGzsYgP4Pzlt
jOJf7PqL11hUESx9ccKjB2NsaJ9axYvTi+JYtk5DdL+nmId16qJxMy36q1EIzL98mBv2aBoHXIvK
Tdgza7QCC2iB1T5ify22dZO9lujk8a/Y4mQA5CTcGd6buW+dk6W75T5rPBCfCPcjPSLuWwZAXZe2
w+2FefYSkoUf9lWNKfLcQr6mK2cWJnQ0nSH8mWYXD2O3qxEJuFkLl56sOvMUlDNlK+7SOhNP9+iF
jixc3zFyfR9m3oKf+k+1ieIq0SnDbLm5sWwiRDUSp5q84tSWvrnvxpzciG49502AOshiSr7okcDO
4j2oHTB1HfU7ggha0xVMGJZvloFVWOzEH0nv3hRa4eNAO38aurLFNoaB/Skpg49U0nYbrwDiYmYs
JmxqsrAKsb4MrMP7pG/AV8Fq16PPlsjFBv69tqMSiaoWymn2Jg4yS8fUkKWfrDQGH9M/2G7/3DXl
jZNJU12mQrvEart9LuxHaoy521OJ+K2Td3HLWqZnakDQOg0udpqj7nc/Lq7evKYPBVaV1No20HId
OJyL9iXqCEu14f+wd2bdTStdt/5F+oZKqlJza8tdbCcO6YAbjRBAfd/r159H5h1nbwIvnO/+XGxv
x0DcSaVaa835zM8QLEifZp9PskfhiQEzsWvOFzsnvaI3AVX0VK+WYVEcBPFMxE1OWUI7a7PQL/NR
AcoBJLOGe1V6ZqNj5tQ0uPug70NKZkOnFTORMJLjoFtnCzaZ/hpttNJ/nBRR5lOUvVyruLgCCUVG
ks/FbDcHU+cpnJOSz/laShADwm9lxxhWT22tYzUtbHczBONNON8PBm0brQD620BsmRYIToNLLogr
EJF2Ue8kkpFy2fejZecoqvwj5Zna+i2n70LVWdBw+gxDJaNVk9kkKRY6lJWAS/+mqQaxguPcH5pW
fom1nvIeg6sMqZFzo8hWTnaw0weyIT/WU4jTxaYkzquUXpjhBUurcuoBUox6EOznzHpw24Sgp6EH
sp1WAO1l9Tg5kBy7OLv4EyZYgHxoP5qshKjn36UUTue+mPJd4AdvQ9qFN36TPkjY70cjju9bazh1
fWicamx265bCe0OXZF7lI00XlxyeD5kZvXRVz7uk1Eib8tgA4zoWGHtxSiLT6UR34/slyQWZIN2t
HB+i2dkMHCNN7OanAB9N7Qh1/P8TjP+XCYYQukkS5H+fYGyRm0dfIfV8u/66Jeb1P//mP+MLB/iF
KRxLB1CqQMT93+GFY/8PObpsu1xhCLgV/xpfmKjNsWAhKQenAVTDArPxn/GFIf9HGaa1EMksmxMZ
+fj/Ynxxjbb9NwLOtdCYm1KgXOeuLt6lXgbDqJPjW3R7laSs3NQvd1rMAtCU1V074r6z0jDcRRlI
w8jXxbozGAkUVeLF5UWWM3a6rrvV2oREsZJRh63q/KRgC4LRWwq6vDnQnDo3qnJYlrGew6z/G0ru
XZCm0g3mPw5KfjRAfMDvqUdVFcwQbcZ2p/NVrZsuomOYMX/w0faR2ED1XbHKulDA4Xf/AMn810zk
9wi9H0/uQkTWSX7jK3kn1kc60QuRqXZXY9Z3+mJXLVcSVpZNaoB76vzgrrTQghJxsfZN0gX/daz9
B4DyM/DkZ7PA9fn52lzTsjnG5OKN+Hdu6kw6ZDnBxNhlTnNhr0JAyoCSq8ktFsYAbSgToWjwdKyL
CH7z6G+5re+GXz+en3cvObyxK7ynYI0QQyB48eErRYZDXPcfghr0sjkpQU1Ev4mOSODZTvRW96SK
kXopV5ncObQ9KXpWZgkU7c8fye9f0QJy4uQSv4T+tmNIYALZEDutkNZKxCM2SiGr05+fRbxzafDG
lcHpgldDWobpvMdGNYFjgtXwu904k6Q2MUDb1BhBn0sfM5HVBjd6kPu3c1OsHaMX+27Qhotd1+Ma
2qdxKk0ZArK1rGNM6/SHNei/HpTLMfevc/r60gTrA2NUg0PyPdZRVb1hhqLtwJN+tf2AfbsWvknT
XaHSf4ykvvjA4/IvR8KvH7sySBwwlAT+I1i1fj4Q/TCJB8csuh3pVApULki5UneLzZ8/9t996sx6
Xdex9QUktPz5v2KCdacxYpEkvLVgdLzZ4W3UhcXQyxTVX46j332K/36qd2eWJXUk+wqIrUNuGghH
arcu/lrGSbmCekZz0gy9KJz+EpVtMuf+5cvDAbTQiyzm1O8X5KUycIaBE9qw2Q+DasjpZ+rHNrIz
xOCGBEp6F8ZTdy7L4bG1ZUx3t9+zNLirUrMTSBVk8g2xtiN7xYBVb/u8buI0LNZdpwPnNY3JqVI0
dvuO5spC1KwDc95pvnH2p5FNUh18b6gs91NyYS48gV9WMekdRnRyGAK096LTPstKRT80Ev/1qL0u
Ve8OW5OsdwbyYF+NXw5bpwksmNWcuKnR0rIao3uzpZ0dBrwrLezvW5o71QAbnh3bY5NKKgY5XYa8
p286qh6Gw0Pa0GDQNfJ/OptcAacYPBMVvhdERAb1HCxGz36wqSnQU1XcOva8L8dwVVE4iNkwT8qQ
WLibN/JAyIBySPT0SU9hbraU75oRv/z5aBYLLuv9t21CvzKXxUrx33JW/et4jt3UopOftruiYjzT
dfNxqOJvY0H7thme5rhIyJVxtDV61vEHtlZT3yGk3+pttMVSrZ2C4mue8H+dGhCZu1eX4lPoz9B2
TIDBLr1Kq1PF2mytbWCm9iMNgb2rszF2wqdsBKM52IsGnmEEybIdg5ZsWkufolRvM3IhKP06sKVr
WCf3Y+/cu0X51HYnkcQriRsCwp19NlpY3rmCF3qM58AlgdA2VtFQ3Qxdfx+Uw5PTHxNSW9ZXFUIh
H9BmPDkqfahjpfaupaF+h1jX9o6PIf4mTXJ8QVKzt7Ndmh5RkFxHZfQcrdnX0gNvR8C4wZMZR5fO
7u9qAqrSiA63Mw1vhKmUsA1yokKDimy2DrhygrXtYqP+zbR9X3aP1Fak7WjtXTBEx6QhZGssn6oI
BPskaaAUfXojdXgH1wyPSdUGOXnaB0EBQ9zKW1irN4zBFyUfraJhzlCpz4awHuUsP9oZKnIEYIdM
WAAObNPC7Q+qte67J4uwLi9W5Ojhe1pqGFAAed3eYRH/y1H168JFF59dK0sxIAbbfrelG5tAdQr5
COx24OjZuHN6gglFND76I9lRQaiv/RQmx5+P5d8+q+Kqq3RlLxeCn49kt+bocOeEy67+3JjDfVek
37uaxKBZe6pl8pK41sc/P+Nv9l6OsrkSAG50XQvy3M9P2QRun2tpx95LMkvNk4y1LX6otZYZ36uy
+3nj6ke9Xdghar78+cl/PXFxUhjL9hx8nWla707coFN9TIwtb9cuPpa1gTrB0A5yTrQtM68bvd3b
GrGUdvaXj/k945OLO08sGaUbDkBiPuqf33SGNTQjlRKaa2ffupxhGzPLyDUNpvGQ5NFrRs2wVj3q
oTScbxsWzxWmnFcL5qfqxN9eza9XfV6NIwQ6K1vYbIl+fjVJBHaNnMJmd82TBQFIXleZbFzidVeZ
w5giHRpx29h6T3VO/KfvezgJ0TaEw2NB2MtOpbr352/G+N1Xw35YIMmCNCjku8Oiqgo506ltdgyw
kSqk2qZcNI8YLJ7LYGKKN1ira4SVWOK7ND99ycziwwSi5tSk4lMyMsnfN7KFOKZNqCwFSWUW5Fq+
V6/Vg0cRG+c20m1ijxBZwE33Wz87VwtuXZK2jYPG/8vH/J6MfP3SQSwtFaHpUqu924sEUtM0PzSb
nU1zfoeHMOhuhQ16P0fmS0ozxpo+Rp7d08JcxemY7OdGkmCklhOfnBcUUdarMbN1sfq8WSdM4cuy
9awlrx0RAAgXwgfJmNO9JPDNQyfhrhqFvQmscPZGyWChdk/uaLd7VfCGieoMQBwxrkz3AZ9REdFq
/fO3eAWy/7wbcJbKGHQ8LVaWM1za/74y+qJ2M0ay9PsT6FBhuA/BKdkhBpW5Eqe+rWgSh/KAEi1d
dzkD24L0JTK5VciGv++kBvi5gnrrQw2hACQm3pQkfPQTALO4+JjBeaIxRjHbhta2Tb9ozvBUh6kD
aEA0m25Y9j+W6WUlbaZr/pIySjprfXKDT5o5tt/MpGdNr3NDpkeaEFCQ+o3pGXrzMBTW1z9/Gtdd
358+jXfn2dCmgwyKCZEczjak4lO9Nma66YWdEW2QAJ5lXSjXA5QJS/T09o0GGb2tnvq4vfvza1G/
W+nZgHORZhUS9vulz5l6CUC8a3ZuZve7QTrTEeXgC1M6hj1iOkWqXwyQC2E7CBbhvLhDTcbkzy0P
rkz3My/85BeQvclNailVp6PtokSpZ5J0swXNH+fVGtfKF2XwS6KqeG1F1x9cULUrv7LA7Q/ykV/L
wLeLvdkmWTrsIXlhRCQX24m+p3k7EWZv3LWp8pl7Wh+zUtVMntqJ/q7PiA9D22Tqh9BgiXJMJ/MA
nrrb0e0yMEIvpvRfhV08IZPg2k40ut1WL11L7kZFEE9UmYwfgq+OiNO/xBT8Wt7QJ4I7J9kDW/AG
3n3NykBs7ccsp45MXvHoFJ5Gm3tJvDD/Ukj9ZpFknA1egEKZ3/oLfj9NrLwGvLYrg5zUsmoNh2vP
0nlxcN2ByyPCOpPhWuby8c+Hz2+2vLxHw3ENdLvIcN8XzhXd/dL2FctzrjZdHwPscUZ5SNrmzQBD
hpfI92yjA2WYJxa0N534x4lKHoIYCsFlImY7X6Xqot1M8vp6CusYXtzWZ97zl2X3Nwc6vAe0wqbJ
5oLC9uclqMXea/ix3uzyMHBXQ4UGIkYdk15GTa2XgM/GZo7454/numl5d6bT8YMmIaBnK+v9FdXt
tWaMIs4u0Xe3Oigz1n7PtiNvtmxCycG5GxYpa5pr7ukyfCAt5mA0CDAHFwiSWcjLaNatF4ZtD26H
jeYcTY+RGI6t9rct0HLR+fWVcum0+V5gaL+7zkZd26uwZ00amOt6emkT+ZfY4Yp8YuQsYfz9z5/M
b49YSiTCk2m30en7+dsgfpf8EPhOOzMn8dE4S8mzGrl1yxSHkBOOX/JPwJxpfztgf63IHTghbKbl
8oVIR/78xHEjgkLIstllc/syTPJe2FSHfmgnqCnqO8qVNTYpCJTjEqoZYLSJVcNgT6MO91EwOdAC
1qbeb3UnuZln/D5//mB+04riBdoUjzons0O+yc8vcJg6NYdNwhmlyVdWFUaPAMy2SdmcqRu/hRG7
416SLmdQr9nTQ4l+15dzubFrY6ZDln43oS7+5eSRv/u+2CHzTVHdOvL9gdwGvW+YuV7vpi6It3o2
hQcN0WraIIXFHQLPrnURtkfBopXRA4+N4wHHMMPX2MmQi6J8U9GDOY7fujgcHjoR3Id+09wG+dHV
zPmI2OR2ZqWBG151nuWrnHhQW7/NuS64sTi3jkA84IbueS65TOQ9W7hIn/CLW27/0lTnvKRCiEY6
PIyK2td0VB/nLiUb0IztZ6MKvs7klkOVCndDHo7nVHBZM+u5PBUlagX2AH/+Gn/zeTkukGUWY4j5
vzDzCWyMJpVbFfGLam3OUbwBw4L6JWfwQ6TZYxR295ZWfyd/6S9rjlj2Uu/OZCIDpO3q0Gsc530T
O4pJRa+Qb+6sMbX3zGHlPiLofUesccKw0xKHoa5v+j4D/OjT3zRN8sWg2v/vaypqKSV1a5lG/HJl
KPNybktHwqeNprtaZv2qSnQdlWNerO1QvDINFrdTkZ9iaTR/OVx/V0zy5HRzKWJsevnvznJjIREW
HU/e2iSbdouD2im+EAuIgjmojE2kEWAXzNAUCJEqQ0jKf/76f7PKwBWyXGkJS0jlvlve2CnlrRsq
pEvdTMqzi0RsHZM1A1o3Q0Op//UdUwqZv/neGVaBGgI2xNT03cLhJLLoglnwnH3mfikMMiuGsrUu
I02bbdTWD2nep/BDK/dRUyS0FZ3/1bTD8GgDi8Gv4buXWHsl8TDcdBmhw0MULdF3ZnDpjBb5I6rh
YBnztnYYealtak+OD1V2QlfGPjk5acloP6MgAV7hlw9GmL40Uw87tqnj13Z0tybwmPsGYQ1ThEJx
BdQpe/MxeiJJZNhEIJ/3cHrNl0TKL70Vqs1gjDlneuecA7H8Iin8VyI9d3G/Foauf6Cboz1KlDU+
kprnCIoKas3OP/tRikahkNpF6X19PxvoErqBrMKxZX79HW9Dt4jOrRfHfO5mEX/r6evXEEpr0ils
Koj7YlDaeaj9fl1mOTU3ZGv3Q2wDSAQjewy76DIjAn1uchHB9jbdj34To7C3C1pEZCTd5W76zE6m
O+BMnW9HQz+qshM3LXHtFEHJuRRjfIIlq6+4QubPSBgf9TrovGyY3a0r2unTEjayZCa8ykKlrB1G
4rWzFq0SPR3W09QVD3FkvxlhOb/pibjPnfRTm6EnRWAcnSe7i87d2H4tp2YghXJIZwblEHqzkvF/
IPHxEYxJBdamMyqPBLxwLDLgGxFqUzuFdzMXJbv6Ln1ptbjbieWn60N2ODsLnBZFh07mK1f26LYF
4nlDFNrN9SHhlOqmdcCo5tFwipebAmLGj3vXx/xk9Jp+oWmMzjZOTHWi9Widrvf+uRmyAG3KQE/O
AYm5nSKby55RRGd/gNgaSERgQwDAJfCT4hiOOgoZV2uLY2XXn0cLoCTMhvYmCqCqX+/NGRzWNDX0
VYLS604r6vkO0YZR+NXd9REmf9NdlBKo5MzJvqitU5v76vLPDTkci5HLuLWzJvRUk4wkD1CcN1OO
ssgo5dOYmOGeMOTd0HZQLwbYvgTWSOfG7avniW9gG9p2sEmF8h+kU+D1ysWLFhbFsSHgztTYJkMg
1z60pdA+jEV134N7PRdxrl1Qpa9nN2p35AuaRGKjTg3CBKNtA/71+mPGFv8Ml9TrGkAavZahJrST
4cI2oR6mVFu1cdRdmgQ1MmwO7Lb3eAXUqtHG9NCXFRGBlVVsY92K72XRx/c0mPrNOEWzRxYl7Xer
D4+mHvVHDKlgMU3bfU6nON0RNWpv2tzwn60YG3Mu24y9lbNrrHF+ntDarOKgn8+55uPgSTJoAsK9
z/S6fs4+p8uDsgnTw4gOnPmhvasoX54C3LYPFsLE2hbVUzXVldckQU6P3Iw3VtExoqMkvrNI0r27
3mPrOlBrrGwczFsxtOyR4smsT3Y121u7Sj6T26BubKe1brKQwNoZxo4ko/4WVwUSHtEifxehl/Fe
npYeJehu1EOhCvptnJviQc/yBHb5pSvKZuPOvG23992nPswtTx8de2cmPDG23NQbkfGctckgdK8k
0dY4ihrQMNNz/77t++5zMMqPfTccBdkqd9ZgmLdFs3j6ECR5Wp2152bJ7rZQCobABleGDBQ9CL3a
FoGCf94giyciKnuYs+5+ckbrUxY7+aYBz3jQRq35qMZnpezs2YzIGyw1Gsd5DPgyq5xPyFcqSCKf
mf+i4UE2vm9AJn5U5BI3y+OWyS43LcEc9SPLqumQs2RJbVobtTHtSbVExzPHz/kUfWYhST/nps9f
Tx6wNdUXRyTWcwhCOoiy57EbunvTic7h9Iy+Wzw6tVvcOdn4FHS1/wSqJrmNW+3t+lMqo+icNyn0
br8wvCHX+Dbovd5zkQEuZvkP7nIztaDS8YHJY8oI1Ctjo96bOVrZmebSvjTE9OT6lvSiqDSZtxXT
UypVsklt/cs4jNm6KuIGESryPldGH+qmbx7a5UaM9A/GAsJGEBC6UfSKtnPuDjdDbjCjWn6MuzZ+
iPLSswb9s5tBl6uc0d4PlvtxNPOEes3iXDQSjhEcCwIR5JfmG1/0gI52ICpocOTFt2zqceXhAlW3
jOXIGgNitHNIjjJXQ11tWPCsk9IcooThp3tjFEx3gVNNd9d7fchGpljSqmcNIi38t0s9NsllhLt2
Z6XPbhUE26xXhIiYgXHUe1McS4OOjV3Zs2dplnGD+pN8owrvkztl9tGkv5aU4a092cUxEEl5lGVG
jAfCox1s8nWXqHzLiLa5NyJU4iYIrWNlOOUxsyRHqT2Hd9eLXSH50zAeKPR9fcb4wY1ibiASV9/p
Dawo6VYboqiNA1r61zlqj1bYZpu4+lZo/Zvl40VJ6bPxBo4uFANSkOstFbXrAendRLINjgL9Frpg
gWK+yG6MCQMbZcRKyWhDTAa+yPIrfrcPSYLAsUsnZP/RN22qdzU2daUNcpM3klfBvq8fm01hO/sZ
GhN66vjUhM1Li9HPN+qvcX+SXMcpYNZjKz8RWvBB16YUCnZ3z3bey0ckKXZicM3vVeARtkEUnDwB
cX4xpvYyD8tUubxL7WC56jJZ8iVKEnul7OTFMfy9JCHLMMKdbKLdaNz4PdEPifY970EbGM7XuR3H
VQ5yTguIAO5sB7ZSKhCvteWaUSjg4qDoN3Y312sNxgLFUHwjCuI2J+tSWf3sCVweST0fzCm9JxdB
dpRMaTkc4DmDY8ZgYubzrsHQiBuTkADLUykjR3v6RsV5X+Ky9zB3khFQSjqQS/BcDiMSCWrvlTl7
ZQD+fdsPJ6t8ShIsXlasPsRSn9ddg3VH9D67AkW/1s8wL0TOm7PQv6MoCwncau9z1/9gTXPlaeNE
1mrMzgSGydJkxB9EN64qnLs07pwNcZwtCKfsgO/6JjOtntmkdheN42s0W1tVzMLT64UvbYrPeanf
0iohvcrZ5brh2TO1p9vMX0N8mwz/DHTdHF9ck/p1pSFLrOva2U4Ifo0EFgiKkGJdleZFrzUg2yqN
173A2WZ8NDrndmoQ/vSKQzXJQMYbSQyoPKxwm2j5Vh9FvWVUhRYd9JdHqAYHPXVEXpcRhBTDPU4W
S4K0v2ltTyquY37XchPcuiITLZnd26Sf7/XGpUIWyoBob22I2CjWCdkFe1CV0YrGP0SdEPddH2nd
ZrIZWljz2Q777mYMw4gUAzIChmLh7T9BbmlX6Ktv6AR+XxLJgxxfc5d9c+L4O34EaEwzQXsdOwuw
1/U2yfiOZY85ozc/V6JEYFDXK/VB3kUaw+jABTxPUoE3glNbRWR/OE6pI2BQGjLO9ugSgZk0pQf+
Kj33frCdDesVFQcmz0ol2KlUsKq6nsuusDwRg9qqpvZkxjL1Yn38iDdJ20Gav6vL3vQiJp8rUQ3H
ruC6VPb2ITOieudDnzMDfT40VfeWcwGMyym6b6caYDi2URLRbC+vSnIxh2k8Xu9hpfLqwO0O2IfP
tHPkDs9qeSxHszhGxHrc0GdUoiyPqSM1pCDh0V2STyrdrjeYT3OPUDM0pXHu9VlQH50uqFEZ4DcC
jEUL/vpgF5vVsWyDkzkOzo7ZTXUUWk1HsdQrT1+ywQ3qm3KVDaWx6/TubC9PiMi6PNqWzeopwG8l
RDIWY01jHAcyglXeRYi5ZGva8RujgehI6FV0tKjdiQ0gmaKvkazyOeteqifNUVUQ2ity2ld9PWJS
jZzbIkn2OBRwHvnZlz4o840dJKRT9F1x7JYPIYkZLsCGVExRtO4YKnvaE+yzCxm2Z6MxHDLokQyB
lr+wxN47NRR+02o0fATdnsxbXGcDZmTTNprj9Ya54NZuDDxdmtqMgAEPdaskErWMRIg0ZP5f1U5+
jJT2Umv+sG2Wn64PUYKfIkIVN3OdHaOiyo9zFuZHZ5w/O4rNktkhLKMRVW46y6pWhY/dZhUvnzJ+
IoTS5ZwfeXn5YfY559vMPMQOF36o+sc2qFOSUrknhnA3Y6zaJ3n30en9YstPhActN8UMC1fm4hk7
aMZygpPi+nicuiyV17uDArVvGva+yifyBpIkPF7vueG81yKLKmiQ20aKYR+V/c6uK6x9fV29hGUz
bn/8qIVueuSQWsD9akZJQZUHdy/Vovh4vZk0FR3HAhF2kP142GlxR+RWjH8CZlC+baWJI6bxEQB2
nXZTV8kX6Hn+hmGGA9q9T1nH+1tzCZoJbdym0c7Ja4cZmj4w8eS6hrq689KWMAzBN74qsyjZCyq4
jTGAM5hTzYsc3TmndKzO6Ujcaezq5bbSSoOTHCxc0dj1Ngi/YX32jzT56k2a1PW6zg+xVelbhZtq
1ZkOiEd3Xg+JQ6YXswetolZNE/1t6HCQkuUVryfd/ToZLSDFkCQTEOkDRkhiQEUIZmzh1jgZXW/q
kQVhE8miOV75pNb1UfcKlOsX3O/10SulUFUihhFAq0KbSHnT9XB/fRwrpuCkWIA3utU5uEGvD19v
rr/+ek8fTLkGver8+NMfz/Pj9vpPC03kiOYBev548PqPiCTh5f7z68ratjxjYV3+89rG64u//p0f
rwSw6osyZvvHS/rnL4Z+aG3GUb5gdIbdeH3WRFM46EYu0wF4pyuP9novNchZ+ufH673rY+/+HlKO
dNt1+dP18evNECyQ23/+LfABAK5jeHd9CG7bjIm6+NK0OaWy4xfYVmACXn/852aOKaTJC+bbvt5l
TYetu9CRnNS8ATld78OqwfBH2LVXF9Wp1zV5RkMJUGBWzTZpIXOMmfC9crQdfAjMAsm0kmvEcd/H
WLQY2THGAYV640JUrnQW5x0ceZz1+exB+jUv7SQaaKn5eLaIc4CZhNEbCuWqbsiJkSW2vQGBlZEM
31J91HdziAnDckjVUJ7WMe2N9C8OpctdSKuDOvshsz+xYwu9moV8VZHJssYWDppDsvYQEv2tGdvb
Whn3CFaQfY4kh/ih/1LQsV9p1qxt9dn+7NoXJfRtMVZf/DFIb/AQkKMCYYGoofYpJZle60gci3sr
IksoOoT1bO10Vz3kLeKifK72lFaXeTK3kdvjSwt8HwqXsTMFuXg1WAOn06e1i9rPtBYfshxX5sAQ
OCpcCBR5jbktq9dZWn2JHoa+uo+kb6xKOCG5G1zMYrwYcfEdtw/gLi1Ycf381vfC34UthYdjtl7f
yJt4rqgqYqYIIwoLCjuaRfRY6IjV7JBailKt35D/65wys/w0dnednn/wk2qAtOI4Hs1I92L3xZc+
J+MkcaqvZdA9am0FKF9f2Df5eCQH+zWLcQPWNt/sIkvspGeQSLLJqm5HdLZ7DGq0CRF7I5EP2r4z
vlm5L/Zh/xQi3/oQCLYzZeSfNPQpRzEdph7n+2jqJ9clMzlx42gddQVJrxVQZvh9gsvzbVx+LWQw
YsYlxEOoIFglqkjXcySsVa8vDLegBo6S4HmcgmItYNcYTZ3Q1hLJrabVmFn9+Rsax+QWfgA4udo5
Zv0IHk71w72J8CzKypdrOLUtu5FZB/wMIavinEblXvVSP5Ali/Eke9Z4CUdF62OFdZoxoO+Mm1mm
clvYsb9vjPKV6pY4lxpMSGAb/R0B43rHli/XGMuXHWlK+WjjVWS8iSC9YqKYEZtYFNTutMCyTU13
gD+IHiloJrJniEmMmcse/f4eHRMhYi57A6QGR6u2nnrDgW+C7UuDsqcgFXUZuZMI6tfRmMtDZuXl
KY9KrkRZyT44oWXrmw223SFFFRV+smOLK/xsRp4Z1/WppT/UOCizZObU61IFqNMH5+MoyvTG+ZIU
XX1X+bvYx/M3K+O2C+gwLOyZfaIXt7pA/dErwdIfhiNmerBGlsJvhvbV9cJEfh5SvV83EsdqGLHf
7xjgUlasZxG9mCPi0gj4jhcXFE5hwSa1DvJ0DWVvq+HuovsRga0thoE2Vj7tirK7KIPk3ZBf4tLn
OnRds5J6M3DUpM5myosl4N24TQ3Gwoku2dpbYN38goU51V8XDVip1WxG+HSo6+jop/P3nFGyVkSf
tKL8jote3nRiJvCpDRbPMXKtDPtvoNyM04h/746tsdFE+BZG/nbMVbVhy114YQThPRxCsjPNCIpS
jpxT1cyk6fvBwxkcr0SwzaVT+ltZjxOhf8W8i9so8Xxj+EqQz3TPCogQBj/hqq7w/EZJXAHM65N1
jfvpoFHNCRTfx4zaPbCq4ih6NmCmbjxLDdZyhq8FDk2HpZewnP3U+0fy00gVduPwoR3Nr746F+Vt
EzPH0RZrGvuI+DIXwj0T6E7WimJvVoP5vZ5Fg1lBERjFnR1g71y5fcaM0t5Z5oQsk43yuVpu4PWE
ktZc3tpwvV2506r6BJoqOf+4MVgbW9P97lcLO4EhxEZ3CbGn3qSXurOr8FTkyFQU3CibcaDNCJDm
YAVlY0ggbCCcP1JQjvgimV9kgV8XKOjgfGesVMtu0tipOji4NZ0VI4KwUmo5AY/BAMjFhp6bw4aI
qkPrdzUwhVcpYrEuzTJiTB4a3jPxg9Y2RYRFa8tfd6ETboOiDpC5slprU0xjyB3wYnavUz6HByzi
/K5srfkuMG4XajePbhz44puyM6AfNDjWdFBEx8hMCFwPI3AoQfM2ZP2boY/rKGGzk+vQSesxF+wT
J+LbzcNkmbspmSx6oVhrwQCRMhnvenawF2EEq5haZtUh3VwZnYm6pp4/RkaArT3KX+Y2Poc+Q41g
yOIdsxyNww2jR9YV+4Cu1xblVT0RfMAqm4at2jBu/kSzUa3Z3KLdIeBNG2eDaY5bH/MENDioi9Zg
jeo4M11+p0nW1F3FxzeFd2xTh22JUXKFGypeZwme8yZ+ouWN+ciFLWPeubMDM0jZUDOMKF3b5XA7
BCSJ6ogsNvhGqbGcdLohgYxUwm68hM2RxPt1YbTOXcIOMEi1GmZR+RYlLged7JPzmDQfkyqOdhPN
FxII+62ia7Zhn0zSLf7nTQ1Af1sl4hxKqpAiAItQDMnRZpi+IatWeEEgIeXU/U0fjsZmolO/VjDY
7hqXi4vZfxAz0bRjXIGYXCwxPbHtm+kTlo7sQ88AyYuTXK7tPM/hjmn9tpAI2IjsOo1oxA/gu74O
IijXprDkinOCAU9qfklT19jJoWaNpde1F/Xsb1qbzCsGahi1m+mgujo5NsAI+rb0Dxr5qaiixi/E
jJtHkGLuCRQlfHk0laixDIZtOIpXgFPaW1oB+ilJq7Xo/PhSSWpYfzLuhFuMgMW6Ir7cA0/HKcp4
dR+oGMbjLHQ8tdZo7HFu1RfT/9DXZvZQpoFHQrNxQaOQP6CNB6AERc4T3ae688tHFcfdeQyjT5xu
1WPrdGzrVQhxwP9u9HEGBKGvjnoJy0JffkQZl3mtZSQ3Zl+MB8ytpVfZ4JHGQXzXovTolO2mdkev
r9T/oezMduRmri39Lr6nm2RwBNrnIuc5K2tW3RAlqcTgTAaD49OfL8s+p22ju9ENGAXIf0kqZTLJ
2Guv9S3/vZja+G4CRCWhy1hQQH4NQAoSb6D/0UBKcqM03dl2MxDmHuar4GWmgc8p9nnJERJq1bgN
jXwzNfLDpd0gT4P+VnsyvrAzveixpgUv73ZIUBZ2tPyPdnW/FJ2KN+DW/mT6mpZTeWqGnwgS7TmD
/spGDWulLMNDCi5u6XbCXqfJuDettuPTZRLfMDpKHVlmDThgtgWmHnZbHDunexNC2A8sSRheypgq
XVF73No5prhcuAfT/pUE3dqdejB5eWytnSRiwI30hy2qi2cX1cW1kAujQo97t533Q1puxoSwUjbN
G6OW3kNPEZ0z0dbL0nbX6+HRdVx9mVJl8gSx+k1dTQRjC56ukevv8e7JrTDN8JQ3nGGH8l3ZRMlt
xEtcleGuqO2fvjbFPkzFeRTICGIUa2/o1Na880Jz9k2g7SVDfOCcijH+IlqHIAoAYZ2lFADmAPpy
s/L2Gg7pJs4B4M2d1y392OGBG005esLo7ES1oVJLghsY0ith25WVWO4tScACmRFkiKJOnY1doogY
rMAwmkxrL3HE0hzabjerPNpj5dnPEqhAHuTYqrhTDBDoBFLVihr7eq+ye/NzNL1K4BxHQWKBElms
zHIswk0ZKJoB26R+svJi3XpIyhXulm197wZkUUVSGb/jNUQehyffTiufxRvwxj13pBHrh9cjfPTy
MXDoryNc1rrhl+VE/b6n0dlthbvQU8Khj6K9lc2UvaypvdhA9XJWZgEny3a6s5UZE/zBxgTAIOfj
zIyM3TViSeAmHzYS694Jwo94iPqzcteWTOVDPBIWyTtC2yzaCw4XPopKzXTHRKt2MAC3YmzK0zAd
ME4z+KUtIHrpqq1Iki0mTBzn3riPMkX6s/WnzQCpfjVkD2na+BdFvBnzyfhitksgdcabNbKV8dUt
nZpoY4jx18RZ8VRWDJ6Ia6cgjeY1+NpqyxsT7ZTzFlVutDaSyPjwht80kXtvVvqrnopoHbrjdIK/
EuwV+GcbCzMP9UyeZUkCxnJKSi3H9hzpzHrsh+c6swlAYEs4yzTILoXmToKUv80wnNwK2SEP5Yl3
7vOLGzDLxbRbsAqH4QEOX98iTjB/JmBqFyOZULBdzKuewDUaGFy/NfICJG4FZ28mTXT/0jqgi5Q/
+wuOjeElNG+svU7FZEIZq7KdmufnWur0xIpielTOfGfjMGsQL182rvPegDq+fX9Bttulmf1VV4Ll
nZlDrVY+Aft2IgwUT89zlI5nngf9o9Ob4JTlB43eNqp1z4ZG4krzjRDICZl+5gJDrXAD8bKK8laJ
zFoacHmQhjt27HMONDLH+xzUQ7DnxFCjykXqgXKfzt2EeBfXTimmte+ZJYyhIj0J2a51FszHEqF4
ndgmyDgTzdM0etY5LuvmxpVba4qGW4ZvZGBJ2aRjcCI7Oh7CGPN2Ug9fSTM07IxmZ/1d+e4ysFYJ
wGBASsRqC8oZOmnHGytAVrSOWR7XT6Wb8CotBaGl05ST/xCl3CjqFO9Ef87vkQyX2ojiUxKUD5kU
yU6yYEABnZaeqN9ZvnMXccpkQxljsfISPV1FBUSL/QiVFHnU0aKeqqWcWAZZ7k+8qMbelXWwHS0q
B+6C7/cXQ8FOqEdemJrm4lsxVWsPa/tzzyf+kPZtR4rA7A9TEvwoo/jLILz5kAs6h5ia9pipqsUU
iYEjY1mv56woVtMgulWlbDbHjRfvC/pSlgqq3tafu2bn1iATIg/lbppGtFd53/En7J7djU4BqQI4
q9dNErzPLbDHDgzqLAZ1pH6pZilSvhOM1VwSYbKWhvVzcmgWnaZ8OGhm4m1qBc0q9YqbPXfqUvTJ
eI2iCuQUMLCpEIDquAttyyEzVz2wH9xD8m1qQbIKTbOuMDDwRXCujn46QMhCkbi68Wdo/2n8XryF
1YCvz4NBYpAPHZ0xpYDUqZcRl9jgeHsGa4+7N4G/QYoGy4BQG1kMz4WVwivjSOHSJdN5GlIp99E9
ERjUgW2m+2RHxv65pE96FYW2gC89cPbQgbdJMt3tU9gjC00dyKU7moX/FXQU38omgnrlTs+OVzj7
TneLwGwxKwAcXRRlyTuqNXNHgE+gw/CG1UZDUDO8mHXt/NtzcOFWLMeZHmvIjDDMtxXF2uwnML4T
BtFxVW+iNFcEFnws60xFmc4w5WDCQ9eC+oNe0SyE6spVllifTbRuYb+DQWTtp2uAJRQcLaKw2tXO
VGE0kPAz8Zluqf/Z9WVdQ9LG9J7VqyGI2X7WW8+pnD+DuSc/AvjWXLhRIh4MywJFfmfXmKBGc4Qr
OobgNEUd0Fzjx1iMv2IbLaTo4FGU8zQu6tmx9mCBrnPvh+faAB9lVRoSKs4MFposURvL2pTCTtY8
7+8f3XKZjYXaiPE9rWyOKf6h0QX3e4eqX69peNRTrOGEab0THKeSCVr8UI47LUjIe5GN5RJJhrME
/rp6WOqKbW5RpcEiS+U7ldYotWj8DKn4eeqJUW4MLjkcr0NtZltQd/4xhoJstXjHjbZcfbNQ4ELr
nREmNlUypQByCsqk5xl1qFz9Gz0cLJZo7m2+IEMGlmx5Vn2yJvO2UyyQtQyiNZyC1rFN+XLimcfC
pRh9FF302CAuTSP72o70wtHoNdVhpX5sMgllIIuxQ3SG86TLT9928gM22J5O9slaNbJ2d919rjcQ
1nqdiN10b2I3ElILLlI4mdsUGb3h5Fj4b9IIA+RFMKyNCTuxqWeIZ9EIX4whnDdrJNcAdBGbh7j2
pQWXJwCn75gDZ1lM4ooY2YIglLOUshUnB1fOvhiKh9DX1aksU5SfVqmL73Pm9PR44iY8L8YoC695
gg6SoK0laUMbb6ufOUEpLlaBWUa29B7bgD3J8rP8jNexVhBazAI7xQhLtPJXRtGoS+fPzwDVmrsi
5R8sOy9WTldNzNS8cEM9Mf57BqizyHpuslkfuMMdnMnLCN0Mn91gW8s0pdmqFch7EoZRKNd2w/Et
rqyfMtc5W47yd8vQvh1reKBG9VVmrTxhsQs2vpv+Hty71GXH+S4lcu8GQ7WySRFunCD6ScX4NUq/
dVuE7MlmT9ZKwr8dV3VoAPKzSkmHfMj+hTIzEKi6No6tm3KQJVq4nOPS4T5bfLHnZcgqOL5EM52r
Ro9YFBgpwkI9noX+QMOAP5Vkb/4AI1n5h8zS1tJyU94dYFLLWhbNmgA/hRHiU4GrhHAos8NYexoj
v7W2k77bN2XaMaBzK+EceSujP5avqpvpuBNuiECtyzpNt17MJ9MPxwWaY3jv2trUIbGRWNwfrEW4
z/Lhh85Vcoz1dKtLcLyqqU85yQKIjhUbQkiNKAnYsKDu8hpzHkhyxKApc37RpFytHDiM23lwd5UP
2MpzgdtlfSgObmD8zAkSm2RamdKBUjNbBcdR8M9zxsAjP9LoVRE5ahWzcryGk9wJH0sXCm28cppI
bH2WLZn0DnERALqcrGofGF5+pwgRWnd+mJMRHJsRGpGVDMnedy7Qx3AdcccxjFtsuTAl7JArwG75
IOfqTfjRcCDYV23r2aQSivXT6Hgs9EVT4yKpue87Ojx+f8kH93eNtob2lzQbxItkz77oIQpq5ySV
+MmZ0vyVK+fmRqa8yKmBsCyTs98PKc/X3lojCfWbMmL+IXHGGwxbmFnT26G3JG9pWF3mAVhfjgiW
1vf1mI6fNXZWDkx5So1KsW+yNj/Qkaz2sJluovTHrd1w0wL/ynpvySNDxj0kTT3+0hzXOhW8Rbni
cE7/MthCJ1sWIcjCaRIvqQ8trGs/7arNnmskoS3rMhwevWguRaeeOVRN+9EssBKU+WvJGWmSWuz7
UOkFQfB15GeMaTVQZSMZHHhxCKZTQMC+iaaF1LY8KJOnaDdGzIYN3KKkzRgFZlIYVpweGoAGJyxz
m7uRHdJUHNxaWUH1HWtzM03hh49xDVgoPe/OSPaA6FYHEFjvGrsSx5HC7EXILKZT5LcMLAJCw2Bt
lGCmmSvzHM4Wz0G/3gLaGhdTZsCyZtA9e2G2hRDGqEO+nPc4erzkUQ4sPOzstdPwKW9rG4VGltG5
MMedOTrhIecsve8pHiI73uJ3svOL7OH+jvG9uJu53Egfp8ov8dtM8hISGZQp+Qk7tvJtwZ6SFdTY
7ufaYVQ2zinVJ0vXdNIVrT31Xpd62ICmhahswtLUzG3N6L3nfFYeCmtSHBXkvsRBdS1q41JMinJJ
L2svYRyDPqhlfh74XEoBbNotYP41YwQIAS+czC5SO92yzd3kBF/2Tqq6Ay3LnLtVaabL7xt/0DNN
+gYA9krb9p5nxyWZOCqaTf1QxelV2Ii+MxVQuZH2R95Mn0tIcyOva3NXZ90ZVb5ZqkZ5T5HHckIq
+6kqOaNEA+ajPmMz1CfWT1B25UPit+u+aoADIrQsiQLxI5HvWJdNIV7Nfqf7L11r57kRpn4IUv1c
tvinmIftZSbi/NXN5Vflef1XVaHvuRPMP4Uf1jUYhZN5OvWGJ/atPWZnCiCgyY31Dx6DIOFAMawz
r5KHTsAqDrvJv8gMT0kUV8Vy7LtVbDX53mCVHiX2c5uEj7KYuYhMpvOpEvWSgPR052OLi1Y8P6JU
u9e+hqYoARFUSHnX5v5loteNtKwaH5xxsNEHTOdlxjW+kMMrObnwPuOC1RjyB4C+IwUQ9Z+izhpA
r35D0yN4zgoK88MALfOiTLNg3fBYRky+SDf+0UXnXAWEGZDvZbq0zVKujbjzV4zW7r5pVUIIgGzb
XHPuV3hpUw61+OCqFQd4hjp7MMjxxtmH5VpX0snGltim3NgKkxu3+w9K6lxO5JXeJ9UQr3SisvVs
Zx4JKtnuHLJOT1kx/6m5vpOgL5+dsBO7hjl6kfFZns3evA4jt5/Uz/CsAttfiiSrzoW6G1ucoLsX
UUbHQtVsWebkRKAxu9jWKVYstystCgwk4U3ncXUdvIq6956rjsRQewy8yDz3Ttle7Dbfm031JFwD
+Zlkzj5QigONdpc29Q4LK4zFCx10j4j9+tAHcuUQEQBRF0dPeIRfnSEYFmbWZMcGHOLNbvnAVyJM
4DYmKGSoeWd60xD/bAK6o7SLEztaZqy63xWhNW26VNu3avwOBburpsu90+jF7aUzzbPFPWPVdhWE
v/tTxMiRbr04wXmHt2lggeXmc4Uu2OnH2KjMWygPrbclbJX/ypCnQKia7UPbP1Q6z0854QIGz8x6
x5hIgNtSmizYPLwxL/bDOaqd4IdIdcX2h4eihfzD6dBnu0TFHppl91mOKdZFr3bgjbcfTATm0VY8
E2jxWJvEwf1hqo4aPznvCjenLO/lwzCK5yrgrOdYEoXk/iVgQQVyo7ulPL8fiEHcLKiBHoyQg5O2
uIhSKzn2ExWluiFv1LrDgpF14KrlS0yLA/rEMOzyrtv2fWbtqUNMHyOMcR5Iap/74rIQ/Xz0EDB2
kxcPSDLFAeYpOnco4leVILvGRRudeNdLEowNArSTlR95xEEEWEdyK8rO3rZsR1/ZbWPTu6HseU52
tQsMd4U+1IFfvxbdfXqGLqD6nUFs6OzE5kvEQvNPJRoegb774HUofX1r8qdGgbiwFbplA4ehQEfT
eoIStaq64kKZJV0dMSN6ldXm2UTrX8RZ96QxKPO6lsmbbJB3moC82DCpjWNNgonWWrocQvuir891
lqtVgSuTPVTITTh1owdVeJ9B7NHf4PVPthFflcRw22XluI08umGyiL+GXoqbOwXBkT19xSYYQL7b
5NGuzAH/9M7U3wbSJQO5g3dPIXxmWXKzSBuyKLG9BZ9JUh7RnvTfxmtt73dHTsGL1lmFNvX9JaVr
5OLEjnmGxrSKVwb7oPfcadTRy7ngraw037XqO0xqMjiKAXtfR+3WNjf64lwnKd5t1+1eJBc3Ym/2
ipkq3SIfMlLNsb+v29hahENY/5xYEU2JZZ4kUE2oO6F7sMUM3bDy8He2rOpFIX4FWIVeWiQcTgNu
s/T9QOGpGMbHCRjp0dDR14gc9JhEYCvrEqNC+K1XlXhMy1oKdjfIV55qi1Mw/fF9YxwpHcHZCVTG
WkK467aNvqcOklS8uPMggcX2gnruXrw0lvmPX3pAkTFHzNNG5X23Myts4Xk5FvtpmAgLFPHH1Ink
Ja8faTupXns7ih8HMeC5SNNbOFBeCfhgW8voGVVnOrUilNjzQp+Kh0i+Wt+7iG6sD/fOspDc57PM
55MOXR85JZueswqljZDZUeWYMBhzxHHwiUTFoWre54gVFuECShVp/d0qheYQ4mYDLNCFm4wmE0oH
/WN5t5fPrhq3bTEE5Evy8uJO5CBLwSaXUo5+3QMW3LDdxVHpttUF6uUfpIZg29gmDgYYzntO5Hwk
OGwsxoIFfzQZ3GY46S5NPc6bLmSW5Ww9nT0O/JTXDD3nO8PahZajr/3MyFtnsf0KufJVd0H3yA/2
Z1IqXM3YQ9YdROJdiQ1toXQWnbB96zVbTRaskfKuGY7iIKPWrYuOfcyBt2i7P7ydCIRx23IhdWJD
nej9UWyJByZd54GxsiPy4x4Lwx3XeqzoKXqb3CJ7bmJDPXN+ixemkcutW3M+Gu7o7GHWeMpHhDI9
+W+UmXcvWGwZcf1iurHasS4UD9O+5KdnIhwuG8jpQ3naOn9/MXqLZQ8ZSPQL/j/WZDvVhP02SOYj
71V+wK1nPUbuIem67Fa3kThGxcg9zWKs8XzxPFtPOjTsN+tX3naXYAzjV2nY8RWiyNvohfUqd/2K
fJscrp1qh2sRzCcSsFF4AHmTOosZ3WBTTvduTIKvrIlLc9M2qv0mGhzNjErTVLSa1o/Efuic/DMN
8V6OaS3e8ElJTHZPVGb4h9Sz4k0lenWWbXn1nd64MjBgApI9Gs+cqqMVG4e25p0HmvLmzffak94H
oej3P5gsrD3BMfjBXh7vxtEqNuFIZkblc7kO8YEinGSONzKqSn9tx1FD8SMdO9OkXiWq+JJl92fu
2PJl7h48DZia4P+wnil66Wv9ONVWsBqdajhDqjj0lXCBx8UvcdiYx67QzsKdjHnFcyLYDrbT/z1w
+T/+BTjWfrMxf1Wsp5JY6n/75X88VwX/+5/33/Pf3/Ovv+M/zpAJqxbL0//1u7Zf1eWz+Gr//Zv+
5U/mb//HT7f61J//8ov1Nzz01n2p6fGr7XL9X0zP+3f+v/7HfyBIgS1//e0vn7/vzVRJq1XyS/8z
nVS437Si/zPR9DVRcQIp6H/zm/6rkc39q+1AqINm6lB6Bqrgf0FNxV9BTjm+E/ou+5FQAE34Ryeb
CP/quOy+oQAJz7MtkwR0W3Va/u0vwvsrf5oIyPz6kI1s7/+rk83+/lv+OdFMSD/0hQ9gC6qqa5r/
ntkPeq+qqim2dnpubmjxzYJDBu5c2KRJi1kj5fZMPZbfkH2d/aOG2ej0Fo1JLli5QpADnO52xYGn
/d72L1Uf4/wfh5010m5LtjHb9ZkNXsrvD0xxLxzVSUgYL3x8sMR30ODDuycnx+Bl0sFBa3JkjY8+
zaNxFxwas33y7Jc5aPtFWyIe+Ni/LA8boLxkf7jZvNXR+E7jkbmBBgSpJB4/hvYheVVuaxHNO4I3
Ysaz6w86LX6O95LQgkUHtQ2Pie2dCA0ze3pi3Rt7StdatYLaFW3itqQH2Pf7aYf/DmOI7R8GExNb
bAPojkrvSsDTPrSVI3aB360yNwLK7ciRAgQn2M/gEfBgkF6lAG1ahbD3jbL84xeQqgt+c6PCbsEr
TSKkaz7TkbVpn6WPynzNw9/CDZ9F0p/TJHwZLUiUxHb1IW89feDt45lPviAWlJt+15wC1CmMlJ01
pguMpiCuiSl3pO+MYEmaC1OKWU4mvk3iZYYZOasxPHiOjy9Tlc57alCONLPJ0HiNllQf8f0AvNaK
y/4lks07SWLumLRo+O2fMfTrU514NHrxz/42TNvzsKDoI3mwu1Yt3ais8B8YHe4hgt+YJHdiipNr
YZKVHfpuK8d0ZlcahSQXCfhOs8Wu3FrZqLYLeygoiKEIiY4vTOMOusYuSG8CFj6WWRrXA+lc+0lF
lBMjNLIK0JssfPjuK+2Mu31OzA5Jmhd47ZpF2dguPWnxozjxkcUMKmmDs0mNgbVXo8Hvw9zN1syR
9xEptj46GjAWkaJVrWjtVzdhOcYxnTKPUYX70dslPm9/QHHsCif/lmjmlzuEz4O0thhofs+Ie5Kn
5GbAIQtfiJZ1RTlUjq2xrZdT6YptGZQnhZp+sK2y2ty7ZwPissncsi3hn7Wgk+ixIpe+wXLu0T9H
ngAcInO0U+1HshSZAqTZ3yNLHBWf4Bm2m8qafo6EC9bpvSk37PpTDHRpCzShP7jk41alnaKP3su1
v7+oYuxWs4E78bsc1IgnMN4NXVm9lemDvn9xOoNsRQpq8F6tPuY/EhX+cMziFGFeYi2ECVH/wodO
yQz5h1SVetXS8rYqiMvB6DPnte3mfwraAv5+ySZtfOL2kvBCV79zv3hTUNk2SH8kO9r12JB7SCvf
3A9ksjzDbw/fXyIj3yfTPGzde90tB23qWanOFbDGCTHiAcAzmEoDVHAfjLuw9lfi/sIgp5/TQr1k
qb5r2fnSzNx2jT14PkT30AXiYwUkgqr1Ct8X2YH2ptCTtnPqXQIvhW2VuZeG09vWo2PNqNMHv1E4
J12EPnoHuBfG5BZJch3Iga+R1ue9Rk/TsalxiXWwRsNmWduIFP0dlTlhqFozdq1Va1Q7H2vA0gM1
hh6gOladgdgoZIOmGYBtIEsv/U7u/v5zJu4Tj+hh01fdvCxNrHmiImXajLTlDfIzkG23afkmWuEo
Hy8yOnqTZjn/Nu9JBfv+JZqpKxses0HDb+xYMuMBL5u5PQg/uNSxz0uLyTSr0mJPEwZ+UfIq372+
jWHlqNDtxA6+PoSDYpFq2Khk5edQiGLTTdYDMMiasBMxDVW2PyesZCyk/AkBwKYa2mpursWdxvB5
l5ok8w8+drulbafTYx4EJ6+bCXgXxrzV+yr21IMDvu8SoLZSgjMfsQUgmjubYGQNMNfxs5Jjuc1x
ky6iYfC5I9BEh/h9aBxn68mWN8PNftsTkBHPQy5wv4f7Nk9WjWdu5JTtvx9Eo3LObYwLZIrL4TSO
2RNdAtE2arMbE6C6YCqpHlUYbmOL8PSkKu5bTfvj+1exbNMNKsm8EvqN3Kp1tq3WucxuooB3G/G2
sjLkzQ794Xv2zyJPYus0jZWdWWzDG/tL9/JQqErdsuA0ODRW4lCbP21ZXaTCNFHcK9N4sSniaULx
xktLeemkj5NZj6eSDo/RpkqDjDDn/dnGfxrWNcBAQSMWCc/YXjhDCuUtDFfBZNfbIO2dRZZprrox
ilelYwwbkzj4rhXsGufK8w9c+O0mbE1E37mKH2KKG6LZPaJQ4thStbWWY/eA4yLglg/bRUKjxi87
5udqjH/WURqwtMiGXWYF7FAr/2CHhnfwQH4pJwwI7LBFIoH7RrGAeXLxo2wMtmKnSqf9opvJyUMX
SVYUwDnrCD0Dbz4kSrtNX72JAYXz+rga3Kg78ExvVoTKSfmzPPfcAmp/Z+i7W12vs3rwaE8O7INm
6boY+1A/uRP277y94g+4Sjo+9p1veqy9YZtncsbAZVFLXuS/S8FTRIe8p00WHIfE6fZWET4ng2WS
PLatO0ymOuIYwphs9Hhjyzg/m/xZJKj5D7yEZMDqbstNaWCxmz1Ipot07vqnUpTetmrjx86INEgS
qu0Y6MpzzfIgoQjlMe9MGFxm+Eyvzd4wxCt2m+ijde2BoqisPivqTfs0e+rFfLCYQw4ktzrQIpam
JTrRn2rC2DUY1EO0BdUaOeZvJ4AjVYDnGe8WIVOlx3sLYMJ9yBsZyts9IsBDOlThDRVQ0LaEstEe
UZkIIvfY/EZftLtq4l3FycAxDgPaEGgEsY5QfJF1XFb5p9GFj8LwimuGLR6oZwNjy59OuNm70GL1
60b2ofPHs6/7uxYeYr+PnevstwBSsms3ingfOH28Vj3fhHOLPq1o+NHNQfxgaUo67CYknE1gr+aS
RYt44i06zNI7cTrVj8ZUzxvPMt77BNcHC9PipYidc85Oj75KeBpDxpJibOejqZ7kDCtd2rRROpE0
MWNYFVQG58llqbJICmVcpTnJs4ENYBF8TGUcP3CIYELLonHXwRtPU4pqGdyrOym6e+mdpFh2NJ0d
rDbpXrogc7lnInPPczMvHD5tUM2bl8J6ZwZVu3jg7QGCUEjln62KZawRTLwdtu+Mq1yk3i515yd9
D1Joqvq22qzst8TeBqLz2HzNULL80T3VOjkaIUJs1OnilKbzOSp72sAINDCVhogPc8Zzv+FHEIbE
NOck4kToxt1FY3gipuOshKvRdLi+lmHIHlR68adiGLkmKT0noWLNnsYVUBlBS8pAB8s+J2UAvVhd
w3S69XOonmdpj+vGFxRW+kZ8kBssafmxTidsP3Xqvyhhf3Drw/+W6Jdk1DAKJhzgkiuOU1hBJ1RM
UlImObyI4tf3rlrc/f1z2rnv2YZE4oedlf1VckRcTy3yU6EcFmU8Ia8oTI/hFEKrmSyf5rQ2XdUu
EEr2xnrLuVltjdZvFtMcO4d4JDJiOFrhOYmz1ZwJMM3tZD1VNX9cxj7lNlb6TbNqg7zq1y+mPd4j
nI787fYkafo6eFEzZLYiYxPnq5cytXB/jHRb8eSsf7SscWgrMmIMDlQjlj4lKKiRP8kI9Yd4AiXm
VSWen7Z5oV4yqC35Mx3U1a2KFT1JVN1Vtkc1YQ0lCGYdJD+PwuO8RmdBF0J96F7JVJn7CATtynXr
inZeE7n1zgTC9w3TD4dS0n21hWcup8Hn8CR5nOuMAzFog+/XldZKLJX0/uwj9TZFsCOdOGaU67BF
fy+IXPCAO0NjLkild1RAiFdxQaAjJA//LovomOSee5tIiSxFoE5Z1QZEFgtykH4zXqqQIIYnIuLA
NKlRS+9+9mFsX4Xs23USDvGWuW8NNNJ618yGzRw/ElqGq9fToFpR+cw/AuumBSUJbImzruFHPYBX
pkquBLQSEiqDjSf6TS7x/YD6/kO0WD5l2egQjB3eStUPq0JwODQjsXL4+O/nWZwDS+pN0ThcxgAa
ZqqTH/o8unXSpS+0gwBQi3TvGfuurvZx2tHtU2Rq1+pqJmKO5zjRhr0s4gE2zVTTK9saZ9uYTmwY
di03+ysZItqIAjmtSkI8R5kUAFN4RRPTM86cvq5xJpmM7MxZqKDd85BoDti8Ezjf7k85zBYufA/z
VciisYtbn73HwG6gK6rzmHs34IDPSMPZjuNvsB77OmQKjk91Uwcr1pIVfzLuCoLXu5Z+0QOtPn/c
yEfCtU21IlCbXrndcN6orfZRpWPNrlr2SzqbKUsMS+qoojQ6lMInqBMT1Dc4YYCAw4VdBN0l+oEE
gasgbNUOGgD2jtFssG86Yo8YeEtaQyNmUYyEJ6G8s30xK/RZfrLz8+wCTeDJZK9Z/Mg9kL93OP9b
Umj5SxmZV8NBlitkcZJzQw1gk22dmW0gaNJ9Wqf82zCFrzA3NWCAYbH6yrQP5MWPRtzzUR945A9F
dgpnRx67bOZFjvyFkWbdzfC5MFOW6jAJgLDor/kuE/d2xk9fep8qpjlycPoGd5M2DwZ1JwtWX+H+
DnuN6bvEzsNSJ2NDagE1XeZ1EnPqI3hoVff665R4Sj+xVCpylxKqFO9R5N4dnv24A32aELYvHhLZ
BzgYK3tjeQGLljn4RVCiOiLDdeSD7WPkwtPQTTacMFlcnRJZ15/DWwiEgc6j7NkoHl3RyScviJNz
41gPphHPh7qvHukaCxcB8W9voUh50jR7KnC5L6TjnyrWflfp4oIse/Ifd1ujdpyj4f82KQk94ufV
Cz9teC/z5mBWT0PXCpaJ/KfIjol75xgkjTzZB3SJ240dH9vY8DZTK6JnlpQ0tNNCgePgQxctV5D1
UCpf/sD0g4rTbNgJXui2H3mdVIlSzhpdmAqd083UKrg/cf3IokIan9xOTyYVfHF3G/2Wq3egYDYO
ki05s3YpPZ8cm+r8RenYx776T/bOZLlxZcuyv5KW48IzwAE4gEFNSICtKIpUqAlNYFI06BtHD3x9
LcTNqsq8afXeD9REFnEjdIMiHe7Hz9l7bbcj2cP0jYpk8sptv83ePCCWQvMkc6/1dTRVAcxRlBIZ
0pnOzA8tfHnG0OkHR7UgMaycT7IffT2O+mPcWj4KVTIPLfkSMaPeZ3O1xqeWBWg4TZzkC+6Waaqo
XBQu18kzq03WOn8ipV5lk1PW5DxPgvd7xxGwqb8gDE03AgGB5A/DT2MavsXg7/ZpZh/MUdnBnFi/
sFv9svNJ7Auj+GFLEgTjpdt5dSovXIbLjcJQv0EpIF5NSMxA2l+EV36SCgctBVcOovY62rn9SSxS
XbqSdGTyl8tzb5Q1k7m+/oyN9pl34t1ilHGEYUApGN/K5VChf19bCfl73D0qUc5vYbTYR54505+V
VRCS5R69KpqPmpM+DEP/atD7CAxwt+hzq6vNI37WtBFAW2OUwdK57o1Rz6b1xBGBR/eDL/6CFihT
tfMcpxCw82GnjTH1L/qqM2bNFgkdannKpSsiZOFbwwzkgraT1Fq04ryj80jbMJTNd+kUIHNJdgti
E+Kdky73Ukuep4HSc4ZjsO/f5zYduL73WIKM2ue/pQGNNqQ2Zb0j2jiXybgjZ4P+IIKJTdclRKpm
1SEWA5maNFf8sFhm5JlY+viY0DhIGn4DotGlqIInFKtvA0a+DcGKHIW9aA79AgkkH+fHPyQhtn77
KScUbWPkHJSyr29hWzF51J1+K1BYaWjofdXUyXcRr9nkMv8A6BdYDsLePlHxpfDMhEqdhMV2UhGR
Sugim4ZOTDv17dXQ6b+4/Fi+jMOfENCxzDayQKE+00nVivQIhxrk3GI+tRpeY+VqhPuZtD10b7Vc
pPzQMtF03AlzS1ljxIeGJadw5ui4EEaz/lVE3PoJdcAt2w6AdLz4yYrQrKP56jj9UZHpXmJfPGng
GQQvGkCU+8wXD1tjdMnLHJEUB3pvsyu7Zcqjg/tFMJ1K8JOc4WHtW7MvvtlIQExdJhjirecEsO1G
deLcJD0zNftbpZbQL05Txvuv4vuwfoll+aEAStzsggXKrU9G9S4fEZW5g8fZ2BpXD4Bvf2pTZlrT
KqYCw7Yd5ugiWmK7ETxumFuSSoKuf6tlPKTSK7Y42p0temLCtGui4Idxa3vqzeitR9XPn1MiPqD/
7Rv8uqgDy2szIhivF3YsD/hvzsyTd3lgxEgkocCCHVqHbKLXXSS3hXOQOocoqNI1L/Yyb2hlfIGz
4Ox8aWzvqXbjb1KM5gbxMd3nSLa/LZIUcQ5jPMTHwjydoXqJ+2uSCHmEve/H1TIJDcZlJeI27Hye
45donC9lrl7iHN5slWgvZf4nag+eqchQiy5xzCPXf8fdGfmDfXESiiZy4sFAmNLeDR5531NavI2C
whqN9ZtNb2QVNtmIyNU8PGDrdTfGxHfV1fJdJE+4gWs05++syQ/8VsTkliZaSNl+72Ir2QsjfPXC
9EeGcG6fafq5nvvxwBkPNx1xp2VstBaB9iIw5MH2v9szjVN6FMgjJpR4pBk76+K1Ytor2t0xFCnM
o8lEtslfI4bYJC4A/Conq/ebAifeXHubyE1fIFMcRZ7jSLSRXvcVQy2ixJgoaFPQg5fYYqJC7c/H
p5fp957+ILZ9GVJimoSV88N2qHRyzX3IosUXE+ekMQUulk03MDIiViur7g9OmzeElqsvaNpf6L9o
G9M+yICqEvuEdJDR6dkwgtYA4uR0BDAqusnNpH7JJPxYZEuU7pTxOeWPcEIg/yNSomYQXnNyPHWA
WHoWVpEyJcwe+ogoV3su9S05yE8VjmGWmsW8oRsP7mjH/lK1H2HmMmfNBoIaub0bXnueGYcYTnZA
gKcwGAcVbRYu04TUpJXYoj1p6vpH5FDILUmya9RQXgzn7I3Ll54Xmk83xdvpaX+2x+QrskY0LuCu
6N89pfpsHA0Ffk8lSJN79ijXMR8kf2Qy/wTCgNUYGvKvUNnjdWmg1xhkMzJSfKdSgd/glBc7cfZj
OL461NxbS4tiGt5UdmjF+gNMMBtYT68+Mkhl2KGc7NrNtBzgQ7k7sGPtBgXdprPpeKOcYWUP5uCL
ujlOC3p47IMK8qSL+tESj1HmZA8l8w7N7F9dZZzkcHRUX3zoppb6hfZbSzFX9QsrLl+7Czbu/VFL
4RSgImejmsLdUjblZnYMzN4D+gxvmvaqbpF2o7JJRP4AusU9iRzhOW71/pJ3LATGG+qbTUk7GWDU
kSoXG8CET9aAIiFrEYGQdt7tS0u9cSVrvqey5t46DdohtBfokfjAtzBfeedoeW2oGvuDlsFD86AP
uvA4vbK+Ud2RD/ikLahNhDaqPSCZCLQrNC/ludjlYnVs45VKMJSPZT3f5dQxGRBqO3P39AGu3SRm
1YqZLeGe3LY9rGhRDvQ/Hl1cbSR1BKrSgFQ8Gi0br8B20ffVdRnz+wLxLEjHLNumjwVOmQ1hdZYf
Szc+t2l8jVQkj+2wfIRC/+oFJoNm4pLEPeaL7cYA60hsTQ6zoP2KRgNhT3xBfL0e6sO8cyLyk9p2
xM7cqihAtAxsTiKUaVl/aR7lD6Wel0g6E2qdFo35+BZjdfLzNiKIYkmP5srG6DAPH6ty2Igm/B0m
y2/E1dbN1hnneOl0y3pukknGobB2rSxJAJSTsAfoS2n5K7XWUR9TzcFgL9E7lEm67vVmUtPNmF0V
tEJ8SngOZ4CuTyjhj2gk0lOuG50PCY0Ac2U+eqL+YkWgHsMIUdcXS1sAV6HZu5TEHqyDpRUv0r2M
A2bxuV+AbwGHGzvPHzsSqOiYLphQmtfU6+6AACSByAzlig4qoW1SoUMtKPMs3tCZf50rSQtgUVi2
khkddzPLB4fAkaVzXlqlGwigqi6QetUemkSAE0hX7wwGQ8378qpifM/1jyoehh2BC+1hhqO6UzP6
k2UZYramNjyoYy9HrjnjTmTOm6mKbw495wCX/PQ2oqSaFkacIRkBhfgYq9DeYhd/MQb81qmhYbtz
nBaFjCBQt3EDORXF1fmLJrzhg3D9uYkPZfI+UFZeUlRdYJdmHOv5mR58gcEJuG2hH7H7Ec9OOngR
mn2gMHlzKQP/boi7xh7J/dD4loYh51FdnqJQnmbsosx0p2ZXI6FXFv9SjdcM7xgGBtvqd5X8OdYF
vfPaiv0qWyN+J0p/VVx7xTu25ldEgvkdHrWCWdIBdSLuuqnHC73gWgprjelNf++E/jHz4nZIpJnh
OuPPQsbNSSv0+SY75zaQQE7AudpZmOXwaPfrMGRsHnPIesR56LHob7OoaFU1J2yFakeMJHLb5WCV
7pGWOnjIUewjZm/bMSrwleOFqtOhOBlj/+Y1WHcs8dq28Gm6ySFevHoRXf8sUwdoc3uIMnmIMKMc
wSZmT/Wg4RGlLDzZuvcc1YN+djGw4gkYHm221cqU2pXZl6xRnmJeGToOWSjCRyfW6JIJrtLoEcp3
Qp43tcHmnbUujEv1RKmtVh8ZhoLIeNQyzEJJzVlVJK+ZbYoHJONBg7L/iWeYAlhxbnHQgA2pqS4q
SHKSiMHOnkNmBCQN1EXvjzq9crt+dMuRhHNu3RysMxhVmasbYhjqQku99z+SAvFzucgP27OTfakT
qab3+fMsbN63REeLMNWBNsDo6WlDAljnmg6GFC5bNqIVULPH7WcpoJumWFXxct8aIwErm0AqHDKm
FAVSJI2Ppz3I0PsG46e/eIwYiqbXdyNAIKfJ65Ob4ZxadZJJukpTHcb+qfLzmvEIZAxkNujY6549
IzOxl1N66fPDojERVSjaaetOPkPIfN+BzdjH9nrp8LLmgquYbf3WdevensTLXp/UZfHI/jYQFdoL
UwDGB9TwLMy4A6BuGL6DzbKaRh23IDs0qSMQGryvoYb6ki4zOWoslMgcQRxwqbTwuOYzZSy+IEyN
mny1098g9H6NS/NAyIQVTLByAjcq4QjUNPXcpOESiz1HjYZzc5AmzhEijoUOrade6a8Vp87sXp0a
I9xk29eEWymzltWBXSyBOYY/M0d0ICNt7ajWGPdpzD77IqsCZd8Ng320HcMXd3HvUwj3eo7Q2tXu
dBRytLgZr4T0pvqx9EDGzSWLDoODJbuEnlCPJp8G5W6LGydI+ulzWNmGQ134tfM5OT399vwTGfJh
chU4wBjwuwPQ0B/wG257dN8bpzdMcPuJ7Vda+ohQc032gb41XDEX3HgHdzIMn+xYEBuQdQc0dX6D
9G0Tgj9CgOxmfg5mVIvWyZXtzhTV9bb3MjSYzXg0FvNxxuewd9z+l5a9qZrD2XHrXSPNxyWbkqBf
KuRsCTMX80bv952QzTZ0uFy2ZgDfSvPJL+RftZ9Kt4vfp6UZAznUPUwDHPA6t3rYcnq0Lexp1yX1
YzotPzXg1Bt9Hn/yA2HHN3ttHzf3CkCUd1uWaHxh4LUjeai+yM5+tBkhzpmNDNjiQmuH4T0rUEWX
3HrX0d4mTiE1iNVUbI4XqZor01rlh118N5LogssKfI05AcqwYcXEKGGKNEWt5uXHPmnfQtcNmHOM
+6TnA1qoSZi0evsOJ8AmLpnPx5CtQAkiyoYo4ebQQWYn4uI/SRAp7K7YwwJDKjegB4RMXsKBAXxw
0NDpzyBlrkMVvzPyA5OefFSZpyGzca7YgW7KEA+abt57hZmADt3FjpAxYP+sd30RffOmH0UBVARp
ProM8o2MnBug1IfOJ8a59GuD5w1R3hnSct+ZOJlh/Z5XbRO1a05Z1I5DUAGr3WholntWxL7R9d43
VV/7sTNiQHXx68tYguBdLV1dTMAOIUo7miauz20vewjj+b11u0tVjvlZFRBEI4BpOTzsKDEOKdAt
jDwTEpQcKJDs2l2fwHwwDOuxL+CoSOZP2wkPFDrO9qOPuTzFHq7DnOFKKI9TiC4pmzlZXNBD4+Sh
BS4/1z9NxumCs/2qNO/MxQvdPbwE4zXllUsMbTUa336UOwtBvx2Pt6lrX3VGm0usfatW1iy22W/6
oSUNsI+bi2Eyqmgzrzz2abtNW3n3koIkRFLhDCJrfcRPmC7JbgafgPI7qpRfR4ApJNLUjdYZmo8B
r984c411nkHAWgIL588sL/G5ms/XQcYrJuhTcbnemnOPLp2wg952d900PE8GRVLkWXqAzVptCM7N
9+CcG+TXKXZxC0kTnHJQN0W7fmy6FRgjuF2aKstTFvUXh3zTXQicyxfi2Ub2gVGHY60Ky0sYtzHz
ImEcgR1wpXE3AqlGOSCQGrPqqjswvCau92OEBlmEUE/5TFYv5M6N6GCb5fg5zoydbUhOfutO1XFw
qyO9bx/7R2CaXr2zNCWAzOC4yTOes+aguZnjJx7+reg7VP63PsyzAEgreTguHj3ZnPIY05Acz1Hp
gvLGk6g7cbhfn9qt5UAhGCa9DNI0vHal/am3fAw23N1lvTQQZJtuG3tXDS3eDX2QxybIsqZ/lAZ2
PL04Jm7zORnA17ivY2a2suYs9Ojap3R23TD/Zc04aC19+glBBAgCE0RcDvs84o5s1kNPfMqhRiR1
qMQcBqmBOZQhzFA1q1S93CZOHm4zzRxXsgGqIyLEyJa965a9T6i4fEIcgP1W9QBPyACSYXdXxIzJ
UYQJxbc7+11zxRBtUpOoZ2GurZu4PJhdd+5Nd9/mDBWGKeY5AfzvV2WeBmnFK3OElqHiWZ6x7pPA
ol76pZx9fXY2nLwpjd72oreAygv7JRW0C+e02yMo8AeHplE+kMHaOp9eJeLD8NXN8n1m+rBJLOQ7
Y2Lc8yKVEGDoi3iJ/Ird3IB2rqqgr9RvxESTtg5vy8lEkEzJrriNOFXx0k4csulFuIFyDWZ1Uasf
em85AsYISsbLVFrlYn9m6TQHGofEKWXiFcSwV2h/lZeijLle8jyFZl6+Z1m9rcv0Z2kXp2aMwIhL
pk4eReDEcQWd1Qq4Ex8rysXXWV2ARw0fdmyPKJ10ZJZHajGPXw/LdrIrEGDZg0VPng7zc+lVN7MX
7YPoqhPacqbWmFe3eIa4fHoTGc24DA5Vz3Ki7Grg/dTVZ6OBSoOtENjsXkct8fa9+TvFhnXWf5Tc
T3291+yjXSPclIXAN4AEgU0ALVcmFrimdvMQq4xSxvidTGGyDj6/GXpI+0A6773V75NCGk+G1htP
dOeMzRDRGDYZCzPaW7YhI7k9/XVcqSOwxmmw30lI2DH80HHxBHNcckiN9vcCu+s1F7fJe0y6Urxx
TvBzpxJHrxlhbFp6eiquCCLg3ogcqzGwOgIf9XmfVXyudUYvFoIQtyWPjQzd2bLJU/O1Gz5CRobn
RW/y/Tz1N1ZRsceM7jt4cgBhUZw6a7OWQVNbPyUD0B23ASunuN9tsiZ5I2bL0LripZmKa0efeFeO
4a7kmAlixnnbSHZBMqcXPgL1jDLqaQZwufVy2HlFfp+lexlU+b1z8I/D/9pmtkCxkk1lIBUlsZCM
o2YUsV2dw7Y0seLXCK4KvKm+0/xoU4iawJsow092a9tsDDGd1EW7DRNswqj2GHbHmT9V5s7uinFr
yTzZimq9GVhtvi8zjwKrmCAeK4cz1c8VUx5KIVgP4XJZCuSaugUpujNgUWo6+95sH2ZgLseC7Ckk
iTbN5Z49dUBwSKwNCEsO/NPiEsIJbGDTp7R3LVG+ZeyL9LbDK2oUbM16PB/oGrRNcchjhe8JWSXc
bfoZEi52WqZHo0L74nVXveWZMJcSJ4eyGa2FxQ7l1VcRD8QikcO2afAc7SzebrOh3SS4qG8XR2t9
aE0xAuLUeYRvuXMXyJQZeip/dmsaLDGP4OxZF2ybx8rxbOzYkp3A1i6tKn7BvBp23KQn/XsTL0zn
lgkt7d3u5+HcOE2Hk9KAHThQ3xeL3LK3kS6dL2izXOuQI4yZaeCmA75EezCg7kOmhfSOW5VobpM+
GkcqFzjszhPLDko5y7Lo8oARELexjsplYW5Gdu+9LgvuXW34ItpPo9H+Qw+c56Q0LoR7wYhnAhpb
FCvQpbEaOQrtxKr5K5PkmFh5H+ip8WuZiyyIzFWqnIbFaaZPpWY5HrW6s49AEx7Rt8kdAm58io3e
fAOblu9yDc9xo7Ne/gzUBgSEBBxlJ11NfjasoA6UK7s8V/ERtMRWWbU6oYwCvQ8nzp/iVyt5dgxj
YSIf3s0+V7s/Ek9A3fh3WnGw3WkNtRT05FexJSfB1VqQkIFMPklTDHv63dOJJ+xC65nmSld/a4eo
Og1zB9RUb5FPjFdHktgY4qGA1N6N+qmBQrUA4zv+eTkhzhOudojjsvR5bHQ0YXNk+YUzd5u/1N/L
Kl/HoXin2a0gfMnqpImVnTuE4FyGZQQ5TU8PMcISErpu9zeIbPPepgiYU5Qdyq22urc+mgWfqpxB
ykvDoyXuIUCLCGzbuZq6WggCdpWe/CCA/TCOPBwSajV876SjgG5V4Hk/h3aAMzkgGTfkYUwTGpMt
rM+MhdgWxb3nHIbYsopKq1V3qznlZ6UXIgjdGKDwYGE1coeULJ/5+6rEYEzjfFv03kV1iJpzazSR
tXfs6gCfCATXon0YdCAYr5S3zgD7MvalA1XEvaBDTxmLio9y8fQT8yK+QMg/Ev24qeOq9a2IGsYT
i7EJrYzCy3Z9Ke6ZXrtBajWMxIhG+vMFAMiJB27aLyttcMySd1kieTX0R9ll53Gmr91H0ylNjN1k
kw3joDmJ+E8BgsdrA0RhcT5NNxpQdSAZhiq+N+1UsnHBfjfE74jYCo7ZGcmft+YTgNDz0SwTPVBD
uFRInCgzMwrJMOsC5IMkwtjItjtjfDWFYe4Vm5znDEC46bufwix0T5g4CFDELk42mLGlJ7VqaeNZ
fuVCrBLGUkE+YkkAJZ22oqs/ueK+uZMxbefCuXAAJmBQ+/lU5Uz53QqmmurUHek02VyFc/e4Dtjc
SODm4NqH7Z6XdDUhDZ3pPCvkTjx98GON53aqXpfYqmAoau+yxR3eJ0CJh/zzj3IY+jQy51XrPNNE
3VuYirk4UDzNn3a2mgO6JdtXVn/VgBeeFn1X9tEjau0SUSag2JRaOCLeA2FeOUFUGa1TWW5Dj88N
2elOt3kSeo5oxluGT6wmOkzbJqjBzJ//PFVGSDdkFCCuaj0+a1b4hLW4xJbNsvyjev7zZYESKvPw
GpEhu+m0m6PwmdAR13GLqGIn3Pk1N7yVI0l/0rGiDUcPtIGVLK8JFHhhr+/HtjBOfYjubtYf2LYR
Jq+vtoHxwqidlaJjtD1bcxT7ekpvfJLjejrM32ODAC5NRfwvbCwvNW6CjbMeMSNRVfbCdUVV4Xtp
apdQplAC2ZPkUNxz/Ak7WEYte3Ks8fMN0S+vHDnnCCGDpcUAepTFbpA01VKhHTpCB9CVWye8f9VJ
L8uaO3VkHcTMZV8y/BkJa+jsKNyrxUJ5aRZHj3qKxhysxpB8Ky/sfO+QMB9Gqjv9pEHOuQ86NiIU
lw+DZy8y2RI0MTLJ1GhWJ5G1jYZ1kxPZc2/0uNk3eZs99oYNB2EmIo6e2H3IGKh6A1xJoYgXgHzk
1S2Pm1WhvXLI8/4XUX2rvem/uIsICrTXIO4Vr2nge/lbMGxE7DoX86lBoZ7+WmwrBD/qZsBVGSbN
sW1tUrIvNxB4rBPCE0ELhanZLD892nj7fx4byDf9txdjmYZrC8t0uIqIv+ds5vEwS1tvq4OuI592
bKvZ5XOB5CjTL6JWz9xI/Dhslo2G+opWUAztsjNLvzXcBd1yFb1W1XPGo/UAq6Z8WJXQtJrvdZxl
j5JOWTm0fmrBwRgA1gZj7EJYEhhhLcpJyAC0xZPEPIE16XyMBe1DaDmIKDsmnQYRgtvOTeeTW1I4
jVmxTwwru3edsBDGPdZhmPxmcv8FacAF4FWTnVIgNeLI6XngmccSohUCcOutl9neYQmAd5sl+k2r
E3b3cSBNNGNqAJERZYlN/QMRsv4WAd0GQmXsWI7a9woNr6mO1dpFGZX2KMiSoZqbEsRPevK2eJSW
Mi8DpCM4VOKIkAIXIofVHUO9llfIiu+iGYuHKNZIBDG52Mxhedfqxj3RhsBW0AzGY+myzusmYZu0
iQsazPXEXFzzqq/zxXIKH7xUi3Ctn/KImTm3bnPn2im5MGA9ZctUAsmtuc/zcCVPp+5RJ7SGqXbu
7UEMOwGNnw57LMODStNBiSzFnUDGu6Xy5VLRjPa72hIgaWpoA0lKTDzCYYqN5isLy+g8ofbFIwEP
HRCT9kDn8CdHhXHKZl5mltJEHI3CPVuhuU+ccXpwSjZBMHjTBaWgti0s+6qPqvqaYoI2oBEubfmJ
0CDZ2MSyM7W0Pz1Ej6Ad6tcknLIHjSklqjaLdR9mDzEg3JlO5bYqhPgmNHxO+ZJ+x3ZycGr42aja
OhSC1vJWeIQlQen/bdZC7PWCxYQfZUY/nTWvgKs+gJWO9D5phRFPp18s2YCxDIunfv1dKoeRZsf6
y5IFdTEFDn23hioQuipXrBdnoSPItF+fegx5kSMm/893/vmepGSS1c9l/Ndf1B0NDscwz4dQ0pVA
fpadrK6mxMfLBqZEUJLaSc9UxzaPse1N93ZqmsOKa3cnaAKR+2ql6AdKBtGx61jbKiJUK5nz52qu
1KXypO7rWarzVNJLXaikUIHg7eeZLJ/b8Yx2qHgCVRcdamkCB3BnuPWjB2IT8VjcyaM0VLMTWvNL
abHgZG85ASq6GLi9yo2oGutOvYmqOrzmiqXf9yG631hY0KZD7FC8sVfiBgHIksBx0ZsStnIHj9Sm
WXhHf06mg+ul+MSJuSfZ/YWZLciAOq2vmf1bRcNIlCciAANyTJvRpUOZaZ8TGFZ/YAuZ2xkchyh8
gTbTC5ydLxfK9cEVg/VAAPgzKXL1ZRokc0xj2hG/Nu66usG22C+08qom93nPmh0pxYxyaeRoaCqw
Ei1BOMkNo47qFJfmYyr18WRWFQEjVX9OTWJM6DF13BGLFoxVbG27aRzPkC7hT7WkLyEYBVUqly9a
vM0WsV8OeLY6uLmb+HZEW+afb87G30JdLQygtrQs12WrJ9X37wniWWMIeA96dUBRsKX0BVFklOlJ
F0Az7VGAB0qzXw3rGMdMjmTATSr071Pme7aePAjc2obiolRCi39l1vKbbuK/eIlizbX9T9m/f71E
T1q4eC3XFH8/y8jsocmHBuowGakZtBFGjdFlgIfWS5z1vGXFF0X6K2Qrt7ICJmMuqE5tU3saIBoa
+i0vab3HtA+3w+J2e+CaUJkQqyWVa5MIYRo0uplX0TOsNy0FPa3OSvyLU/DvofL8FC7hvZ4nXUv3
TM/+W3puTZyLo89ThWysVMBA7CcMeBvyqFzfNuzy0hanuhqg3GHISqTa/wktkHT+duw+I/r2+sVq
ksT3pk/GSajmKqWh1y3whP3zJWH9LXP3zyu1AF57wnBM77+939gQtbCCKX/IUuIJiJnGbFhDvRTu
6JeRwiHTjj+mqLmpzm3eO/ljmhnFO7Jt9h1JA64bFmdplqU/hYO2rwrvrVTOuSBX9MFFxB00xLkx
sFQeBbYQIP0KLixlbVOrAoixGYBu6sIx98PYCN8rir3gTvEWyunXsFw14iFvdR2hgc6tQ5R4Ercs
Un+9o72TOQgj6OwndJMOjc4k789b8/8N+f/CkC9MuSZy/78N+Y9V08X/tv1sqjwp/4st/z++9f/a
8ikAJduMtB1M9OtTMP5qu//575pr/YNbnrR0HYUw7vj/bMuX/7BdMOsuCc7mX977/2PLN//BXzVY
qzxSuuHZ5r//by7B0197yF9AhehX9R+//7eyLygxyq7F1G+I/1Y4G5ZgcMCmyHajm876cPz4vCdl
xN83/ge1uCpIs0wPib6K+ab6haFkuNfTAZAhmoOUdOlblHJsFqDWwBobvlkzJuNfrTewqvqTXdQk
TJfyXkPbCZZWlLtk0VYqdY30ZLHsJ/CrLiqCJy5MO1BL6XOlUQ/mCTUckuP6zWwunoHyN9GRA/U8
SAR3qkeBquAMGS9jS0Z/1yWMksm99NAmhcWzg1ssizitZiM07y5y2l0nDHG2q4Qh1dDRjIU/RR9B
2bt6gvJdzS3EPg/GNP1zXjmjOot53WHhedwPxjy+603jh20yfU/ceqOpNSeB9J59Wsjqjdkh0+zY
QYmbVyeQMD0MLExeMX6xS98h0mnxOSDg6my/dms0p7oRv2Dm83HxIPJcijN36sd5uc1hbDHWUZ9E
gJeECmR7Q02kICW2+5DKJd43vbYbR1T/nfHInPnNq8nacrB6oiweHrziYXCz+dwSmhbyZr2yETB0
h8qWess3PNtmoNlD40tp/WJwuN6hrSMCMjS8QG83f3CzavDLuEZOs4y0dQYvcMTz6IAci6xiV+ok
NGlWi/6qekjb3nvVz+mNuKPyKephIIzFuCumfAjmIh0RU5Mx4e2zEThKO8JR8hhNTdNggGcb7kz6
DUiHCAFkAQvG40eAhqC5OB5gsgUdbeBtxxjpMCMNRg+ReJveatLXsHd9K4H7qLlNvLHwjkMa/Mlz
pNijC+tASIh+TbyQ3nNlfgP0FDYB4DtSydqrKwqxdeywPnr1gNbYFtO+5vJD6GTd7Tov3lv6POwk
Fcgxn6BicuAT81Iwv9FS1R+6rIopAe2Y7Dntd9XqX7Wmz4c5UuZN107REJpHQ5Teg9179XHif0o3
EeJXh+fvZIo+2biJYhZEMusOUTmza+mWW6ZeSB9rYkmIUIG3buYfDeqUh3r94izdOcwgJsdlX4OS
yVn3MV09TBUFydjIPe9L7oiLC2DgYpps/21Opk1ipc8ZmPmElXVygQH443qxs0iDSMBxMgSXt8nE
UAs2jd+2ikYqehTapmUOKCMJg0i1KHVXHl4a4XYsNMiw2qDz8Rd05qrE8WE79H5Xza+IizV/4C3f
Osmi9inyXFmM5NQAh9qLAnODOUPJd/o6oCbtN9/GqezPUxN/ge4gBEAtFaom3OEuEwNuhy5iNW2/
OFTo83IfyZNVCP+fHO6XaFjXH38mopUg1eYwaejcOotKplsXa02uJsM61DmtUWdAPjDWJmP2psdW
88TU7VlG2SkJTfMiKPljzvbzarRoW3C9lLfVe1EZOIfbcgs/177w7LwhakrYuQgyMfLltkxixl5l
s7jJ+CvDOt6ZmhkHwOuxzPWh3BOLUuP+YILeo/JCO5G7PuMFHjSLbaKpauy7mDQewfCDCsCtBMHg
w7IUzUqacjSwkey/wNsOOivpLxXt5Q2sJvwTfcqMw+xI/UsQPnjLazlhMHZoxDlGpW/bcRpO+uK9
u16HkK50iJG2i+9GCDlNkiiEiL/6Dm2LUa2z65VZX6KiK/EFT9O9Toximzt1/ODMi9wAuui2xAg5
W3qiUGG1or92JFfdrEy/CtWVVxcX/EKC87apFi6ZMB8elYc83lXOF+5PhJ/2MarT12iMlsAt6L4S
vTmk6XFumcz1RpYcBzR9fls4XgDqNiHQijsVOaTpIa21LzutRias4lrl9s6KMX5KXXrINxtY7YC0
H2Rj3sq5f0NL7NyMX0ytxbVm9QexnuiPLZg79PL0SqPpfzF2XstxI2vWfSJEwCQSwG15w2KRRc8b
hERK8B4J9/Szkj3xn/lnJuLMRTNa3ZREFlFp9rf32kA/omCh+1m1AHgGEZ40EFE03q9IY0CoFwzv
RWud2swZNxNx4INKGbOPKYQoWRh4b0w32GnYc+GZ08MS+9Vn6o7i6jnGy2w6EBWleqFkhsubAHLg
+Rub4OjO7NVfACpqZ5ik5bOuiu9cxgsgUJbkUGRiPjd+9p4n1lME9OTsU/ZAqi17buevegivKrb9
l9Qw3gtPnevaS0mTyviU2SNmr1iRK3V5aenHY6ddQDjbcUEClAa5ZZw/F7P8ZISCdbQo4p3ieEmO
BkR6FM3dukr65ECFLmzzMGgfA+PoCOeb+1fw2kSNe6Bh9yHxc5xHmR8/pXNmc39PbhPcxn3Z8k+Z
GpcCmaogErKx6mA4i455dtKU7yHBMEoii+pUZyQAB2xx+4k+6z0eVsB3bWrDS7BJEbrVs8oVNXZd
Me2lVQVX3xkOpuXR5t56kLIGl+q3hqAJTlO67BbJnJ9J1zGi+HIDiAWyDpnp+9FgTJZV8tO2TLxa
cHpGq5pOCcGxJaH5nduaexM8QwQUd7LCUwbEmiInlDmo7hGNHEwCN2Nj/7Xn+VehMpgw1tkcSgAx
+XjjYPRrKeNy3cxdsMWr+BINQVyvelN1dwuXjjrzf8UC5aAyxveaSz24nA3DUSzI5CkvDG7O/2wk
3pweYx8LMpMZql2aFi9ix56oFFBY1Dhrk0F53sa4sB6CnHDAYv+CSuNCQTStY242zp2dOdgKG3bq
WFAaLLrSP7Q9IMHWiqtnlKRlG/hs6wSKQC9WVMDkTledW5vsaUUhA7zz+WSGuX/g7Q4ncvyS+e0H
Cgq0NsU5SFVDS0vSjbIGQgcDIECqHLh5BKfOhRrjOddICRNB8H7q6ugsaFVoZ/gGdQZ5n6DEmVb5
BeaypFO6q7vHLgjPAQvQXYXhdh1nBfDftpN3QxmfZGP265S7zcrL8z8N5uMHYZTxWo2PTcGTjdtw
ukUmaMfOcJ9bi7qSntRxaTXmzu+jveFVPaHEz9wxSyCR83eLCLelg7rH2GCBOPXTy7RQUNN3bc3X
k0XlnkAgqEYqYvb8nOEdRcUnNQb+zqbiusbyv5aUjdwnOc8+0KjyEM+TueMnjXsu+vgnDtlgT9g6
vREdx4WmMN1lRXpQYStSHB7T8Y75uXUIxxC7ZesKkiMNHJ7Bju+kW/1RLXmAip5u+tE1/l2UR2rf
KFsyjLcRjv5ZNE+9Z1RP6f7nGEF9HqwM65YWpbUzm0YXtKjyfWi2cKqjyVgeLDf7IhzsHIXdbRiA
ePj7ae2ro7rdx8S+Vl7wUbo3IxYkQEPxyxWx2hfLwfSbbm1aafdoQaec+t47+yQRGy4/d7R3kZ0u
z7hV/oIni+961LdVGS1sCl7irIMEny/z4ezck45j+DNvS6uOOa2l/UPBUQvuD4TiVD1wZi0oT5mI
4XkA64WA8B47XEVNI2Yq70Q02HjytbDprSOgYB6KCow7KFlI9oPZnzN44YNDLYygQPcA3vpFdDQ8
O3b47BltwojDTPZuOl5jzm6rkmb0slZ0vvS853u+Imkbz8x9bBzg715T8yds6iFtrrUot040PgY2
1W9ZfbJUiiCfMRnA3olZwT5V+oTdpEzdOcgQtmkJ3iMtTrdC1K+xCKgIceujz1imTurlllm4JJN4
vlQJNXLRNAFvLtewKa1jNxFkNqZgixoybByDQzhkElTnLoMNk5ffJdZjOsYdKNEgBDF/EJSIe9Dp
vQ+NQE4SAONMH4JvOAyWYoNGNX+pMMexo3TZ8Fa0qTj+HIb4elGhJ59oT/0EJIJ2jVDZV8qh1+G4
BHdehmlXETbet3b9pLks68RKMNTF+SN94emF/3/KpW9tpM4EGhn9Fom7tJjc6KQqBdaQn0PZqGXn
NIZMEUobgaJPg7M5Fp9phSjbGmV+16i0OQ6lyfCBwgTEsxLGOO19Ac68rS+xawRg4g6KIhe8exlw
/Ii/asrdp9ah0ERWc7A12S3xQoVblMxqvDnBbN23sBF+/mcCXJgvC6NBwcS7DPHgBW5xiwKD9y7L
cSxxVFURfkbEbLVqOGzvqD1cOGI0OafK4Gg4HHxVwpnaaB1cyQWaWsFT2Rhkz2LHPni9T9aiHXW3
QId0Nmz92WeSqD4HmxOWyz0ACrbJXHn6iw3X33SaZZD32ReCEm9IPGwrD3WGAHdsrEsdO446Z6H3
uU00+hlDZU7GsDFAxwfD0Y7mdJ10vX1f1VaKkRVrAHK9zSOAX3iTR+l7mvnRNuww4/wsA/zotl3+
mspmuXYLbvV+8dsjge/1EoNc6OnEPMjWoq3Rju6DsSyfrbp8D5DGk2oIIIQQfrcn1voQvu4Zd+hT
YcphX/WmT2sJMAnBcaWfuLCYee2BW0ueweYgFWZttXM92axUgOfeeyKyRy61XlhFM1WwgcuW0zRk
DM8wKEBJ57cgbaz7sPfo7ezI2gT6sWwZelujM5yKLLvUc/2WxIHk8cNM45dOcgaA/9EV+Mh+pDBY
tXLndxPesCXkB5pk7wo/y2oI8G9mWJx3gy8vrm2UJ3eseKOElUdQN6WoYsrOpS0aMmfut+UDXJ1C
5lRwn2BpJD8cebrL06YjrEwsnh/S5ufCnfhztg774mme6Y4cB+tvxfllO6RxugXz/zW7NT/uPFi5
jaAcicsn7U4Qz8jE+wclE/AnI2810gU4ZiG2kpHzzE0N2BAuEmECxp1Uw1HUSmGjf+i6utTziHiT
AE87ZLXNwc6Sl8xKqoshnBOe5pqLb2juLBwbhKPdr8ShC8vEHmiPkY3xGO6I3AdWF+0Z/VirnnUb
Tb75Jd35i764nnvnYekmWmKoC1hXlOZcmtA41vQnHtqJWLXynOlm2ZPkZziP51nPZdE6MKgxdC7t
JbwgY35yc+UT8oGqdb9/8z2cn7Xt9g9t9VAm455dvL+G7Ed7gZSzaWpeF0QrfHs4pWjPW8YBXLXk
vehqKrPZZtbGZBAPHXP546cwgglKUVRfcwlLZ1oKbMN6lpF0qIVacmZeOKQy7qbsHuWNUemR8V1/
zXPSv0MfxXuJjT7wiw6W9f1U2eLOHj1YbiV+TSoaKbEl6OavunnRDZ1sflVHS1ERgiA0RD5xUi9G
HHuldW/ScmNQRdjjJnsl+75XZp3tIroKNviUjXNV6j7s5W4JmJRmNR3C9CntVZDjRckjcwt+tl6T
PIS55lBiBk+HlFVrm3dhkL7IlhqX2mKfm7PDMrcPM9aqc5GPZCPC7lmSUuqcfo0L271w76AGtvQf
+sm81bmh9ZzXjDjeypS+PKoI6p9P3nAbxLjkgjRr3jTZ2YLHzXa57GlOApPfkbNKWns4MLI84fnE
YbX4j1bRWQ+V/4m7iwvrWD3UYGOtDnJHtRQUa7MdHC1itK0SZ7GUxoGS3ZGQu5x2WY1I5Qkj4G1M
FYd1wX1EEi8jD9Yb3WvjLwgG5e/eIF0v8uQ9JHJ0jsL482fHSikACzt8PZbVkDdZjJcBIWaxJOik
jPXFaZ0LFk5zFat+2LPI2UeWFY7sjw7O9tfYIbYye5vRCfjeCK7XgMr3RTLY19EUmHm7ECgaD3m/
w8/XnCThNV+3fC0zreEtMIjA4KFmr4Zqz3c7wV7i1iwS2g5xwDix18D/23tYu7eEDMHbhfRJiYjj
XJPaaE1W9FcuGh6TUyDiGN1t4ghoz7fCVfVHShTM71O0IwffiD/laFMCPb9M/2JDMi8YZrduEcM5
ReI94s4nmzmRQelhD91LptvKPzYTxi1KVHE/7ot4NI5dsmTnZCJ3HmWYBqOp8S4lfaOHxldPVTDy
9bfQe4aiPZCnLPfwmbA6ZCmFMAwsL9Sn2Ps6hyoazTSq0WcofqsB6LQ41u7YvVsdaEULVZNKqeUq
iik+5GnIER8nn08DGLT1b3/q99PUzOu2o2IqNoOP2ODVovqzXnPYi1YRu9sDxpibuWTYuBW3GU42
40PzSSQENqXTUjLllCdBS9kdneXuLY7jTdqZb/HQO5+R8R6GhmJy78Jdk+FR4t4nRpuf+GbGK+xC
wGC0/4nUNw95wjrPLm5sDMNAjCmwGqQusOvEG+5Hazim+Yia6/jZU6kaRloMZDq3nrZDyDNbabHW
GbsbCD3ETH/IOdPCRV6wba8rmnDWnlm+wuab5Kw75uWXbp86DXjbrkLAR1Hjc0I8+CrGY4SGfhew
L9vWGB7cbiKXxhSVw7egaVkalFkVU7otGAehNypUrNLjL0lzYhqhMa6jMZvWRhQZh8TgbF2qGXYp
nq91PYy4Rglv7dx6sFY/isWwELsqRq/YGwmAL5T/fjtERrFr2jbb1TTHMxPHnFehlXtF/EA32K2C
j7TOJWEPhumvc8BJmf35fhT+10Bz31OWWsFTLVAIJrQJXzyMkqyKZRmBlpxTTH7yaCiyQYYfNk+x
268MDneXMcreOmoxTiyXwN/QGR7RR9aVRn6PC5x2SoVo6oHMBd7XOZSkEgwGBKfZoubYcIgaJw2h
o9H+sFHNV6mSW5X3yZv06oOPi6Bxv7TNUSsc/mYwzb8yC1IkS+QPAmXfZTwFR09mjXZt3UvCenuk
u/wxnaonSXh1z+lrOuazuOeoEx0jM4sPQRxDABoqnC85xS15haM5bGx5HAw7YO5OjQujb7TgVqzC
ISVDAfrf90rOR+wVqc0sooM4SQOwJI9nsOdAo5wKsJQ+fEofTmVMqmyfYLlix6FuTsMsbc0/JVs5
Hxiyr0ET5EeJD7aJgGCmkXcPrqk7wX+YFJhMIF89n3MDNrpyNEjT0h/M7ylBGtSgTdsDudnD3iSl
qHZ9GH4aGssp4HOmCpQqh/uFbAeKq8EnGdqK58P1nAvfXLca9dnB/OQEQtxNOza9DiCor0CDdhoS
6qpmK+GJIpoTjqFhy9aJRE7+0EVVxKl6iv2dmwYzslGyhY41nkCvjaeJ+J/Py4Z2C7DUa+MHrhUb
qPjG3inEvRkFLjwAed8pcKcjnGdBjeeZi10OaRYo6s/XmWlQKpQE7thYHtamw+sfVC+eqi6pgE86
NXKTDwBXOVKzuFa2i22JxqvIBMz61bNon6Tmtaaa3Aqs4wiYrjv9fIg4rmea84pTm0PkmHXbgsR3
3Yc7d8jeMDF8A1NKWIuiO6oA+lOpLYMOKFkPBOoWpDEkas2ZzTRxNobdsMpmYgRT8wVvgF2U9hgj
u0uB1S7he6ytzPbiYawTJFK1RxSLSneKIAFBFIEgwVC4PpmahIsEpjZCPyI/H5B8Md4yf8HeOA8n
4VbZngKKOwzQ7WmeYO1W8fi7jwMgzPjsPM5Ba457xCdA9FojrF4BtJfZOZl2fOOcAyD6jqB9S834
lUnpYsxm2q7kCXWw2mFbxhNfFHdMk509R11nwrBRztuMS9YK6if+UM0VNsrgd9Tk39TU7fsa/y4A
4hAajqlx283CIINdUvKsHGcDLJzlRPHOjs3XULOAbYHjch7mT1fTjuGLcQrM9x0Y5E7zkOd6XC2+
ja81LozTjOWHTCTEC4zg/akpX0xNVlamSeheCnXyafjR9OWoci+Krlx40mmxE114rkYCnFZaL/sf
whpr6usgBvulWrC4MBMHn5XFEBw8tYNRApyhJqtDuefmZ0aydFV7dkr9d93fWcls3hu+yj58SrNS
g9OH63WwDy33OTYmvKikT/FVzq82CcOtCcNtNeEsYYwRwSsBa+3ShvA+S8BEFl5JDaR1NAQbxQow
Uc34hLsMFDtBkoCHAG+spRHaePzwhaPTa1L4qD/MEP93XDVv/zyXmKBZQcFyG0K+CDjd7ew9F8G3
21PYEt+MOQZGAtXb03jvVoO+S4jfvkZ/Lyr7OxGVEYHmCulmQyMwJTAVYAf66++6XgdHMH72FYRt
yufsk8FvjjV0nPw7KVWqffRmvHaSikPRjyufbGe4k4p7+xfHlACWedABNU8McTfm4obiuM6x2J8M
EfzCdvZJhIY3b3mGNIrv6GnqHhaY6ULjawwPjDpywzuopbfuy4/vCwvUuhHemR0u10HpS7X90prd
E5j0k4F7KpyHW+2rDZDyTcyWgFmYUB9Ud1Pj3ZsieMnaeBsa/kvMp568GLCqk2YHV7vgp7DGCLtg
m5vuo6Zxjkw3FHx2m5dYlhAEActZEHPWxYJCBn8+LlG0GTJTw4hlGJJuz3Wwsch1uXP16Gv7qs0k
qdi4dgEKV9tbi2wXL1GEdofxFZPsDYgGakRJaQVFNPc0DdkLW/icPEXITxxfsNEGbDuEZGGVa4tt
pc22SBrmycN/C14ckzyO3FRbc8sDhcQbepiQDLR1N9TeRm3mbXH1xhCC9nQib4h8jgcH56/SFmBL
rz35jy0Yf7DSRmFXW4YB5sCXz3cyDcrDMLJv1w2MbJ6170Jbju0f93Ghjcge0hf6wNrQFuUlCC4J
eSoOxBFOl+bqazuz+nE2T3icoxazc6Jtzzn+ZyYTXDG0JdrV5mhL26SZoWBN09bpQZuoA22nXvBV
D/irJ220trXlOnKq06JN2KD8ot2kjdkSh3ahrdqOP7/W+reF2sbta0N3ZzxyQiAjh9PbZP352e5+
PlA7o05CG8OxAj8Afz9P2jJua/N4q7MinfaTa2N5FGqLuTabD7jOWesa7io290IM6fj3iC2JU6Ot
6rE2rTsl6Ae+CjJQHPrg4N+bJn8ERvcax3utre9Sm+Az3PA+iJIoYY6mbfL/7NL6K//5tzH/NWhT
vaft9RM+ewaYZDnK4nWidpAwFpbxWtvyZw6+NccZ5Fks+3bZ7elyX9eCwhE8/exXODBx+Qfa7s+l
dIHaQATA1GGAhVRAoOMBAzkB2yt+qYjgAHWvlGPqMEGhYwXERX4H+nTibgMdO6DzkAACSQRDRxIo
yCGcoGMKOpQldHBBkWBwdZSB5bxakUtBj9dBh1ZHHoqa8AMxM6qTdCAi19GITIckYh2XyMlNNMI9
Ch2kmDDY/uzbCFjqaHS/HNN4FmQvYv2k+DqNEclDY4lbhw9n73VeuK77bEEtY4rgDfNVdVDEwnQ3
mZLhZC33wmle5yElhJ+291k/nR0UobMgSz47GDAdQDRMJEKWYjmRty16jADjM+bJKydbusY5g/pu
226LQIKgTMq/rsUCwV15E2D1XntL/ubzTiK0PXN0nC+jqA/9W2Yq+7h0s7cuR5qXZDTgXjb/dCNI
66kicMFKR433gJgHC+Kp5Qq4yvyuvaKItmHClaXzD6GNFS7I6+k0qgnjccMqqIU5x6uiXfbcpPiw
qVN+ZJ0IkRWRMVwm2z7Kdm2xMlLVc1TtSGUxgNCUON8K8RZnUGGavIGNfUsT497NuvwQWYm3RrET
a9swCDS45hFY3A5HEHJB4X8kuZ8dTYtDjEeWmsTEuU181AQcN4oIZB9hAuBgkrfqV5iWoKCYCkt/
nteupUjntMyfx6H5LKX9aRCGcXr3bNbEBMz0d2lhYcHHjFvAN8bjpCt8ubB3EIgk3x3lOsZwq2zI
g/kMKaOCCmsOO3jD0D+Z1mwCOkbZDLxhw8n5NRjFfLDUt2kZhw5f59Gp8cI0+boMLFeX3JN98LJ2
T3lvuoqa9NljYEuAUB2Ij1mn0f2D789g0gbTibvkupXkP4Pqb1uF+XtQIq90xdHu4uwz2DdYXNcp
J0giFbTNLo77h0iD3KZdRywYBkWosbYxFV1ymfz1kFAj3lnVlm8g2pkSgYzwD/jm0t4wAKVsKaB2
TUwQ0UIhX3kI4HghCMVdbXM/whgQpcT2mMyHQXGlUSo62P3NHLDuGG25nrOEA56A54HqbEa/HA6s
epzyRflmsME7zGzbI6AXwfDufRbcUCE1mq3cAZ7gDU4MxJUjEyIr5OUcI5SmJ9iB0RELFqjSTNC3
lw4PEUieGt4pxXzfyPfug688WDuQIxc4RkNUG/sxQa4jGr9ipHaFvLFyCykhg0V7Fqj04Fe1u+Yq
/V6oY52b32E7ok04U7pPAqCbDL/qfeiW+xBhiNWKUwrFdVjoge3CuvOGrbfM52kioyi8eWW0LdAr
IqQHR2AbswX5xjYExu9LMlGu1x9sx/szXJbtlKD/tUVI64YQussiZVi+bKatyQCNDnDxabfPjue0
RzXiUUimlNJljzYFOK721uwkznxErgq8AR7wR8wVtBhTK8dAGQtD4R8yYbAdgUyDdrOimJgm8Api
Xa8YOvYzyU1wt2TbxHky9W0Nh05Fk7sH1wbG0rs3yU0hFXhRauPI2HNkTyG0MMZFs2DRMDAlrwAm
/AbWP5PX1xXfoKYITc53dgk6MOmaBkCY/e2jB1POZLgEdqEYPpM9s85z5a6dxuB+N2TdqjG4YbHN
AWrZYAcjkIbNNQV9qd2tN255bNKQEOBJLfA6KcdJ1HwUOT6gtrO2rjGu4oJC8WQpHguEgo2TDL+9
1n1a+nZYI/Nv6hpb+lX6DsB0h7ERuuM6D9TRpA3bF1N7qjp7K2czO/SqDHDK2Ls0HJkeupALhdPt
JhLSECVGoLQElulv2deZC1hW5usmrOHOG9Y+tMqjO5n1Gp8lOGmPmncM5F+Mfp21rGHEdCl4nsWe
Hky4rJvpxg2nPbnJssZjkuyEv3xSEEyCKWx6RK/pXVaXKOha5jfidz46zcYfPRNkBu/zoho+MP9A
G+s94FF5cGYQbOyp+d36/JZd7k+3toTxVCWwoDr9p4zSJGxX1UhtuJz6KveQgo4pCPJHWZQPad4H
J+Y3ktqA+W9FB+wBfv8FAzUdbIQzOTh2G8eO2XizStBrG1+zsVmFYS8OCntekQ9YpX1r5UAcXpU8
rUSHQNEaFYNm5habaGH/RUhZ1WOxjYzoo7Ufy75cXupiv/BE0dwQkZmzrV2SVvW689iL3MJE6/VG
czWZwR2+MQd+Rjtti4WoXynfy3xWlFArjC7TU1SkXO5d4vdTlzDdLfTT0HlM4aGUuyFOO7qNt6aZ
PitpvfmMjwpBYViITdS3qpj33EuOD5FQs+SazvOBiczpHp0YIBxjKoItQMgasKs7fNpnX4Zv9CqE
G9V7uzSakrMk2pkVLt0lukiokxhjVOSsU87/i9FuFvJ6oDvHivUhzrb4sh6aOr+G3tTtLIvHxhdt
iLmvMXZNkZyKdozv23r+SO8nJb4cmg4IMJcvdd8w5R2Cz0QE9i4ONFI+BzSx0FfFsnnOF64WJQZ1
aDQV9JmeyxsRuXRbN+eeUXxisy8HjMI4zyevoStTDh5wl/IIndN0+9NY6nfixBmatY+yv0Sf0BtT
Df25li8+6aPjT4zvJyz48+GfX3pcnOQsYF0ltP0YcwOFoclXI1Aa8tlaWPj58FOu8q9f/h/+W4GK
seq5eC5BDp/PR7gNq6E8DampczncM+mcsXZ+6z+ZXAmzKpxxG/X7nxKjNO1HMA/UGcX/799+fvm/
/befT/nX7/jfPkWIictC4qpNJ6yMlYbMb9q1MR0bqb+NrIXYYtXjzJsJOxs6UB8v6baM2xcxiu9I
Re2VlsxxG8rMW4nGPxMDQx2RZrmD/YlZgM8SAzbTnopVzkp4iGqoxvQYRbB16T9ALRyH9I4nb88S
a+8mXfhH+eJ0HUGb0ZcnNiXVjiscpUwqkTlcRrUroZJzpNFnMb5jfCxrtVBD3YafnzS2BBdBfioZ
JtItLHMKgAFohX7vCpqibOtXlAKKncOOWCbpXMNKWSWhClBTsEJ8t05VaH/4LB3HUEIydT5rO3yY
I+gWHld4PcQ21PjbrqV1DpN+Y/UMQaWHLkR/Ji/PlYpQB83Qwfw44Cgi/gBIjBOlDI1XVfw1u6B4
Gq2P3pr/IK5q4lr4EjW9RFSf907XU66WQURSE74aQlZi3fr7rFZiF47c7MeJVirgEpxd2AbN7hU/
NLo0VY8kngGXeqyY3IhWMZjRbWKpWxFC4TVuuIgcsK7uy9jKPbd0sGKW2dLek3x1CBSrdE4mmNlD
cbBb/7k0YLj04zhvLJX0a+7LV2cpPnw1Pk0FBweo3Zx4iiDH0yMQW6Lo7MeK7NyyuCfHaYhaKN89
icp/BiqgOPNyo4Mf3mu5aNp4lLvsyIrd06FrnJoAAnOoJCTp/rshO8u4nT+w6hzKNqYUIYuSeyjE
Xt+eq+lKMjZcsWiqdpuz0WySAvTPXAXAV6bicZnVUxz4JMRye9hQSUJwypq8kyzgi/gz6ZDOLSHV
M27JEuTUMaAEgVWQrw4tvSjmfQAAJAigZPtxkJ9nyOl9VoyHn5g36JuM+UEfriPi6tug4rWwosI+
C29546JIaWVgwRsZY/oGWrLwGZ7viQ4h/f1b7dWRtMpR4HHPtBwlc5bcvIs3L8se3AmI64jvDYpC
iAvIN2sTWwLCMqL0TaWcd2zkp58/KHDvHMn3ZIxIzrE0dj2awRC38oBvY17lC1ps4MGybGc/PPUG
8PIpGA9NPAyHYXYJ1ZszQyudfanOWeKynN0D4DhRI8vfO6DpA0SOIKcbbkgvgcGDw3kYjyu3/4ye
+XCAkcFdUHgd7tRxWM81x7c8m1ZpcvFd660n3b92gvBXV1t3Tir3fe59LGX+PulS54SMkjeGH04Y
h0yxU/U0QOgzFzM+gSrgVsPITDhw2ENoUbBA3q0Gpp/nUFjYJPMHSI+ZiT961JAa2ZYWBH6wZmw+
VW7zh7jgvgVqdVMYGVZmI9fpmO/HTCS3MmaypZb81fO94GLknNe5Pmw9JlKMpv30WmTpwTRoDjUq
EV/SnibuqUzMfVCguozirpoC4wDhi4ljGyAJNS4e7/hq0U56dH9JOwdqu/wqddtJ490mpJyIiWON
qWPXzfFjrm9Ro1dVKFP4FnwmD8wd0w0DtWc/R+fIFXyJTk8dqjr4nZI+wM2lyq2lYQq2lhh6F6k+
6HjZo3Lp1oyXz7ENDTrKULdMTqTrkHPGPqRVPI4kc6s6fUvrGp7FmJYb0hTwOryeXQwoxsLqZ7P+
WTDK0wgfsJJMHeZpmxNeWS9zAI0vBbJq4plhtjN+/MA5HDURN9QfAqrqON+gG9RJeymtYdhbum/N
wRSUN8eSgOsp7G2TMUL9OFjusdcDjZ8Pqsag4pqGiW8wfJ0y8ozkDnRwG8i4M0zfhVkB4QywOjdq
OXNkAhzHDpKBcrWj57LgoEhyAlYigvVJKhPZSX9YqgGJsGeyqLqkPFl28roAOWSOQNVBKm11tkt9
6Wm/bWLeiKv8HhwAXKz0miZN+2/g+/SqJeJVtFCGeDQOQeMw8xzai4+/6aMmZce9o9vSYP/W6gl2
5YPLNsfsG7tUfBwIVF9Jr8UkNQViYGK84lcsljB5wGQM68gQQNq9TOzGTnbsmuDUqI6q1rVfqg1y
XHxejL8zej03CXGWXSKvQc9Iu1ys9o9fb8t17g7RWowadea8j4pBMaF3BYXbT66ZaO7Qz6H8IDZx
LlOXgq++DcrqFnru76lzniIRLx+kZM+BN05/Cie5BA+ju8QfbcFMewFSwgSnxp3sp/BWourVjud1
uriU1qUo+DORAWgrIF/tOnm3VfDhjG77PXdvXkwxRGk+RL2gVbEb3Y0onb+hhxk1rSKDTkE/3YaD
zd2wxLDlkEXZWHEUo3mHf+Ao46PuF2Ab2ACjaikvs4dFtLVAXHnaAk4u2v+0xmNfdw+96d5kk6iN
SyfIsfMBuRbNCxoVgytKx/aqWHY443656YOYkvi5bMHFSQCSCUN93hmsbFBzftl5G53dEDdl3ztq
xym7ProRppIMGgBheYIPtNrEfmdynW1uI7ZREvLDl9/7I1sJFUp1XJ9STrYrt7zJWfV3obVsm9kq
NeIkxCuAsWsGKUkCxiIUxc9Rxl59jHw0WHv+EzhwkyO4v9ko/tpQdXz6Fg5c3mmuHnmhAoLWV+Vb
1pGlUO3JyKZPZL6455Jp+uNGB2sx6sPCCXfjRYs6A+YiMaOsh9bFqj0BLZo8Ke9sVe3namwuQ+ws
D0qqGIwSwL4Jue3iS/Oxxy6NfbkrL4Qvma4Sh98Oremzpivro7MBmia6KpXelf/8UHAnPGVvY9zX
l5L4/KVowaL5NerqP79EyN93vZg1NOcyi2V80HTMeCbjVQAmZ0G1b6kPhcYJqBQNie1vc6PRMZHA
oNCtX4eG67HeTdnWncjdAoDqj73XvXuaIxG5+jWvUW5ERhFfkxkvrrKDLTpAue3jvxYVhWyR8yvj
oIE76oIfUuCWdhkHK3qA+PHgcuzqDJNrvlBE6Yb31KXtnHw8JVQLPvhPo8ywELlgUnw6QY52AFGs
LYHHj9gxCW9wJLYFWlJNaKZiMT4YRelvfRou/w1pwzX/ezrZEi55RpvYoO0RHvxvpA0Vh7Be+yQ9
SLsjxLN09mWg/yax++CRl4vmxiw5ZcKhEgjdZivF3LGLM/lfSkIpHKUws+dzkuNoSV+hHnPALXIA
ylliHLCvFNBjZZEBd3f+Mwrl5KTpK+p+6B6Crjsl6WnmCI9jIJfPPdUtZD+UdXYyfPiVZZsICfSD
oifFB7sOP37C0F3QpEdbOVegYtHlXx/8ouwO9Mc8R1bDXEtwThpwwIH6g1y3qK6GMGPdlBeE/+Zl
FP+DEaKz3RbzLuH5Di+lDoH/l9zlGBOIWOw+OvSj9w3mxfqg9w2SkEPQm9CNROEYkvflvZ47PD9e
DgPXmpwbbkcXO0hewcPInRvz1+7qgXPAs0CARRTEXxC7n3jjEsZR3rM5d8YxC+ghQJJ7mEg4b3jt
u20l5VdutRTPWkn8aBNDxHIRfwKJxVM0LcWrRR57IyqBcCoANGD/DO89Sx39aW7OWEIfepucnuia
Y8/cmfNZZ70Cie7+TTjbIXb7/4fheY0cePWmLYnJep7Or/6X16l0VFjF+AIOyg43U1kMWxl2cHwp
RJWpPXOUdOkHapv+PJhYWeNhl/IM7EdHJUfk4fuwDMy7mAmFN+ft4SfAlrp9c3AjN9gWzBvX325d
RFe4itMyvxT/wd6ZNMetZFn6r7TVHmmAO8ZFbyIQ88R52sAoisI8O8ZfXx/Y1VVpL7Mqrfe9eGF6
lCgxAoD79XvP+c4YX0c9H/0gRcuoBfm7BontURtIPxr+xT3Av/tP35zNG7SRCxvm8vt//+YmXKzQ
QZG921l2QF5K+3Q7lDL+iCpA5KATId6aXAimV+ZW1i2wVS3Wfrm1wd4F5ImRS7U3Ewsggcuwlflp
TwxIpz83njX4TpPT6ua2WsI3Ea8wsb2FEs/4f/0qtaKrI6S6Th10Jo1oja+eJdLWp+LVVkGzXTCZ
jCRw5RrXuWwLPwx15z2o8kNuMo0rRv1FV8l7LPr4meqm22U4YPam04mHDCH4Ci0SQsxhspGoa690
fexHrBIpXL7Y3DScOdZl6YGsZW6ynzIgGiQ0YUs7ieiucQX8y9BwH9n0jkjLO3AxWXSuQP1fOcyy
IAR4KQkjC05tXbz2rd1/9wy7AlN9lN1E5rONFFRYD6pHx5A6FrRXS5mPFb38XZWPBRSckatsYCTN
a+R8Ttfbb/VY3oxmtr5ZWvd0P4OFeYuhNobirTo3hB9vZpvOsOwrNjscF1q+x3QZs0/Qg4y27NvN
diZCF4pBO1ftO7Y3hOPtgWcX/+7gqbNIcLkQX7SWQ1O9EfHnwUeantFimccksvK9kg2MN4UUs0+E
g7JKyU1GmREFpfH+d8b1f+YB/8eVyHIcw3JAH+i6Y/z1CWPAE2sST+7eo2G6J++ERhf0cqd/zXpx
FwOMQRLZ2BuaieKUGWTsRqQi7JHQc+J3B7VplpljrItfuUWf12R2t3N05uT6RExvPoEj8rB3iBan
QLeo6sl+WjmqzeHl04Nsof3L0qN/H0TvCNsQbdAdBag+X3TFn8zIL9nnzCr/xdte9immRmFZHH7/
73+juWKgpsD1ZkvTkYb+Q5T6u2dPs4gK6YQT7WenvMUp2TliioGfZFp8Da0OfoPI90VYPJUCwoLZ
690TJ5ob8TgcMJu2u2sJ7up6RzD9scILURj20qyUyGTwLFc96m9y8FAOLkLIefw0cP+tyM9kbJIk
zzxElQ99Wk+b9mrL6ChKa087Ot1mcJhXjVNbfiZya1tbpJkRWzYzzvoXHwFv+J98BrZpeTZ+D7qP
xl8YHU6vVziCazi1oupvUxa6l66RzMvEm+0odT+HdnSsw/iLQFH8q3H1Suqh3zjhuLUdnYZc7lXv
WXpTvfGYAQW/OLmQTyBywDsWGX3feDxZddO/evE7yd7eXT/0v+pR1/eiJpsj0Uz9RSZAJJXNk9Ym
+FWm8qZkgHyfMXZUZi8Fg7fbHDevWqhi8iPS5NhqTffoOceA8N2njo6QX+djte+68g6U/nBrGCED
zZo+XL3tkZnm27aaUIdb9ks7JdYN1pV5Y718y8xYBx1ocJuqWD2gH5JnWANXUXcWR8Mce8igXTpc
RWuSP61NPMzVrWVU46tJXH60JazZB6JxkQjqo4s8pJ4fKst4cBeia1c3D1Iq9zwiiHrIOQxW3ozi
GL3kjlnrSQO6R7+uiHduZ+GmmN1dN3snpdeMCgY9Zslz7y2jS3earXTQ/WRZDhqCVGyKIXQpYJuV
exZWqyFaQv4yIi3b0v/47UyevsFNna6wgBXrocsCosaMGx2HbJf0WbOpXJTEbRE2m5jj+0Y3yJoc
XQfxHVEc25ig1Ds97vZITpHvxZzLg5lmt2WEUHajITmh6W5BSNI0tyI32BjA03emSlkKXiiuqP8y
OnpahPG5/WUZ8JmbeULKNffvuiPbHWRwwsDbgtqvw+BYgWmje8K5AVbsnzoTd+g2LwaSrRthQujm
cJi6CHNWNceuuyYjJcJ2LLkZJxou8WSQItEXaAEd1BZTrD/hMy/vM4Bi68HmOyPg5sqZ3ReUYiuC
yZMNClObsImJAU8VaM//88piCO8fHyuHjF3bcE3DtL2/MoYiQ6Mx1DvajmkqcRzMjm6ZE0Cy9pQg
RNb8DVA/eiiqJPAno802lWMWxyEyPvoCutQ40rjTErgSpeeNd60mogPJxyOsKO/JIoFn34As2PYw
4/dS2q+K1KexmvKLVVotKUhL4nndtysZZerqBdras1wyOsQdsLDobhn33VOQ4q0wBOEfBarfgOG8
q4tk5/ZKkR/T830h7ZTRKTJ2IZle7BLxQ28N5G1glb5YZs7YvDQMJsPgm5GTRbpbXrooqlD3cz/G
luFcRQbrUdpxu40GEp4mA+t2PqnXfBDOHTTOjcRttvj0tjmp5VrXfjlTe4g91LeGdifEL9oX/V4r
mZaXyXamiLg6VLjsJMOwBx6C/sRO/IEFeUNCTotSEjCxDgZ1L+3wThUJkhuOYIzmpgPcC5I+Fh+8
tdCuaesBdpv3OR0bAF6D94KN9gLDEjqFSdwhmisKb3mMFoxYrpx6j30eonvoyY2JDRs4XCFvaUFp
jjCJ6PRhbWgVxQZGrwYwOzKP0jkBd9e3yNgXUduihEBcjd7Fekpw3tD5cnO/D9BigsOc90Bn62uM
HmQGW7ExQ8x4qCSTMMm/4HJPKy8hkaQJxElAO/4/xKn/j/n5F5gfwzZdSu7/HvNz+i5U95VO//a/
+EWspqVy+I9v+g/Aj2v8DU6LISyPM7wt2GD/L97H+5vFImAblrRs07SWg01RQg2CwuP9jXOzZ+i6
Lm22F531oy27n9+y/0ZuvQfbxzDZkakh/5/wPn+F+7hCN7CvW54kg8IQP+ePv6txqH2wnc1BeBzA
wRH8h+yzrkiAskftUFbBZRGtWc5MRIBjPuUVthAkvtFeH+9jLTsm2jAeCob8K/KDiHtn3rTKvBIQ
vfJoYQwLmgXZt6+qXF9nuARpdD+mGj2VYcwxFNrKJ5cQSZ4XB4ehHr4bsWUENMNT+s9L8k8KWCQg
//g++aQsgGPCxm2v/7UnMbbWZKUCmxRQTRp6ltqOcZrvg7olLEknMC9Gm7BScNepufQGnS5fC0vX
pPHWgmSYs31h6C9FIBmA6CScNxaPeJrEp6TxVkRybBpPEgHnGc82XZ+10ZWPhab/MpkH3v28ZDlz
RtYXhiResDVtJJKomGIcGyA3QLQVyBAJ+8zL7TSnbP0c4IGkd3tEFfVmckZSNQMxnCgA0TzG5mcq
K0w0KRZZft4nV4uMo728eEqrYUivlV7ox5+XH+r0hOr9AHT9v77sOSy5cw7ONVFoI8Al72Us5uPP
C9jncB0smOh00ez+vPSLClkGpJfHaAoCkkuKFc34ZIux/x3+jiO+yU5J15NJEcCNrkBR1G8wpb1N
skhpo47PrPCcwA8XEWvFZrsrbFj5ZQoMelzmb7JjRhFa2fxlmDjZlk06HVNqHdwGMP0f7MVvWJV5
cDRtiS8YgzL6f/53Vjol0X++/HxNq6gbzcnZV/jcdrFs78blD7Tcfm04dHsxRhrDDFRsZcawNxUA
2h2DP7wqoZYe0sZhyOch7Mx66/jzK4j8xrF9TbW63yqjG9e2FVC0IMVsMzaAcGbSOw1RfwwWzT5i
ROUP2tjD+8EnYsrZWwWq/hRpZ6AyCvlEFjHsJI17VGcgFHWxzWk1nT3baVYi6qvNzwvD6RyfI1G7
Pd3uU1e2i+uue/n50s9LuMgf+nzWiECW98ylgOf/TCp/Xir3j0GwA5ERhB6G5keVZv2hHGARcFPV
+kg4yMwUNKrmnxgDgt5Ci8S7mcIYV11fy1NTNueMnHIUp+LDtd+hIaSbMVrmUGzKR4A07ZHtr0Ga
pL2UGufBarATWt+ErGSYYEieWGO7To5ND1R7JlfNmbGe9q6xtlrvxbPR7f/AotsZgHg+k/uXqOhU
TKG9lV78FCZIeDIr69bjXUfKwrGJ00vW4disvdCPRqy2gnYGw75w7ySE52nZCG5d9/inYxu0BzbJ
ia0+O2f4vNeYBeRaw9t6KIKPzkS7MAfuREnSp7tu0QTJBWM/6iESr3rxgY3l/Q93nbZAsSLdatzY
5Svf7xy4XOI42xiSG6sbN1GdLZHT1k5FcIQTBMx+3kfGipkUE7GarEEUuKZHA8JuT2mN0URUi15f
fdpzph1JaBxn1zgE7rguOqc/dUOU7aK4JmINrL8lARcgTkPv/lznMxiDCswmXetmZTtQJnJ3Y4Xw
Ru2sYsoRya3IC8ahFvh5CMJrSuoS02BIIp8Bo1YarHi4Ll8KBTB6TLP50Idf5WQ7RwwXDnb0B3D1
FEYWBlYvK3FILQslG2a9N+myEcxZ77B33bdO5/g551SmoEzX8uIJXByD0MjC4Vsu8HMXcKcaRwv9
Z48oDtWN1koY5K6QBy98jqpRHse0OAFd/+OFKXiU4til2PlT0X8nJfloc5hsXZGcW2Ng3Jl5bxF4
1sIwAGKE2Qv2o/IQLRyAKUClRb+eASkCcTfW5pVI7E/Vom74meJFtSYgw6ZPQ4jsqJbPhciO8+Rq
O9XV17IDiJG7wffkPJph8YHxuwZC4v/c5lNWHLO4afEW5x+FrtsQ3OlrEBSEOaxAUPEDPW8b+02D
0rbVRL9JHFNxP3QMRjkD+uB8yiMZbELYFKOteAlilHesEw+OfIF1Gvp9prVbr2REyg0BJJuhmXDI
WhBQF/hhNlWBUFmJjjoS4onXdPskSnWs9LrjzxxKr0ak0xkhvy0p9NIHWTZycQYrtfYxqHiQNx1z
C2kjgIWG1ExiXzuMXcwlNaKgeTwSLVPY+kL2eTd33pIxQbfqG+3G1XQ1RGQt/eFmrA9Q3KyLbVVg
5TscaQrMROoiPCNRcCsn5VwNOhlg8jPIrilMALEkX5Q6li5hVHhhHWcV4IDY6ZP3a0zKbYyUnG4C
xbYeol72rP5WYfoEfnaoBZ3rhOANa/ETpEsWBwhBQvy2g6qmfZLnIASI7ciW/I4yrl+FEWEr96A4
ywnVWUz5EvUNikTGNDKUqERHrdrkWkIkRtbPB5rp+ySsgJIME2nJ0N2KqDP2hIhdxkXSni6JI0SU
tRLPuqwI2pnJY4XonO0gjeHk8iqSErx6YABmbvs558eYtGcHbwwzDU27ZyzK7zNsBqd8XHx5rgZL
zv4KAvB/rCxkygkSQ2FarAwFK4LG/rSnqbDplpSVzMKd6OCp65YEloEollinMhvQL8J2tpGDrjli
3w1QOB7tKrvQWt0okATocMxm00gN8XuYbxlg3nAv5s8FGHaRvtqeR7WHNBBJmmUzP2vu5nICQJYe
o7knLJpg07ni+OSQNjOP3b2+5M9oP30Lwn6U9RJncmZDQUhlxdyWYMI1X1cGoABv3pUEZEEfwaem
FiREDKg2Vna3rQuKQp18BmBK6bmmYnvNCH+PHgKlCGgM3fe6IGasnXNkCQ1mvYHQHOct8/BDmoXW
kL6M1EJM7rxGF/GWCG+RZQ34upYIn6mlN4BPemcCz4+Q4eL+HJ6wOyJK7c0/GR2Pcorbc+rq28Sj
IqOmQVtVonfNDOJCW6ewDwCJQr/9o6XKPHVYnhIV7BQykUPYSbi+JNXOsVl+ovdB1UnnmD0m8fYj
GYkQhvBph+Du17lGCYwX/tgwJz6Tx8wW8mSCHtwj9T4bBDDSvJ7XcVJ767k9uJzVDUQv61YPh48J
UPZA89wtc+YpnblRneY3dst9So5nj5r15CDyM7zsd+tWGIjm4s20yG6qiFCDoX9RmWGuCq0tNnPs
lsRKSrgATmR/EkbDEMRhooAu+VgImDtNWo8kXE8ENQbpjvIPCRpzhtziBWZ6fnGSda26t7LJf7me
G61davek/c1Ffyxlf8+EgD5vlt+ZWrTKsrzYtkv7uvfMfF0Zz+1PnRcm+4wcq3EqoCF606+5R/MF
xW9HEO22rgMsEea9M8OpKRyDbq6OJyTV0lU6ercwKPblLAnmhQgBqzqA4NAzWZTFN5mcBjnBEPlc
mquFuGjuwIg4bbalgiCIP3KLSOFjhFkuovRtykCvOckn0XfDOgLJ02sQH/mR/dRGpR3m7Z1BTNsK
lAbdVdRjK1RN3Q48RtEFNdkGIqZwwL3nZF1Ktlr5CnNqKjpmYAXN/tprdn3BgDXp6mchxpdxdN4w
djyWAhyEpwj7siH3OCg69t74grEOtIDpYslCTLgI9RN8i5z1105zUB1PcCyJAhdG7st2pF+T1jP2
JculcWbEPE6ELk4Cx4gx6v7YqivE9n3IVd4WblZs07n1Q4CrpFNUa8tqT4A3XvDoQ6ggKSQUJDka
MLZQO57NAl3DWIjiZJB3hRztu+w+h1Y8s9/spJeTDmd1fyrRH+p55H6NB5uJ0dwcqDn/OF02bMO8
OEk6LivN9i5eSThrej9TZj+0lGOlbFAmxjNUkfghQXSPdgWGcmR9zcV71SloxQFlUC9s7sOBaXn1
EC3Dpkx/Bm/JNNgtDrpgmKWjDwKHtirhxpNa5oJ6SnpME0GDEDsnNVFHmEwbcIpCrq0xn9j3q/sg
vSLnqcM0OduV/DUY6UNjA3rIM8lJzoovkDGnrZXad0KZdGaGmnW4lpi4qZ/0mbTpOjyMSVHvZ5vp
w+BoHJzqFJNPBYErtdA9BkaSrB3ASioiXC6tvdWU1QYBe6jGpW6Ufhwyl+xRC4sw4aMmfHoVEjNP
EOO9tIbh0Bg0vKjHG96z1UhnZxakQjVMV+3SOmmV+D3XPUlky6nK6iEGwIcK7BjyfetJKGDwthaR
Cp3ETRWhOijD20ikA/YVzI8LYjriTY+5iVGXtVDpM4DPzPswZSUubYgec8DEwZAFls2tGOsXrPj0
pCxtXBNRzUpOa4Ad87tD2yS91K+KAJYLYvmigrOG82nkZKcxfdKbLWQId6d5Dd49B4ha05hPab18
pKyFNn6/NsAa5Y3Kd4oWhFa6kERxl5YgItZjRk3ctc3V7bLFCd/EKxGLz7Doxw3tyFsxs3q5qXGq
Nes5s+VFb9wv8tnunaQCVJmxSpiZIGcw/UoMx/L72HonK5E7J8KA6ZXTOjRwWhTUu4hJwVoV+y4r
9qEM13VFyG5m2uWWs9lKC83+yuI4h1SOTBh9N1ZXlAKUghN+x/FPN8XvA5iTVSiMF6+hBzK1yAGH
r0oRwa1New9n/M4biLxKiXDcqCQuT8GwFCWGaa7SIfvq2ghar/dVLnOfjiNiCeCMoTyOE9ANnlaT
RsPyh6Hu5HRL3NifIWunJ0gqJM8JrLXtAQoKFXduN7smK78sUqY29ALvNFuXdACsDa3WdhVZst4a
sw28mfhVl/V96tCh0ocfVk0Xm6uGhCYfWfRBCuISI71HJwJveUXTaiS9gxLeWdSo0qIlm+JeVCoC
Gg8ChIZGc6/Z4TOoJnedID1t05REsOpb2t234Cxi5qT20eN0po9+xNTWJg4P/fCRde5j3GCF0dKr
SHp+hgxPEmO+AC/ah0MFrw+SLWx0dBwk2lvWzvvW5OCQwcwwm/qRv5iyKWEBa930TW/hIaettzbG
ZvR1lyJPlWm0VWq0T6XCsTYUhzycjsakCbrCMGsQtml6eEYH7qCOw5nXAsjqOMuhwESfVmQl+WzA
TJLEXkP4jNZlrSLsjTiAeg6XdjaR1Bpie9GpsC16sotyOvHLEcDvPFdPOhzrrU38FYpRC8dtRw0Y
zNflv/yQeUjMuxFRRVSAE1LWOx1EblcmEmoCut9RkBATd4j06K3USLfzSDLJXLgzLntsBTUHpG9K
xcDjQFmwpPciLwOkyOO/fJCQo17dM5m4fBgLo4tMx7UlAmh/Keprq4VnROsR37f4MGdgMHSZkbuX
1RGATM1f4f3JovSxirdVlH1r9AJqVBSrBOYeUW7WnaV7mE17hq+2NeMcz/UDtf1LQi6xawXPxLJM
oNiQZVNErmUTILsog3utZiMjn22NfEgBm8huAAN+B1qsr+cHr0fRmRjHYCopN4bCXuuJCwUlbYNV
rBFPZ2Yo7dReF+S3tTQe2Ry/0KYAtsXShfmr7jj/416Z2Sdg742EgPC5BXCAKCJdhKbMV4YJ99Io
ak7k1TisAElY2xlAHz146awHKwp3AbOzSuZIqu3qlyd4w1oUPwTLExn2bb7xquQUBUjHkbTRPhFs
SMlLFZovWc+YafTqczVoX8PQsseqDwIg/BhsWqkw6EMFSKcLa0jfaY+W4enQAvOnKbxVS0B2rhIM
ox5/bNiLLrhCiaRhN2yD1JUfaDZlv53TafhDaRFp9YOVdDB3rZF4SmJo1gEW8zoFRNkShrr2Ts1A
ggvRZCjDs+cRgV9rztHKZaNk18P+aXPtmlDif2QRnQNWupiTAAFXMfoxdBFDQGIIQN/Cmx5qEGL7
LCVYL/dAgWnNsWvafeuVZ2FSzWdlP+49Y36W9fgYtPFNuabuE234XZkA48sWrdZkPVhZ/WJG5j2R
vtLqXkrLvLVQB7o8RwZGxuMIbt1JH5Xkaemp+qNcPOTg8QIHomdO1Cz8SXRFnFpnyDnYKEUWvDOY
2mp4K4CgoXLWMLypb6MZOLX8yBTyQ1d2MJ7IaFyeNVl+103xWjqcJWZ8WVavvuZSM1YoghTWAvtO
LYouhm9PTSGeA+NRs3GXm6X2p1XTxQ1drH0kG625e4hgzXN23mb8Sudq72B6X/dYcIxG+xw1XeHa
1rD75fIXBRsS3YqkmjZ8q20gWR3c7GZE5qb6+K7tfDux/4gedFiZ0iszws9IegSR1n5cVjcABH80
LX8sl/cMZ+nZLhM/71jIXT0GY2aIVcuVWjsJPmQBzqgmxVd4K2OM0MCa6rdhjoeMT/Fa6ZcxjMVB
JtWBrPdoXTRusG3wwm6Bi4VrzsFbuJADTgcaZ/T3OYEwFcOsMPd+O8W0EBNwXsj1ZI1J0zImYrlV
T1dfaYdQ8x5jzgqy1tmlkxcNaSmgmzFfxTOY3hoMGUO17jA2s4tttkLEAUc6LDACODnoS5yalgpg
0MTTesQPBRBWsNOHPKWwlVc4b9ptNhvvJS7BVV+BIU6r4ljCNtozjaabrrenwJ6LFSU2Lcx5+MoV
Er2+SzduufASBs7mdg5wEUYu1avOmQ70Uf2Sbg0E4Ry8DWAesfniWlQ0MM5tZqbZtSaGei21+Rca
J20DkyRdMUo2VwZHia3bVyRr1OYW5uNri2AYx9EDyT3StzGFPY7wPkagIFnL3G/pPu3rsvwoCWL1
mrLcRlP5m9QTqon7zI4uQNH5pIsm9sngJBgkan6rCLOjGZvGrpwweNYydS4BRT611vw55t54CJLM
vJozN0LtTnf5bM4nbwh9LRfJBTPHSjVAKMTEHsIKmiv3FjHipaevYMJK3dkBIo8R0GP5DWbE4cCC
8bxc4xmQ2mxIqGuODcJM3+uDeRFdWu0MnEoR8dyeKsx1BiwG4CvprfTzaNoqssmqMaGept3szSaq
7PJJ6KSjzmZmbw2NaJa8T+4mzQs4gYxPAwp/v8TOxZyInCDmHxvWOOBqBd9XDYMfFkEBdKivfGLJ
Rz93rUdP5NEpxtgXJcmxUsV0okpm+Zo6c9c6zS+iwn8jPwWKX1hH0qrussJI0E4QwYo+2tqhMMb+
lTi/GgtvjYOgv3Dl1Qm7XyO9n1NdojhjLobndNBWXouxOBB9x3Ivk5XbtMmlpkayBaZVOvGfSTqR
jy1wenJwnM+tm38nE2q7QNKVIh9mWGEMttZald23mmFe7JT+HO3rLbCtDCx+tFdjVj0w/ia/hYyG
uK+Hq65FL0GhxUdIAp8K2PO5KUicICID+OMI3X8J5Zaart+iYTpM49KsNDtIviupBGINEQ2rrKGK
k0lvQQSSt7h2il0hEjiVEAj3KFYo9yNg1hgicPqa0wOyGq1HEp/oVXcfF/pGb2DS2ar2cf9HhWkd
iuZPE2rDmYv3e6gTXLflzDDD05jZaWdH7+OT475JZiK7NqXEd6DyX7rWeh6ELG9edS2kgHDUUYfn
eAAYJ+RhymS+ZNRELgMYlh7ATX6ribk/BllApWzZ8IjoiEoXp3+r17+dbnoAkfpQTREWc/sNk+kq
Nbu3VButXT1wRR3OoJ4a1c6Ov2uVm/eg1p45LgfHwP3TzwwocXKjxY4JjedIP+pYE0OtK9GF5Fiv
5u7BLMM7WkfDjqUQu51yH4tegw81u0+BB1ZClOVw3w7xN56MveKM5Hu4DKDglC/Y42h48UgaXvtZ
AJ3bLdNCPx5GtEG69xbb5RN6HsiYY9WuYFkTTTaFb2HAiQPy8P08TMB1YjBtIeGBqyCOXwn2i7fh
9BqC/VMhTdS5ct47Qz6gJPQjD2GGzJD+D50lL1QQnUttGBYOgNaiJpsFTnof40g3nH4vXHM69MPZ
IeOX9mWi4eIYzBUpyUccXRFiywlohhFdxmHaW1aIPBy6CKFQc7pBnuL6BszoMiUuBZG232TDdRAz
z2R9tY5QfWKiHmoCuxVnTuE45+qSMpZ4QAWHuYsWuL2cJqN09EERm2vXIl0+j9pvoqzuoalWRMgj
d8EkfWkMuqFQ47/ytgSx7BJYR0RD4dVv5iCJCcRw3eX2FtCWxZrY4kDo7DtrICqJ+m72Ae/bDPLI
QE9SqvII8bEr0WeV1gpZxSrXgz+IJPONw8zO6MyJfl16xVXxxeEKPVIc4oP3PsdKSKYzxF6ZZecn
YZwcnOZ78X76WhwjnBLwmqRmOlcruGtyaZ71unhIUw546SR5PJP+5nrdRzgSQN+Cepo097XO+0+4
XdE5ZdoNo5NppyjTreTT6nOQLVNR0dxRek+/vLylHJs3dRsgUCJ5TgIL7yUShMrCktXDbOTijU+O
9YHF9RrnZrZl/NYdDbQ3K7YSJFoka3oTqYa6Ze/DnLG0bEluGUNcKXNVEApTPnZa/FJ1w94zJzC6
tI/9Hmx9ktOeSbqlbz8Tkpm1iIsXR4Nvj0Xqv5e0qkE1mnx3220a3NCbuMvDa65Xw0kp008a+L3R
YLPTD/WGhJJzbgwtqZMl/pS6NnwRDw8D6TyHFIE+vJYEz5Y9yPwUcJNslR5hEDI0cT8lKLkm4E2Z
2e7HmPgrhM4E8E3lTgidyQ2JxZQNpH8QwwYzXN6ndQCtgXbzKibZGbV+yRHOyR8WFhcgCRh2w9w1
jPWJJG7K9HdoFsa6UNqDypTD5+KEd2Acho3bGzQb0dI32f2cm6iTY1xGxew8WDm7gRfPV5MDIYt2
t+6RpR9NR3wVA4X6OLqlH4Bbfk3Vren+BNTm97MovGurzZuCtBN+bDhoqQ4cHD/a1rkvnfFR9lO9
VwFtuSGU7a3TjV9IY7NNnGo3HPaYQZLujDWUNl+mokuNVdOuC183h/qlgW5hhJnYDYVxK7J01wjn
nPW4zTvvO40+Byc95DpPU2XWEmkg3IfShP1MDdgBi9tNogD64GoU/xCDdgZg0siEE6LItfRNYtgx
aBjb7jWZqz9FQ4JLD5cva+S7Z5XFb9RSR5Rb3dQA6IscXHay2zkY4neNxvJSNdkJEZRfaWO0nS2H
Q1FA6Y35mE/K5QEgMgQFzVqbdXvh6NORjomMHYaHcqH1qpHIPRI61wDQWIxk+IsUBfAovSH8Kpkv
qdbShp88VIlTf7ZsgHPJmJ+7Ll0Q0vQaaWgTGB9qh6zq+pORzruus9IzUUVNgeha/8kY0uDw2JF+
JrUCukNOX68C3ORjFlanodcijqQOV2rSPmgZm8chn+/tgSDVfph/UW1oq6b5zDpArQr7ZqAK+xjq
MWLCjKBPMZq7lDRe35yM/F4u9Y2t0HO0TbypwLBcbdrlJJBwwO5ldkPZ6tBjUDswSSK1MXtXX0mj
yo3TGKRawqMRMccPA6PK2nPFgm7EyMAkmH8eGkuRPcBQvpv7tL91Gk0K0+Fy4s78xbjy4sBc+p4X
AKLhs5mFmwnPl0+B0z5ADjzrCE6JUnZ+AUAkogXMDzCS8GqZHXvfTHJNKI1NksotsWTxhV0DU8is
brbdcPkMHum0vpCJA9GWtaLVXZ8mAVxEHF13BHZTdKIk32Q1EkWyQPZM3RkaC7raxK3m9HlapPbF
u5cUN6vMS78VDcOX5JyNBohD/TgDhz//vIB6zc+WE3Cy6IUfVdwLLRoOitiWqWSawbajQ/ADb2wA
HAFkETGTI7c8zSCiROb0W6eyP+LSYXYbzfIOvBWrJnNFVANMIlqIKZiC30JVnDzien1A97fCSvLX
PONaK4bvhR1DZ1MWOpJl0mkwrxK9LZ5TdZTTrWFEePRcCq4J4R4rM84MmibFqbMJw4zrJ9lNpMVU
nubTqcs776i1NL3IDN7VFumhQ1+qdTxoa9QnDprUdMSQSdL7qPAbYyq33azcpa22nT05bGrKQIq4
7xHb5b6kjzl0aB6lx/TAJkNj5ZI7samMOdhEEwVKQ4fINIYTupR558GyC0WfXEPNfUj1nK71TEoh
eyCNO7yRa+iLqHvGftjGy+SwjBcj2rTpbHHwwBJff150J9nEsbXpLRkfzMqcaPpH+q4aWWbpyZno
wpLmNaKisqe+2OmYU9Y1nn3UvcG101t5N2adOEcYdVNJy1X2EefTQGFcdObDbEnvLFF2zkXR3IV9
vRTLx9KmdhqxGW2mcI+7RWwN9AQ4hU8qybDiWtZZRHGIlFos+tPsEy5jvcmzhdjuhhPEe0/4Ykhe
gTbtpixFEt2L8ziyMIGSPWgviYl2o9LyfkvfGUVpy+YuZMBDNvfRLlsUt20V3IUjlXc4YGMBQTc/
AC1118aMUrxLnUcvn7/cldcJ86WSlLWVBsHt39k7j+XYleyK/ovmUMAlEhhoUt6zWPScIOguvEt4
fL0W+PTUUk8kzRUdUU0WyfvKoDLznLP32iUsEafNTnHjHlqH9wfE6zZysgwcnbwG1AjKdCtga8DI
SPrUdmIo/1hJ9C0r3d1UOlbcUip7LSL4wm1m8xGY4CRNXE2FKT7TjDiePiNkK0d+BqHyRPxJBcxH
7t3EecujiO5S453xnQYPMYNHcjyWHItZGdOnyqj7C+IvMwYpLwLSTC0quhxUjct5wGDhZwy7VlMA
gbqcm4XFuCmkOce0x7vS5E2vqRYWacdALVL8SRsQrgJNvpmCa8uAjPYdnrNtXSEPzMndYxe7KCS4
VJv1MQCr59MsXMBnCVcKxOaibBTpBcYqtVxzq424k0zwZ22KhcDMxj1jQIbVHA80JrsbVdzgI08b
gBE2VpWWePgxf3PcR8tgNKR3yYkwKeY1Od0N+upevBdQW94xGFJt0wMCiXmj5AfpEDONMTwEDmhq
l8AR1E2Czo3jek+3JVgZcc9rZooDRrOZcimeqJHnfBt9vJtCAgHi9B43FJXSEB5C5HxbD8vjAtZ0
xxSUotdB70fm8oRIHNYaOE4jbd6cxNV2Oixbv420u0r0zcIXrLtTRttMd511YZfhY+f02M3L6d7G
A7y2LB8VZgFNsxU1RzccAqQ0+Hgl8/1QwsKJGvvbm4OA0l+gIyjLHFQOYrXxEOfGc2LE6YYCfjyQ
JzeyDnHzC49onFChctSRimM5QcA8wOOaaTS/N79qDKQJZDOk+sAQOkRjpKw4owuFSulAxcHAJyo4
sIbUU6jDcpz8S7rRzIX40e/Pf2/qoQo2DWhOHjoj33gmzHhDTuvTqK+/vJnfuwLa0VUHFyKeIRyR
jXAolcXGTpHQK9YMGvFJg5LcIYzYW7Eo14dpvkFTiAAkFjp1mEXFN7bdgQ53+9fNc9rwfN2Zj5xr
AOAURNl4BhD/3uVBT/3LVPP/Wur/SUuNeQwP638Kd1cfzcd/qKYvH9nPv/3L9qdQQfTfslIxRM5/
87eUWifaVDc8WzLd+o9A1L/F1OJfHd2zTV1KByaJ4WLm+ltMjeT6b/G0/q8WswXHEwKrinDN/4t2
2pS/quH/5hCTnsP/hO4wskMkM7un/ot6Gnkhu1eBMa7Oyp8i5gQxoV+aqj+egM+imc2i9ZKnKKtO
uhVsR8LtaHQwvKWPeUb9spAhKZmBiyIsYx7JeGimZ5t6sOu1mA+UL9e+8lD1115Isp9xD5/74vY1
XefCgh3sWn/USHsB/9rP5FQHHakjidpdtOHEwrwqti9ErySIYBnUGgNZ2oPU8o0Kq4uVxPU6ZStc
9wJZ2UTlu7Za94Kvq+eQSdoHkQP0hebp87XUtIIcOBGvaIudtQwWjtJQavKXHVVJTJvPt/ZpN1s+
EvM7H0Swiic0xcku1KN+qRLzkhf2u0FYG/8g2R7x5GzGWP+w0xAnDww+rD4MFzIkz0Ankrh12Vbc
u66pyZlxJE2JfO2Ofb+UUhjbyLYrDmThQ5d190S8MNfwioqqwf3yMn1liiFc652frZraBtlRkSYl
YnEjEYOHWz61DT0Quim44Ke93XerrJ4HvdnIybS0M/xCPejdoO2xFYVMN8cfO9VOIEdWkQCNnQUb
M59IozY2fQzZP0zLfg/2hKPMwhzJUHL0vZiqfZUZNEdG96oX0zNoHugiMMmddlKUakW3hsjKyI14
EY54xrJVWBqlgyKJpMzliFoS6Lb7nXVs1YnGdMBfNdCF9HgLA24rJvHlmSzxef4C85XrwdkGrfhK
JJ1crSnvRp6WTwiDbJsXP7NxxILnY4xDptMsT3FJNa8gDBZRez9pqATjzL31jf0G3p/2ZLGlnWE2
7XdJMZc07Uvrx6fRnJjHSnfn1BYyPk6HWW2fbIzPOMkYGI+Yacbop0nHjSuhNYRMgk2r/GamtcUZ
iJAY0r9FDHVRZFBMUDYMc+zQSKF87D2Ed65BwZmGOIq7eg+JChBiWj8I6LDksX6B0xxbIm2RHXtr
C/qMEdj6OiHgFpBPE22k0Zzr0i73ADlMxn7puXQxBTFJMzZZLsxNLTDRMtu60WzKNlHth+dWj/d2
AoAprelyJ9WOhSW77wG1mUNzbKLhkcSAdIfVis6J1izHQPh74fmvU5NqS3cUZHUzlahCejGxZh8Z
rZ+7zhJLZP0rQQm1mmScEjKGPKKIKBLd0CRpqiUXjjez8kO5reH+rHWiyxGx1I+124b7MKzGVd72
78Zy9JHnJ03FbL0aWC6c4lwn+nuuBfDVR+MpHiwD7IuzYd89VP00nWItOhUF1+5gEBlmdNNb2HkE
YnbqlDf2uKl9VOtajz8Ai2ORuHRCoOCjM2h3PmrUtc8qtWllfd+5kb4zvlE7ePjOkUMZnOEWbQR0
tgj9tTcmzpG2CU+6HK7slcj0xq5b8gu0mip/pznuVqSht+3pxK10aq8lbWlIMBhMUO5a0yP2My6j
8DPS6npZDtUDbsbkDmsAJ0EvPSgpyntpdGAnB6smTDU59o2AywKfEXMpLV/PuIiyXeGanlXi4qRE
8FWTALv1C/O5B/CxQxdccaycjYFBa6PNZ8hs2RSLbt27mwzl5JgV7qKl6b5oAto2g4ldtZVERWp2
e0wZO6jCZFb4hcMwwt6bgBFU8RrVJFNLg8GIPTjVWrgG8oFMnnpNWSh3NZ5PkDRkpx01eeyqMttk
07cvwQZXBjOOkjFvTBOWvzYZ+hJoumNMvUw6PWSxdJ4b20JRzULTVUAsEWtuhiZUtyJAgkgMxFov
U6QhvQP615Gzs52YtjKs7hxl7Oogf6In6m9GT26hbhVHcq33dhi9s4Fma3vybzjjEJXJ4V6vEGFN
lodmZFCn3q4hwk4RsoAJxnST5x+MBc/xQGqg4bKhuJ7/lcUa/32VrNxcMbMKP7U4n8FOU7l2BIoM
4C9PZh0/Z0qzNnWOXYGLf11HNVoYvUdDpJfkxgZL04EXjbd96VmgwUXUgVBEOreuhYtkb2yP7hCk
mxa85UardMZs4ZvmmuZ1jN1DOELS9DoG/gSoUbzWw1tIOMTFkHD+RwiKXiQZzBZQt2LkisJwo1Vj
ajcx1ej0A/3O8KpbCJdx6Tl1/2qbNb08JW8dc0ISLHioRkhnwZJgkYgKm+D0RtNToelXt8qG45CA
Ug9IRd+ic10V8RSuGuB9r3QhAPmF9c5UVnQYy2teoLIaoY7sNJqSR6flFTFDFGPM27dul9f4bfem
nyespNR/uV9caDh+0BOM9pkLQcBq1JtgNLQMMR+tEDNna3KXTtBAwzs/GC9mUE7rBjnYqhYF3ULX
eZmk/TSajykjxCORuiTumd5DlzNXNl31go/pq7N87xBGvlxxLe0md9o4tKLp8yIyycRW6fK7LuYG
geO84tthkFzGl97Ty0N/cJqp2zKchmZsE3MR1DY8vXE6lmCwesDMeUeSt5mS4xpi6bU8OK2eUWVk
T2eMy9vk4sb2OcwqXDjYkzmJjBc999wVKETtUecDDbexeYvBH2/sSs+3NGgb1DyjxQsLO9+e0Mh4
qdTXAQbhpUwQ4LaA8NeihBqLCgogWxzWbFl7bNzmrN5Gf6Ch6RAuJHz2wE5LowsojV3VKbSMSD0K
thPTlc5xiBB+Om9ZEbZoMMs33UvbiznfjHr14cZkmvobZHflCjoF3iM+tGVGS9ixFTMhpRlL3a/j
5egSIk7PiVfGoyieyox0dyN+T7SOhcQp5n2JFtLgtg46aZiHpEGoQ+w4xBtMrJZ4Arc8h/AlUM9t
iO7gffSaYkXWd7dVsnoMpOnd4ubohZZaD0pm26LgIGGGRrBWSD7RuKTNriTimvSmLUYOd5/n2O2d
wSoXPkcRXQfdDO0duMKgHcysOBs2knQ10woxiX2QGsgwM5zf4zlnvIrRaaVHn6YErTpnIKKQS1Pq
pbFmWvDDccjDCV/ZKz1xkbopXgxEiGyak/mizLxbN5ZoSLzUWsRYfFToVSjVmMumFPuyiA4EPHZ/
0JEAvd51dR6+kjllbJ0MWRqkHc5YhUNfz+80Tl+IADlX+rvI5pxtgpfctCZA7ySvv6gQg51VihLt
DISUbMT/Kxc4Inoiry7ADcaj7mfu/XzJYIAS90N360ldXFcT4n7s8+aaMDpmFT5lMBfbEmKnc/BM
xcbcpbfWckDYc7rdIOc+D5Kjvjn4274EQNwaGLnx10GodOWmHPP8qvIYO0R9r0OxuGbzLKdhjDIZ
LaCKyXp0rfYxcWgPq7GsiXaF1AxCZ9hhaEdL7825j9CA14bE9tTw2LaOU2CHbx1YgbL8bIIiOQ4O
Eqw+4tcEuXLrGWlb5qZ55znvGVDiFaCndIdsLyePcHgNivI0ZuabsFgJmp4sY3Sz5EQ3wJR0Mm+1
kU26a/FGun5ur8uSrQDKzcFwh7sCNfaqG+V7N6KvK8nvnab4LmgYFRlw6oQiwdmj1cDRRctgrUbe
Lcm7D4Q/ey3042U7+metzEEd2ruqeq4MDyuGvpB5u23JPUt699Pvi5+wgVcfvXnk6I7YHyYGbWDP
MYIsiw9knHvwDtsBWW8kvDNn0ztNt/e+7yw7v7kbhn6nQtB9qOIXTaKdLQ4RLe4EXJ1LNdabEUtA
g0Sx0uqtNpHsREYf8pBn5goLraA1j8Bvbv16K2OadrYlbhatTXqP8lPgpnaD5jTU5QO/CC+rCzcE
M967mfPITtsgAfnpOHgvUqhyfm1tVEsnKWz9Y1L1W7NxJa84Tg2aUeeS7nr1PP+SWSZP+HJ38CwO
TdzfKts/uZmIVrltPBSGOmIJoYFmeIJ4LHZayzumo3NfjO6BK/tPC5woCCKxTJA1INIDUBEuQZBs
SoR81WRv4BM+NEXw0qt7/ClbrtjHJriKWN9ohruepuBYWfaPY1/rud06/wcZpe4MRAODNx0Hfi46
uvOIip4rO9nN/10K6kVCg72X7PHaiFTVflAjWaudkW96LTTX7uBIhJtonSQjUGLC1lnPaCCv9PkD
cna8bNljlHJGpAJRtAfsQ0FMI3Eso93YMCBRxT6gx40tsSBX2faACzggu6NzZtfNF0FnkesKRIHe
cweFvcmNt6GuX3tVnwaAeEb1UavuiUTXOrkxHDAvpVZuRjF8EaK0n9x35nQvfgixuMwe8xbEZlK/
1/ZwITqLEcF0ClW5BTC8K+vi0xr1a2eaZ0dxYGkVPXQyw0w5PuSD++iMubXVAvNVBrAPSDWLIV9l
3QPxjZClyzsO9LPsiJwDC/6iIdciTx9FR/DxXTl33ycfG19mjTOrH5cF4dUITZYBYw3Ot+h2opLW
oIibja+umplda58rhebqUunIfxoJqIgIzzvmbpwpiabi49Q2R8KxvCUyYoFyBYJuOX8gzWuFRdEx
oJ7N1OsiOYcjwdoo1ZA534i55MVoCH11x0dy2k+yjg5O0m7ixiS5SFz6vDnYQE30ipmGKTOy0rRd
w8i/krCSKMOcKAKiJE60Bl46weDKQTffi5wrxzpkdfTWJvo9Yn7J7GslCXKKhX1ztPa1Troji9Cy
6+ofMDxHgr/PxLjCbhwuPNOTzS49i89Aj7yP0rpoo8scqvpJhkdlZNcKU2xdm4dgemr0egute8n5
bmG77ncZILq3jKuHMJm4rX0kY8ix3owSIQiYVv1QbeLM5xVgT0XFd1WDiwTcRm2UIBS1x7cujH+X
zDy1N3Vav9WafnPc8ENnquVnmHDaryKI1rpjPWRFfQQq/qlbghyWdqW6+pE+dZikd55LsAN4eLum
3Mpw8tjRfZED8KnCJx7rH0P4907rv5N347nDO6DT54AFbkpo8zYOLkqHnrQecP27T11mP+lG/Y29
+zNoxkMuSTbw9RUEkFOMv8DpvwITWU1M0sR8sQQifivi8qNxObyF9iVrcHtm4avwH/MaabelIxnv
7D2t17NdlMeyY9Y09B6sdMHHfszq+2KWjxrjH7PnI8fg4SWf090SMZ+A0UZL47Vp6Nkm2Kk17zJw
mMhL8UqLlf42RtOyu7SJhZb4jUiAD4IEVr6XPLRFOCdenEaC6hCZ59uWDr/GcJnEzAcWDLS72Aw1
8hk95H1Yba+YeRjIhtvaqnY6Nt6YwsKKjYXp+Q9xHDL3MphfjWdmuucQa65orwPM/HziIU4LyXij
NrV5WdxJItPDpKKHoNVHzX6fI/fMO9fkNEJzDHpN1KPAi56jChVGmbYN4pPwW5kBbWcbAhQpRBS8
K4EmcjFyWmI0tzPc3FnYbYJINrhmWd1AAzbResCETdEFhyomeclDkBhDcvX7ewR+rG6J9qjYNmf2
/XlU5qHSrU1hSOivXNUjQH4wvhs1hnvGBJfGuy/jCpuVBc64zN9qq9jIWFG0MeXFSmDiEgW6cus9
mk4o/SNHvXhYliugdzS+cipTxnFWCrDWHpnNasBRCJmkIzdREbNw0J3QY1qEQ9k3uKTrd6Nw7ok4
nCC6kY18lzXZHpTP1mj6O6RQd5nIlmBp1ozS99aAQCx5svviKXfK4yi7UwsjeDTIQqnJmR6nxzgz
HuwS+FE1nstJyxDwMNe1KhRvWUxJVIj1SPZdNh/0Kh/nIGUgSFbSOhYOiiDTKba0c8DKLeFNnqqs
eQ2tLeRIajD7Jqz+qmT+GmZ3WpQfY5sdl+oPg+Fh7JOdmm2T1qsBjbQo7GPNNWLpDswsH4yaetW7
+BFturK3AWtEN8gzrcfLFM0f+6J+JhtmraL63XWCMwdgTlo96BnBUNu5F8pv1vO/levjKaRLkY9Y
B1AC3Jskd8jiWwXtOrZ+L3zZgz4tM96VVGHGtX8g4C4Cv/1TAynNiZxOJmZt3viSGP090FOGW7vQ
yImjIm5cr36ChBnhaJL4IaYXVeVnvD7rFKp4a3VXx5G8bhqCO4fEUebUSKmH0/x+VW3x1jnds2c2
71mdXhpQYWWabhG7Qeq6mWWcQfWhp+aMAJHH79QO/kQxolFGpb40sDEomxRlq735CaWwPcXRyq/N
fj4jLo3YImiN3wYzvCaOjxO95d8FmnzIe/8ePfXBjWNQugPTffC9D416mPylaEZjkZLaaMo2RxhR
E5OSpzsj2iCRgnAaOPFCtGjX85L2pIKnzR3gdasNDZVoWYn27Bu9vvZyeL0U6A/ktNSiv6Ny5cCU
AtaW4z1OdunlDwjPWa666VV1FklFzEf1IFgLJ7/TNeetQXi1GFAvj1b2ndQj5vufoAJqrDqk/ASh
WCkxntUIjBvkK80e+qbAnfHrxtVxNswsWzdHfkBVj/HbW9mOeWnxlBhNV1yLujsXXMsHTMLrJhmI
kY0692DDKNCyaDZ34rqtinHdVw7ScbrbBW6OIuZ8ZLnunxRVK4Y2E4391K1bzddPE+ung/gHcm+9
sa3QuzY2Qmi478TATDCjK0p4sBCBv/AEVNt2xHQ0GOOeCmBBbCppQlTOiP6Nun4YClOtezcIgevB
zXTwH9Vh8EhF8Dmh+9lUaJn3bUfLPEitJb5pc2G5YXQGrYzgo7IfYwd9ulGhN7KtK5EJd7WCxOFB
fwDGJngbg8dJI57Rz0m4kLgPmzm8ZMDEGjaVvYtLzHMgSoNFahqcm3OPdFEiXaUXrh0D32bS189t
khJUNMoXBELWJsoHPHLJQtnOq9AY49WUehFnuYWPKHVtY4jQ9HapyrhZmW2n8HKqTRboQHBr6inX
JPY3KxWeNkLIibPjFYrGDW325oJrVnorL6z2yu+spyL9YsjwofqL3TK8tuWTKrH05JG7y1F5icxH
YEtorM2KNs5+WUSqJP9yEppnOIFHMZ570ZKmQUJwN1q7oIg/wjLjE0zEkTDwFTaytAFOGYJpbbW3
0MOsArJ4Gh8Tbjy2kncDvatXu2DVYv9dMEMm9ReTOVInsQ0lNefApQTQ1pytkDZnKIzNYoAs0DnZ
kazQB6IWf+IO/Rv4243n8PCUQ4Rd6lxDNfwhg5jt7iUrCioA/Kap9aTF9nMRApOOhPZQz1cyUUqE
nbpAHEfDLrB5uOa6dYH2Bg7NjRzBkZKbMOFiU1MvFj7bU9aGKypVcg3WfaoI2LIeB6N4Dsd1YF/V
VOJazu9KuMOJwSUrOsQhtd+/jYb7PWEVcbMdnh18tpo/cvrfT0X6A/OcuCeErUhqoToEKEKH/Lns
RbDQxLhHV3FEjvrJFnfW+3FYGjoVrq16UCe1OheGyRH8y9h6pn2d3PIzM+tV62rVisYyl0UQbxO/
vlFfg2ho0udWzq1DlDILL/RWgWF9pyXzsNTC81siXYo4JIgdmWpYUuQK0MrWDgie4C3I+ABnhDAM
DB1sjdirQT4SOvrm1zDkMOxNZbK3HbF3AuPJRwe8MDVjz5YtFlwxl94lFoqBIRle+Dr74ZuyitFV
m34QLrXCBM+oKDVAmiT5GyKTvUswbA94uI+jbx0hAqSdB2JCPk01nmM/4ayVD1/6IHaJ2z9bEUUJ
Lje6Q7NI4QeMx5dWvGCID/c+O2/dODURXNaVlrS2aGjYbbgaoQnSlxULw6W6qKAqCnbF2Mc1Fpva
pwz0Qx2XN0HWGE2QRdgNF4ZcLw7dQjQNww9qgPuIrl/v3pihINuED6Vh5xwn9RAM6aOZtXeG73Py
CO+LNj2i4izJ0dT3dJg7qsSoYhPP8rUZNMtScw5jAQohcRR59fk34NldMpCn6JLNAYZIeQglCsc8
V136AQ2Hfoov7vuk3w5ENQY6QUm6sR+c/id1kjegPa+6DuYRTOQ6zNKHADSrE2Pk/gliGho550a7
oZ0uxVFmxlnznLVpIbS2sAMiH7gog7CBcZqDnMF22kS0keynL4zZgqfHxPt17kMdYRaU5Yc1UGp5
OrJk2vXMY4b54jyjFhqXmaqPnm4M26wsf7RIEWZgbNRkXuwivI8a+YYn7gkXGyLyNMGdi3tC7zmM
qJqg+uzqaoBfMtWgdGKkGHfb6inIhrtY4o33VLiDIILtZCh+yHHcG0N+7YjzjYyGqSymJtmAK6Cr
CAknAcVoO3W4giICu2i+8RSy+H98q83f/tN9//TtP/3Z71/89Q9E9RZFNKOnzOUo6jwQLwW2hbRQ
XEEI0X0Dl7U3BwrlzAoYMU+3fE4cglVJ5Mh/BiL/fvu/vW/4DT3yaYtIPLr7hnTjwxhOeFnmlKTf
4NPfcNLfm99vPUmukpyelN52zTGeVS7pb/wSqJJgJcIM8ZBfpgAbZnWKNj9ce8jcaf37JcZLoEe/
X06Ncefb7rDx3YhF2cuG7PB7o0X+319haSwc39lZqUcaAlIzl4QvyEfzw/zrSzx/ZIXP35djMzfs
/IUsFarXWcvym1uGbhcHynzze9/vV78/kG5AyN4/fgwyRx1kOkc6J3a/LGy30GfVrzqU+bM9dA0T
TTJwmaCVh8Y22dj0HoUBnJUD49SKsGq++sfN732ZVhHx2366ZXcluv47TfVy76hiRdJCcnID2nHS
ij4nxjcXtItIFhFXQUcNsN3uEg+sZkbzLdXnQI2aXpXZ/ySEFFClcuNS96R1UR1LAzSw52G7mlgm
LZH7q2xQsPUTw98Hbn5HhuJ4UDYRj0pncR27S6IgQkgh0X7y+RlEuQJxsAO0AORrEC96N6aHjiIg
nkRxkeCFYUV24ywYSrao0bU0+aMTOmINrn3wWniS7jDd3LhPDqbtN8ewCA76WH2qOKx2XQ5YgIox
rvv8UsMCuDR25bGiOtDbWPFpzq8L0e1l1flEouGWm7CO8HHjzSwyuGkBk0vOpJKtCpPLpRgzfGN1
RufD1Pdk5dxbvVFfOqHORoFqZCqcfWlOxZ5z+OLJ8dP0rAdIUPPGunSmZV3GJuDTbw0HX0OubpV/
ZIZhmz9pL5lIVlmOtQIS2ZYL+xo1g7uXhuWTKE7CY2mtfG14NwgCQlhm/tRmk53zgvP7xPCFCPhG
8v+xO/h0C0Ze1cSj/RsS79fjdOkHUHK9VeRwnaYcpfyfohUwcxW+QaSNyJr1ZN04vCuiRudr6YQ/
4fvPL6GUGW6nR6ZLw1mA/0HKS1icQ7sNJeuw6QxyE6jP5TmlI32mR7oPovxmBpWklVWNJ2fnuTrK
SLWcGLEhJQSGkBNXs6KT16yApuN0RYG5IjGJI6NJv98oKTdJ7bkYAwNh7K2naH4kzJ40pnMcbwyd
3E1fuu12cALelXYg8rPMFDuRl16Sznxlv9N3tOkeOYCs9flNZKKE0oSBSsZMjt8Kc66spCID+/e+
v378+xORyRAmU8ELc5yiXV5akFb67MXy3O/WmU4FNpBFEBcPthpooamLHzpwFv2nAYGlNnw4lfWj
t/HjmAXnJCNSy6qO/WA8wuuDX2gbz4VFJr3mle8SiAkdOrqy1XTrp6494vxd2Zp+Eg0nRcPpTwUD
mJ0ml1WVHkorOiHcJFC12rQhzunIUkQfoniN9E4sEUq/2IW565KmXqW6WS4av157YUi2os85VWre
rQpSIsyicA4/nzNfjO7RY6/SBve+J2iUZsN4RV2KtdAEfYcWcig4ggES6v2euJrkjXwFjqkUnghc
r0aGdMaAPLljtM2xZPDWWGLDRR/X+Les8o7k4oYxaoef2jOZpSQRhnV/BVmAU76scOfkSTPDmb76
ikOYzPT3tiyBAGcepjOLnFRSBF3yZf3J+iOo7RYV1MGNCIabH7F1jMQ+EShUL8Fw7g3n6neBBJUb
QfYqhmOfTO5yyLrX1rFu9nSbQi6bUAXXVjPTU+yh2QDUjakYGF5XHPEMoWTVLjrJPSyENt2VCgV0
p734JZNX0hiY7SbFTonpw/f5OCWdurkGPOf4JsQFKt0jlku6wzJ/GlWGqtU6YaTBdSGce7JQ92UT
f9nGte9CSHYuM4vCbd5zFB8JMunNKCn92uEnLwtvr5iQXLUhlCsMEUzzTfNoFBuQuGSzBH6yEtR5
aEDiu2nSCQPqeRnScTsI86THnChrc98yCBuILgc+R+pSgYnXGFzeUIoca8bgWsWENEMHJRP1Z2Aw
klMcuAoML2mW4NEbsHGjbf6BA/4ppY/TgFml3lr0JGPvYayjYRcKMwOrJkB9BB8w9MyXVtBwEfUh
k5IY2hYu/5hoL4ZGrrPDHBcFClyIb7ArLNPdoSiJVTFY96VecEBMrx6Hs87EoToGaMW0yFhIX8cC
RAGtQa0kW4dTbD1BQGgWtaUfR8HIzgTitXZUayzVQCciGnF8ukiggxJkpS8oyzwm5MG3Wzv5UeY5
UjWKn0Xg4HgcaCcsAFXtiAqpdlS7+U3V5ROKqc/Ojn/i9tuyhdh05ojtDSAT6659zXixMkFTLzeR
61HxMw8YntwyInXVGwn9A5O1+dBFDkmL9nLj2OToQb1eQrq4M8KhXVcOw8fKRxeYJJY4iQ+4f9NG
UFHydt+VgSHefGH8VOF052CL2OcOfP0Yf03OhH6hQsjgsMX5bBPhsgBOux9oeoQjFLwE/SHwZ58Q
SKv0kAHZLY8HlkQ2cXU5QXWfUnquNVOx/frMZ5SEOqXVXyaK/0BLp0dtivesSCF81fwiClD/gW48
hJCmlrAKIW8U2MRlW+3CBjO7nwJ40hK4jvFIOczKRkvXOccCiU7hn3QX63NQonybsYzEBJC8OGu/
AI6vpane21H3tk6p7mnLejvLNe4ihlIK1BgsA1LamVSsyV6+MbPe0RlyL4EEFFM3pb6PgWFi42uz
nVdycHEFBm7gLNmyxp9gWe0fp5qeibzt+LedA9jfU+uP8XPa3oV2/R0M3WOF9oCDmlp1vQ4c1te3
bexf6bIg3w8qus/4OFht7G3H2XjhB8an0oZ+kRlztVA5PwUdYGyTsl8PBEmSvvqtN2gyIUf0nH/0
L7/SeAqy3Nm57S6iBo1jltKe8CmpI6fS4aztE57ZUjWeImnR8I9a8JPXEnkdNDDMWKV5jNh3N8nA
vCkJNfccurp7HlNirnqbZM/Jt9dFFiXo0eXIqNhCmS6hFQRuRchfrvc4rOnVlLyJsj6bCJOgUXcX
ui8wwVt0Onqv/HVVJZ+/GFK79rHd20i5uqkET5URwI6RmUefaFGM9CDI0NK/DDPj9K975rsnNVcB
4aNl8QxzvSV4cU45dFTFVkXcz7BpVfXy17doTrbKNvrd6PekTwLUccP58DcGTCyS8Pj7lUMTedcJ
PCMzITJKPSScv19OioYz/FUYJYjiMfo1TA75ld8b2fnFJs7bV76DQdLjE8VQcqwDpBHh/FXkUro0
mbUf6afyEQRYVU75saxr2E+a8ha5P1HaNw4wFlM6oF1bDJdSMBeWw/Q+ZmHOslXlRxb3Y5jjpuEN
OpU8+6OabyrNB4khtJffuxKAf0uUJQQMNsJO9n2dRXuQSGunNr2dG9Qb1Mw1JHBuut6f8e/gW6QH
9NaptZVUDqvXLHnv09mqQRtklQ7giANgdjn40oB3HD2ghgxr9nLEcdavsG+Ux7RriyPaEoIJWQK5
rrNPI1AaW1dC0qB7adXAcDEDRmJXxK8lelIfkTvqqxaf1iKLuHyEjhIvmom1v+xaU8ZflK1cD6hI
jz3lyTIfGFxAU1jgsKFh4kjGU4SzHuktlMdGb1F0lObWsKyCo4SXVMcOHwpJx7zKddBWR3Po3S2u
8lMTczrCmKqOuajNpVEH8+oSMAj5vRNU7IpLiiZ4BA+o1OW/s3deu82z23a+Ii2wiSJP2alerGKd
EK4Um9ibrj4P/S/stRMgCXIefIChT7ZlieV95xxzlMrWnvgcLcbHKtEUsJ2/PxiBuBEQmg9yviKK
p1iFAwODto42JblSfkVExN97j4GfVn+Pmoi9FQ89YNWx2j2DLDpU2A8kYvUlhcLL15n5plJUuXmH
5DQXBiyn+tVDweCmLKhnUKHvkK5P8QDDTWIEb5VatS6etTapMdRp275jXcNiVc4TGCmUc6OkfnCg
nVffpiSc1QU2qE4OTyiczWFKaaBJ6oBqJQgxKez7AapEb0WVgPXNQTkGPbXeSOBy9FDvcoeTTwYR
eibUTlZAuexeT67aGsB8Ece/fxz//y+H+L/JIRS6q/+THML//njk/5Ov/D+/8W8xBN62/xIU4mkU
UWHMpCrYx/9bDEFZ8y/6PYTekq5qC1QJ/5ZCKPq/oI/pwkLDkp6tUPyPr7yCTb1OzosgyfO5Pl8I
8v+LNgKTmf/FcZ09QZAF3peu4WcmypON/n/XRtCily0CTXUrjnHnJc/c7NHigde+EOMVWIdyCzyY
Ev19KbCRcVDuQgxY1MtUjKY4+Onh35e4hhZVxzCI/6Q8f1/+lD3Df8l78oHYVDy7Hk7aS5H3Z+D8
9+XPzzmSJXr6ydT5n+dmk+QxYFVIQsYWf+bm0X/ZnEs4axHYXOGrGSwwpEG9WCyLGD+aSchYLANU
Z2bfLRamkl9fpYr14IzY93LaChZz6PE5mgY8nimgyi2OnhBfHxnMc409tcaPhNeeoBZVD3un0bLN
g5yj54CvjKiDCchNy2KJBa8BOdCvx+RTf6p0XLDklg/GbEw18RefdTgfl1K9n6HMXVbNs10qM6S9
RlgWxzHEKmpGtJcdxtq5HXV/IWF0CqXGlyW8eJIaltF8rmG48dJRa/09rKt6Em6B4yxlcbDI2qu8
v/f5Z3z99yhCLevDx0VG/Fr+fRFf5cMV+mg3dHXuRdXohSB3S5ygcUcMl2UYRN40w0wLtXNE1dea
jzhKVg+YZ0JTL3wsXlDW9QRMhug8lcXg42NyyjK8OWCmEQRc4gP9l4zay4pJfaQxxqYe+M+XEAv4
//bfcTIXJyc2PgwaKc7/Eav9RaT//fcvMf3vkaRJqpcqDMwmBPLvnf99we8WQHL6Mpu8zQbE/yAY
KR5r0/tpJk/kMHElwghPL5yjDDgsC8YSIbZlB3ktktjDqPsszU/EkgzflYBlC2urmTeMih0scrDA
FhnIGakTuA9zZmZEz48fTeOVsxN240bbHnmkty7u+9llioNE3IxeRiBFiayS2gnUVb1YJeKm5JK/
Jb+ixSjmmm8ekR3PkQOadeIjnsxpsurXTh6Yvn/nc0djHA6lrEowvB2NAm4zDvSd0Zvlaph8Z9kU
DTZJb+z816eAKzfhw9D1jejIoBGdtI6VBiAHqSWCzyyW0Tfy2VllkW+5UNZAe2BUytNWf+I92C7s
OQnaPZQJPBIa43l6nmT88C4qsbE0NSIkNdxymfIwyyKScJn2boz1/guape4x70oBO+E1DEa5wIJy
W+ifxXdmw1Lodt1bdFAvMyLRQrtZNydkBxwJ+MyoeFpXKVFx4hy+GScujxGt8gMZ2PWR54t3RBT2
R+LHRrGabTNCxGCZvjMPZ0CcAltg1T9glwTwYqIteZm0hMqyVo2hc8doD1cTu7Pxp1WNvvqKM0yZ
GTIZauLnpfn6EphbNozKMdwxGky5kPLopvCBlyBOIdhn1tvhQX2KaBTPyCVUmvaIa9lzL53lawaC
P2cNMeCYxZgPH2T4WqFZnIg28LvKFp62TKFMKDv35rHQPHiODFoiOEwZgyA7PalrOtLm+vxcnJ8X
3U53MVLr3l60K716x5tl4UHKmXEWW/MVuAAvuBZqrEjd10IyUalpbrRJR1PYYwGdNRZ8ajSz69kN
I0I+DJet8qH8DG8MhNDlLAu/YQZldhHdHnxoK/3OcTTndgjc+AuDZAH7DVzKNpLMSuEpF7QboFKh
0R6S/NSty8uwJ0kg86obIyEstrnYurVWAMMZNFcplDOT1l2vbS6oOYJfBrEpV8IKXypNNcN7tbIj
X4An9QZpJOJMmKSLMKUFEBHt5qCQUv+rL6Fq1obkaLW9MJOl+qt/0UissJz5lpfzj+hbP7DujLWt
nkIorwZynux1DqCd4eXYW5hBFfsaqkljildwpdLUlwB+TNsQEpEP5gU+kWhPyl1SpBgHGfWH9JHl
+P94GtdD5hSR/fgua6eHcmx9dxuYAt0GZpN6VdZIARmzdRvdYraUWQiqEmtBy3uLcLex001fmFAp
USJZ1VuJ1RG9GmsG5CJP+31i7XchwfQJHtLcavmdtSMYDS01BvVbYea2OM4fNg8qABtf+hhfZr4E
fmLrSXm5Ae+Rl129QwmEt/jdhK5qgrnBPziKD9K67foD0o4jfuY/OksoNE7SJx1Kxo4lqjLj23ie
r3GHZVns3dBWfAzj+Pxo687R+wt/FSd3WS37e0cmk1/s4wZaKR6jWNraj9oKgq0g+MVbsCRx+Nl4
6X72BQGa89vPbE49997zbXhY/EHclvk7w7q9BC+M42ADgCES0OJofA48UCdfWszcV3Oy5gmuZ6Nj
3RGX6Rs83Q5+0MwOPwBxHmgYKvuBgSnTlthLAls9cHsfsk38+cBo9Ss8NsFyvlsoLCDyj4beBheW
B8y94ZZ357jcJAyQTwyNh5nDywSFCUV+xPNqdq9HQlAGJ6/X1Zd4am7BRgdYGvfJaCASDy+kqGX5
Za6CAlZejp+54uSZ24iXsTAF4VAPu4Xwi+KgheD0MFk8oswOFJRv+BT8IKgXkFHAdTsMtwJtKPxP
2pPT6xR0d6n+mSjK3L3IxaSFI3MLFVj1oDyfbB+yPa+hhLohDDZ8ThaLxWNaMsIGfxkDX4pa58xg
p31/gOwigkSfiErtN/X5B9/FCQabD8b6L7jUZsvHVwhiYbzBtTiE6S3BD26Ls1KEk+Km983gVi3R
90VsfSuhdFA45E9vCL86dQ24k2TEBFlR68B+JDTxJThSbouPfV4BjNoo97re5e0xS65HK8qwut3g
Kv+CZG7Aq22sqd00zkAaA104y5il1AcsMZCmrJJ3fSkv46O6Gj1lK+9eu+CsLbmiCbdYzW6Lxi5Z
YhIm+ihmb7wFoOCqhixmPUTnKW+LOsXmxxYDD6nlUzpJUHnmS5Fk+mNq92+5A88I42Aj9SE5k/r8
hB/YbJMBudQGkH9cMZV2LrT2nMH5t/j4Uh5OIHnDNC4mlhNKs6nhXxjBsw0FjONX6lHvjQizQsEs
ofLDx3ui3qKIhO2K8MSLY5fwVjBs0hH6+O2VO+18I3Zep1haulEDk5+XCjtMDwiHSE1OZmjGjOLI
QnSeXgoQafeArkx1a+g+umRigs6zvVK6ogokzUCEGSbMQyPGwOwgxSYPESU9R5d4PkAhwgbwbJq3
WKK7sB2Ba3GhiuWVnlwWOJOStIx1NarDL+VabPT3TDOeB55F/hmsHqsBhTKVhonXVWHxlo4SPbMx
rgdX+1Su6FjW6XGsLdBMnH1+Zwur2qJlRMDoNq3VuZKlu3js35vDzO0OLzvcz8Rl69e7fiW/l96B
GMDnT3UftkyQtN2Um/SyHyvFe6LzsR74dPWbzEpuAtSgtyrHEc/UVhwjgNgRijSxc6fJfgJSIeWq
Tq/gw0Xpkou8Z1xQhdgxgWRYPXixK3zq78K1hdTc29UZFTVYn0PARH0aV9RKvAuXmn0+uq3qCpig
Lmm7VTM+KKv0MF77a3Xm+PPHonZVICI2qi0bB2i7mfv1W/8GAMMVW1ivAhKS+Uq3z+XiIp5fPw+M
riMM8DfMope0AX1hNZPbmB1+tfviQ3EqvA4nYJZryBIg5AfGgon+sfXD0+xt8c2FU7niWWiukJDm
F5GwTuidjUkToQpX7XVqKEp4Jx/TIPyCjhBWQdl4FXIYdMW5OzfBTBayA5M8SRyk2evK5CIV8LeG
sPu8x4cG443Awfgr9VrByVtbSI6RaredqyLkzhDfAEs78gc+vLlsiB92Xe7yb/Zp8iZGciguU7iR
m38zO8eCs218RJlScKarKnfNWfjMrJd+I+9JcJKnA+WLsWFdb6C9Y+uR9VS3++5YHStpI0Zmd5Qx
1kj85B1nGcaU2qrc43jW6k55Sr748Nhd9Tv+ACKxMDX1aFnupQ5PKbtGcMXvE0IoYOi2bMkg3sEf
50dzpgmi9zwqjZ8uQMWhYMIEMuL7SATONtkFV95RC3OWDKNnuOtyPP8tqPq0TfrvnPJ8UlWZhXKA
flJFp0XxOWRe+10+nby/4WoO+toidHeoJsRd73PMM5i56/4FNMosdxpDIK40KvmlWLRl6C4mMJVs
EgbyrQ95Qlv+fVk8nvpyUgxoWnUP5LRbdg9cLV5Y//zz6O+5vy+hwndxaafC0ODApQ2k9QIBmtwE
sVVB6TQGxoZU+7TLaAOJlvh71E9e6X+PstmM9xVP38GJDdJU2q0GXYgQHk2/Mszl5okN3//mt5UC
me5cxWIeu6RFjAwnmd3KCkt86UmlOK8R1c1yNYfPwB+UNNpjoPptokMdyUTI7h2SNuVFPEfwrJb6
s2Tb/3soF/T0Y0q4orRXWW4bHMuu4U/+E0kAyqawoUUj/zkxye1tKndeuVloMnuF5NViasJf5U5+
Tl1K/4NOblV5suJ3C3w3jeenKhramo4nbgzmdnQSiiG8Y6nOUG+xzhGUxxaDT9xQNp0Au8CcxRDt
XF5UUbftpjMWpnRST/JmFAHiVjPNAV8GGCVTM/t5XjFptxtqUZ1MNGp9u7gyBgzWDzPctO/SOw0S
6QVutsVuEAKt2XjYRh3Gh9U6ynu7Ke90nSEudcxicJiGHaTBmSZny+jwo7bUd3gKe/GunprP2WiF
P6R2cqCV99xd9I6UWJz7sTTSOQZjBrFt3/GeJrVIj/NPzZofoO9BHUwex/kWDHP4fDpPn8JjSnZZ
N2vI5BhOk48C5feWeOPPwxHvZA/374sDIDiHDmLkNv6mKKbT61UzeK9/8nsZQl80Y5RRGMytOHhI
Oeh3+LUQ7ANgVjekS3XC6IAB2qMgh8aYr2G0sf8dkMsycKYe3kAsHKliHw6nu2iMEUGw8fTmB2IR
Nj2UyO0oAhXZTzyzavY0Q/ju4Q7Gho6b/a6JvWHFX2OSh/IZt/oR3RJtkmy8jsT73AIcYk3ElhAO
DHwZcpI3R4NsizVXJbbpz09sFempuuuDw9lzqGf212AOrGPROnhbmNDIfNV/CUaywVd5tGsnWsoe
mUYY/7Ru8ylxCr55VeLHMJnFPJQ4P1P/hEY8OzUPO+P3PZ44zo4lI5mNUjDhYX8/0j/LK3AUcSWy
sJwQ3+HVSHYaQ97ejjXOK54gi6OA9wOKB6hT34WXXquADp+aCrsHg3ltykZ+RkElWsoyXCl2eIBP
gzy+d8sjNFrMdbiMNMXgKbU3ZRehJIutvhF8NOpYxp5jTNmsxbVcMjaHvrvL748TgwCZmKlvcpEO
QWeTFBOem4Ar0+S86Hb3yVxR5ixfx57WEq9h6RvjB+y3ceekw+dz4DCEU25wkvzKG66cjdLVnWIX
AAi9S1i3nxGaZhu6l3YqAr3oTgCaTiOQsAbnzkz2xSPF+aHIbOwWOO1FbqU1RHEThiBszUks5iki
eJeBgTTWXqpybIGf2DgzE8BsJh6mmdJpkqV8LDa0A5n2OyimPNvM4RrSu39R/NGeqm7hT2CZCD+d
Kak9p0OB9A9iAEYA3fci/KJF79b0kUJo9vfXOug+YPrAhojYJ2rehKuWJjxTmiEUie3H/JP8aOJc
AT0AJmNnIeGJfJp0YldHuAx+geTERUIsiN7wwL/MQjb/lI2Bexwc7Pp8l0mswbKLqahA+Jc9fIoQ
c1aMlSa8pTbr+3QV3bUfUAScO05cGPj1cRsCAHHC2wOowOxG8z3/5CJ5YGphDPjN3ckRmX/W4yGD
xxI7KYDErf1hiXu8F3DQybZKqdVW3b7eQpBfIBu9FpIXVyySvC/ACV899Bg5zpx439+RdANlqHij
T2O2K2rF2cJ4lrbwQ8h0fR+R8HLQ+g0Kscmfnnh1PHJ+a/Cv1EHXkN0ZI0KkzNwZsE8YLfuNTjNN
sONnoDmIZZSN3BrZ5WW1brxbNDjDGq9rdteP43ybJdjiWqJopik5km8BK9M1JJwezVnlhv2mHiaY
ZRrcxdshYO8FHArXwcyRTsLcZMh5xGh1ahwAHcAJSjDU9eva7fNl5wWn0SK8mB94HYC1zKGxObvV
d3LgJgnl02LOxrl5ycydnWx0yS/WGbWoBq44Z1wODtBFM6+E0XzODhAmyk3RX0C92ImC+Z7UIm5s
thxCy+zFFgSNYdmVe7cRDDQ0O3U/7nPdUFHssyph7gaNwVCX6KIsrqbp5Q7oOziPZe+P52mlwELg
xJnnlptdmZ9ph4lvzwqrcTN+smvU6KpilhsE+C0r7yo/J5t+v7grVkvSWWgJP4PiEXjZ4mjx2c6t
yQHy4Y2kMuOCDhIaOcPCyCkj0AVQxZDHUFAv+vns5+94c2IUWzh0LALauyVMUeVuZhBsQ58duESm
F85cNCPYQ0jhFmg1lo/cy3Jc8GyR5lOpLfIThdEFwiKaiEyS3owIdExvarxih2IV5cKCakI+OQFY
zVt/lH4aTvOJ201VTYKggcTB7uKZJeEvN8f1z+YPKgqqc4OcriloSjJY7B9b6HX0/kyqW25r4/lB
lHPBJOBWczHexnu/4U5jwYb9HmN6gIxD3KTxWZivUEqkfuUzWh+Z6XI55T4dKsdqhqZAcvqFTcDq
lYyCIHYV1JnTQi/T3/LeOd7Kqe497gs1XxOyW6zk+3ywF3j0kvn38kssCTS3HBwt27Vcjd+RTXtM
ZJGD6j/JEE28qSP+oN4IT7K2K7zAcYDxi9P0mVlZcD3k3G1gOA3Gg/94eARSpyjTCQ+6zaMgNmqf
YFrRcCnQVbJtJ1NhNAtwfzZhjaaSzTh9ulAw9tGdJj1gzYRpk9H2G7aNqrQj+mRSvJ4ONrcmu4qt
XvCfxT9Rk1ap7nDf9T9ifdI1p+7oLrfCmU0RULClS/rOD3Xo527sRPM9J0W+KufwEJ6V7znl/7Zb
dXBgr7CsEfYaoadj4AH2a4lf8T5c1QNxET6qdO5RhQ22MNCLlYQjGcI558aMgeL47f6H2gsjmIbh
kNmA+hyV0Kx24ufY2QCTr8+BQ0E5d2je5siILlCle5yqreBQs5BMcHRCt5gTDmc5/bE+q8vsIzkK
tnovUV8+IJkb1R+g3/a+eMWC4FevvBDDROdhMtZ5+rPhq8i92oXo88Hyi7FmdmaTRKotnDiwQTvd
u/UPtXiHARddHA5gxWb2wZaeLOHnL7VNcRNRr/5iiDVWzks7N01vxDIKfhfEJuEcmsGSQfyTp5QJ
WBWALFswnWxLz0+oDhM3qj0JjVNhEXvXn3s7vGTcARR4PRsfRkkeopRs9ZQM9ffBCqwbyMkJ3AIj
pVKr+ElDWg5r6ZdVV4Bp8jJnu3DFVdacnt8KOTrGs7IGrgQDv4FDg4HZD8oJVnC1MAtwoHj5YvjR
/8DdWsb78hh6XK1fvEk8fepmDVhaIJ6ujXIZ+AqlmwtXV6Jtv2uXcqvYwypyUwdv6fploKOZIR8w
21+2ZR074jfpTOk1X+HjyThhLe7mr/0Iyx6M3JQtivMja1Qle2TEpAzIMPuZT2VGIK5Cbf0o6HsI
9TWFfE1r133qn9yciBW7KxeL9I2fLcfPQPx+CZYwj7n6z8N1jC1uKIvD931P317r6lSfWRRj8BPw
m7eIMsGWfOX99alfX7U7nonDwWwSJaGyw1jkMX6x0VD+B2v5HpRkpqy0L6oT7IafmJ/E/uOIj0j0
Nj8UADqnBOUqbA0ut7X0Brc8vXZe+5PS9yzTXbLBz+dGVFfupy8jWz9JU7EhINLu4UyBd3hTMW8x
JL+w9U24h+bw8AYbD6gnFTj+wBfJQaxr5GsMJT3dee711eANx/4mutoazWpBswTDeKoc8Fugio+N
h8PZqIhHoJDCd5+21RA/UX53J9bIelo3jPRTxNW8g9uGrpf2CcxZg4hLN8bKRzVZ2FWJIYOhYE+2
nrvwtRgHvAmRRTMtNDagvkz01svRQHhbE9rliPWcjVlOpvl56minFo/TlYbpEm6kMyNBrUZKiW6R
I2hqxByQrnwuWFgTsCjQhmVLiSx5qWhTIOJ99yUu4c/f+7euduYYNd8wx7I46VTMLfp3msMdXR+F
6RFVk3iHX+PnZzq+FQMBn8ZicSbpTd+kW6T2KaateBVwjyRG/S6AtLLoE7NIk9tYs4/A62/DL0Ed
PdEqm/JG8GD71VxQT+FomR7KxmyJbXoY84u2Ej4BruadrVxny0p0H8fh0lc2oeVAF/l3TIXEuwLN
x3ykELxGXqovB5GbNLniAm5ywu0Cr64HTt8ohidjumIwpXWDt1sLnHKfP0xhDe4znsbXWrYJbTqV
txBEiREUxTisvQwwBpjkqCT3jk8U+f0t6k9zbJdGEy7eA2x+DZL+5dW47B+a45901zAxOGB+0QaG
JlojEDnLiId2a/bdmItf+cLQIyCuLHTnjNhEL9rLr42YWjWXhRm2Zqmd69YtageW4IM2OEXVgoCN
98MGbUHHIWMB81z0gjA/TRDFr8IQzfCGOAb3rBfItDQd/whHGNj3RxFLqYBKA/NS2k5avHGHBlad
QKl8r331lccP0xekRFWQGLdh1YZRzzQj/B4duIQOs8V9uYWQGRrwtZximXHzUCqzkYSbuU1iwUd7
mX8267gzsswKPwSg5GpafpPfnKCB3+ZdG6aNilmf6tbLeoXlHOTQX/kNX6S3etmbHQ3/eFd+hynn
jlzFaTb6ICzMm2sOd1rnJ8dgtsc2h5BdZpyvYFkJ+9dryys+CAG8BZNI2GAgKXLaQP5bd0bscbJE
0zdXEBIYDOnwxU47DImx1TKiac86i59Qc5+aRww0Q0usKTGD6uEUE1dR36CTlS+GbiZjosoYWvcZ
utJURzAThfGMDz1y46NCUY42jBndTe6WTE1xK8sH0qcgxGNNYWkfFMfBFlffSVjv90sKAuaFNH5W
xw3w9XzPwNZmFqvlUz/M526UXuZedRJ1Z9QoYIz4C0OWacuy0NV9kHcSVkYqWAnTYBIKC4aGgNJM
Pz0aF2x7uBe3sQOzS9iEd4l1jOrelqAje5w9KuDkEE3ebdM7eGlGdkBiDv45RTw6bGd2u3ns4vmm
Rq0Ba5UaFJMXM3RZsrd8XCrj+Ea1nBXrJ4Yxr9yjRtM/FudMNp8XMgRUm0s9WyembmvvIAELgtFp
vYCZssOwDreMT5s3LJc0RLi6273RwzNQ1N8rdH0AJvG1TLbc0n3OJ7BnP/2X9s4mJ82taUPqPJ1i
447cm+2bHY40ThbX7oRA9Sc7lJQ4/uIrV43SJvBulDDFWcPKVt35DWUyxEN2WO6kxGHWP4wIae2m
sp4jJrco3RhSuYwOH29WWTlMk5mXQWEWjeaLDVQ20cSdc83G24oyLd8QbCxcYKTuZixHEpOpF7VN
2SP8teMZli9WTh/GncZ1PTMeZ0Tdp0RDeWfDAtSe3uNOHGS5L8557i1mHsMFJg6kLDQ5bm6+GO/H
/qLHdpBTO7NQUGzwVpz2MwHncVXgHYuxINe6YtcbctT8uTHzgI64FqjssOU6g8uOkTVRd0+LPdYh
8520ZHtULnjyOPUV34Ri5hFk3p0lCN0xuO06AjROgKXwqaIWO4WX10nElVy+R5pDkEXDGIJRlqeB
k5MY0pjxZO6YT5OqheoTNfBCSA0h5XFXt6pdLxOOVGxWtwiyAeme03uNPobUDEzS5wLZGyH8jnsG
5gyM+tZRFxaQJeUGiWy2smZ4iiWRGdiMsW4tY8qzuJ/5JOK8pUc2dcw5kBZZWIB+MzCK6UexUfAZ
OGCa4iUnQdnFy36nYhkdmOlPcBWuI70vhbdfvj/deClZLxtUR/4A7G7u4P/FMscrRzSlVXV/2oE9
85tzdOLjKFYg2kw5ZP/hI+IEcuNzPzbhbtg8CS2a5inxNKFD48hFQ22XvlVv3JrDGxcZCx5R9/OT
fNNYuHdDa4i+TvK2tO7ydwEI46ICxjRuP9jQPtOBmay5aCzG3cXPU15VBHaBCTErY4vm2FPuZF49
eihNUhygEoe0mznLC3nr+OonyxgdU7ERkfws/LaAq2m3CnnVzDLQ89hZ4KgJVz9ZOtP8YZBcrTXT
p60n17SYZE2rbrYVN2ws1bhk9MXRI2ByOrxzC+uVZME82pDfq5/olH0OT/P5w0D4wMtzxUw/tawJ
NUBVR6N0rVfVT4VFOJJeBDHr+FwohnbENJxPJ3d/kyWgrdJgBAjPFiOa2Rtnh8+IAfCLMuwqrVpr
sVF30IRMYaUdmR0O2Pt8w1bGzZV5t7lgUIj6JV6pq+5j/EpE7kEj/mXO4Td4uhsN/tax2/eXsN2K
sk1kFaY/z0N4I5qdgLXDYrNw4YafBGpbhUGn+2otubUoNzJmdg3drDF+RleaiiBzK5RKTHQYntjt
EvdfXlz61FZFaD4OxZmcIaQwPquDgB8LVn1rPYd+6iHREW1ug9IqZWpgZR/+iMeRefMX6eWNCS3i
TKQk6G0OLGFJV/5e5/DZwaw29VXw5DMjRXzsT7N39Ti8Exwt+tLcxZv9C9V+9I0c/AJwNz/PQh9l
lsts8bwYXZaM+lQtH+hrr+GJRUEVJiLaHDMz8mV34Vbb9B5zhkI1dXycRBOjlL3o9l/JvmH4Ntu3
hJPCujsTfM+QJzqlilWctU/kl3PAn1X7xvDkhZsoliAuOYDjG6/RHKqD8Kmskh26M6kyIXtT4cFH
GS6ve+WSKsuotQZoABc9MWSeG/PAhv0m3SQrOz3uXHbhSQBsNrUdI59itLL1xwdtdQLC4A1uQg32
s+iN5lwCCpnQkne8x+iksOCd4vPrBDcAg6aWFZw8ztZHOY22svzU+R19/ZtyQPV16oZmyMIJd4HZ
6CkLLMbKDG7hTdnpz3hSncehXk0V8sDGCxHAgEJyBrBcNdtsp25nFqc0vhfcWKvIqY7FQffn+8Qq
94OrfOJ2K/cGtJCV5M33mm43t+jKrftYYmV2SLe9xXQRYrQQ2fBegOUpOw+W6D/diJQjZwalY+HB
wwNmAZg/yiweeO4Tlnht7t1W5dMyvv2eIFsctNdMKV/WYzXDgIfjTLtOhMBZ8dKjGtrr+W8JyR/4
2kMbEJU+5/kbLIaQE1zfWjLmGPlAOKQFcwiNnoaIi+XrIEu+uqPETMo3fSmsMpZPtp5yzXVZLNMz
ecSLD/WT51osQX9YIrhQxPcYOg2V/bXaSJZIxRZREVmltO8bO2ZSM6JfhE+HDtvgEyqhS55cUZrA
zhipcIkIb9UB3ueMkRsdNXY68QfVeyG/4abfvWxRcvGm1Uno/irXvBJkWU3G396sLv0J7wBeJ8LI
m+CIlbIKHhamoW/ZG2oJgJenQR71DGQbIuap2cyWyVvrw6JS/6b8dI1HYjZGq/ep1AuWPt4iOyYN
4sPTroywsa14bsR3cN2fgapqHV6e64kiFlp4VAWjr+/Kj4fPrfUCT73BCWFugwVca6TrGds99Dm7
0HcBjFj4cJfqhvkV6gE47Kzbw40I2Bfo1DK8wOiYrdUDqEADAH9np3tLkqV2gFh2gOZ6aN7Lq2BV
1NGpU3ywYmMagwBG5vKRd+wg7DTqEtaQUkJDAwg3KTTFchPi6Xugyl7sRYIkcUGnPK4O41t9mu/7
VeWmiR8p5oLK9lK5LDA7YiFnK/0tDX11K0AgYWcG/nh9zdC1WJBiVjG2PpDXHDiPwCxUvaSkkew2
urrFSnCrFtZwYdZdXeKLjnsIpF4Qf0M/Y8WiUX7ZodUub2mweT6sBXUtiDHPEsQHes9A/DfSTf0W
v9EwNJzI0E1pmuxyX21jag7ampLoWjuXqJTt7Lv5oFONOjfe6vfgRDYhS6JQ+U1mPQQP5xHqyaBf
PYttLHjql/qV4B7PoeIgrhekFCceY/ToRk/V3pAGDqOtMrgSdguK3cxM9j0qIy8/xd5zS4IyHdzi
Y7Znp8vkXRa+l3BYZC4uhX6q97A9anpPfx6j9NDLXvDANgZ6ktn9kFI8XqkhcA6hzCDmD7QJbOUc
fg2JPSUIw5OgzeEO0uws9/rCLkVzSNwWg1qMu2j1FPwijEqELetxlVU56DJzV8ArZk1IVyFEbfJV
45rpndfCfW/keZYWItbV5eI9IwTZ7T+jp4+xNITs1VzFkmRqqGWyo7GNw1oQH+k5n9nO2KyRaWA7
dhq95mdwUUVxB3XTbGH+Vl8TKKqh98jXCG7wMX0o+Jt4mLiizoJGxcqHoT5pE0By7cMUv8blA52G
Gb2mEpbuBtwyNGtsx9irSogyMaB5fxmaHUksjE07D9l2NqzZpxlLOyELDub/RBwS5T4sS0gQ6lJq
HSoS3nCW3sQAymhhzPAijzuybUkhASD3AmpraTr8pWQnO+zos9mqGw5NfoySnZRtssLDVF4ccACw
XrPLrPf7bv8k9YJpFzNIMjSIK+g2cvo5qktFgyx2IQzMEJ4eZQl1GbUQRYLC6QUMoWSn7JZsLXJY
KzkdL9J2h7WOzS6kutGUUA51lqoSTmikN+Wo76Entbj6N2RjYYrozWYGhdGzcMT8I1T8eljPBzgc
FxbmSPW7s/rZ7f8G++007f/PnP/vv/hgQn7JcCv9zzceWjihIxV8OH4B1TY+PFkV9C5CVv/vuTFQ
FWfRLPakAui+pgl21gKMxTV3QjEDlFNfpLJFYd8CpfBoUcCo70dx7pfVGp8NesW/p/6+KeGObdUN
0Pbfc+Lrybdxq2v/+TW9wtCgLHUXaRuQQSwRyDlE32I/ce3/nqumb5QJVPu/L2Odlv88+s83/n7u
n1/RlHayiIy6xkI2yuzx72VTTWbFmx7+/SiWsDQmsZQs8dSpdmFH8gvduDJCVGkDT+bNimqkuVVf
504QNu4IB0iKmwbPP3W0yKKJzkk7bqpwPJD10iDy46zlmTwnfzjapenjQ5ezo6zMPiShawhdUchI
YLwRJaMfzWK74n5tg93wHGT3kWOZU6S3YIZlDwb4g5PCp0vCbnBfTR06GclCQQ6CoGPSN0+hxY5y
LFiLmUhLoy1ok1t4oqkcb2dRcsu6vPfJsIRlL0DTRhr+P9g7j+3WsWzL/kqOaD/kgDswjeiIMHSi
KG86GLLw3uPra4IRL29UvKzKUf1qBIMUJV2KBA722XutuRDg9jGDq7aftrnBZDse30u5VA96gCwK
otVs6S6fyi4h9LYR8uC1ioXHuKM1Op7zTlUONqk/VzgmviyZWbyleRXu7RlIldXMb7hCCOdcKDh6
cEpQCn1NCimMspiRZYy+U6C2aEkocOceWWM7ciFMiVybR5mk5TJ6GRKVqAYuMRhJAsYDvV1VuChB
1MQJaM2MfYTADozku0Z4aQMyFzEir0VPENMNw3VoQGCQkTMb2NDBNXrLwry8ikaZPEbzK8nFO4gp
UqxiEUD7xLFtokwgdvA5hNi2S1BT6CajvUFTFEeRXBY8Sa6w6EpjwY71BkAwp3Ptz8WXNRWJOxKz
McV3pDh0LWqxZmAbkMyhM+nL6Ih6/fHVdBlHT3EzFHdBCZMINPgtqASom5qYj2ZUki+bL3Ti2izf
t+JjIkK0kEjgYQ0k0j12eMvdFtzklRJnixvn/UsgR9Wuyn/kBOUDnnc2TVM2Xi2p2NvMAgZMD7FC
z6HBiXxKiCnpu3WtyYr3uMZtoZySCljCWFqIFpaOHXlqvkGU6Hw1MD7saLmeVTIxcYKgPJahc8bI
awmGdkKd3qYKKxIsBhDTrAy2eIYpejnVdqbWu+VAfHw3L6i5oUBJOTNFzSifao5EVxkV+pAAdVQV
cWTKYpZY2Q/40eZQWUQ/LfREyLBmgS44P4IxktFp6Ax5MmpX840lsPrR8/ArwVXuFxnXthRu/ZXK
Idut0SK1NBwXa96bi8ZZklANkG4M+55rQUUHre4YEDW6IWEgNVgM1OxdAKV31SZ5MWOVQi5A62xW
93LKlmCQCvrKA1NVmb5hmHBpSzT7vtdBPmtVKpyGpSypcgGKCSX/eA44kJxgoBkB5tupKyCnCthh
r/gZpbQ/Kikrt04wqt3XVORxHvsG7LN9T0mTEOjsB0uZbmpEt6WqozME4T51mewTUi+4oJZDVmKq
NQ4Gb8BQ0z3McePjB6YLHkIp3VoqEv+lSY59TKGSt1R9RZXejuF73E57RUf3JSMyYIkNt2us+qwz
hojTEdgmAZlpHL5E5J9dlWamXJVq6s9a229isOi+2uuF14KWoQfG8H8oaP43ix6zAU6fSSl70tPz
VDGa6pghTumM+LnnCI5WF6pEE6tk8BkTr5ans3xr6nl3U6psYdLpUzblVwLs0U4LUkykOXWRZX+0
JXv7fRABplDJX7Z0Wo6S/lQYCtfqiwRoZuCSyIhtCbPn7WnuplzSX1PajarGrNKkFxxGg5fp0n6k
iFCBAZApb3X7dIjfgFyQt5dpBwDUJqrINSJvYEA6hdgSAlQi8Vzf2kp3ZWFDPZQaY2ISRNBQKRos
77psvEKab1RoxaoB3wh0O9ueRluxcQXid3qG5lSalAzx4pFYg/3GjG4KJVRPstq/NEQql7Czyh5u
ZTfJbONN+hMRuQSnvGIDKhjaLwITsJzSbGc3Z45Vxe9lfVOl4E4KQuYUtZTu0SLiYD5EgvoisRmS
28eAJbK0XuSUNmWQg6g0cCgoydxtMd+7kpE92tNqVzD6t86Kgp1sUg6Pxkdm5N9zZ9i+mEay5mV6
8OSeGKbqpAHSElXNIwf7mwKbGam5rZRkWOjsl/qRlpYaGv4S9sgm2giqif2klys6MKNPwWmGUo74
Rku3FifkKEfpt2lD/D1MnMciMXaZ5Q0hesNCbiFcxOOT3N/NIAzb8m59ifvAjDioIkPyNdLCIWcK
jpPsKba1yItAXOzVmBlNQ7YDYxw0HkC/0RZ2nIpZOXee3VNMFww+BrjJSKDlDTAhabNEYeANg7iB
ZoC4WeilaxNW0SsRWRxtBpogn7cFY57Ran1TJ6pZBoHF6HQEOZMDnYjzjB6jOQsvT1sMIvySiR1O
nzhKjm2ZdAeu3sTVzWubmoQPBBF8prbc5dgS0K5IlXJlNDSXqwXkmDTT+1IDmSFEJ54zmaZBbh2X
jsxbvUY9UY5th3IJQ341JLipcVKKMHNL7PlQsrD2JSFd/koE/dUQgLYI2IXBAYiZoLGFQXgyIlkI
LbqG2tykntncakoluZEgZVQDAL9JdLoercHeb+AKe2UyeIrIP8aBmDHDlNBioxyp52EgfrWt/BCC
wZVpiNM80TMu9/YM5qbome/Hpg6OouSzaTDKpFLZ4pYWyTZm0K5MmRcHCOSBYj4rFt1lYgdzt6Oh
VibkD2KcfLSz1nICK2fICaW07vT8Xi2SJ6mGAjuxIId9S5ZmwWZELlSnDzG9FG2Cb4mLSd6Yz20q
1KdcP80agSow5LZSTwNzllMcWx1g2Yaha2XB2rPE+DL31meQ5fdgIpZT3g/tYQyh8jIPUI14PAg1
RGlus6kfcrpQjW0d7SJ/F0Gw4uKZ4pfJeSK3YK8t/ePMEcjBSllDdVeNrY+zldYrk8YElNsmp/ZC
x7XgvWH+lBv6CxQr35YQsSVmwMY3poelyVmGGk350lLxVDZkPU/EDZMofoyJx3AG9i+E/xIeUCm6
X6RIF6L2bjHNHdQKR4kRNagEB1s12L8co72jhTjS2xGScde5WTzRxJKKUwV6xWgWDGMMD6pc9WxJ
kW56Xr/TibCBpQU5SYpe54n0cGNcadAznvZbnciecKablKv24tfm4A4N+h+5ZbKtyxlY4TbZBfGy
19vxXGdl7Bda5Ecx3SslQsVPyBs2pLjHrLhugaQmc+GGKu3AZTq2T+GozDuzp/vSJKVD5IftyRVD
+ixKYJNcG+QjbIyQ8aowMDLKyo8Yu09L7vi28IwMej5Q3/GGVY9Bvli7+mhPnX6/qAa+W5JIcyxp
C8WJvzxFSax7OMCXra3sq5hhjh5w1CqLOI6RYJgCMkkx0QpBQiEygS791Ko1+5xzFeYYbmespK0A
DABR26pyQjsWE93VeD3ZXCVGZj9tbSgbe0YNOfZPmqYluyzLzwgRJhXsV42gvlb4qAGJaS7sBbfA
7btyl8zdbNYHfdLDuyohKAdofdsgVbQ03fD0unsz7Wo85rZ9ILN5P9ii8ofprRDXagWBCquwK5kk
MRVzzD7afI4Ucd9lkI17XitvU4KaMA9SCsj0YQ6tD1JBxFabNdtri+4O+m54zHWWsgKelEgluHK8
oYI+KUkSu0hUr0AHA2q69iVXY+YacnmKg1ogAp4IDiIIjBgZ6N4d7wIkVDYlGZYm7V4mWK6Kh5uw
oren+HVoyZ5VDhu7o3Kqi+U4iujLHImblsKPIKWzE6SzcCnGvKKrZih4yimP4FtJUMU1D7IEkuOK
plrPrpfF365vZZuJSkdEul+tyt6k7ne2WUsbkPCQnHHLLgNNjJDas8UhUosZel+OWdGKoVwlreLa
oj7Ucu6WrfVaqlyHx0zyU4XeEdR5lEItzbd5ls4N1oIHmaHZGLev+ZS0m0gb0U2OqekLhPnpwRhU
ttDqcDA0rh9dBCLOLHLuzWjn5FAD3BKjTxNE0MQxUo0mBmg1fMoEgxA/V/CX3nY1HugRS1mkzKFr
CMyh4xAjU5zDxAuAByMiT++hm8UQu5jV8mkQMihSd8iADyk5EyN20fTzCVuK2Xbs4PWcFbOm39V6
hKzuJXQTEwRb2pID5XlB+5QIB5eLFpyBcceZbN+11bHJvGju144bWkFOHjROVQ7tl8y+Ekx/0DBW
nqPulp7Co0QQHwmA0lYL+AAlpaEHMvVvaV+kxPxYLtW8tGk7+RjMTGtlkaOCpN04I5YWxq3Bbmiv
iNtRZiCWzE9J2G/tNKF1ECmZl4cEZwlOdhXa0vgsFEnfkDKFrNZe/bLtE+bu6aCu8R03elHYUHyX
bZ3pPYpYEa1JXrfDoLDzbihmAi2hFVpbJ82g9xpK4TWRUhTLCgcndSmCnPaa4zx3rNBmvmt/WE1P
BnqXHBRpOEO3vOYPh73WsmGTxhYP+1ADwyelSEtTH7Ry7vTwRkGxoxI0yfGbUI8PWoe0ZOb9ldfP
PUBPqoEVUgM7e5YNIF6RBDmzW32KOcTDbIbKlNeSn3WCWZ/M3GUCGgUIZqcT0rYRaZNdT2ufr4WL
1kQfMI33zdylB9tqOTosnbFOE+LyQdJqsa0IZ42h9YLbdtTMXZTclRkyhjDqPglJ+NEamgN1x6bH
Zq4+6eRGmXj7i5F3t6I544U9gh2CukJfKtlcwEjCyz1PzZarAAboRkOnix7RqI3xOioJ8rHFuLYy
8HiriOJiNehdQpQQrC5qsesb9HW9vhTstvXNqKEmhw9q+T0alwbhoyhB2DdD8zOz9Ao7mo95Dz00
mRsDESPqo9EWgaMHwXhq02g7DMv1IqvpobDQ/U1LdbD7rnWqJkA7GMSuSILbtEF8TazSQVvHOwIW
6pWet09GZjKCkx1jfF5CqLwAQZ4GXUPMNbSA8AOUQHye0VaXFlQxEyP3QuQHregxSnVop+eZ4zqX
PE3ga5iftAxOLZAaYFwVyqqWy0HIUT8upQzyLQocdsHPSDMquVE/l/o+UmPFXVd9WEaUJVTG8UmF
Mol5gLQLhB2VisKwmuttSyx7rUjBvdzgEFmYC/OHZUr2nBmaN6wpa3grJC0+UBbe0jFZEFuMfiGr
PyyUX9FSQ1Ev2N0RjahwBuSw6PU1i11jvKZmG1FYpWvENhtay36AYsRJaHCgmgwLR/bwNyqLDeYs
83OJYzQhCN97iHSeaoyvOKg6PsSmOcJ3kkhMgmBRFZMn1QlzDqmLbmfjwwrvsDhU9KSgvvW2a47q
m9wxTBnX6dH8Yo7sXDKjfSPUlgBAohb1l6DEW4oFay936DyyPnrvZJpCCcyApEycWB0pq0hEcdu6
fuGUo8EUgNXTZP210frxStEQnspGoSJzlz80Y7xfGmYanQHptEQK0EKiJqKYrOf0K4KEfF6Q6qsl
o7Jy3ccKtnAKNVw1hkcJ44Q10gKZMuUYLLF1LxoGIiPDq5nmV6jFysksFaeEy+a0A1LNtJqK+0WT
P6xKiT7Y23wJItJyxXgobEFXU2u/uL695ga9F9GFVFk3Zd03W9qZYgonL6zjV13W0WXt+pELaqxj
5m172mosDccchctc4Nsn9ycGBuiLkCLGhNXQaKPHpYvRhF7uzTGDCKUMHwSSV9BaUV0FVCdz0AS4
rgdYxpnikaa2alqU9yywH4slwb+SXRYrhk/BdIqn7NUi1txf4Kse6wnmGAGeimPEcokgp34fRh0W
E2d5CX/RnYHqHWybMMuEuqVcmsIblOCahS4h4tPWr0Li5hBDKQ+VXbM3zCcJqSemONG/cPGKb9Op
A3lr2fcWyQBusASo/uv2kYh6x5iJSpvKGltqqd3rHetfoeiNk4VkNEmy5KNRVSvsT4GV5Vzn6PFM
rH3FJDdQRwbDyxt935SFsTVRHmiZ2fuBRBFq4eTUAmLcKVTwI1AlyXGJT56t3hCxolidviPSEoR8
WG3SIrG3GrXFPiz1zziX7Js4qc6LjKlzVLXJA5kKWsvC8ZIXFPK64RqJ8AKwcuQrMrO0C7i+HyPC
k5yFf8OOsEbbC2LWbJk6BM9aQV7voiHSH5hnRMl7U5Xm2aIdza5hvjIG88lGfJdj9cPzos+uqKSf
Qu/90bAMdm7Sjdk3XyGNN7ds0EqMlbb4NkoMKOrhpg4ou9eufSnnpReaEGbHKDS3Y7DyeidweiYz
UkEiLaYNigNTQlEcSGgQZpUVQ6F/FS6NipR1Ao3V969hKD0lpSmIEmWXHFXFizov+VYV6SEIWnkz
j9gPtX4VWXYdmb74+KWRhbSEKLbV2nMjWaAYwpw+RxgJr33rIac17cw0aRkxdRgNvIK2b7lYSeDv
FLw8crG0jogLZvsL7YiJK9wmUexsm6iy6dYq76o0yZ9GvyaR5eLVBj6fWEn1lhgTMUTSSW2MI9fa
88gn+1QFYj/JWraJIPztk5ZzMF9p7cXLxK54GzRwZCTUDMWRII/PMEH6no8s/h22LC4kRE0ZA9dn
o/7MQnIjYsVCXlyu5J1/fzeam9uxWw1VQuT7yRZlcnP59rA2rZlB9bqJGMbZYeNPpOblm9abXw/z
2oCJcHn8x93Lj//b53/9+DI0vK5fj02LCePoK9L4wz8Z4ZGAmn0BdF/uXW4uUO5mJWn/eni5d/na
5dlf3/y3r/3t4eX7Amgz1fCpgDYk0sxwL2zvIK34a+b1T/zj7uWrl8eLNvGUlEP7UG1iUNZXcrnh
6MJx++uxtAT//Zh0FnqHrRO/mPkCcXWRNjYwNnWj08rcE3e88FdK3U4P8qusgjAaTAQFXli2+QCq
LpIjsV9gcTu2RUlzedjVy59PpOu3mAZkVw6q7a8fuHzb5aFEU8g3xuhw+VIsdH1PGDVOtl5OianV
4PZcvu/yzOWmzBtGt2w675JYw7gNg5SH68u4PN2pQuxK9XPWVYFg2B5wtxpoBWIoYgcKByhbK63I
rBnmBxnX4rpi+qsn3X2XMKAZmrnZGCXhYZcbdeoQRERls6BvXFCIQJ0xy+5rktBaFJag+5koQCS5
gOsNE7OobRkXEtmRAhvbxivFKVlBUcXlAF8fXr6W5yPS7d4EB9qAqy2VAXvD5ZkhLJTFDcgwzEa6
8r9+LiNol8+9N/ZBhS0uvfyGy++uQmklj0gDKaxgTn/9e3/8K5df+8f3XJ6aOiYpyljgCv3Xi0r/
9cou33154i+/+//49K/fUFlJ69t9u/v1vX/5N0sSTeK0OWQKBTDMLJY/KwekQAClE4X2/agjXFQV
fHbm3B1TWs/gpKBnDBYpObkU07p8J9yW1Ow6YCpQRjtI78WOmLzmKPUjU6WUOT4pEkM0uEmXkeCI
bqUuQXmBWCENTHofGvnH0KN8P9QM4puMUr+hcmHHKdhlQyqQDIOeGDNLNWDnaRfaBAEGBtFgt37A
7EMyaAW0XUPjzX6gACtP6ciSZtcy0lmZnNguDZwqHGrMSgzrh6JB+GmxF9EnoAYtDI8i/x5Cgq+b
Cg0UtYDTp/O5p0XnYJdHXWSUD53BAKEmChelD1gXumQORTfz7g6/IllR4a6elHvVLG4ob9vNlMkI
EeJkm3EJ3g4E2kBLhcGjsC+TydgG5oifq+zPmVJyMYuD/jQpDJZ6JpiKxpiuX9XgGbmqQznNDmke
E8Y1tMRiqYj4wSBJWJW4hvsxI5S0Kqk5l8wWg+QmCpZsky82Ehql+xJhStBjUpuOaiuHMhp75KfE
yBN9vg8tDCCyaT+nyCo75iDEa0F6DXsUPQQMEWH93hPA4zVF+yGbXpplHYNGwUQ/Tc8ETqOJFhUa
6gi/bnDBHMfBQRdvptDe1bTHPNvSTNNnZSsMtONRiTCgvBlS5IZmVj/jMsjJvINz0nRheFVb9EmV
lDTLRGkXgBysD5JeTrvaZO8QMoMl4b05mKN0Yk7QDN1DLVMXK+xMuwKGCcDoDcPg05gqx1GzBPqx
PnE7q7yWOgLRRhHcSKr+UdRr35aXI3EI0xxRSUlMepCBBcaYNCh+zCw+ZMGIcTyspeuooIfG5Qym
EBHlnpGppxDKiCYPUHVb2gE1Ehi4yOqmSJUXudO+jZRYtRBzBT96TTuAEyZazrlk3A9GM53pPapg
kN1UoAAzhGlvTXg0Nc2QvaTLM66pNN0pFrugwpYOZnCf6oO47TL1R6i4+OPskcQAFGRGgW5Xfx1a
GVxKtzxHWykkrk1e1GSrp6uu1+g+GQauG79Rci1Src5diYlP6zO3SljVtFxZGK5Qs2oFI20ksG1h
yg5jLNUtU/MzHJroqaS9FQR25RCV7dUj4LaAvq4X5MFeTmMS4fJHdSXy17xDkq1JtDpL8aiU3THL
bTRwhKY6ej5iq9PFdtAia9tVwXUbEXSi6wXrSEkexoTBHBPW1A6vdda8yRWvIK8QwebBbVUq5zaa
2Prxfg+SOwhKQa2fv5TUkIgywCegtrTwpEhBTYMOKyW5z0lE8BLFiKqXQoapA+p/A1V500XBdbkY
9Ho5P6BHSJ9s11BUyLsCCvJV2B90FHYjxp62AanEcu5pIzS+SspDNLV5/ZEbtA1aCImOZgDf09G3
KbT2EL+krWcu+nifdw0qwwShDO8tAuYukk7U9AD8FES3c3HozDg8mz3X5JCxkK7HoTdpyptFIiJq
mAL9pZo+znrc+226xsVEpjgNUfDZ0ULriYs8EdYwHqae11X3yTnuKvCBJD14TE04u6dhQBYzX9kD
nSk49qYL/NcTCyjuyuzGh74cGVuOD3XbymhLo29VI7u3plngdQLN76SoCjU8v5QpMRoXYqLR7Nj2
plkB6W3ewTtJVFcabniJqqO2ROA1Pa0PfWprv4BRyRgfJSz5j4ciHDvQeahJEXL4iwSceEwwVUAD
ylOUxkYr8p2qARYSUnRTZlSiEUh5cF7j4AVA1ncdSe31gi6MYdUjyWuYmobbsW2XjWrR+5grYlUD
OdT3hCd9JpBSabQVX1MCknBsSDiuBvlJkuuWdx2eviQgZdbdfJCFhbGtN70h6WnhlxoNHs1cMaAF
Zot6up86FT24HtMtlpxFrZZDh7gmE2F+vYrMOHLNcoiPabXkbpPnR/qkhBFfBOgxxOwEwvNcm43f
d+j/x2lJ93PDB20vLbjyGDhNNQS0EaZXM0UDkk3TTUrffj9WDFZIlAGaQbSepAHqlycyERC8wst/
zQyG6bKRXPeLhD56xmphqFiY5EbbhAIp/DzMx75Jsn3tzWN+S24Va2phv4MNppnfYfE1mqfUkmM0
M9W9wVCrWGIoogZX5lwyv4z1VDVURjhpfmxGTiB6dlR7y/QRyPVplOcKaA5/fYLjXZGxZFs5FuQ6
eiCZSyhIdcmfRJeT1wgRoIDy6wB6G8DtGDNjg1q/dnmCyPncq039oWy7kBxz8RJnkA0Tonf2/Uqw
GdcbZUwxU4TFYyRF0T7KG3s/69NLJAGqaAtt3itUe8hLuGkkEboiR06QoIMidblQdrVN4tLaPSSw
0J/WuB7ZZHNQs4+02lLxSZXlS+uN+q97l4d/vMT1B9o4ZjDnXr4wdCrl3LS+cmtUHqQ0A/JjjrJj
4S1HF/mcT93KFy98yseFhtOcdntLtbjLIJ3wGaPQHMWWAJA0tl/ARMybVy1E+6/Y6DwvJf3lRrc4
FNT15vIQLDsddDZsjt41/T4N3kK9B7F9eVFa247EC87tbbQe4anO9aBL0uXKWHMKxbqJqFXQJeV6
c7n3t6+Rhcd108Bg1KgJzclLtJFUUdKGWo/6MiV4ou/Z0BXrZ/nrpl1r1D4W4UZm4rzRa4adW2Ul
s14QqWEasmcpZH9qO1gJ601iCqRMl8fxmq201HRj7EzbGtKQoqs3hwrFS1Du8+Zu6CxlZ5gQi6z1
ZskQ8kpdnW1GcrwgVQGL3fcVrrOmFNeRWbJAGKq6n/tS21/uNbKk7qvRKGlm0IoNV0ZsDS2cWkyw
5eDR5TVc7hlsdR1DR8IVxUeyuZV911rKHh37EBnBTtTQTNQU0W9IyLZKu1Kfd5F2x1ik3BeKVftR
YgFla1+XkTqPvV6+YWxQ8xGWshOEEpYds9X2lapo+1aDeN9zDQUDj/rAVFkqV3QyrEvbBNe/8sSy
AJpChaC0Ylo3tzo5GQN7GeaY5yoIYl8hWpQWN1tel6zRn3Hdx1xu+vWeMgaI6ReNxtB/Y3JNggsJ
0qQhcuHIF4OCfUniggbVq7IR4iYxCmdu6K/uym5R/In56H5Zby7v/+WhRksxy2nm8HaHAPTWz4DK
7c8be4KhYqEV2Cw2UW1mxoZIjTREpaNf9iheagpeuwLw9OsAvDycEzzl5bwETt9a95o2vlYVnrph
WbWSyZK0XiRPHxr2eNZ9czdO1eG/cn1oI72TppMKjHCxdzR3gG+GXHnpWQOfTH1CKFLXxB0mvy1f
ERuIhDahi7wanqNrP9Qf0kN5YDQlI1JFqb3WgjCXEwriDY4m8xg9Lq/gxb6mGyYWwWP0kKP18M0Z
wukm/wGiuJ6Uk0/bkwlihS+JUQAJuzoBNRTuDMvpsXrdS7ECx0CQeCzqyz086WYE9Or1sg/VMRq2
8t1y032WPJyRDRJ45hK4VDMDfFU5fRViRZ3uhX/KYBaH/Ku5ku8wozEkzHGDI7wxjvGHwi4Ge6rN
Dy3IGfAbSwe8U13iUjk3k48jRNUJDvhEDAOspgI0+qC83gKwcuMzIZPGFTZjhBYPEp1SycN2nqyg
Kes4f4Zn9Yg6DXCBiz8WIkHG6PWr4nJGwt298SVO6r30pu2De/rx1HotdiwN9u5VEB2pGVhW1Nfk
eb4Jvia84c8jDOzOD49KvNMx8PebkUXbYCPp6TWBzxtw/eMR+OxSsem+Kl84DnDAL0wnmBods0Py
geOyIljEVXSPYA0djlKG3gJjL4CHXroiRtFEgUJHjZiUM5UY6waSePv2iNrCnz7C+krcfdud181I
5Y8zPm+r5mK41eutbd5Lmf8XXPuZiiQsi38UfX4u46Jrf/9NteC5UxeuX999/f4bwhNZyJQTwrSQ
pipCGDz/+X4XI535/Tflv6p6GpNMUzBqyvtKQrLipj/SodymH/0+vINymqFb8OTgHJvOnPu0Fc2j
db18coRQ16LRy1a2y2w4xAIGlE3kk62c1CT0I2sXFGeYnWMFQ9XRJF+yCai1qBt8FcnfC0QTlIFP
yw90Py/38lcoHNd4QLfV03Cb3OUP1VNHx2GjOs13QsaS9ZK96xhc/OGU7bn2o8OUOWAx1m81f2Yi
4Zu3LGZoDUi/4DrLEnCFb1/D2DT7RALrDmfHBswbytJFxx3VPZnXYJgnutlHY3Dt3vtuhi/jIT+C
441+MCZgaDB/cEAR7GEc2KU5ANNekw/EkDKBckiLr8Z7BgsPNR86VhtYxTzDWQ2vQULWj5Rsh2E2
OIpbDtmO8eMdYrP6GYmFdSq9E0YJvLr0hjPevz2SqFczpsjeZh9o9T3pVnuCgunZbvi9fBCs5mp+
/JCtnEb1xSLo89jv5G3k6yd8oWQMVxvsUy7W++4WDCCC5/y5hCyC6wVlk4vcGXMk56mJG+AjcTfx
rhDgWq84w+abFQHwoMmbb8BkselSHTjdJna2wCyBfTLBjjAQHvrVeHHApwBO3VVI9gTkQ6VzpEUO
XXylN3DYIuM7zQ5VhiPVW4gMO/7E0NPOyhf58vV2emcLzkvlAu6Lff06H+xX9pU+lZtHbb6VcAw5
K2jh9CreUBKiEHX3iW+5/+HIX+H+/+PAN1RZ0Q3TsG1V/98PfED2LYoudTyp1nDCs0R4NGsMh9ej
ab+oq8KUBBCneMM2g7IJo9EjjqR2JX6vWuX/8GIIQvgfL0bRdRTPsk72wd/PQpF0k9HYw3iKVXqF
/EfIaFS4M28RiDYcNlw/HHx2ZFmzrwpvqu4mZICLzfIR/0h8c3k5/z/v4j/kXaiabJt/+eSc9+79
H99FF3fz6T3//v230/f4j+17jsAybr7/mnvx50/+mXthyv80FMVSDF02VKIt/sy8MNV/CmEZmi1U
QzNMxbJ+pV6If2qyoQjbNomi0NH6/PaPtuy76PffdPWfhs3ybGvob4Sl/r+lXoi/rfe6ZZr8JgMh
qCxjIjF4DX9d73XJIPPLMtFkhWSexsa1lkf4ZFzpsT5mxIBtFlw65j6gyUKf8aF71z9DFkrcikwG
51Wp4U0Ug9JzV5GaA6+XqFKfIk2gNZC3tGVzyYEqGz2mAOWLXQWi2Gd75RXvGIiY+FMM4O6MHpWv
+mA75s52SP35y2fyby5qyt9O7T/+RtvibROayf/W3I+/XNOaQJ0VlW3qVl7Mp15R7qKe5qilnZNR
/+yb/keSQBBXafwqYuXu//6P6/b6Dv5lYbn86zqfFGpWdNVC+9u/XubBVCehtmytR3s8yD/lXXOD
kUR+67z8B9oeAKL+x7zX70rEFQcss+k9tPDrdRK7WW7qCni10lwrRwr09/y07NJbYHjtidpqvO2r
TevGp/kdPwGjQ/Ib6FskTrmdPomwPmpn2a+s71AYKNTs5Sn9TmFanGEvOiBdgKKsNJHrLmczc3VB
3b/Vj/kjoCAYhSK/yiG52atbWyEsD1FBvVJ122NOcSJ/TVg1tpQtVg07zWH5pmS/r0809SBl+sBf
nfytfFzFQp/JA3+ONz0XP4sv3S1QG6+DLVNiLqjDe2htx2N/k7iy5SXf8xYZj0MFhdMzra5+1AMW
sc7mqiPtZFpZH1SMPRdUJ/9AKTLpXE6at8FycpLbHmktZ8TQqS5lRfiw7jkeg9bPktv5vJhASkOD
RvpDeZt+A3GkwJOuywfs5Hd0VovnfERfhljS4e0Ij/NL8Q5APt0gEBQ/CTKOawOjl7JPQxfte8iE
wPJo25NCRZKRBvJSRyb2MuC60K4X+pnwegr5Vpc9ChHztnkbD8ZHeQ6walKCjhrSQpqJWxivEYbw
u9gn2mE/nsI9ENPwjFO+3Kwd+w19kOqd/ggddlrSt7RyfxIXy0XPUB2SyNX4QdmcDmSaI9Bw4DC8
4N2qyEp96KJrnLazg9N/hTy7nVscFp+62qXXB7KCuYV4Vb6C6wrz5vXyQqViO/kNIqi36BrtRshb
SyQTeO5FuWLSgVg+8c3jhHs78eeD9YypraCEgl353dwyj2VzQybzjfwK9VPchTv8qhG9p3hTqhva
NPbDwDvBlh+ujnmsuysAjO9EUW3yG/UO77v1GH4AoaX1BTvrGSD67YJd+gRzHhdZDyMOr2sOexjE
Uq4dzdtWd+lLV9viY/QIc0y25BW+MO6A4bmN+k1ybZ/tJ8zFZe9TXkwu2lzOjqvsezihpegPavIA
lh3MM1bqNvMg6MkoiwidSPfji7p+aCD8UN3SvIZ74nbvxhbZH94btPYbNHvSBgTI7f9i77y2W8ey
7vwuvkcbGRseHr5gAnMQRVHUDYYics54en9Qtbuqqz38v4BveCQeUYEE995rrTm/aWw9hnUHzlp0
/A0waksIfOYnAKnpD8SEsrQ2dIAxR0pIwpDgHrAakoBHoTMvjyCLmo1/iDAGAcW9afVikOdY3OGs
N+ai9ZYewvqv+ObDrdYeaJVihzPouj/TfzAdPL3GJrzVb8NiDWvipssTBIJZuAdVcgGH3nh232He
VtsGfPWhbTfDnQCdJZFd9gXgUd/PJGcoN3T2e6fH86nOxElrbvalPdQPkGDIGh7Dk4ylGa8u4sEn
5VR2/8XizPb376ujUFRDJ9xJURS2ub+fdNR4RBFuqkitKMdSBM5Ir+4CTvj/exn+j0V4+jGGrVq2
zGanmn+LdipLaWhkFJxrQ+nIcbfu9tBvBq//HqsgAfENvGIs2OL/+//6n5/9/wDH/H/Zd1T1P3dX
4k5VWRi6yVGOk9x0zvvLzqN5hW72dlWtFSm5a7i5lgbmtXXeQwZKTU16Uww6aXBD3RztpQ3bUbxn
Wpcu3Em2bknmRs+H58x1MRULnMRxnGFugYFTM7LeRw3VPv0aKFRltVK0AcmfTD9XMPlelaqSY8LL
OigB1bHuWTJiWmx2pu9QXYSndNSKvd4NOBFCaxshM6PF/qLmjYF9NiiQek8YzTSTlnR7nuoEKglX
uSV5w1qFITmI7FYbVnP1jEo92DFxf2GOMzCy0LcRcQk+pdr3dHIcFM9A/uScaPhs4xkn4gqtVWx8
Nh4xPmnDwM6UQIAAAMiSVVbUWzkhu0Ijc85qiA0xoxAXR1o6zE0pwMtynttQ0LuO0l5J23OQ8ifw
stcsB1gR7WpVlIqElxF9j/Dtu5qX0gLBPJzZMvhpCJI9qh0YgiCTr5Hp6oeghWCajiacMnWiMBng
BwQ+qqK8mHHAjAoAfB9gDdENTEpSJn7UZ19xWVNTmGJccnCeoJPjg4fCo0qj7ugFvY8enZ6kQkfD
MUXqb2UdQqSXC0vu2Pgs/TSUGoIFSf/o7F4/2jVwJxXjZmPFKCsZ88m1wRAciTQF+VnLpE8bHcI2
NcZnQ333+H1nmUi+ykzHCZib7Gejegrb+uBLBi6OzDRWamC+0PHEy4LKB6ERxH+TQwIexZlS6vR3
TPNKgPVVzkFhRMpRxncgDcZZ6b+K3ngacwpz3RvuvZm/5H387p8a2YdZ3FdPvZ+Cg/Ke1aD6CkWP
9JULeNQbKuPqPn2sT65Dpl0jRtsVouOF148QjWUaGG6kr1u2hNRulsZo0n7RVWqtpFkmIQOdMvSO
fk4uizoeJAl+hG7zSgvcqWFGywBv2bpEcxi2OEC1SK7w8HYv6KMRt3XZvM9JK5X674FLXZbi5z5X
v1xroN+Ylix8uCLlyMEWiKDLQ/bnN+ZZtsgfGNgZaiLJWQvAZsQ8OzGcN8IO8txbNd2VCPl5DXxn
UgHkxGbog4/ME64Lj5BpQvXxtx17Kwvts+YbxDHA5GKwXdOt0c8mzcCEQXRrgTAjdymPCprwUMkU
l2GLNQtLtLno0jospcqb0aLwwpsccfBKje/Qfx/769jiZ+/bm6i6PRasDd2blZ4H+EfJ8BkH+ADs
k31g7hKCMkmp9HQnSJLTQE4tMV8unGbkUWwaZaNBC25EM/Os4whiMhvA+de6ywTWwDaVKsVGNdNh
HSYN6ldXJ2JI6ZtdWpRPUuYRiJN5mGyjsGS27itbrxppVLDy0VMUWJFbFStz226VBlF75IKxQ8i8
FIoMqDULVlZFm/v3xhzof+NO5sym2rXvFLU4u3ULrUgyqgUz9XKmDxq8Q1+Odr3eRch/3sPI5dD6
e1cA+KNlFJLhCNv93mP4Noar6ctb9ZN3BNJ5I8Uu4kHqSwq9XXrlJMGpY5bP3o7drd+o34Wnwk5W
CYU6g8oYZvJpfKq6OcdFjgD5WiyqQ3axwQY5LagoLt4HxM6pSUh7YlEeUIMfUHBCT9zRCjDthX0e
JeaE8+gxXHnvF3twHv0P6RZL/H3JXjuKB7xWqJPyQwL7c/Lfq72+6g8NQM1j9oHI+SwDBCXW7pXX
yHwVu+qKDpq0McByrPMnC80lxT/EU8aeOk8USsZFp6PVm1tH+YwaCCO7hwHZ3HKcbUHJwGGxNsqF
Phu9KGAID6WaD9aesBkeZnFAnJvhDIj+WXxh3/kO2gd4/ihkegN6kQe2PwRSGC/dHpoldHrJRjvA
qQc4wiI+2o71kj1zkPfOAjyJ5cBqOgVMlGgrLVDe2hftJ34bQyedi4/xDeKj5RQTG4STNrIYjs0L
xVzUu3qNgyrHk0gS6jbzttBOe9meixB976I0HFMhvXwJnnLAQSFWcE5VAMnVTtE3gKIH3m1AIVzS
EyCqsJYa8gxJDpL8HMovKQFAvrGxLDvzbIDt4M+7FKxNO8j8S6BptNtRp9PawvIPJa2Hq89zSF7N
HXoX1i8Op0f64RYzig2d9PJVzR2NJB5aYMOcGVuM8PEPcpsINirQW2yA2PFBvYJEhB1qLjqoz7OI
9xeJNbgHALryfJj7vlnRh8QHn7TLgbx4YFZLFOg8W5wuvzHKa+Wu/MAKzcsDgpTccwZ6LOMn6HoR
A3lvbaZPHeAE+wHolJPv0TC25kPKl+2ayyKRNjzFNCcT72od9S+QxDIoDLpJ+XYS/EPqGzkzimfr
yAi1Co+CqJ8vjJ6X8cU9UT9Vj3ICpz3Vz1OSFR26N46+r+k+37Rf1GQA2/VvbRUczUPy3pBdoU3Q
4htMbMDL9pG3TbSsAdF1c1Cn2S1flVdU+DDLxYN3gPaRUKxhr5vAW1PeHHTF4ka7UF8Yx+hmTFmP
C7gHZri086W7KO8twppunfP7b/l95eYwUf45dvNUL3sgaPLsmdwM5M1W4RQ3Ba+ER6jg9K1bCOjK
a4bdVRA9sveYqUXLED4yX0shiTJ9buwVUt53oCipQAV1Da/Uiu9RRHADZulCdl+a6AV4fWLOzYi0
sJ30QTpY8OQpa0IHDdshaKw42ieslZC2k/7Qb1okaLPMW3Hl6qh5yQkod0206rf0MQ9k5nGyib8G
JlqvMsyrPUwUalviklIO2+km+yhhQlPNwQ2aZ97MeuW6QpSF1ArnOPh0aa2yZjQ0b0kTqqjM/XVK
WqAgTQjevTnnMEABBvzwBUdUdKodF3xTBwh9Vv0Ce1VwxGKOjdWiZjCX3R6nErkw48HmqqFEpS+w
jN9wFCndnKAn/0JFnkJrfm7Rfc/sZ0axzR2clQbXdK5tqrnyqqxUx7zFDs2cx8TDY/vYQJ5ZabeU
vsLS2u8yZTleu2TZn9GRF2eSh9b9o16FGyIH9ANcQ0ZIOeSFufXFoMtbJ0ed79u+6o5442+4UOlO
XMZt6yDL8IDFIt0BEmhvaEr3Jw8afDlH/pVmK/noPtXQsyFdgT2ZdwvK8vqpOkmPYmdcGUowqbrY
2ewN4srOpZHCMeFChBhoZ8A4fXsNhxV4URb9jb2yPxD5vLCF1mfUWMqe/LSjdyw/GVyisFAPkJbs
k4Svg+PWLf8gO+bACqs/a0coJTus/+rW07bIxtG6ADUd5HUc7fN6kxMxcdEP1jV7SRBxoQMl4BmE
N1cdbNEvSgNGHrtyo7xa1XY8UdId2WFohVAjBh9AM2tovN6UFFdZsJrmRELCdc3JhtvwvOivxW5y
menL8nVi62lcBuJo1HOkqqgBW3c9ZXgB68iZgK34W7LoIvf7TCdAAxvvDHuxSwLagbZKl3FY2FNV
Kl9V8cGpAt0huin94j+TGwZGeSUuqmNfyeMrSJ43iQ5jCo3FdB4guJmVG19d4N3t98EanqewjwUG
KjakIzRQhXflD+l3GiiLmXcfPxNyJ1nmSPyAIkp3ZZosvCXemmORvRzOzJ220YVoBU35wPsSCkIR
D8EbirwuJn59S/oAMdIiZ9RhHiZ14rD10MWjJlK40qWfWYtd10L3cmb9sYeBEuwZX+d1WPqfyl2y
F1QE3SF+0IHQXpUTDRAYXsop3oyr4qKQ2MB57kKiozEtBpr2brer5tCeYBeRVP1Zr7xqntxleS4Y
isvTQJWyOWQrY33ET80+bCrL+NbnNw9TkTmPoEizt2QrNhXoSPYjfKtJfzwBYgBt8+q6Vwl4AAfQ
jcYVS1CgwUx+ySAHaQW8R7D30KM+ilv2lrl7lPXBU3gW2LGMtbEOH9PBU1qB9JzGtbM2WJTk6W7D
E0EPIxvFXVnnK7LBJ4CdT0NkLTv1hvK0AZK/8EunUFfNtwDrypzBWDCQBBPdPMRVHo/uNV2jZ3o0
3zhlck4Bz3BymYLjteSN4h1BFt0Yb7rn7KLPsdbuk3EevU8a+h9t1bzl9Dd+Bpj0qnaBpoIgssNw
eWh3XcclPYuv7HnBBZTjuZUdI9hAO1oCHm4WxY1VXSOCmO9Kb+wY7cjgybfsItpavJi0KVFqnmgo
vWN2/OYTBTeftyEvAy+YDvGDfJACXcTcfVbpXu6Mp5xmCd55AATfRFAI6GHfBpkf0WW0d5GyQpCY
rjTryNS6PbfmBnMC7+A3nXZLrH+0o0xxAjnCe8WssygjNihEVdUq460XUNh2OitdpxJigmmGI1AR
lBTqSyvHz8zgPXQUrNiHgQL9NSXE71BqP1X5CcqyPPM3DexRDMI23jdnmPRUcki4QAJyicbglLAF
XFKWsEHn+YN0B144/dvlZUy3KN5Jo21uxCJwHfvP7b79sj67N1IG8KGMH8U3VaNdLbJy7v7ArenZ
aPCsiy29ZOPu9TP2LBngjwNx8DBRHhOHUAFwIyjEjkSTPuD+pniQiAZuF4Tcwyg4Bku07YRH6V/y
hiNi4JRoNnb6oVjT8GN5KZbeMX5gQHQYGlYfTb5Er+w/FzsIt4xv2SlOZEYcBTxxp/9uv8WRq1LC
+fE8HvxD+mk/e6f6gEBP/7A3wUu5b7kK3FnxAiV4SH8UgEaY7WLC6eZDSPQBuNlV/2kJJ2dMAb+O
oT8ElgRHSx9Mog2BElbvB3k3qjrPc18YHmFk0dyfRP6dFyugqqf/UGTyHhPIurjuy2Uds9s20//+
3vx+3e9Hvw+zOgJ20yhiZIyQZGf3gTLFAPHVmTVCkBjOsVevuyQEYSkrC8/oNYjxjPl81pm6qMhM
xKe4tFSer1wDUJPkprIIezSdvpgDdWDU1/PGTqoWTJ1CLrYFKdr2d6Yh+N3sms6tnmB7kthBRktG
3JBi4KojYJVqGyX0j1QWDzNbBWrIiUqy6pU7yMvKEujoSplmFK7sGew6oorD+oFy1V8W8B+uypSW
maQxMd502GWbA3fNYGtRuGFPJUySQAX6PnPFu4rFjWM18IsBoHNcEitaxqgvbfQEXVzSNFfdZKUF
PXimAEEe7AYpBJwceHU5bzW3XBWT/79I2QqzIqufCk5HQvNxvoUCjYhHsYZUGw9yt9ObST4cjTRS
RLfzw/giTa4UUAUuQeXaA2dcOxtZH8Im8jfpQCdTl8KnPOvITLN2FpuT6xe7FsqMMqIZLwpOyF3m
XuLAfdM1MCM1M1Z07ZTPIetfNRqEKsLJz0r0dCSmeDvq63Odg1JXdQLwBpW0hCFIqEQI6qW3qG+8
zr75CX6JEPW034ptZZHak/evZpSqm7aTmJPV5tkN32NculvXVr71nBgjoxX9sh3C0EGFz/4rOWGj
xw9dUKy4EcF/GN7QCo11uZTc/mn0LkmaGq+Aqiopk+e9XAPlxuCudAscJ8+F8aNI4BAI7CPpJGZf
JfScnpr9U6TWTql6TGKSS+ck5XdIBiIHeh1BmpAofce7VIt2DToBlrrs/4wIhxQkfKXwyDbrWn/t
0ssrmvGGTpIcgxBbQSFB9PLMjgmD192H6YcRu+lFqFxUGyNQ38dYKEabpA5c4mgNJx4cTFssL3JO
ezrQbGeM9Az3n498A9bweO8K6d6m/tFkD22RcIP+yu51TTH2+1icqT+y2EQKwue8o36nnxZYPSV/
LE4IUgvcGvJzLeuvaR+tG9JrQO3qHO8Ldp1htF9Ylf1ZIzx+A+sTKeY9Mzq0nBTEecoRVcvqGyL7
mM0HY4fV2R9lDwPE/dCRuEdB2+ysjANznjBBgPFl6w87Vl6xsleUoAyw6qAjlWXYZy327pySQfUZ
oYQFIosgjh2lTLzNk48XFY0ZFV3kF06mBBQzQHTVwrrYg/UihR1lk1VynpYfUd59hD07jUhdBzwF
pUe9gc22hXiUMuhpJ3k3WO/JwquxpMQy1bJfEcnhBygxE21YFriq1yJA+mun0BtbhQ3A8p6bXvcd
C3kNdWlYt/JckeQL0rpVVUE6kIJnF5ekoStEwGBrWIq63qixFsGNzdkXVfRUWkvfQvJIksE+fgsC
JogskcBwCptwZRjOGvM2r8lPwk4vQVfelEmY31oDUulKAcNQP9mo6Ljeuluio2rBIEAlYw2QYirG
Fi7Isi5jnCyjIkPWbnimtMqV7IJMlRWsVNN1qXOkNUqdmMyouYf473FrMYthDU/2dvGiCUo0JQ0f
Vk22mB7ix0ToPw898dx24X4kg9RV9Wgl0IZmGbV03/rq0kDDuwijQT3lzAElGUaDaWMgjy2CFOyR
oOmov4YQYUC12e9FTOWa+cmtR1sTtLxWmq0hkuonX2pUHHPaDHVN7AwGN61t7nkGKqEaSJ0z4zBc
5gODNVnvtxXyxkp983sOsnn9kM2dp+RH5hrr3EI1JmqiGXsG9wlGoKrggJ8eskGjN5N4h/lTJoxN
UhRX2RbHPi+dtsOnFNQy6M2y/MpjaELyu+eBA6ErL81EMKVgVHh0Byt+RNKqipj+loZ/iDPQMcwS
OPBQ4gyPd3MgYsMoONhX/pQvR59Uk9R93dAVKaWpVhXdUyBSDh5hcJEJrTViI1lrBWPfPiPcPbOv
XhmSVdsMbKxRvkYxv6nNduuisN5lpYTRVI6f+rZ+tHlYzIpk5HiiehTLnImStL1kkvTet81y8DVI
kukO6cSp622C4/CSgfuklFQQEkkWYMcKAKtu8KmZoEZ34fn4FjVx6nkV56jYWmR2csv6jrty2mpl
hyHO926yBZ0Sf0mEctwpOjgyVtfR/W1Vp2I1m5kiot3RakdlVF/idjAdCCMgSuKtYaTj+2gEO8Ub
pU0oK5dEcAaN6/zW9TFFtFlf8VQQ2dVZl4brFEgcC7wKxFGvQH41RJP3zFo9nbKqtQyncvNVVGgL
N4CSipAuyGn0aTHBdYGSbrQ437UiuEr8/S8BzfMoi14jK4LlG/ucFtnIlBSsamp38kZv5Z1so69V
tYQWcqixTpU6Rrmcwt6qSgpM12TblxpypH61wDBuQNoEwK7a9hQh027DSY/cYYX3VJtsz04hO4ok
lIEGkB6olIbm8K5H5L51wF/mWR6RN6mQlSY22CUbkEQK0QsN2No0Mxfm2C86FBuLzh9Q8qukFsm8
/iZJuppPXaZMVjg3lM6DXicbI9dJg8XdB7k6WxWZhRi0U3+6oqWNS6hi99xKsrEUJKoVA+aZomoO
leoHTHb95aincDfra5UI+pp1uXEbsY6tgB5EaVwA4wDZGptN0NvkuvI7BK61z01Xwp3HZsPQKo6D
azFUvGMq4672ObbyKHlErnzDzTE4hkloQGDfLdmj0df2K0PrgO7bVbJpPfMVNhtdh1BaGIoWMaQh
gk7RLXKDYhTBivqKzxbGDyr8mZh61oYaP+Ed2Pn5eC0jJhAs7FAYlJy3caJ3zyLF8uEJ5asBFHuA
wOjQx0cjrufFqnXrJ68ifsj6MNVAXlSpufWS4SfMyIMQJnxCl2co0/VlA/pqBn/Bo+Xsq0QwI0jt
eVdbxadVTIAmdGm4U91kUfeVuSDNLcEKq7YYUVJVubly4+3bhkJBRx2RuU07j8PgGiVwJhjQkE0p
UAUVjLKjFgnESICHay96JhpDR1/Dq62DqnEyYGE7WHI/zBr7gp89m4O2HJ0gbU+ttpKEylzebzQH
zoG+Rbenb38/+tunPSi6DZTPmVdEkNE9sVQ0fMSdwOP7583vfTBU7WUge29eiOfj9wZoCDkbIaiQ
JOfU5irqQ570+pWZfhoZRB87stVFK0twC0B/bQ2/pcPnexSlCoXs5Ewgi4DkpwDQux5TuXl5vW09
L9vodJ2MSXEeFfE/b5ohv0iJZq1+5egV0BUg60Zm/SFK/1Wmpwjht/XDVnprK/3rJkBeoI9GsQkr
zMbxdJPgNt4aRVOvLEN+QtVIV0wz0jOuNdVpARbt4yLS/5AO/3+R4H8hElR0IaM2+Jcw4D9EgjDG
gjQLqr/qA//5oH/qA4X1D9020fMJ+98EgrbyD0M2DZO7Ua0pqAf/FAiiHZRN7tcVk+M0vt5/CQQ1
8x+2aVmCh5jq73f8b38TLVR/+/yvinBDKP8hEVRUC5GiLNs6Xlh8Hf8uYgjMQA9jpfJJB71VmW1v
BndKRq2oK14HnR0STJ8KmIQ+KB4yWo0w93BwoufSo+DL7POfsailCUxaQFwESOzRu+wC+zxUbbKF
AmLjO6NHL2GXynXE1mrVocRpiNv1drkSGi9UMkL59LTOulKi70epJ9XJsManrhrhnCaowLErumej
GSA2kdSeFHG9MgsCQ8uSiVE81u1KqyCsxq9dlhe4MjBBtOq+jyN5mZacu7sQSQjv50h4AzKLHK+L
odOukDFsQ6xF2BxAYcoNY1+F8YsYvBEZxcZKU3XVwwupVQKc4YS9duZWajiMDWlantUknQ+GZgOy
HzeJi0YdNAxFoIbE2+sJmIobjklypZ3rVLgksrEiuki/jKFNHS9gPGaH5V3uSyqJnqEgYD/Z0XIK
38bQMPsRfjZa4VJAbz3+3tSmugFBNiwjGf0lSYJ2rHZI0NCQRxhcyTgKNcbsHBmIayfjI5CedMCd
R4OfV5X56CCP2eUla08wYBJTRndpm0ZGq4qeBgiVHJ1GA1CIHuCQjso60ofvshs2ss2YIa7wC4g4
c8ysP+kTTyZWOeBaUX8upxNw2FFHthkVdkujvAqJvImAlWIdtLcjJtDAw0tKAmCeV89JZ0HS7EkE
TKGRBHgEV75JAoFGYb4dae4BIC1T7fbLf0kyjJa6Ya7DjKK7qEfBK8imaITJPfC9k4j9dpF5+a6X
rFdUQLuoq/SL1LGp4sqZXL2udjZVFN6pJd5cw0dRpklMgDlIBbYVLIuMWUYShM1Wszvy9sycUn+Q
qkPEFJMWiLpIIYLXfUC4cFMTZNib8R83/GnG4MfXNohxX6L1qcqM40N+8tT0wca2yHqGMoZaEOgq
EGd0iMOSQgSUY9BTNJ8+S6o2qJFa3AJWBTfUIJqvChh8RVFx8GTlyTKnInKsT5w/gS+pwSGC1ld5
mgJvmRq1lnDPWoN3hOexkaKI9DgtEx8RHgyQF3u6S9XTUFE9QXXzEPsvtIKWRKGE36ag5+YqH7qf
gQV0kdZJ05kPfc1ZKoCM4f4dFqOMMrHGBM0xNnAXcg9R0rS3aRJcQM2Ey77BXNrWyqdIPPLaKpkz
koGvuY/Xkm1D5ZMa5P42ATQjaVLerq84h2TKvHPjFtI2Gr2gHaPlWGP71cNyFQ2msRcKcuIkph9W
kJk0eBEYGSBrdrvtGOWPo/pplNEzgmqJ4O2UR5cU/kMu7mGLlaPIXFp8utiI0CfHsRjxRVDF6ikW
nQHxpNyRvJlqBdCjwJ5nEaeeTMdON1iWA4kSsAglM+OkIFm5fTA39YTXPZJOvgkgJx+6W5ulOKhL
ckKkij/RpN+LswDzq0YOtNJ9qFr2ouJ2hTVXIzSifwU2inG/1E+pD8i1EHUdNXLYinjrgyLlnEfW
UmRCLsjoe/vio/QfFtKy1Tc1DFoa9SsFFwYAfaaf6YWc4j6nzVAVr4MYw2UsWvplY0THT0dp6WY+
4t0qRQsKcsBI8fvLafxTeN2VFgAnAxxOBdPfAo+bcPttoDU9DlWcTY3mf9B3I0lTjz7KuNh4ec9J
rO5+QBQETIizzzomKR0GHFPusscbi2dCgzTIxAXc4hikTmNbHPQTYnAz7GyhT7PBc6+JF/+0tODQ
jg0MZxVKjjErzymHPqljSmg/+wI7l2+Md1uX4IrGLoxfdV1wvQ1VczTz6hbExVvaB+cqpi9AJ4Dp
uIQeIh8rWqCieUtAIG7zEJOLoQ70JmD9tabFVqVyKGcEGvSpNdf9UV6k7bYe8eDT7WvK/Cv99jvv
HPtxv1UH+WiizJrFvbYLE3FQrX7jJwBDUas4oW+oCxHTlFZzUPyW7GM/E9pddeO3OHaR63jDVx7I
m7wbHkOOCb5otVcvQoJbF8G9l5Wj7zeGo7zmMnKHovTUBYEI/jwJZOTzARNuw6zuQRbu3MbtsKNR
oxcy+EKtGq9j2v40uOxd1Aua614MBbmHpMKGU3+ykdkOvnixzuswO9mVZy3NeMR9yYgYdLUam+Ge
9gZPMUzwVe+TOAlw8iTbR/o6ApM1IFFpSJdtXn7BOeznKdXgsuZnzSjhAhU6YhuI9yAIDq1Cg15x
kQywttyksrqqHTurG9bfulHuRBnCxLDQTNneyTO2boE5OE9ZuUOyAXa+NK67lPpDVYVL6i29eYnZ
Qsj7I48S0iUHfsngJ6iMd70RmBoD/VaoNdOVrFomdqtuqgTahf0ayvrTgADz0PhkebdDth2k4MrS
Iyq+e2Uy2IcGRjO/36E7vQ0WOmWbeJlqME92J94NqX0xZYD2mv4t2IFWakw4OwZiABGgFQeyZTRK
wWgoF5KqbGKTjkgFGYFjRLZpwrsVhLxm2OiXaWFFhL2oj8Rt8yO/HpGP2rCwLTYOSEJ7SyOEAWpV
PqunNbxrhpvOG2PBNKb2ki/equNG8jv2Yp38PV7iIVE5yhSWY5dduu6J8OK0tAOCgz2wTb87Ld7Y
BcLzJqD755rya+UaTwAwSNbN9c+iv7iFZi5Gk5COJsE1FHCK8irD3zXWpPM3KXMbmlhGOVf80zAy
vgJsQJajxtIVKt9NwlbKUILiDJymv8wDGDN6Y839IvlQ7fhUG9oBYuKHWhtvXvXStyA3A8VJkaGB
/2V+KJ7daA0x59ZC6l82UyS8aeEKjJiL1auI88cYJQerhHrUle/jQERG0Z/tWH9SCu+AUflLLUya
iuTf1TifhxAMa35XBlxwJpeYXEBVKqQ1V+Mql0ffARvdOuAYUpJyxEfa/NQ+sa1ZRWM/6RjmeXH2
2bvbIfoEmeb4ETBfxbNeqxT4h2d8QWQnx9i1vgNic7tWOtQjDZeMmQzaH8a1QnMXCFZ58zCGK3Nj
3RkMrQaRnoeYSa7kWm9Bmu9SDSAJB4SDlzOCEZEt5jxLGVZq9eSTjVJx9OOCpZr+GBn8Q/64WKX3
4bX1zQylrZjOlXKhbYmt1mAvK1zWQQWXwMd+JwIIRBXAPcjWY6iimaikTcYKnklkTkr+KkhepTwi
iLUBY0hyglhn7bBA85K6kM77btzBv0EhT5K44sm3WpkACFS+KGzk5waZeCHMTdSFJEv19zFhasLh
1F0LIjyQpqlQSzDtjib6qqC2HcUOx5VqdynZXMwm6YShQshMzreCPnJKt971lXtcSjiIWuYMtk7Q
UuvUuvpmRzXaGOnD8sWToaDgTxUaPnTaSm+E96TpmzaHJl5lYj1GVzXCuqOZxrNS4gLowhqjXnVQ
q1Bx6piXH4rNOtXTTRmx0OmIhek40Pmj20Y0atgtKxk3ZFh5DpcMDeV02mTksNw2kgnJt+jIq/r9
0BCNzex48nhP/y08CZXD7//8fh4UhT816mDvTw/88z9UnnvU/P+688//+fM+S/VpLwzB+vdb/Xn/
X378752/v9jfviaKwp1Gp9+BBVIry9+vY4dFN/z7Ies+ARR/fsvCUNZC6zAUQFQysuaaWVGOY50/
6fdGseV/fvTnfXA3/npfU2r+tiAixHUHtDLiPfn9Gb9fpf/7l/5xn76VOadSJuPvr3RQBs10MyYN
KP5gSoJzZexDv3f+fs3vjVGCYMAEmcwr8znzR6bd//74Pz9tp3lSUzNdK2LOEXTl/s8PUjKUWgXP
0C+p7xfC5xcgC5QJMPB7n9X20byLa9r2fYDCHTBFr02QO3+iJfhJj3zy98NG8s4pmWVJQ+/X30uH
Sj+yW43GgXoiDG8QkhFygLRaslNvSanqH91Fu+JWPTGNJ112x8mF+c8tcVJEsffxzokU/Vr2CXQO
EDl2Hwh5z0pBNye5ij3BCyFYAqqgOSKC7/BkH2kZj/fm0OfWJX4WZ60fZ5+YmVUSeIc9qpRkDn5H
nrWIljs0G7x/qVUIwVWJM3sDUBfsaB9L1jp471h4UKkljukktJTAaiVO/YlYNiJ1bSCVYJG1b2h3
cUv7bC0L7aM6ICqgFetod5YSEMX06mdww2buC8KPHQEF6H46moITBmwhXYtZSONUOcQOBHTlWde3
PpQGsNv60sRfm3jzc3wSZ9KNsRpETk13kCm5RzHrn5Jt9uTVqwzB8awkoY9e2T5F4ERMzUZVX8cp
zZppxzDrpQO3Ch408ki/aWKOJuACvk3bb6h7zG3gJA7970pa4+2f9KZztuS0jLaso2gjQF9pKpon
jnXobyN29bn+7BJE9Nw/hfJNej9Dcavdxbg20Jrv4iuONhQnZ2YJ62weX9NrcfHn0gzMKCEvYgFq
YqZyyJ2BO3i3V68WYsBJkT53EXcScg1Ru1kg3ayRbmHXjVRwdLOWUCqCU8BXh+/oO9blcnjVT/ny
k8LU29uHultgRiOr4g3ez57Ec+NyZ4x6imfBHod1j00c/5quLSgPZ7E7PxeE7SBcPkM35+4ZCm5u
mbNJc/3sIvFtcerBBiXzWWwMb+aY5+Bgbsyv9IN/O6618k48yAczx8Jxv6RmVd/psXOpumfvf3N1
Vr2ta+G6/kWWzHAbU7BpmqaQG6uQaWb2r9+Pu7TPlo40V1cxsYcHfPCCC2tgQ/jFAChbC5QTgFA5
2NMG0p2H+AyLztafORVhneg7QJmbkmTUie/B5491A2H8jMzcqsToTuouCPcWhgMyZc5nikjQKAy6
Dk628dFaoNEWuuWtfqT3TrA9MXUU514+ncOXDw3lUdRBbHo8YLKMcpPBTNW2+mSX8NqDDbRtE4NL
e7IRafGlF7qo8Q3K/dNDeXmJh51gA1dym28wP2CLkzNcV94dEOrtNYFo5kiHZbPa7LLwLlPkZ6ga
OzlrqbCp5oANRyEAmFMtPMJLcZ7d7lghIbxZtumNDvJwiNlx/OUA6njh7jNnOiA7uIMsQzHpjoTZ
/36XgoYHus10QeXOxUsPXhFlIyVxoKZsQKEswJx43eQMlvWBIDhz2e62MX4fozPZ1Vt7JEORrTfV
p85CrcdefphsP6cEaGLjDJ6swZ7rT80ZQUpa9vF8Nk/g6O34Ld6iUmdH3kPdNduajrCFI4JjuP/N
lEdq+5adkaNuAIc37z+p32wRL3il5sP5DXq3TbiU3DZhq2EndRKeAFUJGzQ/qNqty5mHySw74DgT
7tfBbB87iR+PNyROEMYozlVxCuAHUuOgCXEQ99oPtJDJpi10qUBbbnudlbyd6l38FD2De8XavDzR
8LtTJEHA4B11gQ0yGvfYTfcIDcZ78pzyQsDEyJWgyDdDfvHGFdqLkmbqiqdlF0UHr9QhRTn5072s
nuVL/68AoDSfG8GjA1lv9QiAvktzI34qLbv+gmH7gkYLXgeYzzZ3+TdFXkJ6I9KllFUPLpRNcmpH
qjBql71K96fliOm4pX4NvzAYiu5Ug2mAILS542Kz2Oa/WDwnyuYbDJIO58URnrTaS2+BM73XvWPG
fAdYm1bsIONSieo20RmUdGmzJvJH6TcCfBFb+R4fhbZbsH9HTcdc8eKb+sRkKX1GBbikxmy6RR/9
ZYSxcGZ0lgOu9jZt0uYbntSyITcCfK6YHlAXXp+ZjtC7OnyWJ4lHhK34Bzj1AlrshmycVoiL4GM5
0e89skZiVyxelC3WtDfJQVBJNY8d4mov0BDo+kWIAuMpA1zLx2Rp4tGPDwTDN8l6YlyVbw5LjsDa
ng7ItbM5gMkr77hVYeoVgjByaj+8wIjNvOl7JlJF3K9yKP+wQdvrs6dUU37l+2UzbfGzE38VvMyY
KKfIG7bqOvcqiMv9Ww6sdX3sMSFeItP22mSv95ZT8Cu8ZFcaM+cXLlF8NFdueL3pE1vPFOziaMt6
2yX0wnYt8B5neeq2w+a//8Jxt3zTzT+ErtfeJhHDnQ3+LG76RFPVDi7Fc3krbyF0XnWLNiAjUSDR
A4k3dSfdz37Evt+Yj0U9awS7fuJxBQh0gkwnAKe7hTcEoO7UTgRfbnkM+YOTgW3kHfyfhI0e4uIo
lZyZ5xxvwR4QpotQKHx27O7Nf3rraaiUNpxRHlOoZa2AGmEcOUm5wWmTX6RvrMRg5LjSt/xA1Izt
PLN+DFyfZTugPgf4Lrni6bJo53i/UzmIPBQ0gdbv+bjXax980gbPL4S6jKcEYNiKQL4su/ih9TDh
2godoKcKSbpBfIteLWSGmANP6SuJ93f3Lt5YqI9oZaCEe+VQ3xMHnMCZCIXaIF1G7ds40DJLw40X
HvovfV/tWAYf4VdwFw5YiRxCD3dtRtAePI7Yfdk+1y35+CZ7hgt3QHVlogJiYwP0tzE5bE7OZHjI
zmdvz9ANUO3egG1HUeOJh9PesNdjCPEIXx+iwpGhbhLndZ2mtT9QNdpUB5qTceKyO66C0ZsOtaMv
NFTBvDrwHjwI7uCBJBuFqwNyhjZJgyBRrCAcWso7skwEPKs4U76d82d1yA4AO+DIo+br6MFxwBhc
oXG6hT65YhPHK+LU4P/gNACb5NHqyU5TD/TYpRcsJO2Hb+q2sD04wGA3xJ5Xy4Lt7yGPBP4b8DaP
XEFeaNPfm3PkJdZzBSzXDzyqWU7goVtoM8tfFCdGuModL9M5GM9h/Z2h4/9TC69NFtrTr0I2KSvW
SUATTtyjRShAwjXCZ6mvkD7LXeTGl/JJt5nL+db8wr0FSBViTWgAfGUmk6PfVU4HqiJYXsGuueIO
uVaOK8pUk3GlxKkFRwRmVMypfKH4kV+b2e50sGuejAajuYqEBsgCWMMdVpLNAgr3bDvSNvOKc4I+
z1b5Zm/jPCGQlgxoKdOKfO55cvkFVkdjeYQr9Q0vkBpIG35S7xEL78zOE8EY2/ePGnYJjjTYpVRs
HA4hKAF1NbB5vIC51F5qxPvZt7X9DAZ9cH+WwxDQjsFDbQMIAwgxugggPBb5BvqWyDp1ddYYuOiL
DHfabq5LtSKpH+pDAMBi64/RBxbfpZ/VmXVuvAMO2UFXHHZUTGRQqFzPsqG6sslfJBz0RpQAXIrE
DTBnyU8bKtDgUVEXQH+fvcIGTwy6nIZKMm4ExKyQLyPekbHLohdBJQhFn2Ins1ohUE3qmZLKkiE4
6gkvQfIUgrY9pXfjIwBdqj5Ng8fwDb/4Cfw3Hux9KMX1oBC4Zp8zoSphBYLAF0g8DvhLVVdCF8qP
oIXAYND+qwYb8bBUcFn+8GIAlCce63nGRop7qTev6rjVwqOG5JGtn+a96ILOwR+jTJ+nA3AekEGW
19V72HuR+BDUYxK7eeHcYwhJEloQ7iC7AS5WG9DtnM8fiL/1T83zfMPPcpQ9sXwZardO/T51KKqI
tzbeCt2m5wp0grSdgpBJe52Ft2D6NJEgACZPzIDWyL0DoJxs3jsqzITgeCW0toyo2YTqlmdYHqYx
BBizH/ZnAlQoYn7JnNfOFBqNfc8pALPMB61JUncK1tFjKpW37CqkrzR19mCFTQiV3y0nwficeTMO
brADScIQboWCvB2qbZNf9Gg/Ad0JXrMEryVSOBusAE23Tamwm8mQVgDVwf+BFiBmiAh7mfLcS2fC
Gc5H2FtsduPDfIwgkijJNg5MFQtineqlWMll5WuEg1oEFE7DeMAWK1dlaM40aUN8Bw32Nhv5DwWb
p3SfNlsjP9ShkwPK7f+RJwDSMK/UQnCiodQIHJMenYL5i0bx2ykSR6x84K8BPAzhiOkiCFGYJ0Xo
n9fpt7XO+MMVlk87Js0d7aeKXgBiG1vJ0yGKJkfIFmsQxjmiOXR65ktYe1l0pBxdWOStxxTYL/4F
GBy95ClWUyQkAh5g4mATI/IPeC+UsvTGA1i+iQbjDep9KQwbJsNzjn0mnNyIXjLtEpAyW0P9Mo3n
RvRqcc+RLcl2BeP6rlLb+q6QqCeXeXAqyZr9kPEcLvGR24rPmqvT/DqqIWc5QSy+f1S+5webDZRf
KsGj4nFM0zoWM1+NtzC4MuGmeV3uRdYWhGLx3oAaiX4DACEPjiRE/kpgRK9c9Ir7MjdKtQ+phXAU
ETCx1y3ZZcK9/pXjgfNp051ZN0io0ML2znDQiF9r6uEecUd3zbfUr2xAcE/hV/rVHe/VDg5T9ats
p/cf2Eo6xgt291sBqSZPIymNv2I2pvnEQ3g3iGmYolDZeJvmmVx2G5/yS4JBNzV2KrOkd1/CFW7a
dNUZpC/FGc6T7iY/hF2GDVLdMY6vlVcJDmrW9c3cNd/DO3tp4dSXmLknMYmnxm8HUiO6SXSRiVL5
WJzzU7rnhjbdVduuxQO/Gb314KXq/p0IHtsNmV66L85FtR1fpt8eOh08CaA+obgFW6lRjGBW127e
3idmJZxAFDhk6h6mC1MwYGbCgbvRP1y/QlJP3cXmMaWf+wwlCToPB8l0ZW3xTmTuMATZxspL77Pg
MBg64w1lsmcdiyuLlxWZefTKqRewp0/sQRuZ8GncRnZDE3wnHXFxZZbNDyR+f1dovkP0YQQOhhHp
msja9T/xBnm22vIuOUnDMyom6S/yZfkjvuQX41D6hkt4p5/+ricczsmP6C5HC/tfEkeC/KraZueg
PwNOXYx9K3vcVPjHPcIkK3kCurWmRGvDtL8pBFTWe/JBTm7Ax9hoW/lBgUn4Tt0g/zEqp7/ILpEO
G2ThYU/GcyimZ6ZWdyZTld4JL+ELfoKBBx2veGdxxxM3/OZMrQTCHZWn2CtqVySiZXDgqse29EPh
KAadK7oUq+noZwGJC9BP01vl8CE03PXPtvJYNSH7HyqQJ4ImzXp9GNjGu/JtGj2S9kHBT9PB/c2X
HAQryx1pBixVJT03+jnO/+GC986bd6NnMaM5jusVFpJ07ipIGbriq+CBdCeEx0awewYS2r+MT1nk
ybB0og3RrKo845YsfurUPvRnk/X1YALtAp97kFfWEVtWj0n1bnDSr+bYyFCZcC8TfgJUZRQ7B7gA
d9yzngeaOKodUHmpnfCoF957/QOx6Di+RofgvbmNHJgknRis4ppiotZjYwh5bYx3ZFWl0v6a9jgz
UU7c5J5Tzg7OeGAw7Sx1OOxrAHFfwb/hWlpHROSlChv7TRpfIe/UYCKZEfprjD5WR9X+WA0f4xfn
GW9zz32Emuru8736l3c0P6g3kbOpwr+qpalqp/fs+lraSnhsL0Qj/R2YH0xdWT4gLcpfFiVaNC5l
xo44lupA+wCBG63EIch08CbEh3LwrRdic8jSZJj0RZ2eGqb8CQfe40GKKTRINAR6qNnyAe3EZDkC
FZE9kgmO5+JKLJDf5dl/NeiGMVNrmwoIBQwqPezTm5jqMzIlTv1IGj/zMgj3cwqg1RPlA8i6eNoJ
NDTakwjFs3eTYwtcW9vmxq0K3FF9xmOweqfmW+GuxsZDHGq2h/zN7M5T88JTP8FarvpDOnCrZwuR
hTL7LjkIampwCexRHBRy4yjOH1TowESKBiRc1Me/+UdFxgKCs/7vSQkO+Mrj6XOzjMvUHvQ1DtXj
Z1z8tlW5fQUCaUa/EC4H4cB79FT8/eBfcWbW/1AbsVR/2rYDqg1uEzhsaEdy/LU+gq3QNvBgS4Pl
xdB1274YwQEzAIXsCk+gT+p0hPBIML0T8ZItUbCs9kJgI7xLu2dT34KO8rndvXfv/G+tuG21d+sF
ynZJxRlDHv2zF7YkXk/Me+jeqQ/bmuztfWD7gf1HGMaucSbTMIsvccRjdLJNuNq9M2UndlTehvI1
WRuLGS5gS/gbe8028RIsZzG3GN94sW+SS7hmQHj6c0i+TkFXPsDKhwVD8vkuPHEMlQ6bqg7ihMYP
QVTlohMB/bv05fQJnmED3X+7DsidK2pHNlIaYdhDrFk0JyLoMJwWsYb42wHzE9vtlVy9uuZkNXry
NH0zWsM7sRbbGiIduOius49Nj7gUfuIt+iF1IS6mlssGGaNk4xlbOTmQWBweePQGn7F6JcSEEh7T
E2rpP36zu00fueQP/A5iZcthpOl0qhDvv1LUYGk9EbVnuzY8YUfXj1uJU/pdgiDwLdHExquc0kwg
eam/I7XfTACmJ19UneFdRHqULOyQGtYmeUXwHy66EJ9b0xWeGOS4tmEnhnDz6OGcxpsKL7muN8TV
HotM+e6uYMlQ7uHpt2tJyPwkus+oC0s21X9SIUIKiZoVMYLOM3iDRIo1HOcAMBZlKyXnHtTUJt+0
/zLLI6JKdZuSO5L0o4u9X+0TloCMwJ11oKr0GLV3+AogrcJ9svsQrtRE2TL8NNpTUuKyeEAqVIJH
SDnn32ptXqOtWnrlgmsXtF2fEQWYkpIipXuSpOBzHk/Ke3FOXc62T4ZNTN4D4izyb5MKDZRTNMfE
7wmNgPiehju2htWT8TZ980psK9iMUpfihB/7cwZ66lUnqbVNfMPKo/KtygeZDe4eXZHOnNYZmL4F
CUmCG5yS9Ax0nhfL2iu7lszIkFtcle1wzd/oJGvzsbbHt4hJyO9X4RFbt+4bqqR1xeSSRUyX3QVn
d2KCU2kyOXxKJA1klwFh78oJsSDBIA5AOgJ2Y3Qtc4M/eDv7YvqmNe/57NNqoxlK/pq+8rsUdmqC
i9SVNWybfZ7GoNFccidKQqTVKFcYzxERX+3ydyNm4860RSaaTGL8Y+byUlaxCymOau90Z0xcIT5L
4V8HOgbLbipM8coBnfR7YXk6/Bh1R+TcKodce0cjCNUZXwgchJXmcJs1/iTO6+SJ18yDLZvUGvAL
EAlmZUHv1+U5qGiNnJeBtM2NBGwdHY727EpggjeX8idUy9VzrbwynygS85l6Ok8XDjFCHIwN99sp
N96QnYzxgIXSTq/8NG/sVnMK2aWayOekXOVNnGxVek20zFaxzEvtkuUd/VbTL4Paj5/8Oe+zpis4
Rm3w6yTOUg4M6yoVxWZKuDPwRBz8orgkiX49LTB+vACvWfs5xvDMWciIM15oCjFGCdL46PqSX2Ez
7BhYVfYUe8iLK54iJco7s5PXxNWUcw/N81L84K4zio11+kbZny+4fCrrKNwh/cGPZOrW7JScfKTU
EkoidDM1hxQFPgPWJPTlUIHLL/gBETnyUDnnGVUkhgQKGkjPsuLpeANtwYgemWJcvGQkQEBJ2lbg
cPVcI4+IXYGpFGjscBehvaIL7td3K7e5o5/IA5+A0KAo/FMp25/gtUnU0AaPOgmlyt7EEcw1TVeX
PpgrfEnJVdbW1/7vnXkHrHm4BJW0GqTbhjtjTpKeVMqmYaKOLhfKvc4ggjqSYX+qdgw/b8/BX1zn
Zc+w8vd0xtcHGtr8EfeewGa0PG6HSa+4XBWLiJ/wKzyO0Z8iWsPrbXO3Mg7Cq5WHw9AxBFwjZkrc
/4LPawgnzeaPuF4mwfqQ8FvsnQJkGzoYG6wgSBqjtX0jzu0x2JNs4N/OZsRtMh3M3plP4503Hq50
CQQyJo/35Xb4t7RXXlCnzKM98XioC6dkzap6NaAWmQBZdiz5XDl02q6nK6BBAKcJLDrg33iIvNi6
MGKblV1rTl/TrHs1Dir5D/I1MeY0Lu/BL/LYuUNuc3UKdAbdry+hvMX5q17cJb9gu8AvISiCExPj
iju3zk1bW8g6S+BNdHUtR3rVswPFEyGlmHBlzvPmAahnASinOxvPSWdnooObIfczMpWIB7fGcuQx
8LuYTqxzEWAK5Wf8zEhOgb5ScSfcYa4C67yND63BKRIuChwPJKdsHoNkYpOGSww285vGOEUgJpUb
fxCJx9E60q9jfvAoJ5jruV9LPu9Ezz1C0TLeQ3nhdXLXOozr6jNI+7gqLns50thgWaxaB/2BSdY9
9y80SMMGKSInxNnlFXcFqh5Vh4c5YQsoHZ8Wm0kx2wsLR4m+cBzh6ljHWuQSOaKwg4K1aNlVLiFJ
tHtZLIftxOovcMkQsbJajC4wE1FPQNpEGS7MppVP2LZHC4RyvxR3tMYtxQUxlkpuqHmi9s4z5jKH
4JW1Z7RXvuR2VwRXZYPhIC4PpK0xwHxzJNgvLW2udWCxDQGigzZpDCScybv7G/4NemqFC8WHOWnW
N3Xa/TfCALaFbgumkvFJC4dcGImaEd2Mt2kH1o07m2GWUA0WHcZHwzINIvzadbKbZxVSo89oYEtV
plsJcTX62ohfwr8WXAasaLdR7vHoGCi61goa4YuXAfhkYNmB+LrR3DWRKtyK60YIhKVY7BlTbINZ
yv8tyBaL4o1HTe6X++O5Mi0D+nbqWp9EhcP6ri8B90TixGSM9wwsaR6XxP2vgCADcJEd6W5AMX8T
lmtuCj4yxig0vy3LgbdfJ8FAKRNBTNucEAgHceKrVDnJyjZ0LuTCnZCfaiipbfph3oxWbfvsnnbd
Uu8HC/QS6x8sRusQ/YBSzV/W+Yo1OUmquZt1nCbvq0M5R15KmgFfiXLU+JpaCAIcxQmHdOFdBOP5
t+xM1dOHdaQxgmMno8qHW02DkISPBhV7ScUcK/Cs9/EUylcNUPZLR6UjhRDyW0TusOqgwtfX6eFO
zsyimCGcX4D016/U2UByWOZBQmsVBaoguRhZ4LMM1vWjIvoFvhBFF5odTb8v+yPf4FHX9aFBNXNw
oB6yJMen4I0RFeUTyK6Eyj0qIZFbsoegD9NukQNU2m1jfq/zWrnwLCm0ijREaXvWKMRTqAf0ImQe
K6tvPQCXVHLZgQrKpMC5cmsdt3k2IRhRiLLY/Unx8d8G34+hl2VjF5sPW031885BIpftuVT3TEPu
AvdqEmiBQJ0FinAfScmddLdOdlb0hFgBSNBQZPG4XYIKKV4pDohMM9mV45fwA2KFbUx91HinI/z1
kpduy5gS3lgfRnOpkGi17HUm4dIrIr2HBrotniy8ExmeBSG8Jzp7Iez+6DAXjjZ8YMS2dr0oJURu
FBMj2FmzZ6+SKTl160HDWkxFW/2ijGDRpvGresvE5FEwZUH8U5JaNS2fWIEatT6CLAMne0ymbhxG
GKIy22nijeaBH7G1rzEH8kIX4ZuvzWjHS4XRq84tVDueGid5IXLa74X0JaNnNq93wW+WFdKbGM86
SNg0ACOxtQRsjeCxhR0bejEUd8F+flIR4e0NKMr6unroOHFuZxynSFkyG2n6z+sGsp7ZGZW0HTsJ
AOUldorCY9r02oVlCTg9aN9qNvrWq4a9zEvBC4+xKPxhwtMDCZQLS7eL2ewcJhQu5hM3BNiBVYGS
xlIjcuNL3R5uCToLPDAwMP1B0baIdQmzJ1I6R9IJ9wIaMSj2Dgd12VLIYbiF4hIQcbGx/G1GLNbq
OftkzrCkuDJ2ogXTda7gbztnM2Ln4BGF2I9kOx4aO08OaEW3OR/5NbbL9gtACBsU552g7fh1/HnJ
m4mXcRkEs5bbpXRmG+vjU4PwNPZUKc7hiL0xd9bYh7OPYhlfMoYEZ6wWcSJHfaaDo1mU7dcmA4+V
v8pDiDlgxk+WxGEHJSeZcJNW37Dvo5+5xnu8FCFI6rOFZAsaZauzUrJKaA3MfsRPxX7HmqGelilf
L2ACaMkQiXH3xg+b/DO1UZJ18tX1+AZ5QvkTZBGm4SvMoGtB/e1AWlBM5nBuqDAFROSN3QkSmnMT
bsh2i2XdxhLZPDQrpiqEBsBeqbtpFSvja6Ep6BYNmp7w8mywdb20KAXXMijhhAhJH58WM8NpoeiM
vYZodKgkq8ArSM55FGO/0tVLXE0KWo+wIq0aLysxAURVqPkOwto96aBR5N0s71OBOSXW6U6E07uP
BUgtsd4UrtCk4z4QjQE5wSBEj1BGdaoYFTSQRTbxyaJw1ujSuJ+b9FzFcPulhSfSjupt1MfMDoPW
gFgxrR60quIO0WutmiRSq1sT3Fq0cRbtF0GFrzHgkKnQ391GS+73hpsQ14ShiYERoOnN2Fk4HBrS
dTIRYdLXv/z7czixsxek5vnvW02q5AQ54vXvZ3meIlxG5aZYaUGFDOMyX7mXYx0zZP1wRFyl2af/
74McLgAx/77uIgOEqFzhxVezcBsIushTRf/7QWl9TSs5Ssa5JtwQX/7vFxI9+TFnvXcxq6YJtH5o
hhnjkf/7+u+zAZ9tLMLy3dyCooz/jKz+Ps3EEkCjUFZIDBbLQahBdgppMzuTivZHYRiskRi8v9MF
aEX9Xa0pgAht6rRDR3L99O+b//3h+tcgO/nJ/32zSoPd0JCDdS21nsYACfn3zn8fkvXJpH+X8/fp
3ze1qn63RDqJkwJbKcxFfAZUTrpqHdi/D+P65f/3vb8f/H1P7qOtkuixrxjjMTewVi+GsAbqgnT+
6hBrRCGSnGn91ohyi/BTZDgd/Q05bEdHHDTNlnVQ5taxT0zd1TKj9Ft8p0cqMwtgMc1cy9sIwI/F
9A8nxYbML/jGnysjIqj3ZYDa5FhrNEYWMG0JJbTEgAdcDUV4LgSAMgpaslK1Euki5NQz/G0JyVuY
TRjYz3iCbtK5X83xxueq40AeRM3ui6wC0zyTEmVPzbSyCU01xeAeCwNrMr/z9tpoFAS1RipekQsV
YtJ1Mc5HD4/UxNfkikYIRRK10S+zLD1j+lkiJQDwtR6DTTcRnsxgDn2twWILIyydlID6XDnDsM9Q
hlc50tAneWnBVVZUrcw0QyY+73fagFi4pNCEa2onmHq6hghjRZY2bNtspA6F0JwFuc/NJ0Y6nPGC
wXy8waXQaYxjGkoNGXn9O/UCB3RIGKRTbQsrmumJkNKt5xCCe2jYdBUilNzJCgW6MktWIeps5gwq
Sv/jQH0UlW+vGkGE5BIZRl7Gb6XY7cDTx/pIgzYhfy4NI95JCxikkiqzSYFQHzHWDZL+PpQMWlOP
KpXXN8Uid0ALprJFHEAhKzpDDqNtusMPxAHMGED8K5tIiT7qGaHfqI9CDNhL1c9K7J2oAGlSqm0n
ReDwQstBjQoaMD3FKj2gH7VQ2xHjZQTTloRQmvrilNfyVV6zLqgQO5MSIlAvGLQGyCML8y5o880g
IKMajZ9lzxULAtozrWAe+27SnkTOLqOP9sWEprwaA/asohTxEqJRUfu2Eks7hj0HXK5BNK3i8F3S
yQzBMfc7QZ4PfTRMTi0WxcFSBogSInrQhoawuLSG91IZuOFYZCfoYGM5Dlg5DQpqptVlGXsQUjR6
oaAsB8nQPmpZAUowCH7VxyULyMRc0c/kMLyMxblVdOs9XkuImmuNinnIJ0S/4rLb9ZWGLnBVHjSh
ORmGNm7TurvroSZ541iDVWHxohuEDoYUc+7FM6L7oYloXY/amxYbA9Uc47eolnGzjHDbElX9rQXC
uRD/0E4nHhEGRNTMGEUaNW8L7B3FQ4QcyA57SCdZUOcs0e1gdvWfaSzQBVq61Eskzt9Z/TVCY9yO
DcQ+aB9PypDKewX78rDMiP7n4EtD7opMZDy18Pj9+TWvDW9QJevYVDVaMUV3gLeCH6/0T5lbCDQV
hTOOAHoNAJI67aBpUuILCfopIsyjXKr3ItrqOuTZtm3kfQE4AprfzhwMUGzyTJJUJZndZHq7hyHV
48Ws/YoYEft5qfuBlHESNC1iE8V9xCwC7RjJX5TsaZ3pMHUt0dWETD4a0fxtplXsyHHkmhGUtxGK
Si21/kT8rVpbQZG2Y4xrqIgsMxrqYD2aZcRkj3PE6pAMXALI3iNZ8QpaBAZi1DBga83YCT3xliaX
oocayz6vBg4WI5idtEczAtLwThKFZTcqxXxRo2ibVNqBKZJ/Z4F8MjHSkLtyukk5eVwPzU0f6ayN
LWXDqPlU22mrmp1wWGJgGngrQwCbFpyjzPY2i9m0U0TlWPNoKDmC/g4jlAJ75aGN5DcwrlCTs4iK
JGl+mujvjrjAYuipIaGpKu+NJbVUPpZ418QKMWFJIaqZO3JCSFh6hbWn0AzTrpR0cIMRXWRs5gJJ
cUoFmo5Y69cZ/ut+DtXRjwP8IGa5KPYLgYyelcc+rpRLXyevgWTVHptxiprmTQ9L8akLqqMVLspB
pp+lp7H82s0DTR2gWG2DS9ho3KfZ+kVkKd4iB/5vjjAUkZXoVqK8SJetNO9CvAxHqypPQT1nfgLp
GPaA+IW0Fdl8QD/LrJqjWFW4vUrRW6Gj2yTSyZgz6SQJC9umOYyekBqRK+XVG7PUrmqhwry4Iz0f
sAcVLC1z41agCxhqV1Vo3GzRdBdK6SOZgmPSygpwWoRcloqwsxxjzJPJdrOUtkut0gYyU0nHC2h4
7RK53YUwdGg8rCUSuMPI/MQIS9aeauT/WkOCHyD9BJDUIYGO465V4hSHPfm9y8PRjVRt8seh0r3c
GHa1NnPUqrLuaSPpkdGoXi5mb9KggNFo54tghDTFlGFxcyR8rbIsID5a3VGe8Auu2Vp6dZC9UZT7
o1zlz5jUfk5ld27ylhpBOinbRRyOKjIhfhdHCO7q41WlanhODJvBK31Bxh0k70JkVnWtoNQ5A3ER
FJjRcrCTpwFlG0lo9p0GIanVKSrUnZy9Qv85j/N0xDP0SUh0yzWWHBYEAX1d4V6pQZZEsZsKSiIU
v0VSulmCXM0EjDgQ4T4z2V8KVaJUbpi7mAh9m4fAOvSoPwqz9SJBQw6LxqJlYhYAuB2hbLGXGNqb
tXq4D1iIo9hCsrWE5k+8EG2WZg9URqdO1cjhThcpaaaFoe260Z0tL51IDqUBqEkXgTQtO2pzZs2a
EaXeVw3krpdkOMF6nNLiH8R9vHh07ataPupmMO0wRvG7GLh/HcbLsljxaY7OppaDbeg/scIFzDqT
DciHeUkOXd1Mx0aYRHDDv6GmE5iHTfcWCS8j8mVOaiFhFSTDb4wD/NWisySWMW4ACF+cwnD4CVsj
8IWdolXbuqJ1K3cTZYCl3NU5IX0q5YeoydWLlrY/Ujf4jUy4UZsUwRtz+YgDgBg1LOFqnlnGd6Nt
XTVcEA6XBtrNUsARtKRP0nSalTg69hUtVDNRvFGyaBAaJDmk4Vgsk/CubvTY5aLSGxmfTWztRrn/
5MB5wYYk3ZSrokTlj6xTFzNU7VhZ2WGSlg62+VpjEsvrZMVIK4GDm7OJm5Qh+GoU6BVLpT3YKvCf
dSzg66OGI8IZ9/X6hDABZf2ZgIUKgRmhqyxN1VmROv2IJM1BmyDipBHecGOCwtAsp99mGSRHFNdA
ByWpr+saJddJQ+FhFMvtaDho85IjaQdpwjXemKV37MLPSz/qJylr3qCtc06aoDcTCOmyzJYzYZNg
z4X1nOo8SoQiQDXJygatA/qc4lg5unShYtZlOXZ0XY1Cs1icCrVNqIB31Or0SnOzsN0nw1C/tcAW
vYr+OuoOL7reUL5QKx5ZRkA3iHTpa6mgNNyoBeS98tolCNu1GoQ7GF07XL1lBHWs57bGJ7rHxW8N
vqmcGe3wSmpa+S00bODAfJmbWedmqXZHmirB0qY5jJCMKVpK90atz3mJsXa/LJ29Lh49nfHKRhNM
0nR1xeQSkgq5V+hojeJsrMHHJowQ2JnQbMRPizpIkKj3ktjXVXLxkTcYT0/iiPc2alCHuN4aFou0
kkO2Max+0oB2bTb20i4YcvSzyxy+G9tkMcK0UEy4skH7qoiZeaoHKrulXG7LeKUhAPgsJA1p0mB5
EsVB2sqIQ2zJp5VxWaMCoOtpKHqTugBnBBBGQr2X0ia99LGF8GpPcz1daZHI2eFEqs/KUQxSX8oH
napZHNiWNu30EfqRaSCSbaKGsM8y5LL0NKUmhdOyKi0K4YlvKhlGXfIcvpkatutLWsAdQ2c9/MiM
VZqPoN7RjSU9thbllHosOPNkMXiajXTlC9A+CbTsJorURXRVkp4rJKyoVFPzU8N8cafWhCmvoAWh
GqEHDDDxq2BB+7srD/AYH/VsxHtrKWMqJ+2916vdIhQtJQf0s5ZS2gcNyG3LaIt9QxmtCLlZ0QzP
ncLDbRf2Z3EhMdSwSRhNERjZDDZD+B/2zmQ5biTL2u/Se5TBAXcAviVjjuAsUhQ3MImUMI+O+en7
A6vaKlP5d5bZv+4NU6IpGcEA4H793nO+k9oKbq95tSxycl1n0NQs5HO0M3J0ThG0nBJU/93SnRb8
L6a7tZwhugns9M6Ro/WF467L3vm+tKa5luY8eAkdm4BZY289VqVPBCoHBb9nqmmHbN95xxS9hCw8
Y7rI3Pcxi6HkZYl9lQIEY+ywoN/qXodweqHtoDg+BaxyyhwqHzj8GOn6EvbuyEAiP2Yc7k9+3bK2
NPHJMOm3WjvcZ0024InkcmJp3ltLAfxwVOsp1B5Os3ERTkLw7HtK5zJHGSpc3CdiLI5+0bn3kniB
gfbIEIXJTTxbSNt109xyf7KcApQEU26zdgYd5bZnfTg4C86BSF6nhG3VjnkauVt4oClhsQ9N5a4V
1c4ge4UZOV7PXuRd1ZEM+AftN5KPXLLB2zd7VATTJQmPaF0zyVleRWI/xymjwmVgLB/oMUT+z6g/
nOeFAXXzFieN2LoT5G0Prbmpkf/HDdOPOAb+WhXZ7ZS4T5Y/DnsbhCZzj+Uq+DFGyK/nuEaqYXkF
xUObb9v4IV/ml2WZsZBpGsB9VdyWxjwvcXmw8ih6ytVXMwzvUwrFCyAP0Se0OTa83frKoXcLmfJk
4KVuZhQkoprQKwSnIchu4vbiCvutXUAyFK4++9AGrrTySK9LwdXpYnjI7PGnO2IjCRSukCHR6sr4
WfakkvzVG1/qqlIfi3wqk+yhmFqy68uFMVA6rUNnJkFG027N5M3EhkTwffdraDTIVs0sD27NwE6/
6D0EJfJLBYpG+C3frYXJgvBGKLN4zyw0fFuRfWXBAmmehiglS9b3ekjekyr/qP2ooavb3Lci7C8l
WsqBXdVfgg8NynjrrWiQpFtevveBmG7t3trqgg8JbkW1b9wQHcC2zRPnXrTDwc8KzjRjtytZwa97
MV2GIXKPTuRS8Mc3S0EErR58Rhf1cpiga1xP84ztoAcckXjHwll7LqsxcSQJQc9dTUO8byDRLhRT
Tn2Hx5fRRcOzCzXwtdT6p1tY1S7tzY/S44o7SVjv58W7cyEzAyXwd8aiKvI529UBVhoYwTwUZYNF
H8H4JCGBaHxbXHUeHxlvzOSvQRCKVgFEUBZsrAJWNoe3g64/EsaUXVf8UiGJ0b2HB7VFwMxKE2r7
u1UgJwIFOW/nnDlywjDOkrBXTfujFLigwmA3m6Y6gi5leZUc5cIh/tob8zoNy3KXq3td4DTOeuKf
YX6UaBeBKlkWFbOhl675GVZuHrqsBWk+mv6fiW3/B3r7D6A31yMl9e9Ab18T887WkJR/JL396//6
H9Kb9w/wlI4SyiEQdIWz/df/pMFq5x8BEbFgcaUbSMrmP8De/H/YgetI0GyBdHzf5W38Ow1WaheI
NzWIYwead/gb3O3vYG/iz6g3GWiSZZVrO9LlxwnP/S392xF2nPUq9s4auvWBTRyQV/eoRNmCKaLu
CaohvlXMmWpKgGMZ1ag+bG5SCCb7Xo43f/j4/h8BeuLPwa3/fDu+4wGeEwoEnvgtkznjQ6k5qymG
SQ6RLHWMtsh5H2YfK1z5XdcodFWAMc0a6rtRj/np719fA7b7d3Lrv15eeny6WrtB4PwWGqhTeE7k
u8lzO4XfqmDon9REcGlnyvPI7k2cEECAoe4uRg3JP3GK/2t4oFg/6t9enFuFe0Upj9xY+dvv3sZj
HPWZkOesGNX3KkQVS6lGldIHm7Slc2Cl0ZnqLoMqz+gt/fCKnHTstKBrIzvm0ri9otiGHQQk7/D3
H4z4c2rj5yfDvaq43wJbaP/zzf8h13CkpJhtq5W0ugwjXdN8UznarqZB8FiYxLrqTYxqVIKiVyXz
6wQfPgj8TTY4T3llzUcA+s1IkNPfvy/555jHz/fF0yCIwvNE4AXr8/rHvMWpyk3hTwkxukMo91ET
YpABzL4pQ/3LzjKGtDYje4eRcrrIcWPyQZ3yplCnqu2SfXYwqXQOrkHklTfzeZ47H7jzGjvoR+md
LU5aD0BA+vbJrfATzr6E7xQl9G286cOLabf31TevMf5BE3KXLDP7URJVb16nny2gLI9WVt/zkGUM
DUGOdymHJDvdMbAivULPD30U/oLL1T6EFdSDxAR0WlL/m0VDxHZKffn7T0v8OWV8/bQ8m8fKswPh
Q5F01k/zD1cxFTHI9iiU56Sigcc0TdKUFpxM+BivoGhRME8NFpvKi6CLt+8VnHwUBv9/b0TQNHYF
TzoP1G8PWpRyzInnWSL56cYTKYM3hR26j0s/7WsHRdOS7VU9m7MM0TBC/e0Ca/ry9x/GX+8cj+j3
QCrl28x01G8pzUlXt5ZX9RLTX/zLclDFlyQt9fPn0VIm6Y5r9J+Wt7+utrym54j1OpB+6vx2t9pD
Kn16RPLs2kwQ2kqBx3OeqijAsFBYGDlt/GfQGZ2OkjZb/BuboVzbCPelbdV/eHScv643nu06vnA8
V3Ih1jDyP94MDEjEsFjCPVdZh0tvdC+u7m6CnH5nmutHO5jflW8lGzDFwOSScdgtQ3kjpmo5mqVM
kBHV4oYEc2R4MylkYzDnsCPzR9fGylLNWNealtlg0FWXojXzLkPj8Nlt4XH7V4nyvy6ezl9Xbs+W
7GP2unhKSGF//mVCRzhhCBv8PMq5OpfUuHdtG9GfmOJiP6XEsYQ6uNQWKb6NyuUxN6onmcl7c6GD
Ppp1agSB7aruM9wyi+9euyPI5aqOh2M/uudBOdZtbiKCemO98QoBTKWnXWDNEdGmPur9ju4B7X+T
7FPqusPf36srcPXPWwO/lFwbQOvt6tu/PS5Zrr2pyGrum0w1zMhqdD/2eowte07Gw2sfTdX2719S
rPf/76/peW6ghE8Z4vz+fEzUxFXrN9gTlZ4eiyia7+ukvRc1diet8HLqIoj3cc6s5/NLsEpGP7Km
LP7Dpvzb3sNGL6WtbV9LKhT/r09qzfE/b5raOnUhbflE2E+SBN2970VAHacEucaY2rS5EZDQK3Vh
QRl2QtO6B8Cy/V7nhJFEbfRUiqH9D5u2+vOKur43P6Aao+jjkZZwDf9839XZQn9a+PrUoEnyrJzD
lOpS2i0F6slIY/rpcRnw3m5s3zFn0fWAX8Lgbt1XohGpsbNOV6LBtc40QWHKT8lBcSzaMUk4Z6HS
+7biNibjwz9MiFA1VRmWUKO3k8P/mM6KSL05pMPYqwv0yOhGp40g189rDnNHHNUkwwc7Qr0bBXpb
GnXqWgJOTRqQt7MeZYO17sviAtpINuFKwmNOeYTxaUmcTUp7Wli0RMj3te/HQyKq6vz39xmX8M93
mqL09dnDeXAZ4oJO9X67u5GipHIqXHmKIoFcVHnPENyWXbXqP7yyuHOncGTT7u1NanVMWHnvNOtR
sVChMS4JV1FJivgERtVEPl/ACc2u0PeTdJEdU6Qo+apJSVZ1CmXXW4FcZVl1K/EkSdpbBS1z6iFo
8b2HadW55KviRVrVsBFIlrLM8U9lAAMFCcptsypliog4W8/yzSkmLve61SG9sEUirhFTS+xMURLa
J1fJzeffpzR3N0Yz/rdbl02Gzn6wC5HuuEsdH62c/O+Rrtc5icG2AB7UCF7JVhnn23JcIA31xdkZ
o/K6c7xuR3nALYTXtWsYcyxzcGDdSB68DsQvMBloJuVXYMbDke7FIwkQj6xrJLVQFoHkfZuTiTNo
TMSo09R492zGYI2FOcvzwrtM+R4EA4CirKF3o0XE8dAstAHtejxS/++bNDaXwqyDeYV/N6MbCDLG
6EsXteQoa+JsjcKNLsuefvqCfcCfasqewioxMAtcLs6rzyCPG5i0AHeYvhs24ac8f0vL9BX9WL6I
ZCv6jqSFIZkuRgLUWEb7a8Xw9dgL9b3vULvVhsneYs0IeUWIeMPP8VL7NnGaxeCeaOY1KwQpISh0
uE16jOGGLugyVcO5XPVTnfaf4GhqHHYhKoOu22vmJKd5mZ/TMhkvTDkOjrJjhMDez3IKhp2JNelh
Pspht4IwJ5n2IzLpovthAH9gM7pzyZh4oxt6J4kqJEZgePSZlpvRpZDv+kcvG7JLmJOHEamw3DYp
STxZFX+RGQEvREtDi40oPIqiRbzmddhYmxzaSv7LeCZ6tIbwV2g72N9UViB6ymnpdMy2jSKyuIxe
slq3p4q1JumJyenI8YEaEASvY92u7tGbJh2JuaSzRhCrT4xr6I9bkQ9ENM9z+6XHpq/bet/jMmP4
ND8GRbxXEGNvLYVNrViR07VNf5/b+ig0qmRmRGIb1LdOs5QYotVy4F5jVNriILAE18bVZKTGTok8
IMvHTRMR+/V5h7elzRA85E7V/Akx1C+dtOZcLdUHQ1I0sTR378egumUlQwEb07xCg7ZmTMNL0T2p
WMb8sHg0nkP3W1qOj5qJ6mWB8E0oXyDhGBACPJYMrBiYjM3cPBk32jO0De87vGjpbKD0pgTpau8n
XEimPySh0AaKwfjAeDoWQL5NziRZpmmMLiyNHua0+S7dCSmt0VAeovz7SkBlwdC3g5TNPb9gddWn
LY1eJ/wuNTrfrqh+WXIYb6Je2Jg+XOBrXNUrRE3Jl0hxh5UJ3dpkfmHO1To4naO+9z+6i1qG+LGi
nXhVBxTe0nfbO1Mik/eK4pTbpXvtNb/0KKybXJnvJu+aO4nuvOgh1djleCpJU9mqzK32WdK+Qp3N
QYZ+NVX7liAWNJWK77wKoGEURoRWBTqDygRTdvTdkzK84FShlO2YquyXhgZA1ue3vWyxM1lcLbvQ
hLYyWbkufQt0bGO9tByH92r0GwQLRAwbXb0XlBRXGfiDQoj6nrm6OdIJvSDYCW+cmCRAZymf7CkO
ic9xj4O1vMVqxnVNax/9pJ8fmwH/YzO8YeVN+wKZe4nkb+XCRRBHmPv2wrskgTgQwnGTanSpLmKe
MHB2XkfuDLhZpDMjYNjWIGqzKkd8gUVAykT0pV/73CovnluZMp4VWfjSSPkzsmnKBsuccYzmnQyA
vR/yGqZU4Y36pddZhRmUFSn1kYSUsa2IhrRKIqZIYG9zpF5h83WiQiPKI2oPbd9Pl2KAXjw3Cc/b
sHcnIe8shO+TLJDMTAbBfanmL9FlshFaFBLRkB/Zt0mlszd0bPTj02gnILXjzVRHYxrrOHRoukJk
4I3sYZaY4MZabhjAjphmOZyVnIx3TreGYLZtXJOYkoCP6tFVjc6SUy8+LcZBEjDJ5qhZnR7oMHb0
ghEEBAoH1QLokGwp0pOGXVHA67dT84XmmH+OiqBiXKDfwsKrHotFo8XvgGh6I2pgNJDuV8Qww65O
p+1ksTi5S8YO4ZifCzoDBlvucCzDEDEHpyHcJU2/Lav9yJlhE8dEo0JrnLhJnIfIMvO1pzhLaIdc
UtoNaut7hCrWZf7Ft6b84prLPLRw/aqm39Duj5A2LTWnxXq6N4xp0ExC4AB7e6kd61m3UKZDa0Af
EEVqP/U1x/isZc9vfWubf6q1WiIFLIsZnO27d86YgZDyYQw1o35tzPw6kFV+mArZ7x3dfLMayuxo
lguB7YW3tSNYF2VDEFO2rFCZ9XARYCj4mNN1TuwjQcqYD+K+p2vUyPJXYciyCyyFgCX2HzqvKe4C
I/AYdvUEJDCgF961D9ThCy+nVz09mXM1U8TcSCQyoq1OltrV5JqdrJjzCyFeykbc4VWx9RkTYHaB
axOejpgI9cGqT+sQ+ljDPlkEo0HUbtZEvhRDc/ruLSFT3Ypz9saemN8JsayR9G9EE7S4DayTmiZI
+IODFGkZRvj7exvZK8iR2ec8PkA2rwgDF9q7a6umuR6qNGF+FXfYLIR9dgZywvv2A8XY/JYw8Mk7
Z98yS7qZjNzKLO1vTeglm1BketsO+jZtXBp9S13tp9LF0d3R8nLopbL5O+mum0ryRWeWxWjIgkPI
wHU7FGBhyMYCxazh/6VuEWLNStKbOafhgE/VUgx2eEXknz3K5QSujPqWR2K8pLTkr+nkSWZoqbrE
y4DKo2idi8xPLtl91105KwQvJdLs3stu0Iz0e9eDKT61pDa2ubVjZxTbcdE//S74FVcDOpZAvg2l
91HXZObyTAPZhUwLXPVHZjFHc0wBLdMiS7To1E6TIBcjVdnVLf6IsF0u0IpvSw95ZSS7b46ljx0U
wZn7uxA1DG3x5mqHp8shXyic0r2YEvYO+V4RXbeVQ/HaV1l8GJgiAmwAEyC8x6mYpl0YKG/TlDEQ
gPPaDJtQNUJcgHkt1K+pXICVOsUPpr5fFZolHzWqR/YRvvQioohTOyRhuCjxxU08slvjlyS21m8m
qLN9gaaBqEOs7c2EX1BH4Y5x/aad+2Il/d7Ipg1JlzI3lhNMB7vclb3odmvGGgyKdnJfAv47Cy7b
2M1vasq8XRJPx0ARoZYrFAPRUH23i/l7L9JDP4t3tR1EAw7EJlthZuKNrlZey1oeivbF6hPsZRm2
lEQZ97pVHw4BStcmY7yXCqhLfU6OOhejkoYSWzPHqmpQ0DX6ynkAlI4QsaYwzjDi1wbBfmpxWVCZ
j3Mlr2HrPKBPx3kx91vhdgDC4SgF9XVmQ81pwVvHLSomRN6XZgqmTYZqG0872QJl3lD9epBnexSX
tjSbMaluq1R25IbtfEfg+py6p75mOJ03znDEWbNGKkgtrg1hCniU8vuoG/LdsMDAW7V6jEM5e0Rq
G6uaw05nDsg92GQR4liDwsZsYRpAS4XIoTZogVLyNRts8CIRhNoSaUceIbXsGkqiE9SXy12DTsnN
vvWZ/VbEBRku3oQltsfQrso7y2/3fWh314NmQeektqFGDHbaAIklqgbPcPKTE+9Bkte4bWVYboZW
vrAx3FOLfsjFgz8Ws3NHmCyoO0fAkf5DYCXJ3jFy57YQEculwQojUDOUAEeyIIYkgfGly47IMwqW
UFY53z7UVvNzVhwx3CqDo1d/bcMRyzytJIX4YttFlsAC7TzZMatFUfT6avGrsyQ1ldlr9sSp4rSM
Zk02wTPHG92XEUh2r/LwBqKURHizRtxE+irv0WKG2QehUfCWFHuGS7y4mdP9PPlfElR426yJ2QjS
cFsUMTanKLrYhErt3A540hAMCCGL8KGoIR2Qg1dTBLN+MPeXln4nkAU6QEubnrEPXjm8KoH1PsH8
cAf15I6Ix+0xROHpfrh1UZ3dnsY5IvdN2yTDBuf0pPG2Cw+jSIVugkwF7rWOWbbof7jl/ZLH+PK1
pTaZv40sj4RlYj8y5VbYtdR4VVU/cgunV1dG5pAhLhlGMvAqqPHk+137VrMVc2kuVYCXvxPfBgck
vNflSIwljsR8OJQ+812pap+Vdoq/LvuuMbdBqHC4jRpnizQPjsPPtEIcMbyRowr5LYztAb7FWmTx
4zCUZ7JubwsP2WHgP5RDbDaei0PdFmTned+QuZN7IAmVmaFlpA7G6BQjTzrE1tXo8xlz6wZ8/nj6
h6jYtujXriXNKvS/8hRwmmCp+JG8VZMGTDJN3/OEdHdLUykH0IOCHtEPVNWO0CGpipR5L/zZoPE5
cUWP0utbcgdcMmJnch9N5F3SNkZkItSeqMCvaEmuJ6CBUYsMB72P7w3fW/WaO90H2ROUJ91p3cIc
FJ2byMgzAsf8mlOOu68WcUnaHtK0jUbe6rOTHGNYXNFLade/RMTy3E8QLEfNcVgF112Q30bscqFT
xKQaevdWN9c7FwrTQnv64HuoLBxbP6Lj3eSmHC60QMenSFdiy9kC36WmS+QuTbtVyGzYfbJ0K+z8
4AoBvcTFEBNq+UbH0z61ITZ3xgXkZQ99fhBR4NPCQqjXWyXcp5n0lIZEmZ0/Js5+qpqfSgcCG1Z1
GViGTyKh0CbdYGcPLfpZu/K2gZzSW35Oevv5p3wq09s4Ku7dOV6O//6+6cBaWCgvWHWqhBOVHYDs
4rn4/OvnFw4lNfpjjx23dgm66MmmuprM0O2HvIlva6KVSCsAbX9qAI106/faz+/NXfwRlwWQz6mN
bkfHOkQ2Sg2fxLbbzy8Iyv71J88loGqKwGZMUfDsjkT15e6AhH+i6ZSbUR+xlFyY+fBXf2wI9iFj
HV9arQVzgiaBGJDk9Vu+q+oeloCVF4cyGYiXTecAkw1Kyd7KwmunsN84FU9EwizQjWo0pQgMbEEI
T1F/mDJFspNh/jLh8ACZSpecf/yKLNLasmivCGqY2Bbn2bB/255/4lca0D/1KpuvaW3ftGoka7hL
NznDQxbOArAiEh2l2ssiY/hlEf0xxTaTqf4pTaO7Po/tvaxQDdjijqYM5saF05wWOr+6Ykqb7ZIU
7yeWoy+mcb/PCQGAHE9+9aiPUHDhRZBrjzF2qf5R5xWKLjXoQq4pCpn2aOQSPwYCVwGK5vt+FWki
9BhluZ8SOqKu8UAbsVKOM2KPREWUtWXqntE1KBoixj6qjNNgtRgUUEgD8d323SVA9ne19FgOlmS5
rQly2LNJTfvE5eEJUwKuVC8O0hkJZokJNjL2pM55sXzMbhU/Mb248Z0uvgQBcRFtDYceZaO+Q6BR
KtM+2DBacM2mePMLAcVSsZmEEXnnVozO36jizijUNHmUj4e0mIsDqmDNit1Ne7/UVDQ1j2jcRCds
M+lxqlJkGitPsoPZOZiYfHRnIG+IVhl6RYx/hYZSkC6Ef49fi9iKNow31MWU5ZPXNHcqSbNL1YJu
a3zvZiR2Yxc4vOUycoI9++a495r70jbk+4aBeFDxY5YHzXYkWevrYIrboBbxDxwrXTDRdPOIeqpX
55LldMOWpwV4SJ4firxDzDk1uBfnHJGg/5z6Hcv7OC03vFaeod9CWNdy9k7apzwFDiFxc8TVe9u0
5k7mVXJYhqCmFcju6qjpDRXPy+I4QGlbVLn86vG+LpxhO00gPkf3RKGa7dtgdUxr6Z0nzKk+h9tM
6uhmnO/JQfd5GhHSMJLUOCJIbE4MEl0mgiitVTs/1pT3XdQTIx9VXx3CuvBl5urgE8p0CZrySc8Z
NvSqwd7P/t+hSr1UBf2TaODgQwzN17YOv5MqmZy8Knic8ZtdEFw8ixyVpZgcYIX06E71Yj3bc1w9
Ctc9ctwmQqDBafN5+HSqJjp2g3dDpyi67w1sNlI2WKjdCEc4/cOb2h7sm1ym4sbYeQVGV0IVMfYy
X31+8/PfjKUaboKnEvYXiiDzEEsbks2Ygf5kBkzDihLgeoSCN5dF9zBo2R3ZCnN4WisDHVOSuhCq
hP3Kc1GWFbLEgTMxCXD7ke4IjEY/+CJqROoypY2xIOeuSjRGDcefwzh6X3To6kPTFvPGrxDA0hYF
TktWMwlJNFMwyVx1zogmEx+oxMGBEDHDTW/ix3gRr/b0mo5wJNycAFVy0y8GcSrXAHL/XE+wNSKy
HsjEFAkLFp4osW1JIk94Gnm3LHJOAeEhpLIj/WxMPbhB4F4SZLHcSRtHljeM8xFLJqrcFVKDRLjT
HMiAFsxoG5ssfne9WGxJSJ1PKb7MPvb0ITCWc5JO7x3t6KUe+vn0+YXn6HGR6bu0AlbSAPmcY9Nq
WQJ69P1Iz/7zT9W09vBrTAxbYkHonXZRdbY59G+0G048sB4SQaP4VPKAliba8/E05NY11dhpESYh
FWEdynHuH3EP9xWAxwBWyjiQexFBMKwGDDDuGkISuODkeDZslmY7sqadjsWxcGP/CmcqiKmWQ4gz
4zoZvXeSm9R16n2ur+LL2EyQb0T9MLYo8SaW6+2kprskjehJDVdxaPiYXSJCqz4pOU6yfhkX+4TV
p6eYRMRr3+3MNu4hzMOe8FGsWsvIrIpSfeMV6phldKMx2fxSbWYBQ9AHunCYE3s5H7IAThtHvtlz
x33Zt/kpqPVzvfjJQ4LlPFARxMzGO1Uz73hSVrodOlZHjmRATdvoRnhoEOtCg9mzIOPVuB+uCqL4
DpxiI2J4CVPl9Fcn4UwQCwK8uM1vaDQBdO8KikNaEVd2pl9cXA7nMbeephZXII5G34q8rfZXDH3U
4SEc9Z2d0aDSefs2cJbEiEZjXeCx9NFHMjQj+K9fk28VGH9jZ7s+L/i8UwDRI04VWj27YnbmE8fO
Kzmny70rjtY4mT1d/n3kyceakda1WgiTtyDbLIR8qy7R2z61wVtKL94XFnMMVctNSk1iz6THC3+h
sWm53xLh2Hsrb2862RbHnGgDhreAb+t8z0ghuI7J0No60zutOYvTGi09jzKU/qIfcd4JlubDpklU
5D4t3GZt+UxgAOP6u5858W08PSzxLMnJse9FVHd7lDPgxcvgNimke6ycONz0Vo8heIQmXLWMsQV5
405L0IOTIgNOCvKc7QoZc8/vFsRUdSX7Te39bGTRw8vNHlzO2Rx8MJFb1VePjWEXjZx6BBx0FX4r
tI3LQGikvgUIpiJb1FXFuoR5aHUR+Jtp5lzND2OYkjnkONTVw5CF4U7UP3DEJQdPj4cqBlZQeI8R
JO1N54QfrWf9VJGLKjkMsLCT+5ag57myNMW1zBmlNT7noARir93UcscC8RyL4sl2AhD5XvhtLDyE
ywPe1amlS4DjLKGjNMp9WzKn6Qr/kNvulgjAlzCKvukWh1HtzjUhVUG0medEEBGesCpwWo0TAiiI
NYDhEm46qyFdo5xyMHl02I3r3Ppz+tLFwODGrH1M2/59mTpuxV9jQrXQMHZykrE+h2Xts1LsgpSm
SNJvF/t1aRNa+OQK8eNXwGEwEw1MuKFFRrYfFRm4EAS347uu1xYHE+nNSMJe2jbF3qoiynSCCVN7
z0SYHQ/z1q4RpMTQotghI3tWU5lvRpO/KK9dUX5IxAtF0axr3MZJ4TWbLPceFku+zTZIB08GzqlK
gOB6stqiil6ZEfin51CyWLjr7W39UumMX79t8q03S0hmEltEKc6NDN09w1fW+Ln5QCLG4xGYDzs0
ZGp1QBO6NAY61YPKEzSBRs7j2qcAXwYaGYTINuPybBXVg16Cvbbs7mC60T41NfxnsAvTPQlx6VpI
0vyCq5AkzEjpajOIm1okYCJ9mjjCn8dq46KdA75lZaR4ptSkHngIlDXphmVVXZPQJE8qIViEQMhv
ftR1z2kSqzsvHu76QUcPjoFOrsbsS34dMFhtw9a7jDlrQmhhp3cs5smjTRFfyHk4j9R2jh9Vu744
IrSsL6bZl1o9l0HwHY9gfQhm/4Cp3r+r8TVq+vS7JYEsbOccLIh03GBQzO+w+p2L3p2eCkaGq1H4
yxJZROTJEjhxH1Nfyc3o6nC/9FJjEaNQqgsDtpEGKP17TkcFiK0labaVISyymUH5MTfg/uvFcx6O
05Y8JnwHwCAGGT2pJfnZWy6tnGrBp1xNt6oPxv3sgJGy6+K9XPAq0sQzB9cKviPZcq6i2rVfYBvA
oEyAqJSZOdRJAhE8AO3tTvclBRcweTovUn+t1mFH6ERv7lR9JXeNDDt/jA5Upe+4LKstnnNQPwW0
nGxZzL5L/XJbdR3pNZ64xwdk4y3FPEcFSBBKDQ1i2OZxluxKDegiIHi7KAHuaFpNEIcqm1EwU6KB
F/qiovKj8vt32diEDYXiRlXwnd0ENzFqkmMbYDOo3Pw6J/dw74gcep1ih2aGFGxMXPtUE3VEjhhn
jTIL8uuyj3BK2IGhZ4XnFl3MD+bRsF7S5iFgLd67kDNwNzS4yg0uybLs0qvUm2+L3NLXWRJyeehe
JlBgmmGSD5Egi8nl/Fk0K0m9xU3A6tZLip85LKi2JNL5SONYq2exx8fz2LfKPoURTJVoWrkFpDWZ
pgAbPOJLnrMTWp1oi4+cLJ6yZyzJPFyQU3mlIzbdMJ59IGTOt3DgysWII3LS69EZgOhg5cQ9zVCU
hm6muvy4DNztwFUgRNCFpIamI7gxqTmEjRWfoPeSfZQzz8SFEL/UUAM7m1KkYnJzbaNL3ZLeSr/A
J2yutzz3qMpI7By77a+HBXmUXrz6jLsPGmZ3hIzy2vpFuR/W2aC0yalSYfprTgAu4cL/ManMhlm3
nGQ+c0JvomjTwVdsoia/tJlEpTjBLvDJ/D3imreewgZ2gdq0CSZl2tHFnef78Ht++pCWImAFl6qb
vA0SFfIuLPSfnnLAue5KrtKdVVKqui2bN+oZbP2E4PQ+0TlgAbbxCP2cyVpncPnEHiSaKsb4ShsU
Ax/crnACkoA0p9wab6WKB/0xzThQWRyLIoeRuIVOCbfy2snxccwlBYfPyJdbp8004WFeeo+I6ouN
Ku0Kz9dtPkprF3RUcKnThHuB1cV7dSZIU/RnYIEyX7em9BunbLgHUtu7sFW/mqAU2zRAMigwEydk
+7Zxsm4bBiW1Hk9soLdD3u0lx9I7BVyCab25OG3bXudehIS2ry+D194MTdjt3Go+y6HKb5tFcP5c
hE/nAF9ph5b8qp2nYeMN2Dv9yMDssWdBCl/z7M88KoGVP9d2D+Y3HOmX2+a8GOyG2HPZ7Qe13Par
Zdik3em/2TuT7caRdEm/yj21RzYccMCBRW04iqQkag6FNjiSIgIz4JiHp+8PzMpSVnZ239P7u0gm
JQZFkSIBd/vNPpOKh9YNdJzZ90B4T/QFEw454Iu5Cq32yvYrix0u9BsECWhomr1rUpOEUBLyuB9i
u1pc86sIBLE5kSJMBLioKVHT3eCYLDoDEKuUKF7jWmi3hZzvDBeAvc0uDCAygcRZ0VviNzK/rTWR
234C5V5baoQX0rIFtb3gmPYvydptTIviKQIiI4yHnaLfYoh6gGldBRheIrtPI5McYojOzsv7hxCr
4GNOMjOted0qkQRQb0DSjR2gz562ARgWZgjfXM+g/EOweKP/7MzJhwBtwroQ6tfCQvm6uHyv/88b
Lt8zMugpw8JR8RaiitQMoy8ImAW8klzAK/Fy9fLNy0WliKw1DayWbqG2lFg0g4Xrkljga4x5gbtc
vv76plooMNUFCHO5evmXTcD7LFrIMblaIDLDwpMJFrLM5Y45sJlgoc4sGbVFrwNLE11+nctVc2HV
kD3gBALS5uuiusBtvr5WC/smBoJjJOByKp7ecV4AOQspRy7MHMNqwCtw29c/MBfGTmtB22kW7s7l
tyV8A4zncvVyES1PVgHt6Rd6T7ZwfHJrIfosL/vAxz9baD/qAgYCAFSlkICc5SsfOJC/UIIut12+
NSwMoSaUjzJPco6gQGbDNAX/j8LaIsIDICoXElG/MIkq4EQukKLL3dPlL6MXghFYlwagkbqgjQwf
y8PFZfc/EZ6nSf/85z/ef+QcCgkY1vFn++cwjiUtGzvh//ojIrN5b9//62fRxu10+55zzzPL9b+5
wx/pHfM3R3D4xFesHOHjkv53eseTv2Git7iVVIRl2ot/tiA0EP3zH1L85ivHwsCCy57/OdjA/5Xe
sb3fbF+ZwpPMaoVaTNd//Gp3v5tv/1/pHfmffnJHKt8XHoERRU5IEBf6i588GIywjwoy0UWEZc6T
0znAEgPiCyBiHjofdkc+1/vwevGgYWutM5/VX994rxXB5J0jZU9FdBgwuIO2EE6ottzu29AhU6+/
y8rcWYuBmlzQOvNV4XH89ut7Ldhya/ZSKzKjkN8CQJ52DsA6jnyMlbdla6ULQAFsu/k9Tc1oq1gE
r5onrB/ZNEdXucAjgSPlKJrO+m9sy9bfvCSWyWvOq2KxB7rYmv8UcfA7ryYQ7UuiwSi5oRUj+mV4
tzUVL6Vh7N3CslaAmQIqJOxbM4yurDl9MwTtJAmVjPXEM231wpEDtYwBDPIGnI2GFZGV0ifn9dgt
Qt99nRTx4z+98/715/2vosvv2De1zT//gS34P23sjvSoRmenTBbMVJ5LLuw/7cRBREm828UVXYnB
a14FNtvQnOSnC7+79Uvii+JcDAC6FUtPjZZRqWo4yNqj0N4Y9mKxvI9hxthvyKo1Bdc4PKarjqyu
OyYCUpWzsZqYBqLqo9dabWzLqNDDiOuGzA0xFJ7sjKFWntCjaM33sagaFkr1z9yBwq+D9lRlMQbM
cjxNffhNWvNNOkhUp5FC8T58Vhr7RBmLg4mzddW7B5Em8cn17kJKxjHtdN0u9tPn+TrrA5CAvXXI
jYAyQm+m7qrZ9nh4MA8yQWdgZ86S0nu0tMjtP6fi2MFyWOfcDz307BmiZjZn1Cvh9v7KbX9YEZim
jHWRlwTTIQQ1sI2s/ApQybdq4NQkmoqlVQow0XjRVQsI2jI+2w5USaRa5xxl3ZWyFIiF3icXHOAr
DjvzuoJQR5lUT4eIqQ6TdJ8Kq53X9QiNt+WHsPHGF9DJe7Lbn8idGGwIHKukYOY3ifd0ehp7sOnp
SCtNdBAeq/egau9ixztJUzNkqLtgleYNmS9vF2b0fswoWQFFCWUtGRtI2nPiHAilxOtjRozDndli
0lC8z+lESbvDmXeGQ9CxjtYOAXHoLHpddeO4rUqrA1C8aTER5ZBv1vBeoEEmYIPizMPxFHTVGgyj
HYjrcKog5xuPnu2loMExBSf432aMNFk/HnPVfgSEzIllz6t2lrsoLt6JT4Nbb0FJBGZfEL+f78Hr
pSi/0/e8f2ZkRG1HVbzoSb7VbfOh6FlKZPeq6I9e9W3xo0nieyvCNyzi+MyiDgm/67+xgfo+szeX
wbRqmUesZ2PehmCbHRmcNEwJAAvyVcVISaV1Q6Afdnhi7eMJ/0NaQ6DX8G6VFgQk5m5BiHvTqpLT
wYwqatMohWp7hsrdPrLa66gEWkcHgTfi30nrT2VhJuzJZeXPTBuyLc7Ad0M426rrjqmdbGc8iaU3
cIGGPwLhG0PqB9jXv7G7ogMX4pbDhpQZe7SWpvzmpeopS+OjNObrREfmNhoT5LUkNNlYolfn07mP
y4fEbd4xfX6Psn4vQ0AffJIoNejeWu/KLgAylcrFbOddNULgUfMDwZYDA7IfcGB1n+YSQIPKPhrP
+xXwu9TZdCyk/W6wjYW2xAFdMTVtRv+ObvjXhL+nSKJzGsSnFL5CW1fPKHLHqg/vsOh/Bg5PoJDv
chrqvQJ0GRTBg5dopgkGrYUhiq3hPGSy3rYsd5jVMvMKA5iyc97v81D8LPjkrbxo9Fe9zJ7JyOxc
k2Fh4iIQOyaQHLLLTAHGgLQbmKJGlQ+wzHYiTfkZLYVdvTvhL8/sc1lgnOkw7BKTn5R3F4/p/bKj
9m3jSisg2BopcHKg2+DM5HDtb8uhuZ3iFPBbiG3HBonaBGzEGN/Tk/thOfm1UUTMhrDEuNP4rDNG
LDAWWLcO5t3vjwvoAbYqJcB9eBXOyXuWYgvg8z01ZbJCtDnVeXwIsmBrJxiYGRjPMvzeV+WEMWf8
SRs1NU0BbbEGAmAr7gIt7pcbEl+9phQeuqP/YbUB8E96T/B4rOKAomHPe/NG+zr0TgEurMYPdzhg
X+fDZE7BCi2VvXCwL7N53MZY16IKS8hgwAwxtbsvLZQvtdRmo11Vu86NnoLBEVcJ+yhiUriXWuCz
jVgspcPZ9OsDreHfgBjJpCaeqdStq8pvoV+f0th5bTMOYd6M5dB9N7F7bSps+HNM/rfw6y0iCNgi
zJuqYCSgOwabXauemhogsyMi3FJzchh8sP+K09vawfTL+esFoM5Vlgl6Dgpr2NnSPuNsfAmi8c5V
vVqHhXoRmPuStPkRxQqTcYf3hUaOsi2wNnKlDtju9Tn7xOWmya8etMT1Cixm0h4cj8h+s0Zge5og
QAJOOPLxshjSGNYjUIEVaULYLgv6Y+5/jXZ378Y+88X8wzVH8zjWCcEW171mJsupPR7pWbR78OST
cw5b6WJyyw9l1j2NiOY0U00cXzj3TILnnIrPHBASGlcJTZ0+amU739OxYZsaWO/aoCQo6m7sADNS
YZeIz4BsbemiyZk3uUJItizHwA00GetuAt3qT/JGW+l+mLzHxBlBEKnX3GOE0uV+tHlLdPw+wUnp
XMd+B/TGgCra1UxzVwEZVeB/bbFNa3WLdpszIuetqFv3bvZ4gqYN787XHFmGFMp4CzQc3zlOFIZt
MSUrnrbbc2SZgPSYz9y4BQ7Wtgl/zJ75VEEhWPEcRmBONUjkpl4rseo7s9yYjo+q7JY/Y1NTdSRK
uvbsZptjlgoFLsYQChdQkWDrOU9tGIfXfXBQI7WZda7uTDnwx5bDjznGMVNZ096arOeoboq9NEKI
CRb1QUo9DbQQpKEH8Km/RaOTkWZqC4kpQNTxOG4FcwsNzZ33Dm+Jm52TJTeMJb/NZLc4FudUoFvX
QysfsxE2aJu235eXrg3AMy5/j8FxXsOq+zEbfIjzyHyF9rRyjAKmlVTf0OkecwUTu2sFva0CBrVF
lYyE7C6zH33Rg/9ntd3GDv5qIlt+ZtwNXf8mOSHi07HpuCye3YKyhD4DW1FV5YsHx3GA2Re54Dwm
98GwhnOia7qM0yeWn0ejG5+CCJizg54OCdkndbFquBdML+f58uw4Pa7J6KzybMoOy8OS7oen7z+i
JP1sEsAfWNVeNHO5nmfoSvh/xJO94NadqrPh1/zihKEhJKuAwVJbezG2Mj+76/qPuWcUFqYdbW2Y
703X3rp6YNhFxWKbL+7f0bXX/ZDf2yV0YQ71YqICo4Cf2k7f50rBbR0Eohl0feJB1spyaEQshlit
2bwdsV+Qa4iN5MpwWfn4dUmRsqyJXMZoF3l7IkR0lymLiuHFUlwVVkOxB8RhlCzYTNnG6Xp9ncrs
SbQEc0hY9zQd258eyerTQOsDw6VhP8f5s2XQZTgacQZSxntKFspOAZOZAFG7DlITP+C6KJhvBA5t
MSUuL18M+OyLDtuN/zMO62BbzCZcloQXnmFifD1ZEPTTph5WfA4XLlJ9i8nLfCgKKF4ijO+rPDX2
qY9XRyMcc8DqmrUW1P81BzA1qG2EJJqgtrGukmQZLfRWU9NQmTFhr5RxyqQDYYhMBP4OgtlZkN+o
vHqMIgVWfM7aTU+pdZdZxr5x+HgYFaNYF4clPWxRdtXCH4YLPDHBKxuH1dMy1u6XC3OZcn99ebkm
JvdUu0O8v9yINwwbFvbLzeXG3+9g32X1PLIyMv/8Iy63TZByd6o37qpOaiwdps8skuIt4DlROLsH
hFMxQ7NBl4n04oGxiMkxx8LEvlxYyy90+UGXL/Vo3RVJQkUpqI3j2NcKVNNyNTUD9heBplzN+w76
Kz8WkR2skbz1ViWWcdAWU/PaiFa2UtU+Hgt5ULUPqF77OE3a4lEhEXfMe59wLPKyLD9++TGXa5eH
CIXHo12+mRkVnQdSoHUHHJhCI61o83UxDIvc5O9VDdcxs/hDT3wKGYf5dSKKg1+b5inwOzwBkTff
Jv6yY7IdvbeNpQhCzifeMhGl4yI6j14kdsakaCOrKIHIdEU3l2hwxgWUlIwDbnYdMp5UwfyIy8FY
j0FrPagQjkKddDTcOTmruYwu8nCgUgJ7nN4IQzr3jiXio5WnzJKZG6wn1WusRcKG1YUtpcQGXwZe
xbqdTvsmTcxzGjFL7OEUgNw+yNCPrykjfmlzY2SVSEAts3Z4s6sbs7URTXMWDx5wqmiGGGgI7TC4
4/EbZwyvh975jr4A/2rGsJuzSm3q4AizJ2syfYhzR2N71fIhEsnRnzrcugydrt2G40OBn484mGYV
GDnZ28wJCeQe1R4aUG21HGelBwCqCuv7XIJuswQWTzHUjzj8x5thZjOFQZzuAnDDFHZNCPN1eMYb
z16dCDp7fHloetoVWp/e4ZCPDEuN4qNvr+fU8I+l5ATWGHlxKgQrsaQKm+dwwhMdGT6rSwW2K4j6
7FWp8B6TAjXUcJdIpfbhE6baX3bF8Xto9JqMZ3uAT0WMtB++V2mOFWxQ8w1vEW/jWSjMA4CnK9fC
/e8qD3SEoU79qvKd5GFqNeJJVryiwrDd0z4JQre/S9PE36dd+OGUuBd0KT+yUUXkgfulXbypqEOJ
E5J+bYx1G1dAEI71pgNrPc3V9GS42NPTgtG5k1kPju97T+RrioPR480vrSXm0bh341TbayCxmCr6
hBVrkXjWtV4uelPeTQOO3sgXwDnn1nqOlXuX6iG/irvxppkMfef7we2QiOzKw09yCsfhGVM5AHZ/
E8yzuqOxouiSh1rY/nWcuVcRUD/sHNPDNBV4JGpHHActX6HCL5HTtN8Nju0dopH53eCGFt2wnFXN
6jVgNbLhJGYfGifxD1lfYvKt9S0+tmwlcyyDbgaU37HvwoFRkdFAck79rL3KGnoNhidB6o01untD
UCY8W5aieySzyJn04TGWGM+iPPjR9ql+ECP54qJX+ymStMzj/DsYYv7e12N6Fbd7sJUl9K30ZPfY
IxzeuXXjwgqxn/O4P0aRYx8UFpGdiopvASOTB1V0IPpJNw6aLaiZxxuteEP0sw0sJQ9PIaoMuF+R
klEqguHWGdFLPHe8jydBJahDD0AlAU2bM/t4vCR0IWGjXFlGZJwgeLS9RwkdWW5sed1PsHLRuRu9
70Fuv/Q+K5lxrrFyTfV9zTsXW01+FGG5mTsoPgI7s+6jjvaJmcWRDEgV1PGbHZf9AxO2rdEyTcyL
8B772W1g5/0WPYtqnGzBbWY4umgM95isCztPtnJ+mU2A2j7x0H2MaQ61FOmlVSOCAvb0qT1JslUn
xlpFfe/E+V3MkkasA3zB8G0Yp+HH1vtoLKA2G9OZ9XSyK+vCOxATndMOK4+pe87VmbEN1XQbpLN1
rDOJHyi3/H3c+u6t4w4cZepi2ptmcJSdWzzDZH1te2He1N+q2oifurHD8FF1dwFpBJT+9yw3nQcz
tMmTh5lkOCS2FY7FVLE6byEfsMim9iG3G+resLBD//J+hDkdZPOA7XDM5o1yaDLXLU57ViLE65HW
XPkMaLK96p2e7REK3Jgl/hXDsH5dtwUTy2dm9DeqD3CltENwZELgtfqUw6A4zllzssrGpAyKiErD
m5NWNzjKK7/yfVzLXFyuxfG1rjglG5VBorxero71NVvggLNjZByxOF4NU59fJb6e4FWgJRn16DvY
dWg9newO2cYAppBF1a/CENO2MbHMJejFK2HSuBmDNFvSBFQ8/H71UvnAgiY75tXBA1YZnK2MRPvs
TUt+hM9a1+KEGMFmS8D5pLAZg2SOwsQFXyZS+H7ZYXh0avOtywVJ0RdY8tmOWfwALxDO6bFXFpWd
l6tpWcUHs0/XZs7Ie1ouLtewloI/6hczyOXrdsriDawS2KeZVxxlzYzpcq1gH84KX6bl0R1Dm/0O
Tuvln3RxCHhwTOhgWBYuldszfCLKuzEXk+3le8Fl6fJ1s8u5fxs26RuHeZcuEqIpXzdefsDl4i/f
+/rSNCG9roaaThDYjtRDL4/5+4ViPRsWNJl8/evLDcIzucufrgqNZOtgn9983ftP/+jyTc9weyK4
Vbb+6zO43PyXh8C+r9kCR7TRLS9E9PvIjL7nrwf4yz3+7qd8/RMx8smNWygcy2qRAyHRJYkrKihj
+NkGyU7azSOcZsvNlfR42QefJ5nUD3GozAMxnJZNHRcqiLsj4inDuMvX3vLNsQmQ7oKs3ILvZfNG
HnqZP3ecRSf4AYX35PoYZa3lHcDn6tNH8tk65VSSwzNEeWSswQ1hzQYfRijVkVb26LfzMQ+Ichh2
Hk3kLGtEAQYLSACa0ak03wjI4fodfkR5OewsYOVhcNNZ+lgQx1mxsOAEOTkWhwywDbyLVjHNvrXT
P8sUbnSd6sc4VqQD9Rloxya0/btSMPwrAREL2NAosb/qbtP08V1FrgB6+2LPduMD2+7XHp/lilHB
WuT2h9sYZHowQmGBNMjD8fxnxbCbKblRjZ/p4p/BXUem0OhALgDPX9XtdGNTDRm4LIB98VgM8hnk
xRPOD73tLO/uMkEoghiFNxs+bXrcQibpa9ciVyV/eiNKLhDTc46h18oPvYkCZNYDCN2o/SkLg0zU
eFIRHcFGiH0mfLOW50wl9OJNI9Z2Uk6CH86JeLRh07L+S7pxN3alQwtL8WikANVGxqPYOkEgYL2X
Z8vpXvAR2xFiela99JPz4JQEyUsp4XMbP0hYmovh4mxV46Mn5ue07MnEETxb1X5J2R5GJIzOGWs3
PKzpUbf0UOY+XvHQ7W9BKACzZllUpdAiKe2YsLNB7bZvKmyFm9ilAJmD2lJ3WOMcwa0/CHYDfvaM
CyAEXYZV71Sz2FrrlMSDjw7hV7O9VhyTMEqz/A+N6qGtnidshb8stqYM0sDZvU3GsCN/dxBdcFtR
fuD3/k1bVBwm7WV5fmt6yZMkJ7pSpf+I8yCZbipHkk7qbyrPuXLjaeO3b6S0JPKm8Unn2XXai3Rf
hvJFJy/aSr6NAT64ECrs3tPJyegaivaGIWH1Gj94lhVsPFd/EKXjVyYR1HMg2dsJzrGpo5ZwqGgK
492Db9mqBD8GjkTAMGkZea07zRAiJzexktoZSQ7xKYRpuAPNz2J62ci4ZUmFbP6jxh+7nsk2rPGK
ZYCsIwPSSZ425BATXkA9FOhPE3tBdupHrwfd/+AbsbnWsEShDgMyACVqjSSNAuDRxNrurTrQeOrp
Y0VSfPJsd9oqJ3iOS+qxzOaFTdmBvQTMn56/HQShEvyccxfbPGFynQmf9PmE9+BnGe/SKH0sM/+X
N5g0P5aaMX4WrwirczzwrbcGvs9KNuNmTjXldyiqawte+6zcaoWld9wo9HvrG8RaRMlcIQRlMROJ
htCIOVZYRkZq91K9EHfZS0raXfRcnQbF6+aH6evkm4dujNcIRRo0bbLWBfm8sXjLOMntrOWzpt2c
TctRO+J2+S9IJpBbLF0ROG3gw5xfDad+4g3PkcaNeGvVFLaleNXqEsmuylAZ6pmTY4nfT9YjcTfT
jtZxQq1qNOPCzaiyHWAitzMF7LWF7YxRAWczpVghhNc2USXXh9QyGRaUbs7c2VAgFH9vkHtODeHi
3ezZ0+KwHDdlSiHbvPSAeulrjTyytfOa4GxdPQaZKta1zM4pBEIvMF5zuCyEuPlcuQrBzn2zSh80
zPJCiqRn/uXkt+xWmGoFj72c3hrH/6zRQ/hriDc6DesRKHYe0DE+/myZQ9Zp+hD72CCxNNM+GD4v
A2mmXRUJm6jde262rylk2rp5hS08xZY2VDRdBQFLepHO40otgb9pSA62R3lYkVNJ7bfL0yezv/Eq
Vuo1WPLRV/sM4MIukuwHR9vlAR173TjmXWsYoHPd6tOqomafwMKG6X5oGKTVGZ7m0JLM/OQvoBeH
vHJOTm+cx0Wwb5dPZNEdiqykiqjDYkJaZBX5xqcVJddpRppm0dOtPgEngFR4uvGIUzo9RmiN3Rba
FU1ArYYyMn1WfIJqZGeoCi99jHTTTvH3YPw1GliWU1AsID9uB8F4F6Y9tYpgsJFOTfdXimSw05rR
AYoMJmHQ2g58bXZO9RomrTnSg7Ug/6M83Uk02FUXOxjWmRon6aedWdkW5AyKYIJB0g+H+7n2PlOO
ocRxnkF8n/KZT4MlrLOR9+OWVpr3tunoMOtwb7UNvxNZoU1hUI0YFO45SSk4wZBF3GSkNChY9kku
DW8sEZLq8qeQTwzWNDnFOl9wLrwhAvqYct948PhYrnJNw3nb97ztA5g4Ntiq1qAF9Wed4UmuQiY7
nQPdSEAvA6ZRvaTZOStp4pnmwYIosrZtbd1g4iLboeEZddDViSDrbsLc3d34ZH8gwbBIqmYWB1YW
/o51+x9Xzn/jyhEStuqfvBH/hyvnUPyI34v3Pxtz/nWfP4w58jd4cLajgGHwpwb8+WXM8X5baHFS
4rJxnN9v+jLmKAf7jalw80gs7Phl/jDmqN8Wrh5gRuBE0ETV/5cxBzLfYr35wufh5BAgFflxuH8s
ih/+CiTsLMJ+czQahynYzrLbk3miTjKJ8zO5YuZRDPIyyPy3qPUcrhIcCpKsqIPqdk88jLH8KPeU
hqDSmzAYjJbCi27I9nkH96yp+VzlTEZT68NVetrIQtwTE5FLsu69UlG0G/Cjr0so7aeyBCuR5d24
SnIqwgeXwl7iD9u5ZHxSwTlH0n9tyZDS4Uv6q7P7E3iFY+yhRqZYUFb0lnUrOy+v/awgKTr11/1E
MtQsByY+nnnj+IxRDZzgZISTj8lqK2ZvI1I3M94iYIOvIWAZNYgWXzKqjGkdCHJHMPFi9AC2aR1Y
3bSKSKZMjnorjTHaTbiRQ11nJ4qeVvyTiuXOsCdPlqy6XpQ3AvWlxjqXyOKH4zrf2QOid5p6m876
V0+5nMDc1GSnrqSGCaC2v7EieqmSHHUHhzLstorJSsjKUo7MrntBO1ItthnNVQwEEMNKnbMDfY86
/2faR8ym1HWepTSOi7OJfrSvwG4Tc61enKrYaJ1edQgwN4EY21sWg9c1UK11HEd3OSfDrYV+FwJH
OUcYfzgrgeYrQ/PReMwjxrJxIwswW6wiGD4cUYi3dAv5t34wmvdV9ytpz75lhd9g5xLhH1LkQmV9
dlKp40AuknpHeOQ+SVjiOVRbqYcpBhAx5dI9V9l9mvCAvUhotcbi3rBtuAMbpQ55azwYdiHWVZn+
cBctrZ+pHPYdKnUxEoX7WOUPZQ9LJBJiZgNN80tSBQ2yqH3fgBfCMZzAn9fZZ1D6GU5TjbMK6rkY
yN02Cu079oznuKAFr6jt+wh/DX+6fNrFU1icegZqY0HbbPNSjqV7sBAGKfIRG5sR/iFQdDVZRCjY
cm/9JqAsz8a8M1JmzTRpOE3mEN7SWUXgKoDIQYne4wBc9BsA3alJN14WQsjLSkkvCfnVPgTaU7SM
T2YMETPnIsAVkyQfN1y1Rgw9rXxsZjB1AZHTg9U0OyiOLABNxyWLNFlrkRL7AS1vOohOhW10xyiX
2S6J5lvXeVMYX5865qp+wHxvDi3SZuxQvc4wN9MyqgmHapuX1Rl7Hnm9ArBUh8a1hvp9Lcp05zSZ
g9ABJm0w8+g6Npv3eHaBv+N3J2GyVn73RjLrnEwUJnsxq4O01Q+GFzrXWXWvhsS7TRPKz5MExInT
m8mmVz/TMGYQzx45mGntEIDENkYbfhhZtEubKcKDn38aaXob2ca0L8b6yuLvvaVXkSONQQuGQ9mJ
SbceK9M01SScBN2mtkiAWC1pSDxlSKCdezcVsAVLicTal627A84xtDjS56p9TabqlBAgQ4iFj+bN
n0XmSawU7k2Y6GBTjASlh7C975zuZ2qGPjMivGPUv6GrccoOFNU1LQPczFXyobphwHMt2zJYwefC
dGGHbKCuLau5DUGsFeF02+JgIdhC+V4+A/UPIEyVcwrtgwOQdEJvS9/dFdn4G8NmK2+7OtpmfXcU
JpE9LUrSqrlJ6mO4xrs5HcZivEpCzZY2dCmRK6p7Wv6mde+xxkfPImJr3xBJCDBkIOeSZ9r0wn4w
tfruBMw1EQpPg/EtY523y7v0myExzcP9R6EZJjYWqbw3fKKOrT2FrynDCX/UyN1twTHCLZ8i03+N
QI9sIZZqKEW9tx/r6j2srFtmaiw/U6bIk1ZXTe8YmygtruoBDEtZDve+TxZGzt5T3hvBThqt91jG
2Bboitzb5TIr7x7GOJ9XoWvC9qyhZvocxwW9B5t0JPbezS3V1L9CEWP7tLpn3S6dSvFPrx3bvZuT
ohocnFwGKdQEO9fMDr6Z3Vdq625KM3tAJn9ozeqH9AhFxtCOYEZ4oA855cVT1x6n8UwiYOcJFnmh
HiFYGLrfet5Y0ui8D2fCmAmJPG3eDk2sz51Qz0Uk5htPNFhsNC3IdvW9MCVVdcK4JopowBWe38cq
0ftZRD/JOI/XifpFBYkLlehQGCC5PVIokxbbIhHdvbKzkgXd2SZ2/yADjqFWGpAF7SxehWS6qufC
X8aP5T4enHPiTwzi1TQSecloIKy9ZtvQWxTKbj0SAwiH6WAZpnl22wBXk7NokR2tXJ3BvMOcq+vG
m98DWSTHVKcvrjKHW187h1Ajlzh61A85wNeUhNFeSo4GVEiSxQmdG8JC94MVueu8IVLc+QzJitrI
EGv1T+0XJlqyxdE/tgI2hN07Y5T6ODl42XIEZtQ8tr+e1e2djkKfrEAsaoNmh21kWovAhypjDh+z
7dyaCRg/20Xtlv5HT5/atkV1wMDI8M3J4YUVZXEH7YrhAefb2J8BxnQfydTJfSMT7Oywsk4clI4J
8agAUMmp8JzHCTDfxgiARkqqItfdLAgOttWTiWdxRRlGv3XseasFHocRi/7GKuanShNfgPx5p3PO
hcbEcIWSwQD02VOkfYqgiZMiJI3JzbL1TVzDPYw141D8SMAv0kZSVAacfxS/rLHWKCHujWrNq7BT
7mYinBPNrcZpyQm6uvJnQZjZhn1IsJXVF3yffQLJGnw+LrSs9ShyRb0Q02tTI7qCdl4lcZjeAEnc
5KyfTpMy70KKwjCz9fIWPtN0UL31TvIhZKPbqZuwJ9sgG0PsHUXBvCnbHyJ0xuuKjj+mcjm15TyT
5KmsfAaIZf1jVF25K0X5DFXjrdU2OTUwIiga7D1bigfLNnvEtWNvOBp6gu5NbeTfqMCRjOH1ypwy
4jaYOnBHjsuObzS2ljF/xA1sK5EUt6DGkV8ctksiBs/UCovRBX0BgKX8+kXfmQxbSg+rTNzC4hFa
yJ3X4vBOekJpYQCTqJw/oyHBz8FKb5WVHdHwFAiXgq+S6YJhXlrt9YQHANvod6NrGxZxzPb8lHCw
l2Ww89lx+jGUvzaogOhxXBMV7XQGObyuN88AKHYZqMwVp4ju0DvxwNbQ4khr4sRlEHdVzsmLZ1fm
OclvmNA+xmlLGVzcIgQzxIBFkpHlPuUJYTG2w/1mnumuHhGefbp9ONCPF4cOSq6XebteiHBdQOjf
1WhdtFywClRjdcAOaR3a4CYqc32bogFHixiMNsJBIB/8NeHueIKl6lT70TBpNi4eLUX8Yyw8tGV7
0Z/VtMRELFObW61JG4159CNfRGiXXT2A+eAplhEYqRENsq97yk7TEOFI1uW2LaNo5S0CuLtcEFls
j+zKiQNdvr5csMYWB5LF9kU/rxcpvVpEde6bMCDj+RoXzd1Z5HdvEeIvNxeLOO905vni2Lg4My7X
/u7Lv/ve2Fts+dMY+sPi6shqdvQ6dxev8TJIWS7+7ocGFTbytTuC+2VFRIHUv/81KFvcfV9ft8sc
J4I+j6vu37f86erXQ4SuPa8qD/fi170Nw2LYGJbW2vx9ePJ/+4W+7vL1A0UYsfPSA2KZl79NFaSh
rxt/fwaX55bCSkINNfzfH/jyPSaVVJ2rlLDRMmPwoc5VbWlfOZe3Qm0zh7rcUC7vgMu1Jlv0zYDT
2dcNdc3hRi3vskwG+Vq07dJIN/OWivwUV09tocxcLoKkOEHNzPYi44/+v9k7j+XWtS3L/lDhBbzp
whD0oiwldhCSjgTvPb4+B3gz82S9RlVUvyJu6FI6Eg3MNmvNOeY61P2PL/efWcoU0VZKZWqnyPgB
Jm/le+9rlbek2dTZHfo/1ujySvov6miT5dmrvJ7QKOcK7VaVjJVP+R7Wfv7Po3/7maqaWzFBRT0b
rFsOcq2h2LPowNGQc0atminKhFzw670jayl+f8DXdKELGdgkfZohjntiVsPBub/O3y/kCCDOGaX/
fNn7P5Q6oXbkupNzlxfoh4ZiH2JL3gRjCghWKfZ/fz4Mk7WZS/kYJUG+7w0s9gKYFZRH/JEV6YhQ
inJjaaqFRQu4CCbK9V8UiNoEvzUU23nD1Xqs74/+7Vt5nvvNoh64oo/aCvde30HWEiNyD0f/m4j+
NzU9qgj+NaMkdnWs8Ptm9aM1q4nt/u0/P+O6c4Pe9tPdBcP/HvOIfcHkiGxyL6ibq2jZfkaTFOZK
442b9FjYxuk67Qs73M2b2m1dcCA0cY0tRIdE21yW/XXc+KQe2jpoI69CI50c0YpLyy549od0nx8z
0/EhD3vaY2b3m6NuI592sQLNtr/sQbHZjfexvtiRwZk66iVt3GtiOsfJSXfXwnCvJmD2h/mbH/Qu
L0gV/VmjzFH+IRdBSJ+5sf38eA2eu4zyAXiB3olMZ9nHO1bBj7w3yWcJ8Ojz3Fzbv8TQ2bULQsWh
VWQDFwV1UiKFsp7zBcI/xwI8FJ9ufI/rkwqTUN3gqWuXS6l9c3jmVPSWZWdp7xnr6BudyMIa8cB3
20je1yiMAo+gc1HYtDiQaY3MD/Vy0eE1h1iAdqKMMLA889rBKetCD7iRPV7GDadEgrhNkmxyzNIt
2uPhl5ozNQuk/midUYSZ45X3kR570+dtwJBrQPvQ693oTAq7ZORjLQQPKmjTMat7POBbS91Uy26Z
HYr0QEm73FMfosIXxwP5nhSQOQksCXTrZLJh/qYWLZNEPLId3kq3AR0tAqrKqUagVG6TPo8dIl+F
3MF9nG2M4szif32x6SwRGQkm6B23BuNH2ju8OlRkQXfjnQ7SgopO5ooPC/PaCQW9Fe+4LLC8OMXs
wYIICYLDQWM+mw/0/M2HLEC2MXn8T72Wnuwz3smPdE9obAaZu3R++gbuIX5THnDdUrB10DWqT8VJ
lpzhFO3hPdp71bRpQK7qI2c0v8Rvsd9qHGvTj77ES4adfHSHnzpyihtHJ5/fgidGRXjA5yz6BJCx
iV4GN8ZZ9rVtX8SNNzGyHnFZAlIRSJ37qUoXRWDuKE+pk30V+SkZiRFO34igb8gJThGzPQFecJEM
QOMIvlksopJkDDxXp0g+dOfiNauOwu6XXgX9vo9hN2WPnbw1NmW+0xgxqsDBE8wVPUQkqgedlyuK
yxJHAxv7O/3Sb6E7dMQywE2lCRv8Qiqx2onXPw/n/E8VO80bSDCz83PapGh3ANG86dWjhTE1rV7g
AYT1Y1t88Ocd7TyYtsAyHyiOwxHlrMNP5uKdppuQuRXGkcbmlPXOddmL3z7/2L9TK7nBSh0cYI5i
5qRwHUlNxrf3i0ab5lz7RM8/Lx547WTmgnSzX05/RceI+wbUifSoVicurjBCtLG+JLGjy8qmOkVv
fDiekhsi4sQa7VMHQ0pdr+hUcWZhw4W/gKLHCUZLjCctmk07HrCwMxjM8q+AsqPrP7mS2wY4hmsJ
xyg8cVFmtCgIhUG7LLk92vKqOJjtHsQYR6lI96n5WlcvVvWN6h88uW/lXt3symYn9jRybKPZ8JRx
chSarxbdD0+gmc8KDQI0bCzuB0KNCsmXcMBJ/acSXAYFkfZCX+YRKZDDWFEXHyJs06y8yBUYrkXa
152Ewp2bGGIX97dUzFRWdgN78UjyeYqo/HNFklO+ta0XNizEXO49aoGa3XBPphvT5rz3KKQd9Rv2
E6k3za5fLtbNfOAMy82W4zo4n7FjPnT2OY6eNJ9+DmB3yWZ44jZhWBibLap5g+b1w6h6n8qj4lc2
ViiG8vS45IyePOJ0GP6wH7x17GaM/eBS4jV8ad9/M65ObIrWuEFG3eJX4xuPt3Is3qgzzQRpOnRM
+aSh9VlFjvxMx4RC3Y1bBbXr/I2MwwNj2GxBD2blmfTbZ/3BOEX3oSkGhkzBIPeUPRch72Taz++I
Js8cA+puVDH8RX3vJbCoXvAwb+i0hC+MnDEgux0QUI6W0b/yFlR+WTOcwSOo+92cNvOGOIn5m9GH
oXTiXkOxZTItBltpL/nrzEG6GFo0BwxD7hVvDJZkJ64XKlW+BH03n8HwTcSlD2bKTMpVL7wSjFb8
CjcyTggTGfacLMo48gP6azX08p1lsC7F7nj7UJ+F0w8BzeI3h653eReoBbiTuB3Xp0+uVFIYdrV4
t4B95aqXXIbq+8srAHgMpzwalfNp3DDe2cIrjG97fAdnfjMemf44j4bPAYo+x28e+IR4N+ssQtAI
SciEbjIPM7GLnOh1JlRdRgdpL7wOEWeKawOyawXB3SSb3GUyWx5JEfG4tHivQEWc/MjGnsuhsU1O
B3J5n6Vkuls/siN+f3LlMV0YDvSGfY1UzDUfOEvWI3f9wkzcbhYnPRqPOc/HfOBfjRvbsGPFE0cj
emMYTY7iiw/CSXiV9pwk/rsmb5PzzUHQnyeH88Jh0k4ccR7y+flYXPxMocN+vU+1A7A0rDy29Mj0
ApJaK9+yN/mZ04hwI/CCZ+PUeVzRCmOUbyUMWRwr48Tspz1ylwG8CN3kMyoOMufPkZEozjiK7MVn
KqPZPvOmR4trhouFPSl/yVBJnXXDKNq+f/DHrFFyLmkrPzBUhrti2cZHTjyDT/bGMCjtufPolxz5
ZIwB70zu2umDT6Hc+DTkCDOHcmQ1u/NaYcNLGbePpkUO7gk3vlDxnEGPueELl32+oyVsPKKAnrmN
OC+FrWCZ/Cy0Q8s8ues8tP2sFTAg44NDp+1zhPPGVR4Z/9es0/Uihd3DZZb98raY/FfyFC3wbd9s
q+DSfnNbB4bPWUGgxJQ9oyjq6La61mnwhHjHKko48pezvp3M5/UqVb1M8pGRcp2IflDvKBpPLBbU
DWaLX2rxJqu98Akh/ILDeHqmfhBReO1fmTexfZr1rcEmrGnjhUNQHuNLAtpp9FE1Ig3CmuMVB3x2
a02fq76zXFXmTCKPd3KDKNX+JDyBY4GkwiFG91uBvKT4MVAriVpEOFXTb9RBP2QRHEmFLfyOED6a
WjXikPYCIaTTXyraB5lsAvN2tNOn+cwm3a5goW+lNc8GxZEN1Gs6h8brZa7fC8IHkRLeoIQvItUA
JxQgDOFfjDUHMcUOff1xPfhE8q1LtE08Pl+znMrihmVT5TGtmsNBfpalo54/MEQZlCXGb4yTMxWM
tQhQOXREPphOV2fxGKMZgZ3WMKtNtRdsSutUlW/aSbf22MwzGiKSD+CsKM7WBK19vQzM8lQ1a23Y
eQ1byV7Mc9Rs5vnCylwcfbk8RVyurIjVg+oCJisZ/Fm5cn6eQkhGCC4OUf5jstd/Y2o1XrGVcpHG
oadwn4YurR/WNOsFdqwZR1jroxtap3PW2Vy7+RbG+3hp1E37McwOOrZOQ/vpZ9qmfp/7nbgLNpzo
vt8m6mZSN8yBRXGIzHPHt4+TeZZEB9HBQBCa4vm+zyDXNU/CK1EqXGnlO+MVV8AkYhpCMbLprRPZ
drytuDqpsWt5iJdGB9zgOqwgNqAAJu9oCrLDYLUyOeIfM/YB2wniyzgceMPsOLi2/Ai1PvsdplfW
brZc2eYLOEXqjizSmTHafiuds4Y4HsyeXsRCGDgjGUunad7KoZsf2++p/c0Lmn+PdPfItl+eOm0v
v0g3bC+eavjoMdKM/caBqF2TpTEDsrpXAHIHVNkzcbrUVKS7QN0aX1YDCFKNPmpZ95LPcLBJkspi
CzrqXuveUp8/DNmiwvl5WpoDh8Lc5beq3E3GXkVM0QBgBJ7iYNrMDkv6ED8KHmtLT+Pi2rKwbTwu
wK7J2DxBFqf9dWo/Om733GciZdXaPelbWhb4/MG0kxZzBq/wzS1XJh43cYKsXOS5AWon3I+0GVjI
WQjyd1S+Jtu6Um+aqcejf6A69N39Mk0ZB6vwQL8IJwYTTm6E6C49lYkbIqiQnPw0nig+0uxsH8UY
s++N5i6a5W1K9yTaiBQQWbrkgoPYSBwIBvciZyZegpbYSLlW382I3kcbRwveQbi0ykX8qHE+kk/G
rYyot/9j4iS+1IIfqZtcoBwLf/2CKbzo30Y63do+EXDQsoNyJuUk1Ad+MrPzfsOTCcO/2ASKqzLy
t3Y8vU+ajPPZaV0R3o71o+uMQh89LIvKT1C48C90j2ClFRsgQWr/iHaelGYa6nwUPfarYhuyeoa6
V3q6uCF9/OUJC+0mOt8XJsiz2RzdrDM3jvFkaX7+E77OFyY8i4jx+KCCp6OyS8ZAGm6HPYUYuDJC
bPfFkWQpXfAFZ/4TUqR/6lU3PRRMg3ZxFXoC9ezgJdiy6Z76TR+BbC/1bC8mWGKFbqTZ86g9tRSG
oUqCmO24kzoRMvDNYPypb1C3ONfsnCI0hKxhMdc52lPwCBpe+UPMe/4W3FSsUkJuN6adPJNhX9ja
0+pcqr7AVA3Frqp9yMt44xZbGSAenqRbcLRQNUpO2SFta7xhmwDSU26cZpAhsY9bJOgYX6Y94w+X
goGR1OZcZ8q2No5adwYRbDfAIh5jDYfGy5K9q4NXRrMfRR8Kb4CKrh3Xdq7WtqIjOjhKrdM8ZN+L
4vaPxcd4Q8izxC4zMKPkAVi+ixEPCqEN+unIrCwXztDZzRf/jx6yB/m1u9CIQaCWYhBAZjE8WMMZ
2UOguip2YMaLxBNOuezGnVdTaUN48MmI0WLqI9l1tGtKtK1TQNx0SJLZ6T6SdUaYGovtbdlMR/JC
GN287hhKjIQEArE8+DT9U7hdXlIvRblmRYUXckSGXWu4oX5DveDWtRcb+21SsVZmv4fA6rMVzIto
rGbAHciMm7WBkcZ5d9hYvYX4hk76K0UWDyMvEgtVY4exl7lqr+RGELlb0GmncEcf1dqg5kIsTLUD
k5ZN0oMu2E12iiE3b9JDyILeehAOhznf0cbQH8ND7Yevcr+toQb6aeJqFOYeGE3VD6JODppoK9s8
9ZSt4uZPFlHo0TFiOHNRGAoH7UFyqXgzKqT82nREd8XHx8VO7AHCv3c0gzR/3OCj9kUkrqq/htLv
K1899jtky/XlOThrbnQ0HgRKCrbxAAIQwK49PcdbsuMjVqHyMf+d2N491JM7vcRetoFUFS7v+kd4
61/JvBejfeLWrypHfMs7btFBH0X0CB0xFzbT6lV60kIezOm5lA+liU/nmRMNG5bRwyZFoIByuqG1
NYJgK1FisNjyyxOOv3VMLB2LMf9cYRLZGV77nlzXWIIPOmShL3GUlV2cMH4fShUdho0Tr69vVfxC
mA13sfRUq5cZooWB5WhnSr+sukxChJiUGhi0JGez+UeGSzVUtD/YOjH9sUIQhnUTk5eIPprJIVL0
ff1/qRFzzaLITY6mV+yhYOROu0OwnzJmHqC1ZNRVeC/hDvgz23kbhkrn9Mfx3UCCwJrWvObH2M8R
kfewb5orGoUy9NTMGQjSISfkQDOLXRUtHVptJsIg4i/s/hFkyHySLSekMYMhA3tW4ZHwgjEWe0xj
+KPE3Zq8stxkhz6/pyAUsJnA9fUM67JIj5T6xV2x7tlRkngxL4JPmWzb0RVO8+aTqwAa3mpP9Gnb
zMmtIHjYgWB7jrbjH1p/7JpAeRj0TezwNSOW4Nnwuqul75FY2PFbb2wgHaun0g4+1tE7fO1oDdnK
ZnpPf+Nr/5VShaH87pIYQ/XEtbbpjMjXAQojtscUiekv6V42+Q74izvrhPg0rx3ui18dMzPUfEp0
dnGUoKo1JFzZcnukHCBTRok8yKw72kzogygfoABihcAoj6KjIl76vXqOUqf1oTxoW3PHIv95qfeE
jzwBLyAmIKg+y0cIIgSh6OkB/RPFIescPQDLl4ptdjWZq0bH1GCh2sGfBJQfClKzP7YKylMOI3ay
aR9/9K5ApUhZdy/R2wAaUna1xUmeBGRMbJ+t+qN6o6T63SWPrLQEP1cvfYct9GyV8JYoCcOlKJct
Q0e6JxEjgH8y7MazdDU/esH2a5/tPTA9Dujw3F31j4hRlJb4pgw1h1kJFXiYXNIe9ZrmIxXofzgC
7AJ/87Nc/mgax1Q9Kk8T64lX5OHycEo/Zfa98IW5RHA+bEincQJYeaDIaS9fqy+06d/WSds37Oyp
azwgF0AtoNTPGTc0bqXBnjyWKjA01vrIGF+ss3Lg6oi3GnUMX3uYKtAzTrzv9qL0Gxy7r/i1ulbe
uip7CF4KZRt2D2FtB4otTamrBz91i/JYXwcDpqQMnKj8aqLz/enIGXGWLd48Lzc82fAA6jG42awA
GIC3sT98dfZik3mEPnQb0XQ7TNtuO6FFcNbjuGUkCR9Z3p6sMxjfl2pTnlPjfaGMthGJm4LOjnjj
+ck6Y5hYwUP0VT/EZ2psb580gPR1tH2LriyhEs4yL2uUjHTmBXsdoBnkuAz7w9U4a6VLXfxBYSQn
i5fip51swOu3fn7SrhPZR3Z5U57K12DXY2i4Yrt/4Ur8qZPLUNQUtN/UcG88vagCn+0bftGrZBtn
IBBYDoVzuhfOoCNyLoXgAn15cUk7sfvSCW85kkUb7/B2ILcWYPFBd/Q9izOqG6n8iPFmm467znox
SuHYCeHl7qQJ84m9//3hqKy9oGZmDSka1iYcS8VBmZzSM6LvA6jXQOA10PoY6QDdf2bV8aFCx0P0
CvataF4KWqGrqktuKEkmyzj/Y+y6/0u+/s7fX1TDAd2D+NKJBamGa3fu/lt/f7VTE55pTjUo9RPe
h3/7+1RupF047mMRVmAHLfifL+H67f1nQTWyRI9M7dNCM4Sfmv1uH/2PX/23v7w/h1bCWvz7bGUT
lJssbZ81zUT810REOomAVukW3b+E9foa94caDXvJuz/Esw7m3RCLwm+n6PD314f/fpt/f2bhTPnP
p7j/8P47edbEW6YaSDP/9VL3n//99p9HEUQM59/+JVUjBYUMU9Pff8AFzIvcvy9H1mVSVeEEXp/7
f7z8/WOjCCVTTJi5rdqQBST3dF5Zg4cyiuLXWsONi3kzVBYFvTrfJUO91TQj2tDZF33AxKcwp+cV
J9SuFuVFSgXWo+NzKwGqRzdvp4qK0RlXZo98ogHz3HVM7XpkYjQTvsy0O7WqfLOMzp8LdJSdSBlN
sNDVKtdIISBQoWVhCRaCEZX6zyyA2EbLWziiBRUvTkx/yCWJivGgboZB2ooNsgISVa0taVkMyek1
G5MJYKi26+YGDZ74Ut21PsTp8JTTq2JJjIJl8jyOZL0HLM+wpBSwchNpKyeWN6msLev0kuTvYcg6
hSoHQXOuZlo7oZ1YKhInHY1Zs7GamP1K/BC1OYm0BmOXEl6WT9FU90YP01tLhD1W6dcqFj5FfXks
tHQThF/jgI9BgYaLL0+35IelKYghSWHpCKUGLq7vTkYvUQBdKOoExm1CLupMZnFBagYmrqk0Nkeo
I9kB0H1lFtGsD6z1IJtUCjrlOAinKDuPgfEzdxO8jEr+g5LkJIbGe5giYZX7xZ/Sb0naE3/9XYxN
DgCc+Is2Iqo773+J3fuijVwcelEZ/JIkaD8ic7cStkuNNFHT2E53MjLdrrgac0KvXNo38IwRk4Af
oM+yBMcplp+AEl1m+CPx2KCOKvZzSkcI2wnIm03epU4z6qzFGO6henPQ5dfe8gd8hCpxbqUhe70G
Ak83DyE1z067cZi+WkR/gGgfJDn5Ii7BySaQOAvpPbIKm5aqR84xUxLpp0r6rzYUA5oNKqs95ngo
ZT1HbNaNY2dIQHQaLTpEi2kHHUGVM9JZ7GSKjnHpsQ4r9XvBpdYE2lPeze951VAHtXBcDUqGzqj4
kUIYfVFPZHhbuoRYF1tMdP6UUwbToJ6Y6tqnZmGZJMK8i+rkT5k7qmyIbpiPr0TLMuh1GpivoZ12
Q5ocJ/RAK83BbQV4bLmYVWfgXB8LKCK3lk3BHYBZ2Ln8NvVSuWvz5Zbi+7UD6BvIyhoXGYBAeMT4
wV6f7lPoSBnKy5VubinqD1eSJ0ndGx7gz27WHwK60kSzQY4Up9dpGg4kbXqNXqPcHfLQxbM9G+Ez
Pvo9BAu4QBblD2WUn6a3BgQUDEuwgQm9zEruZCeM1VelN4ma0eTP+ltUrF8IDCQclRyuCTh/ZMwH
WZOIGYTZ4VrzzOQ1BIdOIywD9+RCjt5eioTzIgYbFL7BGfHrwUq6HyCSsot//xki4ytq8gYhJurb
uQ5Py6B96gXyhQlDKix4EGUERAuNSNdiLv8kc+7NgdI/pGJpEod0Rvz8IMGQtaUGgIYaEuesjMlx
7N+BjtJsFKe9BsDIkxS629EsmajRSVrN8t/GgLNujczipvnYkDzsDKSIF8Ov2i7PqJ1jdAxsC4MA
unRSJgddb69xz+4il0eSzlD00rGm2UEqENGAb5mUa34HgrkShLeIe3OlUABhsKqNJFCRicUdQdT0
KnWI7n1ym0fpOkTIv+SmC30R4sxKGcOcMCuUh+aITIBxR4zTCajlQY/llh2NeM6jjJXqGF7Kn6Gp
/gQdfR6NBmS+V8iWcGsVGFCEgdUAGN7rRuuRF0qtTZPXJSEdl2CO95bZ3wh+ompJqhrIOSHcNllA
xWyKIWXXN61qX+tiPHPMz0sjb2sWtFOf0DUVxGtoUvRKLUBo9SVfFl+oqkusggsRCiaGxlhEO8jj
X3V6Voh8sUNFxxxRRheZEBukwRkVeZFkBUsizAyFqSNoA4ouXYTIlHaOOGTfQkk0BtypX5XYYbvO
6l2opl9gHjunU6Ivk1DIHdJgPLIBW37G76wugabiv0IUbs9G94wv6hdkz3yROq7+JUStrlowp9ZZ
ENlDucnNIaY82Cde0tbv6VSNTtsVDwphJPYiVChY8h+N4ADnj66uqP/oI+u+9GjhVhfl0S5njIES
sDCE+qBhHgVwReFEVh/q6lVVSkFdKmd2NkGzDcaMbk2Xv4Ew/AKrWrnEUTHHrrU6tXGHPMucsSww
r8/ja6wvLatTi8gZDveK/qvoe4IqcEeoTRlggskwfLFUaQNDgBhLKuZVRxEEQPVmqsqLUtD7Qopb
2GowXsXJmu1YNXcNHEOnmIBHxJZ2FRuRFbtYcNX2HYWQJn0BhPFdDpFHmCZiHtzrFGsrjdUT4B2A
ZCkKglkn+iihkt6x+4yoiHllnqA3CjJyiNVSIvgDzxeEraOhBLSbRNoMOF7Rmkyk3qVacAopOVo5
ok9Dmb+tjOqU2FIyIhX5URgo6KfmOe+xvJKTZ/Fu6ZOAf1qZ1xKF9qp46tu63Qwqpn4QNygn5L0Y
kNMnxdiz4wAEXSMlTow4zGv76ltK9f9vKfsH1/x/tZRZpvF/tJSV47/5ye5/8J9+Mkv8l6QZBiYz
VTG0//aSWfq/dFXWJV02JMuQdU3/C3lW/qWJOnQoIL3WaiX76yVTxX8pumFppogvTTXWv/p/gDxL
GNv+dy+ZaCmKhtBXVkBRIydVVubx9+dTTEYnFOH/NeddNxRGbO5rJb0yWSMQwc7UYsPvawsqZ4Ay
Vp7paAoUK2JUsFGlUZue5U8hUWJPqOfMD6oS58UyHCvzBgWAYdtN2jR+jXENs3D+RdwWb+fZQolM
N0eQDmpGBx4a2dZIY/lFERdvqkzlUInNMR4Y5fvxNWhEahRF2mywpr3IoqgA6kRD0zLmYfjexyHJ
IHohjHiDAu6d0XxWK5MdYIchJUUOETbmMWyodzTDtNNIi98oq3BeC9RuEzYKEDgjB6FmxLsiNVqa
zPo1ssBXlTLBFhmBGRX247NmSG6is38NKlV5rAv9x9AzCvbR8BNrHfXjRjvGVjftVJNJY1rCjZG1
NH8DZNhqqQhElcBIHruPMVaEc0yIzYD03tHGwA8KaXpN2dtXinqS1T7/Uiz9ULbxNgQC+zgFhYiz
v9uZyopbJuwI77yc+MFs7qVuEDfhsAZRaMbOrKvMzdDEM0o8jItXxGri1NYUuwNtPGXW4kNTGeQi
jACHy2peDk2qbNVsN3ch6DGp9cn0tiImS2iadAJJrDWj+UsXMvk495aIQZlQd4Wurjr0kj9B+Z2a
4qY27essky/UByj2s4iiW6D9qQsaj22mt/ugShja5ZmO0UBFjvgrfVemF7y68r4n5QvV4FOfS1QP
Sg/2KhYJzYSXHxsHJfJkeWCwnEbTM9B7sgFQfxWFFXAwdgeg0cdkEqwjq76N/paSN+sv1nTKJqQS
hNR+YZ4b3EYW9+qQyrA5tDM8/3xTaPG0jcsfNDg0t0KmjJS2ki8m/UdhEB8cLyyuQMC4UhFoAE6h
/tViQakdgFqiNAWyutXppbXKJmbzNwzGn6LUaIupzIliGPyR9HjcKqtfAKQkIVDxTOlWislZEYxH
raBkMKzVfi3UpI2pDzccThMU6e6UhkvJjgjvRzl2cKvLnWaQ3LDQAQTSbMJBuJbzQxW24aOebBVa
W1KEZyLlAvNrSaXbab5rgrIc5pUCJcjBLperR2zcymlg23RMpF+c+xna9j7wtIJtdyOAFW0LOuQG
9DNdGtmRsd6h/CwecrXqd5XVFG7XUfXEzuSoqQ7t1ch1yuHfwtQ2vjXkH+FM+pSBrtpdSyZ7OiOy
ZWD8kINjw9KVvnENIGKc6cbkpp910shyR3gYcxWXYMEactWPRiKlSNHtBxVtp0pSEI5q29T1cVtY
ZIaz9cO5igFUNWndS2GAUhx1Vze32lbr6s1kIMjTB9XP+oyI0TELEXmkwGYhlxkDyxKNvsctpoG6
abGcWWzWm5GBS5pnHTOZaAMMPGgt0yee/AE71k1atDUzEH1ClNOokHGmi2X7mMnLrxqIrklWZxhT
nLcm/J+a+GPqIYwZQXPkAPNZMNdbUMzfvG+TVoaxq8qYHnfd0nctyHExypL+4uKU4wzuoCf0rYs/
4F6y0W8Fr81JThkW05vE6DVn0Lb1uaPbmtGKzDo8Y01LcfOpKelpLUGfEuk5pWfhKawxQ8Gc3MkV
uIt2HKim6t8wHRcHfgNiKb2Gyd+z4Z/THnQxZVos+gD8CIeBNTZ4VpZWnoo5s+iQJ62FfVByJk36
Bx0ehJOkCIqwbIpOHxD1OwvRBkQJ+4f8vVqadMNEVTt5ErOBwHtA5hWxrIhLsnJZ0NP80UKdzkKK
21IOQwIXZ/oAenPT1/QydeJT1h0CJyyk1/xnsrAip0UDHwcZJfYDm5iF+WjFyuj2cfFN8vJRRBV/
Tnv27J3UCa440F5HJRJHvOVyGGkgNiX+rFymjSJr1aYXfhYW2Zt4imryLUUUMeNPamC6mNcc5zZW
wjfm3E3HDgA7PjLOTiI8ZZ6PJHAyJhX5l6oLr4IYHKQRD8sar6KHMuIGElcg7KAnsBxWXwHmBUJZ
CtJZojWmxSKvpR7WsPs1wkVZw1yGNdZlWgNeTCxe8xr5Yq7hL0ZLDAzq0uFtXqNh+oTSSCsDbRnX
4Ji2IkImaAmTEddYGUUmYEZdo2ZCcMleSfoM8SidZ/X1UVqDaSaN/sWSEFaTSsTWwNbl3qCZ1a2R
NsEabmOuMTcpbHSq9kTfyGsIjrHG4ahrMA4I860KA6iE9EwlL3fFNUSnXuN0oIdj5m2Tbj9Qv9XX
0B0cj7U76HQ+K8w7ALmYE0xC4izSesw1tkcgv0dcg3xI3iWygc2z3c7E/PQiimj9Hv2zhgA1axwQ
FunsrJIQNK5RQaPenGKyg/I1REhZ44RCuiZ6y22iTUQNjWQO6WQPLWsIkUwaEdZ4+t5rQJEcb4fA
QKougNedLMogzOz1fhoxFFT0zVi14M7BPjah5mVGXvBFlNFjDJvaxTftpkJdH4wu31IoHu0pZrdk
NoblSz3agEyIHaugvoI5sNtpRGRkMe6DyVK5EEz2x5FsnkDcyNvmWSBebBvBg7DnOHwJDALqmOFr
Xw+Az43RVG7xdDPl0lXVdOmoBYR5RUmindQKjElL2F4lTMdcwwKdDdquT0vN00fsPbxLMoPXPCqL
YCqBkn1IcqW5JlaJnYlBQdDxjPVLdsTy61NdCPGH4f2tpxpN4VoIv5sZsFAl/XOH/MEIK3kbLnfA
akagahiC4gwqvXVB28ESW+0FfWP+kbuZwo28C9Oo/sd0cH+krkYEA++gIZJWlbXD84Qcam/2WBzr
0kBpbgm0bGVddrQoIZOVy2xP4NUtSanNAkgk0a1ScKRU2VakVK2J/by/f1myXvLwVnym+Yg4Vhu+
hSWg3n/3gojw5Tw5E1EJrCaLXFt64iKpGk04wdQoRM0aWzR1eshQiWxWftcC6UK51imoXokBslON
/bCw7r9DYfawyHx1rMFBFSOEub/JiWIit6PeOWUQq/up19gkDoSDK+1rk+sUP1sRVU7zGqQdLlPw
fHtTM6u9hB4tKcF6378LK/OIq4+GpcKFOMc9CULrIxkJ3D+P7t/ev+QqS64qpvIMlXR//9L+9yNC
9IQdkqxmALUfYXDdl9YTOePJoQ7AvA+MJ0VvomcrUsAwCWrZUsPr1rF+3Uhqdbm/3RHpmR+hI9HX
8KFszQu6f1FG/FKkUP/X93oYkTQU6NdpbZGoayNkIBq72AbrbT/FwGKaO+nWagaA+OQ+tasdSB1W
1u79YatyeFMxmyC8Y54Rpas0SGj/V9MNhW4BgeP6MNNActULac330wrhCkoWDH70kfev9x9IanlZ
dPSchTx9hDXEX67Pcn9/9PeLsnpo7qYmVcxdnVwAROQ0dGQcjXtlwFGmrV/u3zZz+iNi5fb+/iit
MIaoVs86a82Quh8L7X5Y7seqlbWjJsfBRn4pGlBvkdao+wASKHj7pGCWkmEpr1/a+xfzt+5hnEVj
OTOfoSRKQ/YoRJYNAIknx2Sxsw1EYyDH67++WM1/sHdmzY1qWdr+K1/0PSeYhy+ib4RmyZMsjzeE
nbaZ55lf3w/bVUdZrjpV0fedmUECQggh2Oy91rueN+73cmLl69iZHgRTsZgBjAk4HWyOFVxOiZpO
8Lj2YmJ3cONls/5M5KmfqUjltAmo2xHVQ97ssSUmonroey7Tqd4l7KFjr968NHP1kJhYCgz/lW2W
azqOtH0EHWjVUR9FJd/UDNtrr6r8zaBPxOUJ0J4cqx/X4sVuvtm1EpV5Uw4qyt2J7HY7V4XJOQW2
l+Kkav40UaGkjDZ5WbHcNf5jaPf+Wvwo4rcQP1Q3+2OZmXVfazPt0JsNuUrqtqxQMTfil/lx/dY9
aIMC9glp9L9f2BZxIrrNO7UtSYaKC3mg1UDJOZb1tqJDYIsTwnP8b6dKnCVK5zuEcvCRdwwnvk+B
+Jbi+wqg5OWb02xna7sKdunYLcEMA7STtY88sWcPmwxlX6PcKYyILd2mPESt6HtjCcJvoL/UPjBw
taMcFxrXOOYP4DRD3JUyBXUAZCnHbj5BRdo2ktYh6cdnWFU0sLaPnCCDNhZXDuUiI6q6y2SYdYSW
EmIsj7ZeT9qVORHuRJYiW/ngqqFx6gIijUgoS6m8Vn3vtjIZu0kBD3q93fv4oIJyMnd6rZ/yJr+n
HpgnJpl2fVIhjdB5V0A5TU52NXRXUZb9wpPqUfYVvEUlwmdgzZ9S+TEK0EgkdvHsd9mzanmmG2nc
AkoaXVdBlkB4GO4gRBl5OXM+UZXAtCBNQJ2+2WmgKhh5glakaQee0VoNKa2JZJOPpU7vjXR9rO4c
FWpx8KvmqtF6e+snwQPutHjH0FGV9VhxZUpLZ0M4wppys2ttK9soGuwN7F6dFH479DqyVOHBfpeI
E6zwZNiOWJWe8Cul92V3+1rXr5Lq16De2dOpSMjqeyDoFmUaHwNjeGdAQuxakq6llpy5OnuXwAVZ
ejaBSQCKZAg9yyfmIPGLVfeRb9xkye1oxx8Eo7HpGwMa0MR/q1s6K9JIoF9u46NtDLY7WN3WiIqT
Xe1gQWxK1SPuakNlh918G+NtyZVFwaqeQsPs06s2B2UyRd2VPDx6Fmm7xjevRjoZTVVxSyjkRUk1
BPSZl1ZRPNgJzzqNSkWyzhW4ZsoPmpwy9zmh/VYb3bk27deOkzAFKA7aXuZCNI37Kon3diqfyqRB
WDdqq6KafsUqY2q8PdGS9/Wd7lmU0SOsrRKHEo0Eac2gLanzfRg9HHt9p85wCP6sKg20tIZVgRpY
KITa27ToVkFOhmk4NE604Yb/qnGegKOGRwUYi1gdjGMZwSowctJege4qZWitIgO5QyHXp7SQkBqR
7CQuilPb+6TGJzALmjvE5lUyorG04+xI4Bz3m3GP6cAhJqEVd7GPpczwK2uVawpVH6bKuo8V58XB
SADyp+LiuGDsZA39alGimSgQy8pkIuO+x7il2lRm+4wbxImjhL9J0BmnYHuToUzByTBZD1oGF4yc
HZGSWYzFyN0Kp6XEz+Cje090Oo4YkW+VDjakBsgb1TgSch0BtaGjEddSDHaG+nkaPWoePGTVdf1c
+YG36GtE/6qJEsi2WwSsvrVohhiBeViGm2ySXqoMQJGn5DwKKB3qP628ttYeKGi4zd2bjFavkqUW
+03Sjc1Ec2C2mKtZSXPb1jb4pBkBMgsRfPrKUoLfVqacazvDWZeieAAJ6TJSK9vVKrJnnLWSfjLZ
xbTrD21dj0uSJdvRKCG06g1wQBCJG4DubhtlX0lphG5nFs+2rlJ12GGxoyifeLrX0FW664Iu1oLE
GfY6iZNAi6Scxu9QTukBuozwNMaAVdu0I0vVbbSYWvQiDZytHJukeyxpH/WldJRV/xjIUDz9Xo5u
KbFGZF9pWBygrYUY7ubk64jGo7qEgb4mxP9FzwKle9uVLveopfrKfkgfyYXdMS6ejopOpZGT0rM2
2y+tdSj0KglIVNrbYFTyZqrklyyMckpG9UNrke0HgbGAzF9zlX/oCYj5CdrgyvZ7OKJIcXUKbDSb
wrgUcSXgFDK/KvJBnEtg/buFTFrEwuMjDMfbOiMam8bkreVGh9GnJo88NRDVeQQCx+wIC4ihmtUf
81Y+oSd4N2WNGknEL3CJJPO6SYwb2UFDhRUBcv6UorKm23Zxh8YvICzQAHr1PPsL1g9acVMxXEBe
GNBbYeJC1CKVWTzXRKyPNGvLcODXNPzqi7DHuK6GYqnpcbGVPe++pA3aZ075BeaRfJXH4zOtPgOi
KBQ+ftnRmC+l7GjLSbPy9eQObk28jDuTEp9UBrTa3gCD/uARc6xpyNapKPVuntvO/uSR3rnaQGaQ
Kuv9jOiMoo/YAN3ZT7B1zJ5nY0SfrNXBxNZ2TfRqHdU4iSY80riRapP64YGAV4QWP5/LZTvJB9O7
zG3nVula4BkSrQy9Wmpz5F6lGYR2W07Su9VWBoWRNoqiGelShacqnuGSGaxXMzXJNLbYmPBJSmLd
Jgys3QYP6KWk99qy01dVi0UCpEBdf60GXKiNru03eWqAX/+sbG75FCi7k8O/0ZADuDaHljcI7lTi
52SV2n2ZBy+5XAL3QZhdUufe9STrpnq88wz8SP00hJM5+JQqhwPFd9qN3k7hoisRmcWIfHNZgcWh
mqcatiJFsXG0LY2tpmE6IZn2e+AYVxKjsKWpI5HM9HMWT+hJo9giWEqD5rfdrYeyAyD8tg8xdFbT
4Xr0O/1K46oOZ0+UqB+PutYbPL7Udh3sYyRAywFIWkgrAaIZEaWCtQSAUv8pNFZpU1N8gmGAX2Aj
ZygnbFD0RFlribU2rP5XrMXnvL2q4b3gHwB2K2kDx+1alTGTAxsnnYjAmeoio5STxFd4O3abQZnk
PWEyqgBlas/gC1COW5l3YajeBrNXe6I/xcS3F/WMDxATqzPdMs4o9MmKM5i7M2lGcuwLq0HgHxEc
Klo/XxELDjcRJVW4f/Hw97/SwSsOXq/LG8tTO2pDzLkxHLaSllzxmHPjoHWuyTOai2TI7qPuPWwO
nloaKzCd8CoLz3A9TXuoGjLvBSqTxorfnNnXi1xEtR2T7mVShnf6TSvFT15lCiZ6hGd3XoTpfEe/
pQrvtITjqa3+Ywj0HZHKo5TaOrrCWTihvxnGiHwQ/AwD5d0kM7wKm+QTrNspL5EJNnWzNLTovVD1
dxxeeK422FEMOkPNlqvOtqUrNewipJzAVAb8a1x+E5rhGKmb5TPel1qTnzPQUQ3m+HKhDCdketKg
h7ioqlZGqq0aDJo8c0ZbJxHmeNMcSurTx0pR81VrgapNUDubWpoS8mgP4wCBMDD1G0sJAJrZkbTI
U8dcAkqiKCaBBxijrmE00CysDpTHUMXlMTCdRSynxZKASr0Ojbes66DMyr8wpvIQY6AMLgIV0zLK
uArZeeuLDNEKRSnY96lg27jF0b/PAfNWGY9Wed1PBC1wDTqnCb7eCIIgCyhaTY1XIieLwi+avViW
S78h1MTQ6zGZzX0rEUcQ7r5i+TIJC4wQgFQUrpRZ+wFbr02g9Ph7E/hfjvMe8HigvF6M2WyuNyq/
9tX8QdmQzX50w5oOD58wr7pMOuRdFOlhtSxMnKPBSOptp4NykeH+TOmLTSgDOIMD8g92Px/cdntc
FshRZ/ZkuFHY8VzJZzRM4yNCbMk67Pt5wgEcER1lG7FeNl8wQRoxWjH7PWz/nkgOHcFpNJRl7+fV
npR/S8KNzIhYtMwG1FpeIASeQxvQkrHokcu02CJmXPi4Ie9Id1FFk02Ufs7hEYSJDMIFbeTPSdLI
IXKYidKkeWCvzyP5wdNOmEfTUwuTs9Gr1RqLekzH50lZZMN+QugZhaa09eaBcxSBHgvmiZi7rMvl
/rbpqaeqLKoz8CTq9r43IsAw0V59L19WZhWoCCNBhxf17T6ZmlUVm2DRDQZH01AEPN09kkWVEWH+
WTUNrgeEs8rMRrlQRhQ/JBGit5bslhTxPpxZ6n1RThRgznP6PBFz8xYooWZLcmohaqy3oajc2po1
13u1aHK0NrL3sqrwFc1Kd+mwqfvUVEE6z3NdVPo7i8xnV9vK3sMzFSPPHnaZVcU3Yl3k03KKOQUx
2kJuTQKcWfupaNqwyoyZ+CsFFAZ7HfSf8l0siNU60LhdzC+GzJVax3lS/Tn3Y5EOb72KC6q+xPFJ
+aBxyS6Vmi8sz4YPYiJWj03j7Yb8rq1BNC8YJsQUnUfXih6wCGARx4h5EtNJAFyjKSgxOEYdf9q9
OU/EopiYZUO9RnXCPqabva7a/WxbMZ+V3w5iXjRtw6IwbT4O8QqYR6ATdJmDPjZWnn3Wy4pqnrFw
26DwGXMt8lJ+Sn0GK5OF+BQHI3MRAZIz8OYlx6F5W6oitKrQr9Fnoc7LCWnjOUu41muOigotbbCj
t3hI3ukDuYk2goFWU3Op5CFK9uwBI2MczeH1BTnMiimWWzI9kPqnmNM1ZCAQvZGxhETysAuBrisE
KtbaiDcLI5pmyIxN3LG7SgqWX/JyYLy5mTw9pHPiHwj6VqzZVaHykCvdp5TwDczOxp4mQvo9o9XJ
lHLldtbenwFkVgcxVKIKpzQRygslxP9xiP+DaASrRRVFx1+7gz80b8HvEOK/veFvohHsUP6QDdm2
EXooyKJmCUj/WTf//V+Souh/yBibOoYi6zOhGG3K3yHE6h+yopqmbcpzk6XoeIrXpHQwDtesP2T+
aLKhWBCIuQT/N8IR1bB/mGGj9UU6Imu6bGq6CtqYL/u7cCQv8zDIR3u8MhUq/5LYzxN0drTnv83C
qyPt0s1Pg+/ZnxvoyQbfYatdM5Cls5tb0y0iQCpOnRy4goWNkNk7j11u9Os214/+OA9rR+k2sJSe
rIl9rDAHoOXS7RUct68hpzOYjWQySO+G6Nfj2e9Hwkt5dl3Ar4WxdIUXZGRBqZ9oLvogegmk6RkH
MXCgXh9uCx3dftwPGzVty3WKoIaqLSQSSUkKE94mVZGwG+FMzF/VTp0svxGzMLjs6V7M6umUdAd7
yoHOeE2NXUFBQY94KZwzA9+n4rfdiJd+O0tiK7ESFdAmrCdKcaKgQ4gxBzSVGL+UZzHroY0Bph6c
YdxDh/tzEs/BexT82KX8i3V6Pwf4xSsgwf4+q0sd0B3xTvGSePtlUay7fEwm3iiW/2n233+62NFl
vxRvGLsxrIZd81d+gpcXhF/gZVHM+QYRuYWY7eY9/Hj5YjEYIOZz5TCR8aVnux8bK4aJj/XPPX6v
lWdPQcO3+BwxG0Kqm8pgLxZ+HNPl88S+fnyUWAzmi0JSdRJ4gq43H00x6Jx9sRxA1wQe2QHnH0ei
c5mYhnPypRdVJWI2mfMwWBGQnKjAic6vfm8ICxd11LwsNvneh5j93mh++bL428txHfBp7VzM8j0r
tvqxO7H41y+Lj/jtKH2MUuDMhcgXIHzjeCFAcfPBiS1LX7LRZPRSsawaAsffy0igqLWZNxKbi8VJ
CqJ9fxJrxYrLniZzrh8Wy8JmUcxd3pnBVsTpZd6nWGnPw5cWlClpB+lGK0i9NUpGjMu4zLZeVqEQ
p/8qXh8yYKCFgZFKLxGpN5SYcX1LZ62XqK+M9bvUMIydkqWInmx69VlYH62RPJ/VABNhUI4TScZB
2CHZr+9ZZU54GZxNoq8zJ+57VqwNGuugR36wEUtiIt4otrss/rZLsVK8LDa8vE+s89S4Q/wMX730
J6L2XZq/dyMcNMoTDpPomiG8WZiGhXdw0ryKVKWYaPVAo85Agak5t3dKWlG5SWcXKALDgd4JIYoQ
099iZzpboF3j7nymzzwuQd6R/ROQPXSzVVpTLDDn/kSiT8xdJmJdZiINzsmOfnPzpoqYqZuWEQ17
pT0RE4OObCmY/VWltvEhGO89n0liKgC0J+UcpsM8npvzsF7nnQlU39Whh3Hx3DNvQkwYQ8w7lmIx
rUoQRXwLtWtx7JjdxSI07ZT92Uruxl2EdcSfuD6rKp2N77TrhmAGgrxHQ+veNLtV1mntl4cwa4uD
U1ex6zgNTwhZA3ChTNiV2K5ZtPK2nLv8jlzWe2Pu8ou52q7IB82Q3bmNtkNKs4zZDHREmPOdbayL
Gfop0luXlSEsU60PqBWfbw4xCQxu18uimMPymVhKql9380UvJjHOxxsrU4ASJSP1HaYs7yX/ppQb
aWNWJrEqUW82prXimn5NrZ5M/XnV3qpO139fiNp8xV4uPzEn1uG4MtKF1JFAWPJByvNkQzCasQ5u
zXujQs5DTOHvy2KuVNsB6ZdTjTg8QlJCEALC2Jp/YQ3xeZaBGw3FcmDz0lB6/Co9cptMtxrQYF4L
QUkG4EaWBsUKGbRh/z3bAOBta3UXTBMQxwpSRmWXC7+QZ49ObsAgQyqaK/b3pGx3eo9kwZwHWE1V
2/tamwCJ29kcgZv5msOk1QTpYY0tg4EYm1tQpzzQo9kq411Nru5eZnwW7Or74dUONuC5bWg0BOoe
k630lQdU0y5FwAF5kht/hBDWMUHdFP4z0a9iWFYyqabn1S+tuCY8ptdbNaAIfdWRPkUmE65QrBs+
dRbWdqZcTde+fEtlc6l/tN5bh2UbJedgSBxXIRs4LJvHPmBIsJKDt1Q7Yo6SJXt7OLT2NvHXAf7l
UFXy52DcpdMnNsiRAXE7oJpibfhAUlxZcmNgNDEocjwzdXDBW93Yadqh85+sT7PYjcaDQZi+XVXK
toLJbT4G2qZMqKldMeglmaKDAQuuKnlXyFu7Yiy7yoGVBZsJf2kqhQtC75xOylNrGhxAn0l4xein
pfyMFAJebl8gPxeWmi0oX8ENCBNj9ugVN0EKcHSNbBF1/WifsmTTt08pGfDWvy2aD7PbVHt8wago
gtzSbYxwD0UI7VSW7AKEeba9ZczepHsf60xS0rrrydd+x6hwW1MwbG+1t54QZJZv5HZfxDs1Pqb1
jhxALl8TeKxJ4HJ+tXOoPRJhS2/RcyBXrR0qERbNF7gx+bl6tKX9IG+1r4jgGP21G+WKWkIpQYmy
Mqm89Ba5s4EI2D1Gh8FZ9Td+uFQemqtwqdkrv3Fj2D6IAJvdaO4GbVOQRo4WRvWJDGxKDn5+Zcco
/be5tyYPYavvEcl4az9V8CVgFDh3uQTRAyLAJpj2lUUV9SEK993EfaGRMo4WUfyV+496fYUQbDoU
zny+I2qE/U3EdzMX0lfm039f0oZJXKZDsJ/tP/Hj4QfsNlNxML64Z3XjI6CsCUahSm5nr3zl1V0W
74o5nDafMM6TBJzBQxyWLlVrW9o4FlDhgJeEaxIsJxX5ikSMip0Qu9uMYgp3pj9R7hAh80I4B83M
xcdWbqAvLeVjcTIkxr5nbCAmeasHy3qHBaY3B5fXVn5IplVf0XU4Wv00pzYJPcHl0/HgHRcrcJ0Y
vi+iLWYOiXHXqLs+AAvTgQ5Zj9F6wFEUUr0PuwiTyR0Vk2SOlM/o1ZQ41IHU2kaVqTs59enRMtfy
WZWWuvQiZ1ehdRM+G2iVYIR1e8WkB+6mL462r7kV/E2q3BYVlnbhaUJ0NBFt4q6top0cCv4h+GuS
gNZICday7w/ggzpgUwqmfnvmwUCRraQeD8xWVL03MEB9PG2VcwvUb7Zqhtw3E8HMD3JGzgO8GWOl
XZNpRQGJhDJ30LvvwTMV8LdeCB2b0MdH8DBrUpYMi/Jn7P4Qc7RQCsyljLQD+itEHHIqlGMDOeJi
tqgw1w5kOLcz1BNdKe1muyBUuABtAxIJJ0eOJJQQK6OWfmDgRNCnOFBwpj2X7dZKVrh2ntQPD3ex
asuhzblZHIgT+xp4Osfk1Rs7ParaAtUrLAgK6msD4/aN5hySA1gdT17n6n2GuhQJOE2x0h878jvy
Onhvw2sKnloyXW8JP1cJpGbEByO87kDSoEqg/uUhe0qvCDze6Gdp1UynIFxPwALKV027wQempXjP
zOjDrWY7i3JD0F4hfq5fVd7BR3lQPIz5ukR2Lh2c5K6DO4ZO7Q6tpKJvJXlBDeOIH/qt80Ts2vmV
P1pYq2+HLVmee/KMhb7z77DlhgGA5vDJgQwybuRs2SP8tBcp9/JMc5C1vTmtQggQnbOtE551roec
MFjGE0GkBUnU4FhIZ4MajOmsT/txvOsZlNZvzpwi48GAjmqhGfzIKCsXRoS2wB1JoeT35zY4jyju
SJyAeSaa3CYry9xk7b0ffSHE7vAqYzxJPOspRUvSNVeqfwNz1JVZkNcaSL9kk9gnaoyScht7R3PY
drQsIbHGZVgSRD8q0qGON5whcmnAfggIhwOZGJAh8IJI1AMcW1Dy1X3YbxzlTfAc6gf2Hh8Y0AQa
UfxFbC6CM6mXTX/K64UC5KPBPmFB1VjGOHuplSvgDM07pJN8E1R4VS/PFGzNPADVlcARIIytlr8I
sUFiGJeYR6+qnX6noUVZo3s7jLcQVbRXbwuGKTdca8WVhgFXD/yroDl49M/gUuR7C4vpFUdONhqJ
8RPYMs/bIgb2H/Rb+6PY+lf+1Wf11EowoKJmgT1h5bkE7CSuWBakleQi5T/V6CW8LUlWeAeBqyyC
tXH6tfjEm/IXpgjLXYDC/Fa7zrbq7UijQAfgASoHd0z2FD0h0gX8Uj0hxfFcmC+pvoSh4Z1R/PJ/
kFyxaZ+v625nNhB1oDZ5t561QkeBBoViiQaSkDezuADt+Kjrlg5dqBz5HPyDFUSuBQR9UGD5a70p
bsLVgKegvPHrE8MlPB+8yfWpZ1uFMCE7l+wlOGvAbV12jYzLcvFJesetAjhFRBhbXStPO71d9q8e
wIzjuPK36E7ra+mX/EjVOXn4+s3nNoCxfWds0zv5wd/HV07EI2GRmq4XXcNSyh/yTcRRbcI7+wXm
BK8pTxCBICNN7xZHvYo5NFQt+Q4mhA/ZmW6byzoYTcvwDnmgQQqI0/6EswrXGSvkB+UM/b+7Vx/r
a5h76+7WOFI6193GICSwq5sWUOJcnZMGdUk71tfdbbXzNq8Sod3jdCyvtbVduv4W1sTRCVZX3N5k
4mPUdUek7NUZ5FPXLdYTHYQxu2cLEJwLRjpHYx28IP0lA/g2ruy9t3+t35DpXg8gKBe4qiyzo7rP
jgEO2GvcLNzYRQC0dBYIURfRleeS819my/wqWTvgmaLbZmfabnGOr4uz9ByehmX7Fp2dRXS2FvJX
+divih1IXQAvi+bFfwIxYiydsxbRxNMELJmmwKqWypqnxhMtGZcOZxgWEbJhOoj+AokEbXh/O52q
o01l5Y7Cga2B/6Rxpihz6bnZxrnN3HBtvcA9QJwSXJmIOl5IYbkDeDVaKLB7CIpfJG2bgzxiLuVb
bfwNnZJdcuByeIzOzbH/iq9hGRzLNzhMFBpYz/LXc3qNZmPlfQUv2Ue6lTkTtDHGwTjghQfajbD9
fXbfXmWqu25f5YfwDpUTFplcVtxU4eIsf2awfV3UUeMDPNthcXbe21eqtOGDHMq7dGu/6Q/Vy3hN
Q0gDqb9VL9EvauevI2qc7uNDfFAfUCjdlnf6A1obl5O6Ua+Yughx+ID3YgbsJGsAXeidFsbR2sLs
3wfP80W3lZ4GMAKIoBjTUjb+SvlFe0U1BiuHRXqnbLMbHon78pNrNX+g4ng3HaJ1/UCimjamecqp
Fr3i6RR/iuu+eYpuAhwaebpwFy2HAyIxPUKwsGjMPfmCMEf8sUDsxf0cfiKzb554jZsJRYapHGaz
I04N9qk8sDhNpEt5ZrxP79G95FGr4Xpwf7q1gtXluIG61UAOfpDe5SvaZZTu62EnwTG7zm4BH22H
3cAPMl4PH9ULnCrKrIFPLLJzT5f8l4+ays0fpZsJhpi/RQ7dwpKogU499tpzvJF3/i7cDSuexR15
3pW2l660qyYPV9Yp/Rzp2qHmcT7Q3QDmSNEiOMNt/IQ0HQFncDeeyKHfTMd2vEO5eKBLYQwx94r8
AioLHpx3+xne9ZxqbMXx2JyWlIP5+wik4fQ0iAZQtBI4t9GolOReHvJPH0uaBd/ceAc0wz/EYznt
B4/B9x5qpqs/NrtsOewUhmpvzQ0MkXfUc5Lk9icHFs8bc9VL8GwcuxvsTDnq6ejjinfq4F9VsPAW
3b31JD9UN2R18bRL7+b+wavyXr5yiFFBRdCy/OzG4/TEA7F7n8vBoZvNeMS5YaOL0F9RJ7wcVxKF
74txP67euy09PMaaJ+2akqEFKWo3cBF339CW8ph8nSAkjpv6IbmhyUtu+ivOa7xFxr+SDhD2lBt1
jxp9QRfIVV7lHaAS8+is7B03PkpL0sqrcpltB5obc4Pl/Ua+zrcNGoCz/1Sti+VIvGqBBrF+9Lfv
qAFWxgYJr7cd7swj9pc88KIbjhv8qEIjKbvDmtHYU8kT5936mF6a3jU+lBfjhgqvJVSGa7hLB3PX
HILadU5qtOqtFaUTPNLUW7qDxGG4aB8Q4NE8V7verZbSQbm3QQLRQ2XPm1tKO070KXoqq/j2/r47
5Jtp2352tBPbdFu7patso3V0H97Fd8YhW/endYWe82lOv2GSKy3VB9Km9R33rPdIbJEfUP/UcAcN
V/Lj+Da+FbfVOT6l180xoxW0fjk3wdm6V26QhOFksIfecW3fySsIaC/v4JJOw6HjdoZbx99ZOtcv
qF83H9W3BAOjVQRYLNmWpEk7V3qWk62GIpculAuY8dkOrnjSyI+1d7SbNf3ivbmPV+Fm9l7dMV64
i9bKNd1Mrlr1gUwiasEZdbIbzv5e3+EnmsFfsoFafMr49togoMyRXxElkHVuzhhSw5jjOqIu55yf
nCcO4p1qyEUboZ5qRbS1o2NFEbLG2IjxkQi7SXMgUhSAXKpAJOyUNRsvABF0sue8gZi7KOC/o1G2
0q7B8NwxCiEIJcoBxEREoi6LYs4fe0q+sOglOU0oShwPWd09cp4CrY1yHyO62AV+T/FdX+w0OARK
A4VV6ekLdkiXpVeqTPDo6takVFZlR03PKIPVs7mr5/qVUOq3ihWjaZb9G5WY/KZKfAbA84Shiylj
5SSqAkQtgJira62CBUwxymxwUkdzVF+YmxAAQl8uZmOhQQh6mkss5nYZAHA1tIlg2g++XaWrydeI
kGTZiTIeA+GAxoAXEVS7H7US9i2xwdAk4qDMq4Y+6PZBgO1gM8bvSgNKZpq15AE96mLwSVANw9wp
T9GAJqh1TbpBc1kDUS0yAnKEc5wRh86i8YpwM0z5tTqn7c1SuiFGu618nCxDiWPSfNDpRv40dBbF
1fFI1eAsnaCwji8oZtvBJKQRQhhORUhXxHhFXFfMWSJZ11P0lHp+urmUoohClR81KoVESXcVIGvO
RiTyoj6lKY1q382TS82KXBC46npGYCIOKiYAQkp1JWZNz7trUHGuRVz2O1arTmgF1TJk2gdIOsIi
gfxuUQwyzJHy8c85ikKIfc7rxOTHothOvC2WoEgQQBpfFTsn0F1/xnL9KaOvJrdKAxC33Koyz5lG
yQ9Kg7DCqa6ptuR7DQQpwWrK1b5UtAHC64S79a5v/QjYkEZLNHskFXMWB7Vb+T2Hh/thyjDSRup5
m8soZr/BWmnZWt1Bgd3SlpWyFjyrSaWiqiSqTozUfLRUu919L4kXHNm2lqFPzP63leJ938tiFjNk
J7OKgzYRYzVo8NXZHqjxUc0vaoPKNHp987xYLSYZucp9Mk8ui5dXS+wOgNskG7HZZf33XrS2qrC8
/PPNZp/d2ejygchZOBPIIaYco2xchQ5ZUACHY0yUARTgQHFMo1Co5OVc25IO5c1Rhpc8MapN7ui7
y2tizp+lP/Y0uxSJN2hmWcuoytiBmJToryasSXBSyIsOls68V/EmotcN9mpzxk5sSX0wW37v6rL2
e1m8QbxVbBpZsx+SmL3s73tLsfLy9st7vnf/c/PB8LN1VXX3P94iPrC3UNv3sNncy24u2/08st+W
/+WRXT66NLBuUp2IzPN83sQufzv6377d96x4p3c5x7990ves2OD7Czot40wzmYuq5zMtjuQvz4n4
ZKsO//7j/fbJl+/548uI3f7TEVw+YnqdGv2BNN1LPT9JsrnxnxA3f09+rPuxKLb7sY4cAHGtH7tR
RNLqsrmYu2wjdpGXJiOwyzaXl//Vup8fI3bxY7ff21gayHDybet2/n62yMX6qKU3ZR3B9KOgrp2f
t+LVH4uWyHBSQ5h9b2iLrKrY/HtWbJ8Ta1IppNv8q12ILcTkspvvT7kczV++78eB/eVuxHaXTxL7
u6yjkDBY/Z/2iKqVZvwP2iPFUWe5zl9rjygCCOt/ckH/ftffBEi2/YcNm8bBCf2bM4Op+t8ESA76
I91W+ecoMgoIpER/FyBp2h+yaquoj2y6lA64hz8FSCo7dHRbhnWjOgiRHOV/I0BSZD7/dxN0RYFY
hi4KtI6BybChzmCb38A14Vj1bR4qFbT9rl6GAekYuxrP5QTWY7Rhw6imtOIx7GxGiMfGkM5iZBvT
sY4MW4nxUKyuRwvitmNSbaUYmBWXV0PTGrDQ0gclIlTDvb3E5xwLqKSZywlsG9RNqS2ygeyMQu9M
bzYlAeW9qVYviV6meBCRpaTcu1y2FbV01ZN9UwclzP6KJFJNgKbInxMznNZZRKyVciMYlJLjAqkg
4uJZx8np2zVkP9cuyB7FJcVXditv7IzAPhyGmozfW5no7dbUq3NV1kR8II2Qp0J529EXWeiKuvHn
hEKJsFnJpJYEUifvWr/Y4oHhr6xWYxggUbGZEkejAO+tSNlBVYw89Md0Pc7Qn3Eoh4NiM47Ess6x
+xuwqltZyRn7UYa2Crt+G5nDR22/BEpVLB0LeqMekTexc1XDMxctJHJo0+0VDeMSBjeObuKcpHSW
m4UqZXgSfsmtieOYb9WM3fVXQKnaN63q1/D//c/8Nk9GP8/+X9ammNZlzcwq+ucLREeDpxtcJVxz
2sxX+v0CiUa76vKuKHaF5pwBOhDbnieJDXGTbHux8IHbkFxrb+SWg9IZLk+h9beT+dvd9S+Oxfmn
a1VHLYdYDrWcbSmy/Y+HokqKDFIsLnY9YoZFWGQvqFr1inhKe+ur6YPkZJ+hnvynM/CD7cQtolsw
RVH72YajqD8lehPa96kOzGRHKc9RLkmKcWHPyLAAl4imUavZsT5cRj34yKIibyfVwBFA7Oz5Guau
zKfHf38eVPSHP25a3dIdS1ZMblhblmk5/uE3kdW6T7M62ekBJyLKJN2tHaSwY99shpwEqNSSOjP1
xFyZUXzos2Si7CxGzD1R9wHGCqqy89kN5C9NE1mcg9hA7Mr04tWgQayrvej+3x+0Nh/U9/W1+/jv
/zLEaTR0gJy6YusmNMR/PGifOyDM0oiDdio4rfVIZsEeV00nWYsqgoAoWwZp3L58MRW5I2bEfRh6
skkFOT7YlfpRmmNGdqvBp0LKMU0gERKWDwkJMuqkxwUlGGh0HDcpo/cmB/mYqHW873D8XQ7S+I6g
4ZpRJidCDT8GaWjWnoGeygjUk2qXmPMk/0PYeS3HjWzb9osQgUyYBF7LW3onviAoUYK3Cf/1Z4Ad
N3Y3z7m7XypEsVSqQgHIlWvNOab/9C+feLk0vn1iQD18UmWZqBvtb594TDHR5qkJGqsF5mVQ9jV1
DBp8eI68WV4s32PPQWsZI0VyEvbMYN6goZbNLtzYAb1EZTEc6vscMAzmP0C2O8iR2MYAJcnRf+pr
IJBJcANMpqczxE3Ar0i2LrLgw68E6XBdnZ6cVJgwm7qPuhznQ2Mg0SrhxdeBWsehvbX74N+uFxan
bx/bMdlSKRtCNI/q2x0jE1pNwHoTonr9p9LvBg75fNsE2U+4Sd2+/lPgXiukMLajnjQQD6fZMo7T
4bxDAUSf2T23OoSAKBz75l++kv/rvQmUwJRogN9saf7zJESElFlt4ybHejqYTcroPyvfSq9hSdDu
U2UoeC/0or6WA9mbzgpy0qoIXfq5GWFKQ88od7nMO/muFYiseUq32IPvOS1xJ/a1RwwHIzUxN38c
2/TA0z/NPvQNUvM8564ORXMw5GBuy6TJN0TV3+mktzdGGOMrrmjEJPF7TOL59b9/bPG/b2GOqVyB
ltl1feWa31b5NEyGOHSr5Di7AKuwVNxBJyX02m1hos3YMmuyWYp2P7TW2Q/4YZ6amBjI6CHJ7fxQ
QG1Z/ctb+rau2Di30F1T+lDKLBLsb2/JpuckejSNxyjwl+nKfGviXdo3OQkVmbKPEXLEQ9ibZ+l7
6ClUcxOrwVjrXPzbO1kuw79dpl/vxBGS08FTJj65b+drkreu0Rhcpm3MFND+1NFISiUOCmDSw7AG
dbICpBqeZohzaKA2ZRlVhzavQOgN2LWtVj1nniTQqJvdnSOdbYmp7r8fLWs5L//Xe7RcOIasfNxN
lqP5tzKto4HWuOXIrUQ7Nz6+MPxj6cYm5dCQnn636s0cmvlZgQo7VBFDwBlG3yDNGyemCevbn/hP
SHyrcHr6yeMokCk15EMlXn4njSzcBDHTPzoIxdabc7q00njuOgIdy0lqiHBUex4kBkNV/3r0vy0L
y9EXvseaLlzwjeb3K7KfRBrXThsfTZtUmpqOOpZqEus90tpaje7dahkvS4KPWkzq63LBrQbWlJ8c
XdL8V+gnCwCIifEv14zzrdpY3phklXVdy6Nhi1D/n4e8D92+nAPAhkPi71XL2FknZcJaPz055oAz
JWEYHqfzgxdYYjmATKJ43NnNbpRdThGKjbxRhbPRY2CQTxpvysoiclRO4jBnRPoxNHfVkN2afV7v
sFGiYUE6ufIM9wCroXuyRlOsujkxPsg6PzpWr9fZ1H6OqQ1kbBYdkTmEidiS4baT33f4W4lWBrLU
lqmxriUOb78cmkvktZ9Bj9sz7bqbQqbituj5HtsU/2rVfgBbuY7yxKHelm2UHXwanZ0f+nsjnRmm
lYxIg6XRHfBG7v/7aa3+j5uAw8ns+4odko8d45/HmHI1oKlpGAfU981hgG9D9DaG9ZkPnnWOe2fl
/X3g4w32gr7Y1bWXESxcVzvcEqtShHKvmwz5Szo6RzCgGyfKE5gQ5mbqywpebfG7tOx659rha5D5
+sD17K1DHx+ypMxcDf4QE2RqEz6UBv6uNqtbiCP2jyp4UsFGs3O6IMPNds3svyElJgCtkbiaiyA4
TiSVnmZtU3bQhs5wh1I7LfeH8QxcBs/r8GfQivHQwKw9pJzbYDZB+Qz+Q3Itf0R6up1hkKwbj/2C
hQgg1H54aFN4trGB2iAMmuhg1aiJPHy/lYtEesj8dyc05H0BxpB3zAi1gfJglMnJnseTh7b6L9vR
/7/6/7ZechF4Jue/yc6NWtX9/gWZftGWOuMoYaECF1jo2xSg5qEaSb+cBBYQB3HigNej9loKmbF4
cjOGt8or7yNHWNtMySuxfoB8U5uoV42W8b+fQl9353/eGfHucHkq2ro8ft8UxIbkJDI0wdVLLVwP
/SN9d0hNJms7tiDQ/OBfsP7vhqCcd+C4SLqoy/cppkxWaGvpfCK4mBXi25kN2L+8O/oF3+7bnqmU
J9k6OL6HzeifJ/jkaUfbY8JZ1kh7H8cA7sJueM9o5u0CiTawGofpbNjtdC7y2Fo7KNPmhEybr0Uv
qsPNf39D1l87+m8HDMeRglLAVoq39q0qzZrKkD0MlMNoZRILs2aENy4eQ+9Y9IXxxq925M8XF9Cw
0T6vfvuZrD6s8gdzGHNVWlbzq/OWUjXKDwOsi7Nd/qac6c6BGgoIym62i2LrDhDDuB2i2ts53BYh
8nFV9GKmu529hB1jsT5qtz3EibtGgXYE8FId+Sqvyag/y6pMrm5SVge60HeBLLnOwx5qB0dyF4Uh
SeV+byG5jn82SRRdRofEorRsADAmVMEOUURWou46KoxT5PM+ewj42vZ+kZojmWnajKxsa/QPdRGe
u4yXSvxS7xxb4a0wwwffnb1jGbH459AVAHDnKLeSgOiJch73Ua//8HUztkh6aycn7xMHI+rPDJZo
T15B68FQK6K5P+Ajw+bvOecyjMVGRXbyJL0fHOzoahXDQ2DawU6hRN+EbZoSLtMRRCc8Mi2rFjtl
Fg7wZzJamXCqUfBtYhh9CEZl1ZxZUN8xH8731uisbEVLwplJ2cwHWPnZ0rkIpyTeizL7oYQxnoGU
MzJfcBVsm0iq6u0feWE71HrwVX21qVLDvc4jKmfyjJiTsPqiACcyqwQ8Be0ziPbEoLhvM7nittw3
UT8d21z+meZUPnRZ8qHmaaAPhIrQ0zZpYZAoOrpbe5ep5eaNm+BNLgzS6hLnqIc2uMlmLBtt0aOe
HQe+SaTS9NzlAeIvJhasPdtKEREPIKNe27hW7iqZ1+AxwKVJm3Rl0cl9K7mq56IzjrONZMAC3Qvz
RL2EwoThXhU3ehgJn3ZJDKrNUQMzcH947Zytk7AoTwsDYeMO3q/Izqod5Nr0Qg8IgSJCfFhVY/PE
thlkVpcq/uWEGgKi/A5TBJG7RYnKqBk+B9V3+9BwBelDFTnTxRRudFnd0rwgEE6Tp6n02RpTAGBg
2e0ZlR9FFemfc4doUrQrza4ZSRWCYYbKZ9uHXRoPGkOqVntpN1czyaJr6mJ6kUmKCb8wNkIQjRE6
LvviKh8PbmzfS6tfuKUjdWo3kvNddsgjx3jh9Och5JX6bu6W/4JoC5WV5r1Zi3PUs21sJSL3pehu
imCX+B3IKgG22XPxtqbkcrPFkccSTg8pC2IbGjOdt8ahRlSd3DaKUZ4KUm9Hz+U1EAVhbBpAfNr7
8V2WEVg6a5Yvy3sp+zq+bwRqmS6FTxGUZn/1xSReYO1Nq0g+SyMcX6RmVGkTXcG8i4w8I0LyNfah
3JWu3qdBGFw6lABu5bk7oO/sa8fHvpjcKzVQleSIDg3yQNzRvoWOGF7N/FdvDrBp7cCBmeqHVwaz
chtr/xa8iLcYhhnsKYJiXHbJu9SaIbNGYb3xIya71bivrSi8kYRdI+Cb6lpc0342kBcR1NHYsF+M
pHAuZkEAW9WJcB/P/ZOdy0NUJsmlHy17axos5b4ZHVpNbGrhmpdejNfAHdqthB18b4zdRiwfvGxy
zCE9Cb920o0vXtWm2yCZn1MhL9SPQC/zorn1JG8uDePgFYbkizGb/koZvrjOXo3/2uyhP8UEXQ6z
9bKwWSAIROR2WOxyWQ3jCJQYl9Wu0k5xcS04pipO7ddChu7GshLknhJNcmmQKVKD9kbn7t5pf7b3
bN05Th79CYGvIk5dTVKIRGAwer/KgQzKIiSkykgQGdP0eWhC4T+6hk2rY0rkWTjJe5URTEGl1lJK
3kwq3lJosPWv5ze74dZTA+3MMkFrIvid93QN2DV+yhJGf+1YHdEVRn8bz8CRsty/71PwM55CmMg2
mx1OER4ACJNzN9mLav5ACtFTTuLvrVmW7caOSdHBgbLIpa8quOWrzBBFND+VPzp0ewXSkY77UG/0
1g1tkjdBIZM7rcbQGkfXvMjOWSz3c1bfO9HifmssY2P5zsi9XvfrJtEalOBIKDyJbM3wUZTIogak
7SkstQ1TsHpX2RAc0mRV0Rm/+XrVUSNgM2MvQPk7NFvTs6KdLd7tseFeNThY2TMkdRNcu74wq+uM
DcfChbRpLUL5pIvzTfqnzOaENvuRPDyY07sqOs9J0tzXE74ZT1unWQRiD/XgscndZJeF+AZyv3F3
k0jGzVy6D9XUiNuIdrjqsO8zpchOkFtR31rYToRfmocw7LFXmsPWGDLKb9fHf+9m5wmVdefQdA1K
2yeftZ6uQ9k8Z6jmA7BKb1n30eY0b9ixgCD10psxInQpafiCYwBxQ+5gI24IR+J+MQA2Q0TcFslt
2TiXwnVJXAEcRrk2SOJibV4mjVjVWATrvLQeoz+UkeJs+NMWA1iDKaLcDkXuXXR/KISlDnZdBrD+
siMQibfZV+ISKZInU0ymqkV5lVMCWj5rdIUzmm1k1x78Ij1X3pMfsXvwpyUHVgOyilluTdN1iJVH
tc8WFLkwE3IYYl1zRoyAsw2HUBCR51NMlXUQGpXokCqx82fvOR39T3LGiqtvR6c5p8nVJVW3BgID
DDWYzvMA+tsADmNCuWEX7rjsY7p16YbjLfBuf++TgpH3f3QLbyudjYfMZqqnc2YoALvqTYYSsFJ9
emq0g2NonJO1SuajnfnlXjHDIQuui3ZejmRPmCiC/ARjTTy8Dwgwc/zbqxinSoea0Aucx3QZeHAf
J5OLEO3YpzJ0muAZEVEjgEwpddAWz5WhLS6S0HYvfow72oxccppFNybHBLIxY515bw3V3k3bDzNe
FCXqZZzyW4P+94qdH22nZlcCUdhNXuHShWZAot2XcJjhdmhoPmIO7lWNsSwHWea2KAiDEcHJNIa7
rq1uLAVzuaF22jXCJuDbeaSk3sjYHS4dgK8wzr3d1M8dbZjsJxLZovtZEVwAG42+uLZ+hIq08zHI
Dp6dPjW0RlYQ2966wfZXPcvAcYADiZKf/GTHKrK1nsDBGQFlm0zPjQnMP5/VPo1noEgzaLFmKoiz
TwHBMxUAAyXJXFa4IUZUrz2uv+p16CucVHQ3NlXG0hyH8mmY32TX5ts0BJNlW2W/EimYrVHl7Xao
SfUZrMVt5X5Cl31JhoaEg1EHWxIgd4ZHORF0eG7SEgCi+SOOrF2d6mGb4UlMYoIW6bAioYvKdSRH
vEwjOr/BeLNbrHTu9MHeXrDzgVWr2W5n49ErJI6sNM02XYGGMrD0c8QGjrICTi1le98b5SaMqp/C
tc7KzTXc5RkLLBVJX9CyS1zETaTp6Jok9CbxwZW55wanWryIvJPRuAWu6c+VWhugxJXKgdeqmsPe
pQ7wqeBuCJBj9dgLkjaD5DaLCIeO2WM/ITgRNiqhE1ODEJGNUxepS7Y0g/xKfgCyvtaTQSRpWkLI
z37JYjr74WVyAcEVE4IEYaLFpHK7QW3Tslw35joKfsLafHBV/li5CCj76rml3wD+nSYHEUvtyi5u
mhQFUZGbBz/kxgebn4CbjMtlqJNfaSs3OVysee6eI6S5K3qJYgP3ka2J4ZPcG4rNuy7z4j73/EPE
rQCNOS6ZZOkGmhDy9k0VPVYNPJIpcJorI0AuiRqZJaCFd4ojluzeIfwy8p/d2GTpFMX+S+r3Bf/9
Uv55BdTCOC8oVRZBwdcvvp7y9eNfD4u8IVaLl7v/+uMQ9NuWAMSv55EAxjr29URC//7fc75+nmoT
1APbuK+f/nqi8E2QaqN5+evHv/1Xy0sPqRdC0I0wfAgMNB1yxn1V53wV/3xl2VZy3v79ZSctNzTi
UTsvH+PrfX796a9/+dd/9rdXCX18THOS4Wfq45lAdSQaphObFPIJnoXlvXz982/v728v+e053w7c
90Pz1+ssLxt2xbOvaUZN+Fgctut2a+ZHR+v+lqnwoU9QBwxq/PABqVKrdvvRCO115eEeNBrV7aee
zv5slhAouaN9cfTWoeiHO8ujwE/y4S2PIL2l8UefFsBRaYPqyiEZvt01Nvb4po1ehnYkNjjtvK3Z
wpmP4WZtxdi/hrhwryrPNrU5BGQRRAVLG/qwOK9JK08rPEFWf2fOuMeawMiPTRCdtFcVl5LZu0sI
jOvl+Z3lH0fXS0lLZQvGBgQPaoSNzpXmHx354UNi/mwGxJkyjb1D0WDDC3x73HlHtHkUJOP8gSru
Ph2jbTj0a2Hi7HXR3dd0+zaWx90UEOI1c5LhmBFmtYJdeU4a676ZljlEUOLsGi8tCv4KosSh7Ge1
JgqHrZTXdntX4cO03aeAc+VqTkS3OVAhtd1He8+462RXb/jUm8JCYjhUigE5QbKOQY7DtmHHtg5L
O4BAphTTLg4a6RRMN7uJSjW7y8zHmFb3ppnVL6/vwBTi/7V01JLvdXQ5dTDQfmbUbNLiaLTRsBNO
VW/RuZJYGmA4nRqLeDQDMWnRNVcaE9Q9PRTE3LjJx9q/NTw0iMOVvsaHKZaYxI4cCw+bg2YfFA3Q
hBWuPyvwLpGf7+KGo2f5049K+HcO06R9kwg6ucQy90NLrvDQNEQ4JzE92vS+siAqEW2iDmMw3dkZ
N1Q7C8+RLHe929wMhZMdi2BgjmW9yp6UTbenEKlR+PJuaadbib407KhvPdhyYX2jzCC+2JPlrARn
/WosPZJlc+zgIdTAcZ4S/i3UZ26gu7ga8VhN5jNIRIDjsxEf5rzEFl0zyVnUumk2rQS9h0AMsFsB
Hczu1By9jpZHxCRz8ouNgqW+yjvWQOhtPenpBqCopV50DRdwwYTIN5MkeDlzCElGxJ/pCBMaJgCo
3yTaj9MgDiiAvZuIMDhor+zNkyU9RWEPnjpU6RVDi5xpQsFc+cZITBoa6rfOELgYBKkhQu6gjjlO
d+iwyGfDtqiWIEGj48jU9ZEksHNBRvzGq8PkUY2ftqnNI/8oWrUjCAvSxbZT6b73fT2cG4WH+LGZ
Z6TrM6EjsaWvEwakPm7QN2ObsOX84dhUkkU83GZF8IQT9ZMpkk3IHVkw0zF1jBO5ALzJPAsOvfKM
dWQj+qtCUFN+QLR0MftEQqfl29gVnPpW7FEzuwFdo/rWSuAf0DlaMWnG5C3KbdQwETAdxULcoISf
6uYsCVbbAjP1TFpnCGmtHBFDI9NiBxz9VepFNZ3RSGJM96R1er+MB6ZuGFm13XhnxfqJINiL4/w0
LWi5dHnumhldS5RjqkdHDIdwKmxMcWO7jcMe/b/GlyvhKntmJUA3OO9Fp7hp2CE+CyfEXRejGZFD
3m2tqn0TaXQmc3Pcd9b8aSYkdubTo6yGffynC0KxHkf3RJib3rpK/OEEHNbDmFFDJPaLUMMuoM7f
B62db4knngi0lPh+5+kQWJITECkKyJo14nK8MiYqmnqCyF3ILN9mP6kxxjaMz2Vmn2Y3w53V+pii
2b+EEiZ7gb+PG8ZL5gBPT+MXH6dhJWFNaAK9MD6La6nGfT/Lk7R9uqh2f3Sm+MlASY6diJ6qqgOD
eY6d75tPJx62bgluEJnS4keQeEJyC1dH3j8ltC2sOvmTG96915qcaIFNHONsb+MHndf1LkO/SKGd
3eeEpE6ONLcMCywlPlvLklvdtpc8rF/9iST3JEQN0A35UwX3F/Zz4m2MgR64H7TEqM7VblBGhu17
pp4huaGxaSaIdgsBpEbypcs7FGvh1TBvyEZ+qSqyay1r+AiQTaxkBj1v6iZG13P4kqT2b1lPAYlA
1Lfz7J6SgpJCZ1I9WG20Q8lsjgOBAGiaL5orIGqMnzrh/jCoN6Mp2LA0srz2LQBsx3lRAvJi/T6Z
Zk0ySwBhM5+OoTbuzDqGdyzM05wGtOYgyYFtZHYWBU23NwrvJQrH+Fyb+Q+XQg8zs4ReqyjhA9pl
w+g+kVlwEAHODc0Vms41qhfywsq4JIzJH9jP5sxJy2QEUdhv3KzN2NAHH5EdmavUAu/bZSW2eucd
UDbOnDZl9KH2NEXfepIhz6kvf7sjz+3Iu55hIa/jANpBleD5XGiZXsyZCR12gu4AuwdBXnXIJSx+
9htePJm7odP4LdWpBX1P2G1Ubijza9C3qzROp8sQzPjQhhIKdt0+SJeeRm1nT7rbGa6BE5i7J1vV
uKPF3hyzhLytJlq2eFrLU1u2T5XPvt7r0hGHrtNvLbc397FNxc9SdTI1xOokJrzDaIh5Tgq1MUjP
JBMq/BOo+YhQRe0pRbgtD0y2Z92wiWjtDoMzVsmlQzXYQQ52l4XTBCVNZtOhDPtjBSHVxrfPjdPN
OndTpEskdBo/BzQyl9AJD3T+eAcX86koSGPRFvwMVP6Etdw1A4ADo4ZFqUKccBrtfb+ku7h+CxWV
0Mq0jzb9cpGafkCmGLa7IMH15Icx/bYcIkZ4SJMo58AmxbqDq7b1SFjbmgQObXOHDgjNioYxzKpg
THepw99FnJH93ihvm8gq3tITeki6wtt3Ame0Gh/n0io+6YtnNfAMZBbVCWl4/Bqm4WtntyANE01x
JOqzMTJGL6pjMANWr5ts7wT+fJu13HWAVJ65iD6dMvSYi6TWaSpAwdeWvDGGPNoGIeDXsZdvocCT
dwrn3D6w26FRp6v3XI/jVpaE/vpOclMr99gkIaxGBpg7Tcj40SUOyUsOuC2SE9FlpbuBLa/Ovkyu
U5T72H2mhzEgjD4lHQvUupsQfMO0gEXiXcZDsMqxz08cHoGNuzQYCbU+WRNWV62zyn6p/eFhKvVL
HTHOriP3tatGuTPm284OLPRL7dWMKEnsvL0i4TuboXVnaOivzaBWQxvdulz+8Kbdm8TpsVk7S6DZ
0u/U+jXosIKVBA3Yow1ZdWRprNmPcY4IEPqk/zoa0Rp5GjAiwks54tZKZLL2DD/f0Pd/mMVd20Bc
tgWKp7r1MetOwaZPeDtdpQ4zKXfoAzEuj1B5lQ/0wXHrm8CsoquTDw+d6Ol9lvQjmbwL43Zs/cd8
4dFCIAd2opeImyIm+iWp6Kb89ZcdFrq6QRwkVclgKRuHVW4YFUtsZT2HkhlVFxrQWXQimcgMxGvN
JXkmNkwf7sJGAs1BbcvZN09fDyo0RuR3lE4La/XrwQ3mchMhZkfDZYLjXB40MDo1m9ZBF6QmlN3C
yrewvxVKnoYMr3HbVmLTDjo+D+5zG0fMCYxs/oE6d5tanSI91R9PRDahQLPKy1cyx9fDf9I6WK5c
tg42SeNLggeQCWesk1Mqk+avWJN4+RO4VoaoYgjbfSmco73EFX0FF4GE5RP+52ery9VmWow3Ya4s
eCVdggu8ai06P5hrvnJFinhx1fwVltN64atMs2BLS2hKquDYLgknhRURgPL1x6//Pqb7pvPAPyQL
UJeWdYIftpibXTcbj/YC1NI/GDTD71h+//WkcUTxNkoAi7MVcINuNaQc5BtgUwsHvhT7j1CZ1TYT
DWP0IsJGbdONaPppWhk48siKKdZFndh4HzkZCxMb61RQVnAGkIRD3kwF7C2HrnLz5fgjdQgLzOzT
eamC+OgHatrTDjr89ctl/84XyaAQs7FnQX1JFvxU/YVKanM+CcPu+//QqBKWis1I2wrzEZi1Lx9Z
DhkXte9N4uZoUCv4rVRx4CLCEp7w8pAaGskM4/IWxtC8IaVcAouj2h4MT/5Inbk9enF6QMvtnFQa
ftRY4bZWwfnbtvmum9IWpwQP9LM3olOUygNpV1NG+FxSwgL7+uXXn7Llx8armKS0hP4WHUPPyJhY
xJfeGlCqF51VjHIASImlgyMj4B/dc+laE6209gdrHE75nKD5FQIoRDR95lB4SuQCqQLkYf4JiXJe
zf1wn3nnNDBf7Mxmmhn0dHnNl5l97QrJ6p0crVchxQshVHrdBj2ub/chiPvdNI/kSsvuSE38uwyp
m99Dp3urc8ahVsZLO0Vxq4zhHgXmi+4JKQuM59GlAlFkO/Sw22dRtxuj/qls+wPx5f3YuGw2K1z0
aJbIXSzOBk1+vPy0zKW08rPVLql2FtevrRn15ZSM3JXIl1LTJY1mNnXLX/3nQdOPYuhAQE4xtaDl
+GWm6npvJOzZl999e2qcLSff10t+/drsWrVtRvv12/N6f6FRfv3l1/NmTTyfWdvXMiXsCzlucQgn
KyOyHDaCM1yJ2aDV7sdvAUO8TUO3Ka8m41lRAaxU7sMjaohuNM55EnjnpjOQnWbmldAFTMhOcW9o
7zZo3BUiC8BOtdWuhpAvJAfYHvfBg20tkzDH2IWpzx52IRdY/Ep7jDb6uGZs3FbqkUtOmH+6vmxv
KwBHxThsnbK5Cm4eF1ed7CHONl4K+dvvkwcrL+HtThQ3RZkmJ3cEC6UB6zsRl1Wz9O6I2GKOUbU/
a2Se+xLJZy1z0MSlPBhl/cS2X1HT1XvHAfXgtOZOolHe5NC1t24nHkVSg6XpQopuiB3Ko8aYWK73
lntjNf6BJER9N84Z/iITsHkgj40TqY3j+Q2IjvEQsWWhVERxHSEy39OJZK/fij9KjVyj9gS7kklS
YiVv1VjSorHnLXEZ62l4NQWROeDFP0SctTtotb905l2Vq+/bOrtz2/DTdgrzbEbGJgwvFUv585DK
vZlq55iQsTCYFL+T3reOR7K2Tw5mA11sLhnUiXz6LLX3Uksr3NXLIECX6oar4zn2I/QGImxXueXt
vDb6mejhjbs9H7E82pZkLxFFTzb8AeUgcmLeP2cjhMGU66wdql1fEocQqbnbI/n6bXyyzxouiec+
CReWCiJUtcE78YTjpMVlOeEYbcGJuqH6U5WE+er5GhQY3pm0nZhj5r6BLrgJdk46P9psVnJHir3I
Xy3X/kVQZ8ily+yDuRo0N7TQ5O6sRsX7sYJ40VJV8bpjiNT1QbWPm/yOVi9VLptzonEHQx463V0K
zMA7x8Caj51ybZvxnWGJd2VFd0PY3yWIAZyMDeVgRwvaJmwQjdW0rskMNcytYS87zW2dumcsx7ez
xfAqRUkiHRh2SuI+FwyBQaB/Eisr6S4YZzJMESZ11zEff9iQ91eRNdylpbpvXHoVrfNgDv1rlPVv
RRRdlTMeEnr2TlKBMJnyd0+hP5t7uFMGl4U9lJeyKD749iFq2OG9m0W/qLXI6Siio5zSCzd6k7nS
p6vLS+cOv0dh/+4YyXOD/hgzBG3aGZiddHdzkYP7JdRgjT3govLpZ669PxVC8wohgd80JlenuLP0
JxqYn71w3+VT2+mE9g43yrkuf02my9GPfo9EIDFPcoZ1OCbkAFk/YBLTCpDMLDS5nL4c2RMliAW8
kEu0pUMBsweB+w/Oy3iLU5sme2mRjWG+tJ4bbRJ0wvThzV29vA56kYaiPkyYDKVniygoQX4FU9Ul
Q9fArh1obOHBsMgA8Xy7wK/MgsDmBr8A4bMXS1kM6XnjqTarjWkPT0ndVqT8FIz663PUEeOWmQWj
/9fYS1PI82JFmC7Nvj7wzw1IwRR6VWs4t4RG1XtRkAZtkPAwoiEXxeBvBjHeWL1LFyzjK+vSfd/U
AKAYbLC5vo1CCWjytlpsQ3b93NDkdUPn0k70rtRyz5IO8KQgOpokQ7jMpGit2b8GUv+QgMBr9ES0
kWFH7Wt2T55OHgaN7Z/OKyj9VdKVTEAMWr84ebhbcQImggKWD3YwGu/AVbrohI9LuFRnGR+B7z1w
hCcqEdb2HiIft5682hqTu+mi4GR07W2XBqcydA6lpPM1yC0BKy80mCxl/kH8XHQ+EwKVPpTl9EiS
6Ws1wELzRXbq4/zSZAxADL6e3kH/KGhgifgXwpA0swBNYVFRrf9TOKZex30XQZG3djoGrWQ4/boC
/7ovrBKVq0ZK8hGipSNrJnifB7PfCt4HQAZQdHcEfZJgMSOoYV7ZWT9pTRANjEXJDqpfbTu+2vR1
kkq77DJ+E15EarMbMLtSzt5o9UsUu89MLWiidXSQ42z43ZaA3nvh3ZtxuO/qH4FJ7Ay7rBszN66J
mH95sf8yhoxCmRQiiNsGLUG2BI2/GA2rbelXv8IIKhq1HwtPU+96LxA7TWN/PUGisW39xjAJqE7i
VQesCti8+h5dmzSpHsaJyOz+M2jZv+CoJ0zOJGo2yk3M2SbN8uKPSVuUxbW/DxuyykfUBBPhIGyT
n2b9y4ixHXUpcE3ZtmfRA4xjck//KH/MG4FxrEbUVkZZh5WBEjjvP6ZQxfjMm9ewILLK1aZ/G9JN
XTFL/ikYChxwP8VbUllzcKC0zg0GEQgT8o2B020zGxzPJBBQnQQt0Flal3Kmz2qqiSzbyLzxFxm9
WQWn0HNuvNG1H+vp0epTlHol8gqBGs8J2oQ5hbvlU6L7WdpLnXJ/BRQ153om4wxGhUE8Ogk5XVgf
LDZiW4LmgH1YoSB/Fvl66bK/hNsuGD/rP6kYDpmP7CkmNw59kQTMhJZxNTdIq/DCtae49ezd6FU1
BDv/KfCy6rFNyMPObN3vKTdjMoA7GtAteXaFM93XzPMuvt2qy/+wdya9cTNZl/5FLHAITkCjF0ky
BylT82BrQ1iWzHkKjsFf/z3Mt75G1dvorkVve2EDNiRliklG3Lj3nOc4WWfu8ZaQKtDZzdmoQHAk
hnnxzfIzmdz1HOOjOC3MxGbf7c7j9pfXZEO0GHy8ePfAr22+E7VAeiKY/aBDIL7NLA6IRbF1llBL
At4Y/f1mw1RlZRzpn907Oeq561/eCN3OrMKqs/1DYbvqJustNEG09ROH7CBFHsTFIBYIOUJPf4yt
5O76l6FQ7mk+SnOxkouhoQHw582ViOhzZwzkwJcxWhFnwVmYQzybUP2aHbj4hc0waONRgsZbFFk2
vf5MrTo9u6c21ddnzy5qDBy2eeuMDXkMA9OvqZrly2As1R5XBFVinpsHL+eWSwZbe7Sa12Rs3Ifr
P5zEUHtjm+E3IF4mYc+CxwBJgTBRdBd9v96la8q+6lDNtLq1saO4PI5Zi3M61d+9GIAemtI5lyvO
KkNmR4cJHdirfg30FPGPG1t3vgthCN2pFjkFtoiSTnAg3FlE62wOB1Lq6bnmq7ObJykoLTWG69XA
TwO3JtaGKb/S6bkM/t3iHWarVc/8lNDMhyOsEibdeWeEYjIaZHhkkTqzw888xFlmANtni+vNAjGj
CUSnKBYNZ97IkSFdTythFUdSoU6aj8UopZwocyO/HUGmNdI5El/2NKwWQVuZsU83nyUmOoYYq3ZZ
pD0Sdkzt7owo75DHDCGPGWFIQ3zUlnzlJu0UgtFo6NiZsp5vtvRk73DJDq1DI15r6Sv2/UA644T6
AvEAJkoCWDMElb3VUyuSa1GKh2bKTwaNPyoorce99AZ6hlVuM/SOLVkZetIH88rJb7ZG/HlsoJHw
8sgQiTphP7gkxCRf0nwpD+sg79sVrmgPhnZx5c9i0r58McOt4Dkdk03e0hBS2VdcCPQ6HF3j4rYk
e4/BdAyWemGFWcdPodTdOtXPTT0VzDwX8Gh94oUpNZzVsG3WmFoyV4tsmWSRVylgVpP4U8SzPA50
85A4LXduHt9uf1ab3Td35yDu/O49RSTGWDOVc3nrxeZLqzJ1Dx2Z0yfrv9V6oEzSn1rZPDW9tluM
JEbIUqDwUjD/M8oUwewszDKWatEIM0QAFWgKBLcYRuiAXvJZ5qDOfItcpUw16yXPfpe17Z8Yu9FA
dYBJrlK1BxKpTcyPWIo1x74UdceJWGLJTnyaYCBOabwSAGTlwCljZjx2rDMjc95xyQDAS+YfXUz5
kY7jsU44sK1zfvZz4k+mSpASNW6WaX/BcAx7zhiaY1JYCdXMkB6thZN1XunYIatkb3ZzfGM50EEm
guaeLMM85uIrLnyg6hWKa+JP6Gnm6cNoT9opZiY9JICImenjU0qN2z5fPGLhiLcqyqmKKnqE2z2u
R6O1IV39ortVg7HvajYMtQAGGlt50jFf5cTMgcxdH0ujfEi7CjK63xMU4xrZuQYwvysW95798FVf
2p88Qjp8YrSeRL75JxdGH+JO7d40mzeTKdTBGYfPOs9JaLKzJ1TFm9tkOatcXJwx8zgFU1/09fwm
C7lbHcCqipnH4tCcdRKYloTIBU7OhGRdP7pJjrQV7XOvYx8QLScqc+T5ZoocY6UEMeEuGb289sGG
77J0I+Yft8V9XovTuCKlSR6JJBD4x+1br9UCG9EyUwn7vUQRYdnEsdOXxdBdi09jNbR9XXj00JlI
RBnpgLE/fF6t8dcrVtXDFBXZPXjQPu6xha6vLWF4W9JZ67m3PZcW9njTh42gRCyNNiGWQoNoCuWa
eSjzcEmTwhP5ufftx2lUVEybheJq9tPnwb4l+RtnjA3v0rXt9Wij6L9rxdP1q8irQqHp42kFU4DY
u6YGmdIeBVTa+XzoccZhGiGC6R3c2fEP2DCoCnLvzrD6hvg9It8FtGJXZ27SOQhHCoK2fcRxl8bv
Lb4XvMBAevJmzSRO/DNR1QtnfWZma3pk9nJbGAXFJm6apvhM54TYT4dmMCEfUWFnn7VAxIqkBaLb
5rU3JkC+MwPcukLCFPMEtHAyAmcd6kMasTqkQbWhBDCAY9JEpqcJYjXLD1Ba2LyRjUaNApIZM+D0
asxzifuzpBkXcMJ8yQU/srTIh026+FRaXHF0UTcVRitgyv7L6KCZJXBLdAsvXWA1pmdyFO30MFpU
XGXPt6cx0+9YtlHvx2T5bV/pFhxor0tqYQMoT0T8M4fInwyKlY4ZEvI1TrujKkNSqv5Y0+TD+Sdb
blqZ0BQYqCXWEHRWwYrECFLUF+vpZmErHoyWXpw511BTPV6j6IhYTpFCzGYTZvl0zmzrl0t+NVW1
vGtSKmpyvcPEZJ1PmR8jZ+RZsO+1WfAhmfZTx02ieFder70sJZ7yNlc/h5GzmNNu8O6MD1u0epSq
nMJIQ2UGvny7MgwjAbl6FHf9omXBgsKDBufBRVxoVeWWKJd+XveTtXNPZVKfVP4wmfbvtOXo0Pp8
y7V9J2Fwb1+6UEsu9fQjXfnsjEYDuNvU2KERoWR8fHdmfi8Mqz447VLd5j4ERomBoB+HZV+lHHI9
k3LeK2ft1UmH5WYGVdzp+t3aO/1FduMAqT0OK2amJ7eol9NWAzvl3D2UFotmpsTPMZnFw0QZqS+m
xPAHENEyIagO24RnDZm1gTCel/xYj87PfkOOXf/SpvGDVPLkRmmtHZVNdtaSUY8DOnNTaHAIua1X
9z2dNeSztjIvatGzY7ziBGcdfWLYDljc1J9ae3D2rCX2rTXGt4hRqIeWPmw54h87r/vwS8MMut54
TEdu0UFp0eywSW43lb4RHdJR/NBchon5sF0/2ms3pJJarohvVkETlN/yvPgnhj3+YTvzq2UgbXji
ODl4R9K9/ANNfmeHFoHBXaeH5azLkypwPF1lt8ZI+KVhQkcY+fQoDAAtUibM20nNlGYSkbuGc5HR
Hw9icmr07Ec+oQQtXNwM1I+PBADeuUuCpWwF4O0+9JWL2lRm3EuzdtdQySBxoGgqneJZDHaNDOcb
h50XOhYCbIPT+s5FO8R7a1XQSPDIs/M2tJ7kGES5lKDuqfvuTVIZB93CGnRdiGivNMAVLH/X9mzH
cQkIv7Q+13o7jY4uZ/8sux86nn6XuQSze4rbbtctGYdbqz5VLlN/OmtT5Fb3lQ6yhLzt7qhDiaBS
RC9iwvVnCky957Maj/30bmgYrmPKMgEXhlKfkfHQwgqXN7heUNtObKrX6+Q4P7QZbZow8MybOIau
b7hdlxWKcXnQ5+R1pRAMKV3Z62GgGID5Mobo+5RbAGGK8a0UEHqeyVBrBG6sEbGEN8cUrQuNTFx1
dBR4VjMdFG9S5/QMWLBMoplZNLBLD9NI1cPQIYXT7LmnpmCMR1oj5Pz0czP/D335WdXcTQhpEXsb
ICXVZjv3pufEGN4UtxUeJUgq/7wFdcnQO8fznYjxxQinghWLrBrqlb2su7vCV+yP3ikz0h+46Puw
njGiQYWgLOGLmsE9qMrm6BtLCKWF/q1jYKdb5oW6ZMmPCatSrMnOfKF1TbIBOJggQ/lpJ4hM0Af0
u63tHXhYXYzqiXP8nZZgEHQNBHPbejX1+wlRBJp91udeceAr+HIhKfkwiNCqNPNPv1eXa0sdG4m1
qzjFI5MgZNvJFUm2DgmZ25K7sWvidqNcFNVD6wLBZZHZadXnYABbTWN+m1YHkFgLZv3rsYr7NLRp
n++07XP8a00c5xvNKOa9P+efpBGlQWdhlimNMDMn67bMEVAQYBiUC0+7p+45k6R3HVMo4Oyjep+m
FFQoqoJ96SbqvcJzqM8bD9IavzMaOsdusfUHr9G/l+U58Rvzg0YFiud6Xc+ZcPKjbQHCTzCrhxoN
qkaHR9l0zSmzzfFiLdOpmjj8ka1mXiZqnKpc0Vk3Kj74js9zEkNIqZFvou3ndm5BHuw6t+QHEoed
yb5jvlt/2rUBwKPkedzuEGmMvwdfvZpmfYEpcDc34EBiOeVIIuOTLsWJ3jeHnBEWOA1lYPHcPbYO
YVVRJerbSrD4Bdssi4pVahaPFE+cSLyPdVQ3bonP2RHF+7Ye8pygOnAjgjw/Uzd+aYrusV7Fj0Gl
X2VJes5MxAJetnFHVyNANDPxkbrPHeW1NdMhtLKts19S7ortIeoWXqhvaOyt9maFrNr7pE0DrL7c
3i1lB75bgO+K5pvOiuyXMiME5njdsGPOtrp5i2mO1IDEhg3LwGPMb6dbU3qfre6dCuHjDtz4nhn2
rKH9Hfce9yw3lz7aL4vHnFwQORuHtV+R1tmxRCtEwGvN5utN3NqCQQqbX/7pYKbeJat/3J5dM+/X
fcXbWTTvZRlY7qSeFztNG+5GnVpx3MoJEhz3osOt7DX3ccvDoNe4pXta3XYi7hp0eLvrO5cTLu3c
Ufedpz2Pk9AYx2N/o4poV//O3LzBamUjsFzsm4PPIpfitVrcu67g9r+CqK6PS5L7OwwSFw3tNL1F
Pt8EE8IIpjWwW5alGHE8ho03Z/tvngdwvtIKMZawOuCvDSvAH43hB0qJO60ruQrClSxgevwnE2t9
2P5fV0itKF29sJyQCiEZknHHJymYmCpQ8vEYXl9r+9qeBQ480q5JWpg523GndXUzMC2epDG74Ija
uvRsOmkNUtezBjRUtENqjWmJw2LbjtwUHp6m0pF8eBV72FiVn2Zl3cjCwz62cbLyrD6WLh3FONkE
dsTscHbKVaSqW9uDT5VuZ/tKWy9FY/+2W04qccX+nNKCdtOWuBRNdyIqn7fJj4mB4nDH3U8ePJaB
qzXXg83ODbR1ConujQvIyT1H8aqkRHA9P3SBHzHcwZChzdZzZ5J+jrzNYReXW7siReDGUWDbNrk5
Gjzp6wGLhhatHe6zAtdG3X00fHJRXvivPcYaI9MeiU8gQqUCxu2JkSMj5K1YEgZtkG8bxn3/LObx
bdhOWeS93w6TpXBQsE17AIHzdH7I8XaH5Zp9ziYPvRTOYfRXTmwFZW2HiwMDkjwmSPzRWJKq1a0+
LePtfpyvfKRmIvRB+3Ndu/HS0WgwULAvzXEaakXdyEe2WNaz17X5navEd1l9gjFbfjAG1ZV7xkWH
EL9E04uT+WQVmbrpDFngfhZ+aLt5GyBrKO5zeg9Bmbc0YUgQwXjkMwNvvGfGOUE9p2bIj9hjFEYe
hPvO4Ak6ibyMZn95LUZFDoEsEOGonhG/PmQBzcM5RNIT6bMRX7SVFct01YtnoYni4cetAcXU6/z1
OPX9g8F7vM1dhGzKJtmB3K69VPc9Ha8V3ZKXx29+bchTiy0HHY5zmBJcg2sLTwNmhJFlBVZTX+4H
a2SPTSiAMDfAq09rgrO64QHsEaYWVZRPhoXyBnApTXO4Iydhjvml5wQfWDTxak2vHxZOi08rAs4R
PclfSJ//n4z6H+mEnoAm8H+mE15+ZfX3v0ajglnZvuOfZELH+YdvObZwLBO0g2X78E3+SSZ0jX/o
sBRwmruO6cAJgD/239Go7j+E7YFacH0dOiKUjP9FJhRAC23XBTSkGz5IBqCF//N//Btpov/bv/+N
O/c3eBYsHhfWGz8IOIzvGM7f8CuDm+vasGgQ7tSOwAbqQoOZRojS2fxt3MiP8UU7JeHKFnDCXvQv
F+rhLxjCv7343wBrvDjURtv2DMgksBmvPKV/we00tQ2gVOdBspaFCKJgHW7L+Q6dO31dzP2Y0j3n
G33+/+PLbqycf3lZxHT2JDNeVv4Y8bNW96N2AEwWEJMV97c22JPqP7zk39lHf/9F/8Y+wlouY2/i
FRFljeuj4aIbjRJk9Fk45G//918PQcP/9nKeAfwN8Y6puwjy/k6b7EutRbfYXVfmmKx69wC1ZdPc
UZLVXkcZXKSR1VBsOH4yhIqT28WvSO1JXbvaMYLE8IIwI9diD0mET+CVYjI7dy3JJ7KyYVhYuDV7
fSSsSH+P3cnYNXjK9iTyUTSJLzb03cIHj+DMrWmObhYbqxoOBRNiWjMwnPL5PqZbQqWAGsYxKC7X
nhDypa9D52qKm8gbpd84NPpJNOYT8GyBw4dYgEVhO1k5flhOdRejvwPSLMNayPfCZ/PXsuXV8jgn
asp9BgccP1/GzOSw0mbHeV71KHZ1MI/0ngzaaEdH/urVwp1nsX5jwW5q9WrrwCDrkdjI0t5kQW5A
M+3izk1g2vZNnY4nZhm/rYaKKl4Zk9TWt11xtmi7D/oQr7Nqw77vL5o9vytzdgN34MquOWPBns5G
YTBXn+m8O/2SBCtS4dIhKapvOWHBoVsnUhu8cX5denavtpUfetLxwSBjrzNtr5RGD60BoOGAkQit
5tgVvxmOf1sa34dRnKcXK6Rj8qPMhNQHz6vI21sfG6M5tHOpIjnOccRlO2qd+lFrNw4aJfCKK6Po
lhYCoRt1ZiygP7NIiObDpa2cZ0wCR/VdrGSUORh4Se8hA/dVzVkalIg+phpxaeGu31ioX5P2i2zR
X2PflczRt+oq70ni0AJV5FXkzu1HjP1RI6XMrBkPWs70arfVtz43UTaQ1bX9nMpaXnVl36vmwemo
rItecKJcgZXaNMCofhinP+EUawEl4LSuNb6kaSJh9uc1I4kEv9YcjlrLzHcbtJUWLZ6q56p5OMZn
B9MVstfdafEQm1aN+NYAuBxQmQei0smu0oChgNN38+xPv9WHVc/EJ9WGc2EZuMYsAA1mKX/Qf0TV
3fRffoP4UkvdJRqL4qYq+Gpttb71MsOzkXDPmasT+A7tEaOB6erxRjoBbWmtiZHWJ1Svem5eSoxG
6AOLIO14z25fP/qGfAI5RHFjGOcm93HhabS7LB39Z6mlJxQUEQJemq4d909XDPMuJZqhoRNxRTqm
RUdkkuIbyA67ftC+x6LTxb9g6Dzws4CRDazxMRdjBrDZMjXg1YfQSOcLtfYjHIG/bt/aJEkmRn5i
5M6ESrJ8hHySU9KTWDQI76nAFYu5hd8u1gykzSTD7yybhAzXKU7bfbOo+qWo5jtl2iQyEdxqdE4S
QB2ImoaJvXB98AZkbO4mE1vvgnQcmOJ3qeFqV6l+nEZ05qTeuaabn0adkVprOdFUyAeUaxA0xv4C
0OFVqyVe8pHLd73z9KIIWXfrbcLAwZrHsMw6wgLyOMpknET29sQ1CLsD90ATY+9PeELwPeGOE2Z+
nOjHjGaLjxgROEgTns4isXdA7L4rY3g25/yuMI1gw6IExvaXhYEl6EfWeCHl3nfm18nlGve2/HA3
q7vrj1jySPHLfQUmNyHBRkMWMr3FkyS1ykbGXUG8o8O9iID1kyAkDFfxWJ2228lrgFMpk8UsGTLE
9dlrab3JzhR73SOI1K6cR7vB/ejwQKYFI+pG0XhDWxTrPOJ0O6C4sORflyPkBKrfXCZIyUeboKCx
xCJfxfxSfseEjBfJE/GNglfsQOTDjvBY/JcZoGT85NH82pEXAGrF/JagGXaW75NS4TylFrNQ3tiw
8J+13zxmAiQJoayjrF81s5B7esHYBzKizbabYh32ttu8++b82k3qVfpbIzu+Z0KH/ztDLZPky+s2
I0M98TyuZMjYfIj1jCOm4X0ilmWNkdWHzOzXro6mpHURUVmAkmhg2NyNrGWMuqzHWZSPhl49Vn73
x1/dcMLQn5jbcyz4RNeFy9VrxV5MKGl0ZpkBwwD67QiKhbYx2frLqHMpqoVPZ2SUk3JZkai6waKx
BsHh4rKm6ORAUuySeYuCYv8JpFoustTYNX0UbbRfv5mXsnbm2Us53AO16VbacwWeVtZPzedXS7y8
Z+CnTr0vGYOpVwUimjdJ6wCrwq7C9gf5Zb3+goaGgrcb05vrDQ9j7mOjr9c+/Vp/jQBP0ugw2Eez
xj64/fCTHTkJKjONZL4lQ8UqjvS+enRFf2Fr/0it5IcscK9nrsATuhZn8Mq70YVE4mc0lJaU0EXT
ikZZfq6G0wb5tqoxE212s1GgbZBrB1R1gCsxZ1G8CWDmuXj0ZqmOTYtSYGhjRIRu/5irmkaBD+vG
k87BSG1ckjWPUCpVYMzVo6x5KMxlfhBNCj6nv3S1re02NXy57XzpUF6YyT4KjXBXu0mf2aNv+Qjj
MJ8aDvQIO735tcXuvxe2STpa3tRIr/w/Q1IfSK8wQxQwbWjUOppYfgUoXLgAbPRYK20mjSeWkGNG
PM6gXn03DXJ84hGrrHZo2wowVJZCHMKPpfpbOb+sKJR0t7gfTIxopdOtobd4P2QH4nQ0fWuX4l/o
3AnLB/ZZF95nMCSkKOo2P4pN9au316itxAPSDYMNcDkX/GkGJNwqHo6tOZnvyK9Cz64O5URZE+fj
7ZwPJKaSj2J3Ngl4lXleNVBQYgSskmUwWmb7p+NyK3fNzEst5sdsoNdvsASlbU9Xfh2J0O1AyiWE
88jlEeUHNusR2XU8EHnIECiY5h4USVkzq7H4pdLa43KWTgXAqHiZVrrvJs4CRs7wZptiZEde2StQ
xu/SkehJlYKN6AQwiKYi03VNxOasgMIxD6e8q63AZ5TMgO8RsvanUCVAo0H70AbY1ogmuRpqOmZu
0NBhYrpGMA8L35M2eSfp07PPTeZIKL1Q4S17FwgT91rShpXEBaKPq3fUhDyba0cAtVPf9mvxlmgs
PhPakMha84gsysWeiP31DdhTRhsig0NcCBKUsizGLmRUcFkZcB0nb/69ui1x7ATWeBNJnJPtBWqY
XrBOC/p5my54ariJdG/HH0J12NOlmGnM9F+sdvOtMy3nxGJiOiyYm7x5RC04NrTE4194xJfdX28i
68ANKPso1L2pEe63ZB+onrLNdo4f3iphAaUptUGDmdsCH4KxLtnnmv6uJTH6hKElrYpI37XFV+cT
ZEMPOUXLOCDG5hC6K1LxoqzsyUrdKnSHKbmRpqhxvkPGsvy4Do2G8gfJrjwsi3cnaCTWGe0x9t6c
ROtTRgQQE5YTvJHP2BNgrrTKPEDjMtbla3J5qOLUaC8Z4GkWYIqCIR5QNmN2SxPylQezIQgZ2Z7W
9b97Hk26RF+o3TDUTulvgUeWziRwwLzUN0rKGvpUvGGuhjhiIl/Yy9eqT0a01CUWObQC9PfIpdqW
3E7zMwo83vz1jmKhyFwv43mJLxnjgNBf9rErMWBtAeXqbMwt8UhjTXNcmBBNaXltJwmiMA3AbnmC
Q3vR4ofS/kpKPuzeafII48IFaXQZYXvJgh6z1NLYWaS8uIusLPsshqmMlirjBJIjPPThLvk22fAc
bqlsvCImHG+AeNzBlXeTnp3eQEigmQQHWlC2E7OISk5fgV92sE9m+1dVTSHF1gn37/RQZYplwEZy
m8SHmC18n29TDGse/iySjXheik9ORWhTTZpybSeohSu4NxbtyrZN2NHRf3MbAxm12nrjQO9r3Xzb
FJHBYDD/vVKYjeYOVJUWWCn94ew6GUmLp1bHWr216kFspAff6MadRBwIOqzDA5+zHpFp6BNOgA9u
ysPGts4iQyhQM3fo1hODuyoYt/7/IsSd09hfIwdWRoNMMZmbb1N+Nn3hflWJ+acWK6Qdm9IWLGG2
60w+V0cQlLA43QmpGYmHOg1oWp3vpTM9uS09bKNxNylyeiLoirvAjIdHmapwco05St2cwdL4x5ZL
HNltz8FW5a+WXqaAsuf5RI16Z9NHN0sQNJlnNXvDnLrbntICtYymdwOHzSKPqCkd5I9kzef9yGGD
vLTUGfEu6MXeUahnEzfeW3JBndB7P4bCsEMptGci4Z/MdnI4TVRENVqb6A3WOKIVqmbme8jFKGJV
2x/i/OhPdnax7Pg5vqBTsp96KIuoFbBf4MfLc4FgnnBY+ON8LznYeQNnDm9RfeJfn+46pKGhOfvZ
R/OS4LII0QCw2kwHS7wjZRvQoPvPGIGGE5UVg8DFiREzbaBV32UJn+0zhXB1mBaea3/270HscyKn
ZZCOM8TVXtZMUTxvj+f3BbkD0IXlU8gS0yaz7rFM7nIckqeazmxcOjMwy+VzA3WyKPKcGYh4ojmu
ObsTFBNydbndhzmC4OaErkj80zDjp/aEZCbhLJzi+uG8ABCE0ybno4OtFVayt7vONDltcnv6uIAW
0mBn19YO07zdaaXAQGXrB4uwLl57P6ecGKVBRO7MaknDFeFqplk3aP5Oq0atDzJT7fmo0iYJ6UAQ
Wa/jUXMB8vT0G+oi0shjgLhGfnStr0ffK26bub0MJcZq31EHk5mjm8EeSsUKxCrdt9jfQqe2ftZG
S+Y82KiJGYOrpR9E9xbZb6mvN4KqZtfa3a9GAEHtFwOJmbjpdKB7MJ9WbwFXxSQtLoikXcnnVAra
FNfQl7j/01xXrP/cv/QLj05f/9QVZICmNk6qaR+bTPvV4gBkls3hq8LePSkR1BPxkg5lDgNZ/2kA
qhneG42D4kDKL30uYJjATdqZNRgcsNb7FXgQOMrFD5rmiRwlMpSGJg02+U9uJaRd1mIOlEBCz8s8
14LOYbFBAOJoggQfOsyuz7GLa6nWkaO/aYtbH1bHTvexUd2ZHi2wDMky5MkyqurMjtD0E/+y7kU7
fld9+zRV6bNbx2/XqaVTdhzZ09rBXsSiSsq1pdtaWKVCMgFt3uF3miHMv2Yfe5FJP2rXzYwdmasG
zHUIjoeDWia8A67ueZHWY5+Ji+UQnCh1GNN5a+zH0lpOQvBuSsc7Cluc/RURFoOUixbTScn52Khq
rYcWk+ceseU2MCMFWWniIDihhG5R7auye9Vr+icLKrF4U4ViNxJh0lYPzqaFMOgmRarleDfAdApH
Cnv4JyyCcYtQtpseBmuRdIe2eZ/uvDkUSYDbtKCSpHi6YnQwYOgnLDOM9I8K1QzkzPGPkzpdmB+u
8/W6Zchr9gk10ja6hvuJjq8Eoy0rBpSdEd+UqKp2iK3LqqiPTtO4Ad3nV5SX/n4736F+kpHq3k06
GOjwcAnULG9g2Q7AIxnzb3rTrr0bXR7HVJXpucwpf5TQbhrdfCrn/odbD+A2FEahqVJ3hSt9FhSI
L1bmHJRbrPsUd8JoGHUw970KFdmj17lYUQsAZ2nBUGmZyLRZMJllKWYDWoJHVW3AU6NZjpolAwSd
2NfL1nofc/c8IrLfYzyuDwLt8G1TEDSYM/+29FY7TXb+hOO3OjWm/Wh1lnVL6ncRb0t9AbNYj5s9
8t2eZw74BMNnA6UBnV8rSaqg0zBiWDqqHrVan2kPo7Rv700Xx5m1aR58pZDUz3Jvuq7gcfYv6I7k
aZzL02Sa92XX2LcL3AeRdPPhmlhTQcORU0rDCesLNo+/9mpn9Mtg5piWp5yafJ8N2+5TSt3Y9Wmn
6Wk4r917s1aHagT16KHUAxPDEd7YdBam41HJufGDT9J2NfdWcBW+tGaJIYROJkCZ+2We32NyAHeO
qeMJVOnNVc/VuJY8dfN1XcxfYZbLk28gQnV6uq6ySQ64PodgMsmalYJWa2e/Q3W2IhMojXTkV1tp
P0tQSdjqFty4BbtCafuIjLiAJlMwAw8dBaW3bxk8JoUSiOcy/1C7uQwm1l4jjW1wFv6bZ6PvBXNI
hxkFemR7xb7yJFRVcVMqeevAW081uoa9z445Lw0VC0mFdNq4MiSpbsIq7pqdoQomkZugUeiaQ2CM
2qtp7EOxIZGH0coOREQh1a06pn7cOaXGKFX1v51Y0K6zzTfsE5esrKM+yci1lwlHo5+ONOZzEnLi
Xg6LlKemgo0xzDQfMcPxrBjln+vEu0jzcW/blOVw45B7Gtzz3NzLLR3fL7JBaAqWvDOpiUtpafdT
LvfOspzr2thEg2bxIFrts2aomRRuaOrtL19iYprRrTFfbIyb5MPR/pgrE2agSJiWUJyilk193Gog
XqyJoYKLXQuCZonO6GJI0BCbhopfhSprnB/Bc541wQHCXw076Pziq15Y35Xf5Yf6FdRyhMQrDiZb
l7vOJd38KqQosCAvDBIDaxMi9W51tv2U9pzN/Qc6Hx/jNjM3a+3lqrDKrNkOQKqk0RpDr3IJmNhJ
h06QD6pO75KZLi1i1E2ioQ/eS+8pvBoweguz+D3PC3hkVT1m6tfa+/mBLsrF0bAqpIgItl00A0MQ
kHC101CewjSyfUayWxNwpTfezN39bDIm5bA3QAJoXucBWGoiGQdA6nlHz7XV1qYD0tC5nzUa0APB
w0RHVVP1on3ZMfr0dSBDvoSLpVIbwGe2H1oLLZUm9vaU7juCmUbR/ersk5IFWtWOI3lvx59OnO1j
5LYUV3tfwCLyUau4mcEE2vHerYXc4BLEqEvOdz0YZxjGux7matXzvM/8Fl4jfxWSTAOwwGh87WTc
9VEjpy/iz1CRGeWdA+7eLhIK97xXUfO0OGfLUWj1zEWLBruiRHTZ8wbsm63Tn5OWqEZvNF60Fii2
B80QVhIXUiP4x04fEwyLtmwMOgMQDPXCeo9R7Ymu++WZiqHNqD1Sof5qERACoHnPE+/MnOCxN1js
Zu2mzRg/r6b8tRSqDea2OToZv5pcml80Bt+zxXpZNfEyFxCshvmiMXPcFZaP3KUFHc0d/wvX5LPQ
6p9C8h+FJm/9fiRHwIZsp4FfcrT2qWyBkfZslsVqY1VAwUIf68dVptNm/rniXkA/1fy2NFR5g0QQ
cRUTqrfKMD5gs3JZhEmADPvdVfLiNqzkYwVDr0OKAaroLz2GzDgDl25Qcr7SsRMdRJcj4arAFSRL
etlUHAbHWiBLS1ih3gps8dQ4wn8mPxcvJ4dA5HZBHcNaXHqvOMiWmttmzOLkkuz2wcTZfVI8koEf
x9NB16W3m73/4uxMlttGuy37LneOCPTNoCYkCICtSIkUJU0QkiWh73s8fS3oVlTl9e9wRtQgHUpn
2mzwtefsvXZmoNuNhwuwZg938pscoxiKlIeG+tImVk2wdjqp4wDWqZ8jUMyoNcn6MWlwMUyNcZ81
/UXU+8iWM45OYVgMG4iK4aLA+BGM9zE3dzHoOHQCWfzRaYSLlOXnkpcGVBFUAk4BnjqhANY9mcZT
o7HsR1jrV1kQ8x5Qxc0Twp7WMEowdMWT1CsmulAqehNeU3Q+Ewx5uSTwwW+ty5C5YvY19NZHbsIj
wS8EGb56HXtWixYPZ29ehXrk9WKkLKlFwIcWIP3hYETihZiaa+zKdBPjiZrycrFtFU/zawjhTKtU
kZCTZhdzibTrYhbIMSRqddFsWx3HEkMyrr0UPKIbpoDaD9jVy93PgaVCQAM8o0/3GKGaPCa4uzLO
Y5wXB6Qp5UUXt70iPmcDGJimFvWdNkb3uKsC1H6EhiST4giFGO4LenVEQuk3rRpUD58OZYHIBdLu
7zMUhiotpqoqZa/Okkd0GdVJJxW3QEbqzk0Qu0DUY+htaIaUaziNn42AShum/7TnsFfvNSxfwphZ
6Ddowfjc5rtxZjdpCjbdgAch+zorFd+ZaRRIjHpy9LRbJkTBFjVK4An3CjIK5pLtXJs71O3gzZZz
6s9eCEgcla/8iAKA3WDUT4HGlg2i6KQIFIBRjAqbVDtWiokdUAN+IZTG9Uf+WI8huAYsp5Hf0Bsd
aSOKPLyfhR7FAmnlA0nIGsq2Cunez9CF9MQVX0w1YE5LECCRXAoQjO8UaaKtKtZBzMyziNzdzpL+
BLsU4xcyLAOdF7Dx/m1RoZk9arqfec595Vupee7I5epIoq5cld9dEG5Mn78WfCI007JQbH9C1ruM
hp5YMWt5j8USEFgls92alC6qgqsFi9a6iovCLvKCSPGJQigyKL2k3Ytwwxsj1E8/CrAQ+yqmghlr
vqmvI/KtdnJsvVsDbVIkR5syNScvTjgBxAbxKaKE+6+A6m37KvWOtPcvnfqkUFgEKDBToEs3KO6Q
kpHpS/Gfq5pIEtnMrjw3Ha1vAEwO31DcD9NOAjdi5/lsw4RnDirZzPmENylz35Dhy3otMBpr0Rxx
94LgJwobcxS/IwkcjhVaxq43dlKrf5KgZ+2UJhBXqAIU2DbtePr5CcmzZDNQJRr6Y+SQSACQlqRG
hKuoc0W2iDYgKVEljGU1cDpel4jrbGEqb7gzk62UeMZ4kQXmbNxm5B6ETUmy5ATg32S1DqS7HPl7
+pXpTuoFZjIZeItlRXrASojMfOiDNbUGO4xJvPHZH71aGM+kogDBtbLooRXTr1Rllxn1GoIzx0fd
l9OXKlbcWrRcJVVfYVSPl1mbuEpG55DKjBPM8WcuGrRJZZOujUS4Vue/YZIyaPcr0AGzt2kIOkrZ
KadG45iHNr42ayXobXyyFj9NNfd4PqLqnhPzsjG5TMHqAumF9SN+mXjnzElUoFrN3a4MLBunK8hb
ExyARmVBrhSEhBVJ50ah/xpowGtyypwtIXNqWMrzISYYoqjOw7KhocJUylpkw4uxTikxKRpRDVMx
mr67liyoFgMiuohzzz1ipUXQdfLKpfT/SZT6UWhzyU4VkdJbiDAws+hrRAHSYCPw7wEU5zejdwyl
RcI/X4sKxfhoNF8WfXlbAP6pUu8tWzSYNOiRpMc9B2Raq7YaR2gODQ04lTzvxKSYeVNc93NK51JU
Hco8pImU9c22KpNTVlag/mRA+FrSOIVCA0vy+3ewd/l17CjFWmQ6U9e6weoutkOEQpMT62LdA1Fn
LckairjzG6j+FMZORjIt8uZgcjndLFXwsT+opRoC1YMUqfo3mesZLi6NrNHwKqm1b7PxmRwDJ3Xr
809R5ye64ztfF2EHG6CRg9w8YpBu92UmvactmsgR5r07MBpBXXKWQ3U5bwqjr91MoPmp5slBSaZv
mYaI3UGv3cnUllw1yV/ykGanhUGWxQsQazg6PZkCe8TZ2yYofFfXWk5HsuyOscDgm+eGPhEBPFLQ
094V8JsOQwQAPVi0ExLqVINC6ZQPT6VILJ+usYVysEFSSa/PNObq0VBBalfoKwvrPMgUOvV55BJu
YsoTlMRp4/4hUQdpV84ZsQqJvMlhKnsR96GggjZD2gK0g0Di2mGFze7nl4JdfKdIEGSRuM//90dZ
ZIBJ+HlF6sOq7lR5c/rvP0r/kP/08/9WbT0rLz9/QyReY19epYgVuFlAEm5ViM41z5F6PH8tyW6R
o8T+TQxKDWDt8ZpHZv2QDuSpSnmguNxssjVAKAsFymxdLGbAWimlCYxFaXmS5SRCHsCZDB4s2IXv
j/pc1FhmLZ8cAwZLLn/krfGVXKZAkLZRS1xIOfkPZTPsk9Caz3yGaCeWGLpiDSVt1K2Q/FsPolyW
GHmDzRTIRO9FdI+JZ0kQwHxpGutYJqoGwraE/j6v9ySxoc/Ipn34SElqHfBdbXOtLZy4LF+TMGmp
JAyvcSats9HvjyIOX3cwYQ4SFoFH3lKOQa3CDU95hgomwbEcOoe+fo5UPkr2WTa6VsQ3koFbWcmZ
1h+rAm4enE2vLLjryRyZsjh3IkvZ15GfcLIGD5cVtSMkxW2UEWbExIPN6L5Ym0eeYNbd2wJYT1I+
TXCoNpLcnvUadvGgE33oN/WemhRkvhlbTJv22k5Y0FyhlKhbwvSQcuMB5V8LFoQWZnjxTWmRQ7qW
3q0C43tkOIPmlzzeHRQ/KqUVUWDxXsyWmQ7ABXvtGD2Cjjj1g2GsQiqHG4l0rR1d/G0l0l3G6eag
cefqMwR2nOG1DZBWmToYxBAlNEk5g+kYhtKcupkTVNC0J0WUQQzOFqD0kTy4hrYa1Qetu6HSibl4
T4QeyeWWAiCOTNHyBvDk3Ejhk01fE1jMO4KKFd7BHSEj4zZv0H5EId3mKsf1NmnU8vIeP6duyZ2T
5Ax21FqrKoVI0jUhra8yCTZgK+RVJzD/k7L8nEPFcMrQfCzLgcpESRe3mmhNx4sMqQ+1eK+OGuCH
Wt9N5EZgAR++5XgghQB7g0XvzpiL71jRnrVh+kUsDbKiSD1ohran92ZTGKIYCb1mqSzdkeUBeO7y
K4NYO6kTKaVtnWKnDmf1ST+bQtRdugjuihxQsBSl2IbulJOF4+twPwZjm0OIEowM5irdLWhhisZU
6Y0jMOnB1YyUohkXcq9uM3OP/xiWcCNYux7kyraCyrwbND4Gwz/bBhY4+kIsGu4glnzQO392x0RW
jrFfmuS49Nqp8Omwx+GxqVT/hB6KrBo5Fs+G5Ocbki5zb6bbg8IF7XyLc/xRog5pa5LWP1KB7exB
0IRHBbtIL3CAM4NsfGpVWuu10EbXSiVsV6gr8dpZ1YQt08huSHZgHRoFB2BignGxtuNW8rlQqcyw
tZ779fPANQaLaVI/g9JhhGtR+RyAAlyPYpc/txVNpJLQpGfJxDFOiEvyLNZluqZ8GT8jv0/XJIKE
zz9OUElKgmd/or/Ucki9jTkigjS2zBsLEwX5pjRuyKuKNZ7X+oxZe4PRXKbCjTzKrFEk/vxrHM7y
Cf62uBmjly4lTagc6K37lkBrsRLOYaxp20hvhpMfqP2pbaMBrHSpHLqQPuby+201ENJkZT19KkM7
NlK7x5XnSZ1uPreJeWsHdJH5/AEdMbKhj1ITwa60yczgNZ5bTHRhTfs4aAxbHwE/6nk8OsUANbnp
wO6bPQ9CGAtSs7DI06+cnKiuMS/3urqpCnqjtShNR5lzCYWRRNkkbfYuTPMBBkhxjvUYWEh5Ggal
cNMqMc4z71iI9UMexDsrrtLHTGM5pgOcUXu1WM/6HF0U799PsBskg+yzEdERVEuUEiqe80Xk2EJO
qSmAC5s6CnV0AUZ/1NSe7sngmztEO1hN6u6xDeJ9WxezWzUD3RotOQOd8rp6iHfjovnyZxb5vqef
TALbwS/MYd3OO78ydMwXESc7jlNsAu1bLhazR5Ot2WRT/Wn6MQU3bKzLqh2QPg7Wp6sJbwDFUtYa
vdHlXkuXZA2pVWNxZxHBWX+oarYGPazo+unuHCDEQghWIhCQqfKECrYMUn0AJ+DdttJeZFSZUJI0
XT/GHDa5NIEiUaZuLwFqWOWUgB+MIj7Q+doDEgVw55uFU5oRhsG0Hj2G3xIy9iD0Y4WIFb9jH1E8
N4Aw5BMcRxU22FpLQ83rdJ07/ZjbGCqkDS4Ibg4xjUU1vjW6VJ2DaQQzRFGMZZtokaLCY6GgHY2e
57mfHwPKCLjp0Lbkiugfm3AI1wqe7o7Mgh2SOIBwRI/5YcpSEtTrpKtgUY7UBPiQM+RAguWMWZKp
1B1NUUpODblS09Cph5Rg9g2xJ+ZO7Qli7qIwg24y4Y8QlnuZ/EBXEKGqotyFuPya0voWImRmZOGx
K2mWj5qkLOaMDGNOT1w9q5aXBhpFy4JaLebXg+g3FAXiCfi0NTwgtBgNlmMLftaOvd/fTHqYr/FY
3YuR/sgkWnhNuhz8yqgOe9CSiisbD0B4C7sJadh0pZzthLAXWfW7w4i8DKMSGMPYLKoDJ7NTMPu9
0zHeaK0nUEDC4sq1TkJtRGDHaI27dlRravc9fBUVJPfUdg43k3SnGUK9GSaUeEXwKogWsndKxu7U
VedpXPLY8Pl47KEvssw1KFTMpfjj1UZ9smTcymqTxk5emalLNFC1sfzFo6kHu87M2DzL+tIo3IB7
DgQw1QdqqDkhPPM40ov1xQMnG8BURn8wjNYB+F1D9tMffi6OfJOrOtMFN6xmz0hBGaYaCoJec9Gk
6hdBr3E6d1q6AEo6Bx71UTOQ46Z5r28SkXt0Jcoow4XgNGdyeWhmrheCMoGo0FXKOuQNcNqh5Dpk
6Mb7OH5WAj/dJTOcXVHW95bego/QWk+N47NWTFRJ0oAg4Erttvh9uQu1QSrtg6KT9nNPfxCGIoXQ
5fd+fumXn/zZQpam1RPF6qzR7EwHTFbrDQkGBukf5JwJazxWjupX2VYZJ3EfLf/h5yc5p82fWwtj
eGxB6R5NPDyXvnU1eT1DQ2Kc7qJ5hUrUvPQvA3L3a2BX28iWzvmL+db/sg7kp6ohXmNHoPALTMtW
n7kuqJeKgaBuhgtWN/9dwQg3XJrKtdASCqulrAIrUHVCayW9Br1TurEneqmbb/Rf/MZD8aTzR5HR
S9w3ilX2LOPzOs2vRgyMaI3ITjuTmkPwcH0zDpEzHwXREbznGgMdTlAO+A9EM1lXWoTih7GVT7Gy
Vp6SD91w1MKeQR64o10ldv5ZXhMKbdXRKB9gQeuX4JmU6qb66MsjC8KCCmEfoZWZ76VmA5tFke0O
pyvOySPK6AwqZE7BzrZMNyq5MaRODP3IRQojP1YfBUgKL0uPpnEVhF98dMR5jnJL2jXSHmpMw2e1
RVjS0op8h7E6nlRkWvW63JVulVyzJ07dKqwCUBjIFVk7LnhIum3+HD8Lb0gJKCVhe9gUbqdtlGf1
I5X3srhSwL2HX+1RuVm7mKHqdRnaYy+gmbjq9wDkMhjwq/itf8/6lXIJbfPMh5vW6q/RHe5kUcM9
uHbPkkMsBVLbI5EKJVCuJ3Y1JEQuN05pg1ykP6nGCvp1igpjld9IZUJNIlxjYDa4OftN39p+e5of
msGGGZPTz6HhQ7lyBW9/iNegC58GD/tL4dDsEeIN3a092DSezbTLD9mz9KBd82Gt6pdO9lIUvkd1
B4Cu74DeOdaTeDGu8mTLDBxhS5IKx8uXboc3YKY2HK+FQ7Y3jxSOuUhe4206LiMg4MYxecGdhl3v
5F/1sXoVLiMRaI7iZtt5o+5vCCc35LXxYe6wXxHUUE3+1XDkfSdJ5CSepM+Rcv8KdDU2hwcg8e0b
dog7C3CmbItyI0XuoLooMVo21ZO1DRFfN2tjO2UrUdnGN1Ncd9xkx51BkZmpanfXyslP3MPREkzA
knfhM5Fmlm7zRBpaLLXdHORVvAuexpvgxifNjbbGrc7PWrQl5tkP7Lt0kc/+lrNpAiDy3kLb+Kr3
2ZplsKFYQm3VCaBBoQR9heDyUu99FJv3ziEs/nHhtKNjW7VeuGTHrcLT+J7u6qNxLt33MVw3B8Ut
N6hyKxvP8z15wxDyZFzQuBQvS2AxTOaNmjiEhoYkSXzH3xBsEE801QoR4klUzq0n7Sn6DG8sZcoH
fb5FUI8C3KX6nSLLOyl8MSg1vfzJ+tCSNf7Om7CmZQK56NruzQG5gyd9NG/iwnlbWxvhWG3Fbo0K
1FqPa/Ol2ppPEsSoX0D57NrtHrKnxdGDFJesMC95SgdPuFIrilseKeUg8Qro5VfzEr+Dy6k2hqtd
ZmNV30tQsE/cE+dvYItt6mUH8Um5WJcw3lIG87czBeQT3xCXdTDW5qr5EEjSczlu5BvaRPou3BUP
+svgGG/+od4Hbu6V340T+uv4A3P21K0sQtXpnvCXr0p11Ykrv/Do0+074zG9gMmLnF5YpTfq9i+i
ssbyqdra4uq2Gw+3NWJkpHXDdyAeQczEHVviyvhExzmRnWKeBqQ1+NBZga54Fir2GgYNrMoJugnS
PJLIQKqTzLXlm1+Vz+G7YOA1Wje/uLGOm3YipHNFMzZdEQ7nSWciVtCOECG17w5RzcNmMJGTsGxN
i/ZhZT6UF4zmZgFJiN7OXhhcKK4IoJHX6Ztm59+IvlShMtePCCLH+Sw8yfQdH+Mbem6BUvAqzVwM
pNJx8jDeqR4903bNqvsrOJnHEuShLW7ag/A0nq3D/CDQROXEcLQOgXb0vwZ4gwcyDqkA0xG9siPC
rchftKtxNl6DJ7aEV2OrfAqHxmP+xVzqKRhk+NHWoVc/1zvEQBFK0bX4YG0wM6zDV/072CMTD2i+
rmTiidcQfOlIwFJkAEMeXEUujVxr1wToFEgDYjLblrUxn2pyf77FYCPs4jcARP6jtJUequ49PmR3
OGNU7QieW4LU19zakMnAxRl4Ow8pS9nkexXroTi46rap7GCbTU78bbWkaKxMWxvYMlXigNY0egXL
DjSbmUWGMDSb12zblB4tJTQVBuN8KxxpwaKynmwFsQwNEG++hLkryqt8E0ByX4cbA2n2RZlWstM+
W0dJdMs9JkjNWFXueNBdi2kiPQgvyab1OLrL5+grOMaFbX6K/VZnTT0DvEC70NlG5qIT5hCk/sq9
dk+PM+MjVjf4dtOwlvP1uF8CUDfFKX+1XjijS4dKAMMN3NEW3qnzI8f1P7VTAhH2nBDv6c/oWVbt
hyWi00NgfKx9lgVbuOhPQX/Rx928T+3GbdYBBiC3OhKu95Hf5ev0ktE0+qD0E+7MPZQWddO8hs/l
tGl+MeWgd7V75UN45Nt1JIJxbL4wY3jgi5irNbCX6JqEnmVd4mHVSVuZNhpppQJPiTm9Uu5itNPN
zbjVkgM4dE9yZ0QaL63Xotw1VzBS9U8fVttoAwgU9yQGG8f+uwXCR+1Lphbk5s8NgsF1fxNeZ77p
fkPoNUFJIBrpN23y6RFqZb4nbpa7/6o6hJ76oVqXDmgmypZpDVDol79VhLVFCsBjrHkCCQ03wiHx
L7YwffBs8eXtMShOGxJVgtIbHrTuoIcubgzAu9/kyxI+pQF8O9KT1y4g2xXhaeK8Ea215/oyIJP/
gFqPlR+nxxmYNpIalLUGymQAjRsmJoA/1/Qy8HlkT0BgOGflVsrtUFzTsEL+0O3TFoT2asp38iP/
v0FSEm6DfkNGRL8nmXzRViagy1f0kfTQUXIHSjx39ki/cFKIi5uuHtvWbswrF0mhO3JgK7/qx9aC
oun5HEPf4mwrXVigkD/J0Y2iYP7YPEQPOZ7K3VBtgqfunlQuZEZmDO2aFVE5W1IHnPIX0N6QTf9Z
exgVfCoOt2KUAboXFMAgdhTnOM6hQopOwbv5Jh9ZJNKv+NK/GdTuPOJN3opDtQ133b59VR/L1J3o
CKMpfYIMSEQdIS3rcCZR1y43leFZb23mmiiKsn1BKkH+QP4JFsAQQMlDMD8Vn+XbgrPBvYnmweRo
/kWECHaP/BtvV6Z+4S2bXvAuYsNKdWBIaOexMK45MxLI/FDDVNlRJr3mbtTtmye6nf5dACZ4nL+L
g/5UvMTm2vfMa8Dxa5c/40FdK+16xJt3LDW75GFhHdHXFZOVp8Rgu1TSukaBsk5vnOPa/D0gCZfS
6HGkrnfnfWIOxTzA9rWDdIJBx3yk4+aXd62/COfsCafMCFqRacatA6noB2LP+YuNrcIYsYemSo3S
34t3dCtPDbeOHaAIjV77yfTIiOLrI7Bbu2hHdPTx8+T4nFE/GPgClJYd51YMP+QBr/O3qLLrr+4A
EZkpw/aEqg5B/jPAbrKuPM4tdnYB3lzbmlPsUgekz9E8lHjBTE7Ba3CRD5wcgjfmTLrvi12JBUZ1
icgqn/SZJHZn8dsmKNg3gEqIDkVNJ2k77WQAoN5TV6dOoYLVRMrvAASh41k+0f4N3iQWLE5UsY2x
JN8npps++xJ5uJ+vwls5vonFpSdO74WqcwDP0OEEFblIFBBSczwjEXxUCSJ67ErCWjjWt3DFOPuI
K+uTh8GumnCM50KzBQp1zK7jzYxW/RsRx/UOQBhV9s9JW2lXDC10JyUCZ841LT+nuhO2C+D6kdQg
bu1Rsw85+MlkGDkmedI3JmiBctwBKXcJXES2JuvnjojbQ/Hem6tgn16DU8kVyuKs1CHY+aIQ8Kh+
0J/hIsqB1dxgk7EOKJYhACIW30Xn/JG3LZ3FN3BVV4oZvCzuKO4Ir3h9oIFyFhf3hc3DFfbpG7U7
LgrpV+PvEZAsXfZr8MlqTH4Qiqr2ZN4x7H7E37UX09Lblhv1l38wMWv63Pk4I6+Ko/WIl5G6XnkY
dlmzBou4CT+zmB4W9yGPVEPmUb2LN+xRjJeO/IFlv+5eKH201Zr0Zy4NdvCgPgqvmSP+EicHnCFo
YOGcsB4i/OQrb98J3VB/1cD1sYTb7byGfDRsw94G0fzL3zf3oN7HiHm38kGwjV2GzS20K7gf5ha4
+KtF9snIDOXL/kZCL4A93+EDMdBK2P7oaK51qS/tDTHn3YQRgv8R4SdzFUWoMx1CSMqb+JvVT0pt
HYDPx0SBL1h99eWaIwLHJvTZ7PLtvbuEyiH91F4YnY/Ru+8SD+/bY2Rbe+Mk4S/8pLeA6MKanyFi
FxtDQQq/Ut+Eg+hVGOU3FiwUm9Vf39M6sUOiCRD6bOJtswuxwJ+lp2WxWURi3OGMrXQul0usSYfB
pZ4XnKab9PJSSbTlbco+NG3xnLMxVm8pWvb16KgnBg4PKbzI+/AL+6v5CAI0+o6v/S82AeFJcvLX
/DplLrmW+sV3x63xxBrFpDA+6bodlMO0AxVkvJIyB2RmJlBnPb62gd1BByF+VOGUtg63nIj9L5Tj
XNfR3sZfKlcMTkYqyslVeMReJT6yygerEbvFMcYDcy1OxTtydIsoujXCAELt/MfgKWQ+rfx7+sUY
7l84Qk+QqNbiJXpgOZJZcrCcrWh3Nffmrr02d5bH8JEYylV0rpzhzt1VPeYHyTH22+QiboyXmtlW
ISgtHBZPFkvtlbP1rX8bPLox9/KGQI3UVnSku56jtDO9cGGHd9kcSnSSld04Ii0/mn3P1o7R9FFf
KqJ4gzU8SJaM4Wq+TOPesvuT/2sY73HjCJmriW5Bugy7/rr1jBNp7Vz9FocPl7gBG+NKfF0m0AjB
a19+E4gge7PqZJwAOvI8vMDlfyxcbT+dygdWQTSH1m7izdZu/ajtRpdvQDwom4aG4A2PcbgimpiS
BJl/BXUhNkqaW6fl+IyX8CPnWBZuxo34SfRA0mxYwO8CC/kiXFiVnnEs35sX7BQyF0/pItwibR1o
bc9U6lTXQAQ9WCnweFozu5+fQNP2OFBLy26IvbGNmimNeB9D09sSh13Q1yQFmq6bBG17AzU82Uc/
v58gwsqStmKoWMm+kXoCumr2cTxPPqhKDFPKnL4IqdI4RqvxufVGkImGzfkxMOHyqtTOqhh3ScTZ
C5UyCtGhOydiXLkpoY92WPZYnScmw7D8EiO7WXd0NvB4zwoyuOagSiPHpbH4P7+MZn3s1FJ3Ez1M
dyN5wGqrcqBM67TaWV/WV9FY/cECkg6cvigowqJP2GSlwE3l5xd9JitdCFyaCxQxERiT7FhHHB9C
847IsvbCkoM5ukcsiBSeVbynKDko0U5EI2rxVUjOARWLoQxMRAMS1uf6NKjyp5yAF8/jhXttXnw+
7y6C4IaWqbOLijsXSU/d2sLdXQXTl1L6RwjzMkfYoMM89hLrcsNUEfEf8yA6VfbQK2dkvs1sj+PF
aIgxmLFaUJmhceaXz2pzn1TUq8vPkTnCKIyaTyGOrxYo9XpsHlthTlgj1XUxpu+DXlJCne5TKShu
q0I/7XVHmoxzMgVeKcgnhYsnbP/HXFKfDHLnVoZMSgDBoUTJKIQU+Ref5s5maM3nsps1JwlQA/nj
fBtm+YHHwQGGrFfqROWnKYBTMvrOhvL8y5QJ17T8EEdfSB5kfWjysdl2uKxYZ9J0S+Qbi9boDeIU
nmoB0wlmjMn1q87txSBaL1AwmBnG0Uytcd/nHDJJhXYU6GC0gWbVtSz5F7nTCtl+hr+KEGdAg/fx
j97nTvtWB3i6AvA+UP6po6UcF5YkLwzsp7gKuQ1L5vq//h/i50/kGoA+5X8Dbbaf/+u/NNU0ES8Z
mm6puDN50d+ALvqYynkvmLU3qPAhCgtMQc9+IRND1WTEumSVW6vxrlTgShJGffv7y/8n32V5dUtS
RFOnQ6T+Bu0xRm1stcKo4X4N3/6o2mITUDqIqWIIi0CJcCCqXSJe6b+/rgR26D8+tiQrhmVqNLdU
eXlj/yDniA1QV3mUajot5HzUOMVq3Y2M4TzpeOFnETV9Vh+x4R11Cz0n7WRutoWyVa1h9y9vZfmM
vz8BSSZgg6Q7i3f02xOQEk2ckIfWni+CRYgrASyE8BXCwfaEhxDyH/3JBQjD8B3pnvU3AixmwvGc
og+mfxkOxh/eiwx/S1FMVZOt39+LFvmSLBQRvXLQwCwPbPALViCdyvcQL5ovmOq/PAnlTwNQxuJh
YDERdVX/7UkkdOzmshSIWM8p9xlDdjMUDZ0kJ61uhrW5fP2G1L6VJYnnWe42OFGrkaM9cgBcJulO
IYYAiXFMrCAXGDD7fEsaf8hPHGy3OK7q+tlEA1JOKFPbjMdbEnuCtJKybk5aUrWJzPby94f6p2cq
K4qBRdZcqFe/jespUEk6SILGMzM2QvLYoORUw79Mnp9B+vvIUWTmjibC3zIM+X8O4hGn89Racu31
tXaFTXPpM2M/GBS/W2ZMSQnWGPLLXPbgGCx+GMztGGtH/B9wDof0ooeMqLQpzwMpFCZhwPigTfXL
ahdmSfmWVvVxngBolHrlio1/Frvwu6iz2vn7lyX/Bz2LNUiRdU0WLVMC8bkMkX9MRktTAYfLCtcB
i6NpYBTQCkAcdrRapoxnOtdR5gEL3o7QnsSlrGw6eZ0+BxJM1zCBMKKPX4S+f5lJDTAQ5oISQCuY
h+DsZ/B6//52/7h2KCqNu4U5Jus///0fb1dpLL0wIt4uI2vdSVBtMFyt5wU7JWX9LaGlvnj630Zt
HyvULgMEcNRkVqkptv/2Xv40exQWblFFUY8w9LchECAskQRzqr1Eo3tiVMlkL7SRKaQmVMmVG2jM
p7anxR7QxhjC7PPvX8Yfp69iabIqwnnTGYi/PTv8Jv89BkcERXYtyRSZ+wiR6HQzwWyuZKVYNcvM
w5eVAARZHk4vP8UmdaUFJzNik8PGPn4RAMWTRuy/bmPpqzUSCq7BsUxL2D0pt2zCXMk7v/ah/wEn
Yo+NkoJp3O8WylK7YKj+/sGkP3+zpm6wG8uq+R/rEhpUBpBYe02x1zpK7LqCKxDVmjOCmiH9JdnO
krVNKZzHkF/+/up/2hcZYQvxTAS4p/y2J6ijr3Zqxp4wLZwegdLEsLDP+yF2pcC4xVpOgWRo/+Uz
/2nVUkWISSp8H0h2v+HkEuLC+ykdam8eeZYIbt50s3j7+yf7t9f47ZOBT5bxiTJgEfkdZ712VTP7
l8X3j2OSySApFvOCJvfvY9KKYbXILZOikhxloAUwsYpYIwNMK/ILedoUvtRoo1XdEb/MBVMTzXj0
w2l6SP1qH9X9sRfxh5qyRCZeSpfKoGIQTuFbVAZOuzBJiYSbYIFNNzgkVEYXYFRgPJaR/7EAx0wf
lcbfvzhpmcr/c7VXRFEzFfCcooVk/7c9RdXKThGABXkB4vRVyza+UgkllxFBQSRnmhlNesPdTcsB
3E0gVHRNSo6+JRT5v78V60/vBJIrh1VNlozfF51KN0RzKpXKq/JvIaDZHsrUr41Woo87EXbZ+nsF
YEWo7P/+uv95OkE1aSKsM3TY+ubPN/SPhdcKpHauk7Qi1CW0DZk52fBlr4uyx4/GorvkT/79FZcR
/9t3zuczNQPjvKaov5+OrSaKZqIKcIepEHpjlNkcZV/KOn7+/3gdVRYlHjCrubp88n98MnIPMJfV
RuGZ1G5mn9wlSNxgqv/lrGkqf/o8/3id3w5bgpLqZG/yOiApWsFSbTTf3PL1lTAiC5AKlb7iYxoV
WwLvRtbt8lWNt0YVX/n41Br6rncEa9FcKdlGQY8lKaHoxJyEVjOp0YRvEuugUoIidDPyKhXATRdQ
MyL/Eft9KZKlICNvgRSOohe6T2eZiCr84CmAtSzLPtf8WNlqVRM4c+8UWZgRF06HjhisYm0FKgL4
ot2ExfwLn7mwHbhQ4pkckEfSyy+7X70pIi9IQjKdqxzXzpi8D4bN9ZRW28JCtlLzVTJQSvxv0s5s
t3FlWdOvcrDuuQ9nMoGz9oUGS5blWR5vCFXZ5szkPD19f9Ta3ahSCVY3GtgobC8PkshkZGRE/N8P
9jFH3NTVC3nJGJK2Q8e4cf3grUttlcFV6DpWb95D3f5SYeItYo8OtmO51DBHzbkoLesV489ovOPQ
XKw8KqxS0ABvbeQ2UczwgNsHz+E47vzw9vuVop3YmEgoHYtgoDIZZh1nS0kyKgbHNImfMUAAPege
2yS7Nzr90S3FD6oR7Uwd4nvkPC8ije4qEZhAmjqk/lsZWpshMx8Rr79aWrHUgvxpVJJ3zcYrUzdq
PN4TfTUOAYWdwobj7z+XrY29YuA1c0SJqx7joLJCX+3E98ja6FKZwbNsaZ0qAEEN8SPpukcL16ux
bh51yNBVC/A7ymiIpOKmLIKliYywNvmFKMGOo28WQYeWM7pPdXOLluRer9tHJHN++REN2aVhaB+D
r608BbS3SaHDKPV9k2mrvKf1GHLZPdx8zTBMKDUtIUkzXIFmYT69T93s4kXlNI+BrX0cfq+1t5Ws
7pm+XVQthAqdcb46ERuo5GuLtmBTqvsqatdeT0zTzFdDzy7RWWySMLseA/3Ot8xbP4YNEZRPyiiv
UbvA3AmCp6CL30ocZLd1AJPH85WHOquuzcb5wMOcar5bvkjkiHdxi9VNBt94bOQDZ1DW1AS2P7NC
TmwUuoCWSvHJYirTOQomXgq1VC8HpqPBkEm/HDY15NK5LahDpqV1AUX7I2SAnZGMknEWldseVz1N
UM/o1mfey7SdHwVQQ3dMcBMCloc4PqJQZWnbLk/lGhwI4+nYTCvhJFTDDJF5ucbWWvy6cb9S8m7f
O/VPTaqPVclkTRC45lK2Od1EV/Evu7o/s4lpf546DE5oqm3rmgsV8zi2l/7QKkFj42iMZIB6V+4y
KkvjheFy/8rryzcvHaETOnqyrhw4W4HSXTb4rJzZ1CY48vElgm/Lfua6+ACSsfwe++shxkJjaMDL
uk8QAdIV+r9UWR64IYg6Zn3UD1dZwnCigePvRNOoJ8252QrGihN46Kr900qvEuQElOX7O3h/47X0
FMafEJboZjzXBZOzXlkvRlu5M9qEzxLWOsQ52FqmxFmisWdINpIzm+epSMX5CP9X1aK2oetHeVgV
13kSo6mC0Nrc1Lqg9V7uYVDN2qTcFV22S5qB0R9jBBYj99+vvD8zaHPaTTUHJLQjLOsoz4zbHHWT
FiFHcWk3oVda9MOwo1p3EdrFttPTh1FheOj7Fz2xpsjawV07DomRodpHnzivpGz8tknWMmbkk1nC
PK72o90A/YhuLY856QyNXL9PI+eeKeqP71/+kAL+/rSZqsHH1jVTs23rODHzwyTPzKTA9c6qTXqL
LavD1hm9w9N3NG+jxL5vEQfQ3rboSSugLTqqE0VrznrVfSkbY9dM38bo/Xao0PLnvUvFRO6H4cFo
rsH4bSKJRN8pz92tP8MEb5xDB0m7ZfH2p5D2S/5TWNSt7SbljSO6DwzUwKP7ESHCB0F55nRwamEY
FP1sLhOZkHX0UgGjwp5bi3gdx3ANHBQevrNKrebaYc4byRgnylq8fH9j/kyY+XgQ0w0g51OwOU67
zBywpuJikkK8i0W+l4O2A8mwUHPt6XDJYy9dmrpzZj3+mb6aKkdyQ52SdV746CGwKooYtefEa6Vp
NkPSYmQX34a2uv3+42mnrqmlUu4y8G/hsh6FMNKuPgz522s/s+7tljM8htxTwY2tUr4VirGNTf0i
Uq0LF7aAWRFlSwOlVTNchgwFAqnC1sLAtErxzq2sE0GIa6Cp5O+urtqcCH9fWr2i95j5Ifst0QGN
YfBoWD0xwNvWYX3VtG8ahoQzO4IRpZ1bata00x4/j1PocywgYew0R6/NBoIBTVDHa2EBlzAR+lEB
gbWgOpK4LrvLGqbbDIEmuAZIJBkezHwCpopT/BUni7eu9UZMosLrA/DW1RACujzUhob2uE9jiDXs
BFjM89hTMNP0coEyjqGQvMkuvCp7SExE5P1EkDlAx+rJf9NHTYJOLJkUbbsDy0Ap3KXVAS86/DhA
PAE7CegTInJKreDguu69rqzNwZVllOokisdn2jWKOexjkBzhD+p6TL71wP0U2a4BcYm5rhV7AM8X
+XQMOLPgpof0jwvriqk0o7nCPF5wYwTDNTAJdEOnvHsR83KBtbSHTVoyjVYARPGsZiMzSCSIpj5Q
5yyNvLr7/k2cfLiwHKB9IXT4/0eBJDULkgdfJms0nYxU8bHVWNu5Tn3m0Hai3sgKFjbnXoK6Ta3v
9xWM2s3I8iJL1p1B04nZRLcB2UGcrop2Qwq1g3nAPDi4jNqwcGvTt6XXbjt3PPdG/sxUpgq9RpvI
pfjJ1f/9jYyRiowYNOtaq+BeNPyz6MtV5e/jdHi1Jinnwd+msG4mIXzq/vh/v+BcBZMN3XRV9bgi
x2Ngt3FANBti72O63iXzZWnpnQnW+p+HZIpgREb6DJTv9eOntq/iTBslEcOOaTEIOP+zJE+YznLu
4wHrEpuYFRn1OmxtMetqVjnkeSxPhwsdKyNyaSbNIXKOgpR3at+FpnhJYeboHmYDPeOBlcaA0/kw
fCraYENharQdTpRlXLt0Qfi1MZOdzUbB11vJ8z2Xco7l/HZQz0b9k9dJN2Ddgb1w/+jcJFwkx6b6
tR76W0VrQCLH+b6hbAoS0mWyJgl/NMkPE/BLp4Cr6shI7WITZgzAfL8wnOkJOA4H3CiavKZmYE5y
tM+JRgfw5BfxGpExKh1A/y7gBwiUmFfFIbNfiKRkXd0FZBOkBPfCrVaq++a45i5ltkZ+9j7SlTBt
1xXpUsQGCWoaj8aRf1qBY1HXW9eW8K6HWt+5PcWMnMWgGvnerONnYdSPaS73ole3OaB6vMDQMpVv
pWstCx/nKWSUe0rVlCDFbtSKBwNaE+ZXE3j4M5Q02wM3NZZSt7dojB9aAwRM7pRXQWOAt8DwB+NI
z3EAntovWcgxl2WvMnHaq2At9W3AcpjhYQpr5/3w/x07xaSWq5wXVFQC+SNSz+2q5sl771BhJf6h
7TtO7UuvmkoKKTtbUW4yYEtu3G46mpyL6YEou475oGBYWxou4D1OYVzpSGi7qMz2kV/+bILqclTN
nRKSZdYdAbsoi0dYHHejWXakpTgGlsHP6IcmQI40AUMJ9nCHwmstYZHFE2fKSWwmoxX7o2VxublV
zVuDuccpFhsO31Ih4IOXylHrtCgJpP9QV/SzHOXMNnAqwdBUk2MkAm8xHeN+j4qJ0/RRCEBkrdTa
TOuzB7/3Nrj+aX7xJMthr+bM6njJvZDDmTOOfmIL0giGU9JMs9Y4zvd1jafaRL69Hj3tA1zbK7D/
Z0cLloXIHqP8vdGMtbEePu1JWGYxuBO8qtLZSs/Yu239mBUA9dycrl8+VapWVc8Ahe5lF9R7kFSJ
+jEok8vvn9VT0ZWalmaT75OP/XHsbqGt9qUv5bqLmGhzssuiob6Tdo9lnF2OebxRO+fCCFBoMaU5
ZLw55khmndo8JjXTEU6AdCa4xdTzZ9Sbr6mrfoyw4CL3SUuHfVypZ85UJ2+vptGWpBfDme549zUV
EYWlW8k1crqbwu5Khoae/Tq/UtXw3ifZypJ+OUT+anCts75CJxJrXnuqPOuaJYjVv68tQl5XV2bB
2sI8ZY4fPAvM3PLUrCy5sJToEWX9JhjVjzxRP6hTX0BsW2Wdd2PpzSPS/Flcu4wxA5821Oz6+zt5
6rDLm+M4Y5CDcXI7irop/msA57mTYy1fwY1dDKP1GlmESz9wZpxPt2pGbcm3rBvbFxuz95/PvIMT
5yrujCoM1+aA5R6ngbljhnWaUV0qhvZxuj+dLdZ+BcS8fjVF+4i59bNM7W0fuzdY9wrmPGRkvOJU
+FE7/j1GlK8ZkH0Fy1o0xWeezhPbsWYwVSMMkz3pj+58C98SD8giYxK64VwtPy2r2CUVCyj0i3u3
yc41g08tFgObLd3SdJ3j3tFiYWV4Uq/GbE114KLEIK6EZzKDvLrI7eAxCgb+Y3/mcZ7u8dHOS79e
tQyDDrSpiylC/XJwz8euL1WP4hWK5ZeROcYebbhTX/syO1f4dk7d7V9f62i9CSWKI9OcCmUCPlYV
eghMNUhdnHC0cF/0EgCby1ijaawCtbgZc+kgwnGv3EHw0NoLJOu7ieibms6FTz+vzIdLVZovgOpT
Ovm4k4BbSsZVPtnmdo56WSn5DklsAELfqCnWQpG4cq7yptwdyMeMaKa0H2Hz5Z9mpq2xX15HVgt2
JRovq0C7LDJnmcn2dgg/fN1Ziipjks7ZuGiwKbnouAfWcliphbjKy/ZGpEBflGFVjhX+z8UuBuDT
KEhNEYAm7XXaDpdGg0qtaL6iqN61Fe/Sz276DIJJ6o2PVkKnRBdYGklE2vPQAWGT4O2b/3Avg8l4
VpoC5ounvmJl8xZXNiaGzUwZjGEOSFv0i1bFJMeASHNRoEc7EC4FH+XCZEoSNZ65sZkJciK/uEh7
JqXVdJ8zmkVlscIHq74a/SGBhZqxj9gFTj6SFQheYGUa2Hu6wg83PMEoQWm1rCK/Y3Cz7mDTAYrq
hgiDiCZ+aFKSREOYgEESNeFPTNR9xhJhJVg3Qe8EK8hCjIxTwZ5hwvCKz2aPjYOxyrAFcpX8Howe
Gh1W/ehm96DOF0ZOPuao/WWVsRVaUONi9MIt3kEi/hTIg5yw2rmeOzljfrahvPfL7F6pamYpPGae
TCTt8mflai96gm4xi+Vz1F/CMpw5NrhbGgcvDnAkL0fkDaRYBOvA4m/F3rWKqVUDOMAIrItauZyW
RG8X92Jwrlx7QETKm5ziAJD0FfOtKyOGe+gF2y5sXqXj94usGVbfh8uTz4/mOBrBwWBs5ejAahdV
UQ82AUmvvEVpE5HxxRxyHC+YEjIHe9mM4oqPeCYOnkpSqH9wemWYglmlo5e1ggGGio/pck37R1PF
TRan1POzM5Ho5HZkkWEadGxpI4qj1zEZDgJeL7J1N4h10zVooiDBp6h1qaZIxulmeRjci1K/DrHF
KbTzmcKpiM+m6thcY6qwxwdHkadFmncWHQU0HEnBxGnD/Hun2Fv+8w2DAhz63Jnnjw8E/2WAtfYC
JOJWLQEkuxQf8aXd1nV5F+tYarn2lZfqdLAsYMkeRjQd5MxZqmU8gpW39pPsQ/r1QxP4G7jiV2Jo
gSngNtVaOKU3GdV8H6MQHwFx2jWLQdo7owEDFxMum2HqESbKXC+hlQbDpHRSh72RjWvsmhn6duYa
hslpoDLI/6FXMYM5LQJ8fL0wKQ8fivy+dCUz7CaiAbUe99PdlJDB0H/18cKN7GeOUnGKR3M+gM+K
7kt4S5B7yUTePUxh/+nYBcQNA47eQvNDCjVtdO2SpOJVEIFToApVpU690KMWt/ISjKMGQjjB3hjL
D1wIGFCvk/wTIRVgUhU2d9+C5WcwovNNLA1qc5f3OJgOzPw7ee2DdxAotDU4FPQendbeVCoiyqT0
Z02PxraNnsc4h76RTkPiaD5DjxeYsILfP4On9kvb4IgumHdjqU7P6C/7ZahWVprFbQb9kB6T/pTa
ydXQqatYw67m/+uljo9obQ5vWIJ8XAcOJMUMvnBGjR1M4ryrlTMf62SWbHOuYi6FcTSOc79/LrXQ
c1mYJZ8rXlcBbnp+tgx6eTHl7ZE2vGk4po8o2cENn/mYp7IeqjSUpEi1OIcdZT12yVhBlhBeetq+
ENDTFMlLXd84gbjScu4vX39/YU+/okUlfzI2/aPaAJya6RY4husyKhGAlTuoMnvNG15kUn7W7CFQ
nZbfv+QhdBznWdN8LLVOppWd4+Gfscqh+uOgsI76JJibmBy2zDgithQYjarlbKztxwo2E15wXfLo
ujuMsBmIGcgRym5q9Uk05vW9wkZVIXZFZ5rWZKThuBIDow2WIqFO4DzipNZVzNAbhS4PUdx4aeeO
PR+xaPa9vJ47Ls9bhyoNrwFq21ctHN0Fz8pVGMKXonlb4Ur8WCYI42qYcKkw1jLVn3pR3GVKNsw8
KrEMNC+COoAmLJR4oeOfQG22Q3U8qc+LCmgSA4CYhMk5p89sDsf/LXKhTljA8b6/qidXLWvWoBVE
a5oZ1N9Xbdd7eKUFIl13Rf6ZDBgcU0nxxkvwdTe6uaybRYTecTxXyDy1gOABUcikoGv+cTKoWmUI
ct1O1xCqP6OR2yfGaj8k9T6dZjD6Mr+H+7P7/sOe2v3pPDHxrk7/HLLrXyKPKsqYgWTIhzFbiARX
MxfMaU1bfymtTeRqt4ksdlN+8v3rnop4v7zu8fk5Gs2klZaaImzuVy5W9XCGqptO115K2f7j7fyb
KfB/ZU16J8Osrv7+S5yoUONCbDMkxrGUqHBUKq87F0MPTJnWRhY99H3bLULG1n2qsXqZ1Ni45F8W
Zm50n8bVoAZo2V2YGdQNNW6051XOzKrWhv+RSOhHtt3fRr5xD6uyTz0Ap0bCkJ+iffg2WqzKBJbn
WW8RM5JLXWcsr8d2r4IxGESAc6zxqW5AmozxI7ERdi/kqYsguySnRRaN2qRCrY1z28tBXGK7kYrt
E7I7cRNL1EiFwnlDA3894+RFwViS6yvZDpuNCkkIdWdPW/mthcddXeGmhzEko1TLzOre2tHsMIHj
2KPV1opxrxvP9iE5d8Av8TRhC65hTMRzX4chHBv9vZkEmylvLkrjxSUj7ivWBpYKSz/oX0x/xAar
3kWyucHuIV86sXLVx9ayAz8bKsGXMpbD0grqDR6z9Y1VBrhFIX7FoffMFnPqoRGTATWNB57W46HO
JMkr5i5z6uo5pytpvLTgKGrVfLFy64qG70uNRdmZSK+fWryCmQzUEA6t4uP1xPnSx7eQAGEnzo0O
8J6xW09faNW8gIQbTu5Q2tSCq0Kxtr0IS8PUu+nDKFr7UfpYNrQ1c522b4prhx59ZV7+yrw95lbt
OKEl4itYvPASGoDqYLOWSYsEWLOgQXz/DJ5QCphoLJjz0Ak31CqPngtfGRJmKhOYR156wfwUCneV
indfajdmyqfCfwtzdkR9ygB/PVYCzPaEYDB7kFTIfYSIiqhXbUMUrrNHXPWY30LqtMK1ACUu/HYs
PZLn1rjwbAN4fA7xslYwoEjUyRpaxfc1bIP19x/qUF862hPJ9i1tSqZcyj/Tivklogl7cNNaN5J1
j8V9QVEdlJq7q6Xdzku9v9CEly9kCjo81bVdAF+BM3yGvNfHG6TO4lUYcwyAWukG7pk4dGoQg6Ft
WkdTluD8UZj1e2vMvZZgm7vBtgmTvZIU94FEGG2ZCJFrPE5KON6V1e+AP94GfX1t0fqatR4nz7py
nruLNMg+65gbBaWeMbf0c8CtwOn4E03mXmFaw7SPqXyduabqiQjKbASjAgy40dg57mqqkefblI1S
5rNLjJRi9H7NQNjw1A3Oz8yIcHX7UYaXXbARHegBGcXjtVBhN3TBhzoU+i0NNLrbCcQgw5v8OZuC
qTdt2Psjj8uQ/MAfMlt2WX0LHRXuCc6KIqfGkdk8LVbYKosIriq+nTxsA9Rxyw0fCFYAKjPprJNY
mLjtZpylXGMjdRxyjIC68NT5gpsSbACoAelLKFC07cQ19T7RKT68VIURMGsolKVa5EyeKsaDa4Uv
GWNIM6MxtVmXkyu5iruNxU+nIwTbUfPhW+rCs8hmsnbNINuisN8hln76nr/pfdhPfmQtfEPeT/tJ
6zxhg/k+JYV1YrxUZbnTmuZDp9fX8nUb6hrdf/6woda7gJy/69pLkdc0yIMrqPXtwg+7r2tPNW4E
u4FvRvGKaiGS9LLAMkU499ghc3yECEiIbWF+5fV6TCbu6KC+Z3L4eWYtnFoKDKQZKkMrHGqPu2oD
zYSkqo103UcyAQtpzMD7PqR+1a84z3F9QnHfmgomnlP8QmcTp9qZyZITSQsCQZc5c2va0Y8LvNhd
F0U6JWhCcvu6JH+2HRDDrSi4NoyTrsVQLEd0pLMQ1vK5p/hE9KdUQk+HMi4Z4nH1PaPH3nRpmK3j
BhPJPIvWpoRh5gC6XxgF8iqJGGnrWo8Wz8BF6gXAQ6u1l0t8n4PaXelZdOM1hX5pDJMFYCuAEOLL
pVqXbdN719AyFxgm7UIX41ByixVZDTlhWf6zi/33b2lR9e//4eufMsd41Q/qoy//vZMp//uf6Xf+
z8/8/hv/vsa5TVbyq/72p1af8mafflbHP/TbX+bV//PuFvt6/9sXy4y5muG++SyHh8+qSerDu/A/
5fST/7ff/K/Pw1/ZDfnn33/tP7gF0IiRPf+s//rPtyZxK7I7lxLNf//6Cv/59vQR/v7rel8OyT6j
I/TP3/vllz73Vf33X4pj/Qt49jQkqlJ5prjOEuk+//mW+BcJPDoZBtam6Q/KXpks6+DvvwzxL8pQ
bEscSQ0bPRsPViWbw7ecf5GCU6GykRQ4qqMaf/3vd3f3z9b2z43jevzn61/TXe244CSmKYhJ+0cP
hILC8eORqU1UpkE8rvOxwSa+HdkczIpeBoylQUnRUlNAislS50UhLDrGWGMlsePO3AJu0mB/CCbs
zcnS08Cs4ZdLeerNHYcP3pxjOJgN6nzMP8cDGKwOEHWD4lOqZjPNCGPxBLfBqrtb2ujMB6Tl82BS
H07blZY6TBvaRnUugTsuPvImXI52aGstdrQ/EriaEbi2sIJ+PdQF5llESmpSHRKZnIvieBTyk1nq
GzcIjT9/YK+MNWxLYqS8qDFvMYGhTtH8UToAw6LaxPciTOe5mrzj+24qeE2JivesBO652dkpwJG+
/JreTKdDog5yH1dnpR3XM5tmcMN2cGqsBRwAbM1L6yT5kmC1Tjy83aIeT1Y3Da+cIFIXCNWsBfS9
1h7fQpVPWSvJHclCOz9c6zGG9qpGJRMHuOryeugFkTUYqG1bTd31elBuQmFjr+q9cZEMtAX1lZPx
MnhK39cCQ40cZ89ZT9z11QbcR6PjbF244TqkSDYb15pTTq7ijb4ksRywbI/IchPCops/6IxxzT1T
w4dvnBC7UbccHOjIwk8m7neB8fzczeLrHpqzp6YdkhAFICjeDpWrR0CdPPZGK7s0m/zR95U7pffB
FUp+Jklt7kwGciLGzNgJ9XVc8uETz3XJQPJ3B85N3VvFwmnTFZxwdFOjFS8sVNw2CPOFYU1Xcvrp
kvOWHd0BqKbuNzYhwEmfc0wOKLky0RUB0b7KHWOpgbUF1AszzEhe/cwJYSoWALU9E5iI7n8JX0aX
HX5cs8a1Asw1m3e/M1+lSxOkmBa4N/lhoShQwb0Z7VzQpu9CybWLr5im+ZmoZrwwIjdeDIovGGu7
5dfRnpkW7He96ACzDSRgYTa3DY6VYfRs4mO7wI4dJBmoK1MaWyfS41k15ncF9SFgdwmUpsheZQKj
GE+Qb1Xv2uRU6N6apjIrimpY1V0OlwjknpVDRoxrP51Vuf5pO0BeawVgBXo74A0MLx2eUqVVv2jH
zSqXF+Fx8F1rIp3TLHO6l8qO3q0suMknJx4Rv5ckd0ZhOHMvFTuOoLSwAmtO87aalfCABl9dD/yR
2VD6Vx2gh3DSHvVG9NJb8fvhO6nGbWoxSewt8xFlSkVSCV5q5DxexSNITOgZbdDSa7YVgEBd9WSq
EEmHyHxW/HhZ2F6CuzglaTNjGgeLvbrg2jk5j3UxBl9O7m8pOj8hA53ZigWntZEgcV3svmQZXsSu
gAmlUyWG6NcpNA4dgkfJ6Rcz6uLG01iIWUcKpGFjWZu0vZJMpeMDpqyTGmE5dxeHT+CHsAdlNjya
HVOVvmClRiWgKbVleGe672NrfnU2Y7pltzWibteNaTJXtIKiNrdOxlTiKk6cOWGpVKr4oWO8x+sX
qGoh5neU+T3okZkBddI18ruKFt6SOtRCYCHdhvyFwcUp24yLZYPtHjZTjo+ND4Bbx8dcMy5lsrC6
8S1qJ8KfOjH+gvZ2DOHgVT0/73MSGAtY0rgjegX9LaEMt+2YPNPzp0XXGT8Y7EZ2PAzxhZ/KpxL4
E5HjE0pJjuWQAhm1656zgVGdXLE0uGqAhlXgJJE3DVAarN5QMKjPjNMTOn3O1wm/mGYDFjs1CuBK
cEvdIuF6ceWkynGhokNyoQJUmded3DLNV83ClqXEbXYCHxXTtNEU9Eawm9dvfeWZyb+fjUUnglHX
bVm01Bi1uVMD2xDNc6MR2dwILdTh3uQN60OK5H0YVQ7p7gqLJBjtk8yi4SHBFUXgxM0LBDZnOi3X
rlXN/FGmbBF4LeLey7PTDJB+o57HObptGeaYR+DSZ2bMo324I0iIVM7+mA32yqfVBw9lT4wY4PW5
Ju+6T6J0Hq4Z/KVw7/PpMuaBMx0IY5/w19EdrVKYb0HGPZIUGGR+WKZ0mZj7RhMlgQc65aKXTyOn
M3OYFNbxu2YUGPtOL0SWwhPdb6zG0MHkl+EqUcPnyi1uDdg2ANy47ewN+tLv/IdRx0MrG3k02gpL
MrGPOAPKwn89LJGxI5olqv9VSSA8SaAyPudfuFoLiS584OTlznCffxdJCS9Qi790lQ0or9g8mggJ
uKZjrdJqya1l0XRp4eJVPgCkfrqBhk0Xr1zEUtziHM0xj9Y5wPsFOpluoaTDotb0nz6CuRnz3ZO4
L78zPNBQaCEkn4HPyYA636wb0EjmS5VMIIjeuzwsTG9g88bY5QtzHnWhAHodDCp5cqx+1KFHQY6h
akBFj4dVZAjCCjWxvRHABS7dpeOxS6g6t7OYFniFDJ/qfLoddNzHm2Iyg0Wm6jYjC7ZkbZdYXc4V
W77rCZapvR9flK39NtWGhE5QSacQLctxkaaUB1WAi1kBCf7wvTzNN7Ff/Mzo5zDwBJwahg7EpGLp
poTikcbeQauo1NMfapH/ZuGzPb0ypsoInuPb1Mjec7ZVygwY1GOG3gJkADTJWJHMDdz0BCEZhapL
kOfGM7+KJHocZ77PvhMV0QKEza1mZvmcCtcH3WoWcV48VVxbz8XV1mnwoCksvqx1nymz5t3Gh6U0
J9ekvlLnIWy7w46toRVYNCL4jILqgo5Yt0gQ882t1ABfbj21fPpF66bvhzxAwW0bfQrbJPdkBoCd
eJ/dDNDS557D6dfoX+qCTSWK6UYOVfwV581bbjp3qaXMLYkOB+NOelAAQaP4K+t31BKKeV9470rP
4hqcfEqdt63EsZutlm3QXqXM8M2anECmj+llBnQsIGtZTNfMUP19GwKOmVIPBc+dQhnmicIuNKok
0oy+/gSyFIpm/p/HgmsaYq/kEG1mecXF/ScF0bApbIt0wrJTJKxYFjWGsUNuCw6Yt7mBM5NuXAQB
j7nfFY9tPT4Lm0K0OQNmdGPE2TJkem5mIhWdOz2AMw7Fa9MOFlXFvD1OC3RbPWVJT4ph+Pi6NG6G
QvngUEI9LOFRabw6XiWufpWbYkI49S9+gsFJPoVVxDgVuQ9Xp5T5O7prgihqorl+Y1cM4xlY5Byu
RdWo8SJPMViVyCgwbOlmfkp+ZVi8hajfMLLRTmbv/GbnzSiWTLa3PMuKzx8zneHDdxkZsk0CKQVj
rJWQyGGDo3wKk4nquOmx5C6ob3hTqjtXRx+Vqsa4nW8qz7JLvhyXrdUSrB88w2HJii/OGxdWLoJF
yRY8ZPorFADk/TB6mfeqAmxTyJSH1Tjl8b2Jf2md7A6G2AY2uGwb/noSpVQ6UVmhJgKiEeefwVxj
KUFaFBBA2yGk+BkzUmBDNtTxvZllVfqzapoHvaAGVVAVXhgO1zWyXqbh39YYERa+VVO8RYhyFbpY
Vps94x1N90xlgS55++UlPDpMi0Gihx/GI5jMA72+rUn08PcIvtzp9dM2pj/FaJ3adcvETu+aMnmP
ouwuV7BNCRkQ9KYBt8M+Ku9qP1DXDrJ1047fk8mJLpPsQ0pZb9IoUMAZqfoybcyrAVMF1ezVC19j
rVYGZgvIZN+1WL4flp9ooelXuJVL/IbGYp+OkJB795qxGpbRlM/JPr07pEGh/pZ0YBwPwTjSsMed
cpBDEI8qNlctUu89A6ZmE2vkPXFJOY3RbG5l01RPosQ+IaPtOjMyd5en4V2fVe9RzqlGp7zW3/TB
k5FrC38kzRA+u3OqTpCoKv55yH0dG1Wjp7CHG8pV2pKD59PsJPEAnGGYfDGJy9NNwp1U8ZvgeDPT
WlJIW/U2YRPiQRi/B15JvLRTTAlMAPawIs2NNpR37uhdyGZg/3M5aUdRRYUzRmM3pajjFP7HGPVT
YWewRadsw6WN52hvXkuALct2HVTWe5yykTJn85iI+D7DpoUUIHl3KhMyYzlHQ8/ZXZurnbtrQrHr
M4MYWdtX9WC9H3bHUeHgqtvNTdqFm4IUnANFWC8i6w7b9/ewIquRzvhBgrJwpiw+Sb0dtU+SQT57
3wVb4bd37ZQ3iBRItQ9JyZXRF3eIYwj7nmXGwWzgAyGl4mdiuaXyQRJQbMvKRh1M8u+H1l7PPpuQ
IDFKG1kqcOdVrsSfh7Xv2F24Cr1Q4ILCTyQhwEgHQ+aGLCZrqscUopCTTfsLvpZBFr5O+QLS4V3i
cuhuQ/Jhw46B13Jt3G68DhFvzay+/SHr97hgwzzc5jG4jxtKxCLyR6T4wZ2vuWumS7ZdQOwpmuxd
r3iveDitQubtVjRnUCFVP+lFTDYmBOvoazoi0YCZAtpjNxLtDut42ocL01yrA28rbUjb4/Su7dxt
p90PaNxIDkmRBr35JNV8p8/SXFQ0PVIr+aoNhsradlgO5XTO7QIK1D5kOY58m1DpHzo4RUw9bXM1
Da/zPL5Scm6EibV4YY/KWlGKNyO0nmrV3QdC3DiJvEtsni+p0RtP7OQjs5x2RUE2vriNVUJM0e7C
0c4JSl0LWlyZDn/MhrLZSCzWvG4+dgvdwpt6pPaoO5jZCg91mYgXh6RyqgFoFcd1aTE4YYJWPxw6
pX9hU3AlzSMh1PIQCynv1ZHDtjFy/KAUUguGk55sNsiZcJSe8xeb5Eh3VKYSfLppzGWhD6s81LZN
LiDxe4j9Ck0R68A3brNEfLWeAyOoSxZRbMUX4ocui3rltTw1je9d9K3KPGeTbdmst75LJlaNyaU+
zQuKcuRht2zYohh2cmWYrS+5SdM6d5z2smgjqJU2KHz6Qo88jHJjiTDf1E6OjXyfSG8hqd/O1CyF
GduPjvxfhJ3ZcttKtqafCBGYh1sSnCmJsijZ0g3Csi3MQ2JKAE/fX8J1Yp+uiq6+2N4yTYEgCWSu
9a9/CDMfk9UA5Sf2x1l7lreqSGp9N5a+sQ9Q5LlpU5//+aOh8DzrFeKzjTTJ727iOg1ZGniQQB67
9Jwjk2syFsT4aqmXXk8iMilWjoyk6vP64BAhX6g9I92ZjPrPxZg+ASa7e30exvNIIXb2HNIaYssb
wnyZsZYfNFGd1z90wySG1U+O/zz09ynwr4Mc+qr/rydqXcIv6mZKBxzhOCum/32Y9bf/efI/ByM6
siJ6gz/Wx9a/rj/981iwHvmfB/95zv/zsX87alpiGDuC1Pzr7ZXrmxydDAO4f15nPb3Ow/K774n2
Xv9h/YOs5XOSzTWoodZ2cFA4WwbOdvm/P5Tgdx2k02mNgTJ0eEEWWVhYxJY2yowWqtu2HWO+kFFG
Hc7OVoW6kb/Hnvs8NL7YR0ZZ4QTZmQdZTAfRV8NZTz6GnmwhPkt5jgZ86qcumggmK9zzgD0nQ3i/
d8+ct3NeH1z/IKs7Ca0YH3QntjBABkiii8uh2XWTd46LzD+vP7GceudUZZ1PvYFwprv1TWTva0If
z1rbmGeCas1zNI/P5Jtjw+LSYTIC+ZWz/zYRDccpVvH200D35ZU71yjx9ygISZV6duC+5Q3qtCKl
JkmIwPWgDjC6SJhbuVWeY1zZQCwM7NdCc4Pfw7zLZuuMfwSBBdA1tjH+yoaJxYbjlu6OsNWHsaaV
PwUO8RK+HuUHYcIMitAbmTgp7FUIWp88Oh2efQmxn+zRpPgNvsVNn1JAdHSdI551+fjcjNC0ja56
1Pyi21Zt8BjpeBinr7Een2UBVY0pIhRb6ZdhZyzRET+IPflID7krr2mXwqH03F9dlN8ay3Y30EMG
rOkXWpoCuJNE1u3gLP5mieKnCcWGNcS3RYOKqdXEJwzmy+Dn+UUWacxG51d7nBH/mLP9y69Ic9ME
ARqjLH+T7Q43UPS/BJTSaZx2kyiIv3aaQ532NycbHrvGoAoupyvMctoVl4VXOBJTGts/MSZ4qHoZ
jh0WrpUlp1AOvwtjHr91XWftLBuzhqb0dnAKIKpzQfiFd6wjozhNjoRETXpLW1j101QS1sYF5IGZ
eceSPOlN36BTLNW43cXdmhlaDraDa7TZJt+m0nUpWnL7ojutj0cVPPbYHoix6+BmSf/FUfPlAO2m
mTA8r9BPMScgBQPzuu0C9XsLlxLMt5wfx1Izjl42M4zEUktg7La1e8gyhPMJgRGF3Y2XIOjrLUl7
8wlOXNg1UENBb0kjGT8MMm9BYMZQBi9mCgyNUuxiytEAt5XXprd8OAM+DuOVODYWHP7Spclsov43
Z0C/YkTBIbcaiNUkgIwoX0VKnASQhg9//WDrCaJ6VMkxaXucRrYrU8zZ4hTaSmDWj/niXckpgnxB
hQ+9GTxO32aYwY9675wCct6sEbvfoWt+0Roe48b8sNkaDzmVGPNhfTdEeUMbA4aYtbwUcbHAqcke
XsQl0X3/cQS75gKCotrqSKJFujcxKXfcJfRkbe+drkcI6hgfvlPE5NfbT7qM9lWn4Z/eGcQ8WPLN
7ZMbMMKrG/mHwWKxIIDvVrvBQ2l49ygCEml9NFlG+tRpcr5rnf5J4wqk4maXQau/G8kAoc4bbk2H
8zhee9vCbggiSUf/VAUCX57siKqO5KUZESoQ6qPXk7STS7RxfSuZYk8nOpVPoKHPZMkeRsO6aAXi
7rR6dB/tJBsQjzAnMWTKZsyosouuWoGNi4u8sppIpi/zn8aAPr3rYi7bCNDGeKwm+Lm9C1wVuxI/
cR2aH3X5sRXe93nyiieTwF+FzlXuQjJzLf6UQYmhM5XRYs7XvAJFKEnRiJRYMlumNlwi99ZaTXsU
iCNnM7n3TfkQZIRRzYPCHgPjSY7jw5zJ4Yz6gQDbvN0CfHOjFtHGyfyT38W7JWoIRpVLuhsa4o9G
kifBFk6J05E8h1C2KkgDNeV8yiYtPfVlfpN93rB2GsOuxv3n8myNtvOipXRnmTvuowRzTPJIqWDw
aeln982xHZI2iYWge6m7cacN+Bqa8m2egxuVXBiMRGjCTZs3lX9Y0u5ntDw4ZXbHMOfAUndPpdzC
H9mmNQoDhntbDEe+9yN4r3COvWudA2IOSnPCTFELNg4FSV7HaPYt8dLg8t0wCormI2TUPcNTJhz0
iMpNK1FR1s2InZcbLqZ30yNanJxNzHem56JLflnkoqRR/TjDmvWHeaNTxYuphC5fhLlBID3hfBKr
PN0efmXJBDYhanPblwG5Y86nrbAMDYQRaJ1JiRb25Fk20ePSmQ9N3dx71/jAvPGJ2ZZLbNUpGstP
aDxHEmXvmhFn++voa8m1r62dhkZBxpiqj+W1b2p2S5wait2EfjNt2icsDB8Skd9njWUjqOuHbAzt
0fxMTMpgU7THSjfeZGw+e67Yxz1fPRIEYC1HbGyDshyO8uPUiUuexcwBBgymMcDmMy9bhH6L+cOY
mptRxFczlU+mC37geADtS22ea7sP04IYIb24tjG1Gum5JJ3FGTLxxajIckqAqexsCbvC+2bRc21G
7stiIY4omfAjb9803bqU4BGVbb+pr0YdCu/ho1DeKyBjZvuQ+T9sDGrp2OFlteN75Lu/JuHdcWQI
4KlMk/da8HUMU/M+cw9JaPu+gTNw8ukg7CEsOowKh4lXAp+s8E7x4p4brTwHxhAaeWGCucgHMPiN
jVTMBwIfpv6kTR/TjEO9BXRa+GKHj1qIaO8neMq3+dsckwgf6+RVgXjaEeb7BUT8ZAm+aSUTCpal
/lAUglb1smjVEko+eMwk39zUe+788me1xOe+vvmAOkXXQkEWH1qGuNdKtJ8dK1mfgSxhBknOhQG7
hMn9g6WhjXnoJ/MqNZKr2gxSpiHyb5Mz/wET+06pEoqm+dWmFz/jMqzYrrbgBydY/1iPl5ephLwC
4V0PusuyiGjvGvlIZ+s/zwAcnnQSOmxJ1CqG3FWeiW1heDd7rohvo5UEFC2vEe53oCPOxQVeM4L2
rHEzS/vSZz7iruKRujoOZ7dbQsyTP3CD+9NMeKr3HYnoRuyGurETpeZcCGQ8Zk3FalD1asrUhL0/
fXa5+HQ7dv3K5iLUc0asDqByc8Wid2eAcvuwhxIkuxNhzMkIQQ/u3rZziJuNqoY2yonfpca1pozX
o4TygITQndTQTJS+s4T60GNR6yUdUdripHnZqzXTH4nSPJSTTXuRVA2xubRUJX66trS8C1GqDQFJ
30C4n13NsrZZwUbvEiJdmERy27M8G5nxbaZIUshLHsJ/AFCmHUQ2Us+DPGYaYQlTbh9Y/X4ZRvTm
xFp66JvxfcDhZA++NG3aafioGaAmMMiM9FbXy7s+VXDfKvZ0rJ3JISXkQGPHtm2Sjurvo8k1IrPy
+xAAnOYQRfdVKmHVALexuT6YM5HkkRzeZzLuBp3wL68WyXaB+KCieF/jwuYzKcSrNs4Pbpq8lnqP
h6RHtNoC46aXwyUznYN0TdI3zKc8AjfxyIFnhJfuGIOkGwhmX7jsFJvQYda1qf3kLpzgJktfZeu4
Vv5pL9TX1HquByo1l/TCeZk+ZzgEysg+2mbzPg5PRr91fONTLExe+W+GF0G9vh2kyQRO7l0H2SrT
d3TZcg+Dd8OMF1SMaPsN3CFgWHujkxKsfs1n7zb/9W/pZG5tyvsWQzB2OYbPxEJxgei8hMvh1dFS
dD6iMQ5j8rOFZfc/v2omDasRZBH1lIDZ1QT9mJerneCoDjFUzDmjaDt7w27mcFTy6q+mVYVW+rrg
gchxY4FnvNIR8eSI1xgSjP8jI2cl5Kwmq0JeM2zT/E7sTVsDzIGdBVW+N9iQmsQNG3624FatP6t/
478G2WbAlYObDcZmPIci1RDDrlW5ePqnPLa1trEs0t74f8N4l64COs6h1bgYSdAK+P31n3BsVD+r
2zHgOFkVPJBde7Rq+NoYpD2xDm0NELux17/UiVV4sjGiBOZN5XOTmWBz477nN1AxBfx1LAMgnIob
59DYDipUE+62ykRpzkldhepcnU4UJCpGHxbMYPXiTTvs1jfA4NrKSUDpnyZRhepw6rzUy2rq7SCx
XN87xxDOIabbUr+d+PpTyyTbKEFMeGoro636eNTbUx/h/7zVgLMyJ6o5cDOx0Eyg+EoZrNWTvWP9
3ouMq43HOiZgJIKH6mf1nJp5v+5+6rQtdg2awVO7/O/TcQo86CnJPBwuDyJyoPutAY4FQiESb68e
ivnnuvOP6inoGsNloENB1WAbxS91KJ00LMyMuVfL7dy2n7KubuqQ6jlB/VgsT+oZ6pyq+k/y+D8n
pfKT1QnHtXNSL8VLPMiRDFGa56wz1pdTh3PlAD/w0SLOihblW7Ac8bmmesl2blVfyxbPA4ZYvvJd
NAEWWxwde4upHrZQm2poRTiaTDpiK/2CBn+3uKsyScrtornNIYl1je1+vq0D/KbPvthu79rE5Vo6
AqOE8h5nONvppX4cmJib0mQcnJGo1INF6xWXItRosuaj6QAd4asJuuM0Mc3GRindV3m0caUjjk4L
JVtkVxH/JNJastmYz3QLn+U4lQzcvaeVBmELLtSxfGSTBCxTQxFb3O2acGiUfx2Sgrmmke+qE0K+
xCyTkxVXL/WIbGDxYetgTyGocYAbinNXj8/qvzIQ5q5RNDFFBesgDZmo4/fj3vA6JlhsIpiGY4Ia
jfU+9X7BAiddyZm/91FLlqMDRK2nIN8LFRuaIHNntd6rtWTvVuX5W1e0eEcpqjA7RPMxO/1LHlMP
LQ4gu2sybbJm9gx7pI3TT95UOadZbVhtpjwEBKAxKQ2sXbF+X+FuFDU8s069UAvbsrxiYMusSk1g
AOyKbWszj0nxu9Ds9Bi0dbIFY+XyBhSey/nWD1gjZ0X9EGM7uHHVyEzvYVB0Vf7LblNCjWO6R1Ny
/tWf2q8Z1lrFO/yJna71VEwM90+yNY56yQDJTPV8q0c70Tffq8ao8KnNszBS4cCWvV8MBi29P9Rb
e9BfkG4xJTOLj6geVCphBYmXIUUdR3jkWvQ663CS2vlYeWAHVQLQbcLr2/SRdViinklswTaM0QDa
q/lguXW1Nwne05vCPjWtfmkDwIhZkjgo1TDTMevrCuEXp7LmNFfmVQ1VbKM3Ev7fuE8nlC56BJZt
qDG0NOC9FfVLHFGkrhe67xFMMlTurjUCZ4cd+bAv6WRmb0wPVcfQryqbjgqLufOgLvlGI+lkkU62
d8TVnR3rNGt8q8PoYwpE3aj5/rFyZvkAoTxkrOI86d45qLW3JZp+pf5i7NIg268vLQi537i5lu4m
syJi0o6rE/Fi8L+UdtyGRDJZ9eNvWkHVV3rwGLlZobkpOlhVPWRLKsMuRuWfcl1I3X0rkIVuGwlw
OhTOfgyoW5b0KaqR3qczv+llzhZPQu7EIblbipkhWaMz5AKThl4eJsOhwrmhrICaE+lpiCKis2Wb
RQh/uxj4btPvTlT7BC8FLy5Kin1lkMopp19UnDXWIDNuHVV96fGGQvL5QzcYTiSyuNIHOtt5Wojb
lNXNSupfzLuTDcybYJfYzXmIxG3okqvhZl9+8RAElEaiaG0EF6DO6l6IBq5trZxe4boM28ZlDTDw
XzBHmghD768BOaUxOOGUwN4qcXDGsAyWxTpOVQPFlSVV1pwPRR6e/emHK60Hg3rfK6CI9JLyqM+o
BjsuJWCbJEh0FMSURrYrGXWNFHpFeh58KPyMi9ahQVswl6P8+MgVIx/BHxMk/qbb9c1ZnG8lDEKG
PQxuuIFJon/sB+vNyWjgKu2gM3LMx/o6umLHdrDXM5eZjxzyfeQxEagHYozrfR7dJn0AwIUyvyzw
4iqLqky9iGQSXUXG96KpP7rCeckTeECK5cXWQfXIsGzpK9AhbuBSWR4XfkEmof5Hzc9WYs4ysg7z
ohfHgjcBVvwQzxFzWno0O0HZTASVQ4O5zuynGPzNGv2LyPIP0yhvVsO1UAXJuyaJFu0YaptD5u0L
6XE/T1gkDHroRGz4/RKQddjTgerT9yQmzlTBQM4IkydNnHaDSo5qaMrvxgJGVPEO26mZ6EmsfJsl
JJy5McRKHBV+QxCzGKqi6IuByLQYcQYVuB+6rTzKoSAPShTBtdT8feOYVzsfv6FmTIEOuUDckWad
wCLlO1BRRpTtrhZ1t/Nr66XpAnFmyBamNWZUrgHTo86c4oQn3JNVE9fpmr+aofvUsYTbWQs1QEW2
RTryFQQ2/UW8xYfg75gR/v45icwWUh20eTg9hCXmyHIxjeSDVGOmoaV7sAnMRvZ6LBnOtXH3hon2
IcP6btt6zLS9/oswmvtf8pTsflbNlyaf8Smv7OGSow3brSO/InUfFtMg0YvLvFNMT/ziCEI1wE2a
EUJN10IaiasPNbEjuQUGDsOb3TynX2oo6PrNW2fKl9wIAGvoN8aZqxcgGMle4z5z3XyrWm2ja0hb
1tkZLP5NUwc/Wrn8kBMLUJ0x+xRBwiJsNDG6j+z/4+Gwii7+nRVs4HQGtRrjHXjn/7foqTW50eDA
9sgM4FDMwzoUZfLr+xkR9ZXzskAOPZYdMKKtRYBmwXblLmQDH1KlMXVX9Ci9Z+Gb2NgVV0mkXA11
W980xWT0YsqiKPBO69+caFKXe/HBZyLOSexiON67D7NFh6M356wY6N9GxpGBGuCJQZxpQL8tMZ/b
f6eTO/9JJ//7ti0P13PvP2KSoHHVZZOJ/kibdixYOKbFeAg8yKMaWzMZMQ9581XPkx9ipeRshG8Q
RWoozkWdcUPQycEKoFyp4d/NiuaTwATYMVn6ogj5KTpVgC3Bpy9GCCf+fnD49NZdFIBtS0rRZSzY
1sykfBnbiBsBCnKkpV+qbErUdYrdAbi/xffxl2uvCA5VBRQUiflGlfUuW1ZstcKVLiEpUCtPvi7S
Y55cmj8iXZ5aDWPm//6hWf+un1Ecct6oabk+Xob/keeEpCb3Rs3qjlpqQYBrovvCjBJHN9YyNcud
2pfeVImYivWz0iOYupxqGzhObS00LFevDsi5dLTXsdIeY2HuV3LMgl3oZllYPDx3rmnjikved3xy
LpdQoifPwKTvf9lstvU6msxxF1okRW6IZXpc8vYZCRObanJSsYkJoLS6A//72/f+85qxcASxUWH4
MBn/wxsgHkRuBikxTLremfu0CLXIj7dewjZRajHzLZJqVjK9bmIC2/npZSXpaRZfZVoqErhik0dz
9ORg7m4Jb8fid1xclrpyPHUNFMu1YJgEsRcwDWq1qcR2+TH7fDIVdn9VUfKCBCuVcCBYfzRMPSQz
omD5Sx1ysgTKHG1F0ehYFchuJ70abZkPkyqbYHgU09HTkf0v88pDyqQtzk7XnFwfQwfE+TTYCW6w
TmqfakXE8mPyQ42CMZAFfESeV34IWtif+YcewT2K59ccasLiddi/q92VcVVDQU7w+loom1kQwuMG
ALNPAiZW+N+/EYIK/l1UhXunZSJaIbYKOS+GMP/3AuagvGuKmZCZrMYZcqRYPfQ+gZgmSrKyko/u
4mJkSv5PWInh7LrCDNsx+WJPbnBf35h9/Dqri69RPCtiyi7Iwx6wXnPx+OOXtLT63hLiGVTMr/4u
Sp1xsjEE7EaR7TTD/KnL5beXxh9wz/ayS+9mUHz5OQtHqb0AfLChtiYzFFhleevq2672HjJ7+FhK
YoVnEfF9uO9C8Tjx20p3xAemu2QudqWnvUZ9gkdLM8inwJt2/dJfNNHr+3w0MYGsnEtlSOfiQHfN
c3R1LWOShENfx3I6R8HY8khlnCJphmkpnjqwuiOuqjmFV4cdQ93psMnhzoaNBG4s9HLH0oZ4o/5Q
HHxPuICdLHiKGbbS2aweBrpj/VYrfltQI6kizW2LryIgxcZnbXJsqsCVSbX+u0khZ7Xasz7GX1VZ
kK+E7s3sfq8FZVw2N1djgtlWAz4y6s5QxK3Wc+5L1F5VXxw36Q8va09BHb2yUn6o1pQumqRshQ0l
Rf9DBs6PSG/C3CEVuR0jpCNBewCGvIqFiivQqBGWelT2D++KGETFv7WRI+/hMH7Z4/QsyvJi6olL
kwiHPrWowheCkqv4LW6L48pU7ZOfdTx8aqY6VkIPgWLUq5BEOGWJOZat7cacK2VJmNjpQ73TcjrR
VFTX1vXuuQaDV7G6VMXZFZ2pyCDFFlL51S+Skx87SGH/8tsG1XdUIzedXg70ka04pnBIfUAELwHq
UAQ6O2HslOPQZVecrtmVuO03Jtx7u7kPBnx+0Y1bX7XCVLK7DmLkvhusZ+xLf0RqFfIWXlzvxVsq
zB/rDZ60TRI6FYnU2QgDoIkRwAjz1mS4TqJPM5irKLq2gz62/e7H8uZYGosNfc/GIT7KoSf3NWwd
sRujeQ5oi/DQ/zaJ+luT1rdZ6SYIONr0tMdBx+avRwUuCnZ01wDPw8ggUNwiX2htu3sN4GQ0gAIW
yntD0R9rjV/EIytJ5XWIf4L0a9p62SbJxTBadg9mRoXlXxoXhn/WW+ml5UO2lwaSRFX9kOWyEz5C
tlwyuGYy/jrktXEZoKdhUrKVMk9vmSlPpPLIY20GAD0eRkNyIWgEQRqQBT5idTWyn+iBc7CX5ObQ
W5603C3CJtIZAPryKufl08ln8yXHrxfrrSuu2fdmQcTSe68+lmPMYEodYQCIUwrfUycAvsVHCHir
ApDtU3tfJZ25laY17ujQSYhBWDEMxcHtyYGe8LIP62BSKGlPp2ozuOsVsQeSZnX0Ome3EoN6ZD0z
fhh8E2TiJNEZVtnZyhuxz7XqvCypG7aTbqEaXh5MUPNDMmoQWarqVPazeV6C5SGp7HyHBOamDUbD
4ZqFhBqyV+1Fh9D1o5kF+ZmOiPfS6b4mk0cdDYyhxunyDCXNOnte96+fGBsa2NCfNVN/Xgx8cKGv
HRvdMsPEte5uUC/noH+TuM+CL0FFIQHXISNS/dgzDBr69FAn+QRfUWgXE/9aKA/TUUSLdkm9zDu3
y9f6l049sv6Eoo4haGtDs61mfOF9y4EA6D8skNePtu0Fl2hYsoNfWd9TEeTXKZ7w9lnKMDBKh9HU
rF8we3wY6H+OtVweY8/LjkVWGChHBujmhSAWQyMwox5TnDtqx7kko3mDROcc1rNcz8LycNCorO6r
juCwRHXVQn5IGan4s7GNaEO3tbQcXLfHgxnPycktCuY7IicqLAu2TsrL6TVBxLqOiV0BcG4wPNxZ
Kge4gyF48cs3MUCvM534lHute2lUERIZqIT9CS01YrNnO+77o3T8g2cAqeTUnQxapjd04PslncPJ
NH9bMst32WC2F1v07WVKjF8Ccvq+VFnDSTORH+yX8R6f3F0+jcbJsyuGOaCEF2nahJfGjA1Zi1+i
2H/L05H08EiHzhIhOirdLZ4Q6OCt7CLnZ6efH6uO2yUJjJtJnDfplQv8Qa3LjtNLXC3G2U/PCycw
LHEFMIQXCSSn8dAZxTke5v6gly5dshBLd3Y0rwPJsDbjwhBlm83GrYLhdIZgn52yOoJ7jHIBjNDI
+zNtYY7I5OyzUrPxZF64HiOGyourmzVtTQ/bvCJNHlMY4niDAYHSjKX4BjGM64zzygDOO5Qodd3D
zNKqbdsh1Le85LhKuOq+BwHOx68Yo3XFq7uuq1altBnQq38Xiftql8vrWl1guViHzMkO0mScF/fd
DxJX873PuA8md/HhYziSL1Mf6krP4OACDq0E++tot1Kji2lKDwmCqtnBCKvNP+c4vqz07Mos3K1H
Ic24jswlE9GadLVH+FH79SxXwrSCiJaovE1JCKnxbCTGo2GT585QZbsMAeOv7r7WSe3M9iHj8pBk
0K2KKGi3Gv7HiuyMp223darlWW2fK4cc8Qus/pa1n3eBi2b2jbgxKLdd/iEVNViHdk6Z3t4XUX4o
Pqxin7sWDHSETYwSp7BDEpAigoxqop8Vai7jOWTXp5R2OVIjoebgF9BFVJc9IkQrZw7XiG1O/E8G
rrgZBl6nh/qcC0hn2iBorXhkFckscaNvPlZu/5jQuXvpHvt7eOq5PBiDvC99Op6qEke61Eoe2kLW
e73br5qtlSCMU1y5bXV60RGe/c4TKMsgUn5Z5F9vEM+hJ7Pob8W0+FgGlGejR/ma1UqDGpjHSROP
rR7cY2dhVmne6G7Rhrjy7sDcLYv0axEF9yojqEG758rK3XULoKz5A+MWsel1sTNncROefaxmF6GJ
c1wbaE+xjYfOe4It8STLztqPHSyu3mtPxYqmKT1goJ1IprrpytGhjGckEeTaD/W5C5pwKayXQgGa
jVLXaBl4jI5tqEwGihbr6pjwpuj0xw7lC/9PJVjl7FURLn/TNtNFTj49KJo5na3IyhnIIMmIoz9j
gk3iekUsiQUWSRm5yczmkSJablawZYroT7yx+O7h/4IR8g+kaaeY+Qq64lyGeiZREnHS3akcoKvY
E9VTFVMX4RkaWsOyINEtPzpN23eF9n19gdiJIPSwPljV1G8yp7sr0Y7N+sBqK76r2nPFDyJ8jHrh
xKGqzzvRvuSMrhHJUPuWgDZZRlufaPU1bTVSMaT3rZitR6H1D6kHCzpqYTp3JFwQyw2pVvkv4M++
CfQG4UyGP7KL8xOnpg/OXTp4qsXTdx0L7Z3pcYP0kq8H70QTHgJPNECfCZEkzkuhrq1UIrCyVt+Q
+8cfg3o3umlw7ZUUNVVSJDw8ODWbOd3aImocIvCSB3+Mf2vxQ43mHLT6Vbeir0ZbSI+EP0mImggn
r6Yml8tNVpxrhKs00yOv39pj/UQIRMjqg9RlKnapFn8aFZ+hqlLZsMm+8D4WKT6O9Ry862X5ZZiI
BdR92xvJs4uvxNg3f/IoPxkKAClBftH16qd8bn+PIKeWOseJ+rfxBlwpgqXnFAOYQxXdR7nU0Xlp
m1NpmdDF8GKm0ThKjVsniGwn1DQcp0YLceMg7IOTwNa1puxrRURwZQ1jIs23HkBgaDN0Xx8mB3YT
jcaLn/s//Sl4BIPaqXopGYedPvqR4lrxCSjpUB1/VMTM7ZYBi9RuueRK/f53LYv5omWdfQQE/ZHe
9weDQwEa3aCkHio887Eyn4z9nNDJQxJnOezQTZCJNlmSoto6NPVAg6M0dx0eIttReHslWlH9uGpJ
nJn2mpqMF8mTrYA/M9cEHK76+sz6iX8QgkGl8Fj7oyZh146TBvFMX+AoGdxX4dSqwDDURSVm7bUi
rblCTr0CcCtubaqq2SMuuOgl6hsMFeCVxkh+KfxKxaeyZZVvLW7UHCDyOEwGMnsiGNcBwKrPIUqR
CwH2l+GNUGlV10Hg+TbtcF88ta5D3UtlPxrkDflwOoLHYekPZW3iaAb35JR2BmQs12eKkxbndE4q
tpbXwXb5MpxLZscnwzadrdV5eBHjZ7cl70ZDpKs9jov7rW+qaIt5FjOefgT1tn7NapXN6UFl30Yb
rYV4Tr+GnsxtuImqoz3tmwRKq5663s62QrPnW1wVsXo6sxNVwQ457VRgsmVUNPqlpNtbT8HOWHFl
JN7tREefzs2tTfZTN1XsrqxIWUmzKGxU+x4Ard5RHOTS3olovhmzAQED1QUWt6QKNrq3IYKJ+6k1
zqtAVMZH2xlojfoQqadWPa0DzrXJNUd0e5Z3JfiEOTvoe1vW71av7eN6eewkN+qquo085pWOmIa9
9TkE0z3QuinsbQRq6VTZp0zHhpHErxoZxL4vvWtDbAwDNYD8ZtaJ4cMDpk7AHnQTpW90XG065kGb
H0z7DXNtfVvKEWGJQnyc2Ebz1/nVFWz67AVoD/Bc+mpn+VXnGvxPD/9mfAi2RXHLUlhCRKeAHnDb
rJrlVXmSLOLEinYPbPG+jtzmmb3O7+f3JTCumb4QJr5kG6jwAGNBrlgKVSiC7H1VvKEUZV9Nhk8v
Wp4meNuy9u69mN6wqMQizr3LaHxoa+fgq/51AKqANYZmS/k6EI9Y70ql8lLjZlcgluXk135S0/Fr
kFqcbZI6B/JJawjnYoPiIPi782VNe+uIaYRGmu6VGnO9u3Jr3tuiu/iVCXUpf7Vj3kqdiVMwwKGL
+k2hyjvRszyvt1ypJjLrUEMNiobxE4/IGgRcFwdMIAub3r3n4rKyW+rov6uB+1LTkv3osnIGJW4H
Cjn2PbiuOmay65bs5/GnlpGvqJwK/o6kjVZuoES5ShM1LNo10hxlhcqqrL5DqBbM6jNA55Zhftu0
p8FjNtF5dwZN7CyqRqp1VqbBRy4H//o0TWWGxxaWe7r2Z7THH30kictkXinymLTdY+pyezQAGOvV
oLVps1vvixVD0BiwMPLhgOCTeB9631TNDGkzD9fJxTrA6p2fZKO9rFqiAGnzRoPU6CwZBnF+PAMk
Lm/JpEFpiJJ9RT0M9si54hOFEL5wtowaOXwOBCUKHC30JEI9wP0BkIiNgYIzpuUaqwuyGeidVS09
WPgp0IOetLa6Bdi8wjqsrkbB4ttRM6WxBuMBtjeF0HS01I7nQ/lEyl3cVD1m4UJcYl2j9IJ4Qyjs
S1VaBqXn+ilnif1dUnf6E4DPKvEyXr3FzThLnblkp7GL5bio0/pGw2W24y8160sT+CmLeGzG7LAe
y1FT3aVhkpq14k7j/1VpSKJx8zr7fPPbVVisnObUqg9shw1UelgxoAnWyYo3T7EB4ZSZhJq6wD9z
tzrVHhPcZp+hPRSyX/ZqhAnVjJmXz9dStjfkzT86mttFBK9IHxhcgGXAqDf/D3vnsRy5smXZf6lx
4xoABxzAoCYhEIpaZnICY5JMaK3x9bUcma/y9rVXgxp3T8IogyIA9+Pn7L32dZpF39Z7qDaM0Xem
BsOKU+7Dct67HQ4TxahRljg5QWPM3PBuNdK6yoCv3LyO9pnRpMDF5B3wllBmqDvTHbI3Gkf6wjl4
XSl6BtrGPO1TCqUpMdU/42UdcSw5UIJKPs7Rc/9lA5feTBZ7T+Dc4Mt5KzhSbzxaF/AZGC8V2U9y
9t7ifLyLvRm7ZWis828w/LVAe7z6Jwmxp7lbsXPmbXE1K5hA7qSFX00HCz9AaXFuUBfrHFPbd6o7
pcoWZmTxDkicv7oKVT0XKxSCyLG/KgfiKhuxRe5nVkLLuGaojXwKt6Z2FEQKS1xB+yIOaBsnXLXq
xmLsc7aJ/gXzViH8mEffwuw8VhZY0PLnKhhAYs/MtOh2owi73VvTaAaK8vwuXnoKlFC+4YWBfp2/
sdJ9073ZV8eZWHlrrTa/ixyqYzX8VqteUvV71P4Fh6NQbMYp+1Q9yLGnhlwd3OwfLyEsHUgOXNdu
ijVYx+uj6vSK1m+PT3QJ7NMoiXlb/4RoAB7pFUQwlUTR2sQ+qD5toa7NyQ2eVq5Fis2aPRL1bxce
S5gAaaX329Q236C/MhTnvopL+ukuoPJJY3BWQy/i8/AaOIZUJn7VsNUkYmA8LRZuc44Q9SY06oc5
kzUnXg5/PS+LV+GP7e3NoGEk5rJYixWcUHdFQSaVG/1U/1H10yLRcCJTjo7W1H/1pHPL3DE9qza2
nV4VdJAXu8j8tc2vczA1dkWTf/ZZfK0qpyWlRKO29bMkxlVccO0wVnnRDdow0NbRlYB8NZfXuseA
69DokKqQsE3LgN+xXNY1o1W+9CRB0JTin9zgY7kEzeTTFt/z63LQY5j+yxZPZTP1Dkdnl16uAWGp
kbRJy2mZt1QbKZYKTrthvlPkC9pEjHeUwyFvui+dgYcGxmRrDiwk+U+kozR3A+fUGx79FE5gljLc
2t2wQ0sGYQ+0F2qM4UMmyUFd7uuamCYxP65P/HUeInVc/5nDSIkSbC0z9chFym9/uCUWiD6/SixY
y65bBGdmmtux1uRO9cBXZIEb2z7nqJsVVWAoU3w00+UtbcxSOTXkev9EwsHAQZt3k2fkVDVLeKVq
L8thHlqFy800psG2jRtUfM7zXLcVMu7ntZmw9jG0dgayPpiPKxyjyWbUtmmL2hM/0JCyjLpexBla
OOcIbrSIuHKIkjgA+Q399mmx2LqJ6qTPROxdX/2cLQBIxAhP29q2HyMm4JtCW45TxzVQFGzsujcY
fpkee4V5yZ3yWustGCRyfnfHr9WlHtQp8hKP/3lPr8blkGpXMenTLav5wFaw4OvyRrPeKmFAx4mI
Nny1JR6Uw0hAGzJiHRJBzXYdA0TNz5HRM0crdmr6rjt0Hwe11Y3VS8eSrDoreUk/xqiONScjx0P0
h3j453qA7pb2UYj+ZRgna2vy+qQA+g8rYylgXKIxtR17sZvGKeJ4jvh25IBBfsdXWpWnOdMpASXJ
ko6S+qpGPeqy73Ocv5sRSwTTuWE7LjprHZIt00GcoWHSieu9VSHkGjN5iQN9RlJn3edK8ZGNw03d
mAvzmvjGctFgNQs6uFyJp6qQ4t3mrqQ5ux/YWsJZWhv4xvGmpku60wHZrpKLDtDsRtrhlaRI2dYe
63GwfDkUtmhzcL0UDgnAv6auS/4tr3Fj2A0UoMbh+SaAmtyhCLtSuV/FQ5FESzeHHE9b0KQgPrNv
ky1WFUNrDO9JBxA55ld2mjdhMpC1keRu1U6uZmIreSeWDEBqmyfVAKZqlr5fGyi81DVVyesKV4nT
+prkyke1b9Zo0Gnc9xcIVdjI1RE+YTrkGNzmbZh9lP3ruoSu61mRvMWSQ4Go0FJar5kXH4KY/oAc
JqIMmubaYfbqc8x/04ioNPLqPqq/Brd/r2rm6m7Ca5aZlGwxqrrt5GDAFOlVCw5yHeOtqBCK8Yr8
9C391zd1uitC7+jG42ZAqCMKSZMnPNTLlTlECg/Q0q9Bv+xblXfRtOCQG+mPFcqRa6xwuWpN4yHY
NEr0EQbuk9dRgQWCCsxlOVfdLwcowKrpGJfoPLrxNxSHNPemzdrmrBj1bPETHrzBiY8rGGpVeo31
RoTsA6twQA3/UomI1g3TLyRPVEZBH2ysOv1awULAbhkvlYJ8WPHaJ9ZX0mbPCmCktk29TDBplM2n
W7bXiCg/13Edar/D3FavC2ktnHa7CraL4jbQ5VSaoaFDbdky2Y3Uzdd05RMWzdM6ADYcJnY0aDaW
593BArwNkPvtMWWw1IZo3rvgUR2fponyHowj+lRlNxscRbCiOsyVxK+38muZeuZ2KbSvtTlsSmUn
nkjdAPXChAQhq83rbrQo4YuGtBEOByiICGfVmc9hKur9AfHbdr1IGYwOW3uQ2xy0txrEk+OBelb9
97m40fUwgMy76oo24ZXSKuFeOK6133p2K7WbOA/2i8tMM5MxOH7E9mlJcF6LMFsAaEKiGx8mKz10
iXw1TJZk1KY/IiWpjYxm77UmI1LqENG4D0TzhOd4qF47w613jHe2nuxu0JohhFcoMXVKmxQSCb+f
RXLHd9XzJVsCdIBG81O11wlWItM3/yVk7RRpbB2j9r35aVtFsevtz8yecBQqnIQ62ajuaMwOWLTw
GMTkYEvkyJbxaUfZZ5UUxEIakgzu7dzr11G5IBUQnM8suz5D62QZLZx3dUMkOdI0E1+NqqJXARz5
m2puGn+vb5OGA0Wu/tBIVQBdf6sdZZMX+2ByoYQY7f3K70oXtuvY9dHNu5wATdh9jFv3Emk4oPGI
eznQ/GLGOG0ystpWYLANUz6p7jgRmJ+F1rwropU6MzL4eMbTcqyz+k4xRcrYvlpoetBEpmacLKan
3iPY0m+4CPFhspKz3LGu3OWL/rSyDzP163va1aRr+r5O8RC3ikYHSSQ/BAKZbnuhifm+dlmMiZUj
ahcOos1zSZ8f42mMDDAWO/UvnJe04lceHlwl5imJ/WOAggiGo5bIipdMX6fqq4RSHTzXO3dRdD11
Blt7T/QozoLqJbPyD6H6p+q/7FbLdV65Z6diXLfIj3yssckg0dXzn7OixTnWpxlP9+rlITsy9SPG
mxyLGQZIrkNeDfIPCmY2tUN9yGtq1Q9Y+NjQGeOpT8OHZiMgi6FWlZX6N68VsWqnr+frCTo8Q2Sm
HuqrZ+hwqMUpmdcTYAdeAedxepnVQqF2cDxHKXFvG3IaEUlUJNfOmvJt0tkW2t7OOQ9zanjDl/zd
bll4tUZScMOp4T+xqFLbVe17WJe3kjitVeW59Cium9p9WHeSAZUPuCOdUp75flJRiXCJfpcAC/Ml
P1tBCLONJaq/Tov+u1pr1r2fPPgbgfBoj07Umn2FYutVLpkZxj8DOBgw2mMiTGAbxkX1rSsfZ2E/
rQQpVfRKsbxlhXfBgafwg4LMqzB87W70NvpeaeKzurf81CrtXVPxgqqqYt1sNBc36Dz7SCLdQJWq
aqBg3rTAEjbWMJySYjxhk7pFov/SjiDgcdc/FeNDlDNJxhLxVJumYJCYsHSlb2t9S4yeRq7YJm5t
Ai/r8Vc3zjBoBtg2zkYzFL9UkL+Zwb/hsv9AGP/j3f8nicZkPSjO8P9MNH76Koqvtv36+jvS+Pd3
/UYau8ZfwIdhD5uGJWzbkmgGfyONPf0vYUCTpbQmQwt6MXq6fzGN5V8ICXXpWlCVDd2wkXX9i2ls
/QWkFnEhqSK2q5KA/zdMY6VmRwH2d4mrS5apNEh5I6UMrvE/uf7O3AgtGuG9RoajbXF9M/xUD6Ml
ulOnv9AHaM6lMGFlLLo7Qmkos22rPrh+Zn1QFCbGOMb4+4MgMhlD//fXrJ9YP1b0A3VXj0rH4ZRj
K95Lq0AgehhSTq3v/3oTwN0JaF93oOKSx8xC8jwaOckZcELWt9aHPtYdpnZ9MvtaLW4TF7CI0ZIy
Q+oJb45B6WFeUm+CfCnPqcWKsTUEdvTS1hpf1nF/jkbtVFsyRDSO5cty0xebJGNMmxUwJIktZLmM
It1PedOfDd3JKFgCtjfsEmRdyeISL/hxc+qQXexhmycs2sfK+25MXbGZp+q5MQDlkcz3od0KS/+e
zzK6mc3kTGmksWSA2GB2VW1Bg7V+RfB1pw93I52+PbK9ckswEBuX1uziHptwD+2URAUYCU1yAGAQ
H20LlHA4xRdm07439sFOL6JvVSMu84TDG5EHruNyuXbCLL5oor+nfXyIrY7D72FCBObjwEmjIcJf
VeHRJ2tZHyvfzK1XXWZPLX2yvQzIHokznJrFRFRZnt/PcEC2rSOJRtIq23e9R5etwU8W5lWYcb4V
0Herqpn26O/Fbta9q3lgDzFyVwP2VCb7uIV5UfaeweKV0/dEKtgx8KQD+6xFD2OXfM+mglYRRjIr
o68UoGlKBQdND3P+DnAKHYeFoY1Lzds745UZ2o+5w9BBj6GQsHWkQW/5TIE03HLdjiF8uyPQim0o
cq+ttprQuxg/0apIJiumd64zNThv6nszPdtD4+znDGDyDO8p1B3Lh/YD7HY2rV1hcPjkePHgeG3D
TlvstdnVDmS1XcLOCTiCxJQzYvpuxpzg0jI2GIlR53EU+zGqZ5HzdZpM34oAaXUVM+sQ7vIWB2bs
G+6yXW+U5bEF9bCbzelOB4MPtyC0dgi8xNaKrI+wkxAlBQ3WzOGygXhwKmJye+ecbPiew1NnyrNB
LdrkmbfV9PHB0xsAv5wa/bF2wVSGM6dk4cPM93YydQGpDYI2pmzO+hD7djOeFjluK/osV7EGBia4
98z0ZGP/IDWBUXNjQxUZfmS9ltA7KO+7Ti+2xoL2kHmuxbLmV405n4DdYH7X90aAGkFoZgwwukXR
r+LxJuIxJ0adHAp22F24EbtjIRHzoJs39lNJ/6uqjQs04adGF4yQNeOiL8fasj5jE/EfoDD7KEv9
yuhCpmAgSTZTPED+FOUPrg78GT0Rfoy88HCFZYRwlbBOyA0m0QDwM5xdzGx9sPvwYmUHUrrKM0dF
5p+FdTGgZvQdjUij640NddIGZ3dPRQFYy3TpZGjhIV68Y0YJoJVtc5B65vlcQPekT+Olnr+xj+cb
PO4mtmF+sboorS1ZgLhhMJ+ccuspN+RbSuClb/hMPHYjHTbZegZe+mhkaDPQUfXHayGcr94GSC5d
SOFVEyB5M0EDNmn7Sq5Tjq58ABUE6KOjPtpohX4JsELsW5xnlXdNjiwvD/bWocOfaxcHYskxWHoe
LB5zIjyzYWLtjMZnPZ9CXJtEj9hboxLJkQXkkFncGhFnjDoqbqX6ISUsnmUYtUOE6mcX6NB3OSSL
qbHvet3iwMGaGvZ+H0930xB3N3NmzduhacJT6z0GxAC+tA4C3GqOpyPgBialDIUBU/hLhiQ6MrHo
gXqcD4oqtjTAdbzUw/Klf5gp7+VgQEMNCrTF8C2Nd0ED7SPPBlz4oBICDZ8EK+egSyosJ96Rcha2
FVdjJGZWjxhNqnwR+H+4TChGpzBEdcr8aoeKlUMzBjStcEBTFHSQmOufZEc3bg4yQkPrMbhE5gbT
Bb78kdhOAHVf8CQtBlRzdqTtGm6rUz8PUB9lcaoCdirEO99s66eW15h3NZsOehafUC+HuL5/umWh
LN3DUWuM/hiO2RNxVwC3tKY5kFUIqA1VFAdnJqzErrSpFpwWg3Wz/6TPuWDDFS80jsm8SA1tk7Zj
sSsLj1Eb8E/fZJmqLAPz8XxynIfEjbaNFvRb4qQZGtpQHUxXG0/FDEUjN/IB7NuPpRI8j+jsC0xR
zBJvw1C/iSYRGIr7FsAfibV6SpCglxQ/sJu8T7MPLBIPvTbd5kPV74TunZOIiaDwMBpywp6LNDs5
ZvC9KfXx5EY9u0yE0jqPDkSrM9LuCmebiSU7ahmGryaLUONZRHKFS363nrl1zPcBLkFk3iWkmJkI
r6hD/zBdOMFP6B0kmapRcj9PCUOAlyYfQl+jBtlVCx2FkZkQEbuovO2ayTXOeo4KJZfwNl1Ec1sQ
BwPeO3qqc/aiBVgqHOYcMkuhcj/Tn3Y4YFsbRbadWxyzid6bp/Z1sKojDY5r8JYsNDMt0yV7dXXa
X1Xd7zKLXr4dFz8LT2pbz26afREBUy3YVMJ2vp3T5amRjE5SmcxXA24XyoZ6GxvCeghh0yXaQhRg
tCDVbG9iCNe+LeqXxqsk00N5oyVomADsQCK65eQUwdyqF+wR3BMtp/qDtOSDptlHz1bBk6Xpq/Ll
XM4BVpz8khj6jUO7lDvnmw6D7wzGg1SZlEwh6plfDymFRNom4DDMh8oGJQ+4fGdHI+XDYGNvj4j4
SWpzk9djecoXTz+X6kFE5lvOlr6DzHQNSNDZ2ymL+pJm91EFRtuNvLeBlMh9lZbHKbTFIQj1ibXO
qpGE5faTPtCfjIL5u+5iNh8tb6e5EZKdSs8RVrvFexUn/bm3qL6GVOO82OX5g54mgz+3igMjw1Nc
2cfa7TYgBiHJeZ/B3NZ72whwlXhQW6aRAQz1BMNH7QdrfgtrsL4Nu4GoOkUtlBroCAmtaZtKiz3L
A1LIYRM38Zxwmc7b3oxn3HHtfQH+LMi17NRtGt0elq2u1u9kLCvwl/AGTbq1ft02cGigEY4piT4b
AEzdBt2lYH5FVZ2KB5mgstKkI9gkKvorURCeiNSkg1XoZ3IiaXxAPmoP0h5vSTDdOSIzjiszj+hN
xuSG3LL+X4+cIc+OMIfD1CbnUJJ8TNv6FrvueCZMqNkaM+7xKMnMY1mDQwJXcrb6rPbNzH0o2o6w
5JiJIkJ+AvT0foB5pX4d6XVqhY1OjsfQPxugGRoItKMpSM80eGBHmea5mKN4i2aImtAzM1/rKthf
KX/tTCXt95N2vXipjUgN6XhAG6tUtXtYESurzzlchcT4qm2tY9Ipo5PCuNZwX3ayxnaBoNJGrjjU
WN1bZxcxsmVjwOkWCbM+g3iw2uCZmENI1hYDHm4SXbgPeScaOAT6i6Al6yOQHiKzPI9tFuz6uQdu
7FhY2eBJLUMX+V0jv7lhq5/bwkFL5VkDJA84BaWuy73D5AfvYXtYMlThWt8i+UBtA9/PxspYD495
4n6NUEIwXpU3RWJoh9LMzl4tniemdymYpLjWwFYoBXrfCgDOiXz3Yrriy6o6d3nl9TkgRWJkdlNy
Oxlh9oJJ1eAXt7Zh7n2jDox8z0yuykKSiFDqfmYOX0MKYRr6IuKjEZoDYrMpuxgIas6V/lS5pjiF
nZjPljpEWKXmIwOyt5kLEr8v6SrxNA4uqRKJevFkW324L0ACo1ytnF0xpfdabdcHOx/2Nk65I8Eb
zTmg/8WcGo9TVbTzKfceEOg550o9jOFH5rjzaQmQRZt18SKEITBdLfijojQ8xpootxqQuK1b2+1B
cHCzxkggMK2+U1GA0cpZbBwL3iRhHnWlL0h9FppMU/Fcs9j6ElUfbBrCTuFxj1F2KHtnuGjutJ0X
14BdcHSWTDu3cfdO9fCS1dBBNdlebG/aenS5/RxZ0hjNZ1N6+Ki9qt7BGbLO/WwfYuX0au1+2hco
8DYV/dWzRhTkySlfY01O+4y1/NdNDRrnnpZysfUmD72mugrNRuNGscr0MGXQVYOwNHxneHOSmsu9
ysU217VmG/bZVTZ1LB1S81hWTPS7+cTdjXdU40QYHoPOpOCbY/fYeOBy+pww9zi9jsmfPsPAsLN+
O3Y8nSPCJ8iU0u+SLrr0+SJPHV1frUj0cyCT3AcG9BIShLSN6MRuV2ynXV9ksSRn0lKKLOZn98yH
u35OTmHAmblsvZc6ZsgYYtr8dZnPEYRtFp5078nvhLu8RUy9tsNcXSWmcZHMzeBNML/Fk2OPjLPj
aml2Cf1MUJeU1A6yjU01XtUQCE6R9YayDK9MmQ+72v2Z04c+rw+6jkwcrqy4x3vCNarOrhZg118P
WcVwjna9P2r27w/VEvWZgMZEejUPAZFkmyIL+ytdN9cifb8I456NtD0bddidRdobe62r3zGVw3KI
6bAjoiGBe7E75G71cI6l1Z+zhRghVHLlEaHXVuZW50ew18AV19BnXmMWo3Ow6NY5rnP711vpyBQe
6cAJxGZWQINqm31Y4DYqtL6kJokgsEEGOLY1Ybb4T8+1Vd95RRgddFk7yErkzmFAdx7U5/48rB/D
R4GYR2Ne5KkvqTEfnZlDPxTYdP1pLtOziO9NhrH8xGD+sGiuYEcGfQrHiw0UdiFi3BBCmNTZmVET
Ieals140HVmhjevurbT8tqr+Z8tD2IR3ZGvE+ld1rALxverpFeSpS584ayIuZte95yhWYw1wq18P
gdoljYhqF1fwcl4f9GRYjkVv7kQrgZWCtwbDHSzn9UFb7sFtyNO6rf35MDwbzPH1ec5t/ayrh6Wv
ngpkIipXpkZxYr0Dugp9IzDHy4LWhq43i+/CUnwM8/K0LOl4KeSQl0RrJgU4lYzRscx8rxhOoaYB
QfDwE9IfTkmG5srJLWgPPOSa/gMDGhxOp912nvFce6Jn4wz2ceNtZgb9+FHx2AxmVx1wSZ0nitJD
m2QHR6vx/nDlKXIzHKbUIFYuQXWTJS8pJKzvU0FrGrqN0pBDtd+hOonfrUGNczK7vQRLcB8VjfNY
VZQGuguDqeJWLwL7DtYi62qUfXaNdsCU6AKl7enNW0u5k1My72WalhD/huEJIMHFdkIMbhYHA3yI
4aUx3xY9P7mp138vWuZ4ePnKKhGvLZQklGKIcCcRl2RM1/yzwnQLDGQEEKETSm3ZX12fPaHt9I52
r8/+JBzUJBzPSNabHhZcIktRvAd5bnwUdXmmKfDKsEY8NIAqd3ZSWDszNNXIcmDIHE43VVx/MoRb
dvHC0bLssMHQ2BkuY+md7M50rgGAlj4AVKgn7uhdxdUPY8zEpULSmFsPnEDwnpb56DcxrtiIFbGc
l+qUmJx8w8rIt0vYD/swpJ6YZWH6zej0B063u6YGZJoGTXM1BlNwRZTjgz2+z1MEKAIhU6d3cg/G
BFOVfHdfs9DwbtgVw13T2cZTZGubvPPM01Rhsq+iYr4ihaPFP+3ZBwAx3hXiSGuTtB3DpJwY2TB3
YHpN56qyjd1QpfPBET+bqCC8207Gw0I5wgHERfLRBk/lgoot1CkwEsearuu2nfeik8MucscfmRa3
t3bRvkalazEpVBuuptNCxSIKK5vNdN2E0bA05xmu1DHEfBGIHp+UQo56avlPiSA7u03f+bC2n9YP
UQvN5ztIFD19LR5mBbpORlFvMuVI61WXlpS25ozcvzlr6Iw8LHLELqESYYa1LQ0uwAyKs48a+TlV
K3czeOMxFJHP0B5Os3ogH/WOU/3460Pm2nStTPncTdjfTGeozusDmggWEOCEZVcT/KJ2nDq6a+Ny
Pq2fh+xZnVuOZ0yeImoFfHdEBJgtxbVUpG8mhr8fzImE0oDLV9cHkCdM9IB40EE4r0VPgA7w11uZ
kWR+Whgv60mn5Fjj5JFxmCaUfRMXijSMT6N2o0MV56d8kB5EA4b3Zogvv8TxF3q0VQLDpN0yk0FZ
hbx4w5RJqlyvP/Ln0RTpD9wwCJuCiPVDu5sMMlcIkzV2C/2CjTXJr2GeDBSO7gVSBPKpYKmAmPfM
Ex+iMEHCMg5nnr3fJEH6JBdw/ItD9zg2EZ0KXOS7qmSeWvOzhhrdFC/XXaiyG4DJ4DCax+Caq7Xa
ZXPJElniGcRWi3zEXaJbt9tXYzEQn1RfQpdIHpcmO+0joBGVWmrCu144dwnQmn0PHihjwnTCMPiA
qvUnTa30wOudTko1rjf7jIif7VwNz2mSHzmzhfvZJWSWsYa2aXgJNo02p/uY6I+92xqz3yTPWSy+
+rlAfB6nyIvD6J1z/G0fTofUY0AatUHnN8BwTZqLLI+DP6khuNMC9+BVSg1x9DSdqaGWDHuBnwdW
yTSC0jRZy90Z3lvMP9vBL7VzWiXdFTEacBvdPlmyli53/eL8KFLv1HnZVV6TrbVwrzbe8mqPzhlT
X21O6S3pBvTopGHvqjaqN3q5q2jyErGlU9ykku/u1Rq2LJcehdbB6ZfHyYDwTvGa7JOY7nULxy2r
RXVlpji1HC0xbpXGPTc1LlDINcTkbqRhsZRLc/QZZyCC9eprSa+UYfHXpNPTHb36amIegDAAKSVm
7aOZB0iLMoBl3XJjwC+YhStQ9GqPNPofEdczf6mMb0NL21eVscX4jlkWKYCptw/5En8jgMJ8aCv+
7LZO6J53OQ1nzgxxFj6qbCxx3c1YT8M4emyXSsNUz463oM0oqvxJmuG1Q008tF10PakXup6tmoC7
7YRCEQqR+eHgFvad7gVIicTR4zwz+gG/2xr7qIcdSbbX9ejQCvEkMk/azTd1iL2kH8mLsRMSWCP0
d21kmNgyjOssYTcrNPRsvQ4XdUKbEisSyvwELMY35OztKtYsdrXmqh7s3aR4l6nAAsgwrfJ7A9y5
lqDet+WDaTIQiAcv2OvhuMdRey1pxbWM6vk1q+acE+yAyT64T4NrJtL9ZjEbY68zNdEZzMIUJatt
JlqbMbK912zMLzrsHCtk1JN7wtuZ4gsc26cwoxuzKFUyPa67xPweRncRSQqnWbGXEdFtdMoDpKAj
DSzboXksZ2a345WBm2drtOPeIU9kQyFd88/SWVSCMwbxN7uxfk4fBVNCRJLFtTbr9lUeRq9F8sFJ
NaJ5B9y3QxmDFhuDosmRrbqbYyGQz9C1sjR/ytsKXQgXiLM81rZOgBpSNiu0iksfvymljT+NMtgu
8luCQpP2AM6IdhYqXafZ9VD1qxSAalXO/jDSEgB0UbB1CUintFkaBBwQk3cNvvgkGQDLi2erM3/E
AvtJPTK2j5byBeUrbMceZGhsRJemBzbSTROlMt3EYjaeFtrhzeyHAfdc1VtPZJc0x8AZrvIyfUqt
3iKgcSlQgFD85J7rR8kcsVAU7yG0wqGyIT1GzbIVTE5gU4LNMo4jVU/bCVCeRQaBgw3LYjwUV8el
KLH8OtqDrgfdY2SZr8qsVaSgnfjlvEPHkt5G8sYM4p9hYiXbeUQUjGZbHdASZkY4k/OICioJW5Ro
kLS5+6k92jk6t4QMFHsz1U79SN/YmxNjLwWyLa0EKDUa+BTY2BK8s9qPVmsPdhDsKqMN/SSGauFM
hrV3G2DvZIxQf3xws++iRudlLCZ8QDpu7zDSto55K/ILKW1kFiXPNeezjWyq8lDqDCva0HhxMlzg
nJlPi1tdhVgFrXhSDby03FllQ7Q2zqMx86lpbgEB7JusQQcvIvQSzfXC6Y5/RPpYV+Kn2SxHJmv8
/s74fXSwygSR15/yOruOnnB/shpepF0wAaol/waPpxiiqr4OtHGDYOlNTwmQ0uLulSEC6bfCvIWE
pGM4xnpu40QBe+VuhUUFkgHijKJywwYP+zQvHX/ZV3Zckh1kajvu+qaJ5LZzCrGfCpQPdV36Q+Z9
dEHJfwZJy3WYLKdB3VAtPaKArAa07xuEJhwHbEUYYp9oJa3egv0S1THqd9Rfu3ruIeilurN3Jfbd
Iuj3HMu5CgksyJw3upsfNV5034qJGhpPjuHpT3HpMA7KHM4QFImh+Ijn7pLOpX5irdktU36SOjMi
qEh799M5GAUMg6yAxKUlqmVEHno+4q3R9dvMTN6ZsNV+3JHcTvceP72WPDZkTIK6Th+GmUtMnxjY
FdzSu26Zi30GpHWTFmm/k+30ZMGpyfMm8d16IoIyYgIZVTpG4g5OaEIgJVa20rfnTdy5+JVtsi4a
YGgOpgdrpq7Etbarp/xI9futzmwuTRNZVz0Y+Dctf8yKd+sD5Ji4MQEHa30DWdEurZOtoL6jI/dI
EuQmKlosQpMrscm0P1ljnG2tQ54EtnHpQqYLE2vGwRjovEZLv3dz7wf2yYuzMApOxoZuj3vDLFf6
hmodlgRdZe6hG6zoEKga98+Do8rgxCQj5h8f+/Outhi4FziOhQiZWlTAdlqeyVYOibVUb8Z6iaKA
LgIRAWNQbec851PsbKSQqNiWv319Q0KMn+fZc7V++/o1f3vz19Op5yxVM0Ga3B6GegpXwBdeDAgV
6w9UD+v3/nn31y/x5+f97anXL/rz5b9+3kwu7D40FpbqIBm36zcCzyjOoXpygI8oG9YfbcjIOCJi
64lTNp/1RWCACfXCh2zwQVNsPvZdRUoIXM0jiB1Av4n8kHN6HAbYDiW7oYjRnkfljeM05wwVc7KM
81uUsUxHjnPlmr191EzlOFenEm/0qIb++WZR5xg8XQ44Xd+/BapfSP30+yFxJYqQ9X1UB56xX9+M
TK9mzKO+qtWd5Jzb9HsHxVK6/PPz6/M5AOd+Pwt0ifZvzy/N5F/PtH6nB9IEFGxJ5cwe/OtD6sf8
+bV+Pdef9//d1/y7j1la556c9gATV7Gg5pqYlLpEdTcLuMO8G6nrtP3vz65vrR9bP7u+uz6sT/Dn
3X/3vf/uqfK+HKnbeC0aNRxh0EZfiUZ9yF/LBa7e/7cfFFXDmePP50v1TTih/vVN6/vrp2XN6ad3
T6MaHTQ9lzTzat4MSgcmx/rm+qn1wY4RO9Ya1DKe7s+zr2/9+ZjQR/ErXPz/q9Ce5urrP//j/ZNo
iF3Meh1/dH/XkyEcU9jB/1mFdh0rFVrZvf+b7/qXCs37C6UPLD8gTsKQHIP+qNCcv0zhemjNpC5I
Dpb8rN8qNMv7iyR5mG6WbQrPtB3gYb9VaJb4C/m2INoEsJjt8cz/GxUaP+b/FqHpnoHT2nRcx+T3
001D5/Mf7w9xEbb/+R/G/4F+7+WdhYSh0LUywutROQMaJmDFZAXMrdsFF8kS+RWw8yXc4g4Rdpsm
6CPnqU7MPIQlLUb7E+dzqT1bgazdl7FquvZnOJNK+76gldA+h8RlO0wWtppFLPBhJ3wZnHFcVyLh
KicOcbuykln72NjObO6g9LUv/8Xeme24jW1b9lfqB5jgZk+gUMCVRKqLUHSOcNgvRDhss+82e359
DTLypJyuPLfuBeqxXgSKono2e68155gxTT1IME0VdYexRoFJspoU1LEcemPvZtSN4ULiCEmgjPrs
LlUcvYKMT0a035e0jaC+dmN007luXZ7rggoIclkocHdhVwMctoiv0vZat2TE8k3CpRWXFV/ppir0
COyQIblkelOiEjddgPRL6IK6R50kyE0a0cRTeJlG4JLwwjZRPbYWhQijIxMh7hrrZsqw8Ud3XWFo
o+INbeY2De+WAJ46RmAW8PoltDrEmx3JNKQVx+B+ozYZju16SFOy1SNUS/sgMh6NwUI/pc+c+8rS
Zm6kT1ql+BKPzjdwoB2DNcPNots27FEHIGSFQnrAw5DlDFEjIGyIk93gS5E3Tcyci9knnXmd7sYU
i4lLzKgnu96lIMw80ya3pZsje3jWB6fWn9jQrb5bEYmUIZeidxXsZrNv0rohGVXKKvZb6pm8lKm3
X/FxdYGnu0NwyZeQJE0L9E+FIGg8FmYRenWyNEm6gkTkLW+LGANdzUNhZWhFhEoszrYSJRCApg7s
584m/tsv+qodH9xOgz7EjJPpgaZNqjjJJX4aqbOeMkwTjWZUoLVaq7qfx8aMvZjUMLpIeLSs3QTM
gZSYJmF+RXrQ3DBUU3pcuFmtOD9Ne1gckS7uFcafbYpUDeJFTqxCLO2QKlAcxgD7QkufKDHg6dwa
VcWof0chHGJFR1CyTeHaNpx94gw1lPwsU0wvUJs8vIRVN2kHqha55lua1aiXqgIGkRiVluyH1Bzq
26xtwvBWGcPRfoE+CZxlqpGKIqAwDR35UkiyMXUeteJfQR+F7ORiDVQK4K/Afdf6+ISqX3mtaFA8
9bauPwpAQJ4SxOa2SY3hXrWn8IYjAKU3ZtI7QXcfyRaymO+ZoaWfCJYb9kOhoQ/Rhvhb3VvhflQ0
85yrTnUoGyPwXCcv9lo1tp6NXBI3hkXXHa2/9KKs1c+GFPVtHDImoGit3ynprOzouY6fmPMQKged
htSFmmSPSAXRGAw45IVtMbw08qPEl/Jk1SGSktZktk6d4hAS0X1Ug9B8UYEQQtNzY/PSzPoPIx+m
t67J5MVQeuOh7IbgYehnGuNCFA/kIoT8HsuEPeqbB2ch4/WZQCCkxvpTlKpNvElJCLl1spENs9ra
N+MgXnNEHAcdtPHRmjhUsi4CSezGpKk6CZkTOX7CQ0Ns9kFx5eRJxQpvQmhODsZTkYBiaZw7OSfF
12IkcK+mgHxvWdLeIxOFjoSIzI+L2PHmaZSHRmrNweiq4sHVObvEditvdXbFfa+Aosd+a973gODe
ED2MvFRZvYDzau8B/BNKVSgTk4qkv5uTMDtC3s84N+CtNyFi3qtU+XGXRUZ+SR2l2EVJov7M1aR4
kl3eXMSIGGSpianMH1B3HI1mVj6r1dzctr29UA2midmlysT0PtIz+8Htg9yf0LFSfMlt0pbc3kNw
5HpJqRnzRun1xtNV5BX4RAiDEi1dC6vufCugE2oNwUQy9lRNhyBEzaVlA6lm5IVQqGQ2J/Kaomvc
2Tallbl474SWsIdQP5RqFz31pbQucjSbC7EmpRfw/xyQdJpomEiT0Cp4FBDoFYqkun6ij0p0coaX
2yEj6lZJtIyr1VTsnRZ4UZCTw02rx36XA0ZQnOHxjaqjWM5lpTBZ16v94JQW6R4uJgHbkhdHttpu
mKroOWiy6TbqnMnTNDXx63kc8RgR3OGWuX4yCd7cJjnHGPIfbZdxKJEEYti3WT45L07TJfvRScxz
G431bZv26l6bh/EBBLe88BtAG9cJZSB4rSz3rqrGu6QSFuQvwA1u4CAplZAHS22ufDWnIFRIgwZA
iHav1sppJ6ygvdgTaSFmNiGjTvEkRJk5+C3nTRwoKF7UshfwW3sqbiJEsKPbxKYYzPlGjmjmKnOw
R4lUgsxXU+qSUvuehYO8mAnp5ZVtUrBzynzvqIhNqpQoJIUoQ7y1wwhfEIJNMpNU2CV67ZHdyT8+
TTSelQGwf94t0YK6uFFUW0WGkrifbbiFz6AntTslIOmTC6a9H1xaBTn6A/ouROtweHMSbafAy1qu
FpUZTX5t6M7PyFDDM91STFmzIh8dkGQb1aTNnAyNgfNYkNuYzzr5mqDmEHhbmzx3kxM8JhrkPXhS
R8HernR5T003k6QMUIfG6UExbiTVKcF/iNjZRnSm4lszlQgSUanTiYtD3GkMkhImllVzW7lk/OZC
RwyHIHs3uoG+08uZ3aHrieOYs2E+h6WVLRdc3Ey2C66BWhpaKGs+dskQECgNYI8ibYKIOpHeKDgy
cqOY/CSX9BQhrUNdlxKhAZmFVjEQzIL8jbZgvlxAhpL0akQ3IgTnMFaCvTRPaCGMWJ1SKj7xhjIl
9fFe5RoqVcwoU9ehS0tIhs9nwAqiRLkwxa2vmCN/ez1TWpScZhrdVQ5Iqk3PdIPRiwur28+p1WMi
nNLmrZRoNxK1N/YFMCFssCNlN5qLVfTQW1l1zBwnIqLJaeTnqitnXx/m6mJkCbWvFDgPzTTKuKCU
06YJbkfU7/hn4zDr/EhYjnkYxTjMNw4/EqrQGt7wp5HZZOQzvpTtzpDVcMtFnU6KLiIGcZYxodbK
a60DimK4AlFcIfvJDFCBhSBk1JvOdoxv4dwbGsXMdWj//3oWtP9RXt7yH83/XF74vawmSSBi+7/+
fhePz5/vu3tr3/52xyvauJ0euh9yevzRdBlP5YXCH+Wy5X/1wf/xY32V/+v8xnbwpPwn8xsyut6K
32Y363P+nN0I1fhDBbqNZQubk64a9l+zGyGsP1RTwFTV+SeYV/BO19mNqqqc1zT+Y4w5i/HlX7Mb
4w/dMkwX9ZxqmkCWxH9ndqPpgg/wq8dGNS3Vwl4jdN2kgm/g2fnb9Kaay1QLgim6s6bmIRASAVha
FoeCEzp2WpVGO4XQhF44KdiJR0TxV4c5zwmZq1iEqoCOkP2oBTkxM+yZrsAUSAWPodQXzWkfjUom
W7uHPTgBeKa4Bla+dXFB1vZLY5YP+WDeuRHYEWpIjvopndpv85x5pZ3MnoixwKVS/wJL9L3QCpSk
eXuXwdp6iFy4U42xSZWUpkTQORsyNg8iM2gQtQb8jEoghbjHRPKimPlnnZyMffkzHEpvmOReOhPw
xM4ofGYWM8RKcq/DINuHPG1BO2BmjMPXLOvJqbKn7yOhl8wQnC118fBAuRj7MzXRyaWr27+Ns5o+
II30OhdoZTPL5AZm/xkYtHHoICoyYJrCHZR0OgBu/L3unHPRZ0zSTLRD/Q5LLqlKDpXz0QXX53Ze
bjTpli1GhpQBbvXUQodJMT1y2x7ds7EzHb45Mu/uJkEVEJqWD2o99sIqd4BCp55mYitItOkeWHKR
jeZdXeQ7rUpNIFQhNDDd/cirnKV63/Zo7jqlaLczERkAiZ4a9gHg2CakYCN7ZazMSEvLgAUAidHj
KPRjl6tfVCH8hx7i60nzhUsVqTizXnpFp540txxuqjryhcN1UGC3zDOaLbElu33IL4ByvRuIb/wq
sv7Rmg3D1xKq04VBLKODwAUJHQDA0pnu6iGS59jJfiYpM84xdwz63ke8IViguXR5sONf7KUpktu5
u4sy7Q2yK3Ags/fGBKp+hnt1p5L2TRcOqWhkjRdFr0GCEIg+wnphjKESHjc6Yh/buc+Rcot6+Bvx
k93eSu2vBRkhWzBdgEsmatnqJapDonD16o2CQLJTSBBR1Ca51EISolHNFjqVG1SeJ1ApiOdkQshp
VmOY1366alQdo7x7VeNs9iRCBHpW9BGIidjpEtBma4Xn1jo05XvKzPyULJRqiwyxPUWQCT2ZzRQx
0h5cJFX0Y/riMYpeaIRkZ6OmwgziZuDzRNTgcmxHoGo39bhJxviRCELVihh4G+9IKIuoJYhd3tnK
UPghjtIN0pEo5/i2xY4iC5mV+GgjQkGOk1N+dnWmQtVCIIpNAjjdAjyOYb/lMvjecgLbIqjE+DAB
1Efy12Cd4Zpo/rCL8VZXyTZqkwHTfN11WBvoY4o+LbY9FKPtopv2hdluereqDrj2dhOlvxCTDY40
FAjJa206JKNV+nwvUaIi3m5hv9PiNxBmosERNIFKieA072gPUm3G1lKNdrhXa9lsHEf9GuOtKm1s
bpBUOQNvA9v8zi+OiKxFMZgO921bHqVw+G9b3AngtrcTcLaRfVaGBz2wuHKqpXZO4+GNGgqRY8RV
ml2MGsJqiKNSdWSLcZ5uM/KvEQJhbHOjC/N2iX4G2EZfssvFKX0QI6PX6ZCD6ZYGUNaElBFmtL5K
Q21fudg7OmbxroIicYlBZM60hfmo7+suuKvVDVN6HHUIXKH96ZlhbAWzCh9E/hsinEfgT29mEd8V
uW7eKTYDLULM210dTmjkGJ4/x7GXkS+9E0mLdlrN8TG0+3pogKVasYM1BfTP1AUHiSNmqMad0h07
M5N3EUbnU2u1WJK6njp3AWwJEMWMPiemj3jK6LNR9JfZ3g3V83XVusWCvURG9/Gcj8eWJ/5yX0NP
g0ELG2PiKD0TdEq665IY9Hu8xd/1NNgnkS72Wka4yGr6NBe933p3vYHIj64vNH4S8T3MqLQBKCOJ
umMOhxAfQTG9NZSgnTOEdw2RvuDAEMsEg7utI+OGEpsEOcGg39Fs5RJFoG5nuDkxts8tUGk6KHTM
0826uN40lUy3IJghnJuQXtab1ehJzQgx9l/rmOohqomGaquMs/0guIzSh212WFiJEZwR4MdoXvKg
90Nt/lQ6wJbTEu6OSVJbE+PaMTrwObo4rTeVGWonI4yOXZNb+0KK9FSbZ/ar9BSZ1j28EQLY8odm
xMNFIxoAQ3jrtI57BPRCX0RWIeECKW2QRVkVm6L2ZRs+jQSHqdt13eqWzQAGHof2OWfmf3IK8FLN
hKAxPlhaEfrj6LwB6eVwRrbDVJJslQkdgmMle4SGd+aihRqX5lW6CKJU+1IU1Xw0dKUoDxrLJ1t7
J+WYuATyQUIrnHd1G5kfPZtw7eEs3RCm4XzgtcshWk6PMixbryaR5QCjnmAMixTOEcDqkOY2HVm6
KVao8A91y8/fKnWBujZNT8YDYt8nQ837U16eIouZZGwh0A6EekPFkqgV1NDqoiDLW+sYY3DzVVr1
edFjGBig1+TG0osLUoHvcNkDdGqk29YgH2Ttbq3vdL35bR29CgLPB43eF+po1YuXXyRvEtBmFQWm
9VeSS589j+sf629zvZlXYdrye13XcWWUvm2qj/1qMllu5pbs9YkkYHamEoQpwifYuVLwmwzWWO1z
Fx7M8m9cW306tS7PFtprkUJrXXaHeTFBh4aOPkLVfmoTWJYp7OjEBkz4pzj6FmXRu0JY2LStl993
XHZvJ4YJf72bp31BqO7yyIgUFlj/smVeWwhNZ4yqKJKmtPxzi/UxqRi+0TdRsm0m43B9pb7o852l
6VjgllfTl8NvXfp4mY+3WN9nufnlbdZHurx7pq7IfvrXJuvS+jIfH+f6Vtdt1nVlYHrGpDjhPk/s
r789+G/vrg/89pofH/Xj7dbHP1asv9kvX+OXxXWrANY1I5AxHW8yqWBD+usb/vIi6+I/fpNfXu6X
x39ZXJ96vfntQ9u5AdHK6XwjY2Be6010pkgXnVGLjaFfq2IfyFkSTcgDwSQq62ObPFzkc+Wydn3I
zJ85SDjkI/PJbrDxhKDQT07mLBDIf1xsKoZ4KHCX0iRUTnxNww7tFBYqu7TaE2ESNtEay1PX++sN
UXr9QQZiN1LVkAD2IbRWDbR7oz4Xw/Illj5rBThup3IZ9WBYIFskAsW3Fi//VIw03Q0uRLswru7s
nO5owg69+n+cZZdb746rbf96f12pLHv+uvTbU+D5tYce7dMqPl1v5OLmX5c03NQ7I2EcQLWcNIXl
RUpK59N2XezJiodAvNiP8nXtuvjL2sHRXwuTAYm1tHInel4kstVfLDFzMo4aavvJ4vfqq2TeJo6r
eGOqPcdk+oYaLpF+ORrXm3ZZShgMb8zATaiLZ98KQiPcBBoi3YpzSrEdsmt3gGaG25iuQ9u728qp
WgKnQy9Yfhu9/Z4jlEPdwmsxMc0/XjpoCLc07KMVD9/nwb0nRQBy0vKVgtR6CujT+MhyOCGs69af
gXOvfeR518+nLVdMAPslpmXUu+tNlduMz1dnWe4Q8YAUEFHkYmRjpPTaC1X3wJsjOVg3QRlTnsjo
fK1GYXqqzADhTMs5UFXGej859nEK9McRMAFDAli8SCXoLY2H1Y1C76OY6b+EJY0hTezWT+mm7UXq
qe6vr79+pMCKx2Or3c160TJ60x8+Nvzrr13vFl33nuhEeYwlIeZTmaTzh+elW65Q/aKXUJqIr7be
T2eA39R7D1WZTggcmgFPeo7nbDLbYrjtVPDx2V9eh2GxmrEv/KwW0+L1n2jWl/77HxM7+o8M17kx
uRJh2sJmrW2iQ1fliYNzDmtZ6VX8ZOs/s+7WodrrRASgg0RKtn6b9bH1Zlr+8uvd9dGPHXr5s//p
7rrxusl//lJt0Y+MPW7XQ27d19YPs97NEeGkBCNx4FyPyI+VM8xtcGdAjNaXhw5rHbDRfGy8vi1z
Ta5B6yLseg61j8X1+F4/HCO/fx2A6fpG148cVoApR8aJitt9oirM8bMcG5ESKLO3HiaUTcp5Swv3
K0FhQAKjPqUZFFHbXDf/WKRFlZ/ibYCzk+HTcmJY99R16XpzXTfNueFPC2IPb+j1G68/wHrT9oJL
/rrorqOTdfHj01fzeGcmt2BeM79nucGi4FujC1akzpryaBnfnPWDIDvXHE09rj/2Kphfl66//XWd
XZKeUoQ0Ja4br295vXt97rp0/RuvD1xf77fnxgWZPkrDOYyfZj1x0n+SxWG9vx55/OJpe17vf3z4
mQYo3clBpYXDbrH+p7/slzNWfKVAf7z88FAPJw4lFqOORgXxh5yG/3lxfYmPU9VYTg1I22y36vuT
ZQS3nkvWu+vSuu56d123OgL+W9utGw/B+yBkcVzff/18/bqDXo+ZwFl244+deV3rakU3e9cnrEsf
W62Lv9//5VV/2er3N/j9WYogxqO1CB4lcnc94a+XkXVpfe4/rbtusj6qraPAdfF6s/4f17vr0vq8
f/uqlXD4Ba5PWTf87a3+ad1vr/rbO4XLCR8nluyijjk6hziWo4OOdx0/Ncf69WZGNjFvh+V6cl25
Ll3XzauEb71fr0q9jy3X0+364tdNf3lkXQwM5NkC7+bHHm3NhfvnOW89gn65/7H4+9r1/nowrMfZ
n4eYa2/HGOB6OgtKegyO63e1of2rGveQOi0mT61vFhVa45rimwtpB03rVm069ZnTCViOsbIfqAuj
Jpu7+rlKm6NRwyBFvT59KYziYOGge9ZE4N73WlnvtKB/ShPUDqUcXU8lu/wYY/dULfOxGDF8CZ1E
mrLJqpt5Qmxkh20CbyS/mVERYBCB4ATuL8TQm9f7waZa14+LrWWZgf3+hT9OJ3Mx4RtlUjXnI83N
gR9tvbyuF9brDcT4f11tf7nkrov/tPlv69YBwrru4x3+6Xkf7zCk7o3V7LGQMvVbhnTLjbMeu9f7
7jIEhKDIgGhdud4flhPUx8p/fPy3p1uEMu1sywYE2i4ntfXpuWMXyd26JSDdxtfG+mF9YFoPwX9e
pM0Ubs2sfBcx4mtRwn1rMGdkQ9tx2YRmkgzRO6kinVLxR5cvQ2LYh7h4TfPM8ONGHijY4bVWgVEw
jzr1Tmu8NFV8L6R1syR56EX/FjtJ9dVRdFJ5c/OL2ZmPwai+V0sW9HJ69mKG/odBQDRoZjuCKQmA
fSYrFStYRKRGqED5aJAMETCW7fIEXkxNnXHfKt1ZfrVCwAJayMgQnUrLW9yHmYp1ecCPgP1IbuK5
hc0NM5LEz+bgBvRuhZmeBdfZA5f419TSsASW9hJcErxYXYdlYlS2YZZrO5O4s5E6G1U+en0FhfAN
IAcq8AHYYte2ODDGkTCrYLr0NGxxamGnL1SsnwEc+CqgaDFVLJmoj7BqzPuwIWUJQgD9VKP8rgj3
zlAMstKhmVqV8jNXRuBHsIi8CntOnJkvGd28Rcu5RUBu3/dR8hZNfYizHHhjUXhNGXzurPrBwfrg
JGiJM4tftc/irfZNd4v2Qv7WvEXU6puJ6dsysLwsL75PTnU0lR4OKMInn0ly501pcV+XKunKk3hH
Qa+clmzcg12WENmpX2OFNI4ZqvqtjROYUA9az5TXoOf7GCDzLVauBVSZeUzbqJw3EdKPAjKaNFBh
9hbBZKr0h5LIapUmAuq03BdVVO3QBRU9iKo0pGwhDLnTWyqeSqE/DWXtnM2pNnYggjFRNs/uTEPZ
tkMXjJP7lOBd3y6KlYfE7F6jCKVAPiqfSndBEzrikwJ3Bo8CqjROUMm5E8FtAbnHRyxEQZvMFyAR
CPqkOXtFL0CRDsbeces3nL/YreZU21WjATPSypsbG2fM3lKKL51zKaCuINdooUGlCoVyYT/nk3hj
9sms0siEXzT9YQxkwNcdKToXlJk6wgpz0X8j5RBRl4EQO1OsmxpbiG5XKTaeniS/5axHvYk2NzL9
jposuQeywzNtiO7YDm210Y90FxVPqeIvBlooP6XAWnfykN8ZOLuZ59KrcIX8MuvN94XY6WXC+kSe
95J19d2uRPRt0tVvSTUieenT5FSYZbuzSgFyKRaXlowoZHVQ0+RwdufYeRoycWMPnDsDeAflEN6M
EqHJYHJdKemwdXh891P3I7Tj4p6Exu+OGA5x44BOlyXNuda6TLBgNGt40jr124wr9pYzRUoFoQPA
qhpfUixTcP45/cu6fs0S0/Cw3NA7lzGTw+RIvDom+C56W1RrG1eHY1FmiScD47X0tXIAimM1X62B
VkIyvYYDtIO51W6sQfuqOJ0LkxYBJbIc3GdThU3YjB4SNYcDUBWjHzaSYhNGll6X8sZG1rIV1vBF
g5rnd9SIpyXr0VXsd4GGyO+VPL2zIL9A7cIqUIpqq6v2pyk0gLs3WumVwUiuxaQRlMkZQ1PZZxOi
qPull5hVOZKDyv2eU2oDsrCvgmm+yaLiwa7TM+XYEfPBMbWYa4rssxtzNew3DuDgha2ngK/jPbAi
lRp1z8IkyFJPHzQH442ML1z+LBNQBh7+Y8j/6E31U6lK7R30WNWXn4eC5A3DiVRsFJDZM35IRWRn
jEnjVvJ25N68aGb/2R1yxc+myRtB424YYEJ4yM8Daj+PzNByY1R5dHCM1gK4wlHbGbrOhzZferNU
T3XweZ5pH2WEIufNy6Ki2WiuPQD71s4O4GSKIMEDXiavlAEuka5tiGqtzmS2USRXFX6EUoB3jg/o
GcaLMSoBMaPwQeKJ61Ie1nARRzndMJ7BFSJ/GqVhHRZYeIv4Zg4qZ9/rBO6Rq0Cddi6OrcQikg8d
YiCDGaGlGR0NTY7ysBTEk2jTsG/5U6d6GG6DqsU9RpPZR9VL+7WShxhNLLC3RTsZo4CJOowyGYVd
5KQJZxcb3mM9Gi2w+i9VS89Uk7SCQjX8qWBwQFkBKk9/6AfdPuplTxAaEcLwl9NtNMI8MKPwVp+1
Z1OtYJ1MaXomBfmkT8SOV8plMRRmVYRPUSHtxMiT/khTDiAkfOgxMfboMfcUCoqNnffBtkfMumll
c3ZC20S2NpDNFrpnyyVoOlTZUYvJQP/JyUoTCogKzDxUl3dtXsZ7nIA52EI32etp9DUR5SVxSrEw
u3BUyZIs1FC71ZT+fm6Ts4tbbkd+5DdmzPumpljrxrc0xbWtmSzEPygP6CnDW83Sqm1XO5dAVWKM
o1jqul7QrbLGBzM2sTVnBl+rnA8kl7rnk6joBeNtH8+q8ow3mugIyvRg5oiW0uPPBNA6XvYWBHT1
lbnL/BFhHza67hBPLz1JiNteeaizND5ppvUwTvqexhx8S92neIRdTptu3IFDvHZcr5mW7s2IF0RI
DtCAFyqNXDkEqGbNXDynU9Q+hPj0wYJoeycajl3GL4QNGkPwmOC1Qm+mBJ6sboaxcR/DOByOEnpQ
TEqtZmHPt+F4DHlZ7gL86Ik6nVI6ylmh4dEz7yeLsMIWVueOK9RJQ/u7HTLG472ZeoUWl0hP89EL
YsGpb46fOrSrmymHr1OSQAWzzEX+q6Ba1eC/bJq6fg7EPYSZCxETyCu+6i7e+EnvKW1pKM6iefRU
a1wKP/CuiighPCOelt1WWZqWRIf0Giq29GworxP5dvtwCRXTMsAwfdx8mUGQ1VKfP42Tch83uJmL
IiUFUGDm5tq1J1sph29pfplQaox5dR4UyIjZqDQbfcyzQ9wPKPyig7CL+tgmctxahFtxkTsGdk0E
K9C1o2tNO9MNGTDHEexnBaMqScOMmyrYCrqo5sdE95e8JgCk4IxhhCnBeAmG2ndTmk/kDKUbOb1R
aQs2vRl9r4r5BkhE4NGv5ZeAbRkdSzvEnxsjCM3VXaU/oZLA1R2bym5suaBm1uJ7RlpWV/OJqxKd
4K7mECSVKMib1x71xS40qy+O2RMfZaONJ9XedaOf+ZR+QWlCvgh1iRtZtI/apLt+ZPbotULnW5Sn
n8w8SD0EMcg8baf14aMxTBKkVNifc+Y/tKMdcIlZZXmCwIncvLWVr3YY1fu4Y+4wKWdlmAknXnpV
k4IZtGTcQm4WyD7w3UUaPcZ9c7bLGSpQQEhWGrU43Tkp11qd7SZh0/UF6SyIisvye4041+MwdC/O
5PyUtSW2VW7pZKLDto+m2x4ZAIDRaGsR+rWXJvrgGflC2lXHWLl3NWtlmAAj1ODe2jCvoqTDczha
R61xzRsmF8wZsKCawWnkrzpkTmn4ymsxaAzUS7c8azHN9Nw5cjU0nmLODrZz5Iz+vCCVLMpUZ1Xe
p6Pq+lk+vM+d8TMogn4TIwGCJwf4z7htsyjZzVV/SEjZ8+sED26ncAib7nQcggDUda9B/j7aS68w
XhpccTfsi6SWO5g+Fp5yHKy5vpyBOPnpzXDfgeBzGQcxqsr2KN7bHT8k+707MAhP1b0ydgBQW/IN
k9x4yElZh6uLShgCQPSlmBaVaigvLSx49JpSucO86Muq8GGJV5eWCbRw1OKSxqNvtMvUhISJZHK+
5rlGg1BPIc1YTs3e7zxHFmQZRgBjUD0m9rQvhbE3eqzUnT5WFGMbDL/WcJMVsxfSltwllvYy1eK7
PYcwBc2EyYIdZH6FYYGIzWTPtOG1LnG2dmgOMhUog5IiSXQGLp9irg9uIfcwIvEzI4Xl85+0uXse
EC2cigRepr6M0PH9O0X+VpBOZ8cUgEyXvAJ3QmXRCbM/U4e3CDQ4Zh174aDBA4BZ8DR2zrvpmMNr
6bifaxy9Gxjq3+MEXGfQCTqpdnUYdfavzLhIQoZeMml/JhAUQjEe5Ta0stMM9zIq9AKoWTP46ogu
KajDgyiSl6o18qemRclM9sx2nBE7JTExiskU+40Kx66ccg+uBjZBMX+G/1B7uFb9yOG/hH7CngMl
EEXnDPK/i3z4CihXymrnIEyDrnGaRLTrFf0y6Njqaz2r9gC+wMegScUuux3wV+xD250OFmF4Hcw+
GA3Q22KDgY42jsOWZD5nZ8uEUPnwQeN64+NYpg+TcclN0XwJc6NS3kSsIjYzSVd+acJPjsMWNG/d
EBgJbXqDayj1BqqhcPaTkxymA64LoPZtFW+mluJzBkpCJYkv7lrzc850KQHztC1RpW0BO5Kph4Rt
7mtEMGqbH3QggBtJW2yUOPutpOl3eYh6jHHwXQvVbgQZHXEmy1Lyme3J9CMwBEwTgTPKhZQzR7O1
sdCK7nqn2ecYkEnWmg5TkzzkFkDSyB1ByxhksAYxH6W174ogD3xn1BXi7ohNr2T/sPAtzQDxVgTp
zlcl6jQC2RNYPC0HHHugL2LO/pjExSlyIbkEU/aiJjqneS5aQ2QpezJT6Y6gpD3J8nEcmhcnfoyM
9gVxPSbpEAxR6vh9kVhH/g0ZNtYmSLaKG/LnGVB/0gbUjtXVHNAA7vRSJeEscl8iABsefe8HoYXW
HkVZsbcxgpsiAWaAopzDRYg7oRFXmgQMZoTUkBXDGbGjnxm/JaFIkwurJf0RD9Y3+vf75SMeE6v7
alLl2pB7/CzHgWrY1B7MNty7eYKDPyjkbuheNajHvQ1ryPVhT3a7lHC888+6VtJTQL4NEWrOo8YU
hDCVpEKRnjM6ggJgzvylldn7zCs2IfyFS1fa88Yc+2RHYRgNnuy4DHTPEK9fCUnQLiC3ort2lhd1
jJeOQAkpG7SPl+Lm8l2pP+E9owdr2ain26UGMd11GHH9BoPdLq5HuMy6CD1gdNnZEe3/907+l7TF
KINxEv57afF/ZG9N+jdl8ccz/iUs1tw/XFtzLBcmo/ohEf6A9wtb+8MwaKNii9RczV2w/n/qim3x
h47ZEhWygdYNq+OV3W/ykKm6ixVTR6ys6f8tdj9qor/JipfPg6TZNITFdc5QseD/XVaMygZXO/Tl
H3PT/pQjFqtoNuMLWjI6dlLMb3FiITZsk+81lDakjkJ/kAnTfmFzHJWypP2GISSM+tnrOgbHrmmW
T1L2zQMhTwjqMwLsl5uQEyGchNzcR+HE3boybjvTubdtkYAW7d1206Rqf/rYmHBBgK0jcR5cPcEP
ZZWvM8u75RSJoaW8vd7YzJ9vnQiDCoxPxd1yBYc3/g/brOv63ibXE+HbssH61EILXqSdI0sICUWG
5CNeEVlezFp2P0Q6nidBuXGSY7HrR9O6ZGGanVJVz/chVAoETD1JVTbxcPZckJSllvI214L61miD
6hCUwfN11bp+vbmuq53Ma2rTPa3rldhqbobuAewlxo6srsZzsdzAshvP6132tOzgyvz/WE+yEDD7
siLPad16vfm4X44pj60vFDvMhjL4gva6PUrz5VlFMR4LTm0bWzZgTMumeQiHEH/gpERbisg5KunO
LDdR2ufAK0Jqqr8vBnGen40KnYO7ZQLrycIZ/jdh57nkNq6161s5N8Aq5vC3lbNa6ug/LLftzZwz
r/48hPxZdo/37KoZFLEAUnJLIoG13nAw06Q/iKORrCKoYTKru2lUDNQFmanUqO2lHEr+Q8nS9j0A
iD1329bb6o5nv5F28xInf3fcHDJfpswsp+mPbNCHh26w8ndFCZC7KHW21mGjvyhqNrO6vHjv2emt
La30lmJaF8iPGcmwixWa3W+nF16r4yeGuGJuIXcxTyUloBZQnG9dN4j0o+mi8JG4Zrsy4RUjiGef
TFN1+YHkmOH1hTQvcBg/IVntnIypcUxl5zeKvrvHGx8rP0v1HkVINPB6yCvHUTsPwGvcroFcHfsg
r0+WVRp2e5QJu32LRvB+TNp4IfV8vz4NiCn3WMUmF6ERBDZy1Lh2lYYqBu5Wr6LXjDrYaHH4ue9L
MUMwOKxdjB4TUFJMnu8zMW5U/Tl7UWt3D0L9WLDko5gDC+QiGjmuV6UlWccEFcNLkyv1rkyDxwIe
0/dWqY7IzSZf0d3Bw5Hd4/NQIYUXZJZ6UnN/XJm9kiAf3mEFjhnFysicZufJudQ9g4V2S6zlEvCf
KEEi6DIo674dAlTipyZOMZyMle1voSku2QV2YRGZ6PsAJYLg/J1loP/z3GliElbuIkxjHCHQGkUp
q7DBwztPLf+gi2h0lc8ZuTh9cY8F7rh3Qkk7JE1fX0rQw3vZlm4nuUHobawgISUAzXDvNGO6j/Dw
nTpsl4L2Fr8dUk/T92jA2wuv1H6OdNPMUJV86hg+bKYBvshDWcn+0R68hNWYfgiRWz6AOfGP9RQ3
PIU4qzdvSleRJRfzIDb8HE8q+buWKNuh9euVVOvypcLY8WKBRuf41nRqTvUDufKiiJRbbLS4O6KL
uM+mUO8l6b62orf7SbXPRuHTRd3bBTKvPRWeovExYs9rx/VilNXmwAotPd9CUVMtQzbPpMGI4R8O
lxl9yPvce9wY0mqZSCTzNX7TW6hg2Cfp0AK7UHXI2RkJ9pmUh+LxA63GYi41SXSwh5gJcJHFU+F/
T2Cxm4Hkva2cbmSmn9ZH/y9tknMWpPWkNSB/fsg6sqOp8MD439A1aEZ/PmSzCrfquhqNH6Zjof/H
X5wkSKnsVQO8LWrGhrkqkvpZgnwEIhXX8wWWbNkqn/7mjS1hdqEakP35oBQyubiAp5OXFYMi5nss
9qw+9bdjFxgHJZkqtmVkb2BmfsQIRpO8LVf56H2NkO5/ituif4RauhQ90XRwMNgkPd06JDpkfwzO
NbY2TwZO0A94/jR7MZgnXjdL07LciK5cYJ1hZs6DFdrpCUdpaauNg7TIYzl8HXFU8/wk/K7IwRvs
duU5MwMNq/rIAjxj7xOfdGnehfI5oGKJhL8WbN2qVQ56MuZYxsjps5LmpDGqPloNcdDMwwa0u9rh
C+m3rX6RGhrLVlp2OxbyaaRe6bbxMcHwVPTENBuo4zzOeemhsvTLbRoOrpQdfFjB5wyezqo3Q7Yv
dWA9G5Z8Mkuv/UAjW0EVzxnPY4FoMYxolwJ2n324x85CB1xJEBcf45zlTx2Zx98WkX/50qifTJV0
vgqWo0zCGbZhoq6hfPrSWKHaJ1lVet87C+uaGHbmpUXX51HzFlGoIjhctJh9jXVxNu0BkjOEgoUW
9smTnCf13kobD+XEsN9pRcw3YNTdHfcTacda1CFxJinzImvd3X1AHImYmCe6n2L3cz8N/G3yPcYK
E/eL3togIo3YbqAbh1xH+EwxbHcV4TmKrm5hz3zqrG+D1VwdrdP/U3Z4YqOQ+K3xE5A3aGeRwvIj
KMtWpW27UrZJbk59nyVCghcU0duhiJo1guGqH+xv06eJIu6oXf8QBehqd6EZrgtEDzHcSPITMEsq
16Ta3+ysPg1K5v7A5wMlqiJHtNzEI97pZNKOYHooyyCa0SZ062QEkzkdIiF8CnMz2op5IjS4JsTZ
BP8ivvIJjwbjoy/AH9Qav7UxS3xqw/jmuCHMNOzNo0c5r2VirApKgPOPCI5EjzY2jasosAq09YmJ
eTrqOevEhrYuuqJB5ELaosrxdg/pfZvgZkpFkj/5XC07dc2rwHbKUd6LSgyjetPciUbXim5Bkh1d
7GnpcB8QRyJWYR/19+EGqDpmVmhXfzqvVqf6nVlpX+EVl3vT8X7ocY+tut0YKM85M0/zAqBLXnf1
B4x3Q0O65Ki37HNH82ZK7SsfMDYh39vqqzUmpD1aJAMQtpOvPFy+iQlqFP/IDaO6Ouh0bXT8cvBu
1aTXsrFXet4pHw6JVzw8ne6EUxGwFmR252IAImEarbxRTSC1aSbgiNE7REPqHwZTJQll+Oqmq1Tv
yNLYvxZufQ4yXz4UuulflUxy1qHVwqucBkXTSuV5KBX5IHr3GQV0vKs469c1xAzAAe7tGnXo6Q+d
iltFAaE5pdDl2pTrpsMwU+ythMPTH4f9Ga0taWU1mr8ojEZ6cVt/nLONM9aab0svsgaDSscr+iBG
zRLGkGVLqEek0qVLmpUxzWpTFCT/123rz/2kJfOgQyHIsaHMOib72j8fdS4c0ECK4vRHpDrtOVPb
yWjSrT7yyN+1UQmhMzoqQVL65CXbPZko9RnDWH2LJMHej20U/QKtl+cuCeCleLrZUaxtEUyMcTxN
M2cZ1t2wHK0Ix2LMVhb//vY1/PJ+Y9nqlmxoUHkVQ8Pd2NKMaev/u4iQpHiSlcWW9s3TpJ1ZAjd9
IG/UrlF9yJE8nPpO4Ptn9NlxrySttb4FbXRKD/1I0RknX/vB9zX/PMojmi0Dd1pxSh0pcPOyEdfo
sgtPqIaghViqw1yTzPAkYqIxY8dEw18GSjANGFNjlaqHn/joDt3/WJwIb767dx//YhIJhq6j/aPY
PGbsT//iIU4KZzR797vUhYfCSbOXfpgEDQG1V1rebNLOI/uvafpbKLNHx9mHLRQpgif05TFuyPU3
5GWDdZBpiINMXRf/31iryjMC1hIsH+96OztPLXLsvr8S1y6c7LGSD3rQ4MX3JehHeC5JXu0oiuPl
JA5v/dqqduIoMoqcUl0+VLs6a6RFNiAmmWUZSiIITc4qA6X2sDF4E3qziagGgRxoI3sXxJZ1a8K+
wj5N9LsQR7UxV6n9k0fDkIznPa6fC8QV7Tdd8asl4uj9xsny8spd47uYgKaG92DJkn2B+ww4PiN3
XPVO9R5DOtYDJ/paVYiuRD03dQOMwzMCljJQk1xbyK35e1cfTEhmmnRNLN07hDCoD+JINHB2M7iR
MCU+DQS43m7//QtvTrTxTx8/u3wNf0gbG0lHjP+mmqVoHt56fWh+bysbvRIjaDCOR9uzT+RTFQQD
YvM1DY5oCEagcWhMXTGAgNQiVM3hNs2rOhc5qLh5AD8DHU/eIBwHLPARvUEEc0vf2clN8tJmtvsI
ucN9hKYSrQwPzzI41MgDyziighQJg5U4Q0yc/FF5RBk7cYaImw8ToPp2CYSsbHFVMSzOEFdNFF+d
3a/iDyWIeqMIVmIenJhtgYOPphXGVonqiCK2OJwacSSazvaNbYf1UUoNlcMmHGHkasa6iaJ0+e+f
gqL+82Mg1acrjqaTwdFIGP5530GfNo7ywEC9JK/KWYDf/Skp44tjBzGuvV50Ek2LkPQpDLRwlkH7
WIqYmCuOSpLmi05xsO6ezrgP9EVXb6ggvn2KI+UTHfPu+ikcTa+ueuG+zgYfv3l6YoZoKgkdXjXW
pNur3weQR8PZrqnRnP31fn+ekY5rtQan8Wkgrbzo4LGju8fvLyYp+cpOFWknBkUc0Q1g4TZcVmHB
MSKPBMsucjBImiw5/nEoJrj4llIfmeb+dvjbXF/LCgWB0k8Xm/q1lEtzMH8OVYbeQnc7tg/iyEpm
gFX6gxE216D3rppX2vsiq4CodA0Sqn49tAAUfHsvRhDTs/eiix1nvqy7oEBwFcQsNcruuVKV19Gp
vAs5t/5oZRYESmmU3+PEqWZwsZX9iIfVEyrWOxEnfRAuuxpRq8QPlHfVvEALLN9M8nKbHNTEXMz6
y1UVtCJuUiL/dWuLzsU/7h/o96mybWK6RgpbbH1/u3+EWaYAblCT76R5+IRNF8NlXMTtQ9QhAeOW
AGemXgbzGiqAmoBEGDzUxqbgbyNdCBwvLm6hepAD+Ni4bbLo1rv5fTJ1a+c2p8qjZD+ELuAit1nJ
cG4e1KhZIaNUH5Wxsx8d02bFhzaTY6UO9F5CaZ1WW92IgHemuJOoU4MaQLlMQrTFRUzMi2q7gY2P
gIyIdbG3S1iBbOwyNXap0hmgpTi6NyJm+n4Kwd5DMWAatajwl7fDv53327ARUT6UHLbvgat/vv5/
fbn7q4O0rXYDNqR/eWcOnq7bmL/RbpR7aQ/TXsLdnKMgqF7ayJAwm/gj3k/dewzUHSjaTJ8WY2TO
7+d/mtfpXj4rOxOB9T8vkGUFGAFxwcpLm7nNu6WM+ysormiSFKRgbx39xtB3btTpO5Jy4W50dl4F
9AOAOXExaGMsVj4kFExv8+5nkG8ECC8PIMH+7yL308Q1fX0VuFfy2fLe5r0sZKnuXmrVeNemZH/U
m/OazMpXs8UQkLRJgaSw7px7L16UgAC+gMqgUD+U7KmQRdn71YRHRijy3SE1JRIdZuwD3PPl+Nqr
XbS2ihBP0tCfo/bqnlR3XOe2lb9IVeWd8rh+T9yseAm9KN83BRww0W3A2WySCJe021z8z1Zlgz5T
NE3uyo1k7ZMAgUE/bbqz1oflBnO/cZUbUgAclyR+asUWJirvoY2mRFwoFGGkYLzYBSLfyFc2ZNq1
6YnejJdctyyqzaUE2ZgYolkjgvD27QQRorzRLFMfd0IP0eyLuBLVzUcnz/yDmNH21Ik7knqgHopu
Zjoou7dDiR787Y7XU/F8sNDLWg9KQfKCO6VoxOj9zngfiHi2GCqZ+HuoExe531Dvr3SPidnKr8u7
a2UjntveiLtUVztIS4vn+q0/PdEHxaCKA+T4Hro//pW/rAbEvPvi4NPl7ufyJwD7J/r65ML274sF
bVoL/LFkwzwNjRP+U22DyuJ0S/7tlqtBm8T8Iqq+6TijqpBm93HuqsumwBICkwpw5IAUgQFPh57z
WueSteVOKX/zJNxkuIu/KL4mA68wnF3lWNWBBa4+T0pgY2WEShBCaOaDWpntYew158lE8jHwZSyZ
lTRdt5ZuIgrjYzCnN19ztzLPcebFj57jvZPWf/z3f+tUA/38b1UQJcUsSldkxfycOVWcyFZ7cLrf
zLDXZ2XYmxc3wvgywt9U9DDKUFfpBA9EshqjssTMHj2FzZgYTTosiWMVNLHroFEeFSEOjVgp7XoU
GXfiCJT5qZWRkRM9Kp7AzcShaAxI/OY4yKjpGy5FCdPdFlJb7uqolldtVtcnP+h55JKFeLKRnZk1
Dh5pTZliK1HZEq9rBOgsmjRkUqWdOBKxUVfDTWO5q3voPk3MRXbVqx5EUCqnawVBe/SGoHhmEQZT
wA7S5RgW0gt2HKjG6261FV1dU14lrIcQWGRQVhFtH+sX3Ky0c1OMjxWeb+t//5jQwvrH5+TwhWR5
ILO2VZHM+vM76UoKpjulIX0EkpGvmlT6osVt+iga1+hjCjThmbfpkNYJEvkQyGhLYcH0GOAC9QiC
PjlFBqonUuF6sxpYxTmwATm2wUBV+avRSe5JXAstopSUGCaMsl4e769hBHymNgsucT0Rl4LyGaVB
QD3q+NjkAIOjwnV2jWsouyysx2WMeMwlDhMUe7q2+9rVyEvgzvAfOwaSFpv2V7UznQcP+ON1CMd6
2Sqpu5Mjq160ZWnPdTM73stB+ljwVjUl+r1EVJoXxzG0vSgRDU7aHGKl+OtJwIQAu8DvuVjTCeK6
2BQ2h+lVah/38Vk+RL+/giEVZ9SEcNkGRHZJkO85lEF5DCK5vogQP4phUfj4zouu0jrZkjSK12c4
GVjmXnfLH1hZZOcO2cjHXoNKwK/qrTSR8Gx6nn4YHJhvhd8cIOiH1x6HsVPZoYOST/E26fGaGOx4
g5fcAM0CWUEyd9kOZbulWXfS4d74svmzW9b9sxu15NivvtpqO/LYPxvV1bVd3ABgwwuxgsZixHDV
iIkpAxaGOx/Tl1Uks3Muw6x5Vb+VVqu9ynUxHABYUbieupKU98tSwxTaLAPtteQB+dC1qXf8eU7m
FfpF8XwTQUK/ONpaoePPasffKvMwyjmCRKCgOlNq923ZZFdzYLOP/OiXYjBAwgaSvrW6engG/LBO
qLl80ai+LCRQ2pusCYK3EBiCmI9fFL4UYa6zwOJ0DEmnk9/BzKWI+GTN7H/8AhVV/py74leHxMiU
tXJszGs+L8VRoM3LBL+UD7tiR6PltolILk2BdPIMlZNwKWJdk5cUE2V1Xdo8J+7zfDvvdm7s7otO
q3c2qZCHBp+RlTc0zmuLI07YquPX0EmgBci2t9czdwASn+KYp5bn1DB5IKUgu/wAgtcUQnzLWbVG
pTzcY2LAGE1+wHF7cBF4Phclqo9lggGmIatsjRIN2AXlgm6n+KDRjBYcieh6Xg723EQEZ3c7FFHT
rFRA9tP836I5co9xGPYbMVBPo7fZ09lOWY6TbZa5a3Vw27rk5le994N1Fdnk+oZUvnilWT+kI8LI
BmDPZVhl/l40oNz9/ZCncEUC/H7uMXFkT6P/NaZBwNm55tN9lphKjWyY2XKLNlpeyZQgG2shSQV4
Tj2GYtmYrroxps2KO21lzBycsqsAUZlCA4YyJ0RN59rUE6GqTeMthQkw+KobnlXYQU8Z2zItq4Z3
8J7eWvc0zPxyGKJ+4CPc7xZPbhxhSOhrxUxM44MxHlI7Co74nGiXtsRcbzodNEy3KAfLgzRBV2WH
E47JuxGC2M5ApGIlucPmGG+Xwfef6qlpFQrwTn29RfxEe/DiPkfypzROUQos3TdqkKpNyUdAI+l8
NrHfhVsorOW18j15W4ZKNSnplVd/RIs0l4d8I9k4bw2hFxyBqWCe0MfZqsbq5KKOsvPAhtX96PBO
D2rd/WGaxSs17fK1q8ClytNJhS8hcO5BjYu9CdWolhEbJXFopeyZbo1EHX4mDjXZdVc5IHng7H6h
zVVDt6lCOWtPr4Eh55Momi0la1HbQTiwoHyAFb0o/MhJ2m0AwGxtUDmvLCLQCB2d+OD69ngloXlM
p42856ZY6NUSWiSjHW4NVKnOYCedvWJIG9ET/EJxZMuoX8mZebTjgKqEDc0MO+DxQdxzbcSv1rUa
vIv7rpG6zs8B0U/Gfj4Oubr7dH8ODO3SNb2BmnuQ84xKXFCjWfdoZaC4vVINnmOHQm8dJf67npnf
rUjOv8HB37Z24sLB6h4RzG4hMtMx69Y9isYuzGQfQmmUMazRbgOYjLvHLFXeAqQIN7cBqXHUY160
Kyd15D3EKxo7Ufaia+Om2IBtoF9WZrUurBxP1GneFLqNij4/D/l2ipjHV+wsLtVX8Sko42yu+KE+
G0O5vYpGITUP7OtiZlSg3BBIfmdGaOtOE7zMzw650j6LXuOm7bUoww8j9iGnaqQAc9twT6JxirDC
dyjlSfsr1piRdOpcMKMJGvr3uBVZ0x6u/cErSSdVLtiBcS9PZgOSJ0sRFJNR6gw3ZQg03crqDUCQ
+A3ywro2EmpfpFjPTRN+iHAY6BG0yrpZim7LF/0h5GZ2MlPXfnJqaS7itW0Bno6xH1cVO36L8NmZ
DbAwlrbise2DYfglk3KHzCI3grRHPR/FRsBhcNq+uhFleOA73iPYJ2ALWufyfttuqQ9tMO9dqd6J
JlJNDQzzr34vjenMQ/Np3k6xRAyDkm12MHrrnZJbMfwdVUJPX0rPliMls6qUgu/wYa2+7r9R4+2x
lwuaUxZWJpXVhmdYFFsvfdI/ipmQk1/CzrGfDWUYllLswj7Eg/jPa3m2HpFazs9WNyo7CJNWsRSH
eh9haSkOez1Y5XjYbmTdxqm4/dZYfDKVgxKZ5ZnFc5Eo0DDjLli3lHmeZTeoF7AuzSXL1vI5G2z+
kD4WdmLUSeCpji7G7mIU2mK0qcxUn4kuevryVp9E4ETXb2W42y3rFNFN+cCsWDcv3gh8XE9b/4eD
OxXigygJyS6pC9u2voQupkWBYqfXsaqkheEqLr+NFkUj2/cgas9UTNTiyDoWaIAvOidTn/S0RkTQ
yoevVS3vmlKTvkSqvqFA5D3BBbbPozYsqBeFmFhK0buLfCLMstB/yuQAQ+8GonmGoMCGEuywywye
MEOyF41Cve92JLqNYiX7bmruUyQXqSPQzKSCam9YQhRYyMA7d6IhD1zv4KlR+Kltk/JOAtlYKvVm
rbF9PokGJ4Ng06Lyew+JI8S0FRy3MmUtJUkNH1EbviSqAwtUj55qKyh2Iu5N8VCWUPUfrv3kC9IB
2ZmXHsaB/mRiRHo1O4oj2SqzI5o8P0eHqStiYtTBDhWP2HJ80yuI1lg4GEfN7KsDXmwYduVV8dGW
0mzMzeQdyDrobDWBHZgX6jXXvK/qyAoYuOgaldjymA1heRRHE4B8ziYb/qDKRuQBnvzPEeT7KG55
BiYF0yn3AXHyUCFbpVkIxYsBEbtdwVCDq8USbaWr1d7hMQZCNziBr6NmXdjarYuUA1ziqeuSuH4w
JWhzZe9us7EcdnXeFeRHrOgMo6cjHyvz1tkuP5hN35yr2grnkRLgExGE2nNq4xbuN7gxlX92pdLs
YAqQ5Eq+unbGl7hItCdZzYL3VsPbMklBFOuTk15f1Poug263c5ohWMW2nD8C19BmI/7dcz3wsxW/
3PjUOvpLGqQy2on0RAh98/gEqR2abROWy9SgFM6fheHEj4qFrUx/2LI42LnpXxS8Fla1aclLIM3N
O1QK4GRm86QErbXPZUS61aRo32srRsy2CfpDoJrjtVb1g5PYzTvWjcmyD1TAI9Pp4HewEUjDx0IK
V6JwT4LCxlObur1oLD91bkdiIBNl/fscPXYxAjSKhSI1+lXVw2Ubt/VrzO9zlwC3Qtner19DrcuX
kCRhT0yjfJR40kHx3YtROa1mqZbYTzrC+ee0ANeHPcshk11su9DVxWW3Cg+ZSTV36omQaNL0fehN
7aQDFETP08k3Ueyc5SgN5oWKUTZeadWLmhjYvieltRPdWO2/1kNnHEUvddW1LBfhRfSwLPasvrnK
cCJneM/Otdw096hVmPupYtU+YKb6sy+CQYdlK1Kw8eI+UQx86jZWpoENy3+7npj2t7l/u2ZdUBGU
u8ZnHRIbpwaTnLVWBvVDQGIFEQrWzbNADyEmRa+D2Zjfazh3mq5BLieZdiqCWHqHQ1fORk3zLnjg
wDXv5GE3xDl5aDR5lsogR2u3J+vbY+K3M3DxgDfYDl88IzyVnpQ/iXjgBz/jqRKfDNZJF7X9WieB
fy560m553pcftVEcrbD3Xgy3YrGesgerBnt4Kck/iAmSiSIIPOr+FGAbuTexP+f34VUfqQFRF2za
l0QyEciFK7xV/Li7YAMe3q5th+F3T03ya+9V2kZvrHhZ8R1/H7MWUicvrpWSO+vrMac0p1vHXANU
nU4DXayv/SzoHij0hZiCgQUXKHDRCPy3gIqLo/vAp3mfumJyEWAkb5t4dNwvJY4+Xe/+GioLepB5
Yz4PTBwVjGzo11Ux1O92uczaJvpSmRoQ2JiPKVTs6AtJHiyNrIFcqDaCaCiKhZiWZPUeU5buCQZQ
sE01Scb7cCh3fWchaC1H1e7ebadYZEvwKsWw6N8m/jrlHsuzvkN2vXTnf5vs4+C1Lo0AUBlqekGk
8S1QHeWpqcJvfm6kB33qlYNtzCKsRda1BE9aCnhk+ZiiJ9ZMJJT48xhzwwywdP6FVLb7YIcXsn9L
MtkOmbewCl5vGaT7Cbd+KHm7aposj+gf85P2t1Irw3j2GohrKlpK4miKSXpY/EfXsPsMBmePjj7b
kqkR3XuTeQDf8ZW6Rz7NGvXemOE/2wFzax7yMqsu0YSNG8ASAeerm63oKvUkQTpEztyBnfBklnYK
7kp6x44BvxptRIE9i5WDpESIz2RO+h4XJfYhrvl9wH1IM73uJfVMNEPLSt2FeLIcmqCQ51ihAIrM
Ewlj8QSEtqsEcKZM6WTq7c+m19ET6di1rEwlxgJnGqilrj7JmMJMnSHUXQvJ1LJbkrTbVthQp7VX
wv6Sox9Kvc19J/5PG/g/Atmm1oMpyAJ4+3jABnbYlmOXrEa7yy9AE7HF5AH9EfcxMziJNdK5zh3z
Ta5QLXdSA36XCZBc63U09sul7zrIE0tj/VG0S4F4DgobmY+kCI7mhOpToOUM2Zg96lIM2VFP1Y96
lE5+HbnPSh3oK0PWWb9GSvms2+6lSs38S28ZzyNqOBcLmdiLjOvEjO1tvBJdMYCx0hoZ5PYoQpKV
UMumLFZrr+yWQQEo+Xclql7LxIXsYlX1UoPPt5XHaDyxNexnYdCn3/RsZ49R8T1pC0q2jhI9xq5U
4A4bVCuH8vGTXyOSL6ZUg7nS0Dx+h8phzr3Ccvejo9r7jsfdvGnH+t1ok7V4XRLifFFZo15yozQX
Vep2x94cfzYZYCf8rlroFP8Xd+wejas2BOFfsG2a3Sff5wwd5QIUdrCcjozHwJWRT+4L/4WlHvT0
3k/Wt65d2TNo78VGdEcFt5PQjcet6BoRGlxtJTs7kmn+i1FT7S+UqDyI0aB230hIW0dupcEL2+Aj
oujN+XYhys5e4kUXcaKiQTBEovixwaHt9tzGwwCyqaQ8iIe2iCF9QQ2xNA/3kIgDkusKssm16W3Y
8IX4PCCjtgKu+VWpW+CjxRAXmywevwEcHteNXCWnrOCHUuD8/oJtOYz1qHK+I2P8oA4ZEA50ZI8N
meQvQWpgzz4WzcV1p42gBNTWdLsUURo7XOVKWj+SVUd6HsDpPB5td24iyDQLCrDWOazSi2icJt7I
4IKOt15Qkac1pQ0uKtFtgi0Z40rDAGdm1ah3NOoWX238kabGVWtMVMThgNboGC7HynNfMtfyd10F
qUyPRuclUAdnqaaWv1SnLpZu1oyvl7MRo4iRokmgo+s9nWpAs0Wfw30i8ZFftNi4TTLtXN3nGtoI
4hx8zGP8gbCBk2tkV3WWJthGlPsOc2hlOeRWgV9AjAx8WNkKu8Kg2sthBitNDEG0h/k7zdfER5AM
eGBMSlaYxZXVSWnsdovi66PoZYZXn/6My2o3GKz9mKsiHiDmar5a3aaBWf3tGiIuQn0wdHtSVc8Y
Py/EZogqlrpoGyrKlpoErz0aESKeyL26MLOs3DhT/M/5It6WWfZUemw5TM3dNW0Dinw6gn8r7dQY
ro4UkSxHlWJcZwUSBbfv7bTynBz29mNX7ETIxqHlLL6ypYuIPcnaIi+kkvJK9/pfl3diQK2NH3ml
+KyL/lhP3peNTdQp5J6RxK/MN5Im3TsZ8HbtGqGDfTpdP+hO5EdZCMWheoCKDIlhimsY583kcuTZ
JpvpU8s6v2S/4anas+QnASQ3HXZJIkvvkSp9Kd3WeNRwQTuiicRGYIqbNgs5tuY5CS10jdSsNVFf
c9wtXz0S3b94G5VixTNsUmqc4qB2sN6Qzq6KuMrUE9yPPESQa+zUfi5iiWWgmBDiQq0U7QJohnou
+9K44gqRo9JRFiv+vGhX2Lq8KyaZMy+X9KuY8uuEHnAjW+UQwKIjJ0+9Wi1G1Qoe1akXYSgxy5Lw
KUTW4qFCNa41R9J2ad1jhGglLjSj5NwbSG1S9d+mWHHvWijQrB/qwzCB00SjThuvyLDe3K6tNiIU
Ths0f2pMkloz8I8RBRpKeNLoSg+j5A3OPM0aZau5/eHWFflDPcoPQW6qW9ErR5Ubqm0XcMDcFYsg
9yoaAI6vqPUV0Aoc9zpGyrhg8W4tyqnbuKxY9Fz6oke1Vc68PF+yuhrOYm4W4OaCCZh0u5oWTHln
KzTgkhbSVVNb9Tp+6zvZLJGNwqvA1IN229edASHbMTd6+ILkiv4f2YWr4hj1m+fnHlpo5nczwNYL
WXi210FUU8TQzaOshNVjmerlo4KWpQilact+fJpR97V1FINi2hSyXWULtyNfswMEUAYd2N4jaIcl
AwI0V7mUszULmhGo2QR7EMO3mYUyjvNe06rZb2eKSYbnfY+6Rpr1pNUuZaU9Jro+vI0yW33SR+1S
dOELfIm5eZ2rYLzNUmpyanYN7Dxgozg1rGn4Mo4YqN9jqZf6GyqkBTTGGoEtOR4fWhmkax+yLO2q
YOf2pr8TXdGMmZdSVoozlOhylsIiqMSS7y/FYQQixZyJQ3EmJoSkndd1ZRbr2G+ri1f48G91q/0O
UIgDtf2QYxkwQKlVp9ptuq2n8HhyOxOgXSt9oTTRfldDFd1r5TGJZXmbeAn6bU1rUEIPqPaj6OUf
yNWxoGqb8ax1crdQy1R7bmEwJLEhn41U1p57etHUE2MdjBsxJk8zp7Ec2a7b2D/PE2PKhAj+dR62
p2CrfXyaqiivZlqfUlEb3GYD5rpb8RjIr5k2WY9M4B5T8h50coKhWS+aJNA/OlBCD0OTqGdpLLNd
FxXZQgHB/qVgbZaP2keDqdisl8lltG0QHQFdqjMxoGjIySjsmMqOH01Z+Rp+BDVf0MLiUThdGwu0
U+9JwYuvkDZROyVbK3Uk7YH0IBXi6cY2LBJjW8XtzyNMK9au1Pnr/8/ZeSw5ritp+IkYQW+2ciWv
UvnqDaMtSdB78/TzEerTOrfHLGbDIBIA5Skg8zdGns4wmHnIvVee3aeFJoqi8CDEmeU6+hqG/RE4
+vhQxPHwMHiJ/zFglBNmZvqVvykEWrQ03tvcnl94mx5tbnyLIPTRGxNT9+JXIVCtuFU33qh0L4rA
ZxEDhWwpezu1ho9IOsLIHL8h6YVbZGvETxb02hd48iSCVXM63K9UO6C38/nCjF9AT6sOlR+3xxSF
92XQ4UhXyGbt8OHPh861jQaVFE5vA+ezWBFvGt+kBxm/H8opuII9g2pfVG/c9utfGOcsDJgNP1jy
YoESeclLgdgDcNK2ONYI3h/MSOB+qgznuHKGa+ek43VIKpZEAAVkSB6soVzqYd1eZIsM9nC99coJ
Id6dAF6a5f0alcftOymH/f0akemOBy+s3mQo5VZy1ooekNBMBQau7Ry6mS7czId7M1WC90jFAyuQ
jGLZAcpdbTbmzB6WbXmoYz8GUV0u5QX+vuq/2hh8PZW66UJIt9KtBqR2pTmK+mbqwDDsRuse/KDR
3rBPLIHeDNa+nLRkhy0Cwkc6SKUwi/JNkoXpa+h400PS2toqtLPkVWSlvkN9BsOzXk1eEfgKj3Zm
VItbM4SlhEHWq2yVClhWr0R7cPLi8lAJ/FXk2f2gRC4lEtkW1LLc28gag+aDaBpcQgusHm2lffE9
Cx+soOlfo1rU+2pwY6TzaAp0Cw+4p1mLUk2H1zxEisE3Tfigc68zKO6xG1BaTGyrf8WM1johKfE9
m1sZ6Y6zECNKpLSaMjEuXlQ8yolx4BuPYxAeZF9iRta1dJSN7MuLwnnyA5QG5nlexj9ek/2UXXip
xa8ad6NARONSxNsMD4oXOS5DDlJUZETlYzu9uaLM7q7CtkajobWzV78fd7GFFCrY+fx1Cpt3Nffq
s+xzBaBYXQzxUXbyM0+XqVeJvexVnChfmayot7KZd+QJMN1QN6bQqPsXWLL5RXQq/vMwjqtO7bWj
DE8tXov8TU+/hwmNPCwSDqs2iPR6JcegN8CYqZmmbaJX199NOVH2y9miFeoG0+oUDzX0GQq7xzIN
AAR+yV0HpMdKjKPRusNSoZi+anzD46Oag32J6SOCqfMgNwJXrE4kF3t9Ot0P0xCoJ12YyR6EHxpb
tGSnjMcj+W8Y4l710E+o28hgpsFiX9wHkT+P1nXVzgsa5VdXgG6j5AtutddQHhvs5CgPYQBMurux
leQRVcf01pWW2VM0OrMex58x8hSzzfTo8GbnzjhcYgcrJT0Kin1pivotKvl3HzwrIB9Ds9LLpylW
xaNsmW2ymoxufGb1wlYjP8ZBiVRDhXGYr1MgjybFmO9Y5jUs43EjjUCFJzCaYamTrYwuz3Hb5Du3
TB0q7YFK3ezW1irvEqbudExN3bzK67gFf+AZNlTz9fBna87W6APA5iFkCPrRtB/j5pcM3eJTgmZJ
iMuhfBIy1rk5tN4Ol92ww5Nd83qTVRP3SNyo6wveJovY9I1TM2+4qvkg4woSFCHuFsgrMtREotJa
8E7dYvdhctafsTKeumN51HS+920RjV98lF8VLVc/BlyUt0PrNRsBt0/GA9+ePtxqQpRIxZPYM0vE
wlDRO5ql6JdNWZoPbdp1T6OT9k+htg3dxrzKCCsUfUueU0EV3POTpchUBHtdq94pgdM9mYD4HjX2
/7deAEFQcaLQW8rJYRr/7ADWot02xm/tUO6GLNWvBkqLEAttaBzcKLR0lkT7KoN15LbPVedQfGFC
NpCuyO3mIPts1vsXTxnfZV9Auvak63W2aJtIf3I76y2Yqh+6n3cvogzs5wINPaVBdpHLvSqer5zM
uc9OapTR4rzZyqGda0wPiJXU3CzoTSffO/65jj7W8joiZr3aR1CHa02/GPPOqJx3S0VmPGuiN06y
FagNuaAG9SclZ7OEsjeScYyXnfk8Xq2tv8eTv+3XstM30GtyRhOfmhDQUuLjO+cO7t7GjW9R9IX5
xJ+U+YRcAWaVo5fvmipEaR0hq8tY4Ns1d8phoTaYqzogHX+fZfXPOdStq5yjF8ZsaDvi1Pxn0qBV
T66vi5Oc4yu5u3fnBzbnEX89sGwGQhzjKnq17U67VBaiimoc+m/IpfxCYGr6GRovuWIkMK9hHmuu
Pn026HiCVjEAH/E3symRYj7EuU9iTWETlIOQvOK9iUym41pvfoFed4beVjmgATcfqgBJO/xfVGx3
kZ7zXBYSemQdZUuOcMraWXie2ezkLK9LxbEavW+O6VjIuTk5W+a4bEFqOf0ONnCx0OMwPnfuoO9S
p7uAiEAYrZLHyPeCk6Z+yhG3EETE+CzbJVUmkHHqQZtDMm5PbE4yUQ7YTLfdBacktiBJXH5OtVGt
SlUb93Vt+O999YItdzErbvrbvmvatRXFJTnIBIpIPNXcQhV1WXpF8ZTPB9NHMS2cwmInY4amkfBl
G9S6wRN0uPzJJwkLuiNHunDuk6MKhB6gKZQnq++MizEfrMzqlrMf8kbGai02LohJGBcndK5sXPT9
PVQarXmOtKtesy5YyOkFUHF+8OmSXzQEkx+THVtHeVBcj1SXPM27ktMcV89Vyu5oeR+EZ9Pv4dR7
LVag/zTDoN0NVGZ3pi++c9/4OSDWQ95zmo7IMCPzhw/PM4Rfh3K+6n/NbOcBz13ll4UmJAaO5Tfs
rY1F2qTW8xjGHi5njn0URq3tI/SUZlh1cEVyAReHAJyWheNU7XyGSepuNGEND9rcVCjeoZJkvbuG
7+xEh/BZHlNkz0MkKRJEyLdWohjvXpC9QrizHvUhEy8T1VUZruNQHJQQ0UDZDAzfW6Vdav6fk4wC
X0xrQrxvIDk9K3XboYUCedMY/BrG4BJkwYJG8cG+8tNUQdV0pmU9laV/lGFcAbvtWFX1uo2SEpc3
RGKLobcpMA/RG5WY2+xB10kjOmn7mLg4DlCM+SQVg4IHOCHU5Mbg0xjDR78Hk6dwG72Qxsc/a46j
dqOt+GHMyc0g/CynTS+s4iPMNJuFxiTwiRqwy+5MbQ3e8qj6JFA6doynTtOjpTJXtzGYR6K2MzCo
EVX8wt/LQZa5qyjsNpPbWA+yOA7ba9lT5XlrQL0fxqIKVnIYgvY1LLAqu5goeVwxIPyQly3zOF0j
gQSUaX6Udu22fvlZJ+hROTZ+37Ky3k3+J5XtntxnXXNHnUpkBymxT4USrSzQAbt6/GZ1qkBl1xif
8a4wtgW1yfwh1FH8zGAAHSeLOkLcNt6D2oQmtIama85NB4VhEP2B5Kqm8c2TsTw6NbO+8NyyzK7b
sB6Od4qNqmtVYLdb96n3EpWjcrG85ChbsWFOL7Pmydzldn17yPMUW79BwK2BsHbMK+r0UQubz9dM
dXZtCD9S1/tedJbyw/fR+BQUfhYNCx23r8bv8I4RT4966w3tmGgGGJVAc4du3UdD9TzNXgMVtL1b
s4On++ipIcKxWkN62wCtiYgmuxwDbdVCd0GtAa3iRv4UDT2NPi0Rj0bkQPYpYTGcQrOEskhnWMeM
iLUfsTfGxxhKATqepEqoRiJ62rG/mMrUvBQt+ugSBKYP5a9MHVP0AyiqOSxwVzKOAwjOeHb+rlV1
sTVMC8zbYNifVU7Kta6/8ise1kkIuZpb6y/dD0eY7CXOaB16R6vaGLkDxxGLoMHZywP0DQCZ8pSB
nOaj7ezL+fB3/7+G3ucbTdv9ni+Dcvqtu0JPOCgz/eq25I2GIu6+OiqwEAcDmEV8dku0JQBqh5fI
U8KveoAsdNmZ3ktVwn8GCaNeSI9rDx78URTYqvqgCFwUDNVO9lVq+VckpzoMoENWzEPjX2UMgXNl
yXfZ2HSZSmI46fgeJujv4L5ZPrRAnj/QT//q5mX8WEFheMYk9iHkBsFutZ2W8WSDROa+Z6/bgSQR
KIb26Otobp/GAhiDF/Yra6QAmYH9eGoASWzVUM+34G6Up7DnN1Swbno1Ys3lV1On1Nb86n0qhmGh
o0l/suam4im4ZuTRK5I/zqPVOU8y3GSDt4sLdDV91grv/Mf7gPKNDpFMJrme9QuSqneWnTIkm03e
H0z476+orU5br4/dtdm32icZsVPb+daznmnByQnrl3hwnUWudmIGOfDguiY2LQbba31ugrGrMBLE
zFj2QkxQ9opPJRyBq+jViIrgrIXk9RXrM8vDd9UarZe6zvAA9tJ8XfMGvBj+jKR1MDjoasV6cSlO
nM1CvCZ97S30ph82SmUcW8tpn7sZ4ZkhUAPAV8SHccaAoiYV7KZExed77pXjBOrOFQvAq2z1o446
Qgrk0i29KyDhYg/Ozn4MgQLwva2H71pbsr3I0i8+jo1r1vYsb3RXPbeFpS/liAJVOSUX3xuyVssa
Td+zP4HqcCpHX00esk116yx6ZTrbZXT0qzr7cAQiuKEat3vL8NOP3nSXPX9Dr61jd+e+CKkh8EZ8
dInlr1mJ6g9GNVaLMCA/guhXsJhwCf+Rd+Eaofrwa4Q7EPqrhnIWIDv3Q8HfDL9/60XHe2lhlEVx
NdF13qaGopy8Xvt9UJPyyUKTY3ePNyAvUdxudiOi0jAQhuETV4JLC8b5l5/Gq8pWk+9ZREbPrgA7
wUGMN13LPlEd1P5gTzywqqf2U4PxzEJHuOWbU+gboVvjLyPw9yPZmC/YOFRLdQy8o2WJYKHEVbtQ
IRu/RUYm9kjzjEvZrELbfgCzQpVu7tVj9CnC1Lc24NOqNwq3+crRcE8Z515bJ2FkmyXJnbmXxRAs
3oZPQiE58TaBec3LIr7KKxXo09p53b8A0xlfRkwF5Bzd0LOtX+T2BcnqrwC62l++uzPVpv5JMThd
DLFWvNrQadaYqmanVCO5b4Vp9jCS572qwCWXY2jlX2O32sLRa36lpbXrSbR8EWFQLbOomq6xHkFx
VtJmnxUIgptqnCN30eqvxlyqxRDW/Wm3S9Z/zS9uAT9SO1bfmiRxABN4Od84GOIJVNSHAR2DR8sD
AawLZ2PVvI/A+Lu9kr0AGtWiXek01QG1mpqc1ugISiRmXB3kQXbdm7YeAapy0S3715wsgVWhlZ6y
5e8jP1fzoQZzstIq/MXRnMzP5JeAsMlurXbjf/VE7OlYsTNG9sJqefXYSTTDLnf5L74drDxgddQ3
m7JPwKvOHX3pA8zIav0TwSx/18pmJYSLCiGA1XmIak0m8ph+R/FFiw5UxCskj+fTMdDm0ymrH3K/
O996ys6PDh0mjOFGnv5rfOheRhIsV8+sNxHZkfdJNbITNUUgZXMzaoJ6axjcHDS/C97VVjdWJE2m
rezlnxqHirztT7KXojrKXYr6jJNO+Txfcmg05U1eMmqnZiGb8pI91a+VbAYsb26XlE20Eh4svCO3
/AbVfd2QrQqgYyFSpmI+8Scmz3rHn/ZWX2F0Idv3g5x3b8qze4wFy7b2mhMVHhNq/WtTpNCjjc59
bAPHfXThciV2Ph3vcXMY9EWagJmQI9jfuo/JjEpsyMRSofpnql7x1uh21y/kuGFvGhRluT/HD33Y
uqdqPtNc8ftMxtgq/e79a9z/1Asowb1dL0+Ck4+aaxzrzr5BWDtDiQiGrOuZaK3LUwxqWXXI09sA
OZZinr4I3a6+TZWxSs6Xp/+aRLnE2Rea1azG0EkhCii4lXQAddOkCh6nNAjgbGgsKytgOmXmUXz8
0zHGTnCGTI5dGsPucS9GY5b7BXB7UtXuQnY3pn4CVdwf7uMUoUf7Oho/Bstydo3vqRunVoe9HnvD
vrPMDKm0uT25ybiP1Nw31/d+s8jol0Nl8Db+1tbNQAcXCAgU1aeFUC+Zm+HimNvVWk2yZh9GUf+s
a82HjPsVXhbjONQ6RHWWeRizBNe01pTHDCflNV/2ZlXVNqLyZWjUW0qPKmp1A6KzExbiB1CWt9Fy
CotL7xIXL7JB7Y9ZvaVsPEpcJxmTByMBWwyEl7uKGuI24dZz8nRmyS76OjNJ8sQev6xM2Xd9DDU1
GF99I22uhaqX16SI38yiGD9QEECdcFOGhfravFa+073Wfmdwji999yqxzr/PbQPhyTSYLtC03aWw
c33TG4XO/grZJCBLPyujdY56lAwvUQVCM1TZPUXCH15Y6gbblhX4SvYqdZ6c6sn7JjuT0tBYIh3A
JSTtMpqqjWYEF2PsQDSapXeSh7SlyI1a+9g8dIonFrf2vV+eOWW7Vc1E37dtrLaYsUX+qsjIrnqi
6A5WR65i4ftYtMm2Mwfl2V8xN9ERvyIzyULMQFBDN8H7uEZ0bDonuLRu//tgOcgFD2IqN391QBhA
9al0Mdn4M4P8XnBJzUyc+L4s/4rLa/ph/jyiXLGTrcHWe6pqJJJnbpBk+0xan+8QtYer9Q/tR8Yt
NmlQ0e5EIsbsDMbdQ7czF/bQ/XIyJq/5Z6wM/XV1PQwOml3WW3OYYgU2M9IVGARsvTid5d+jdqRM
1+f5rnPj+ZS2PMtQSl0YSXTUw4K7D843ZwStzDOi/ajFIwOmdUpxtkcfIWItyvCPUEQG6H7uNVk/
9Ljb1RNfFLDKvLpqjN5Hna9RZnbpWjYzH1M0pEzKHbhh8W5oAut6oE2yM7ae+JU4r4zxHykwPpaa
Er2DZfT2doecoRwUDGXF7arUQTdwfX7WyRI8ZH2Qg4fQP1WUo6+ubVNP4zshwxgGVsjS2tHtSekm
eznlyw36UGSfZWzHjxLSwBqlvhKBwZM83pEOYND/iuTap4i7+BGwcH3DS/zv17k9Tm193K/RD5DF
oCvv22w2qybRHB4q1R9tDFMUoGHzAWZjs8qmhPtEVrTQFZVWHFMIq0d51sjgNNlszvUmZOc2D5L9
Ua3j1PSvUfI0TqmoI/wFNPevi8ju2yThhPGxxZ4ZVbLYa2usDLwXErzKITQHqzrJ06jPAhhWBEd+
kNw0IDWA9nM6MHYQHfkeRD7ZEOErh4jsyCLPzoP3o3F9sZrTiMVCFh1lJfJ/LkrKLgAB5UGOVDBy
aPoq25vegFwIBNVSn9GkFfvzmyjZrf2nu1Z7pT//aQ4ROtWYDiFhpqEGVK+SeFj2JfaNgybwUrjr
mjXGeHsAYVFlOf9p3q6Ans+AeEzaQ+qc+qv2aVuWcZWHytbbkzBD4PYhd68urJVd5FQpn11rXLM6
Ma9xGcAYUXx1eY953INXdexQeJ0vJTty/BUXo06F8R5TVfvDi6fmIK8k49xXVzX4cWhEzDS0XDwq
TnV7PBmqXDOjPNs+yTnCgXDbNfouYo8Feb8YAPdxv+p8r2OFWopFhmBHywPjggeRrsK9Ww4Y/WCl
FGLYB/PEQg6Spz6WdQtNuPX6vhqr5lXcvfnX4uzecV+w/d9D6rhuFgC62s3QsfGZwDcEbVBdfODM
qA3PB7t/DEZr2Lf8zVsA04iVufNGBtbcyZYTV9UF24ny4njlj8EqQVX/CckRo24kIEmmYjtaSBHH
XaGcUFnFdSPsxvdkgk45tH6DW0iK8WWh+Cev6bStqdXJXkfA+Vi7U/Bg5E31qJhWvxJplL5OU8mm
ubPct6QduoPSquCjKJC4wDQ5BOmQHovyoGWRd8REjM62M393yhG6PoqjqYcLlY2xmljiMZ8LiyIS
ztm1u7VsyYPCXWCfGM2PbgxiTLyaCGdAr6xhLPj2qrYTc18HkM2DKFQezHFyXzoFKzmR6YfGAlNI
SfvRi86OZcWIIXKI+Te+Nkj3YgbbXGTrFg+8PXtB5UgBYpq5dvUXrOytvRyhJklydRFfXlC6tram
g5HdEoIGkIS6Ch/uV1dThED7jML5PZbXibKejCRdycvIC7ZlOz5QVucVzU/Kmg9DFje7IsQr7/YU
PNVgbWBrL2Y9jcHSRpniFDbdw/05t7aRPeakT//z1fXDiIBMCmh+ftpyODrst1d3D/15hfdnIEyX
kogI7O3tITO2GwBVWD7cH1M4DpqZGRW4+6N2EZ5vUOF+v0J5wSrKfr/C27sVhS5Sv/Oru11btwLW
O7w6OVpeX77CGhmx+5Ps51eYNrfP7/a29AUk8Hj4/erkbNWx9krggoqa3wg5O0+zL0KvrP398g5l
Rxx+FLEChlc+gzua+a5qcSrs1n2iVPZc6473CfkGxbnMB2Cp+eV7rmXLwlbSc45P6hp/1b3TOPmF
G5P1nOlk5MLJ5y4TxVQ9E1M/KprxVXbKQwkYw8B+6za+wt1o1ZAA3ch6aC/C9ugW8Y/7eE8jf8h/
PgtOV8XaSmGtV84y7ekwrGrhak9hkOtPKErhHdwoJzG3xtLp96HgrZWdcpjtI1nPajtEFZIhPlaO
F81F8ni+hjzoTTGs084p/hXz43rj2U59uT3KKGpy/v5szsc15KzGjHAFsYt0L5uDNtZnwM23lpw1
NMgZlXaJOOef5xvqPegDzX2UIYHgA8bCIl/eny+a4b8wHKoPckTSiPDk6PXtMWUIbXfyoEMcUu37
58kYn3HQtbe3BLB/8aCKFBi/8WXwToafZeda0SCwjkF0kWcWxl8L0ETFVjYdjAfNRamDQIhMfJ7+
Gu3F6rCrYDveLyBHyAOP4Gfj70e4h+24EJDx/3mEe0dStr8fJYeEgn486yG1QyNZDdM1UGZS2yw6
NrqlGFDqgxhHSxyOtMkbDlSdXcrtVXn2PKwSBhUPRgN0wYp6jv2ihG6w7Ixs+LDqHvOlwRi/ibw5
VW7n//ImajVZOLAmxDULqXRUyRNXBz6l4lltaj8bJ1A+wtRz0ctqs1c8FlHhRm30CnWJralhqGee
rvZgh51zcJTO3XmZW+0GhW+ukTvShoWVl+Z/58c1HoFqFe2ilkeNJX9jdOlO9gyGNzOOMmrJC71L
x+Mt6hjeYuCPYA2iIuMjaPiUs2VUN+T7sWDdtBrLk2WZzeVs7ZrFtflUoj/0ENW47lVaRM7UCy6q
Bx4EfLGCHGOXLGM9bU5TbatPQq1fZdwNYmMlpqrZc3fX4FQaq6xwlE/wrNrG032bQjLTh/6U6y0S
tL0Z7vhpaGsZZod46MtBfRFXawpdaGB2gsmr583ekywTSUJS8cUwdjCTQ10XDRzl+XTSUa1wLW3f
a0FOfjFcRW5XrKcxS189m/JZO2CO4DoYYBUKtgp2Dr5DNrsWypXI1V+yNSmNi0K6d5Iz0XyxnlBJ
X6IUzH/xfHCzLciS5kU2sEJ7QLm9ucq5qZhezSBSz7LFK0GX1w8F/vLMS3pAgC2pelzocRtI2X/u
+CkUKla2dUSunoMxaNFSdTIDt8Dod2xK4XOhcF0DFLZI+8mBYtD/6Z4H2u1U7P0xB2/8J15Yc6Kh
U2NupNNbjNsKsOoyee8wBUb+n39+2TQKcp6GMIN9AEjrnTXAm2qV4hG6+vTWWis5SMu85GIUHd9j
ruDqAj6TrbESmKckLv6VvuKDEph7ca1DVsiZ3JPsnah/g0MKXkfQVVfLaM5Vk6TvpuZGh6mJKtLx
TMq7Kd/YYCw2cpJVqAoo34jNAw4rB9T7/U0QQ8OUByF9ebwIH55ktuyRQQMsIdlRpGCmoKqeBWmt
MW71axsbFdrDUbzOeYc3srMfXf9C2fHWkqGq7YNlloz8hObpHiXtg9ZYVLyGggIksqCvShsItglc
iUSwtxOQC0Aw/9Ks+hvKDsB+opkmbjrFY2yW1oPtTzNnbkAEECv3tdfa9cysxridZMTX2oE+pc1l
dK3FLAro0nfbL4tFnObqaxHalFpMXSeRbXrbHoWonadMM56kiNYoq+av9ez4zZey/05+bXW7UpnF
u6LvzK+xCVPBhhj+3DZkvZokSk+GmlO5i4dgG6mOfwkdI1+5Wpy+R7byI3Uc62cyXG/XwfTqituh
+tlafQP4Ck9bD9WHlT9NuDQNyeuErdVLhB/ES1fjBBU72ZMMidqcFrA2QFbPnWWblpucdDq2o0zg
3hgfOxPvYtlboC780hzu16IeN2e14uYo+x0vTdetw5dM+cy8tnsZcfktkTN+by1XA34RGQvZNArL
weSyLRGybup3dmJYOcUD9Il5sIH5H4WP7lnz0+oJatUtPNhpeMjyGR09j0pyfnPQR4aHUW0t7GOb
ZGFaSn+a9SlWah32S9OehpOMyQNQhOGEezUcDtHYKyydGDLP6BGyHcGu0iPbuopg6b1bxmQvcnCg
pzL7oNaJWLb95J9rO3BOTe4MGMZO7ldScPtg8Ke3AmP7be7X5QOczOgjMCe8JRL3qwKheZXpE147
nSYeM8o30Hp152smxncN84mAysYi9LMeXGMfPd4PTuOfahY6B8iMpbuIXS/eTQqWrnJIEjm/BwcR
GsSmmp1iG1bTwiZVtyitpub3L9vsLjZlytsTWdn4WCNotp96oDySHdCNyfdqQllJMgdwkP8OpCdE
zQlWwehF31W7jc6SHTD3NfPI/8c8eRXTGnauVkUXdYIqgDEx3sVW7D2FVu89uTXwEde+ysiokvRB
JqdZyT4ZszHEHbxmushWYsXxtu5RLgsxgcuWtl8/Ilo7nMR8sdzX3c2Ei1SEx/NTiMcKovcpGxOj
sZ/0fHKviQPMhT4ZqW1LWfvw2VdJXqPaKGKxNiCAnDRQ2W6FmawQcfWm5dnvMxmDZtU+j0OxBEMR
ffH6X4adVx9OYWc7B4LbWob9IDp4TmtS7OVuhXUMUgZpH30Rk/odyn53DeM2P4/G6Czk+DozkIrI
nf7sGWp69XXzp4xbXuGzDihtZGv4nXlueZRx7q0N2plpuxNWGnwIk+L8/HQU3JUfcEqvHmSTZ2f9
eXZ97w7rfH4WKMwcytb5/ew6llLLXvc3NVIqouzzn6WjXcjI5h+TyK2VHQ/qyW+88lDiPbTp+yh+
nTogCuRp8p+wwZdxM5iX1tDTVWsaPlKXASYg89n9kLbK+GB38dGz23/H5VhTNd8CjOdfu848aImt
f/hDiQ4Z1sWnUmuhx6t+vtZT33kf9OTiR672Qxj5E6i49N0IeFl9lSsHYUz9CXUKmKNmWH+Cld8F
rL1/aH7xBWsu81WtlGzjFiTfjahRz30wRbNopv8lVoK1HIocEo5OXlG/5LC/N53ZBnsVKvsF9ahh
qWsjP+LR7JDiHn1QbZPp7AzhbdlgxFIs6H3KqmbRT2PyxSqib0Va+9/IJJxzBDp+lvq0Vrnthwuv
OyF6kmMNayN/A2NkAfVjY+Zp9dML1UfM1NpvRhf9nLrQ2iq2h7stziPPPuC9vHhGLiJ/7qqSDejo
axsZ6yazukAc22Z5n99GIFcYLL3EJI2Bw9yYY4KaCe9SRBYo5vkMJn69avE4XjcuciLrEMUxPgHv
UOkUpfl7Zd9olfHTrbfx4SUJt4nWsYN4EeXuluv8M+UW4129TZHXD7VcW4shajaJ2ykLoSTKxXd7
/ZCMAOXiIK++duIN/LHzLalaf4n0tnbiA7NPJrLDy2ruaMfvKTzkr8LuxTrAXf1gj0BUCrVHXi0W
zrfJLGBktOFH0cfdJnKFulMKS31yRYhl1Dxi6OwXAw7ma5SZwRZ9UBfwnl29tqn2LAcgSZQuEPUD
clbX1YOuRDpvAfUioJjA6+oPB0z2VknSYlNhBOO0cfiG/r2+S0wMoN1Btb7YY7uKnGx896vB3Lo6
viEyXqnfmiFKPlvs3B5a4EcPmhfZX/DFtb4YLhmFIVGdh7Ltk88x+Sb7YjjOG7bVxhbLlul9NOqV
jGsWG1VRpzo5ryF8I6G8lQ9BfsdZRQpG1XaiLCsrxOqMvcRBnhVz8x6THWZY/bchvemZ8Clac/XX
3AGk/R5Vd7zLkPiTh0qAUy6jwvhXLEv7/MKTEA9UCvAi+jMYk26UAYXhojpt/fgrrjdQbsOgOf0V
94M8O7Ug/rvYHpc1rOVl3/fvmVVX13JmLrpo+Bz+hGC911fMaW4hqmwVSSRYsQrb2tActVWBo941
yC1j3ZgDgied520KwyxOHju9LazY4aA2fJ6Uxf1dYHvFIc3Dbluj8nmyfBR1mriggqHg4ocTtfsY
ihpNAL8KnlMNK+VOsBgVunoGBpBfKttQN7bW+Ysss3w21rf3Qh23aCSwM7Xt7CJj8sxPPGsPM+gs
W4YnAqSM0rA81RSkoqTPLreYqFIsBFM1WYXjqD5DBg/2uPQCYPXNsWSvFy4BQPdX2WslTblyIuxB
ZdOI3f5YjPm3vErV59qs2jNii8ck8JW3RhcRFV0r3sqmaWr9IiuEf+uN+unB9GL/iepp8NLo7UqO
cifWL5XJOl6FrQjwC62Z0ZqoE/a+OIaV2bxFZrWMRwM5ZodM4WR27Vo22yb+ATd+fHTTLr5m7D0t
7No/QbYZ68IuG3QvmZTiVpVTMdmqOf6ujm3VT5VLFthMolM7y4zEjRWdOv78ZZ88BH1TrVs9rNa2
rU0JQOj/Yu28luTGlW79RIygN7flbVe1V88NQxq16L3n0/8fUZLYu2O0TZxzgyASCbDUqiKBzJVr
NVfdMOWtB4JknwZuchGNohfRSi5MBO20LL3ZgnpMqFbyfFRAEbAXfsImrqjgLHdyQ4JztrmS765g
e1EWIA/zEeHuntzIxMGTOE1yCClq2sb0r8yDzq5tGh5QzrOjau6PID7wwrDfw8L9oTa9/JKU0ggs
qUJ4OavsHfzoAVyLpn7XKdTv5lpevCghmt4hBdTvYHkNTXN+aGX4FD6lpazzhhrMW1MnFgx1bXJf
RBmSpv9qb6fBTzZiG+iPNIvY8H8Uhlepdw54Zkoy5HGtAyw4Z6OmgI0M35EkGmB1GYajuJoby1CS
rRI1VFEj7+ZMjc8+hKrH6TLUyqdWJUM8C70JuypRpy9sN+fffmJ0du5LpVjHsu7uJKrRtoitDqCN
zOBVVSQJ7kDZ2IeVF7z6UfI1MJ3qwos7eNWnLHhcvXiu1RMaTh7FlLGo1AMpw24pnGJOsCC/qPYg
Css7ZeC1MXZUFhm9pT2boa6skmioLrGixjtFLhLwC5p5KsIYpfiyVx4sisSWHeUkb91oPRBkn4D8
bL9IWi1cKtkDl22Ir2vlknLH+kGveIMkhSKfFIhpD6ktebuxkMdL7qfDakDI9KXrOCXnX3jmJCfd
yEkBhFWHoDsVKyvgrfHJm8qknIZSSMTm6YsGSF4IwqEZ0WiMfo2INYS78LnNEX1VgrG1a9+GSk/u
/Yn6Wum77NSnxUWYwskEAsE4h129FSbRdLraXIgVLMSc2S6u1IkT+2bD4+b6e32owba3BeWEOF0S
VRfbT7OT8JfHQNq4xlgBxNKcrUFg6zgWYXGos84hBN/4Z7vStA2YuOiKkpWN2jz8edlg1CSMtWJ6
5+ZIFWneym6oO9MjXTnC2AKJQTKxhShlHW2EMVRSu7hd2h4MzS7RtOEoDyoQNIXzdOY11WPbxSDB
dZdgdSInWxmh91PT5/p+SMpin06RyRBGxs3olPE1l0QoW/WedDlLlqZcFV/QEfbhCSW02EJMSjVn
ylZ52LrTIWoBsHDddgVUY25mbS17WBgT4KMtpODAARy9t6lr+Y27oF5COoVx0r78dmss0IV2T8VM
5ms/3dzKdBEtw81hNWEXq5mTG7iWj27sQkxwAmN8iuq63EqxTXI/GtTHwDTLe58nuFn7RrF0VYoC
WhgJDqUTq4+Wmaq7zDOo5J+cbaReHlNKeyZXPU+ypQLWbSdcFbmOD40EXFt0datG8NIp1F1nkRKC
Nkh+THyYNQ3HiF5yj1NPM6rmlzpkM8x/v/I1GqGS8Gvlu5S27LliiLaJVSxswlzhwiu3HDMQXQVP
s66ipLiXpEpfVg2l5mXYwtHUJIQOSQJ8pYj8nPkNcYvQ3nllZv8gP/fs9mHxlidGvrSkQn/QQMlt
anhUz2YYaftmSLQdomntnVgRqp8UUi4X1uy297+WGbtT3l1T7Pi2YpGA3plW1FsnXw4TSaEOLGov
zjj/dAr6ZCMjVhz8hND2aOx8ihTDTO9T9GaGZJ3APwRLt6TlyX1Q59lz0RTPWaepd4Pbps98ygxw
o0FEZhocpQyqO1srD2LUaqoQ/k6j3YlRsh4F7E6uiT4ncwnDGpuKWHdfNXdgaArw71r8ZgfyyZg0
SEyL44nnOl9S3ZzoRoPmzgkrgJmt4nI8rykIi4p2UWlW/T5uXE/K38s47gGIQIkl590bpR3OyZXK
n03dVMM6zmJt8WngU9csK05bFEcK+xhkcIc4SAgmo+6c/JowNOTrHFpDgxN+EfTf2ZFByNx3P2A+
fEFQ3P/iJPAEU1fUXcK4N3YVdTnUutj5JSEhvIJm29ya+uAseb3xZ5+ahgKDo6nY8Mj1GvLiwpih
ioqw9BCRmTZc3l9jsAh0Tz91VeU+uV43/VDUGmFGuknrlOuyMZC8mJxRCTC3o6ZDtzF1/caBxxkx
5NtSVu40d77UPIupI6fiBwiPltbkatZNt2TrE2xizhPURXpjtMpjDp6ZJvXaa5Pw+KlWnBt6fwEk
uUf5IYB0wFjl0dC9y7nymJJl/Oq2ZrVQLdN5Qc9rWKK5mzzKjRysIZ4+OokFT6A/wNkajtm+B4kD
84kiZcu6bA9sNWzw7Iwqlh5vJcOOV1nkpo/J1AxkFsg03AuL7Honxxr3MkNn3zeds6pkxohuN+XT
sukmKyBCnbwS4+VARDhr4SuuGvccEpdfFnpvL1Jffoosqq9MKBm2A+mnjemm5VIwCwnioHAqgK2z
fJKOB9YqjxWKiLH6Yun88+xIvYieTAgd5PUTmqrVVYFz+FBmabnyUst4G9rsu5UYyX3uVNId9NAk
vY2O3xE6D1M08p5scvUt8ZvvBn+zN14uDdqXwAJCrQmWMDZfUZvv7jKKmNaBbYMkdiwkM5Wu2pce
5dYufJMD2jnI7cjjiV/LX8rIAxIdEPTf6tbbmA4IS/jegu8O/zFaKSm7SAmlHQHAb0MJsXmiQ0Be
wIf+s5YFhshUza1XfdDdLVIn6dYs8ubeN/Nz7A4qolwaR/8y+VuuYXYh6OxfrbC47yQ/3Pd9YB4h
8YYRcmqM+OLlX7PCr72F11EvmgXtj07dyJq87YPC+eJnbreuNbk82hwgLh4fcRk2bLI0GBw2qG7r
l3JsvGVHLJJqoSKEKdrxo0XdRBZln/JFU5rxqzJJrEKeki5cK8/5Rg2bTLZffbh2v9l2ALNKR8EZ
L5Rwa5Ywo7iy0b06JnCtUvfbvz1j2JZeQeKu0Z7aVHeo0pPuPTPd1TpkC4MF6cgQqcu6RmS6S3x7
G8FJfsz6qt+ZtnRwxyxdK4NzHOOqXcgEPQjENP2mDTRzk7nNF99KaxTe7WBRpUPwDV6mq20U1nvO
jwcqZzRgoUHfOFJdH6B+PTjUN9/hMImZU6Fwlw7g0iNgIL3nh/eigaBMOUoRrPSTKZIkaMUS21iT
21HOnTUoZ7nLv/R2fi3MlGh8Vj5RPh5fIHaWnzNJeYGl0LpTw7w6D0Z57UKgPHkShsfAeQ/lJj3J
kE44YT/sPQsGFOD9mX6S7tyGSkXfTN46UBlbsOlQM01daTAvU2TrwVTb7q4xawrXJUBtuhQGq1Ju
/KPqNGelbmw46yfE4QRM9B2u2CJ8j3IfjNQAfYGwi4ZiLPD0wkX0Hb/6i01/Cov28NyjLXQp4vC5
VrLqjkArv6SxI8PXVe2LbKfhgiKLZFsG7XebTMg9MsHaue8tSht1P1iy28hOXN2LQUjju3t0EYAr
j9E3wvp4dIox7J0gyhe3fqBa/WKo1BhQXdqu894uXgotbNaIQuZb0TU1k9ePo8Av643Uvzn5sOxq
ykCJsmnp8XZpcWo9ujqVfssJVHGMPP2BVLC09DtECH3nkFbDtRhC42InoFq7eq072nfOdcVCDutv
nW6017FOSDtl0HyWwdtY8jsMJXU5NGH1o9MfO9uC5SfynVNBmmkBC1W76iOKZ5oQKfJAatwdQnEE
nPg5XxOYPK/pdEUa+pqocUERJyYx2GYUSnUdz0rRlVU9uZOU8lsEqidD9+upjOSWdxC0UKJrBd54
HmyCZbznnsB8dg9Jky0pgzCf8kxOFgEwARLn/UdttXHqxpHGW9c3v/6TtJrwEAMOr4e9NnD33wpu
FkzZQxD/KNzcPvQF3I92g74NVTfJLtCpsKI+k8rkEm4yjtzDRsu14jLapUWxpdwQw/GuTl1ku4yt
+jG1ycv5/Px3vENIzmVQKUB4OF4gZc7WbhDID80YWagMdfJTHt+XJRvQSa73vm3DcNfqKMKHnlNf
hmBKvjhx+aa66Vku+KVHcY/aOnAmolza0rSQXNcaQ9817ijvwEqjZJ6p8VoxrGKvmKwGuHt6ZXQF
mWn2pVQtr1W5NN/tPHlUBmSCqkyWka2R1p0R5j845d35PAvfvJZP2PlRBkVT0OzKob6z+SltI9Xu
tr1hD1fZsr0VHNDqq0yCUjWT8EdqnslkAR3nx3w1+9p6s3x4TotWqR5IMDWbIq4zsC4l2GjCWOy5
qmtW6c0yrazoW5H1Sz8r43fZLxFBSIP42QQauGmhPjmOowZLiwGW13c6hZz+cFZr3X6yHUfhkb0h
ylV8DXyD8k5bLg6u3lngCbt3xYt4UNoWUHyjMgHCN+ERKuJwTeRmuEscM1+0hvEtVHLviVLEYadA
nLqF9NR55owOVWTq/Q2NBQDCNBkehkTvKPsp5U2Zts0rvKgH4RGY9UjVGvE5tauybdNXO9ny4j2c
EOZeIf9w4v8yIvVXmxeoJ5xVAJH/uukJug9qMJxSwr6LPnDcJ0PXCQeV/WHCnnQaDMFFD1qwr+Nz
AFCPipqyXpcGMtUef8uVif7lnpeL9NKEo7+wW5v09zRaNTaKM4b+JMsTF6mbsSmqeZGWQCo0ve32
TUP0erSV9M2JrfcOpOm1cEL9mmn+d8TaUwqgnUUOjnpJHR8MC45s7hGRGrZ9G6UPnjpFrrOm+tuE
PCsJGuWdU857IQfWcwH101pRojd7KPMVeU/nmkwNmGWYVMkd7VxTUiX4PSplNZZglny3dK7C0XFM
oPkhSezZlku9SfSXB8u0inCLiStd7dvat8ViE3Gd5tK3HcFmyfPXdpanZ8mrECAYY4ifWi0+gbr4
ywIweQ40Y5351SMU1MFSHdXTWDlHPSGOazm2cs4RdV+Og6+sjLrud05cqXt0SIZLPjXBLh0IuYAy
CHa55wQr3WzUV3OAT7/s+x8Uw41+x4kdWqvnknj7oqqdbN1BkMTjMvbGAxmEpa9LBkJRubaTB0Bs
cWEqxGo8a+dGUrrkK8/vVYm/+I4KDYyNCIwm58NppFh1mWiko0NT61edERGhlweLkrqmaRdR3TxC
FpTshG1uqAr75VLZarfurE5bsBs566QKXu2qIwxj6cHLxEa5ahNDu0aO72x8irPdxNiSkRpPFBil
O89A8aZTCxh/gvrclVryCKMC+2pU9sBe6f1e2JQE6AvsssBBJfvKUcB6V1TCUOMkR2Y/eBq7ZNQm
vsqSNBx8PRsP4LH567hkMAKK+k8N2CM2gtEXqSLt0FGEu24hYN4lRW/fy8h7ypbacuhBaZ66V2Kl
AWccP2iWsZcEJzDD6T4YCVjYwDxWhTWqK813XMhdugePaLhjmKTwx1AyzzUIRZd6tXsp87J79tJT
tTOyEaPJrskDvftsIgSAHLnPJi+uy2dUvgiiR/oT3x8TjM4Shvf0ajeTrnDzbFGMfCXymdyagrz0
qoAhbD1MXmIgLCr3rs7/Fh2ETuU1CdNoZVnleIVhylloSt2TZdHG680mG+ZWjW0d/CsuYoDTgn4x
gEhOlrwLo6VsIOBeS0156h2rODVN/PMqhmoBhm5oGCG9BqQsfG6XPIn4XsVyu4l5E55LA3VfSTby
baI4LlWVNHwNnH1TW8Tv0/FslCYvgCS8rwsp4ufPY5EdrIUiLAzdCJtQQlIa1r2w1XZGoLGCtjS0
VY5JlUuSjqguqL/tKKfpKiuGuwY6oKsMs8FSc33v3udTbwnNxWQLO1jzvfFqAyY68aOrOmUFr6DO
a9rVj06uJts61N9av43OfvudIHh5FzdDvnFsF7aYAAWiyoV0U1zBqQxNjricm9q664t+IHSK/Ehv
yiZCExZ81VL85sKK8peBvMXC0KX6hee9sqxD13ss7BKltrB0L6bMlyKIIO0JoqPZoM2rNgavlqkr
mg5SD6ognazPFmJI7Ylbp91K6mL1qlUPgSBnotwd7R3+wDfuJplw3J6qMNIXI0UlnHrVKdSHgJsg
WBJN4StsC3yz2SierN0InMq6QYy0V+EXmiichF+HrhV80eYpyuARyEMvXjWWoh/qgHp9BzDXk+Kb
1QPH6YXcJ9kTzI9rYJLS/bRRd5tKedVipziVSeDeukaeJMtw6MINBC5orKRtL60RL5W2MTDdh0rP
/qZ0AoxY2nUHfmvBoiNTdW9kEXg5Jx63huMCuCqlFx9tq4duSJZ6U1ZP3jCUT1liX3PIhO9yTyqf
HK0zlu0wNDxh6dq24m5JUYQrt3bvjCzvzm0+uHcpYuvwc4avXhKW+0D2cwo3vOjVjIhNEocMdmI0
oo4ajDypMjHqSghXpZH0KNu6/MD7YyfMvdWmp9jPQDZx0AQgOfqQN5DBNLQqXlEPYT4bcQSBtwp3
OBVV5nNSEfsGaCav7KlrDLKyzTNe71JkGc8JVUpAQpV4LeaqTuttYfhu1re5Dchh3vYaDL84s8Or
NtnoevCksVTU9gGk7dR/ia6KSOUaZn55I5zTDky6Du3obVT2opTQjZ9vb3P73l1B+CNvhbNGMcWq
9G33NhqbVbOyKLPfCWc56AA9tVMaVtx39KWlXtfRFtzozrCc9tJ6g7VJgjE/2dExI0L3hNpXq8jd
01RJ85SU/Qv5OeecwSywg+EBdn2t7y5NHe8paXeOlibBxiJstfK1GKnMuplarYvudJAKrpyrAdSl
qX4kO3KwO9SmhX9aBvGK83OAfDnqJlbascULyBPLYYxAHbmLROn/TnOj/ZrnvopMuGZcqEsPdwG8
UTXpsGtjRM+NjFSY6aTqgZh6uwyd3nstCR1vNHgONmJUqZD9qIsYdZFpNNOB9FVZe/UCW3tpvlZF
4u1UP4O0vCNsFyZmuaqkotyCZua9ZXvjcHCQqTDWoWH9uoynS11JCnX5weHDpZ4o+Saaqr0848Ed
Ou/F5J9H0fKwkqABetH4tt27MUJEU08yOv0SesOD6IVjmt0VoPNED4yVcdJQ6FkEE736WELyZPc9
fOfTqgh0apuJXWsVmpJ2GVz5Z6NLe0ui5HA2s+HPD7ELmHJymu2xDueiPwTm8tNA5oXyonCTYTs7
CxfiEZx1TLjmf9/ObTkwGqWiPCNMsKG+e3izR9NdjbXTnQYllc+ySrirUQEOhpyR/QGyiWBSFBJN
MckKiatYMyYeDIRhRwtFIWFTfl/F2ZRkbpGn/TQgnMUorL2Ifkwri2lo/nrwKEBksR4BUd9WrYgt
A3siKdUsQDKvomFMD1kV/GyoDUwPRL7Tg7iaB2a/eeCT33/hMi8P3AzCe7H+PE90Z5/5Tv+Fy6el
5rl//JR/vNv8CWaXT8tXnvTr4//xTvMys8unZWaX/+3v8cdl/v2dxDTx91DaAX1HP3gQpvljzN0/
3uKPLvPApz/5/77U/M/4tNQ/fdJPLv90t0+2/4+f9I9L/ftPant+ye5QyxDtHdjaBdPPUDT/pv9h
KKp8ZqXkCG+zbv1Gj7KP/duED9P+8Q7CKJa6rfKf/Oe7zp9a7lChWc8jH1f6T+v9p/tzmOHo3ekh
u/P5jrdVP/8dPlr/X+97u+PHf4m4ez2MV6Po2s38r50/1Sfb3P38Qf84RQx8+OjzEmIknv7LP9nE
wH9h+y9c/velbKeEOrfUvg6SERwbqZ0YEgGbHePfjRiJhqE4qNpVmIVFXFViwuxrumV4FMMlCaS9
EyPLpnXeQ6Y1+tKrDGqrakO6z4IYArW6f+IUDJHt1ItzKglb8C3TuJgzBrp5IPv+Q4wLuwtt1GYs
YcQSNtFUPWwZpg4IrIZs/wRd9AVSj/hS2FK872wHweeOOl/bjG4NDJXxOU9hIJ28tChCSU6MBpYE
nM2TTzebGFYj/b0FQEXkrIFaRiyV+z11zrkqr2+OLqySq8oIbHiSDepLshGJHU724DARU934EVqu
Nnw3BvXzXXHRCRqQtw+p7pm6Q2AVl0KJi4uiNNrW0wug62J2q1XDzi1ANnyYbfUOwOS0eYNckBXF
xMrMkSUy6vt5LbG032kVQU3veFsvSIrmFKYxtLy/binc0r7rzyobi5ubPnJEs9SdI5c9RczoBXmT
uv1NrB56ZErUPwjXNzL1V+PQbQ3+346Acr2TX01a9q7BJGEU0+fhApyIIzn6IekaUBV2XlB0msL0
kVn7vLD8W8dRAgc0zGTPgeNCcEXw6jZDGOdpkjVGS5Ie9frDnJtnNZTrLk7S4+eJozL4+yaU7j+t
JbpGZp6JdBt7pTLQqo8RWhvlzrsLmsS7E1eAvTx0W0tv6wKZJa/N6Dwg/DpnjM4jlaWT6zzztpDW
Pth2FBM3DfSDaEZCZweUkfWDuEIwbdgnUrIQg8lvN9F1dd1LKThhRkZxNGKz0qJ1ZOBlqI35EI81
hXrXSpJyJ6wtYnJrMLXaUgzcRid3cdWNMiFv1TsJ39mDjJO5kXIoPcBr/PSdRyPFf0RkSCVg+y+D
2pjpO121v852EzyhCp9WmpHlceWtGJlv5qBhCKqug8Jk+tS/P9etm1KqR6mhvRYfwrA8lb9ImcCw
ZbsH0RhZhmL9rZ2tXWRizagJIVo4+SYgWxC+HlC+G+NO+rCAXuQEDOIulm4L3iZ9WLDs4XqVYGhY
qTCjH/WpCcO8OYquuJqbTzbq9KCN5SC2nAf+pwXmabd7qL2zyaC2Szn4lP0p4YiIArKaXH3ZT6+h
kXK6ChGUEAPE2yI0qBGpnbQq4aW1D5QCjOlC9MGe/jRahv+E0IK8EXbQY85hnjH7lkLYUiwj5s4+
n7q511ON4dT7UY7epCYlk5EbMLnpYfQYAFDb2xZBA5lv2GvRajvhQQGXw5nb8a/WBGNPM6rrcjMu
gVRZUPhPcJJ2gpM0A6CefMxNUo/TpTDW04i4mn3ElKrfWD3yTbOrMP9TNxAQlXmlWB7v3LYe7kfH
uOp10j0VHLgPua6W66GM06+ebpBSAmBF6GyA5G1KQcmR+6UwAK5GBfRrYV27C6ke9gJsLFDIoqkr
210ahpOsZ5uALadU1a0T8FtLMXCDJ7uOG241m6/+B9CzV7fRHubFbzfHhiruKoAxF4Er9+AUjnPg
5KqnC3EpGrjYDSAEFZr2N2tJmXZfqMZGmz0hO3WR4Zx8yBshEzs1Yrpd1AEAS8ICuVn1MIamEKrL
o1cjmxNUd2UO77O4Ek0+JFTbpjqoDrf6ORD9voo9QA4wOetb4SxrGnLQkQ8nam1Vlz6NX0LXsSAf
joGcSvGAbsgvW0gq6yIG/OnqT/akT1/i32tE7RNhy/xUO3l0hvs/OjeltaocQp+Qev00icGx6Ebw
JJWS7yGhPcmjPXQL4VN1IKjJe6IMnzoR9YHTWklbV8FWXMaN8W4Harb9YBO3Cn/k8IKfxLVEyLTv
tQSiO905JFPTmwqMlHNfXKETjC6JWe0+26XWOfyTrTd89yAh+oSm++RzW1VYRV/MEU07UHqyFCNF
Mcg7ssqtYSpXXffzl5p4sy8DZDdjX38m6lGbTf7ieamMgnoHrl/OXhQk5C9GZz6KGWFux+cyZ9OY
60RrzYYHjU7J9dFPffcorpIu/2vwbHMjet1QuEevApLMy/2XS/j7arZ1wExRw3FRn5hG54HbZLGO
WPHT7WqqdVZpnUyc+P8yb3b+OTeQUaGwgo3sB9m2GHXvXpJLWOgLJ/5C9O7N6HXlB+LajqGT+rW9
8DG2ovrNaSNSOmHrP/ihzTPTCKWjWZvx8dM6DaRfR78r4bvhS3xS5Mrad1JO/AnagUWNeM4pQF5i
ODewAm7aEOglWASzfA0jyVnHsHUtLALlJEyTaA3vWHNqpoZk3cdmtgkXRVbWUWlL+9kuJsxd4SZs
aa6ZuzFy0Gr7lyWNfPx4h3m+FpKOqJPk6hoGhVBxghIWrORb0Y3lPLlzkvgOgG2UL5sUNQvPR23L
12p4vnoUuBQt6BeQanUkzv+lydDrRe/VgNt7IYbCToHHWlzmXoIKbEFY7YPRLTJzrXUhKDenajaB
EilTyYH/KJpGh0ACrft70fMKCHBmj25y6/AIrPGXB7sm8I8K8t5KkVYr0o7euRQkSUUds213s34t
jFBn+udBECLFk5Mw/tlnnjP7VBPtkhgIQ83byWD1YBDKtWe4QiJXyZ/bCiW6X51fI4VUSJuU6iiK
YabnnuZl6xAqh6V4DM5PxWyAGdefBmbb7Tk6DeiDSyB9eqyKZl5qHpinzUvNzhmCTcRrk5Tnej0+
UuvfL2wy7ocxQi9GTSyPXCslRbHlNsWygqvEb9SHfhqEGMNeNgrIbOHbS6ZxDKpJ7zbT2oK0SnC0
SzW4iNEg538kTaAxF12LzPyd7vVHhIPkx3JYt9THVCDpgCxMcud2pq3cxvT3KUIXp8SChYszUR6t
xCXE4kO1sDOQnZShlpt6SPtqUWjyT9fb+DxVXHXBxMEwcFYRXaLsVDP1gPAiKXuwqTa+c2tNeRpI
ei61yNL3oKaUJ7+0bNjuPRfF6RyqMFnvluaUfTWQfN0bWvF3Mco2x9XJBqbRAwTWlPtxysOKRvcU
fR/U9d+i10w5W+EbULrzj77TmvN0cSXWVTKp3MPSFR/7qCuoX2c/pfB3uOglgBlhaxWqNWvHdbZj
kUl3OXW666FuUZvrvXzZV4lyGEUTVwCcsklOcCEMH4am8Qyuj4OXtD+vhMsHby0KvqSZXO5A75QH
VYZY8rfaoJAcFN0syI6kRfyjMNVClbBKSJ2ZcjpR8P/SJxTOpUnlnNSrQI+RLPwwo1fyo2Fa3vG2
gBiZVxlT6K5Xvz/G0FYkykcvXhpB/k4qNX8kA1U8SlL8F7n+9qRPPUU2+h2QSaSsJo+8UIvHLGhW
UJ+PV+GvFCNCxD0lUmJQMszqXq0J3U/TxSTXjRUAR2h9325gx8k5SQ1q+7U8X3aEShZm5GRH4QyK
YNyrA5VC4v4oRMj7wSYtCXG11WqvTVVqZ0sCHiu6lgep8lhTlSO6hWNVC1mPrHPqSfLrzzltq2hn
KYFn3C0c7XWewyY2vKoqan8+nJaBFX9LwOBcsqkhhalcfDUx1v2kXjrbxECiZ+gkRKj8iK5ohIuv
B4896MTDbBJX1Iz2JsGZeR1yh/bBTaH8/X27m6dKrbnbO2Bdp48gmt7SYVBP/W3nSvXR4OyZwzag
1ke1L3dm5w07W6lr6GkxxaqpUbUi+uJSWG9zxHSzIokIFLeo1v4I/rmps3+YkMnUfEaBtFMajhCi
iVvPBXU19StZUm9Gyl1+Ds+On2zjNKMxG+fnZDGsa7G6VcDlf17aiB07QdvzX5bNKX3ZaQP8jfCC
xKsIxZkvSuN0vGl1RDpNL/ui2M+QIlsvEJ2V5ypEMtDq4/RL6g752vYoL+eIDdFzKS+sTFZWzoTM
Rwo6PRoTclNcCdsIEB1Y8TQimuz3lehCk8awY8TQ8nTTizfr9jJ75hO81M1V8ZP2qiqGu+o6FG9m
mykX3rnK3a0wdRRdwjI7Ubpqg93vhVE0IcQQWxNAx8Rz3VznxnwMaze7gs60OCoaFHFmVekAuOeG
RWjK58QAzUaJ6SqEXnOXk61+aSr+QlVoIDk8KTFT/0t1tdvUR33qdjUIViqE3ZMYNW3/azc4w52Y
CgL2kpRqcRVjtp5vG92MH8RYINULEDjxk+IoznOH/DAML44pPQUw5V0BbFbHzAWROvUSqA1uV40T
I0KgtNVeDPSGV16d0m52MGmxH5mc54HGl/ayojcIXuAmfMGxeZvGA5gy+4rVEZErIt+/zb6N+SVw
DElT1pLnuRun8+EhiL3sIhrZQBpqrBHQFV0EjX8OVHkFNY0se5vZOZ1GkZzoVn6UQz33e5WoV7KL
56vOumtyBIJ+D4gZRkfULpQsyJh0aWPCtL3nPuY+VVCNmcgp5UlqD1kutIIFreXcn4cRLoTwUvSH
ui52lU7xsh+N24z8PyxPXnt1NZXv23SlRecQDcALOeWfltDNuinqw3+QcJgG2rwuqWAATEq0eO1K
MXX6oQNPIAS0+86preswNVTlogJcEh2LlcC6+olhXQ3FtbZ1H1mL2aYrknKiwukoTGKq8IXGZlGn
qg9GkdXEoOJ5we02s22+jdNScdzCTXN0fKvdU5hNcXqcj68mW+5VojfEI6euDRsVZfv6fd9K1WOk
W1tPVkewJq13jEGYLgPR1a1oHTdetROjQdF/Dd0pVQ8657ng2yu84FaB+J4DIaIVLF1USrqBliPY
iu4YFqAoFd85i65SgviU0tdU85s73lTxbRL6LDAPw9SwFl65ZkiLsgTPL7qpBWGniuC2XvC1NfMM
pQXogPZVbqVbHrraI8kGnuQQCXwPTOi3IcT/Bkdgv7TQ67588tXhCUCLBd80RuWd7eOK4l1nVcuj
dmynRlyJJkCK6mgVvlvAgc6IBNxq0WpRDeEm3aisHjSnDl+7qHbCpzxt6tdcbt6VJtjYVlHc552s
PlGWDjyyrNgpBr721IP2WHlG527FaKBz3ke1RAOAgfOA8vcxcoFJRZNzSQzxSgn4QQyK+WHxd2xz
GhIWPw/fvFKC4XrylnKI/UeI5WXDkFcxP7UH0VB8JRv+Q2e0+QPFnCOxJBmyy9GN4qUdc1xNdR1i
1N/+dZttNd8w7lRLfXcTBMn6TokvXcaTku0k7PigES/N1IiBPk3Nvdcnz7VZ/DJNE9LUzs+lGS5v
/o3pHUJ/PDeConQinxdXc1P/g21IjP/kN08LQ77/mVT3Kz32IrDSLow7g07F8FRzqla+CmMQjbhq
c/IkC9H/NAwWNNj5gXsS9tsKYsonv9n2wSeHq2PD7+FdkQuVTQY3/nCneYq4+vxpUp3YUM+2bvFH
R7HivLbw03zJ+D/SzmPLbR1a00/EtUgwT5WlUqjsKk+4qhyYc+bT90fIx7LPPbd70B5gERtBskoi
gY0/rEvuKih14xGw7B1UpfnWxsXGnLWlZR1pkxDwMIDGW6wfdDyM/qjPA1sZlGNuReXY0aEoeuUB
4KD51NXZNyU3+6OskXIVG/Zm5qrje/OEccgujPPhmLWOhksOTI3RigT+ppm4yJgsusxE5NIR+VpW
C2UCu1t2056cLd//tgpeQUOHMNS0Fq/APNsY7tie4rh24amE/kGZlV+ZlMQ1AKFgqnww6H5wkVem
4GmTay3qyH834DJG9tgzv8i4NaURMhRzFy35WfccJMk50twJEIcYBLc5xcJBFm7odWLZtxo5MPC+
JRiT3KVNkt/ZQ/QQGma6jX6HZLy0qqBY/PtygNFOlA/6Olq2/9Hp92wy9r9PWXjuP7M3hb8F5OSs
td7NTnUSdggtwDQo4JgsQqsLfmTAPCER/eQv86ajjfVl0vJm5WlOcslzlAQR9xO70Sq1i8UabWV1
bbGEuu9y+NBMx8AAnr2pAqhEdm0Pqz+C8lIWug9AvWt0D7gWmG2w3WI63ppHJO7bRevxMeGb/HFr
CJGHxYkNz0s1zR952nI7Ro5U1mBKGHd1Pr3Lmiz6wpi/NH21FvWYP8qYGiIEU00OP25CHqbZHNWG
a9lmzCHkT8R2UvR2eYulaeMsxg6w+m2iIf70NLzLr7NCBztAk4sWcg4Zy1y0Zb1kiDYyxuIoXJYi
bHbojFzyYsTiA5ulx861hhO6madorkGTLx9HVPg3iKZNK1mVBTn8HwDlI7KTdEtq0714nHjLQTLU
wLbeomzQLSuEoeEJDyNIMg9rxqEQlwR0vFFM4bmZazIuAsu4Y+1wkDVHnQxQimIstzaWWwsZvBa1
Ki6ewCpMb1Gak7GgV/WzMUaLOq2iteUq5TksTE5nkebdJbamn/l/OwCebe2lszhAUTsj+D4W2jJF
DAUyd2ccMiPMP4IS4qqDKhViR4qyjqfSPhoolBzcWjW2NkmR+w4+5AoJFvWLmYefnHBVP+1oi6OG
v+E+U21t2HP3rSusZV76xKy2dRc5a/Nj27gH2WopMYr3ychXHK9Ra6eChdwnWNysdFFZR2jzP5BU
CCBQaFh6z6FbcYtZKLnvcrWFb04PGVeGsejQsv5nGNzN/5/p/utVZWx+h+y7xNoHKV/Nx5fNXLTz
yassIButIgC/x1tI9vDFqG1aofIHnfvKmBwvqxBBH8G7m3tZu80LSyZDC2SbQ5c6tMDKZ5vl9Lns
Esii9lek7N1LzQnbWGflLhdqeM76BvavqVsPZINwnnI9xJXwIV1gi2F+Hcz2qY/5BitDvTR7zjjZ
5d9d9VX/kFqVl6ObinVVGlBlZmVVoZsU8mouZJdpVmdt56x1OKU/J1GMF+5oyFwPQfcJWeVQQqv8
4iNutIVf3u3K0IuwsVE/Tb5ju8yxkd/J7fx1gIC0dZ1pXMtqPTTdGqOmbCur3tRHK9XUo72sumIW
v8Lo4m7kVvnqo2QF3QjprVJVlRP+z+CaM+TXStURL4OW/apWc75VVt3Y9ZAi6361ymp6Xxjr0Vd/
dNPkovxqqbgOJQZY3yaLQUf37GAsDccS/jOrVOnUk6zJIg3SWchC/Ih6PUvXg70XFol+0gY6dBhV
v17Ni3WIMWXPIRBEM9lgYOVwbeWnZkBRmnsnlSnWhejRnv3d7JamXqzkjNdpYdYuxsxT1g1WMcsu
6fKDGaf4BGIXu5rAn3+qJiIMwv2qTL25nrQgPLSVkz3psf6JiWe6LXwfnE7r5ydZON7QHHvnIitj
XZbt6taoK762NCssloa27HcIGr56WQmZ0K3EwhW2cm5mwxBOA/xLlqC2ZGr6H/GizHxj0TuIT4ZN
S96AbnIUCrTdfupwuuT4InpvBRqVlul8NL3Pgy4u0Inv4GW0fdOhGZG7H8gEfWhFVz0Z+hgfWCpp
aySe+4+Y5XGiux8GmTpOagsVLKzQHo3J+SHHsQ/g8Q3t5GGA8ch5RGvw3A3NqySZOjwZmqV9hVGK
dycQkb3cOsoiZSsU2AWPqXk3KYuwhPapNiUG4ZntoDRcTPapcK2V3IQ60WzXlvlLzWvUSx1H6iWv
vfcq9LW9rMlCNkaxt+jhxp1ucV0I49gW+lRiVanW7qs16dPJ8sJx0amYCk6IzK1dMThbWU0V8wVX
5yVurHhizLI1hhYFfGoiOMqreArSeiEvfd+J68WtSXUaNi2VBjKcIX90/HWJ7d/CaCwXNcdpOEZz
4ZOFyVaV3r/ZudVuZQPuWx7WJ2H+xTIyGIdFFdT8rXvQQ/IymGV3otnUYn7gHK/FrORzrV87tRy5
aXh9IYg1Y6YlKrpGz01j+xnYeIyiS62QKsbPdRK7ZvbuqYHL81SP9F2TCvGidt6vVqTvosPY4wzH
OsFZwKXzPyc73laRYfxEYX9fRy1JPkQa2D56e6u283uZyE9EOS1UPwvuZNXXgmBdqkiTObH9Ug8T
/kjx9NXynGKTNAPJR9eu3uZ4XorxK5RZZFn5CnO8syxBSB1ydQjfDCdGzNitn9sRFcg07H7IsJP2
wbbQh4WZ7iz2aAeUu1Fqnq+Mv6ujMvSzfSHN18tr9wC4lVHy4LyN+dc8194a9gLZ4jan79oPNjyI
bZXZ/VHx8x7De6yszF67tHiZG5j5EpOtsTr0R1nkVfasDL69jevI8k4yhjQIGBpRVAs5ApBJSHp6
nrXMpnincf5TYP6K1zecpCLpN/FvMhd/QHtayFYzjN7zWm13U6MJWA3ziDBoOAkqrBCW3u+OkgWG
pI8FwOyDbWwcI23ZsaApWIRUDYcYW6WKrU2Bnhlq10JTV77f/CwKUvlKUuITCO8FZkX1y+yd/ytX
bf+rQRrAX2OzQsa/GpzMhvx6m0b2li7xV+P4v+f/r2lusat9/O8RmYmyCr9d3k04v5twtoeWvW/v
1QzEo29k+kJT6nJFjiG/x2Esu7fnK/AFEJisi4zIYgpwkat6y/6jq5s0I/uh3XXI7xmGcky5jXnt
Wo6UUxuO2p1HclkyZKRdgOOFaZBGDoNoM0Wm7y40nqunwunXmqzKcWmR5BxnqsZG9aGNQ/Pr2mMI
IvT2zuSrw/e1ueFP3fbW4DZtd1eTdLy+DUOdTcCUFUbO9kNK2ql1SZQKs3Qekto1TuBeDrJNnUN5
byPUoY+sjuaqbGiKtl9XmuuuRMQ6fMkOzlvUtM9u0Pa1D3/Ui4V4z1HOwl2hfcDN5tYO9q/Zo+py
sp1454SteW7MPOH5mnIEqtUqEB2UDc7RZJhneeX4lb73m+bp2k8O8fvke+Zl0y7ln07imxE2P4ld
U+vhwppnlf1uU8240NEu8sP1JTW0MkJYWat+Pm3su9aHglcUO1nF6xwjYBMqkqw6KVIfVfuEYYBz
h7+EfS3+VZUNMta5UbgpxiBCeRDsnx71yQJ/m+oBj7nqIYw48zIKAeOrHys+Zgp4Jn/GZGeegs0q
6VHrkFXZT45tItYeBgnm69h/zVfXQbMtarjYGq7nd0be/Src1r7rWTRAgUdpCTLVPw2zZXmJEQJy
nGZU59UG7XI0J5AZLLXSX8kZ/riU08ressVDQYQfGtZIk4p5FOabWGIWKZ7wTeQeoUyTZOtN3NKL
PlVX1zosVOd47TW6PgoWVvD5R4spB+XzeFTP2X7DE2QZnrBeMSpPuZtgFbK+ojDjQsGGmVM/BH2E
doiHIjyG8FxRn9cPUZpsfHKcu8iGVjUVpXngzNba+Ub/qOg9LGtUkRf61DUbNlDj15gsAvzT8U34
aCLwDWk2VdJd45lVTdd4n4o/4rL/BJzk2t9IWuWEqyKSLAPySX1ZnqvZXTeJ2R43xRgeptl7t7ex
FtAw0NvUs9muzsZlxy8qWMlWH2nWo2fFPKDmsWU2WveqEu7auS/WB87B8b1XJEynh9rq9EVdodqD
FtwCxW79Q9da7DH8LkTO3IDiKmqxSCI3PndhkTzhuHQpURN/B2aVbSy/VhBYc4t3FyYz+aMCsh8e
7Rz445qYnqBoViekqzEQKjEB6p3qGvKtAIEiTvKrk1Yp5NJS4Nmys+wjG2RVFoUNj93zceTxg1nz
5dZRXimzpHPef7tNL8NyklusD8Kvrf2eDPm0qfTa1zblZEFaVNiurTAiLZfcR2uWUXOTGcXlcWh1
7uKpGyUbEkjp4n+MAksVHXRXX10nkfNdOxlx90VT9GoX6VF4vhVWDoq6H5e3CPJI4RkdS7wSptB8
JiXp72Xs1kVe1YUzLT1NU1a3Bm10GEbW1N+aXQrvcH6xa1Be5hXIDtSbVnpi/PkudJtUXFu0H04V
9wffG7uDq9q/ChmTVdlwq/7RJSqVZPFH/fc0yuQZSw9braVsvQ3+X+ey5xdWmiLY4dm8R9pj2oaD
HSyqWUKrQdkfKQCnWBWKq99lgYv0lpTaihGNOsWc7yxHMyTZ61WjisslY9ScP8o4iTvZBfmBEGUl
DJh8vzB3Q2LbrB4r5b3vtT3MOdS41WDg8GvWLp/j5VT+0GOUOsIoEOeiMQ510G56pTtEtZl/BqlT
85TUlZcwMsrVUCv9vaWa4dZGW+POwXpi2SZjgbWdQPy+aT7S2o5e9EKx73OIxBlyby8e5zHPuX+Q
TbJA+gFIs1rjG0hv1hUPdW0s8Nz9VuIV/BzrguenrixlzcTM6Nke+JE5cbsaWWuvbH1hKWH85Adt
9xQPabRyUq/ZJqnVPal5Hp24A77KRlkMvvfVYbV4lDXkOOxtbcDdjFTSQksmc+bJXDv4NdlUJ+2W
RPBpbBsO/KacNcws4tOhkA3mZK6ifLK2G7EtE9SAwlDpeQj/48QjjXG0pEbY2QRfemso6+IDmxcb
iWWyAEoacMo0xPcSaQXK8FI2aXwvQVhzWz3XZJsfRZdaTdTF2LDqsM2m4LgwVhdg9YtHOzfyR9bS
kCWyKdvKqmzQc3jCUWSfZag2u+ooGvv52n8e5CuzXarPpicZuyhZ9kbzGbl+eye7cJLhXJrJWt4G
aGqzVLlJHmvNWMQ2i+C4CDsTqeDE27upcokqX2GzBPDzjGVZd077mvN/NYG04iHludVtOAt4FFVb
z9N0PkSvXpZmwBHZ/DBNRIy2cYTtz1yThWzM5x63bv/32NjhwjfUkHtjZZ1bDuqE7Kkd5EbWY5Q6
d8MQlBc8SsolLq3pt/93j5Q5hr/naLUSTxI993dlnDRP9ai8ebzHYz7XqqwNdlM/aEtFMeonPR+a
pzh5E0YSP8qIiccIToZmv5Ft4ejaZ2NAJ8mvm4ckEsCaS+PM3hRn7rTrPnse2YGpRG+N7eqb2tXD
fR6r1rnlZmD1jndX8ZiroOtyOUyusnYKAJC4vjvIYU6YLU2NeBmRXrpWRWeJl7bz7D+qt1bZ+b/G
ZuT+dmjeppNojrJwVZQPeOjmSDn+E5NXaoviBalgj1OQbAZ4jim2uirKkqtrsJ3RpFFr71JLnw5T
gTq2FGVvcUDimWQ/d9qk7MauBaqfifBdLfUlop/BJ8BJ4GCh8yLsCIvEAgxO3CHsqodns1fEOUZB
BnITP5Nj6hfra6MVNfbe8tUvAZQGjnq817zmFuFaU7vtMLBZ5e6kP5eBUd9x/NEtZFUgDn4f1jEm
PZXSLnX9iyaK9km2VQgsxEoZnGVNK8Zi6ZynkFv5PRo4zt0YK/ESAAD2IqM1nrpy0pfYLQWftm5v
WCmZX7qmQFVEoJBljUrwWsyGYHMHOTKejUmqAUUnOZKldfg5leYmG23zS9/3xbaL14GP9PcEYrj6
Hpb4HI6NprxaXf9ZmVV8kTVVvNZto74AqWsfOFw7JUmO83frcZIpEn8pqyLr0y1QYGsNTu8thR+/
Lysrm0DZK9OuAHUtElJD6lyYwYDm1O+rIUUpg81Av5ENstCKxLr2sxH8uEM0bHkbn9QcomB/1NYo
QHjBxs5w0Rqclp1xNcZnt1UFd8xEe0SpuV/GRe3woU/+orYrAzkufVgWjp/fWW1ZOtfL1CvyO80x
SUHbBYqMyrdWR52bhFuO1dAADHzkKZXrPbY4bdM/CW/2DE+N6FvieUtSj+3PNOruDcSo3qeRH4yh
l8V948bFrustcoRaKs56VKqrQOPAHs3uDzlodPYFKkQ/bLNPF4GaVS9Zh9F6ZXvdovJxAOd8sENR
lN9cPRrVromt9pmcxOw1BrZdtlZ54HPIY3yTjXbuu098MLJJFtidv+Lf7Z5kTbdqZ6k7PYizeWqk
i/9zLtlYKpPz91whhieGrrknYx4s54rEs5+kxkqm3TqzTXA3Cptf+bo/6t2gOMu0RXGontfWjUD7
Y0IPZodWhPmcaJG9KbssXjfzWruLKqRvFe7A3VxVB306k7Xm3JeaohXiaYgf5EA5mW0Wexw8ep55
tGMQVMLWSt07OZeqD//9Sv5L4Yc8enTfuxa+aEygo0Ecbtqubheyxe3KX82yeu2jprW2B+exvw2O
CnYWPvpBC23UuY1WYNzuhIW3GTBWzgIT7q9zyJtlz9VAG0Nsmbi89k5DwLWKFh0mJPJUR3s31QCY
cdN6m97Px6/6hPbUP+G2RGlXhlX7P8N/9ZaTZHNO76/eMhxE0Xc3R9t4UJ1ux87J3Mao0T8bo/+t
s6rxGyIhjwoCRK+GiEzIVaYKc7Ni+9NO00L2QGZx03cubE4vKAC0t1/0SBuWOifwJ1aTKK+qSpOf
ZL0FN97PulBu/42lNbZdufEz84szvjLOey8q3I5Ksto2+dRthc7Owa5b5dh1rlhPeV8/I2zeoytX
D9/ySp9vPMZPEkNbVIcXbeZOzx3AFvRJVDBe86dmVsA9/iOOh9qpMQr12XfQgu1N81f/EKOoW/9b
fO7fzf09m/5yfvmB/t3/9ro+8/yrv3w/f/f/j/nl+6/m92+P+XrgAOVZd80fgd7231pUoKc4wR/G
WcCkCxH8N7MdKQPxDf/070Nk2AdEbjsWnKa5Qz0o2niON35Frw0ptkr5Ygs0j8s5jnnx+BVFnqXx
O55BtLvG5/6TY3Q7sifNIsVw5a424qpaJKli3ZW9bmPg0YmVbJGFbLhV5VVV6wz5V3MetYc2GIbd
LT5qvUmmLFCfsHVGlymNxXvR1S8Op6o/0dtNFRu9sXbqdwMeNcsBGZZNUrgV0n4U+GlVR1mVV7JQ
eo7LfaOpUULhkaRA0Sqm5iSLuHCbUzgXsuqZg7lE4qVZ3WKV0ZLHlnVfmaKNbvjTQo6TQ2TDWKAq
C6ezQt7fVt+7ScfqrfJfcscMj11va9f4GCFxMiQWdpoqjiTsDYxz1yP/EifpobRbXNQT0FxbN8O4
G+125UiiF96cDRV50mf9u2x6GkK2N27Odssen3AHmZ4cvAuglHaYL84xaDcjxq4sOEILmp8l7iG3
jU/N4CKBCywD5WO3Kpf+4MAoSMRZtlrhzLMCJbbW9GB6ahHimnfDLCabpa7q7lsUjF80dAl/JvG9
jZKhv7As8BHTzBNEVn/dJqxbRA7soFPbrwKGW7/FeS44IwE1bzH1HitflLiGnWoHIAM0hN3UsjjI
2kBq5CKvykvdlcP1WuEZuzJFwmc2AASCww9rKPWhnpcwE09VVgz5tupGlswI6i05nBxOJrStDC0o
lH707tOr8+VQjAZ6t4Wy9tU0PMRaPz3WZoTkLMJyu0E13bXTBPXGGXCM1RR/eG3iWfCxyYK9iNrh
dXQibcEGMMOHgdapjHmiYIBnpOGAS0nJE+N3gQnkryr7o+iguCV69GgBnaFBdS+13S5Zi3BqEmnc
NmIfT5y5Cs8e0bsuW0WDzn9Jt2d1zRwsMSn4tVXU4q1QZg/xOnYvHLhVdwboEryhlA6+ZBBsmLxZ
lA3siMxxxIMsWNxfdFVDytBHu+waR3bAUIr7GuT2Q55ATAnFhOz2P0OMsOzJGwZvt9CESOdO1Ulo
36bhnBRjG56M16E1wpTLZGqzleZhhFwBxjnFk9C/IMVf+mrzJTeFf3YQ81zIsBoLHDQM601D1ZLz
fmeDBTu4qZiE4koRM1xZzfZVXLnKqo0q9kh5ZmymTksvTuxn1yLF6gRjaCSwLaAo5xxk5VbV8WEz
63a8pH5nwb7R7K9ING8Kw89/5H3zllfa8GrYar9WRFQfcXjrj3mTl6tetM1zV6beiiPycFdr4fRK
fgEYjV9Bvui18TVw2q8KWBNogtRU32R9k/ZPRtYYzyrYKf6802uGM899MLmPslM5f2XgPGgLO0Rp
WWTtVlGHeFMa6PfBfRle9M49Kjx3PywHHUx9AJwThrhOQslEl27om49yhEKX24nzMKAsdtdr4ABG
kNofJck33bWLLyjvJzvf9sNt3ZjN+3xkJDvg0osG7ph1h6oT4kmE5WtL3nXrkwvYVbPwa+Nq2vOM
ONrElR0eMP2FBImY1RKzL/E5KD9LoYzfAZRy94Mv/hi4drjTi1DfObWnPjQ+2t4Ij03fwQ8hoKV8
q3wnAXdTi3vfxra67mwsZ4E6ZHkd3bmzgrQsvHFSj2B/0s04QytuseuVg8i00/CFuraYc8dA4yO2
dYOg/XsePhsLI1Ts1coiGw7+ZJNa/PelrMtCGMZwUKGR/M9OaqOoHDv7/XAwo5JZADAGYISQSlAB
memh1p39KjQfimro7iP3IzJ0bNWTNMiO/ug9yjbbbcyHoOjUXZWBSe2hFETL2AyMdZdbGmdYc91H
ZXbJrTlH9o3uroHGY+Fs0xKVv7EQ2m6qOJKGzG6zDtY48akn8N8YWHbtfV2HwP7V/ixrCN6294Xl
kGHOYrGWMVnMegp4FWhnjEyYSsYaT7ylmtIcrj3MN5H6BzIUE1qiHdytHKwF3jEz/rEU9gOn99El
UV1MZgLnIdVL+yFLzeaAp3a4kFXfHsQFN0VSeJ0zfdRafxgESBfFjaddoxjGhkWH+g4AEflTZV8P
ygOZp+5hsMv44JjCXfie/9Mo4nnJN3tYm09Wydqk4dxsMaCg/CLiKFnVXlnz+glGAKAET3bNgsW2
oayraeXctYFac2KbdxdvtitAInZ8altQgqOhpG++j22zbSNUZ1moC8Dzfii8Ov7Exc9fdKmBsUeP
pFrs1AIziAhoht2lz8jF4oXVRvZDS+JvPQ7AD6GNa5umrGFjADzYWZnQ7zoWvXu/42N01PkeoVrN
zpj6+AT9m1uRNcQXrBZ5LLILeBhnM5PSL6Yn7M1U0iMYsg22Y6K9Mmhv+CfEMA75UdsI2TaBXX43
1HFfZLMIv2fCGG4nLA7SYFxYnWa/TBb2uGFbsan2KxjSIl65tV+9gUDCGULPER/W7eqtSBbshfy3
UbXyI1IiyVL2Smw433riYDsyD0LyZeUkGbKoou7OZu1V/KatCivUUnl1AhdSpEt2Ihfdk+krS3U8
Bua5S4oQz5ohOwgslL7pRfbdVM3oXdWAL4aRg6+sZnHumiQTQFkLqYvUr87Srkcg2m9bTlnoC7Wv
u4sz08gkk1YybsFidsjhd4/OTMeVoT72UWdJOnFwnaR4muAuHjCZ7hZlFXe7AUzcBnsk9RI3YYh+
hXaWNZCyAFPmAuXCZhujT8wT0jeidan3YqEUqfWIHItYjIPlfe3a8oILhOMveNRas6Atr3oKsxjm
SJmFm0zPeVL2eqwAjkrwdBWRDTGjsU+kqfRp5UO4Yp3YHq/VsvPEpjERZHI4lubPEEUbJ9ZU9aDG
NT5byIwuEuGVJ1mk8+FNxSc/XINxtkO9xjjKRjU1UB8hR7YuTcw8EgdUSGP40TnR042lIH0/ggPj
Z5wb91Hn6vdB3pVnCIaouv4TquerBoVJbxjtu1t8iBVjadVdsdHC2EcnGsPO3XU67ohgd0bzOpWc
GMvR9lhX/U+tntDWH4L8R3que6f5ocRmuzCccnxyqsnlf2r0B3a27qpv8k9WABYuGhwhd2oWcBIG
xU5Wbw3XKodXsVtnp3/FB6NVVxG62ivZ7VbkOSkMI7uXEcNJC2c1jFq7FIabrQfvoAq/e5RF4PDR
eqJT97KKUrmG4i9KPEPdPSp8Cx+Rucy2vuPgLj+PkjHUNGGva5F7kP36BuJLPHmb64C5Wy6CbFNP
3riSo/rK6B6rSn3FkjQ/ytDg4DXb1dFZDgK7l+M2EuwKTijOWk8ibtRwrtSrnmQssvzcPcW74qf+
xrB0/0BaWXvUJuRdZY/Brj/JbqlPtepU+8qs+43X4BWs5tG+zgtTx+RFeOeyge/fuuYRVRIkXPES
WJnGLFKFNeEKGdhqT97SebN4uISFbbwGoRYdezBoy8KznDc9qLkVqlXELjs3X00P+5PUCZZNDmJe
05x4X6e6dgSfFm6jKOovedMUa9RG1Uey9dbSqOvotSxDDX2ZFF16a/yqYAjxre6ifRHrOs82Z9yG
3uTBK6FoA27ObjYKdjdk4y0PYf1kfPfMxFk2kzvdlXFnv4SJtQ6KiTj6K1ttQjfVzPThPRNkpTtk
XT0yEbiQ6xyBzMPHHFhYUAzFpS2m6sEL+g85vHCEtUpNZNkFp9dxmJ5INut71wVq3hZDd9ZtO1sH
uO0+m6VmQmHNwo/awj1abnmqfh92vfUTkYMX04rz9zDPy6Vaa+IxG0Z/I2fs2XpcZ7TRbT0raY/5
1GDlz+UwmED7tfDDDLqTiAWbKGbMQFV81zjxGr/N3jO6CJx3K9T5e/SWftTTwHgKemAYfWK/9zpQ
FgX1gb2BivST6ifsIhEomAo1w9Aru6Lo/Mxo77hztEuJogPV2i7H7NNzyhADKs9ZVloldr5Lte8S
xJL6Htdk8jVgqBtjGypYhMvWIWaHFgDJXspWvYTUbkMtxNvPvFNc4azQLPY/k2DNw1/7LFutwbQr
VY9mWCeXUTGymao2PM8IsyIX+6q2xhf2+sXBF1GwlsCyv+PhHJdAtL/jBeuF/4rL/spQVJxIpuZO
TSJ/k7pagAW9Hr0Ena5s2xj9A9uL4pdeKMXBEphfytZcSxT2HSNPpLnVdQVu6kNymrT5EKepPyXc
w1C65ND3yBTc0B8yxnknx/G/0R/KYCQHGZMAEdlQm5wL1IBDbR2hYxeHtpMz6RwjK5F4Lx3u7LWw
sDwp3hscr1+rWUCfJCAKZ3PX5IcZb9ocVKPMFBhja5zllZivEPS/DMqUHGToFs8zq9n2v0fJBg7E
fw31GvOPUSKYvldTbeyEpkWXNo3tVQ7dZ2UWqKzLmCx8qA07Ubi4WkHiudRV17LAhfsHz8tYdlPc
8T/8PQR3sK1bts7dtZ+cy/MgTTYzceWPoKJ61sqewDu0Zh0qq87Iq12F0O0icesAw835FWJeQc4t
57mOnl/BKDp7lXoaeSe9dR+sSYNppw3Vd1f/UeTR8GkWmb7kY0gvHC2bhwCDsI3AbvcSaLGJR1pt
r5XUZWepddmrpXawc0rR7oa5mpkV0suxUx1kK2IOHVCmoD+Oapi9mm361Y166wynO3s1Irby/KoO
TcDXRk141XpSi3cwfMgbBUZ0jhQ3fYI5dJFx08lzEBqQhiccld7tvliNrpW9Yvtu3BV9+Gu4lyIx
FqKiftat5D+H+4Ba3q0pvw5HhN24821XLO1UB42hh94ydsn2xPrIXsBpoy91++YiavTSVLVy7ycc
pKdO9KXVA+dAiqfB06aIvwzsWjeqXYOW4m+ycBWr3orRw2FOr4Lz0ODOPqAPvatHLJIUf+xWTVCY
r1No/SwS3CnK5AFqMkvsmYQBX2MRWfnZ0Y3hKJ12pR/vHOL7jh2H+Y9F7+9QVeJZ2KeRB4S1avdV
Uj5GqFOrWzgBzR9VvGPaPVZRj2Wr5ucgrmAYem660g0DBcS5SNP2a4Jcyn7sSowDxyZKLxqK48vI
ttuNrMp+6tyQjoJDxErPrhNUQ7Vy9QQUXqePz4NHFiHS6zccCEtOyEdzBRppTigguI0md3IaeKi9
mk2yiM24eTN0Sz14g6Ms5SjfF+0yNbGJlq3q24i83xuJlvCYJjipwfFuWL1H6WqsveJQh6q1Iq0Z
bLqEJzgaA50Fj5EdmG1cL3OEumsAuUfwQ2RJOk7/46BO9/osk7Ni7e0smr7i+Y5G2ZLsY/TiNDHI
LLxSf6Q1SD3P+h4BQyBtbE9PeoYN7TAY/p1hwmdDKiJcKzace7PK8SuaSDdzmo4+ovnZcxfmaNBH
2hLbhO3gFfYe7rZ1rkO3XLljIt4qYV7kCxlhsIvhQmINx4O0UCegBrkXXeSVVZffFSWwOQj8K15W
jYuBPe7iKanP3aCw4exUszt2Vt0f5VWbRb+u7N5U7tQQqDgdbuF/dcUdvb+2tt2sq2IVJCZjjs3i
Nkh3LlZW12Oznj/QqRTRm2wsZrhIHi7GxEme5eGXrRgfLJWyk2zCPyBbCfwttrKRJUhynasMXeWQ
DhwnB7Hw7zGxM1cYNQFtCmGzy5g3X5F3Xyuq4LgYl8JrvPw/nJ3XkuNG2qZvZWKOF7FwCfPHzh7Q
s8giWb6qTxDd6ha897j6fZCUxFZpQopYHUDpAHYRRCLz+17j6fWuI3u7kCNuJyQh0lKuPZSgNH+/
SJjyT3FCRH7mj5Ht8qy4c8yVG2NHLjt+ujofaJ7DSC0e2Eq0L3Xm3IdjBxJkrjla+qKooXuSNbvO
v3vprMkxpt2LjaM7XpPFdBRztQDPvChNpwc6wZkqojVL3Xe7u7aeupe4C8Zlik/eXp5LxBtrycic
dvLcQWXCHvvA3F7/DRoKI16Ha4I81yHJtWkNNdnI3j72BNDH2V+vxIKzSi0sFLu+ePWsaDepuv3F
MhVrlQB+gDwUFM/wBy/XdlQ5VjH7+aM6ZM2jY+pfZbu8TjjWqHO6zXSxMrjXXTM5X4bW1Jhtm+oc
hLF7snRhEYbQ0BBs0mFVD9hKlk7QX2Bh9hdlpudXvCYn1QVy9ke70EWwInEpWKExQnb4QsOsIkOB
ZW7yC1VxEXYdzxlmJQfZlppxtGDGFKty30SAvzVW8evS1cd9TGLzuc+nh6bq8QlqiAWOdt09WzZk
RBwCjv1cuzYFqJlUaM7KWgRfDS/zpD/I6uhF2dpPgnHjxWAQnba1Nplk7qiB1y6KuYh5/MasumBe
wtDWzuweDVxvsWqiABDOjMPVpnibutNdVtjKR8OUKlJW5Gytd4iM8usCEfnRpO4OE7X8hZdEfUAh
dnbYpR2NoF9GXG9U7Un0WR6sxktQltohZJl9MODJOC0Rcp1JeyH6oXrMlMzdBWM0bIcoGZ9TffiF
0L/1S2Qxj6CX8JYXZrJxQF7cEUwPL0jgIidjxdYvTvZoqUP7rdGx+LU9Kzm5GqCAugb1qtipeUAb
oV54rHuY5qjKgxf35mEOzAD3nxt/Krqy1WjLdEN+GM3Hub8RWrx0560my/slhgTekfi16ax6Ww1X
oaLYqzZt7BMO3i17noinJSjKXWcYNvgaOnxRAxjtxABJkcl6JxvJaDnXbhEEkE1cq1sMKHWtWg29
E9Wwpke8c8V2NpbCwmtsUmbj4QfmLhU2DdH06LtsOBFZOcmaPIHsoboa5q2qqhRtysK2XZZJXV3k
EI932H7KNWthoAb8KOaDryO+4Wexu5dVo/OTU6DuYDxfoNwT1q9eBeoL/gLi/KPKP/kj8OMYu6Qw
f1LhrqzVFIuBAlWWve1NwZ7dkn9K3BA/JGIvT4FfKgse/OZLVya/XVEnB/L7FWt0s7bulKlrrEL1
nanFaFpUlfeOEPOPyjKqSwCTALtH91U2j4ZKeCWd3K0zjypsYyv0UHtmtz1h+q4L7jXtHfq4qwEs
9x3OVPV7lq7k/8Pk2A+WwZYXOp2dF3Cxk+HnKu6WyoIklLVMxwmjpd6sjpEC4XQzzsVutgKSh1or
bbxDGFMggNIsZONtjIFy71YUqboMM8KO0hlY08dd1pCoingmFwKM5stoJzp5oAkesJ/7675qnNfG
mn9B+RvGYu7J78NfrzVAm7ua1d4qMNv8bSzThqnVy/a+p4Qrx/O6jVKCu9ZdnLrSjjeV13dbfrL5
e4boSTsHbk0oMKu4iLH/RIj2Qfh2vMDabPragiTlDZYmD3ocJ6RPfdiKf0g1ypIUXLyqMl572Giz
yvU2t3Fd1KfL0EqNZYY3X99m/WWcD0npEEf3ix9tigaIrMl2ww9hkZYja1H0l6/D3KQqz4V4l6Nu
zc3IAkfoebq7dZQFAazIBsAoryY/r1Y7DbyrkcVfi95fm0wNp6Qe8Llqx/AxA8uz1C1QqGMFgKEP
8vKLpjWvmF6GPzKDbKjeMuu62jZrtYItoOnf6U6NqZQifhhjYLy75RgQwUmHZ72Ph1VWlOalQwJm
o9dRfd/qMEr03pwJnX23uuHlu2Bol07hQtEjYUaGpQ/qe9ldwwfFGab/UbNB3JaEg5HiyWNs4vKH
qbXw0dGAcWVKQew91jF/w2iSux02dy14vHeYeXJ4RJxlH3d1sKzqPt8xSyG7WEfmKpgnXHlomqgI
rvVYVFm1MGqY5P/+1//+v//nl+F//B/5hVCKn2f/ytr0kodZU//n35bz738V1+b99//827Q1Vpvk
h11DdXVbaKZK/y9fH0NAh//5t/a/HFbGvYej7bdEY3UzZMxP8iAcpBV1pd77eTXcK8Iw+5WWa8O9
lken2s2a/W2sbFcL/YUfKrF7x+O+iFKFeDbYz3iiJDsSyMlKVltN6IcK8x2+cnpBJnhnw4uOstbX
nv0M7R280bXXYGWJ5OVZduT6ALWqzNE1cxDqMrtk3TZG8e47obN3pqRZySpag9myctLoOJhF8d6u
QFSn77FBMiiZtGQpB6lx161cQqF7MwtfMic7Tc1QXTTTK3aun3cLzcihj8vGrHSgqwXeUdYIqVaX
SlPGdVa78cop0+qS293Xv78v8nv/fF8cZD4dx9R0x7b1P9+XsUANhdBs861BOQdMXf5QjFX30Cv5
izSFNzIwRdkkrI20mI869VWOYjeRsJlmR+Br2Y9i5szIg+i0Fk+f+AfQvOqBW057FLd3f4wSc6Tk
jybVt0xUedV2WfjR8JqgWzF5pAtkDWwwZJTwNWiS9jGbHMi8jPEVrz5FwiQqcvmHL8P4/CM1DF3V
TFdTDVODh2f++csYKi9t/N4WXwfPWxuzGrY2H9g/tSzeKAkkijwQBr83ls4QrCqSHD+1ydEtOf5D
nCsmnPH5bFmXpWBAHFidUkKIk4FAVNNuiGEkLASs+FQFSXI9dEMWoXouGyDHqipyCoySdb9ywYb7
3UGeI9uvQ0gEv6BK4qOLUGvqIhcZrAQDu9K//54s+/P3xF7N0XXXcDRdcwx1fth/eph1wKFTx5b6
21TVzUYz23RjsobeE+5NXqI+PztmpH7NnJREVCtC4v5BdA7cRFnIjsIxX9Ag9p6gZUd3XeqO63go
sSOsmidMWrH2nJLgsWuiZH+tBnOKReZZVALX21aJMOgJkhau6h89Mhczonsf91i63TIzsqQrhn1/
O1eedbvoT4M5X36uHHFr9wZgv0gsMi8AeTkU2egfbBj5+bUeGNh98m1tZa81D7mNQ0gwuJ7hyjNu
3UmUZtayN3T/H2ZbXZ+n0z8/1q5ha4bQ7TnI4BjWn+9QrWo1uu+Q4DslLDd9qrq4LKGT5LgQTwnH
sH/HQu4UeVV3LBoXMYMub97tWg8PRtJlD6GIsgctwSU16V1zL9uuhw6GjB8UGLfO42QbIsApMZ6u
3cpqO1rZQ1/oDsHmpNmM8sM9ryD5nZfdGuqMh1wIdO7YNLJmMVQK+tVGTLGEeUAo2amXsa0VRzcp
4Av9VGwQZt5Fk3fx1BpWQJTxjfeJ2DGHWcdpKOPt0BvhOY8SfQ28tn+ImDlWGFbGz35HKI9ohveq
FD1UvGFSPpIg+KaogPQV3Tmiyz09w1l7rEyt2U0AyAgHt/FFJyZ8kSU4Rd+5AAqWfzTlDWKQUZO+
mu40ONcTitKHwZqCn72d33TQLz3ClaHCrJXPwniTlZfxV8JPELhtxKh8tbSXpujxQ9YF9Oi5FNsT
kvayWE+he22UVQD55l3zq4jJkftLMO3xHDZN1m4TAPWWBz/emc6o7EkCxyh9K7Wx1JwAqwTEBo5Y
BXjHRGm6A3F5hAKoyXbLr9hr/FQE/L1GtX66u43JXRa3K1m3dOtbZPr11subfagWwUugtsVKkKM4
5pPpnFzy6EtjTgq06Wy8mYh3XsX5hiyruce4nDyy15LXrazxSmeQDIbB87EydKC8zoSHsXOJR9fA
smQnIOXo3FfoIghvKpZmlY6LUY2wCZsHG41LOjoLv9iG3Rwnt1dPoEp/O2QZRj3EBOwt+/lJX9Rd
qp4iDfgi8vYbOc7SfqhjE5ztJnbuxwwL+8Gzgi9uDzsmHgXbsq4WF3tA787NjfBL1eUQtDwnAUdk
Kk+k405m53kvxK66hRvdkUsbT4pXqf66w2OT9C9wO7cszoYCvwLpXizG06k8yLYMzCuaoFpxJqLz
0hdobFTs1P01W2ECYGBgdyNizv66ECxulQz8iDxPniJLbhBBOEr4a27XmhyE8xMelnUSJHyxERi8
tTl5wcpmW7HWGp0VDur6J9gg+UF4lXWubd06jxGow79/c8jlxJ/mJcOyDdcRluNquunIZeJPbw5R
RrgbK1bxVTGjbGkTFdrmZYG3KECmj06gYIeu3WvuOO2BeDL6BXO7E6GUqBZiOieT4l18YX7vC2vE
p5b9C8uJ+k7og/oWlcVCtgeeEe6IhhYbWdUyLEJBcDwTtTOOZjBU18uWWsGCvFHT0ySCdJPoWo/x
QhJudMd3mFNi+61H3iieQbGf2lN/aRZt/sUfY2fdYwy0T9BdfAvV/AowjtAqvbbjZt6+JcSTJdD3
0/iMdgkYdkMlQsfhEFZO/jTnJVdFFpobWVXGJj/DSt3FxLsKhJd1GN5Bl++jNi+eMMgmw9LUP8ZR
0dZ/f7ecv7zneYfYJMIE90vopDH+/BapytpwyGIGX7ugxQlay98mq/YeorS0T31e9YtGtP3H0Abg
B3zXgq3saC9o5GywxO4/RDckW6fVw60w02ZdByBdDPAlB20+OGTWDrIqS7ItEDq5Gtu+i/Q4u/Ae
R9JFZcFV4oV8QSwQu9iBh6Yv1eLoaWN/LDDLeGlGcQ6qaDojSpS/uLr4Qb6juZe1YA5SNkVQH2Q1
bcN+Wbl2v6/mM0ufrZo/GfZW9obgxtdGWtUb39XTu2CGnIGBbI/dzCeyZu34dtnUfX0EtQfUUrbI
vtuosteREXfYLWQ1SlNt1H9nMrPm/F6qW+THiG0+Mj8XuziqCaYkKiGMWGWoEXfz0Lrxd7YHObN2
R/veRsptWggzt+/zyjxVuRj35dwhe2W71lj2P9x4eWN/fkx1YpRCU21DNdmsaZ8XeD1S1F3v+saX
UferVW4VIGqF0l8PMT941Ejc17yKrA1biujeKh3rIZ0Q3rURWJQ18uDJWXQmcFC2wLOpVLfOPTNc
ZDW4mrFHykwe0IrKTo7NnOY3psIiC89xB9UpQi3DqWOpt//7H7X5eZGvC0Pl52yoMGENw9A+LY1i
U5SOoUXaF1vz3mpIzfcNs8xPh6FHnQ++o8YCZbIXKeLS96BG+pWZee6lTPV8E7O9x0gJDVKR5d5d
6YTWnQqEZtcl03TvdUO1KbBmvkA/6xe9MTaHItSIxZtFvQN0DUoomdaOl3p7E/zenSwVatRdS9kf
pf/We2u7jSOxFv/DVP2Xh18XrqU7mukYwp037582QyxMJvbsY/UlStMfWXYmPO/dD1FkncIZyyPx
OUJP4xWKR2J1a5OluHX0o4bB1vWEEo2ahSxG0wwiNspxIy8gB8sOlGzm6Id3GElaj79BvTsUBspg
DNBacfr7K/xbFtWhnqWaxmTdEwMFdwBhVAfQAzdMr8+21DGZ2+yw1e6vQ0B9XavGPMRHc2WB1uyI
DGydXao6fdYdYd5JsyGciLOLr4pmJxDRhYBFVR7k2DyNr2NT8P7OQpRBu/OVYdNHeg3d12m1RTuU
9yDlnS+BmmBP7wDGI0Jis4kV72bju1+s3m6WMBdQF9F651IliLHqcwdiQ4SD8yA7g6zxz8XkIbo5
d2Qja5fGGzEDF0F+3w7qHB6iI5qKNxNA5N8/JrZ8Dv40B1jshl2ArbbtAEI0PkcGkKxMNLRsv1gD
yPGyDgl+4S6wjpTefi1Nr1+JurZ2wVxVejDcqtFk97KXVzfuvUSFx0KI54ylk2weLbBTvNy+oQZq
v7Ya+A8nN9Wl7HR1bFg8HhUOc6+TPwR9/4w7UXkSpbDvhR/qyxZl5W/A3GFUGeP7VBeg/nBN2Weh
XzxXSvUmB3RKVi+sdmwekHuMD4E/JevEG5SvTbiQA3I9c1eFG4wHr8hcfOI9Xv3zpfHTe2Z9az2z
ijF2g6HgRiaJl05qEfbze+4vMkdbVYvqh3E+QP/5ra3KzOpBHpBK+blNDr6dq0RdfR13a9MjlJJY
U/zpWp+vX9qggtgm6WTPn2xbPQVwQj4SA3uhuByyfV4r9nsfoRtf2x9dA4cu6dQKtSbP+rBL7MCh
LLIw7cCVYDCCyBnt0CuhJtSZdemyAc3rBGqo65b7riDxh1BIwmNi+NhFQ/ePoM9VY39g4dEHr27e
PDk62Bc9r19dCAL3k9k4T8DZjHXvIu4W4kb8NPpVh80dvkcR0hVLFi4gzIf2LMcOEw5eSaV4sFYZ
62skw6p8Shay93rIm6XpRtNDwoboKAbN2Op/CKVIvZNP8ic3kRWMtKctVsyXW5M84dP5n6qfLtfC
6FuVQrcW8lwps3K7Xorl2J1aYGmU282663PjIgqtIcHBxxpzaZjbZK9auPq19PfjcjTDN65Kjs2b
Me6WhLvLop97L0ZrmdcOYtPa0ZUIednrzKNlqRh8wCmMi8kRTQYkiIm1GChqNXqQh9xrEDPwwnQ5
o2mubY0wp72dzXDheVw7H9Smhd8S6+fbqZHdKid9apd9NOpr1I1eTMcdH2x1qpda39VbWZWHIdPa
Rd856b5riulBtmkp8GAF0pOsyfZidPe5U4z3t6ZWROjnt9ElM0RzEdkPTyNVXCc4GhFqHd+x9fpB
vtG/uIpmPg5acGpGe3gXpWWApkG9CYeUn0f1MTMN1MrTmBbg8mEMLqPRSMtl4p88pM0eXVUZnmo/
YhdNynDrd9PwpJejcZz5h47bZSXxSTygwLmAFGRslysOZBReTlr8pPOOQJd/fGAbWDypQ9quLa3X
17I6unH4kI3lUtauI8ZSW5q+rmxhLBM689kjI+xlVxvDM41DqHes/vpsh02kvROm1dd72SEPSQ/s
c+MKY9ay6quFHC17Glu9D5KifNRcxLPLRvT3se1oJ68FkASItPyWIECWIuv4lqdpts3QU9wJNS9e
sP56kAO+hLpv3wV2rYSo0cHrcBvzfnCcgZjKOJyhwKYnyACL6wiNlcxBic3jbYQc5hcZLmpWAzLZ
VB0Wy5XD7jjAmnwQw/ydJdVB8xGRD1KqidV4+yzrjTVqDSXKmgQq7MFLvxkI6JSxNXzHqAhgMZaa
j93kI4+TNtbOi9SRudexr0MSnjnXsn+xSCpLdsUly9Jxz/s4RbHirYXphUnfgABgnf92cOfqra1I
TW7jTLTcgHBzFwG53Hes+pZSOSCtbHT3VICYUZnb50DltSwVA6YxebTTUj8WPd/yVPQoPqPa+GVy
ZsqSpgynVCVUZWImoptsUkF+L4tGK7/AGwJ9FLg5XJq2/YCaayVZ+WUC5L/16qnYymqi3xWDBzxs
GMvdNJr1Rp6MJOQyh+f21isK8k5ePK5le1CHuybSxEsxqd1d0ptiJS+jVfZJTQiDeVmPdECL7mQi
LBO2oDd8mNgYL0pbGhRN4wNG7l9ku+aD3QbfLY0Nhvd4OATzcL1R1J2LYd9ajipUcTZri5QvCOh7
wyoUFDv74WMUDRIA5SLGb23Zx454sdTWXgxNPb03fh3j9hSOX0Xkw1uv9O9GlO1Ik/iAMJVfc7iR
EYGKc8mOPViQ5t70eVr9iP30QRk642HywwzGtBguGbD5JYQJbxPH+qztq7TebtSbnLXeENRrL0oW
FfqJZ1combcwNBiCFV/pJs58VPKjDz1QXXZYZaXce72m3A82OmCxXh5k061dltTe6/mjWHB+6jAD
Q1lPfNi2Giwcuqb47CQhsj2m4r2MmZGAaHaVi5sX/gM7HGdhQOEgE0ub5ffZSejBAynKY6Qa/cEY
NPOsNr444xcSz7Jsa9kkDylAG2xahvaOVCSR2ZYlg6tqwUsfA7gF+hKDImnDF5Q67HPclcxXdFpe
PDz5xo+8DMOXQtWrlTOmeB65Q3M/zIdCj5B3yKqd6mXNverYHOaS7JTDStMolgIS31q2fRpXJgO2
l9YzpB3tWOnqdOjdtMRAp46ep4E0uA/44keIb0Zjej86EYQLD+kp8q3+tPZBjF1PgsBXbqJEWwig
0gdbRzhWg5HWIVhpdDvFbC7XKqry5nGsUYdZ2GsTvt1Lk2FgUBU8JpFIq5cSouAaY7Bg6/hW+ZIZ
yFkyq9u4xVDVSxMjUSdH9HKuhrZt7wK0pJey6rRdeccCM7pWUVR0D/ASwR/Ng9PJUu/1wv+e6M9e
PKlfgYL/EgHR/Bjq0lv4lbCfk0qvV7ljBQ+w//JN1A/q/aCUA8HrUb1LRm5SYhVIrODns7RUvb3A
sI13Kv/tLW1sTpDyxMqvRo1Ndvdd04L+Vx4NpUqSXyNWdosYa4TXMhyDdVUAEf7VyfR0FVsJT4Aa
We6xL/UdNos8AIVpvWZlZtwV3jhe5lrZFHxTfpC9gAJOFopmTIiYqumL7ZtAon2lupO9rpahuYiu
PZB4evVu6FG5c6eNrJI1jrY9Ab31NGbpC3pU5iJtlfjo5nVw1nXtVybD7i0M0nxXwLNZWwhTvvm5
qxH2K1RUWeh1u+CoB03+2GTMIMJH2GZutkuzOsBmlhNq99agd7suhlrdyl5+LKjcJ1UCPotL9v2q
Aqb0aiKjd7Z786fPhRSYruU5RjtsdOwZLbWrH3Ecy4Eml1h2xVZ48pFaXDlVWr8hl/4GM4nfZ9Qv
yXi735zJA6g1nyTgnmyHQGAVPp8UOCC1DGyN36YguZ5kOf3SqQrnm9+nCFTYUf3oz5+U6sHPnwQI
rn7LKv/NUnzlR1p2P30SrN7dpFgL5lIBSnROxssUvTxUabP5h03eHOvIZbL+mpUnPaSbqkXgDADS
X+M8beYVgaLCp7CjwED4s40PepXpr6kefUx+VJ8R/tNfAyMGwVpXz0PJ0qcfvZUcBBcbW2Og1tdT
gma8i0xQRbI6Aya3qNAZ3Dgu4QxKv0KbxNjJKyIRCcqiiEk+zb1jGJ1jLGguGrvyO6I/4SnPvWwX
JPgssFpD+ENM4dF3k3wRRGwp83CAXZoOOGMl1rMc4Q9vaL51T7I/wHaEz25OshZqvIrSUU3uRjd4
dWrXQjDFYDeuWluvMpQZSOgc4ZZCD5qrtZJFuziOIvBGVN2kHJDXdO2drJqNBTO0aPRD4IxPTMSv
umNlj3bcZY8xWw6QmETou4JnYelHPLxhlh5kL4iR9v7v76Bm/CWcRYbPdVVBrMaCJSQ+hbMim9mk
rJ2eHd4wbgkQTgZZyYmJ0UsRx2ow047uW6GaB6vK+FHxt0K080igWqO4eNk3XXWix6LK48cSE+u9
E4uG9FgEsdxFS1RFmHhbq6GyHvOie1c7XsxtajRnv3ZQWymmfaLo3fvU9dNuEsA4A8Th3ksD5Y2J
ENjJMnHIAR9+PR16SLN3ah6dfr5a0cKQdR2rvO+xJ3kdgWfL0+tiyu8KssMYcDGsnOEUmZlWxxT0
6Zvz22e6bh0fHDczl3KULxD005gdD/IaaCKRrBtXihMNy4FI4EVHYe5SYL7gM72dbk2uABNjDIi2
yTZ58LDi2Zio615PRc5ZO5ql9aZionv08Vfc5UaK3ttcurX9t9Lfj7Mj97fruX+UPl0lDl2xBTpN
DlF9qDvF20ZBGC7ZoE3zLm160NIg2Yi2y1e3Nl9rp1XXasZaniY7OlMvl2Zqd9tbmy0cBNNGvdyI
fvoODhx5zFoTPHm+uhcGYaxJ9ChV16HziP57vrSyoP3QO/EMfiwAhKOsaYDApDrlySi7+svf/77/
ksg2DPYIADIsWOiEbWX/TwmjzGKTE+pN8IFQTRjfWfauNrJnCF7ND8tpt2KstS+q74hloNvGuURT
f18Fk7WF7J8fc9TvFznAwQUIK37k80FB1n9lxSBBZVWvm9Pf/5ONz1kTw3aFbRDctAzHdEzxKXBm
aaofBmSlvkzjsIrcqQb6wMFMCjyfbbvZsU2OF73q/damDjYW3/jZLfTU7D7srD5A7QNurkGxIo0A
eSpN+w8fvP4iFal636MZ9qSM6dlK1f6jqLhBOpYyuzRYQZsu/Ey/H5uK0OZg4q+dJ7zkLdfRsE2k
R5bkQQ4kA9/jWxXm/wBBMJxPExN/uGNbiChbtgmeBoTKn5NHsOhBGGSz/YDFhCmSMj+Sn/FnI2+K
9nxIdT8/egWccwLY+0/tsipH3MbKtkTkaLUmJl5/80U+jbtVb+fmLsQdWE0RmrBm/2ggbn4IhPsB
cYAYSG2OGDTYvtg4Zk3vPAQm6HKAOX+RTaC1hj0z6YQ2LZ3yIr2KjVPthOYOObrhUS3KHjGNi4hy
Lql0/Db9qkW1ZT5BXkTxymABLMA/yIvAMBtPMdZxslPUbbz2it6UiZJDQoyQJSfp+Xg+yFJTm/kC
meV2/akjS9FqX8iBFo/KUtcQkq3awkZOL56WgRF2z3ZijSe+kMc27VD3mg/l8AFjKn669luERlkk
10fZBzhDz7LmmCd43lhlg5arH2h4NhjqMdHK30qyTR7iuffTYNkme+vGtPfCR52mn/zioLotwYcx
eRBaURAX//0gOycHwftNbo7FQdZv3WqEpDFJg4EkrYvfrjIpG2N+82rzQQWXEWltenLm9zDwkPh+
arJzf30NA5LfYNbakn+fe2c3HyQ4MzKJoAXkRboyVR9Eu5F9clSYTtUe1dWRhcr8Lv9vn6p14z70
zN8+NUoHdekMAihCOk0o6GLQmCC591GDZIGVVrhniJvOWVZ7fVQ+9J4ovoEAw7Eb9OycZs1X/IWN
E6ry5kmWLM9kB4hLhlUWJtvECXCJ7IjY52MjUZdrWb0d5BkVuq63JpXkw6LVYmRSml65B+CCGJue
OZtAtZR72XY7BJYfLP0iTO6IHscHNLxwAJxL8lAr3pgvZJGsVbJBG/UctUFyjPwMBSynyNYOt2FV
RUW1TpHZQFUCPWiCXAPEt/ZXv8zRz+i77KluiFv3o66ur9W6bR9cbIN0w/TypcgqQi9l0eFHx+DA
7dtTFk1Hgj/JvU8OD9lT4Sy8xjTehkG31q2op62s5pgDLsxpjM9lUPuvFSsWzU3Mt2QaOwjLfzrL
6i4pJBmWm01EXECvv/E0342A1t48K6+2ec/2J8+DAkXL8FEOQOltXNiBZ12G0O0OosiREB7c4hto
0PkCTqE4qwxA0AFhIf3Sjua0kB1AoB6IlDQvnecXqMsgKBtnoNdDR7+TA0SJJrVC0KVz8FMtlnHq
md1z77Jp9dBoY+dcbWYSztdhhXAi4KEYAhtLZmPnhbr5atZAjubuyIlBc1vsV9K+stZOIIa7GVwM
7wvpOSVQDqVUnBvUVWYjniWJGX4R74O6SOHlus1hyP3fCBv60H0nn1A84IE2nqqyJD0FBPOjNqe1
FjbKGb2F8XF0iSsVYEh3caYPjzoqiw+teZR9sqXS7ALUTWAtZZXYxYNpmtYdnorBvg4NYxOrWv4+
ZvVGfhfW0HbLoJnqU5qUpPBGIa5fL0LMqyzLsw/N4KHGlUfdD8FQPgkMn+SZmRYjgVYIOAk1ABzF
9N21O4zBF7ga1xuhe4js9Q4anQZeHWc1KbOlVSGMoHRIXmYm2qZ1CU8OcmvpXgujLOAkdC380TWq
/z9j/voRXCer22peFtw+QvF18Q+vZf2vb2WcqQwV8KZpG5b7+a0shN+4qdUOL6Y5Oec4ac/Yd5Qf
Wos/ZodGy1ZWM2Q7rEonYFaRGVz2LSHIsV95ua90MV+PXSwzBPEgCSoRkPjfS4ppu6wyxmgrS9fe
0vqH1CQyJX/ets4rK9KSlo1BLhAi4/Oeh71DXRZgqJ/Nqkd4E9VdtTK0nW0ixilLtzb3v7TJcW5+
xjV0MSopWSk0Y5J9SHD6rptKIo+J6911erEfsykyttrg2Zux5c1zreNOs0HPGE2UIfno2iZZGXVl
35UugqKifopsJWFVZmX7MAhTpmeq0dh9x31Ru0BlMiD9hd/lKCIA6dpwcDKT1cp7toG0vBXABTdd
7VTWKRmyEq25sHjTW9YfddDg/zhXwyJf+YZXPfvpZD7w/LHmmwE6o43zUu7iuBmw03NiL9kGKDmd
e7K8R9sbNrI2xq17lqWqdVRUxvDTi23kpxeyUbHSDxS0vP1tsDyfKNVGnU+9jpXnJi1vY9nYDbiO
h74BS9bQvK0fqiVrlb54IwRsgwQokjv5l0Su+0jm0iR4G3YvXZMR4eUvsvArWMIpH1DcymzxUaTh
1yCa0l/CKfowq9xk2T94/EAdkI2YQz7PA0LeEy+hKJnqehew9bxcuhblGkofY+6sNrb10jT4R9wW
VpXWFt7ytpRCoRTPBdhx26k1040TTuWe9bjzTJr4wTBC42shvBjFRN84GUZQnPyy5iU0d7TBdCp4
sF5cNfP3dlh1m7JnwqmjX2Q/qedgPSVY0puNOnszeP3aYPl/Sv4fZWfW5Ca2dum/0nHuOc08RPT3
XYDQgKSc7bTrhsi0M5lnNtOv7wdcp1zO6q7qjnAQoMkpCW32ft+1npUzrxgVp35RnfQZl9cA1k81
Ahq50m67nU/dS4kH/rKyVA+jsLqDVTvSlxh4zfaAnPwoXx21NoCvnj6VCQWa9QXlSG89e17sK+5h
7barB1oy6x0ipOELyUq6V8MuPC9F0ezMwnDu0hGHC1zSz11bdeDL6uiTwdqgjpT5ebCs+jK3Ovyk
uZyfsXkk+z7RShT53JvUgFUlop9utntbPE+WXj5DWZpuWmITWJLwqCxZlsMcScCQRLI896nIPJn4
m/P2JMuJfAG67UnqRunOKkmS3f5jfC8ny4mH3fYkQhfzXR/a5gmkWXdtU9gsy7wg7OjWVVOSap9+
HpIT9fthU4ftmdLSnw+3e5OWksP23H5NV0qaiJJuQe/R0Wn8G3EYJNFg/L7LpW9Y86mbMFCwcUv+
X+7bniGFhq9lpowm5JSVYWh8aaauBdkBcA4BJiX7jAbNoJqnvFrRdGEtkytlped6Do3HbLEfftye
OyZVNxSydj+F98ym37bbO6YkXtEBBMC0lN8Vfd278So1kWbiWorY1m/NpRlv0H+SB5GC1R0Ewhrg
vL5V9lbwY5e8GivYjkOaMQdiN2HkcJEFhqNfyxmMZdcQ1fPjtqYxr4m8SMGfxDXrbZFyPyPVDhks
mL6ichvS5LUdowcrDZO3YWwOJBVXsVsXrwUB4albi1tWxkbsVlkK0SJa3ro5vDVbe3wlfef70lbK
V3XRJ6hgAO4myt4ulHgwu6FlgRTMWUFgYHO4DskhPM3Bpsi17m4P2vY6rScryrYLb7tNarHMuFLM
axTba9BBSA7wO9+3u38+zx6JHovjpfKHsJhcB8w5XtMs8iWz0W9Y48q4WRXlVDqpuKLbAhNnxN2j
FDNXtpd2+A1S3G0YoVZ0pV1UDsMPd1Oympo2Z9PmYoqiQjnHC8qf1f/Uz0RTmFpRuUM7WQjQ2FDs
w/5Qk1nnRCkTEcysKi9/B0FtCKK4+6Ks+WzbxlmdxCIqrgTES+ftpu2hZgwUMoRzuvv5WCsmeVAx
4mOetsZOVefoVi36hfQqcyaZLtevfSoPvupU5RO5WCreWy161SYkMB1zaHfI6l0G1udbNWUrgU/R
PzkJ8MPtldpI+f2VqjWgVTMl9WBKrXGltFUZSXy114Ocaei1GJccsNvYJPvOktZcBO6xcj3Fh0g+
p4cSkqpJ2h/ZKS7TupcqTXGJ6rY/ViQQ/tiL/7jtw71V1I2+jJUfdYAcONRGcZWsu7Epy4FksNkO
t42h2aXp/3gQZENDJWiDh9qZqXiVUid3A+jN3NbyZyQ/amDrotupJlZneBmQwWKqA9jVijs718hh
Xe+Ah1bvRkfYQRPFzuc2F15u6hMZKUj/y3GY99shuq8TSXLGE9k+Ke1iDGA59G1BnisfNbPvKunC
3whtT7yiWgFlktbuyzwpL2B50TKD3T00SzTcK84ye3GMe13OaT5oa4UpWmtN/ZjoJ7tsn3/etO3Z
zajvkjXNUCbwR8kK+0Iiuc2iH98cpDnDU9fD7bZts9TMXFw8h0RE2sD5IAbdtxTAPIV+GCDdGpTC
drysx1MXoWLajrmK/+c4KtpnXS5hfpXyFxn9cNHK5TsLRKCdpcF6CaFBnOnmA1phcx/bdXI2rSK6
CnttOEl9+0lUJfQLyL5v4jXPs+q9VNGQtq1qf5IY9hAO5P01Gls1qKwiO+SNaB5YdYL4KJr8dSBw
c3uWMtS30cxohXAv9BhaD39f+VONX203dAl1x1JlysKOYWgyp9OvNS9qlPFgy3X4zahW/MGiReeC
Wh/ejne1i7rXIlv8L4YAc50SsO5lyXVWicZTOmzFkqEkt0KdTiQhEfnXhBozsuomSdvuJJydZtXJ
oair+CEuH/Ksv620SA9kydACqgUEulR17iWDQAGjYzZg1aTvKnmG+jXlMkMHL4eDFsbnXjwruqTv
+hl+G3W7/oCtgnKy1mIV6WNiLZTAXMU3lowrCKD0F1UBrlVqX9I3lLPa3VJ9IozOQekDwVilv0ly
lF1eZCVUDkUrPknOQlBRRAMTr71xpJtaeBgrpbOVPlL0gOqtjt2tMZPEFQ7YbBIo0mdJtmi5Q0h1
S3Ja9wXK1N0Ykk9lx7kXGkq1x8Il78cw1/aL8U3oankaKLX4FvVxzwBkuqcCPnlWWzP3NsQpXJL8
iBcXrcyCbigzKhdEL4ZOMtSkhD+5q+jxZAYM56JxJzlZHkeg0alEeuMcc83H3gtTRM0sHx2T5CO8
q/ezZqtuFo+07rO+2ckA2Uh+gCUjjepLVoHsG8yy8csoLF1JaopdEan1Q4oaEEmBegVirV57PE6Z
kggSGWIPws0UIDh2ziQYAj7vMEjRM4wfM0yTXj6plBzJdUOE2LQnOHw7eJg089P+tMCxB9ZQu+ZE
xSBdxLdCbrQL8pnXKNYOVsycyWyqtHTDYW4CquFRHxWXQtM/T6mpBVEvW7vMAN/LrCXyUsXpyY40
O3osT6zqigtm/uLSMEjPMdBXgSOjTcP6MdbrJ8Poi8BIaFWH+pny9S1YLPMLY+8ptgl3J3fcjstr
pZnpcyvlB8UaR0Ktks6raEfe64jphlZ389hC/VDHBMCRoIdTNnWHYeivwgwWZBD+SvPcE+p7Fbm9
XOMKgYpk0RXHmnWpQ1JmZRxZe2vSjaBu0s9VEY7XcKYom8HMsJU2PIpZvbdZj7oMyfYJbClQaHV6
VNJW3Gwb1YKcODUlEXxxi+iqkbWzNndI5TTrUtONvR1RouxmMwbfbxFDi9jWG8PF7eVr1NjGZ+yH
rh3H54YqdiAV0nSaneFrgX/8qqsT2miNr1FD4OqpGsHCrOgRN6Kf3A0tgIRwsdXDxEx2V6iWl0ja
N3lsfDVRubzM03SVy+Kux5NHOj36Wkzy4DFmrd9lpSAIvYh9ChbOIY+sagdEeWdO0YupasM/DGvK
r8ttRjVDMSwDuydVAyJgPiqBIZGVltM65XdkR+pzNaOnIjvGGiQMOb0lsejCtAxDyq/DFGv9YNTv
5GZYh5grGjkpGfHpWRZkdNlFMsy4hvlt/8PI+2sjmz/R0qkGIFdWVDoRlv7BqaLIat4WTZ2+TSRD
gfQmc3CUq/smVyoya+fxqFqkqNTUgbyateM+VzpXG1FabRjheoHKkc5AxbV8rylmt6fhwrIl6Yv7
Si4dX15idb+sY22ZjYnnmLnm64VBBlAVP/ez/E+f+K9Vmu0TR3itGMjvMYX8xb5JLdOpMpxt3wuA
ZgHMRfOMYmdHjnxKKFMOD4uwltAt8bu6lGtDks9zIs1VG+ehYXt//+E6yi/llu2vIZcdRK7jKDSb
P3r3J0T+6sCA8t1hFQL3RLQEeFdvgx2vpqW53y26k7lmCqnFnux3Tcq+ib6fLmJ0llOl24dGtliz
UDY8MjecglCKEZz1ibVX4gau/AJNUgzxFzRg8k23xDdZZymIO4bkWgg1PwiSOAx/K38QVfksVUno
qnX6lIjmkauY40f1WJBolhuHVtaek5ygx1SH2qabGdS4tcGQCkfwcQEhEo0p+0o0nIqiU73YkAdv
jpSWrC4LG9F62Jpm7nejdY6wfpH7ULjFRBokoM53p0/ig5H0X9VyAa1YVw+VrTuBGinBmEiPsMHS
zxm/WlexndeiAhaozUI+o8vRj2XEBaSS8vRghGp75pfSrrpmId6NWb9lPMAF1+b+PMKPbcNMXFS5
79HUOoQ2yPW5b0R/zQvimM2oEh684szNZDuhTqTcEZ4g0b9JSCrt5uX9779/5S+zGs5EWngGv3xd
tSz7w6ymgpRqNUZUfi8tebobWqcmXivUR4++zmMXqyyLaqrq6np21k0V3xuMBX//N6h/OQfX3i8a
FU5EjZbqxz6wIlndhJ11+a5U+TdS3foL6o0culwRoVKFFLM1p9WsvSL0OLACi07xrEw+JW3kz2Nl
7xNDfSWYQFwnwnJBw8zSOYcpkM6lvBvHQb0sI7Ggf/9nKx9KldvARMyA7tiq4qy90A/yDCVjOYmu
yfqetJx8cma8OGJUdwQPAgkJo+ZUWiYSmaX/bMQ+xfsT8HTtt8qeTly6MauSQ8gkpB5vpKF2qb46
QWfNuZvaZBMQZuApfGdMhW3lKWkU2Z/j6ggfSt71XXRWbNgTIRGGZlfsyE8xT1O0dDsqp/ZhtKn1
jX0OZ6UgL5RwphXznT+H0lTurREac0yv+twgH/WbMITEEiXDxTJn+jm0kbHiEkkqqrRzm3R+LXV6
mzGOSC+TZuHP0WTtK8OOWYdWw65LhwY35OzsI6Ht48po77WxL/DO55Y/kdu1D3U9ZUbiMFs1opHq
3tLjd9OaXatHvRfWTFyd9AVjYNw1r5KuG1dGdmMnScT3KjbBoQ02dddKk5laWPiEVc45jXryLpj3
4Vra5s7TfALBWx/rrkdNTNXlwIxBCWDoJkCDv8kasb4AQrR2IFer6uOTufbadJbbpF8mJEzG+qkb
o8kfQZhxCTDKRwcq+9EZxJsBSrFgUqMqRwVD3F3dMVO9RYDE+k5GNxuE88VR6+wYN6PizoOeLFRL
Ss9ocm8m+vxOsyRiZRtYlqPsxKVL50K6T8ovpY6AgSQKpTiTt8ncsFR20fgObLx47CrdPOpDt3g9
JWjZUO4A3K8xR7gJq6Xv/uEy8MEQ9ONU1sE+WJTfHbB7HwxhQg4dfpdW+N1sk5jZ1FC6mSU5+wwF
0l6RE0HTeRhuTNMYbvRIId8zjc5VjrWdycN+0ofHYQ0cxLn4VPCl/P0v7a8DBDMAx3AQHCimav0F
MKOp47Jk05i9jYm4RTasPCoOcvcWhbEXMm7vZtHmdz00NHQSg6eoM440xVa83mAKI2mkenedUv02
2QIFbWZpiCDT4dEan5zKfp2juX6K6Pn/k1jE+XhtZa6iqXRiNM12dH55v64YTSXpio7IgjcpAnyz
gFQcK+tTn6dcuMCX7s1JndxYCqsTnh3aQ8hiH6EN31m5E5SKaZy2xdQga1epm9DrlSd1JC2rEqx3
FPIp3Ah1pdWP3VVT6lNK4fCg2NEK4sBYAzHNCdpxkV0t7A5EA32bUYp91TIb4UrfXtMibA/UhrOn
YmgpmzH69GJ6/vtv7oOCbTuvbJ3Fmy0bKlpX54NeZikERIApS9/sQu18JzMjrichtu/OvteSOjub
k2L6eKXeZomgKDEF0twZ52JqfdxLAIjH+KpNcnsxiriGb618sQiuv9Ns6URi4SD1+mfMvqRBYtbY
oV5M3KbLB4+iCkyPNGpuljL8TciCQS1kUYXP9VOIr+fcCljkf/9eOX/+8n2j/+ESqtqcpKZifvgR
tWNhdHZUlm+5Ycg7lLTjDW5gh6DtIbJOCZOe2yLJduhkyquzRI96H7+HzaJ6mawa+1x3ouu2qRxK
u5B7gBgYKCuxW6VCZPcMVeGptruvRDBPF4lyr90XfiK1NwQqTwAYKI/ibrzR+dvudIBDCefW0dEj
Mu1zSb+baPfdZOXXxDoRqZGTZkmOAzyc0tFco7axu8rap8YUfkiPXst05UwoOVr+fpAh7ZISJtDN
lNjja4trCXWvYxilsScIDXG7qFybHyyxlgejKN1ZNyVCTQoQIBh0bsEZlJd+pR5FhdMQYQ8QHC0N
f5ghpM/SnDc7WhS36BerG3V66vslObLkjKjTm5i6i7ImZXjIPYTgqrdon5igIPHsxjdhirPTtGT5
MFoDA3dpKma3OZM6d0HQ6qcknrjFyuE3jZao4qa8YQbpnG2zSs40sSq3z3TjqMThFMz2/D4lQqXr
UCpBuCa6hmr5FosGhAN1TJfQgOlSk9IRNuRS9rD9JobCvcE0BYscBQ8ZaM1aCtWNtQI3DJZL9Mx5
GlqgYmn+2dRbMi3XBF7VpuaGZghvjHLu4rm76sM7Dfr+Nmf24ILHOMF6Gw962GafEfoHYUuNuJpf
7VyKLix6mv0UQfVukda56Qx1iNq4fDbWDQ5pl4TW+hKF9SvsnbcWH/hRqYwbwM76gy7EdLSgqY5w
aW/VBEnlZBTfStFedRMqfW9HdyM5W3fAUr1OKR5IjqjerYhroXlDbd96LpXFdGdaD+dSVm8mQ1Ef
ZyU+zHad3Y2seGCezf2RYYn69hiPRAjFOGnR6x3NhNI/eFIuxnXh+CmX8jOK9/kaCUpVi+10dxH5
Z/8wv7T+Mse1TMXQDNaPlqOgN/wwDg8kU3LW6eLNJD7Gy+KZaU+BL8t2BGMoU4Zb2244Ibu9SpZ7
7aYRIA9TiXYxwYwHM1m+FVNiHPIM4HxqAB7/jaqH5YLJck5ZulaomMdz/buQEIkZBBQeQ1x0xZvh
ZmY5kv4Smq6qYZOOxtneKdEMvr8Y54vc/Zbl5VFD9PkAIqAiQLAUV+hVxj6tlPeNBoNr5EB2iXYy
JnpA4Muyr0U35DusY1xFRMzCnP9rLBJjjydGPWAewBsaJdV5BKqVrXmfZdeKR5GqircMTwWdL7hr
U+rLJWigeCnfJhulkTkN/SEKaShl6ykctsnNkA7zNTGNu36p2x+r+v/5CzWu2yhy3yqwYojB+g+H
//1UFfz7X+tz/njMr8/472vyjY5k9d7/7aMOb9XNS/HWfXzQL6/M//77X7d76V9+OfDLPunne/HW
zg9vncj7/9Dv1kf+v975P962V3ma67f/+tfL9yIpd0nXt8m3/l+/37Xq8gFtmMwT/uDrrf/D73ev
b+G//nXz9tq+dBmstx+v96cnvb10/X/9S3KMf7NWYiKswx6W8QjyeqAC17sUWf83qAzD1DD/WRQs
OdXLqu1jMH3av2WZ7Gt8bA4/Ql3jro7g0vUu+V//ecO/4/5+fFP/Z/zf+iv65cJnyLZO9staPrDA
jRr8ab9OdHJNgFoK4+FSDnqPHMdrwvYKcroIwiQsgm3v5+b//7Yo5VUcO7EQ7qyv+n996VaPpX3F
GrqFTaEVpCGu/3/VmDSqtycNOv2cwUp0FpcnvGP3YT5W59zB9Gqp46GxSTAD1foUj4BqKvVULqPl
DxpPtxWFYEL1xGsxQhg5Hi16MEWgW9Y+rZve1V+EkEq/ogdGvI6rmWI4EJcOEGFYDugXnkI7RhXP
FRWqkddLQNpFTLe3EXdcfTV++/wcx7aag7Acrnk6fKbJcyJTzbw6actFwUkpho7WSdVaQp1DqXbr
inIHTFpXJtRsFxWfLcd8ARnP0gZa/U6YpVfPphUY8ih7mSp9LUyKOQUGpJPQRgiahFIAHi3GgesS
Myahqdlen6TSk6MKlJjNmq/Seze0LbREFbTRPmFCaS7Y2WcYP6kCHaLbW6BNvTTTG2gs5Wc1jY6d
SZWeBIX3UY91FjXlYwb3whVUanYhSYh7fAixzUW61vLPEV+Ub0HE0kN1V2mjDUJyyHbKkbJHbUiE
F2Oiw9BKhsg0+aggchSm38n7cPaD7VSunkIJJsjrguD9s8MEw6tMu/GH9qk0ze9gFGRPl+X+Oify
5I3oeNu4iQ+i3y9FOfqt5jwPqfIIs8vY63p9ALd6v9T216FqEJZIqGzLqCld1j/0jluLItnQncjV
udoMylqTOS44gW9D0sz+OHEeJIr+G5BE2jxjDRvF/CyPWrWvKGm4uox+QlikvcRWhVUzBVYc0RXB
x9vKly6f7B0OomKNnlw8bMUZPcMJ1WUjOy+DScWjhK22X0Wabd2HO0X+Vg1rpKDxIlnEG+ZyUe8S
03HnNmsu9rCmMfKDdOnnlcQrZXx7VX3Lldfkmkx10aZE5yemfrtMpRkUBuHtqNE5P7QTLB2w2ejo
/GiNEkYUdhRq3dCHGcZ9nUsnrnJ+1xS+3jQpbWzjgWAe243IF1VRBLkUxFffRRvUTVt4pjV2nG1V
5IkqbLzClLn6qPFNES2zS0IHveqUIBPmwzsAu6+Ue1/jRuwqHWn3oFsPoN7eZFmiH2qcBLIS3zTm
GvXfS2kBFLDwnPiDyip8NE6UyL6nwwTisb/XB41A9LTaTRnpegqkNDXKfyN/2JeV6XXJh6+IC9uj
kS2VW/flC/OW1EPQzIpR+2TXoeGJke9KUhv8sD1hKK+TUj+u46trz7rDl8ZCbmAu34zTsafNZ5NA
5JI9Lx9KuPmoUpJ3MyseGB79hZ7/ocL24iej40mm2XtjrFYuXVChPaklhAsEJUdJNij/aWXwY2NJ
kVvoz0lBrw+61l3amvdZL9ETCuPGQxVbugoaLwJPDilE4DusSIdRJ/JKMYnKSVCKtTQSp4rfhJXS
siC2znCZYqRaBn1DfEv5denSsmcAoGT9IFXC1eBHF+BVzo3ka0vyTLlmcKk4MLVtRioaXX7Oi7zd
JaTxqWJvaKOBLZHJTLowX2VEoXmtXzHQ3ExJyKmhNkfR6F7Eqq1hWuJaUWcdIRonnpV9omNI5cuq
tR1GmGtk2a9WI4+X1jgiBEvxq3aWm5r2AwBqKMe5WqDItHxDLIlraLdyMhGLO5iYTDN79iWDaRYG
vPke1yaLicbw5H5Xy6sCFM+bDr6+qLXCiyRykUhzZmUz4y3R65HM2nDf2UvsKstbTV/THMR46AjB
8IkU/K0OJw93Vzv7aQPop9ZRTCDoyb24IHwV7AgWbC9pFTDD4IXoURnFjdYm6ODAcM+2BjYGZUa7
SK9CJwV0qRXVU3ViD8A0JDt1EMmutp27MtyFgxQFYGJatycUyLWQy0CJJRdpKhZvEFbuxjKxezHx
bkLXMP6H1PPQey9ivGD6hrWZflcL+RRCu2kXQnAUsxz40UlvzTh8YUDi1nTYOwJFf1x9r6vxlovB
ZU11dNOYQZcSyr0j47jHvOGkc7UjDCwh8d0tsWjHZlyAqWHeqfbvcziLoMvip7Tv6uMgmh215GXf
m/17OvWTJ9n2rrct/ZIY9ZfSUPzMSljASYnYmUzXGdvyiSh3+33pC40QFdBfGYXdrieEGA4Y8/ME
abfBp5vjlbYk80YzjAJ7W1xdY115HSdwjvN8AeoqTvEwl5ch3PdR1LmOmn9Wel2hn0O/rC8dhtpk
vrPD8lMjl5IbpixBCYF0jcVU9+SeUK+rC7BV4RVUHb4P+C4QcLTMYFHdYysOizcnoZGXATUfLKbR
8qKf6ZdUfmlPX/sxk1er4QttfQ+9B7G7lnivncJyVT0hfdRcLkuX3M/FZ3ttJnABsvSl8SyyTcmW
Nd+NnIoq2Cq3HtRhF8YtH5NhPfCSh0ZkDHqjnN4lJKu5ihpdsrEhHVvEdCgcEguK2DnqGaD2SiUF
aUbl1zTz2e4fxppZRtW1u6F2LCI7ndyT+T25jUCjlVTDDZ6HtV5MnAtZr46u0vw06y9Fw7KPeOF3
Z1C8bpSbQ8+UDsgIRWAHfNnQdfOuKwZiBzCqya3VuHo7tMwuWttTJIzKnZJDNO4Gz2Rgi4rknESV
tMdjnRM76Kv8wRQXhjvmkZ1rTHGyc0piDzWGY79LxmNvTy8hYTvgEztrP2jjWwRVpsIbBq1+V4H2
VNM0OSBbh9s72qbb53rNxd4B+qPQP20mvfJycD9Kvk7x7P4YSmZ2keTiXHX27dyrIxWEwtmJSPYt
U1J2otCdHZp+BIxFf9Sm4jD3cu/BZlQQR3Ut9bR6J88sDMHxcP024tRL7eZNCAYMTavsnZXQu2Ys
AzjFSvimMTROlKaZXJ0UqENvFSDI4tpVlNIiKpjcZXlKIQ5pxZs1a9mFogNj0VEek+8l3yQVoZn5
FRRha6bwimAZNO1ElXm0Wm1vG+SkGpLKz0hS/bmZjcO4cGWtI8tP00x1cbS6zrggOJi7Zi/LpboD
OIK0Ui/cypjke2ihtUtRv9+3ptIeYEI8ELiYXQypVvdVx4RBN8WVc4A5SH5qSGPzmyjk9CyH71aX
fV9S+bVrrccQmxMd14kpsxC/NbR+/VnYRtCmcIxmru++YcyfpDpJydMkt7kNtSdnIQupqmbFq+EA
hMN3fXJ8CVjIjkEdREfOpp3jA9ew0TdZxJaa+KauuASSaf3C0foDFAoibe363ki9JDROdkM5Wi/b
ErKffSXfsNqlChdy7EgDEpNS5uuOiDW0KLimcuM1ndXu8iahRTTjoMrH4pbKF/HbFpIXcksKUomY
00eLNDxJk3FbtRTY8jg6KppeHWUqdFQWPRXL+D6OkWD0YZ/cpBXEjaVSDc+SYjQ2UjF4cq3w460a
GnoxMxuN7DsvRejEoJzUFzmNhv2QNW8ybKpzl8KL3vaEOt6utQzS6yamjdZIlQmPELMFxPro954x
B0qHMZsvuiGMm9jih03X8jinsziNXDYpQZF0iORP8pmk30x4pU+WvU7bsQC4rBzhd1Wx7ElRSDah
oBo81MZ+XLE8+hweuVBcCHjuzzlOiiOk+vs5HcLjhE6TtrsVTFZP2MXULAFUm4d8gDfgoPI5hWkj
fy5s7S5VIMPBOfAJrQHellr+rDTuMFMbFPWUXpvQvhYMJEKpLl21yHcTGhuN5IaL0MyvfQL+Hftd
eMwm4vS6xT4XdfNoODVRLKV1VIsHDJTL3SIvCZGEYChsPHK+g7rxkKimSa8XQf9oL2kgTOlRLmjp
h6ws9uWQEPEgK889uQDM3Ei1LcabEZD+bYlNN4QbtECdB73SME9YN8sI0GrbfLjNzvJvScSMA+fO
ENT2wGUxEmFUIJTOxmC7Va6JLqsYz+o1uBgdzxiQG4b++OfxUCTIbMjJ1RxVRgNXzI2Psvc9lReW
a4skumDbVEVEV1Ab1HPUaC9JrwmcurqA7tB0beA4xbpLWFHw47hvXqJaW3yzQxqkZORDsELKp2NC
ck2L5DrY7tg26J13lN3FUcDLGc4M5MbRSDMQPYg5ASipVVBgMyXJdN0lCdf2hdI9x2gGAz23yz9t
xq7//bZZku4b3UCLBlnKExFpBeYSVsH2GttGZmBnAQKpd33Zn5uhxZ+hDMTCTTPsre1/CCUZNt62
+/NGR0+OlSrPh6FLYHQxL0AnJ8LZ23ZbJyK3V0HslPNriLfaQa/+ZzdUijJosmQC0IPBaYh4Y3ov
LX5P+wUIhLTP8HEFjggxusUSgl1wLrKnNFHPil9mvdFEdR9UIdwiS8RiF4NkCrYNCqAqMC8E4pDp
ni3MGEOZFpqa8i2tX9W2N4FHUKjauxpX7aBVpxUvnjAxW/dqYq4WT5+sL4IR3NdyuQ5Mw66DqhZL
dZxxwQPukY9cF5og1tQmyMqcL3g7VlupITZXXY6apHkT0uSgb4w22Pb0NhNHwxLEzIxt0K2bbS9v
e93v1enrsD4UUV7fF3GQKNrvJ9+2R3Y973uYytkjGiDztrMtYq6j+Nsb50taT0TCM1JLy/xkfcdr
yHEgHGOqj2OBTyVVzEOUxcBX1o0x6HVQ63UToB4MRpnoke2mZUHv5LAMdbPyk4EhiRO/LCF8rWeQ
su5th6WOA3HSxHeDNsnemfv7ptci5rDrmUl9mUC1H7vr8RynyS5zCmySUlMGTiRxLnTr7na8bbZD
AMREI7elUyKaZRmerAsxGTIsi7hwv504EksGPw6LL3FsVtCH1newvaHtvUwPAkd60GhpwXdSAvx3
VWuoA4aJGu5tWR5MBHBNs3SBheghaBOST45w8xlK1AdDH5UcA2zWB2nV96wD2GT8UHZtlSp4yDjX
tw2/6d/3ZrPnvfw83u4mp5obnSEbfWdmjfzH80w5kxeqwbxOL9Si/fLh1ZZOK06djM5q4r01Oufd
j129cRCvED7w48Z0iHGrt6Q2/umRQ5c3wbRutr3t2QMqb4/qzQwBnVNCTYVfG2Zx3I5kh5Nm23O0
9gsKGMvfjtqMUpsvRzIWXjATaH/KZJfCBXQ1prM/nmGsex8OTaU8OLSBkD+wSHV/vrymddIu0+vs
x2e7faz0wLtg+6i3zbh+6D8PPzwkrhbq+yRioWDgM6HMxGlYKaHsS1FrHi0Kniyz9eK2ihk8J6UZ
qZ9B2HS7dXSxDMGZue02s3rFDWLunemOeFUUf2THBeE2ODnruGRvu5Rxm93ScE3oq3tp+zbF+qX9
aXdZxzy7ZSWdxMPB2QZJLuEMlRXQjGOmk0uP6SnQzMH2a0l+5tJXBz///O0wWR+x7W2buG6+LqPQ
sAowHkn0VYOBIYtz+I/jcESAYwuJaELeWbNutj3SAP1pUJMjZeJ2h7aahvsfdxIAObk1NSg42TMr
vJna3zq+8AOK2+O2O0kaLUfL7r18HXwL2hxBuu5th1PUsgItklQEff4Sj8pwGvRWMG6z0bjqMzat
u6MCvjB2P56E6zlpRqIJtnPSoP62V0b97k/n97ZLi4AMptG0ve2w1mLU5opy/tPjtjNb7pUbxZC0
/Z9O/u0xP/8P6OOy97/ZO48suZFs207lTQC1oEXXtQoPSRHsYDFJJrQywKBG/zcsmOnMqKzK//qv
gwXtcHcAZnbvPftgmrEQl/hcWGE8T+VIDzaxkReoC1SHtC5W5OvR9Wrc4Yd5k7Yx9JZ0af2S5SGP
l7l3i2qDlVXeWw3I/2Vk/ikjY1FH9d8zMsP/3P0Yk2/VX3Iyb4f9zMlQQkd6xXYdYr26C9aEWrA/
czIBORnqVgPyJFSyumz6mZOxvOUgONwc5QW+Stf8zMlYxr8g9MJmRrzloTqgeOR/kaPxg/cpGjBC
NuWh2IA7hosn0Ls6v4YY+TxEZXppG6Q4DQLyFWzCeZ/l4yX13T7HBpb3MTy0Rl+7QWsRojawbYBL
guao2Tax880u8Je0HOAHYjy1sTu8TRB4Uvdp+jZmu9OXwqBXYtV0RYKSWgw+hdnSJ5ywVbMyLHl1
LyvVJPPoc2sZXkzqhYE/E70gqwHFLYddujTAamK0Le82NUs4A/Vt8V29O9VbU0285f15W5SFFdFk
aTFGm6SA1PtSZYAqw/8jjdSB8iWwhSFWp3oDy8OmXrS3RTUXGDjxhdNMF5ruRLRMrKX3e5s40iaj
YINgWrqA49IXVpNkWRw0R9vNSXtRqwgrj1Sl+skazT0dhF51E1zV1emr6onqZUEpgYUqxl46SW+z
HsPCIygSpxZQXK2la98sfQ81UYtpggGkkWi/C82XA7UNDMLn1us3k6Ol49nzq00ehyTiw3Az1/33
rpgeNLJAOKOWS01aQYhC3otUj3bk9vc+fa2Vp2VL4iMBKDv2L2GMzoxExcHwixcZk92uY3EdjMzZ
T16z1es0euCN13TiPJfIPuxlThZRte8N42uYZVvPgj0qQHbvrCyjMCubi22FbCyxTHSZbXVUiT71
N6XQ+PIZOe18V8I/UP9fNM+IPVqqf7sHuxrcjaHaxkGm4Sq0J3td6e6PrirbrRsm8sT9LE9qjp7G
z7nbOgsgyzJu+mOL2ue2eDtOrdOD0KJLRIxKTLImTP/HYf9wmveb1WkjM16wPcs1vm3PzoRlxS/X
6qiLe3cNavF/v07AQgLMMIdvn6hOgErr5w9yO6la1+fpvNcwa6283buPevsJ3v1M7xZHjHhXumy7
jTqYprreCzr4+fK4JKpZWybln4uZavBuy2ofUaZk3dQxasvbTmqTWqbCkhCdF8OF6prV35323brb
x9fUUGV/e8htn9vVlB35PKrau83tw/9uv9vHaZEMdiILLrdVt0Nv627f7bYua817ytMn7vClE2C6
3odKlNEuXjpiWsWkRlOoMwLnFSlMTc7r97Omv3TcEICmANh3ptu0OqmuyFiDI4zW6hy3s71bVOfK
PMLyMCD4sICHjXTD8uFTmNqHjnyH2ufvjlPr3g5W+6gLeTvDbfl29Lt1VTGax0zo1XFYQi51+MXe
DtR8nTqXcRNjpBGKwbKc5O44r9/POtMSXUB+na/eb6oBZ1nJvlt6zwn1cdnCr8V9OoHSoYZ8KoAg
VJPwy06R2vUWXLjtqgIM4LdxBs2ca7p0oPNl4i9jAjVpjYQ3tKEhmZyn9lGtU/upOdCndAVvy+rg
2+LtNFS6/jxrrDtkvktCiyoW9S405VRBj5fhXK5/2dAtpg0ZaWK4QB3d4r9M/m5dRyk7NbFvA2QV
Z1GjYnN5TtVcNi/PjdoSGeOhtntjTylSkK/IH0tK53x/Z5TJ9f3Ob8eptZq6rXFi3qWkiEny0H9Q
E9mHXH0d9WsVM/glPLXEEdSi2vAWy6qrT7oY+6OuxS0SSSamp1PcX6amv3WC6PO4/FQWUpN13Voa
48Vm2FLhlKxswwLuQ6CKWDOvv0ENGf6cqHXUr/+ml6OxtZPFFgtDMAIqTEqsD2Fqt8d2if2oAJGa
SztgoNTaHVXge1ii38bYTWqYHxN71Ndhb4odsrYnEVYQSdJKW6v/XP2/KmyT43RFhG25i6S6d5wl
YpWfZ7KlHG+ZJFdKt16H1KUwIlzCKirAEtr+wSajsA9n3SZeFWC2uMzFjvg5N7my2mYSi3OQ4MS6
VZwJDf5i9trwXOujqE9mXMG5sfUUanDTHsyxRVVqz8OziuiRyXAoNvA86MCCoGJA3fc2KbBOyGId
Ar4mSZgt9mU5fNht4iOGG31qrtHQkLPQKK9YhoG26r2plLZaVlG3t5Vq+ZbxLhHnI84yc3NtVSMq
KLV8267m3laqk6hlUBvuzjS7u7dTYsmhtBHtatasZ98Yit2odfO8VmEYFT9SE9g41CEO1sEoDlT7
OUcVq1ETa+l5qblWxXLUsjrotg+obKI873a/7SOACyCb0cM10X7CgstklgnvVDXLXUaAoF66u3+7
fXIjTB4rgj/v9lF7/3+sU7u8fYo6JEyG77jaCLIqf1yOmrt9VRjAzoq8U7BWX0r9Wrev+25RfdFM
2zvzY7c0SLeJsTRCt8VoaUHCpUWBZrWzQGhzwy5NC2V/tGa3HdXc6OH8CKHsj2Num99Om2C3dXi3
kvoPTvfuY9U+/3GdSx8eSb21cyl0WpmC/rqadJHgVO9n1XJJEvJtp/ebW8fhr/zP23856ftdf1l+
m/3l3IgDeOo0SSH78tH/tl3tOqMXOLYGVU5/d+G/rP37T7pddDYZL1NQp7tfrkDN3nb55RRqy/tl
tfKXw9+2/3INVr6HY1acCFOZv0wA5fxcLKqUgiJtOqg9butvB3i2jsHknH+5rQrtzjwBJaPsVs2q
LciKjbePqCbGhUWyn+iqwghmMk4E7OdlkqVLGkXNqpVqc95hxrq67anm4hx9wQTEn0Ttn5sBuTFY
Vtt/OZ1ZFrRJQ00ISM2q7W+fpJZTMb/MdZDvgOIRQL8druZ+OeftktTZ1Wb+7ifNKNHkFKNG1tv8
qJ6V2xOhFu2IYOjh7bkA3FLrqCh5otRe1Ih5mzChF6LCxkOP+wHxuGVQPCxBxdvEL7t4HZRSJx/U
YOUTBsbPyLQKT2v9TFROzRZz5mD1s8Srgx8CwN5pJPxMo7bcuCQVGQ0v3bfbYjHu0vTk+H65n5Y8
V+vHX+j7EEGYYO2DUv4xSft7SEOeV81+zKpo4xjPUUFKo5L9Z4rwinPSTsauo9guphZrq8bWVC5/
qYJzQPHMlmQIYe6/TuQy+JgTEW/x5YB1Jsv0jDZkI7KIDm6cWSfXojF3O2+dNalgdCgpp3I/5HwX
xxnP5MZJqNNF5d4xRJFvfSp8kA5vUpHd38auKhShRrHoA4dt49oRGfneOKko1P8F7P45YOcivflv
JdTD/7xWInsXrlsO+hmu84x/+egS8L6yDWpifc/5M1znBf/yXIJyrr1ItnTXZNMfJdTOv/Qlhqaj
9TQghy4OmH+WUP/LhoyFmxqOyQ7RPOd/E64z/qokcmxMNCGWIcqlrhpGtvsuWmf0btPrNE3HScdp
r6cg6ymkWBAY52ogNbWZjZDijAC0RxT+jrl0dJjzwX8r0f9Lhf6vvu7GUrZ9I8i/XQVenjo/E7+F
4b/XTbS6Nje+UR7LPGh2INKee8JEuEMbV0jkBe6/4k643rqPTZTqhraNHOrCxjpGqDWDzTGF+AeN
lflXXIG6JOKl6BR1z148qt/9MEKzTK/2dZRwU93jP6J1G13OBsEC73sB5+ghH+WhqdpubwE5sh3K
bKXjEinyzVXpaE9h6XlbWQ7YGTsQ0ClFTldeMGdrpCzUbujasCf6iI1B1UXbpQR0U3nioA3tYTAN
KBCYbP1yZ/6spv/Lj7yIhN/9yI7ucbf53FAwAd79yI2mMyRs0fZhVYJ4x2Pw4ceV2NYJZuR1YB9M
pBh7cGvmwaixfUI0hYmOW3X1hQLql6TyzPvS9D+Fph78g3DG4Fb/t2vjRrcWUSgPiXJ8/QXQ3bVd
KgbfK44U2T2FBNwAneVHomzTPtKpgm0D6n0nq3l1AkmuBsfAlTk0x9yNx7WFf8Z9od1H+vSP1/Vv
NyYFgjrRdi5sMbF7z4hMcWmCxiqWyrdjgyZsbemU0jvaJFa1gdCM6vIp7oLtbJTp3oyGj3UxgNEo
qYyandm4K/r4H25MZ/mb/vI3eg7aBx9jRdQVAcFutv/yU4Eq1+coHPuDlRoDYjWQOK4oqHL2tbsg
T8RzHt5lphU9UkQLyg/R40Tx23q23WRXCErLdTjU1xIz0FXVa3KDv6p9mizkkpTIfAK8tvKoWrmb
LRhbua/RM8zsF3cajYvb6ydb2rvSSMWdMd6nvuOAwakcCk3NeZPQT5j80aLoZfqtkpSD+low7lqg
MTbhYQZ3LTD46jXu0BuOLVHOPDWoIGivMDQQU1QCMmzJ4HD6PUnx6tBjF9ttj9oqOIDjCs3ouHUD
kWxmartWAySszWT6L//9KTHRKP77D4zwide1zY2sU3b71x+4LDAyT4tOwv2RK9csqivkiHNT4t9i
pvCN0iZKV1nj9w9jSO1xac/nOSvLhxR/R02O8crttGxTGlp0DnrxQxD2300NP9Akvw8AaAhu4CGS
hXN4jkPvG9SZZA/9NuD3NTf4KREo97T6NewyqFx+sPB7kNWGoPYG037IfPMlABAFZhfvPk0sBn7L
XBZEEWEsCW/MhSgZU8sLay6+V5M8Dq5G6BP2Ipm8lW51Blf4xN8or4hcx0ML1faltzEfi8P7kWqT
h7IrjL2ezcbL3FJW1or4PkB8AlFGB9ZvV1gmR5C3KkrCuiLdU04i1lgxRmsS5s2ONGR5rMv0CB82
u+uCOrsznd8maZabcTSiO8IyOq4+MkeP7G10V6ZAkUgX6aZA3T619sUdok16yXAiurg+V981eXKH
zHkNfjx6LNJPk9bKA00bxprGPJ1L0RtX0JMmJddXQHsPvtNoVKQKVHDYNF6GGPSR7VTeKQc1tDKq
2jjSsKebTsdie7CnCtCBBJBNDuoigUGl3TydtNgeUUsAIyqkdcja8CtQvg9+Xfkn9R+55JXXTWwZ
myXas4OD9YpEzzhFDSFCBrnOJe2qo1VoV6I5UKY0HM1pVY9B4yWPhP7OBSXJF9zfksdQ65NHPQ3A
GuqYIAh6o7CfjGdZeiFvZp/S8tHeGaYbXRxiy9fGL6froHG3mDbm6zKfLqaXevYqspvHwE3SY2UJ
fS/r7kvSReWlHY1yMwUgTKVnrwNKjk+Tt+DeJlr5VIsK6Fy2yYfk6cVeJi11dIdwgKMye+GOHjlR
8MrgNeuPT0hoKRJYUGMjnLxdShBjPQNaWpWuyI99DIuggh/xEKJgSpI0OTaT/DqKZnqQ0I0eerzu
0a2cZ9lZh9kYrSdbb7T7BKycWrJs/aWcR35kowrup6mkbLoNTk4+H2WEIZWaOAxEj4Gfxyu1OAel
/7Yhc/geHZISpBCsoyYHCeVcj1joVHgULSewAj3ZOH4JgLFI/F3hAWypsQJ8FMskL2b/yEMCEWNZ
nBpepsKCtWgLd69WAaKDdjUYJ+pYKMEI/Hhvwnl8zkp8TqKMIQwvGO1JTXTEVDEFoFd92SP2dXnI
faJ5Vn3ntZb7oCYdJTunyZ6+qaVC+POVr7cZ6TieSJKhkAHY86wmYx+++rNX7iZe2qsWoHC40lLd
WHnUV4m8IAU5NvVDkA+YJIxB9xyVHiVnHdTzmhyntIKPRqLjSDy0w7NFAMuooo81yclD7HjTAdfE
DleXVm47WcOdCFrtKlu83eQMaw4XufrVx20ocb8PSZZ86CZuYpyN1nbufDQgDq39qvCOho01F2oM
b9OY47e8ksEDTna5Z37xC6t/6JGNyemjdLszFcALZkwcXPIBFCX2BwjEYhUGjHVkgARkQa3xXGy1
1l45cshxeHAayDqdQ3jQuUiBt1LiCbHP7NzYRt48rCdfVCu0MtM+h5W3g7gwrvo0M456nfwOgq3Y
BaS9eHNJf5NT5b4RaCnXxn4GrIPTQbkpBLDUOC++dJaMdzYv30NBAW4ppH+tKCLeaFi94rRW7MlF
2musTz6knQv7k0LoBwyKHhN9eMEq1t0OlAqvx4UBGxhVucnzAJyJj/w+TuTbr5nbs3ac8WgyHNM6
1pk9rJL0kyNl96B37iZt6ujt/TRDkXyZuJdF+9nXtfqRlupKjd9wxmmwXBv++Oy5Q7KXzpnIKJ6d
OWvpursoz8b6NAzjFxve+s5O2itJXiRSAy8JMKcbew4C8NVDsYaheYjRKFOCHK8RwpWvUT4/u1GE
ugKHK6pGsaLK8MXVR/xC9CDRKDJbx2SS10EMXoT/78GPkuHcRd6DV88jdCFM7Bv8C9Z+jA9lXjHY
NcBU0hXelyEJYXvRLPPVJlRyfrMZKeKHtVqOa6EZv+laKeivUs2VpvD/Slmd0x52+5h08WW0jHMX
+8PFjraWUc5XQ/bnskq1T/N8mILC3gxmPB38JM8OICCus/TLHQOyfO81JSagWkzR7bSLs/5TUk10
V8bwRcelCmyo85xF08aWMSD1ztA+RjLyN/GI4ZeErjI50fzgN4/CSZHvt0m08+qx5uMB7emdT8Pa
z2d/FLDwp3FpCLAz1wvfPQX5fJeksEzQFB6zpkBm6Rf0wCNa1qmuAhi09AMKbTd21Ei6OBSc5rb3
KPIq0+qb7lfZRkfrd7BkDbvGrK568CMerP4UhtbnRc19xO7rR7LE/hvkuUetC+4NaaHLnGaxhcfu
bKM8HQ7Ss8Yn156Nc+nZNMc+2c0ZSOEeYwzxIKhIpVrAtb+iY6ihOMQfKfFzTvDJ/fVg1wmgsEJb
u9hMHW0ZUd8ZnoQr6r3f5s4KDl921Bv3CoTQq5OIcsJqWhi0hzJzH4y0qPbIyuq6ro5NgJCh8xZd
Q4q/gu+FYHSWi9fACT/WMrirolo76dgNrpyp0tedTPS7ADjnDAN3Fwcvfd8IXgN9crS6kdbft+OD
k6Sv2H1rd13Wrmy+2aSJ7t5O43bV2klxBvTvb4JUhkglyWjJ3joEVnOfIy4BVLsjg1Afq77uD/34
Q+DMfgf3adjMofi9nlHPDqDSj6lTA+ZsjkbaaDufAthDXlnWiUat3Nr8eevAIA/kRoTx4szzNm3L
q1CG4ycTD/N1PPEVsqRAw6JV2tFMuZuWc3Qh+SlADc2eO+hoScuBIZyisTWjbmtBg4yGzNmOIBjX
vFcCBBvuhWQcGI1au+Q9/J5ZONlGtt6W28SkwnadpO6PnDT2Q9xtTRwKj2YX+HsBFTi3J/8kaygU
ceKn+4RYxapHmNAGff4ihw2pNJ9onmjOeON5FV5oQhqYFwpAZrL6FKKvQOYZvJiSWtZkRgQ84OzE
5WAtEpRiB3M//SAn/XfhRO4qnLz0SWDpIdvJ+tpD/VvPRlHvDK2r1rHWD4Q7+/qM26X1kjs8upgG
0zR1Kdgpj74pyt2DFiMsVIsSieyFloWfGFg/PADt2jt4U8qiOGZaAANpcO/8Mh7ONRyhVT65KK6K
1Nx4ZlZ8hsHxoA1p/8PyWmhO+h1+eyM6uSBbAwBxz6YfOOeAoOlW783TyDBOrUmGwT37Zo6f7Ezt
cZonteCOY99aHSXrs+gDe2UXFAzkZYK6UEb1BicafA6KboBHOwFNB7K2tYXJohZ+Dwwz3w1DrQMW
K74IBmTnPkqii5pTEy/uY3BOnlw7qJvEqtFt7Rykxaoxe6R3yxFgvE/ogbU9bp2/e52ZbHp9umpO
SpRRc823SZnz7zV9E26S3ptXHsOvqS1X6Qbv3vweq7dXHQbXTtOvBkO6R7t5GHPXfdAQSQxVWD/p
uekcGiI4qJKnGr4Q66QzinUken/f1pZGV1oztvMUiyeYdWu/65oHtRQaJkIVHzKnWozgv0QdWJGu
3DRukWxd36m33DLWYwZ48nGCarzOcpGAjJgAtxBtOTYWpa8jwuSrPnQXqUfNM8XQa5qNJw8SEcCS
pjjYKITWQhgNgNbsgxEO3sXofKyRBm9j63W00zEYegKDBYkUOrPdcoFhF9i7atAZgeFJSmgK6a5c
Hh8fRSbmR8r+yef9u3YCYEiOpt0bbaCfplnXT8ihKN5Wy15t4yRFodQGP1D0LdV81shVr80in4Cb
kNm1NaxipS/w0h79cx2Pw6mnYyeHcT6pCSICWfyyHE9TzPM2zluT35kmc3J/JEY7bV3j4HoNMq/G
ecxr2VPi3VVn+uXIZ4EFFkUdkFkV6dmLI4F+rbmakDt2ZuJ8xqaRx8HTyw39BuAcborM3c+3EMAv
psw/i8r9jcKr6KxRLq4HKZL9Irn0lZ7wx0aP+pBegzm5CsFwpDNf6OGB1pYIcLnUybA5d2HwirTy
S0cr4DuDRo3p+KXJ42zdmOknTQeBCpcVbnLyglaLqADSdvpofYisiWq2hEcw+ObM9ldv9g6D33/Q
sIZb9/Mrvsnzxi3xxYpe4hr+Ut+lFfJnjRGgH3GXYhthtMMhtbtHOief4qWFye1hP1W7VqfOuW4O
ppEeo/xoiviBTHe470J6uDCVV0aJpiYcqpJ3RYSf83QcPACuaHP0Vv9aySf6+eE2bCZSvSO9GnS4
xjG1QnPt9OOht2Fp571mHHKXZ6oxkCLqlVjrvvxhQ7rckQX8OmZgdoE6fTIrt4NNtUKpg9wuyt0j
obb1BGklJaZEFTevSzUp8F0WsXuA/vKjnfmeqWz3jeUeDb/Tt7btPLrJGKw6gaEEqPGVVtYgcWz4
xtilrzIL+4c6NQ+pqz1pFqr9CjLclqqQ38ZA0olfwjsFNciZ/xGelrYNXSTDeN8FGxccJvIE5H/w
rwWinhgmNMOhqjB+D/mp6yEsN7NGu60ZdAS6rPmavVppXTzUOn7oUTMWuyWCXNZz950Xxz2vIWr4
KEO99zVoYuXgNQeQ9b8PFACAy3PMnTEGzsfIta5B4xyrpAuIgLoIa5H4M76KrQ9uUH+mQDA/JTVD
YDsIgfMHQ3oxGywbmtp7zNCjrPRSfEnKqv7EX3Kn5eFH0aDGSkTz1ZVdil1uM+/bhTdEHSq+HXGm
rxzeIQzas7PtGWhBc4uAmWfFVy0PNl1iimuX5d6u7bSPPa+fMmHUnk5LrXtN8+WH8GpMwxLrUITx
ocu1YD/rT8F8lXVS7Vuvrh+ThIghhemFzFCNu57HoBwZfW9MYDXC4tLntclg6YNudPoFhEMNmgFr
rRLLllTC+LSX6sZa2PkGu9oG6aveHwOn+1ISOFoNfnuilDXe8d7j/eXo9xb+Kw8xAepScx/8lAL2
Sf8KIQwb3Mizz7hSkPXUyy8Nfal91vuP+uzezSGYeMxTnT2oBgNnrsDZZUPfbfOXgaAygIy03xCl
bu6rJnn27Az+Vwh5iuzbOnWIJ6E/wmAqI6ScVsXGk7N7tjOe/qM3Zs3O6L0O/RftRqSZH4LJsY50
FC5VBq4ua7l6oFePvjuEH6q03EH5gS9CwWgZmRT5TbIhUI3j9kzh6cYYskdDC3hvjdR7GJhuG/W8
TkyIAW0bhmvJPb2youa+r9prphX1GvcXHFpQX68SPQwZFjWHoW3g9JcUqRKbGLoMV6tqHjZRPcJB
lxXtZuFVu9CbP7zVUhG6ntdq9q3oCrLzKunqL77Mw9Wov1RlsNOyAd3r0JIOrgsc1+OaMWXt2ShA
MQDOf0sJRlCXEcIi6U3HP6nlEowDymQwkUuthKqkUPKsW+mEbSwlDP9xc7ikW297D17Q7pCWPvtm
uTfqgdJf99XLUIa2Ni7RW1ezdzilZAec6oKDWHZY6oxmyj9oTaaVCAT63aXyR036lMzn9D1mDG5h
Ykpn7RLmMsGttaDrdS9rsjXQmB9xAL5kQeqfygJ3DeTQX6cCfbFmtT63vdROs3nfFiBZGOv6wNaF
tjLceNhFUTo/hQ0YN2qfCsQS0aO3lHEWz4nXfxC6b/0ivBujYDWC6z9Pxryx9nUweM9SkFYJev+T
PkIcDwCWvMxIHDA1WYFmOFItmJ0Gy5+u8ZQ0G8fT0NZXgCAC0KRNnyNDi7FY6SDcDK0kkjGVx9kO
qUSCFWCutFFD+0LJMMFV+3nkxVXX2Smo5u/82R6vbM052kPpr3wzpXKznj6bQxdch3iGpBW4NQNF
gAAzrbFoK0aAk73pK5+wbk5kReZRde+k7Z1fVeW5wc0w4E7eaJCi2Qs4sTXG6LfbrenP2We3KMQ5
LAk2hElbblryZReIXlfLqLSPdeAPIMyFf8w7DB0C2PlL+qH7Nmbx3pu7fT939rPnxdWeR6A8hHFc
fqzK8FyWqYaXD9E72zd6FLxxfqWJZqAU9NuazjgCT2I8MllXENJf+yh+pNzW+1EAW+s7QdmB5gKS
s+AxRWAOhD4dGrt1fytKy2foBf/e0wmk5zJ+CkYSOsAbkjUDag80YZshPB6sjVfY80GGqOLnklfH
RLEMbUsHw5HAZFUP6V5vxj0hDpL3ZZtSlyZdbJOinHhgZWw0V2oXT2jRZlIO3En+u0V1GQNK9+ii
jwP6Ud5nRm+8EGyjRo+CsrwIprPDCE4x8kUXSvTj9dprSMfJovOuHQjhFSAM7SBs2SFuLl9ixgjr
VDIKjkQBx9Xvq72Ndt8NJ2jQ9Mwfx+huSh3vLhWAmXTN/Sb8djo6X8qx664SxMQ4Ajl3dPNcWzU/
TGDYxyEdNZzqeu9uEAWYnzK5GAs/wQP3SnayOvLOvOuNVD6ahfs1w9sEbEYBrmYaH1K91dZmTCNl
ACdpXPkkWxrjNtL9zejP39um6A92CE1QI7hKrXRcUoREAleIeJdiXrzyxgSg52Lzlw4UaWsot1F7
i4OU02scd3TRB7EokAhLBY61J22Ei4j+tbHseldWYCD6zv/s1jBK4jq2TnkyO0Qx6p00Te6xUZD1
jOaPydSUB3Manvm3pqNbBoyBsn7elabENcmfhlWA5mCfRfq8M7jBeEXkaxfY3ZwRHW4r9o8t8Sno
vHzdk0ZqJl2e+7y7EOZ0LqPx6snivkT69QhhDjy3G3V3GsyVwqZJE6BO9870irPZNVgo7VHWbR1+
3tMEFxdy83DuXfecmql7LafhU1Rq1YNswosXS57AwcVdaiRlAz3jPoBGBH0C6dYctfczoe3II2Nj
DzLZzVUTn7tEPs0oOLe+872xYCg5ZooSTaOzjeB9i+XwMlLviExqPv3jYisHCw8I14k249B903H7
OlPjkWzafqwO/QHcGkTqapR3cdObqKSJpGnz3dD4zt6a4MPodR1vVeSgLQp3E3YLOiMqD8Ib8LXI
erlOYBYcpgUnCEvtmhS+9yo+QF8unLC7n8yeQqU+e45GM7mmU22es87A78HWt5QEYWoR19VdCB46
YBQZmKZ70OxkF0MePsUE9GCM6/u5ZfhPqLj+xNueXrie7mYQ7F+6+Qi34yTR7FxdjVwznaQWT3qU
yvdJRE9I4VXjltehJTrtkgqNk5ogIR2CAaOY73w7NA4SS1tKkBglRmQl0Hfz+9Gxdc9xhZeErIIP
wxg0+8YU4doQpfXBsxHZOCUH1Z2ziUMZ9GRUUvM8humP3spdoFKpdirlE0wf+RlawGfZ0cJ65Vzu
YxBRRLJtY1+LOT5GEv+VmPw8lV3To5G61h4nKPAlug6hGBxFXdPxw1HzAgLCOwZj9dE20vjitHhk
T6UZbPMax5SpaCNuQi179DnFJvHHGUhjigkdUp4Ze5TROySM/89thwUaHHIX756YMlwCR1lvdntG
uM2dQ43QaUQqWDqVcZfE4L4KWx54V30kVaERPAcjhj0OXQtDkPDFJ574ksndZ/o1qOlpsFcjlj5b
WgcNuEiUETjBbEWVHasqZHBD/d5OpovCRlj0Ki6JyRtZRPIcQpDf1fhzU7mNoirB8TWoE+MFxXW3
D1Mt2WjNmUhqcY6scuG5aL/nYdOQnwjrFwsXoHsty/aO/6o7k/PSasJ9mQn6g7R5TfS+w77JAL0r
w4M3GDpDxBTTNIcGIGCc2E21c0XLTD7P76CdETg7F7ldnOMo99clith1YzTledRMBojwP7SULl+s
29YGVBHcCTNKfrhpk+9kDK7I1XP/GHQf0QuROTBS6ma9rC1WLg074VaTWZFH8ynJ6hpzDUa2bssL
gwscUUWTFVgFrbEb+4ign5ciBjI1jABS4kJiAEd4qGXbwFdyRgzKRkywEtqX2QwjkxYRBHuMX8Mu
zUnE92X3wbQgN5RDmGIQvNh55aU13AGvmgNeyVnr3YvFQa1bJuq1k/MEU4eSHbzxnqQlffUG3vvV
W9LU9mi0d854b0Z4dPkpb/i0pKhnmowMl0bmvET7kVUMurHrdg9DbpAbDfpNL3LWheWdW/XtBYTD
3qcbexbu6FABmeXHOC0YKWBQUgqPEWhgfShFTjNp6wiTF3fwuYzcu6EbUxT4+l2GpjZoy+KMnSuI
bz3vD7z35q2FCpFgbNHuAU99jT0rYoRcBM8Uo9+VndBfQ2suN/HgllhlYEfQMvAvCllTg5LBxUqa
co+Bowa7IP8yGCYmQ0NwBlZeLllz72OAkI3+/gl0ZPQiOuOcDON0jhzK7uLUkyuKfL5NsS32lAkO
Wy02zzF5o9dRjzaziyJX0CW9GjWwEnsEh9c4/dYmgHLq6eoZXmX8BhAJdV1B9oBOaOkT/aMUXZDb
xBGbjqplApNq2uAFC4t9EINdQ9dxGXPiCX1hngxDNPeNXt0Tot9mmVl/HXv9hxNJbJ7K6hAG7fRS
E54mtPCS1FZyGDqCS+p+UHdGqNcgVymFr7u82pj4uB/zyOU5jxLu+Db7YAtqRH3CGfu2tMUjpJ3N
FJvhSrembt0QKiMP9aWPO2Nt0G6sSMaL/8feeS05ymRr+1b+G2ACSOypvFTed/UJ0VXVjfeeq/+f
TH0z6uk9Jvb5PiEwEkKQSa5c6zXXYWI8UwDXNxlsle3A3G1HZotpH+XOdR+3j0OaW8e6JFORTEu6
Gppyei18+6fWLuzKMh1cdme+LLi3borFXPbqJYxUkcd7jpjOnrrPEVjKTd60+n4eagwHCiqbTWJq
+x4nnhuog68RzsnPhe5bN0hNvKb1g0P9/8lJ7fjZbwwy1EVsIOzgAxOQuFpLYV4V715tK36+WlP4
VbUJVhOYVRxjNml3DAkxEroC463lTFdXnPWiGN+MJs02ExAMS3LPe7eicq9LCvt5FXEN/TjONySb
oaHLhS1nar6cdqk1XSHty44EOF0eaRvJJIUdi/wlhVCoLOf1InbiVdiIxAaikB3/UCY9K4469ZWB
svWxRW4i7fJ6myguzCixpApfqtaMtHR4hztviSvR4IOkgJ5XFTJVEUFrPOtWUWvnG+rK1cmQqhCL
XKjNy8LGuWhbp9RqFeFUnUCd8HwqyT9Va8gnbxY3LA/IpTcQ5tIs2NrT+KoOpmqfOkGqBDHUJfxx
wrQCnAWY8VXxSEtn5EFoCfoc523JMA2lBsoIKGNTDKJdoy1UrBVVl9rdX+z/y2YQaQSqYUesRBrg
sl/d/j/2XTYvnxOKKHI5cxbasM68AnlR+QCjy1NU25pWSTZfG55o/IguBjHMFwv6SzZGjlh36PDV
JJ334+jhGeE+qQ9o1odvttVxcqeqvVKMYXVedyloHWo1kLIM6ohaMyKv3epJ93nZpfYrBrJaa32v
hQSLkL9kIV/OcT5nOZH4Q2bQ2ShhAzJ4f6kbqDW1UAf6mBl4lvbWOq6efIqfx66KyOAOeNYodnZW
Ay0nLkLHUmRH9Zgj1dwujxWVz0F2KtWTEBZDk0MuBrmwnDmlShJH6FaM0wlHielkkp4nqcfmZaH2
5dHCzFAja552AdruWV5u1R9ROGe1mN0mRHqxQQl+8YoXPxmAOoEXyGwKyOBcmpXENSGBK3Bqcx2k
HueYdJ+vz1svd/fCR3Mq9Z7hK6OxFjj7JC8mhmhnhxMO+srRC4Ivj2jFZZtx2uIXSXQahdpqCQ1g
B4j/TK555dlM8Y3UQAsRdAGlw5csNu9yM/F2+AN/eT7zHQrhL07JD+adrCyCdNeK8g23reNQtOik
BVG4b4W4sWhuOHQD1AsRHiUL+mrW9l2HoO11aEHEXGSyOQ6ug9SJTi4XuBpX7tx+kIujVk5hdAUA
LK2Q1yayRCS+wnWim7ddQPZ/RgPTIXMHSzEH1JLicuuIG7xRGhQ3byZZXu2xTWmd5E53/StrboM1
2bqhq6mR9vPGbvs3K2vuyZjt++DF0ENjgzPsZ2W/dU7urMvOh5yWfvK23lAE5P+E8T7RPPBa9fy5
oHCqWTmPm8KsN/sotVb2izm6PzR9r7d5sp7c7tPrqLPMvgt9y6BegMfvss5nKjiRyWSBYTyGMR3Z
fbGO+xSVVARQet1GtzOIv9cxdidjnxmIFOJvA9gioXKDptUR2+F7nArKdTgTyhdWsHIrPMZxPcys
fk01h4QM0gi7kQSq1WmTxKMsTN2MDqiD95RlzsoQ3LmWmRgyA8MRji023u0c7aooo37uG++ls0e4
ADW+nBC/ahDzHIKHuLstyllsyzxdW34vJTa8fNOJNTr9u6yFWkX4RSHQoTgoDOzCUGyc6rqnYkVW
0jTjG78RTwgG+uvA6fo12IhHUlQ3/Pd2Vc0xiOKYeZUbc/caqcNvL+aqcopXeucvo9t0C3lSFD3Q
5+zGoxXSuAzDPGC5Rg1D4EWNZvDW6fUPJhAtXdZEOoW2nWyID8sNefnVtAu66m3uBELJZfwRVyNC
iZ6+ASEZbBcb7UWRG4+za38FTrCxx1OVot2MolOw6hvdRFQoR18XfbR9M1kHC5DXWge5s9O1GjHg
qJtezAxrjAmjTWj5tbkvIgyTmrpEgzOc/LUVddbzNFegkvTiavHx3vLy3H5eCqN9oKqO6jLTBrUr
RAe56UfjUS9mjVHI9pEHXt5NOBw3+dK5R6wk8nVikS5YQtM9hvbkPms9AsQiCPQddUUAnXbwPIEu
PvpMEldlXdBBReySPLAN4D4W1kr8g9aqigfLKZanKEJLsElKkD4BEY9Os/HB+IFrAa8kKKORmWiH
5wkVotuhSl4YKIZntegwZpxa/Skpr+OAMyW1+ML/0meOFYzPrtWQ7cchU0uWn1kMTd+Mx/g+FpoH
w3gnqgC5XRQ1D667yG6ixY+4QJ0iS+CJG668wR6u6sWmRtD12ip3H0Un3MfJiHdztgz3ME6e6qL5
hCDqcwhXw2kWxZ1jdQ0TdWPE3zAVvDUawDYlVlJG3lRIHzb70mrFrcHMbiiL7grg9w/inXSXkEYk
7zfFhIvWeO0mr3mVeET/Y7MN2olWMD4D9OhW5jCO8OR8QqeKsDDTb2rHs25sc8YX2gSuOIFr2DkI
ztKTExtypJOR9kfbNoyMa8uwHuphoLrkYJREuqpdldqbmAbnRnTe9QTu6rAsdbzJ82jawJSoNk2M
HRNgvGgLPvznnJlPICuip470fBR0+YuDiujS+k925PBeSd9yYx6vA3+ubhLNeFSom7ohKxmXuJwu
DQac/Px/RhYb/2wOAaPAA3WF/x1sDsPRMan5Z1zxMpiJH7uiOqQG3vPjQNG7y5FUBzP44gFafJpy
RFSbZd7ZEtwxOdgN/edL+MPeSF0CklZCl05sFAKFhD7/hh33g6jrIU9Vh1wD7hT05p0b8gbA+wZ1
4MR7z0zicwAB1c4vh+gWn5i1b+aos1TlsG5rgRUpicMrCTbVByO/G7zwuaO4fGS6qt9KFKjKRv2X
q5aA639CvMs7p+uwJ8DhW6De//mqYTPgjVwi75b6nbPNbMM7hthrGQJRD8ALFoJuaI5Mg3EcHBQ9
mTal7wtkWyv9iJGLDlrL/zFtK8OLPhxTx+KzmEn+2D8BqNgW7y9CYLIx9y0202g/xcuZPfVv2S2S
x/M/rh9hRcvxfIe/oQDnv931uU3gzBhOyasOq2jN0spN3LX8CaQLUwDVR1AZxRrI07BbMvfb4MS8
HqybpPO7bWmW1hZs//Xofdhp0hwWx/vmywxInVTv9Lz7BCe6/YTA8rrNI3vfJdat1eEZrR7C/1HA
/isFzJEWZf+BAiZNL/7fBl/e7p+dNIT64t+dNJy/QbTybbq+BY3kfzhpyLYB70fyn6Sg099pYOg5
QQFDUIn3hU6d9TcnDftvvkALyuVrVKB0YfyvaGCu+Ge+k+X5mMK7jjC5QuiPSqjq91cDrKGqdYhz
r4UUL2WmKBdZFwuM4cRC3cg1iXz+nVybplifOiCKQSuc86SMDDXCvuAYh9wCbK/49VlDiZY2jw+U
1YNsyZRypqIxNlIpE1XMOyWMpBbMpvT8EIuBWcYMixqNiLBpKSeoWYjats3gSqDrugfBEgIoHFfk
jB6LwQzXS5S/ZqUHa1M8Qm7TDwUVrspYTmkJ5mg27GMw3BHGYKGYLM3KqauXNlyec33sr8cxP+LG
jI9YjJztjB1xEuE364bg8EPLexjj5MoKMCBlXC5xUSivarQhNwEkvu0UQPE0jHwTzgDiyjweyF/U
n6JkOoDWyn0lnG+1lz62NdhyvXsDzuyiZFdX/EOsUD0ywm5utHsNSNLKsYPrumirNVC7X87E+xcp
gMkmFOliD6nGqrvxcXfA5OeGeptGfcB+q/P5zk6LB0PE321GVjDOOekgd1OYQXYAnuDoWrnz+u9U
+cOVsMxxM4VI008o8sgTdlH7BmT5hL/Pap5QA7dxOV2lZNNw3/LnXR5X/t61yWITv1nkLR9LrTTW
QQlum4DZSqA0dMX3ioEUReEQIySHcVgY+OPGzXvlec/BXD8ZdXPvte4LuOHX1iPCDMfk4Od4kDCV
89PEXLn1gwniTUMYO7WG9TJVQBEbgumw/kKFk/yqKL48stqo16yyJdhmTnHsxvFzHNtPTwQo+eG9
EaZkjort0lLtbe1TH8aEodVOoOm/8QNqVK5zbHT071sjIsFV2MEWO4hfVDuwt9CXBQNiUsDhA57t
GBUbP+2Mp5VVmNmhBdIVs7GKIvtXHsKESagkdSEpcrfDHwxd9NXCn9YSe0O9mXvp9jS8JvoejzX6
IG457xqzEzu3XDGncdfj6H9UdpYhhd/cFcW3UUedlCw7zBraAxXd8sl4S01uFZN/HzkQZ6cPwbWY
/J1sT5Ve4vHqPYQGKKVMb0kNLtl9nB2LUSN5TOSWOyfNde7MYW7xywUYacUIPJfEhW06f0G9uAUg
U2L2l9zh9aDvuxQUeG/zTSN/aCbAeLWevmI/8CYKKDnIHq97pthhTMF8zHtQFJX5ZXX6vdaf3M4o
wBYZy7rykoON3ws15qikQRg7r6pe7NH56qEjblJZaB/A00dN9uTpANQZ547+Mt0Jj2xGOZb4lYv4
BEZ0XdcOuuatdQ8pBvhbFtzaoDkwh36r/WJc9+mhEcyz9VnsDWZVaLI/j+mYrjMf/5CCluyY3UKU
n71WXeitYBM5GhLdZYILLbDq5mkcPB6y6+LYiRLQbN/YS11sAO5ozNLDh27Cdi7Tr0hMA227Q/Gc
jCupXObk8y9+4D2PrXsNO+JV2sQfTIOPxKqExs0ThnMfrMerlsy7p2lAGRKu91iBlt4JHEPjOnzE
gnmABz5QQEZckwHdDnlQJnNlYZEBNy3AVbYtNvkM+C8tkrvWwJw1rH8lnXYI/dvCb57Joz/6YZWu
O4M+PSQCW9+brHHRz8naB0fEr1IVTWthTdQdOt7aSFGuHO9NgiK332eMEjSv5PsggITkrfOrpeYC
HCKVxrHTlZPpT35CYzZtJJ3dbvypY/cGpGgKvbs2i38GxoSAezY+dqLBlazono1SYJU6m+nGx9cO
L11n6+FWSr+C5hsNn60oH/Vq+D7h9oc6f3FrmYDx8R7Z8883nmvdR35BqXyEQNXnP7SpeTHADQym
9VIiZQOlwYNED+quKJF11x8DBgF3mH/B+3rGooiKVvJrCosrEtg7zaw6wI6MJl1nMWsrV27sb5AC
wbtGIPtXV1uzvMURAhs1m5C3L150Tg+/Gx+ZANHcVOiHLIdSEfT7eln7n9SVfpl9dA8Z8nOZrWk7
RR4niZnTe9m8Beqar5cFjAgagLfxYF2F+LAh0vAWxPpPNzBPZWlp22ix+m1kudekHdBsHa/cGZOP
IV/uqR5dTXoD3G+ouaZqrefTejClOikKAeGjjsvROu+uweJPaX5v5UHJPcNzsq/sbdP7p7ikQtUZ
+ywrHrIh+xkm4mZxkP7zh+mHh+XlxpvK+wHsQyx717TUO1SdkceOop+ASLbDCC4InwSqSX6zGeds
I7TvTpt4q7T1DzUVQTi7wwbke78mXrn1iuBzoJgK6rXykNX56MzwdZqYuXrYRAwJxh59LQ6xQ6Id
4uK3Iug8zF3wO9C8+TjV6LO67nAkf3Q9aen9HBFOjMHadnnJF1qwiZxxr9vLo5H3ILETyuToOlKr
4ryphdk94P6kIxObOIdqNHa17b5NU4NTGK0d91xj33qB2IRgnSl7v4djHK7DVnzkonkYIL+GcbL3
828FuCB3nn76U4fYpHuTjeKlMuwnJJsgyE79e+IG0kgQZcpFrHsMsJijto91CE6ZV8Ox8w8GWhPr
aSofRGk+Wkt05fkdzhr5SpgkRfwGMoSsWuOdMnnFs1/7u7ZKf1gIxQP3Sl6rhYaog/6vHCrDFH83
rl3xvgOGpJVuvadohMPWoo/QzWk3QIbWTUDasV8wi/Cy+ps95vVKt9lf6bTcIpiDa0IKjKl0Rjda
iKAWFhbZwalkUdQ6DTAt11W8vPhTftVA9OCJv8cG5Ipkcb4ozu+BHYNSHbUP33K9dWWDX4rId6fi
psuYWbd19r0jR7kvqwQyCDWxdPQwA0mBpJIuocRSmFc4aG/6Ho2BKi6enYou7uT1D2HBVZ555TRN
/VPMbbrz6heRwjRPqhEkaZZdV6AxV0Gp0R3ESznQXYHYvaLijanZSzxQChNu8JaSMt3aUfNuepQ+
nbLahGXy6OTBT1zUKFf6hE9usmya+Q1NR2zjLHCgesz7hhoXZkIfoqoyimr6bSU+yA2urDF7Nnws
Fd33nCmuIBYwBnDLGW/E3GqfPVyn11muv2kaOspioCUESFsOQOJ5sXpvTM0wqMInmzI3QpfdeLJg
iKz6Hiuk0sECSQxPhld92v49tMTvo+19tVFJ92nH67RFTcC3kpsZ3wqzLF8CnyQ3rKR7kKX6KqEi
54kIFkLnAJSEPqnJivPkhXdmdOit7Agnk/goDd8zkX5AXP5Rp8ttJJJHcs0wgvUbd3Z82AnoAbQY
v4EYaJaShghQGirs9DoXWIJAdHlaPPEdsNdVaaMRZ2TZUw/3BNCxWLUTJq6xtsuT8X4swze7nOZt
kUZXdi1470Kb4/W30QrrWTOhU2kOLEU/aTfYq32zkyXg5VXdBwTW/BUww7PTdJsxYRCKwrvSJrGJ
TYpvwhxLvwrD6FZU5sPcZdDy5s8E3zk9JI3cuEW28+YFToN9RUROCtqjplXuZD+vMfOOMZqAkqBX
qyCKb3Q/7FdLhM+FOzyUAgBB0vKCm6PsEfAfv92BwdZtpMXSIfgRWtGz45Fy1QrQHPYMyshqyzfI
yeHOqT/J7D8mWo0fShb9mLwR0ZjhayYNZS7Ohkj7A3YemGmdewWQ8rHXsFrPelTw/GE/WF1yMIIe
qihmMPZ4jcneFUohAcKtzfc+BD85kiUASoyMVNUmySGJ3W9mkl8BrvgVdQyxs0E13PSQrfEO3URA
D5HrwQCaufYa7zPq8LbTi/HG0NM7HxwulQ3no8sc4K8uuIRUDnjTmnG87HVvHY5Ni9BefvQczdzP
es3w3z9ZpfdBhiQi7vX2vHCBxpG4d6mp6BbxP3yjFcT/T144jwJ7JT94GCu8hsNxXXTJNijxQSvj
JN0ARH0YqY6vhQ/bCdozIfPLZBXPcxgy/K+DnCIcsL+QyYaPd7yu0V4S64qAAFdw26YmPx1jb0F/
ldTVErl3I2gis6pabJnbY1dD0e1aB9RTvhvM/pq69ZPZjNFaG8pDv5gbT/c/rXB+bEVmH5q+vp9H
41XHgi+okmstcXi/6HQwj+Sfg6otmuA0XmiRo2Yeh5g+1aXOFwoMD6kGiWpC0ild4uuo4A1V+6/o
doTY2njJVsS6jgicddfgPgam6jV1oy00l30dSNzHmB8SFyJa8JyMlr1yMhnVWv1qdOC61vEIzSS+
6eHc72Ix9VKf7iBm3lG+33mr4D0Yje6I3O0KuFyxjZ413TE2hdt1q3b2ArDL12KkwhDk7ouwolcv
GNbl6N5W3New6tddmf3sTX1v1MA2zTfLHH7GUfAVLuM337U/epBFoUW87Xsn5t/3VuX+qtPqIfDw
83Zjck2wL0BjkEj1S3tt2J/4DRwNY7pu4rvJYLwMg3LvoRaJ69jeEKikkFqkF2dYA44ztnROASqz
rJ6B7Z+6xJGasUxqfb1u1niY/8hrJpELNClmfNF71NxZaWuj1MYw72vRdRenj+YiwIfO0c/Es3Z9
+Gwz7oFu/qQskJ8mK3YPRWCdDTmUK0d6MehASDFcOTimb9WRPK/3UUVbnxZZgCpARIdSgBn2W4G/
AGqefngXxfV47Iqh3vpV9aW+l03geSDHhRv/4vhRyp8vAsDptoPGpfqg2jdVZk+NbAJONvTVSR3w
ZAF3GHBdW08zDmVoH/xQzg9qMdLT+qZohw0cnRJcyYjp30Jdfz3LGrEmpaZD0skMgnr4fYBBtvWV
7KVjJfkO5uPTIGEDTurd4RQ37ZZzMgbO9tEe05WSNMxcBPK7KKaI/o9/C6oeyJKNuAP1tvykpErV
GulTfkyt+vmUn3AeCdBfAFajStgK8KCpVbkotbCA3LivDa1m8B6p76m/lbWatWx/W1XfdmdsP+i1
FN7Pq9KiyykcqfLPRUxtO62DVoZ1b8tkntSdO9+lGOR2aWczCB9uiLoraceY33YGWRe5T91/9Q21
pvadm4PaVgshMbdtHx1qcA7d2D+qB3+WcVW35tIa1JFmGpl9QubdqFuhLhIsJfenC0sc92TZYbbr
j25qt3Bio/P9tQp3WEj/il3uBzatjhRI0R1DEe0KiGSbzpwfecH+ZUeTJ44LzRX2elgDPdCZAx1C
tDicFakdnEvkM/jth/9cJWWOY6MZmedPnp9eHGF1AbjC3Ch9VeWu0zdaeXBarMIfsyyNzzd3It2H
28el13imi+mNunl/3kFRR7dlvPe0pd2JCMvuLc7k37U+11Hcpj+oBaY4J9OVImzygaqLL/XhPm/G
YaeuZYBakjmLDsZQGtOQysbF3dR254/K86hvqpP9232UXpdVxHCzUS1hSDJyCWVA/oeGYE6OCx7a
xIyUjqeaj/wAjCA+gGLEWIXzQbXgqbfHw1wggwvzpHBJSwXKEfjf/i7+EscAe0c07JBkUL+tflJd
7ZLceIRuhIal0xzPLUl2TdWS1OZlX+laW/lGss0FM0C3HneRm927ykdGfV4tLr31tyZ6XlXHF9Kg
B1/mQeTNPn+lozSgvXZtsTs/1aIOWwSLmuOlh6u/p76i9qnNULZCfRh2LcK9+8iNd+qYpRq7+sTl
+382QbWtnppaO39HbZ9X/ziuNv/Yd262VS1dldWhEl/NlZ1Zx7Bq+1WGUhWFpLUOhhsgFC9r07f7
VWi2K3M2dwl4ZM9umQ3JJz46prt13Lti6R4oEZOu9K4pSq8WvVwBQ30oPHEYm/7q7A40SXkFfPym
Hm9IsyNHlOrNQWg6NEKtP2gzGEe1KP2yOzVG4+BzJne6GRRhoj2YTW7pooxvBsbaK4aILGjNEfX5
f71awCbbjR61y6xa0LZ6nmHeXY1ygaYqo4DaDkyndNZqtUf37BA3+n4U0xjuMPEOr9SBMGSgcDyI
h0CEqanTfdTCl8PGZfOybxITt1gdPq+qQ55q9pfP/4fjlzPHk1seIDgn0zUk1GV3+fpvpzuvuvJy
ftt7/unfdlwu8HKWf7Xv8uvq6ORAuwgaL9yL1t7+cfDy/fPPmbJx/HH6RcqhV3H3cj7d5eb88bnf
LvVyGkDV02oERry5/BQgsoOR6e+RMtFSkKnfVhVwCgSFDw8Gj9t/lF+MCdlktVD71Jqqy6jNdkp3
faBr+zMEUUES63/AFGeFSwxTQcpxCsMtSXOGEQUYOyPcLttpXjlrElUEoeq9rwQl1eKMS1QQLL+p
ml0pjAdVmbHzEQibAiXqDHBbu2VSo4QwB6DbxGKuIE9Lh/TGOjlN55pOrUKIDvNV5NS8LfNlpDFB
VEf6VhV0lN+FDpChjAvn4CorN2UKp7wu1LYu4YxqE1XV7zm1g60CN8KF/wvmSCSxh4DVkKmMYZpg
3rcLmdrgoFXAPU6qIdwU0hbL0+v2VP1j7Y99TaO7zEJHcFLSrayTLmZqMaLTcDrvS/QJkbxSerSu
1LEBocd9BLhFPU+sJv6CxBnSLu2yLx5NjNQQT1rNc1Ic26Yl+rVtZN3h77OqnrDadhrzNSjLYKvK
a6r6FlMZwR5CPuZLNW7GVHPN7JqMsURDXtyS1JP+Y5+Q8SNzn89EDe/nCtx5XT3ooSCn1qE7dtE1
vVTkHDUUnbdVfLkQemFecFDFOEjPIFLV6pxTEeGdDDg1jeufQwyWXj1BS/mPXJ6o2pmgPQeBEgEn
JXUNM6DdO7zlFULUks/2bE6itsM5SXZ1nr3Y0pwE2YsSmYcy6Y6z8w4NtTkpBONl8a/2kYGB09oC
Kjbwh1LKsGrRAdEjK4m8w2XfLA35KN0jKaQH1kahKJf4Q4R+dSQHaW/HdvhmK5qmek6hekRqtecV
EmBOuTu7ylyehHowl6cTNQaTVHfGvkyGKpeFK19Ol81zp+wcxNbn9Kd6DKoP/qtHpSRox9KsDpAs
gcARWFaOv7OqHHs8iew9PyLV87xksHFxHSmJSO7nIDPqM2JQaVBkyO1KdXwZnR8xeIFbSykNClf1
GVBJ2I5SVTeUzoSZJ8191PZ51YcftdYj5s/qFuryPp7vt1xTm0gGMHeMKYDJ3hInKOu3qfd2wZT6
M1Chteo8amGUTnxEk5L0tkdp2sk9BCB5+lAReTNEGobXeuaC+kFt6zAVCPKfzfHkUYWADlAM2EIj
ev0DfXzZVGulRCSj9kDhgQBCtbRI3gZNoqj/D1pR4GE2/zdohWVLodx/D624a36iE/hP2rrnr/zd
Cstw/mY5UpjT8RxYiFKp8e9WWKYF4AK9Tlc3HHyO7d9AFc7fTIdjvhCou9qQTi7ausbffJ/UtYvk
ruUCuvD/V6CKMzLpN+SSbgP2cFzbtHVTYBBp/gH5SluYOmPvxziuf1cDjhpmnGwBXDjOhzkLd0HZ
v0aiDk6L73VrzDNfvCn+CvUIBHxsFQgJ8Qa4LM5IcCrsxDjGJpvEverAatGI9Apf8Wx/pgPYcgCd
usrdoehyk4W9iQMqi9KV+RWphtOh/opEZX10DKPcdpEARYroyx7vEyiCYYTsQTqM26rN00MvhqtA
WJ9JpgX3dZ91uw4lOTwjkTW317UTuPeOz8txROOvruOH1MuPQWehJuMRZ7f5jd2nzZHJ50cMprkK
Fu0qtKg91tpY7M6RwSKnK+pVptbU680xp9dqZNCuS+dOYI24R/7tNh309EqjrL8e2vYrmIJPPYLd
O2VY5ZYVdZFYen5YHqXIcYgdCiM9qqUjSj1yQeFLYKn1Y8zD5qoOQoCoFoImIf9GS86sjgsxQJE8
1IsbjPjzlHYpj4wMB4wn7dC5ZPPqMLxKF8w+lh4AazGQi5MBt/oPPpi2wywDhNQLl/OQqvNr+PdW
GaW1Dl5jicaCSK6TSM+u5hm77bkk648SpnvyIKyBGzbvYqvZGHD3U0lCI2VkrvTQzDa5oqMN6O/h
Zuu0m1HDelRGKHHnHMMAqgDsKLw8DJkTsXvym9PowiNfSAGQjKV+FIJez0PmeC7wOeEjWi4fgrr1
fzyJy9NBFMTaYjvzS1jFXq+wcub1T8HQm6pt0xX9SS2myQIBXto/dYAOuI2ODBNO0ux7GVA5MvpS
a5fFpCxWMubr1mzvBD9/Ugv1h/7YVMNFswTWujEN0PCMtn8Re86rpInuR2gq69gw3xWzZ5GxtFq7
bKqAenEb6+Dl0tsamglaGn8Re9SmWqjGoNaWeao3qBwOEoFBcCsbwm9sDrVTtY4xsb+JPBbbVgbB
6tZdFpd9InL1Y5qcFLFHDcqZovyo0dqQQ7Y6gqFegPrGmKwUtUYFT2qhiBmqn+extGVoJZVHkXpU
QAzdiHjyEiCftyFuOHP3YFFgWraenIJFCovVZD9QvsP5ciitTax50ypPu+UkPCBTcBaXk9pUC5MC
DhCJCsyx/Z7gamIYwb4a0JWAcSJkQZlgCd0Cam3S79SDNETQWgDLhw1PaTF488pp25emTkYZeQhP
iGcsh/PdqJKp6qIwC8Zt46TLe6x2AKkqYNGxEP9YU5t+Wxp7n2mw4ZJBnOUXzKA193kS3zBAIMBR
GMeU1NyVkxvUhnQt3GIDuvC/Wehg0nFNHiFxW9O3OG8omWsR6KflhTsL3yO0suGEKdtwGiIfByI6
/C6I7G9V24VXjWs9ewkS5eoSa/m0oxy5ycmBOTvJvqQOwJTJ62+u7tfHeawdWPVj8jzP3UKP1tGk
WB5av5ZgF6va9kN7myzTR9do1lpoIKn1AfVFSC5ypFubZvAV+0Z2XOqK8nbebdDtfso8PT6Eaf+q
W/UBOQhBQOT/yClZbyhgPPi7HmWPU5zr12MeZ7ui5hM1Zu6hzDwiBOlTO8huKs8t9t40vU9YhBpT
+h5aJbS5KRGbNveW1YRARWbKpjABz2lSVCd7aJtgFbalkZvrqe9vY5OyWJnIhF9BtjIe4nYf8u/I
jVaU/rCbAYcG8C4qrklzQJYvh/jaKsBKoUlqh/lNT1VBN6uFSjH+3IgeHGFG3Bj19ORFrbEebYBd
eu76qxF5nO3cM77Z3nSo7fFqkUIGlVdSRp4iKFfp/ErpHxXMBJiPFxVfqbBwuff6T00PrdNSGe5W
eBnVibZdEAShyKFFuNIOL/FSp/sqme+0xCNHO5OnjKdCIlvmEZOz6E6IRKCibOfHIvWgQooVSpkR
pVTAIXaQ7lsbjY/EtLrTjLaw1vgCzhDCqfbU1ntI7TnOUQFaBDH01HC8K8PE3NpW3a2B+sDyQJMd
mniyHuwY/JHoMXNKACDaiNOsG0uInUAecO3l6U/UUPQ9sLxnUNmIGDrjMxgec7sIbdeVQgo+ATHT
ZWnU0XErMkyErRMSTXXFSfEvvu8WdDp48NOVWaTa7TRHfDn8iubMufUyLdvUQdVDectfpqqbtqmb
GDujtL6XCZJq4wKXXizIHDpdeD9n1RUQfbSdGzgNWoN0rIPEUjh6yA7ng70apErfmDTtDvznvAmx
AHK93rjxKrvaAHKjpkWc9JE5iJ4uBtcViz7bMbM1154n3kATRP1V6VPGXQoT8s+w0fX4Kw1BYo55
QPLX1W56tBKMuabUwnhOSZQOhPXle5sP1UZf0IIbqto4aoWkuGT+1gTcdcPFfKEckCDNg7uAIdag
ir6MQty7eSChkzdpxj119PJ757doZ42rYPIRhsxPlku/TUGrUNUJb0dm1wczI9Esu2qU0jujKHLx
wuyv29ywX9BS1nZzGQDlCTXUMKqXdE6Ova2d+mYydo6FInsG18dMknozMqMvMfx8LR3/MzMThhPJ
xvJ0W7tdwDHlZbKngE+fNHII76OegXyAedPP/b2/mNi2kBIkMhg/wwJCFazNBPsGG2zYEQG8txFZ
tE2lWe+Tw0Dj+qBNpxe0EJbNpFm/0sa1H4rmuZmj68qHiOGGXXpsUmfeEJeap6IcuNwkOEBoi1eB
je5F5R0aTAzvzdR/4kLv4zhEeEgb65sEIGEsLZlz52cyi29LFaI1XevXQg+8raUP6AgifBVH1m0P
72Q3OCbCZtCrkf/TtZs8GFswLfGVLupfqG+nq2bQo12ZgctLDCRdBLCMBUoWbJH/z9557UbObFn6
VeYFeEBvgMFcJJneyJRK0l83hMqI3ns+fX8R+s9RnUL3TM99owCCZEpZmSkmI2Lvtb7lfJ+t8C5V
QBPNanNNwjXdYmaw/TnTLv0w31CXJP5QZg+6kz22Kinz3dg/mUNgdDHiv6Q9xzYIAIcWaoSYAXnL
qG0yrYPDlyWW37qTRX8JDFroNtq2qVtEz3P3Qo9rCOq7pEJcZttoDcE5A+rr8r2RDcrVtYw3y/pm
LEl4bsOm3FjxxFDEt74HRstQm91PDlMZ1Yx67OY7WDffxyHLd86qvK1lt4uH8jWOEmbiq4kBJzb4
KSh3LoJNjNqsH8wwqONpOAy1elbmzAk87M5bsnd+EmPWH/kgcnxGd7UFgaRW2vsVdSW4i9hJrWtu
g0Rba4YjBRuUkjVUMNFxUDaIvNM44wM1EHPpjNjQl8haQ5V2YyyN/Hq4b13wUlqYKJiNdT5Y8t8m
GylwoSYVqeEpyxx13GYzQC1h+IVXi1FfVtnlsdyLMh6Rh1OX+t2iMCUTyxe5YW5K5OG/DhkSy93U
lc+zWTP9LkpE00VJ3RRpQZCKyobcyFS5Pw6rYbaOERgHsIww8jstaNbliwEoHaUkUB5wMcnZGRyX
Kn/SoLNiKkHFEFPsSD5tZw8traLo61zmX41KhZaJaR//NDOvRqM8OuTxj0gUlBKxWUVlRG5SjGH5
xmUadMCVGBTCXOuYVhroHZKmItZ77qEhuRZio1ljtk/i5NKKEkS5jG9ZhGvO0ItjMo3jXp5uNbKV
HX08QEWksdQswILh1bPGWE6JilPVMgpxeVGWwfH4EzcYnchSZFAR/GcdCXIYREnzc9OLWbmOsEYs
666fQDGJJCvq0vU9GyJMJNL8ZLpfb1oLaU/i2MtDskQL584VRcwiExnkctcQlezPzElQG8Up3Jli
Zj9lPZmDutjl3hWjlmBiOEzE/1brbelUOh6m9sUyqucwz8YDo4jGt0yNrtHYXFezMJ/MKPRTw71X
ioqLW5DpUyf5OcRGtm+myjkv3YDIvabjGfbpfHPFBv/TrzXHa5aDOj8pwCq2Wsv6aI0HbwpymvH7
OFQhCDJ90uwfSbTU0J8gvhSJYyFW4RKJE8j8y1TYd9q4HMKS+UIZ229DZVqXZiSANk4ihLg1S9PC
ABykIHuAZgBXuNXfZpZcJAVUjxeGhvqLIoC5SvsC5jZCYaQ4m75OgD5qmrIxrdL6ChUzO9nQAamT
vS95WF17jfAMEgmiLbGIOfdD3dya1shX2tHauxga891kW8w/1WoA82udufJAMcTcMu1EgzJeVKiS
EsEcgn89X3VveZjz7op/48YfwjtUuZXem9ovo2uzm9kc0xLn4UQ6a2CUKbZBhnic3XaxKzoQeZ23
oLytk+UuXRGkYmr0x0wbgq6a5wcyE9SNPjdXBC+s/7lgNtak9H7d4J0dHCQP6lqciR5oj7DLghBq
xc1bBJ28gsOMMprxfE7Sa2fH7k6d2l8wdM4kC4Z7x++bFaNCZ6yHeTHvu8StzgY2hw0ii3VbdLx0
C7yI6XELjjwIeczv0U+pK4wdYuxGV31aHJKDrFzXKSd2P8nnyIkLzaqDMoU7ZYzNLUinJFgSxNKe
ttxPnvPquGiRh1k7LiBAFeIdHtI5jnduNr+1XvRNKRfjvl+akXQVkL9OqVyJcglhhps/k37NsVXS
glhYYz0Y6sx4aOHnYNayZ/pwG7UyP5P+yXwOpo3aV1AokRJOxmRstIw7VcqXyx8MrbmDgGo7yR0l
uIu1DOYNlAbhYtlyMOfiR28IgKWXp/R60vSGCjLyyyGfH7IGMhRqdKopZJbp2nJx0FKAN8U8Xfad
v7aadmzzV0SYLE8A6uKunzFbDCaGhikEotKh2ut5Rxs37cD00UvZi4ASxCm8moQZfMltZt+ti+Gr
GfqbpfUoVJNLrlN0OAxN+gL3gUzwjEyPTa1k4QMq+8eGKs2Bpy23TTQ0jPIlV2br7JG3Nphypq2W
zdmdnnTbOAnDixuSMLMU5snRuocMDP2lpUV/kXssUZCdEYYQ2HZb7jHZ019imsq6J/Lzif4aq76r
AjaIhL3HMU2jAA1keh49akBKlZJeMpoaMOERE3AyXL0Up7dmO+TDL9swncat2qCHxBlyQopvf8ky
wHYarMGXhmhyr69+5C5EFGBhUaBEmCi8OwzZ6lXVxq/xHKpYlv8aer5fVRXvmrHAMmnT3eHuSixU
+51gH3IU0D/uIJXBkNYBjU9gE7HTDszJBEW+y6Pizq3j7JZDA8DV5M/o7I9x70RP6LtOSt64x6bl
KfK0+jlpUMGhUEZYTP2i7cddHrVA401rn5KtheOiwd3b92/Ql4wLPiIE7UNrBqmGyLPIw3pLrWM4
WJXyc6hJsRmEqVot7ecM7vTBMtMvQ++1Ny22quNgak/yRtut3WMEYg33vDXd4L2zvF+yvYy47Uug
uFWxnIDwcyEMMaoXV7s3kym6DlBgIbcU97Gh3hiN/upCrT2V7vyAaQ7gVcUVCKqPwr9FQb4vpi2t
7o55Gvnu6KfqneMAAyuK/KgtOsEgE8SCNr8ukTcHve3gcMfYscepCjA9dWo3qCb9pLvxsMvdDimv
Ctpa5x7JFfOamSx2W7BUCUrYuyTztH2ajUZA1dgG66JoOwXOW+DFUxvUens3r4iGRDV1hnWYOj+Q
4xIFbW/5TnUo3Wn3TVUiruEKwfV3E34YX4fxEMFvOs3ad6YY0yErl0ronTYFQULHFRhvUEKS2pVZ
489KMu/Lpjp4ufMrZdr+1WR2PzSsImNFsa+aBW60aBCtLG+pk2Ootvkq2eMyQ7luEoYVPfyaXQvP
OqYI729jVlkPTK9HfyIDZ5tMfegrgO58V/feuxX6UWkDj2/dOPEd23L8SIGVGlZMsAetfGpQuSzr
IiIdMNdYs+7u+gJd75wQ0NMBqwcowWzeFtOBZmqN3dTqNzkVU3vY46WFVBHvz3NPnyiA7Kqd4At+
bbhP42OH5lQN+BDqaNo0WDUChrKLhKJb03zOkoViDJP1vqdubZFpFNgrECHd0ij6KEGWrMU+GvIf
c7t4GGXGR6fXn3Nb78+GYgJOJz4sxuaMqLnFgpXXQKrT8ImY5hnyFOp7dPpT3nB/WjSaV0D678a1
DrQINpEH42AxdZc5Z9wGqpatJwAaJaTnq9bd6rHCwmWH485yx+VLBNov68haoBRFPK/njNuqCwE4
Jnl8yy3m3g7ZSDuCaH42eAxpAGKmqov3Vk2Jl3K96c1q60fabMXWarIRUW4ILRrJ6LpkBmVNOnEZ
ypCr5zgUHCAbDjD4t6qjxMeV6Q/J4x6rVv0LK6n3cVXni9OBc2HF2PmgG99RLVI2gew4rdC2Fvht
EaQnxoxK2xo9hY4Bg8+2NpP5PAzIsFr0jIYGe6VVVdr5RghF4K1PU1ghA8Cwas2hALrY7jLyS9HG
9TdiUqhElZZ1LrsFu505PjQAQn3FKnFoaGa4t+DABmbdUuTstMeSgS6CSnuJxvhlIQfwNDUYsieA
iNBhq+ZcqLRmRxM9M+OMemVxxHg459U21uNoUw25coksdcS00LWHQpsOtWZS6RIXrNHqQYY3h3Rr
JMJep5BhUr+qjdteqgl5jcOrnxUR4WcXOj65GpL3Gr4VUV1DS0yCZHS5yVre/Kg0036tlehLCkd1
6iyusZL+h5ZqLEA7twJx12wSrx+CqUCPn7O03RZqZPk9A802FqiFsSOlM5uInZi8cjzHbQY22JgU
+I2Gfk3E/9JRqd0gpWMgrZjMu8SJZ0U6Ul23tCcDSEJgz93kuzRrWD40A53Txwq05rbkP/XdsdMP
ccIMNWuqmxvd5ry1zm0GoIYYrfwI0PpBU5Jp5038ARwPTiKUSpZAA61Wum2N79L9Pia66cdRnF8p
TBBO6ilAg/XubEyEwpodrd4xnlNaQZDQ6Uj/0C3BRR9dcICKFd5sdNx+3mjRgVnRzpgiPpG1S7bJ
6lI6JgbjaFUu67WqhUVSrYS8TYqBlkAB3SI+AsyYvqFp5Bg04cY2QvVMmAirl7MzMhKtIr8lbVC8
o3aGSNs+aKqQ8NXcbifQOvY3xfQav3SrJzUn08aKDIUePqbJRe+vVTH9Nearxl0W1F44m9Iquuo7
5soUSLvs1Wxm2GXFalzCovD2zVJ874us3RAx6Bw8YjKpR5Z0Tozyglo+8kPKqwHxA+kZv+JOU2qF
0jcdy2OGT+NoqTSdqvSOMTk6u32YX9FlAVrKqluvEhvGO9vXMzyLxooeQ2qb1xLgfjK9JiJFws3w
jdih0WxNt7dPueOxSKuURytNnbPcuO2Y8nRtigHLLO4sKMU7c0Ka4kZMIZuC0IFkcpyrjvT6ytt2
h0QB9mP/ZVmDdwzFUe+kf81cD2cW9ZC+Z+4Fk2G/FI5S3ppBrW6poT/W0dye0wSxNWC5Ho4zVAXI
ro8gPabH2eu2OVhNb2SlWs5pe9eYz7XjDWdi1xo81q1+UZweKktDYmCWp815hb54rDwAtGWu3eux
Mn9R15hrfVlT4gRXXJwm9LecP5wfdxA2lSF1ceuYRITSsBxX8ioB/nTEmRUwIIcwPWXFejd3fH+r
av6OZS4BPZu7tzJqfKVYMOVFgwttRoNxng4/ptkyH1IuQ/AV6pcRT2mcE6oXVdqNNe9xVR0WdTBg
zXFlcp4fzcrqcFG4+a6tHRXt0nBHgZCElChZqG+b2dkumTaSSernZK0RLBI0isFgwNIUjyhkM+B/
x7rgJlyQKHrFaEXuSdLeuz0XkTG2GdNMIq3K5upQOkysSQ/y2oDBDjW4bdy9kkbJMXIFNajpaZ40
XnaXLeMdcLbxhI9132W4H02vSo5FUVKnGeFKmhXePfS8nbaYGxqY+Jq5efoz2okNPqBkSzKVgWS9
Grl/eHyvR/s9Sdtfamo3e690v8cL2YPdWNyqPicCMCURsAkbqMntemuNinBJaO0+vCZMXfSH98s8
93szZ6hPWTbtpgIXxFA29Q659t5tHIBSejQ8F1Z7GRTbOBoO/eZ1cer9UiCLUoGqnS2SaFUX+ONY
EYQ4EwF2rt3hqQ4990IB9ynSGEvysKTXm2gedCPAPyjH8BQcbcGXZ83NxTGwelusYV9Y1Ha1tcGg
rovEgsbFy0t5arIIzFAUxYQejXWmHKgoNVr3y4jm6lw2zjbCQHdI8I8bBN1tuqF7Ke3qL3Wpej9c
prdhYGbrzulWvo/BbSDzrs7LFJdcwEmUHyZt+Bq7I+ZO4EG03e7W8NmeYXyNSrNyC7QpEHt0bh0a
T6eqN5/q7ExY8PxqWow7U2sWO8UaTh+9fKmmilhQffb95J7sBUbh8BQ3ZQk4RhR7C1FLInRwoJlb
bYcQp2xFlsLqokSl+YQjyyN+0RV+fanI0kq18HNHaBDkcdp1hAfBVKB4SNyJN1Fktfsw0KaY6TsW
thN8knybmOANXDV6iAZAzX2cEg4lmmBSlsQcajpobUxyboI0QS3eCgNR6qwqB6+9A6OW7yOhHJKa
ITX38KxE+JY6W5tOERHmQWOE0K5SPHNyE+fpLeyBIiuUak7dgvzInLm4C7pY5zBrWSlb+gNflnYz
2s2ztU46a5YEszRrGZLDco3gpCIqAhL7KGPYcDDPC98QJ86WY24MM0XotfrQOzmKipJsZeTVV3Dq
1EG/ailugyiFheAZDH9h09FojzGPsQQJcQXyTuRGSs8kQe/znGLo6S5bqq9/9KFDg1lSxmrEIg7k
JN+53KsEMu/zUO45Nazx1qCTxPKQWXCbTSe55/5rTx7G4gOrdP1p7Ztb3BBXX9TEkHFjz7eLiKKb
ZB4dAROb3CBTfDTb4SQ3FqPXcQVv5zq0O1eX9d4G+s54qnM6n3IjDxE10/JKK2+Dx/0yutlyBp2h
Mg/gwxCvbRU1Ter5QoaRSZFCxt2ZqjpNY7oVTHhTo2XdR3BiV6uv2kIYu5SGKSqV00zWS6UCzwMZ
OXgp+RZ0lk+FjsJa7mViDwmthTI9vZOnaCTOx9h57sXbwW/296avRYDSmBsfasQPpantnopqKam+
1d5mtZvvo0vRDHY4pqV+QSjzr81oVJdB19r9KFLbDYs4EVtWhGkOalvPSLODMtqUEalkJrN5bxKC
sfsfgdh/RyBm2J6I5f6vBWIvC/SUMvpdIfb37/xTIaaa/1At1iWmpfJcjvGbQkzTeMjxkBZ4rmk4
QJv+Sd0R4esGiB7+4V+Ea/4pEFOFQMzRVJInVHA8mv7/IxD7I8lZpU+naiZUIHJA+X8MwY36jQul
rXqXtSgPbkbzGve+g3WBNDmiji3zXi3+H7nRku31uxbtz//tD/ZXExlqPU/8b+F1eScqyn6u5oBK
ffhAmxVvvfVSZefoCuIc/PDGfK23ya9onxwJDCGEi7mkH1+mZ+2CCfCobqgVYHpclS2Fyur82x/x
/uM1/XtSOUK7f0Nmqa7m0hDTdMMwPQrD6h/CuUXrtBybh0ZEqop3Vsi0pXTOw+mQM2I53YkwCsev
0YtsjPLJ6db5yASP27IUFPWyuyF6Gswd8QzPVLViagRBY2Lq1cVwJDcjpPFdaKrfJKJUgknh1Ex+
kdaVL8+VpJFTA1zqoEk9j/oCzUO8t6C63AJYqTDOyY0r3Xflykwcfh2LZaHe+RBEy1uOPJZ6aHlY
434q6SPv5NhtW/jfcFMn/qfO6VP7RHSevWOIu0lZrNwUbQij3ooOn6doCdV0MhzYHHxIHvINBE+/
kYyHoc62PTyeDxGR5Uz6gTmZ/5sq25Yj/6fQfjVHCha5tviT24Z7Ax+Q1MWaI4psKZOVe9yem4/D
jvV0r+lHSyizCxpsSJKEoFhuGrGHFLEOJtg7GzlKSm22IxtTn8eVSVs+n8OXBrgLQGSCJjRURBQw
e6RUlFOTPtzJU/0qPPeuTskbi9ZfrlCV0aV+J2sO4KU4kqfk5vNQa1LgCAgXlaYHACIai3J+lfaE
rVHf/KfFwG0jqiYFaGjxfuW7lHsfWnS5q7qgoYo1/fL5DnU6rn+/baefaC6p4JzrWOmID2PCgEiO
i/Tzzco9ChX5ga/Dh+pcjoFy9EsALOERX4/ujOhIjIXysTwJaaXjhBp1aku2QhCIFEd/WEqwK0XQ
narnj0ND2CqX/aerQO59eEnQrR4mswMqQ6VOnuIv7vq9xzX/IWP/MJQQ+rP6Gl7yjdsRRzpHinPq
SeqiSwWQH+BNAtViINFumpjIbqJyaVjo43qfvWSmG4pocTIdP6vK9eCI/0tethIV/LG3Dg8ikmL3
2/VaU8ikXSmuYiLk3R05E1f5aqRE7+N1/Uus92l+CfF2b5JqtQ6jkJ6FLrcKOoT9SR7KjdSkfR7+
8SO5WSMvoAUdmOCJTqz4mdaheqNnDf5+b3vVXpMQcvEoc+P29MchoA2gDV6XBCay+qATTkyDqDht
K5/Q1vD21fnw+vn0ck8Y6Q4Dxld51MbE2UHcSlH78HlNHfN3xDoUxcRGnltqstzIJE5MHzh/yNyK
H1y1IdpYeFO3Hw//9pO9+ksZleIIq6A8scQmDFrszWZat69yd4mkfVOclccEjYCZoQXTSduHPCc3
8rebz5OfzyYfVtyC9TXa4EB+8tm/Pn7C7SGRKPojONbp2DDOQpeb+AtHluCua0XjHSbUspN8aw79
oI/3K9+0btAYp1Nz/njURK8AJHgRd72Px2PcA0lrvFRAy7Y2GmlCR7cA9gWPWvys/Cl5XGm4DT4P
5Z489/F0v/1OiZGVdm8Oll+H66wSzZvmwr4jnvaPp/k8p5M5tdLd7n86Hcpbw+up+6IuRTpCPyt3
3uRRKk6p4nrNY5qy8tykoT+Ve5+bP88VMy4b2zJYB/FpFIqC00b+TLnG74t48//p78pf+3ykkr/3
eSz3/vyvxCv8PBehRSLnbW+QHOOD/X2vhOR3FMOsgRPLmev8oJTqqxkm1vYP6UWzQmXKUQfV+1En
dQ8LCPCECvf7mrQjsckL8mUxc5cb11IfEa+2O0PcjT83UgryeSj3SvxFnfAXLWJ9rAozCDlRs5+K
lXI59TT5sRIPGFeGNpBeW7mRVuvPw9/OiVGvRQLD/Sqnbw7pR92WJh9yOdGHHRay4zprPaRTU+x0
zzy6OUqDrO2/8XEAjdbUS2rH+T6h6UQz6WQRsHAitO+LCckgy07yf5Ju1Q9jb2MS6wy7yaG8T8MU
Pg7tACpBOMjhGCQJwb19g9pILEjHopuYsondWKw35QZApYX+LloDl6zLeUKQXY8/5GdjGQDIDxVB
jMdOv+XiE5Gfki0Gvczp7lJAvMgzsUkWk/U+pEZzJmQR7J/71nQx+j4nOnhZt1DJDwZqgyfkL3HK
l7cTMywi+FgkO0Oh+mMdPibViOhKnBOXA9KE/NDOKS+4U1bvOOkXwBXKpmuI1ozD7MHWvOeeue6y
RNkpmc5Vq2XYlfEnWRG5IVZEaIZiaB8bAFl3qNlIrutpdGeVe6tBxsT6+tQU9FzSBafzRMNEY4JT
aU4bWBCOWiAnDymQZTz5s/aBNJA+4k+Hszz82NBaIne2JJ9NCFV+87nL3cQGwUJY1khsJHIL3VFu
TuxgN+pWqL2xeZnIyPEJGB5BfXXH0Z2iu362NDQPSCBnnXkrRao7e83n/YfJHarfezerxVYXg5zc
4BGtT5bAbMrD0hhJpbddmuHmz3rW7sucsO/MVUaSMdlr0oKae0w3Kq74Eha8A4Ek4S/z2zEE0eZE
t0iczry4+3jM5dYx0iDdf56SP/HxHLQG0Qp1do8uOEKP24mxpRGbnCARpLJidzDTYRMmYx845oCm
S52EfVH+aJ3xPuQPyb1ZDFpy7/MB+XMfv7LieMlTvdvKc07TeHu3NXd2TfXKFRt1FSUteczFDvl9
pTjEnK0/yXOOYvJw3V5oaltHeUo+GEfIgeVepWTkLGEahLxDJ8tx1S0qdPdYDtb9TPTsjiuFXBE9
PkIonfaTjRIe14g41+NSIvV6q9es8OUpq9CUQDU8sujET3w+8Hk43VFIJAtaw+QhgC9bFykzAxy1
pj3MvhuFrxSl1ZnKpeVup5fyFx716xSEyNP1fRfYT/mNZccjqayeHm9oST0uBWqYPTwddoCeNjaK
P7KZHsFEtclNrJLguUfI058H/W2EbBeTSeuiv9jG2bOZ3mnpvqDsrJxpRDjpnv5fuuwd7Uy3CMA+
3+9Lmd6a+TLMF4QxIY2t8NwrR4ygtvUQEQ3nBdSeMwK2l8pvaafzvnb2qbxQTye3A0LpjxWbzrZ4
b2LI8Psh9h3lG7UkVL/TF7jstCogM94taJCyF0p0IpsviL/aRO18F4InxM4kCgMIJMKCID4AiZDS
4HLtcKabxt5Rd3CJhhrc5C7rN415Rw81/dqm9536Pb9CjthcrFP9Rqbnbd6ImDU/8bEvnMhg/LZc
wIe804Z864AEbkFe31vcicrN/M3bz7571H9qD+V2OmavOPyfm4AMvQNlP3TeBLH1G4TI99ADlI19
z6KTPtDRDYqrdqi/Jyws+xtQuL7eZqSqJ7tQOXbTxr4YY1APOzj8Ux9UyiYMvncb4w4T5W59wq1i
brMH5Rb9Il7zuX6vLs1lZuXvt1vgczCBWGZ/JSDbuulP3asZ/OoP6/k4fAuPvKpkD5DX5wUzDzlV
9ydjPjj7WjSnt6h58F6kTrBaG2NfFlu7eQUxlcSPU7QlBLltIV4cwh1NjE1e7MlzQTnm21/WPDB7
X/1pVg9x7C9/RdVOUbeklWHwpUnhtYDaYTzyRyPAARv1lnl9HxE6QIw7aO2eYLdv7fniPHi8rfJo
++UXez6549bbJkdtChSYoeuhivbrsuUOiVLe+Trs1vASH7wHPSiv0W7+1lP7/akTSgR4Msi8Q5QE
9RwsX3Ji371dPx96bzuFR1Qflf1oVpvyzajPRCz81RdBqj9gP6mrG1jEH7VCcNWWxrDKCKFuknKz
fHd+OiSvIqi2zhkULBSGTIUn37hDdJs9Ixc/W0+jslHO2g7Y/4v1k079RohRuZIu4SMKIeevEStB
6OffvD5QIJ+lPmwq8zB+W568+qKbB/XC3Osh/6b9IhqSyoT63Sv9/DS+qVyVzUWD4bUf92UWgAqJ
jjlzFNtHsE0gH7oTfKb6S7nvIXrCiXu2v48Pxb372hzna6Fu6mlTlxe+/sp4dMNgorG/KUhf+Bn5
7S+Pr49GdxuoRYCKPK92prnnFfL0+cSi39eu1C4fSlBDM7maB+Ek+qVepzflR36P0s1nkfakv0Y/
syfUIkJRPPj2hhbHLXtpXqqz+pDlG3JJtuAxqJvfqkNORNkrDbHb8/JofVEOxn36i3qyQxeLCLtA
fce2gCFvV20bKsXLvv1KmMCDfjDPGJ6STftMfNf4xuo4O3bBvMFP9qoCftyFAdKQYHgCgsW9UPNZ
FRCNRjBLo5FL62fcsllAPIzfiiOGGETiRJSbtIwuUcA99QX1VraJvlRhwFuvtiizx43O6pdU942+
cw/lg/cXHNLneWsH6yH7VuwtzPWgh+6MbkPWqudz0wxI+el8uISErW6qC1+3dEeRDnsNRTKuQxBU
G21D6QtsxIZvvk4A2o2MbHfeWfv54Ud4iC6sPA/lgUzTPfpy974/EIXAnafdmdSbuQPS2UfXFTRf
+EyP/XneZBmAP584myU6wF2mCZurQcrX+t57JdeLzATU1o2xC4Xed1Pqm+bmHELLd7kO9/Svhz2S
UL/Zp39N16r9ytorVfyIZ/R21gtSloprD8/JxQ2iY3MJd8XJfjZ5zXuieA9z5tPI9J0zPbr6YDCm
+CajOrKfXUmkcrr9tdxlF+/NvM++IsHdx9/J+LPQFRQTuSr/HBfdsqHgI4dIg9tGQUjngeLRSTUd
dNNGeNNcJja9WOGEFbphIHo13iN0HwnS6m2ikyZKf7ezcE9M+gYQI5p83H+nUfyK3IvEgkTuTRYy
lcPHLiIadUuk3pm8lHSfiJ/J5ermv/5tI4Pe2nTgBR0EeUE12HDaqu7sOu/AFx0WVMLrNfxrk7Y4
4xRhApN78oGuq78pFQJsRVBQaZ6bZEesu5hwt2NH5crFjgn7lVbZx+6sUnvEFwQ31zY7c9uRpOlP
DfjEyB1nFFwO2YJFGafcd6lBpPI4dHjIMVAsZig87dZjOq2WCMg9F3m53IPXzcnP4xYKAwpy9WyP
hIbXeUsPSzjmVLGRzBW593lO88ZpX7TDfYhDCJVw59sLf2CWJ6x0Mc+Rm4PLYh9GdxEBByeaQ8xB
bEx1qQA1yH7fR9Mvs27NgjpOuhY/N+gwWUaKioPc6PA5dvGo3n16GOVeW7vccj9PmnaH9CdpcWSJ
VaCtA5g1V/Mgy8G9KAnKPVtUg5NMVw9F7PmarX3JUd3uoK1yn53HzF8I3D2HQ92cW1Uj38Xgfjw8
z80yHSdUMIo1k9cnAPayqKSKELAls8WXMRkIDW8wQRYrlRijb7mr42TLRXfLHsYEh99gfByqU0Kk
BlMlbwyfnKhT8QHOCJLjVXuqsUjsZNaVbJx62mzsjcTFfCf+4q1pvRRL7W5HIX73JRXCzIwR1ZNb
B3S1fvd/f/pO5d44qstRDy/ScaxJKpM5VEuwmM2T2nU3h1UPVFT7MIpCnCzRiS4IOldE7cnArNzs
RBXpo3j8WUzW9fGbZSFagF9J/lKFYbpcEOgvTcydtfm+oCLgOzL0mHA642XsSD2XG5U87hKC/rZr
bW0ry6qyRf1Hx5qUpuRkIkmQvA/555U2VWVxIIZrjWf5tcBRLItL4UZmxH1sRA3ZqjFPbyKcUABg
mJI0Qr24alToZIVV4io+jl1iwbf/04z77zTjdMe2/69BGI9x9fPX/zp2+Vv58/eO3N+/+HdHztH+
oekq5gkadbb+kXbxN7OBh1yPBEsP35Lt/t6Q0//Bb2ima7uabargTz8bcjwd7SENfajG6f/zv/8t
laX74/j3ppPt/Cf5PHT16MeZpGFAqqbt93s7rmmpDxWehwPAYWEAteXbcoptjAJur+/VsLonwbLf
LkY74izs0ex5s72ryvTYetxVBgJRIbpHTNma8cmtsK/q1isCLLLCkovbQRyjFtBl2VsRZlenUneT
YqKkv8YFhgQRSZU8NKVzw4pbQ5Ce6XkwNfdwdjSEae6dcCWzhra1Vj/0Ez25FcrdWk3ZBujoISry
GyYrksDcCn26QfIboN+Jxa76PKxXp3VxdM+D6jeKecoMkGlK2gGHJl9g1Kx3eiznUvlWZTGZaLEK
GsUmLRtSPiYLsmJRg6ZMSaoxS/xST9/TZZ5oBEAUzUdA8LN2n9G+6E3n57g4QesRJpt0ODbtzjx4
RnEVguBMN+GGT/umHZ56NMmsHALPKX5Ny4Kmst2uMSshK3AY1PESMoUcGJkT5YuD5mQT6uM1C6tz
hBME+LYSlOX4gNvxmvT5tSrNw0D28QYHqUl6pjIt90nr3JREPYN/Em7Rey9Un2PFOhjlco9wCTrX
ri2051bBh5q1mPQXqnUIHfvkXauxrivJS9gREoTgSMfpPWTRtjh1Ybd1qDs5xsy6KbvaWfqmWet5
mXibWXmdtPExVsOjHh29DIlkMuxMPbvC4bk30+Wcogn32uw0ecmpTZUNoKxr4qpcFcm11kidznbO
OOx6Jl5J5WAinfY0V3BHebeJmIHKITVk6XaOstyrq33tlxc1h//smfE7Xi9mjHZ1JrWDtD8NOLB5
mEpyqxHwwEJWIVu7ZGnzP6NBRszCqJD0qJp745XQwzeyLy/RtPVc7b6OrUPdx6e0BCmhRye1za7i
L6yF0/PQ4Wdas+9mlr9ToXtv+vlRfIy1sj4TQHFF0PykNfs2U3+Q0Y5zIvdzGFlLSbauC6ykzI5N
NqCxmR69ko5zC7iJGHWkM5Q4OsNDCj/dz6t9GJaE7iGeS+tGI+emx3yC9XzWYvMQRcs5ifN3N0JD
rgLHTWbczWZ2Naz1WVyTa2MdVOi7ppWcQmv+4db61XW3czY/2fHyONXmKxax0zppcIOya9ukb/L/
WIYMWIGBlUgkkRBBPzTRe9i55C2W8z6a8zdS48/M27Ymf5XYAW86+lSlrlW/3I+QU4CIv1pD+t5m
HTeJflc4Kc2j/KqY2cnge4768BBS6a1aTOlr4xdAhklc+Q/GznS5bSzNtq/SL4BqDAdTREf/IAmO
IkVRFCX5D0KTMc/TAZ7+Liir+ma6sjO7osplZ9oyRQIH37D32udoSo7J0K6rmGtVqR8ThI2x3NRV
fxFpd62VDP8Ux4HzLsPp5k7dhYK5CORF5yOprfSt6V/Jntm3w3Szq+k2f4KdOh6UNDmKMHub35j5
eiQO4mJHdOLFdGvGjkwP+irK7Plb8o2OUoaRjC22qKdyKtrpPDTqudWHDXZ+XWZwSmu+Xo2rNGGM
aHsxsPZhMF8aIKcu67ZIOO9Am6eQMwGB/mOnhDCpo2OSyMP82tKAs2zo22uk0fdOBNvF+TGOOAqw
gRwss1sxz6OhzTqsZelPKYQXRS9kKHtaJK+6hqWFi8kl47yKwKK1ARnIN0x9rKXtF1lWXC/qdFPF
rlHcR/CQ69qM2UrP0LqOY3o627U8h6a8Zqq5anOvzCQ5JePNjocNJR+nTBG9OYHyjBvo4a6R5knU
6kfI7Jht64pAIZbzqnUybPnhmv5Tbg4L14x/kgCDlEBbwprGyhZ57bgvAuukedAxzv5Q3BlFv7II
Ihj1dltNyYzJwpzWX6dKPZdiUcn5p+bWNKaD8W7FyYNaxPu2NrbQIo+wkNeF5PYYmf3VvNMWPK76
R2PU9103HYgvvEIumGPDFrEvDxM3wvw/ooPWBTt5g8tLWjaBctqhMruPxpdnybVZi+5aoV5exKLc
+OHk4fXezodV1HBbsUPMUbOmc27wdT6wETbPFP17lydbG083TD1vbVU96f6ty+QVkV64iIT80EMW
MS4GWwuPUXKczwTWRSf0aOv5Jmp07jFNi6JlHzgv6BEqIiN50rjiperMLc/EcNGr7cUS3PMcVIuk
P4dt/Nbyd6Q5pxuK2lDa1qxM5lbL3mJ34P4I7+qQ9F3sLbp9+r7jCLIhWgFVtiJ+tIpy0oAXeCrQ
hj6CU2PNGwlCoZ4wjZDJXOoACpWW2KvR2IJ19sGmts9OXL2NbovLKdY+4sCiacb+ahNQewd4gSyW
wdrHHLF3STiighzxwlqS+FnbwkXbPqXRNG7jvlmhzm+WaZe8QMw4u3jDD2iaDq3W/EB5JxaG77SE
geNg9+ER5DxnW2WZ05AgkddggKpXOYT9Xpu5FpElut9+9v3PxilirpFBArethyiM9fUUW8Y+m6OJ
v3/2/YMi6Eq/fwY0gpf9u95Rzptt1w6eezHKVW+0d3aHOJDET7KBldRHkBRGxtKtJ/w58w/DWGn7
LBbt2p+YKdDzTmPns2JHc1qkz2HEBD9okTE6bhnsMjov1tnVelSjm2Zr4W7Es+WAZly5nbqtWmut
OYo35QTQTwkLNsUbOhJMtWFRKC9O89OqrXUiWWRD4o0J10KZa1er0eaftEjJ8bpj9GRgUnVKcyhR
5P72Q4cy8MCLm7aTTQMUMqqmKGJWn0OFG6N1qoRn1imFR/11cxZuar5NprsNeQp4Vei81bnmeFXX
O/so735EEjcmUhdPc90F1q5o0VmSp3EqkPHa7aosh1lFaCUcNyqcJcz1Qc6FPcX6R6qwzsrNkyOY
RtPvLpPa2Rbl+NKVM66A2zyuOTy4BfKxu2TudAnqccnN5o0+hQ4K4NdUzdp7jCOIul2twMPN8Sd1
HBFjgh1VsU6AOK96PV4TURDe5C8qnzxOM3qLBEZWckHxD/+NOOvfy2R2Wy6ANEcHbWZrv+jIopjL
MB4wyhJvDBh+x0b/igPz6jvyRMzKpIyHijpK2tVvndcfKvbfV+gaYLZfchRdHT6Japj4ZDXn1wBN
Vwxdbo12vvUD7TwamLFBlOxS8kM4Xyh0IqbREvQ24eiMIZrfVJj/+19Pt/PrX29AcbN5BSp+rV81
aRgoJCEIZbHVW4p4zpo8bNdKVW5c9ZJow8UyIrYLu1Y+RCb5KYJTjcI2ZPj5N5/AL7pBgkRh10Hc
tija3Pn//9ioBEbuwvDEfzR/+KbsLyaVSaowu1LvUX0AEW8vNsNu1OjLTiO3OO0usyInZ72aphSs
rthGufBK+/mvX9nco/37W+RapmrbmqnZYn7lv1M0lkQ+TPHo5Fu3o4UiydcIjQelibIlFBaKUNPy
RNK9f1/euLEPUUpi9KBdg+ZcmPGb6soPNsdc63N56JjTOdjolvJcptOt5dFlxKA1RsoQajsrY3tV
SRLXzRfLHTZJbG5DboC5Sldb7pRUXrIw3juZep4M0h74LIbAAeRcLcOwv8Rd7WniBcPPuuLh5zsg
bjrm1A4hPuOwTVtiCUg31hh0h72/zq16rQaNVxmYPLPgpgTjRzKpz2j58ayTI4Kc2dG6i4+Fr3I7
vnz8VhMszDNsqQubYQ5XzSJVfWpi+r+skAmu6v6K+zH/G6Xnn10eAruTyahLNfVfoYN6GrlZoYt8
G+oNPmb13LnpPkvfvytredPaevfXH7v2rVT9nbb0+4okM3Lu2tHSms4vn7s7aA69KXdmYKEET+NH
MggQ4NziYrg0PPjWjkjeRsmhNqGUV7v+SrvLfjjbG9T1aW/uNEKWm3yXF8cp6y+u2y2lnt8b9nwx
qFwMaT+ejQGRk6PfN4QItRh0rXzkTeTRMeR3E+ch6JHD/HUHh3g/ZWH21lZQgM5dQcqV4IbZXtPl
Aa/PEvP/DRnKEguKh7BvOWZEWpFzC4GC/n4j4vSY4/yPmncsrpQpSbdyLfLDpcaY3i630UjchBwc
/LQalCoBCS3AhqBD76pTwAuOf/TJ12VDk3xobbdAt3LVCRfLuuA+T+RtsP0rcc/LnhaMCtx40eHY
0hCRbmu8Ij7bFGn0NhetbTlsYjM9ZWPzXHfjR69TjuURLXt4qepdBO6tC3Y973FgxsdEzY6hI170
wiRgeJ+JkQyt+CepZ1s9MFdO0K3HMn3TUn9vg380zrI0tuFobkdO7b51XqweHxbtHhXLYfQUblfM
v999UmFt9W7i2A33Vf4gdR5afB/KQP1mzdyjAhwNEVVafyA05MN3xMnWGBP89ZX2iyz4t+sMuzcK
bMcmLvUXWfBkK0UlFIPFCu3b3NJJPnbtRhjg8/wtY+/c5n9z2v7ZqW+qlJxkENuuOYfB/v5Iq/Ux
slMxctgmNGQNjWnx94/UP7llbWtWgc8/Asb75S+Jwgp9oarmW+H0MB9Mdo56Ol1rCcsE7xtojwWs
g+oyTdQG4Julph6aMPk5V9m1O5E6aXmR4XpIzedJy9ZV9FNC29Pr4sXmICQdaQ9f8tAU9ZIQoXfH
4q+p+uQIwWiP9pRsQI6zTN66QL/1MUc1AiQWW5NXjhn8DdIK7e5i8Pl3fvIGM+TQtpADiMiZ+zLb
mG6hK05JKbbSoCRv8qNpX6ZBbk0anflFItzZV5Z1Gg3rCp6TS8brnfKpZMIAQGKK5Dkx4qM7dFfN
Nl+CTB4cKz7mtXHEKeYpzXiY26Z2jm6a7BUmujsuj8MU3Ds+o4+GeYFe0yUx3VvIvnjWOkIyfcJx
OknpperRT5PHhTLSk0TJsZew6VgdwvTfOylgduYK81+n1hw0fWy+5FZ3zZraSyr7Rc3RNtGUuBJ6
Eq/FJ7Z9PsEF/dpfX9ya+icFDpeYK4ghsnEemL9MIHMdvloxZjmoeB6fecbWroK5QrY5ilR4tYCZ
1EOBcRAtLp+RIqPN0JQ7onIedXfJBn/qTzVtHriIQyesUyecfdPeTLYKpMRv59at789NJi+hEtyR
LXZXOfGri720hOG9iFVcntHz6CRvsc7Xt3Xe0iHvdiLy1wWDvxyHAr7wXVwxAui586lG56ICdNkF
cv1pPlWrqf8ofCQlanOI/OHD5uTPOMxsoziKkr9pdPaKMCk+5EZjuMD0zlfkxXX6i9ax+TXlOit+
zE2qDRizVuTGnNp1yXCkMWYfH9UO8xerlLcqJGhU/JA4ng2GZXM15icsz2nmAHedcCkHWrcXdXPJ
IKCNHQQFiiCzmUcWxosbE9FKhizg2k1XDDfL5DsGN3AkOPahZETXOu+JqVyo3dvVX3/Qf3KKUbjN
/9FIdNO1Xz5movDstB16/OM4TxtykohYYq45QD/iIjdaeRbW3i+Dv7m+MOj/e3nmUD7zhNY0HQLT
L8dnJYwRUV6XbxEM3jLgGPNzDjt2n3beoPJhpNnRR60yz8+SuF/B+yVQteYQYPDChFPnRjEac9FN
KDaI1p2L7ISxJmu15VyLada7xSBFFPVirpccBqW2PM/TDRiJL73brOc0gPnIGKJjpyibprc2LNNt
sHmL1KUKy8aPwLdOoW7gpu5o+2roQunRzNTbfO7GXHQx67kgR9uXmRAwvCbOjlhtV1jgLgFFD/VE
UU0f+vwwyvk0Y3FnwTnt2+SYG/Tj8XSR6XjIbM6N+R4OjORt/p6NSb1NmnqLQQtUQCia5F2x0+PI
vr7jzybIMEMbFZjF6QtJcy50bKkeWi77hs4VLVZXpacWzKTpvzAPnBF1zss8oQh6FWNkyONWkMGV
/ZzHIex773Mq88+icjd9Jo8QerFW/qxTZGFDdkQoXYHYmD4Qrxo+J1GiLMm6AwMC+I+7ci7rJjN/
m8BiQZK+D0J0AarApBlW2mJKifCj3Y2TdD+CHAod9VgiOxxj+9TJ5K0b7dM8tdaY183TJvDs2GSF
Nw/h6L0+5m8ai+NVT7RzpUR71WaaFneX+QkfcW8MvXkiJes8/xoDOPAhPCXpvu6iY844uZfWMWyw
oYQQAaIE4IRP8FWbiu18+s6TtYJ+UbT9PSi57yZ27K7OOHxoRfw4MZwBKvqo7OdTt2NIrvrxkbjK
DVadNwEOSss7ms3wTQhelWJyQjN9zfoRaU5s4qc5mKb5Mk/aMqh5NXdvrpovPMLxf/L4oLosw8e4
soBF8LXS8SZS8RIHoVf4Oqyh6aMPedRRTfQ5iVJ9vA9d5ohuvdYRbQU2IPxgPc/a2jZlvFjBb95S
3e7Lcjx8X/AsPeYyEnrCVg68n5xegqkA6cDe3I2npX1y03bFDBHAz7CbHz65aOkgzVM/x30FH6rC
XH++4Obpa8xDtZT0Dg2ISfzirCAYLzR2f0uJpmO9zJO04vCfMIpUTJ05juc54VT6X399ammG/WfH
h20CEzEtDhH1lyo/HY240oWZbRt7JPWQN3Iadob/xJyLgQfa8MXcjDpddscYkx3NsEi4kebZ83xh
NficFwAMwkULTQ/UbXpJoSbNx/b3F7D19yqmwK2jn4VLtKNDcpgpTzy8H93EXamWEywIEqvvmAfh
SCCCT0c2TrqpjBR9L3qeOTnEXE9NEWzJbtwa1Sx46bpzZtOkB+jAVDbHc37gMS8iPKdMkayJ20Ra
CM1xBLyVtRuSDEuyps1Qo8a2sGgLZpuqgfrqlNMRLS1Io1IvNlBDmIR3j3E73lAEhH3/U62Ncllw
g8/nSzgZuwLB41Cqy/lUt0R78HQOp/nMeYS2cSLublHU4ZsKKdfphxtIsIuMiY5H+gEWqIcmND/D
U+LZfKNZz07xaqDUm5+7XXp0uSLn+6+x3UfNeOzZa6Sxep6/2lwmBfrcGkf75B6WllewE5ivisQW
p/mLuMz7a8bL82RAYZ2Am3Y/dxpgPa5aYkF8Gj/GjBfA3D4bwVO62npbl1RBRXdRyaq21ZU2Dpue
XDcYpmAAm59p210NS57nG7q1/1X6/+cf5i+/LWw/mIHVQEzaX37539ci47//Nf+Z//k93yve//+r
Y/RRF03xs/3L37X5Kk5v2Vfz62/6w1fmb//nq1u9tW9/+IX3vTF/6L7q8fLVdGn7r0Xz/Dv/r//y
P77+L3t3A8QFz+n/3QT7WKCy+I8l04Q0yt9+v3n/5x/91+bd+YfJl2KN/52HMC/R/7l4d4x/GKbN
RM9grufos6v1X15Yw/yHrprwk3WwcULnd/3P6t1gK0+lanIgWDMpiPSFf70L599mA3+1ftcN/dey
CPsahljB1Ei1DA1/7R87rS7Sk7yOgTJw4wUbze9tLjQKcaE7S1s+16yCLpw0hD3Lvl+FQjPvWKv2
06yCNNHIo2BzET4CxzjZ1YNvkxXtYt3fFIq2N1iYrUTo+54/nkaijLY9UaBxzN6EwzYGp6Ow3oGn
BE2Cw2ywZLEKTlDhYw4f1WMCYTyNPiTFTMJV1qbOX0mr9UxYTJtWDcggDhxnmRI5tcZtUIDaIOpP
tRlKmnkeb/WCJ3Ip3bWdB6BgzHnrVnHXacQX8UIXiNoLj4SlfFf4RPBJKVe1OlRLow7cTV5GxL0I
d83Oi10pHXdDgjvis/SRYwotYW9YW9b924iY01UVaWhi8fca1eDsUPObGz2UT0wM5xTluL5TzE0n
nehQ0sMv4To0r4qB8hjkEJr02F0raSSgLGDW97le9taQf9YJq4mcReeqL3QNxkhHBjWaPHyxpu6J
qHlJi+hu7JUQpFe+jeNoFj1UBts6d6dzVR26wtb2ZGi/102EHrKpSH0JdnakmQRfI4UromqX62j+
8yzM7gLpk4RFb6iJni2Ox7RsfJv65i4znkwaKFBeYKpif7gYaswwIOXRY6mpc2TOFvR2xKwmu/gt
sN5EacT9MIps17gB2rKQxAA/QPxrdsoBlHG6DwGRnuLehUbplk+kSMPjQea0mqLQBFBejIsw9NKu
9+/8BiEdJo85cnlY19AqH6ZCe8ZbU92ptX2TxL0tDZNR0eir9gXCKURRpcAt3I0wJq0BuB7uYPjv
4dJqC3xPvnnzO54xum/s2FddxBgZ6yqNl05Vhl6V5WfVt/yDYVU85fQoWRGGzvg2mcqFbM2Hmpyi
C28oKA+LiUgzXEvirZeNi0xFwVLG0CxG5lqio0qSYljigTDWQf2p8e0uGCvbZ5EAfi+M1zLTyrdx
SQpF6vf5A/hLNPhqg8lL7y0WO0yTYqZEeanmq8JO722LaPsERBvXvQX/oxqPWWgrZx4fVqCWh1Bm
FyfXvahrHzHYT/sREZ8DTIoADuvObXwDxv5gbivbsB98oE2lDmlEy4NtJ6r6LpI8PoxWGDvUczv8
dp3XOkglEJEBbTO7BmPC9IA3NtlObgJH6DNmq420UaUfzTKU5+2JMej4UAT+Z9Y5ZGczzudzzQk4
Crp8HVYu1XFmzUAplqDAQReO0OVKKfNhi4FLO+Cw0JQf9ugiiK6r+wRqbwzchQ8KxLKDHtK5A/47
gL1vMMV2jbtP6uRJBUOkmK57N6b5/beR2DG6+9n7c59vghOotkNhyfggDUdZRoGqeiLW953mMLpR
mn7jhuWwNgv0sRLketKzd2okfMFhkku3rdaukYfXWr/ltbXM5jzeXNWiE2l/2jJ2we9rin1GWnvl
CLLPw9D9DBsDLXnuw3IpssJjaG7dqfhyYaEbntt12LtVYW3iivwTB3su8snqJIPIxsft+vSjyrAc
I2CiXdtBSXdYU5UVNBYyXFYOC8slXC/Doww2VmPpRrw/+g/2AmKZVom7UcPus2E1FmA8w6uYJtvY
YLDRivrL7libyiFB1c1i1htiJzuvxj5xDjDJntLY18k+TlrIJQUcRAsqUDEW+DEC5TyxUvGIBu69
0HB+Cte/1UaYLUtw7YtIscSmeMY8HZ1GB0Z3XPk+r1ve89biwRyzS5V/ZdQqT3WnLQoJ7BICwVbF
yuTNIQQaSEUyvJdtEPe7mlRuT/F1WhlWLKsegeZi4CEQOm26sscvv8yjDXY2iX4SSWvbVM+xSap1
1Nckf/N73Dx/gbsG1dRGil0J+ZTbarEaZWsjBMb8oDVQy9T8Y3KqfVdo7Qos/UemBdlST9js1jDf
7DGM2TemHhnyDVRObcPsn3Q9A41KBKfb1/BhtMG4ZlLJTYl8i3adnsuYoYETeKOAaK01L30rXVx1
TmLfCaFIthWhshgm0LsWNGgbjE4+cXAYNSNxGQwZx7yEFySy0WuUZxEFT2MjI88sXWM3us2sz3w3
ZSaXrKkYD1hNtiMH4FUPJmbmqf9Q1zuWI/0FrQnbSvPBUUV0DiJNIzEZy5GwYpOkG76JRkQPdYgq
QI7cmnVmBKsOsESeiKPhS9xDue2utSQol7XBiN5I3H2qtQLlE8SxKYWTpapHpzenGWJGjE+Zq1sn
j9+nCcjxwHh+MWEv4KTbFKqDqqwa90Fj5qdMiGrZZmSZB3mceZml63sbVC6P7Nj0xhBNjTVVxLAK
3I8JqQyTUT8bNDBbvcWuoeVR7sVD/jbC7pCtG++mKTEXLTjKlW5KrhIusLRizljYjbsryrNlxbDD
M2WbyWoWvE3bZhKfo22HxykO0RGzplK09ueYOdo1b7aQUl80G1Nj1gfP81ADSHjgTS3XDGIiMJlm
c1+RSKEYUD03rO2VvdbVr46VVNsqJYDUhfW78mffld3Y1sa1p+xR09td4iukvHN+ryvT189Qsak0
HO3BtSwvzpXoZUx2sWz8raPriaczjV+LXPp78kXb56QXj04kH5pcC196XUOuUBGFHXfm1fGVJ44l
Znxh+2xrZEiIHi15krCHj9i3uVQwy6At1G0CN3yVtF36CPu1WDlpTXejcuaplZEt47DxX6Q1/tDH
Fm8Vu8qVG99ZgS7eepUd3mAPeNNIUXFAZx7CcFBnq6L9ZobOi1/6byExDzt1hoQD9MIOGqT2XVhP
4trbNWoHvHKtFvRrx6mCi8nycFGHYbadxlTz2ojQFWaTDDVNeRFZ3x/BsuUrfVLKrYXScvLDr0qp
yGi36vgxgYyANAtyst8Z5n088H6YorAAZpIWTzTyrkwG8ZN0D47G9G7Qxy+GMXcYR8tdJUM6XFVb
T1UZkFlJbkASkaNTj1q+V8hRtscOUnJ+SYhJXlQhCAoUG1cXM8GCdLP+Q5IDW1oVMsUGZaevNjuy
mLy0KB55q9hxYYredS1rAMufyIRPa+CDyN2iwLaWsBM7PhQTOZpWAZ+KwqsFl5g6q8+mtZ761sYO
EV64WfXEs3dNnnmys6uICa1qXrqyOevDzi9q54fjM3RvtMl9RG9hwDmb8mM0T5DCoIUAOYkl4+Mv
nYc/npJCWZXEhayU+cJBDhF7SRFguprDFszc+Bk3g4mfTljbLFfPDtC0qXkWg1l/Gp376utl9KKG
vrPsx5IHXCxIzjEHYqdpzIPiJgFTM0ApMeVCDfWaLMYOZU7hq3/Ojejo24P8CgCBhSKcXsfGeFRs
871x8+KC0XY3iu7IecQJ4hjpJhUVg0Mnute4LBeyG9qNNYANwTfHEDpYFku39IpJq7/8ls/RbuBt
Or04TGGmoDX6afhdeKgQlq1iNZ7Zb5IswobpoWYnYj0qAnUuQ/ZlPvnR2RKrLIiUm9MJsAQDvCqn
VO8LH5irNiSfpYM7qBm0cVv48rlCB1KVGOfdccLN1NdHv+Llx7atbs0a9Hskbr7jABTCoY9ASC6o
e3DzdDhYjCjJ17QJnwaYoQRHBXDWHlFQCbVD16Pbty2d1mNistJjsZ3/zPcf/HblhwLDE0gmCB/S
fywHpUGCDE6QHitGV9Co4Q0arg0uUX46JNt4sV7AXkPqsxgcuHfqDBkt8S13QTD89gPn8y5Uywel
JQuqSCfGbdHOsbnidETIhUbgAQXYUeodq5cSYypRVSS7fbNGvtki/fCqQWrHBAbczVABV7NgsZdj
7cHWBj4WWAzHej1bkqU+LPIRl7xqg0HlnsdK4M8kvKQEpVKV8bM2QuTtgKYpjR1tNFPmRLjAd4v0
b3pEdwjsDlhKKBo6zgoivtqNIKTTcT9QW3rIcOey2XpvKzImM9RCSzedokXvt9cKlMeqcSJ6uilY
B3paLLLR7lftGD5Upm0h0escFFKXqbIvBbxAO3y3kj65az9DBIn0D/F9ZnZwZCNc5r7WHAqZBjtQ
q+JO9ntmNHDHWwvxXSnCo6b4hMonpL2YTnyPLgRlGbaiIIuBDDi2e4RneStCRNNzvtIlGdKNVllL
ALAUyGESX7QM55lZfblqyCg2xoo3xEoC35PxXeLHRMBM/asyKNnSnHKVoavzkusoZwu06RuEch2U
QDaNzSwkZuA3GO3jBD5pqQTOayyL7Vj34VbN0xdk868iZgtQanf2EL6HJo7JJBPPSn0MBZKv1qUR
rTCw6TEPrd6f7rt2fMV+sp5ULHtDGtB+QI4NLJ/4C062UB2RDPQ7GpNDksesN5mhmQs/Kw5Vqq9w
EyCboyuumdltc5in2262XI8OSjaeWYChTcpdesAFaGy0yCCS0tBS1oFU7wWaL1TFdz2YXdw01Vsf
T92yi8yL0uCpJJdIJfwpS5Ao35LBebPIZ+TePedd8uwbpbV3WzQIUj0Ji9Edhf33FyomCPhVmWwr
H795U/LgKA3N89V6YdrTM6kc+sEvuI9DgNxe1WN3GYoSP8F8+XVJNtAFMT4I3fTgu66+82uVu5SF
55ihaKxSa18PLkb/RLlHSbxszVzs3DGrPDvD6smk0N5D9ZnQuujYv1ynWalj98jB8xB1BjVORhGZ
+Xq06pHKS88YJn8xZGQSJvUhmGPJMbvH2q5sYOyimiYUzQz8ndJ+Kh1Nbw0fYpkBkaYJrE+OHJ11
lNjYejPZQtLmjYSn3tH1OFc6K3MvjMrcxxRvCDY6AxREcChLgckclfpS1ZRsMc5nmtsNj2LKXlOr
vQfl1S4xEo6rQqGOopZBh15k29wF3a8GrID9MPigGqqp64NoIUJzg37maZC+sXJ75YLJMUa8ozla
4iWEwS96O/MmJz2pUzt5wVTGSx6vN9UaoYVa4ZF49c/MSbUF63qBUXoDPF1QshMnPyA1WbD0nBlH
ciP6kr2M6j/ZQxQC0Bi/hvy1qWT2qOtf1uTeMhkhr06cxUCsHPNyI1kYo6Nv0vA+G0moQoM3EMcE
Xz9tVn4otUNst+9apW0ZnK+qSbc3re6c40D70WmrBp7BTnTqa8sMcF847cIcJ3vRdl28LYbF5Dc4
7mOGv4b25jKRAMPSbtqGDOMgobepR6Angf6Fo9M9nrrRdX/oTMoI76pmWfbAZAwUwsFqHOyGzdiT
Q92uC3PEZT0GYhWwQ+4SYwB7gYc8IttoDaCdNOwsvtMp9Zdt3QTM55Gy9k25L4RnZnwYI2j50dQ+
B5mGjNDmHoDJCNeldfAVQsmjGBs5yePV/cDvis3iSS3xQeMcWFSZOa0wsJnLIenlMtXQpSsiCO/B
dunMaYZk1XckavoJQpmkIDtNiUbwnXTAoDOSbZ1CMJ7Sc5JX6PaKr4pedyFDHLh27yyVVN6XT6Hd
bgaJXj+sby5yWhwy6blxU2gV0Q89VArWCilJmlMCMNp+ClsOtIJRyKSfuK+BLJT7TGZfZcvloINX
ET5ec7MejqECGgKB0Erq42rqR7h2Zf6moluuyJao1DiFvdauEn9OURHqjAXs3sZcbnuDp5xrNCed
Z8kio42zLWzMLUYf2+S5UFCzGBNEdA1V9qcTh5/MDd0wfpRB1nmJYfAB1S+JlbwO1jwi3omaT07D
+yvsbmP65kMY8A3XrPIIKEAuwR4kBwKQ+sMqCZUdKuhtoOafDgR+WYAbQiy393GNqiQXeIJKmTQF
C5dUq+7ErJimqTqosXIuyT1j2nMf1PE16kvy/EB6c8KvY+obiqML9wgpgQ9Ir74sHSdho1nPQS9P
hcWbw4iijssLA6Z9pCvvkW9g/U5hQaMTgBSsUgJw1bTBFlxPo8Hm4VBTFiyyznVrwYiWnLi9wCBT
PE9uje5QfMVT85QJchqIN4ud4dbglHRz+RH5CTmf9YiQ3nhXZMVWMlv2cfTZq9rFngYAsv1uSvLX
nuS1BSo3ZFgJgJwufYNvp+IFlp9sdDEutdw+fA40KiehMzalTdi5kQUVI9CeDMvcjWWyCwjAdhuc
oGX7WlTmdaALGIp4nXKYI1LZNj0Sh8CAmqBsssxehXbB1BW9I0ppgw+U0M+k1GIiHIxPJ3SxeGjT
orVJ8ura9AbYmdfoNxebLkTtK/4VuzVyHJsV7sp3xsDncCcyVtEGsbT10agJW1PVpFhMAwESbE7x
uFTvrS4OvjnuigFQcizzmzSDgkbKbTAFIa9W5+Da9GsUu1zxucLTubtxsu0oNlJzPsGqvIrexM6v
UT8WuePBabmvpvKgGOeUsE+luuV870XSnl2uqcBZZlW08sEHgI7ig018nRi9tQh0vgGDOS6pKARz
k7Fq2XaxkCINF1XdkAjSUVuHpvKYh3RBfixuifGUJA4hE8w/Cv74xAy6zfEpB7X8WYqENipxn1ge
jgsiZF5DBweb6RvTzohJP0+YtrhD+LPJjVNr2iO3p7vrnA4sUxevjDBHMFB8jczB5lVYhOQVJSnJ
g1Z3qaZM7EB5hsw4lmaWjJ4Y5k+kuzSznih1en/XuuHRT5qQrpxcqsnPPdwb91nvU5gyzMmraOZm
c/SiuMX7nyO36FWDvTGZeZMv34lO+wHHcVFH5BiESG3pwtOlhjPfGckrZ3iKdooSZivKih2x6uf0
isEKjDH8sJqxlCi565ROX+rq/2PvPLYkZdJs+y49pxZggMGgJw6uQuuMyAkrJVprnr63EXkrsvL/
b9XqeU984TLCHWFm33fOPvB8Vo8Rz+1YY7YxPO+EfE00tdVypXFamXlDmFRBKlRuAAWStXVGFkqq
cDEw8QSMrJXpFyeOpvOsN5lfeImvcejTxwWng3g02ZmJ7VwhaxMzxG9T0yiYFxT4JewilznQgL5+
tJ8jkJPNdOPYxpcy/9YAXHx2YzoEbTfAvgEF3i0GViNpT2eQ+iWxNjrqrJyO6DC2IIkIJCGCjZBX
ax+XzLTKMRWHzkwe1nSA/eJZRHo2FD8bNJ5eG8EeDuN419r1qR3b4ca+XYdvei0sf1orl1FuYdoY
GwdTWypQwuPTYkJv0LSHtSYsoZOUJHTpQa5JwSyVnmrs0PvOKyTpdYZ5rMeOZ84DOtE+w/Zoy9oX
YfmyUIVro+ipxoOwg5z9KesBYtiTdTty0fKMxsSV6N3pjfVkxEhdTeJYrp02NpXaQvj9aD/UXdqe
l9hi2ZKNX9s4euqdkMVQF3HdQdMwVWa7xwj+6Oa9y9XAk4EMyMOFF7ec+6WMfOQqJqgBRoiaQv2h
XTk7Xc8j7c7SmYuI2Luz0FHYBrO1JWo4UkL9Cs3hiNXDPGXYn/i/3J9l6hU+kU0nZzVKFAnOKW6q
ZZ+kn9pFq++sCJpRy2HY40occsKcMDbs47HyE09/YYLb+rKWyPKoiTADyb8NlWbuKvM5ymRzzjwW
YbZXiFs9Wj93duFwXIvqZozbQ5E3z0WIQEWQC+vbS84ib6oDrQi/1ANUm8lALjMKVFb1kh9NCHRI
sllvN+ML1X5CKQYCdZaLWRTfJ9ArnYk8cdWcN8spb9co2jtVfWyAQO/ScX0tO9gljlc+zpJ/Sr93
JbAdHEnMeCfmw59NOT26JSUMz5j0fW1TUIgwzWrl2hxYVcAz3YHidgKLxjpEa4ec2kWvd3pySK0y
Pxlzd6Knz4mvAXTpSWiCNtO1jyElnWTmwi2JfEDO2AMeCe+1UD52BLEwLaD0v3p7ypjZTierV3KO
e7AtWGvCYydfgWK9GB6W1oJ9Iqmld3r+JebFmRX9LJbvNpp6qRPxZdS0/Yi7fjAJBfBSJt/WsVjS
m7qA7jP1HLH5m81015nnK8jnRP9Qd9fqhWKYJGVIjHeZWhsI9FY4H/vikzPTOYwzhzmX3hC9Bw8o
LlilUO4SRxWEZs7TJ7qLOHkEigSJ0Gb4ufKTjLb1w51zYnZqPmWKTgXHXiK+COT9ZlZ8L4xgjrz7
anGA25hQbL3pytQduq+E6hajc99i8lu7zPeibC+dCOFn97mT2R71wAuzPOuQDC5iKHmtOWkQtaxa
dzqij3HoX2s7vFCf1dpoxiqINdT4cMo2QJDoWLDYmi8MxtbEmo5hUl6SyNXI8tUzCYnTnQesD0Ef
Hp11fDVNecWeBNkRmGRfEzQUdLZknsLVR+BrMo4ml8jdzMykrex9zkWq7dX6RAcRU60sderlGoU8
eKDCeHSX9SnpyteZQkcv0mCW41XhELg7Vc+59cSvht9yPic6ug36Ie3s3drTcKv216BR0C3SW/7k
jZ6h+XLuw777PNVUtdYURo4zsNaekVFVsLyggYXTdCKqNEWG3DK0ICTfWdTWa9ESRrU0904+fCI9
h5+7YwQwH0zH3Wm9vUud9Y6Q9z2pEAfa2W+pLYA1pc19592XhrLlxOfWXQ6Kj1gyLd6R8fOSDOYB
T8lFOJTX2A3Frs60p7ls0fFM97hEydqTHs2auE2PeZ6+zNr8na6inxcdYYLEDoshIysCmzGG9NPc
Y3vK6Rt0pDrEKoeuHq3bxkS1NcTfq5yGa9wQZjonL9SeEbga4CdxZ+BX181b5ya0PlPYusyXEZEj
XixvTE+6Fx1LeMkVq+RiDSYuj9ZwFznzvucY0YzlOrGMY5LG5yGNn8yUibcmDmu/EAFVn0Iif7GZ
E8pF16UukXbOdJWMAIcAkiZ7eAwpAvcaa1qvPM5WRd+GPCezSvbQzx/Vgd9ruJRzqh6MadV4M0Fg
GwUwLyFf8yy+bDXvBi3VvuvdZxrtr7izgtSeL1lhc7lq9E8GToWdvvwsBSKquejuF075neFE7Jxx
0vzJKC+ZehBgaZ1NvQUUB0XaCp9Mqg8185eqMG8I97op0/oL7eu3bnZPBtIn6FrFUU7fSqsMStqe
lrYG8H8CBNsXbq99XY3u+1BYz4vpPncxdXeKEd/L3nmCr7LXNPPs9M0LfczPBEjbQ/hZt8kEXLuf
WRM/l2V2yOzsnp7zeSJLKFtotKKv8Mr0Vh+POAEwdA8BTapD4uVfTZ0+sCMeSzy4CRpoyjCntQ+w
dX9pNf2hzbu3grNeK+urIU5fzXp6m3oNxJElgjGTp6wo7lZasMSZUN4020OTMQCpDJ3Cw+6dBowx
Z9eJnk1h3FXsE+G63/lfd80U+3HXHqviWaeT5jB+NkZxl85P9Jd+hIt700TmTZdnn/OaZpxMT3kc
XSUrkaSE7gqNRB5hXaId+5HgmGyz8dLWhlfBSeU4dKAWowgSeqaZfp93yVtZEE7QmtTzWOAOXEw4
wT7Zmn1lJwnp1smulqjRkvomlqQdjjRT9H66FWt9O5ntRb+KG63Aiwz4gEMBpEF2NRjTE8Wlx5Yx
ZbfSEalA9EbLCtmdQ5urp23ou8Xl9CzMu6Fm/fSAAE+DDhYVlCKdob90KrX6att9DqlR3toL+Wqj
jfjFK5fYVwdLaBZ3YQRFoD3EtYsqlPoV1xlCzGTX5n5YUrQC7BUWAnYN4eSkQpW76NYa85PXl0+w
QfajWHxZ2QJJXrPv9fqWjIb9IB9FOp1trLvIZK7DyHy1l1LAZ6AEJJdH6ahqzDRQSWtv19G6Thfz
ztOar2KOT1FbH+NivQrponbrelNk3ediSB5QoXkxQGUhJWL4z6G3nGdIApVW00kxzJu+yx5C313n
58lovkzYLNqO1KjuNbaWNzkY+yLzXmIA97sSIKDV9d8WM7m2qILTFjnWekUX02Q6JdrqPPdmkGhw
3CX8rains4EuBm3c5eRRiytoRmfVdRqvxzBjjsQVAzYUu2mqyY/D2b1Dc2OqTD602HDMSuvR0Bbc
6tJ4prt17cEJQx1wwRrnlFj5izVy2k9rxKevlzrlh1p0p9JoOfwoPIFiZc77Y+H5EA+s5y2H2bh1
GkR5eXuMxP28Jp+6qX10bBuAIFN1faBcHvtVDZA4rQ+aFlOgtknjMayf6u+ShHmvC+8ybuLrGIjL
rjWR6qg/WFjGoyxsotVi72qOiI2KywuWHacwTp7Nwjz0Y/Ui/dZYr20DyA8hXaxD4vFIdN6lFtN/
Vi+ai+bTICOWe8kPs4uxLBT4S8z6fogPBGgKMn2r8tFFUmKRoJkV3lezCxtmtfaDvmIQBui/soDD
+p9SGZ472ojri1gHLFcE0GqEmUJDdyyKIlpLkZvJDlAUkwJzl2nwPopKRVUF0zydWjneeiEAPt06
h1N3u2jyeonEGZXjMUULar2OA0Xs5WlcoUYly8l1h1sreYtUKXOqfqST+5VqK4nw9EBjfedE8mvj
PdOiOUVh/iO03OswDlN/cZqzq3df1tB5CIt0Pw3x2S2p4AwCryetHK0DFbZyiayL7EgJz0fs/bmk
mxbYdMjzvLowsomfMhus/cqo5ctSEgJHW9VP+wLpArIBOlClbwkqAHNhvqlLZtTNr07RlD7dH8fX
ulvH7bGGp3pzgRPYM7k8opq4tpcYl8kInVZ7d379n/zzaal//Pd/ffnOUB5AV2iTb/2fGk40l/9J
/hl8yar+L+JP3vhL/Ok5/7AsFzke1mHbthzl0Pyl/jRURopjucJSjTHTsbETKwZY/N//Zdn/AIak
0xByTUO+x6d0FWc0T5n/sFyb6rMjPINiMu/6X6g/DSGVuvM3C6nu8RmmDn8N6rOSnCrx+W/WYU/v
yj4MG+0y1RIVZE/4bMk54g84LhB+gYnE48DR3b2yYl0AyYYXSBRe10K7y5dQ0tAmDyyd2p01Arww
xxX+zGmBop1bjOHRdBcNQS6TNQjJcghbl0qHjo1elDSjccAdqjjax0ZKudqzl93gxbu6Kh46h6F4
7Y4RigIKS+VNPJfHpnHvDHV26DADzqI1VNwqWFDDe9Nb+QhC6pn+xc0EEYPpHlM8i8tksVxaJbOi
EK5sVl7ZmYE7NCaiU7mHdTN7qPrkq0jXyF8ZyjRn1+jdQ0b/Z2c2CYEBA+FdvQ15N833uTnbVwYr
2o5B3y1wfYxa+TPO86NuzZdJdSjrcb92wx3xmITa5tCoZ7cFLvxzinlxkhPw0lvW80BC5TRkL5qk
uFgKvrMdyl02dQgbqe1lAz1BLzK/rYYFc2FCsdqYD02OXt2xH/uJkrSolW9s8AK31T73mP3qpvzS
o5SCyNot6dlI29Y3RchSs1r32tw+GzpCdn1iccYAYiOI9J1kgpvlXGtS9uQ9vOjpeD1WUJo0jDB2
wdfN+BU6VutobsY79C6gLE2WuHUSnzL97FAU7imLuytCYWPIwBfbIH0noJiamXxhyTHutCWh7Odm
zP/vssi+pdv6aA3RweEzDpkikQxJ0gYTTWhT1ICJxwgAI+iQMEMQltjz17bIrrQYUAcJmskBVkOe
PNTONx2vy1Tn00XPj7DU1fwAf/+ULmO29766WXKp1a3u10OIUX+9gzrim2GCfSAZSYXMMpDvjTwb
VsaUgCDe1gCgFefx8yAm9xS3/XVWm/VljXu4cuH0xPlwMlY7O4ySmb3dkSrPztyNXcahnBqfinwm
pFhsfZrsysE9eDBav7ZQ6xAGcrK7+EaMRs3MhqEqHsvXwq1fM5QnMPteLJl9qrM691H4QE2VxktW
lt+WEYZLeW0W2cHN6Ps01mqycpCIuuZD3VeP1eQ8rIV7Jl0u2S31dNGCyu2cYqBkHd45Nm2K8kaC
xgkM+qSrrGZYOSd79ZhwiHbY6wypguihflZIpl6AcvrnTeeAV65KvmLhRqDIs6zkhJ6WV5qU8Kno
kbr9D1pOaBlcKGVrjlB2aYrnumYXIV3d0+7zjdV6a1QBqI/RnZXIWmBiomcexX3ejyCldI0VF6Xz
ZmzToFzGwGuZ5do9jSjcn2gmELBi2IYlrbY+HtMaFqW0RVTSz3YzwKV/3+rUlroY72fLff31JB10
jp4CHfJgfWxra20HBei5X8/99nEFY7FV61BGTNAv89QTZj9G7/eylp9pbyT04oWpoG9gzNk7hZQ7
8pU9cp/hxhD0+U3qLFPrAbvJiYw2VIKUgoGM+oBAoZ6karZPKxCWplf18EuJVdu2JlED5ifL7OOh
7XFiPG+SOZGHj9ezlvn1zoWxJFjtogAZCU/TdOG91mI9Fqs0j21ikrmzPaarJ7aXbDdlFNrniC6q
etPHO7dXJdhAVaAL9ROgIDR6eOf7J/Xb520PjOTfRh50Xbfl6LbH6rEb6BVkZWI9TSDPl+VYT+Da
WPZL+h5cblzxRtkkXOnNeE3iHptKNneGmhxO/Wxdovs6Dk2fXk5j9QSjrr0ezNg8OUZ5s0UnIBKJ
aNeUyRnmSMm0C33T+gVNKonNAXVUyoTUxQ6iUB6mJr3BpIBOYxmfikSr9uVYObtQrhqysty9aKXZ
nMyoeu6U3FYKHbhNjeQZAOw+T9J9H0PeXKn7UHZwlw6dwvrKhJ3ln/a2ClenXtmux3lO+5sq686Q
UKuLeu0IcDDkScP1eCqW6qs1C0p0dhOf4m50nxMv9AtHZicUb86+JrLlrLnRW7MMP8p46B4cRTw0
CfsRdF+lhrlnLYfkYq3KuyGcAaHPfUV5L9sXS/xQpHF40DoHq2jspPtO6q9jz6IlixoXWBgDbmcM
QfydeM0WnNt9y9FFLCgo82ohpMkoEccs5dAEIelNZGHuOI2xXI0RqnBrbuKjgx7bUudZqlCyUGcb
vPLqvjv6qRi9MywGvTht8qXtBnH97TjS/mc2UVzMiS6zXd93OEFdS1WYRux3VtdxRko5Guc8vXBm
lVicqbSkdUgcNHEQTluVMLTdhAoQm3rqYPy4v9SEU9VgQ+KZvpK/ZTZsNziQ3bGmT5m2F44Kw5qh
ezuaVp5r2jAX9GxUiM//29oe+7gr1/pFK5EQ6ZLPEIp9u5SM7rulnPYJcwX84TKkxGSY/vaspTJP
EhO+U9EnpDM4RreryyU554rwut3Yhkqk2TYxBtcXrrA/Oc7o7peEIBubWYFpjZgyiGW5oAjQE9pE
EOPHXQznhXJOjOjOHUImZg368PsmCzuSQNR9bSKRM83qb1a0QoJ2WN4rmi1HJD8DWa2wy/JFLkT8
kDGl5FeVYrx66QjgSe3XtVAXx1ht2jUxIA3U920vx+ka8AvXp1FBhD/28hal0qm8oo9QlXzJfiBJ
QBBDffGiYpX2frMdCB93t60Va4bf17MCi7Pfqa39uknU3e2xupDMXsLWiQ6F0zxv+94yVnQC26bB
vIFyida90gC392jw6rOefO0QnVyEeohAMSpppG4/q/qJVnXTY9zYDyWNmu3udrP93lHaGUd77rHE
6+3Fx42m8xN/3N22tsdW562p0v7s9ippbPtNt8Nt20I36qDWwpi0HW8fNx/H4MeBCOTirCuc87gh
eaPcvc3Kaj24Kilmu9nSY+wtIm67PyVk7uSE70wqd+d9372fozoAalrznJ4JXIGTmWEc+ueOew+9
+bt9iMSTGbwckKqw08btnH0/c9+37bT+JlMgY9uO+dhF22774zFZeqPfqDCXj7PVUWBw4rfYYdvZ
vD1janEI90t/2aJX3k/etiMoZLvfbSFkCXKgM9M+ggRU9tN2ymynUoy0/v38+njMiIyj7Ey63ioI
B6uLcsH6tuwA4KnMHKuFl7499/4C9VgVwZMd7UEGtEmgemuktMh/bv3xmNY2UYDF2NpZrruqsbFP
DjJPqOwCV7v0kvVobheOkZXOtgUvytijefi87UJDXVA+9mhhhVzTtvt1UjqnLtXeT8HtlKy6ONb3
sJa5UtqZu6fNGJ1aw+Vy+n6dvfGUp3/bFo4UVJdSelbqlHQ6aj1Gl0O43+5SLfz1JtRt90juQTOq
HV02Dgkf29m63ZDkx6e3DY72bKA3720EbNvi3due/u0+eE6aqrnOxLPcQrG2PaxuanXh1rcHi7HX
0EamB31uf+XqbAk7291ta7vZdv32WEg+eVgSRfZxucxDFSC2XTnfN/n8t9KLsGZknXXw1CBTqC/j
LBnCM3f7CrOY1RfbnjOjdt1vr5gN5kenbXN7agOyf9yNTB2JAdSrr2Ndx/HXsM+K44a9HxUFf9v6
uPm7x8oNff/xGmgqnI5/9xEza5U9JOGf28e8I/NDcoFslS3229v+7r1/PJbFJJitncreUz//9qxO
0JmcMGtv96q5950O4r/R9t+NSQ1HpcHpY6kkte1m7BitPh4joZGTzSRyTaczeJwJYStUGptw1L7Y
3hEtKv1te8v25r/7mO2J397jqVA4wuFK9eVj4uIMlRu3ver9495fO24RdColyVC5c9vz242j/t/3
Z8fV2ukFB4pmqfg6SqNMd99D7WIVkeXUy34cqrI9bWmV76D6GLAgwPPjqs7RDXo+b4N7LVKuOvjN
gdM+bjGbmsrVbLZZQuwAaY/C4rXVYaeE6ozAYwHkvp5o2hCREOKgo0+XhOXVooXtjotMebEFk243
2113C+zb7tOtN7hc0B3e0kjfb7bL9ns6aS8YiN2lv8esC62DBMvCqqFfqEvH5mvbUjO3u9Z7XHj5
7Epw0sgNq8BSVx6cGiU/W4jOj3nO9tD2hbabKDUcuBf5sffsuT5t6ZmxmiUkamiEHxm/R2RGam6h
MTAoOSybiOKgSs4EmcRuwrVvy4zeojK3ra4v4ouBA1FdQO1cf7MBc+wHFVDXqZtty7DHAM/qcOrV
pXdWL922WvI+WiNcT0RO8I+oS3s2mRyC79nO6v5k5RSVUBVZva2TC6+mVyDRUPiZtsVVMnztx3Va
fU1NFrek7/ct3Y4ulNuqEKTlpOp7AnIkm1ZtYdxAALcO12ljU8s3VRODE0h98e3GGehylSHonVpN
Kqjk8r11NaGoWMtj/Ii1FQdiSAQOJpiLKdYOMRXA45pPEWpkdTYuWnTX2BWZTdul1CAGAtk219Mt
QyBEQKq6fVeNF63n1baLC516FsF8anNQae4lNe9jiYhUqEF9C3HYtggvZVz4eFAfYy0Y2gYZjPoS
HzeFS5TJ2sn3uNvt8S0boI+QoPRdSInEstvDrGn326dtQbnb1sfNliIBOfXTUETkWqk/kG9j17bp
zAU/vAVmXbSjDY2cxdhlOEbDKaZTaqs5+HazpdDGdhyIFEucvoW1bk9oFbIFt2++bCEC29HmegV2
sO0+mmk2Y9w07FzxxRzNy7KIFiYDakL3HtZKjRCiXBn9pNjX7OF86ah58H+taLjOW5iwF03zha5b
GYt9FfC+3afBO51UBPwW6L4F3VeucuAaDXIupp7EvCdJwj9nl98IbSf53VvGCwAs1NnV3b88lra+
hrHbL6ar0Syr2waZ9c0QttauA3GS6xSKiDHH0xYe1mJK/N7RHkcX70Wih/IQm47ju15VHmWJNgtk
jWK4rsm+1d31ziCJTC/lyfIIcq+bx7pb3Usk/U+rFYanLkEc2AvnzTQW4qJVEli16ncD0YFXeXSq
Q/ea6XZ6PSy6uJwNRG0pJGlY+3sESf0+MXCOumifqOa+uAjMz9lYw+IZ5UOK/oUqTE/orS4vpoxC
5ZyO4akN1/sshK3ddBIC7DRejcIJT1OjZguTfcBlOwero10PkuXH0qXNyZFIV7QJWa03d7Rmuvym
DA1tj6G3PFoLR7TTOKTyDMPJixDURY0N70auV2kyaJSCl0+T8IQ/yWnxIZ+KnaHN1cHEynWG2HJL
ZYukkRSp77Y1ZMRTimI82E0HPDjeJrnk/2TaDGyEOqe/1kruNpArgJXOuCgjaftaiMLRzq3kJs8L
Cp+sxg9F6mN1R6cirOqU0kU+lSjq11HSSML8LYbEhTIN+5+ABYwyxHAcoxyhPj0qPzZbVQaJusCm
aeO3cj4sBGJema7im9XDGAjLTH3ctujjXPdaQOA8SBrZu5jaDNlsOaXCe7vWnnJP9EdXIhDqKaQW
glZ7Ul0Kz5z2lFqPQ05PnG5bt8MXVQQkUe+tcPxeGQAEFoOuKeKsJhRPNvKP67BO0pNlL8+zbuJs
SAHKzcoDUMeru0+H4XMFDRf7EiT5lsr6kupfnY4ibjl+R7Fm7OpVp8LvndaZ/GzhDNdlZ6EaEYrv
L3QqwXn60DhGe8SJBx1MmaGBK+v3ncVgOZV5sOqlGcBWbA4uI4VP6Odu7CNTwaj2I0Vwn5QYm+4f
lAMNHbm0o3pX6Ys4ZEW1XkVLNOwcpv4HAdv4XK/m4hdzRHsWpTCJCCAdBVPYq1VLf+hGFAM3p8ap
G6VqZdZAfIrqWggtpdTEH64J69zlixHfoCFedk4iMZKKyg36gWZG4jY/elvNNwV9zowFJqbiKhiy
jsHejBjNe5U5NhfHRPT9iSTfY4gTPRAVppcwIY6z6byAdvNEOqp7G+rFpQe2GAJcf9Lzmli/rPla
oz7xK0P8Ip79X/fuP3XvCNAGpvL/7969/GgLMIn/0vF7f8+vxh2hKJYUwnOEbpiOijn5Z+NOin9Y
wpIQXaz3DtwHtoXGnW7wsAueU0cqAuvlo28ngSh7PGO74GEt+b/p2ynS8G9NO9OzbUB2NAZR0ePq
1//gVroGpMGkcm24r943F6WwSO5XY5p3aYSY/Lcf5hcx5nf8s1Af9tsfI/7FEHxTy3Oh5vF70ML8
vUMYDmPD6RCFmMeM7GC6g7mT4yx8oxHJnjSvVv/edfoZICytQKQPROdp8zkvGIWTsfhcSApBOUs7
5O1TMPV4GWakElZGY8Etk2eyOJ7q3LJ9xxGAiW2POnszMZvpfHSTrj/PkhA/O7mqIvdENoJJEt9C
VoPW3v37Lyr/wtnii9qO7uoKdw0T4o9fNXZy2jiZ650w1SBnA9AnUjcLsJlxZaVEaeQIXRPzm6Xn
P/NEnOq5vdOTsvDJH0WAXgM+RPwU68XPwiqu8nycAhdxue+09j4rsUIuTsL8hBUFlH3amoXxKRti
yvVHAqAQgLniPDqkwq+RZe6rXlxLsIh5iklSp+MwVOJCo8RMHH36kiCOuMjXmMZQXCI5r2PB5DiP
gxzlhpLt8Z9a/Nv96OYMmDpDroLdy6h/XRpUoXHUnGLXeC4TTERRiWzR9dJT6nZoh1Bp8BYSWdKF
juh0R1/XRUkvIPASpLr+QE17l+nRTyczux0V90cKsYE5zVgFqw5Eh5VhpkCDHXrjl7GxU8rd+RT8
h32lDro/D0ppsZ8UFY0z9I+DUqdqK4p+pZMSay4ztvApFdlnD+/HWM76rszgi7UlcYqRldrB2Og0
QtuJCYl96jRsC+HQHw06MlEmoBwh+EdJ4uzDyTQDM5kYCEtnbzfuK+6YHJC0iZtsXJSZk2qsEx3b
GsNvm/fRwV3ujU+jnjNmROBOU0VoSCwUdxK2Ylpx3Dejtm+nyduvlvc1x1x5gZrzNY/LK6tC5a4l
5OC5yaCKP5eFWb8MU3lXVBx4uOHRuYxXiZEhvi7viMZBEH6BcvAMBjkwjfwmDbXbweyvoAXnVF2F
DjumH1nF8QL8x+xFpiOI3F3vXkcavQsXStTI5W8RGQXSyp/o8P90ScdhRz0UHkfMf9hPf7ObXOmQ
auq6QHb/ZGJ3Fhy4RU7eKRH1BFuJJZQb2cvBIEW0Nx97K3v9939w0yv8eWDApBE2MgnXhqv1r1cr
ezS6ojb4i2IWl7Xj3K0uU0mgrx3c6uETpbYboWGsJGPoNVs4ghNMTgjcAC5g1z7DR/vZESLSIOQf
3v79//Z3x6ynS4g2XExNTzBu/H4hNY2uLAst907ShMVTxTj9+dcYycCLgPvyhwrzVrkW/2Ef/M2f
tXQD+Kh0odcL6w++F0QErNKT5p4Km3gX233CLavv3Cr92TVDuI9whWSd+/TvvyvVlb/uetvkYXhG
DFN/GaPSyDC9iRP3pPcIsBIyDCfmlPGUX4W1PmI7oAFqjaBmrOewk09ZSpR0MxNwX0n9p2F49ALX
0Qc2wtU/hsyZ4iNOuciEekZqFB+D7uO4kKOxK1PWg/wjuV/nThbkTnEHMDqh55F8Ak14X4J1LUd+
6kVGeUDCIF7erN/nc0zIkOUcUuTYHJt3jqimQDrdQBp5cfYcBoBIXOKsd3bV54gZPkQftGgixqRH
HYaAMMpujtt+6/XnDN5EEA4TYjRSIuxwzmk+yM897mTEJFyDM5kFWdOphOeMLrFr/ZwH+9IAchMQ
PjISEjrvXWVkrXeDQ6V8UReefF6vMF7tK90a0X+z2+rmoCkiYzI7ti/y5UmM1fNgqNcytO48Yr2w
CeYEjkE/HRLvyYo48UKPH9duxKuzrIhJ1OiwyA4ReANhwzvobownkypYNSAonS00KHlb+P/hiDCt
v3KWldCIA9GEeufht/nXEyA0oXZQKp9PESIB7AqHtBxvyelaj1rYIa32gNXMiJuNmul5yBKol9eU
dZidN9F5mS0vGPf56IpdrJfYjVz9ZLjTQJ5ySnZRykDEXIUMt8mfhoJlqD5EV3DTnge6O8gWs8bP
DwMXdCb20AdgpHi7khCTnWZ/gzXeAKNfWagWpm+TIR8AK8LOLan6GdLvxArMq4riQ1wsZA85cNwT
HXeS97XSz208QWicmkOiRB5V1x/NzGqvq9X6DgjN9sNweZrrEG+JaxMT7SCogOe6Pgo9vsrt8sGF
V0Fjt6U/WoGyqQ3zFdTkdCDA4GAXrFrywcvoS2uBTb/AXwemWJFRnNHykBJrLKiry4FkT43Wor2b
23g5uiDburV6CyvYBW1nYwci2Acg9GOaAvhsMLs6oRakobxy86ymQqzdNOtwnsmxCcZe3vN3Oz9E
zEw637kv3AUSyoTotz6ZY7Kn6ZsETjZdt0s6BC6/kMz5qayXfsqRjTXjA57Cn0uD5KZoa3RR7bAz
ag/gn+T/DtP4PkbaRtINPCEHsUPmpdj9VyQCMwCDOcT5Jdc54LcK8qXCOaGBE7KSdSAyyztrEZMv
/JvzXHAk817q9ssXpmZ42zw8l/2CEa8RRI4aIbLmlNxrI3YDrGzAL5zxFoZfckAQCvEgbYMmFeiB
8ZFxNHBIULgDitxayWGCmrUToqj9LEtrnJDmZVva+rlWg7OgROTmcU9fGx9fZhSvi63jz2zilzXK
H1O7uUzS+pw6sUkm4IJ1E9VUMTSAAQQ+Fdrw0j7GFgfDAmZHl9XAJHfOOOxODbYHju5q8M3Fu/ci
pybpZnyMOniztdGC+olp6BjiPp6kdkaEdAnOav1SDhdOxscwlDjHOrRe7Ma+cfAD4sqlCJrZ+CN1
RpdmbrgKmqDB9Bizor1ANEqeSRW4TA2wQVOlk3OW18/k3SAqUYZrb67Erhjor2EYO1kZY2mcFXSI
NMoZ8bRDrQ7IrcThPS040Ee06FVSg2QRtwtIjVrTvoASvGfSCsAkw8EjTGZPiIgJURzfKJWR8s3+
L1qdHkg7X6BjOJsjM1Sb2UpFS/pQDtojFiRqNiWXWCsqqXjFfp4m96nyn2CbfOi0EdUi6Wc7SgZX
a6sa/wZndW+kpyWjTgF0401w2sDewOATLmh2J6IbUmUeLBAXVm+tqJAiIx7YOQWuhwqm0W7OxReP
njJItYarzbmdOI+pXx3hiN3kTfNYEkZxf5hwk9ZQvncuxgK6WcRwIB+S8UtWjD8aAD6Uz8ITV7ab
br4cnOatb4YnvGKfM4IhqbA1SNWxn1SAeRaJq7ctKTrJ6VNu28HQh0y6+6OdNVjbgfuspWzxxcGH
XbCK1nHx3OajEhx6XzLYSjQM58f/Ye/Mllpn1mz7RNqhTKW6W/cdGAOmu1EAC9T3vZ6+hrxq/xVV
FSdOnPtzQ2BYDdiyMnN+c46ZuHNG3TbAhKXWws67bpNwq880ijyIO05A31C9SfdCPxjEVpNkGXWr
XtlJcuoy73lmjPT04gJH9qNFIZP3KOPZCdRLoffpKa3ITmsWlF22tq80F5FBjXRSI5qb0SiGE44c
5YX4obahFlfGUbDTBsyJzP2h5oSLyB6tBYonmBpFSRT/5tXBys/po3ssSVpGijdzkaPilqq52i5w
xKY4x0aDU8zpVlHfusSpnXVZz0nQyb7anG/2U5YSOxpC7pFTTRqelP+2dlrG9EFCsE5lcxz/0wuf
q9ptlv3ITZOinAwgIIcuJCWgooMKtiKInu2SO2lUWdhoCBCEhddQcu+OawIh66YrIY/aymbKhB8o
dPAA9P21cEfST5KpM22Bh1bsQWyx3I7aNhx4rXCcfmnhB+9yiv+iPlohE720BLQGwVrtu/G1Lqqt
GsQc6iazc9ErbDjw3bbx7EQFtpSvgqLEV0hdpZ7qJx0L6pJ9JE2Tbb0wJ+OtcNW7oxaySFs2eKyb
YUdzvJVhBvO/DbnqEv87Vdj20pKsMrupa1Ok6NBJEa0Ksz9Ir37VNffbS8OdVRDSGj3tJbbw4NoC
xOm07Mo1DTr0HOKrr8bnlNsLZVDOObIHsjI2qZHOXWFk5aJKDq1r/0YR/GfTqfhB6YfoXaQ2m4Li
PgvucyN48/y3Wh4TmBoLnSotPEXuVhRgURtcX7e/24+hTxCn3dQkLceBxK7hsjXohcksylxOZTxQ
mN2/BnN1eaVRjtgBrEFoVc6uaqer1iabsId6k7lJsoJUheWSe24T/5odHEo7ifudGMVrDhgOFJq5
lqUSa11hGeEehxYBDSZ0nONQub/D/J9NTs5bzU9egqKZKfn+Aoz7NZAc14xoSWPce0M5OUvnG+qg
+aZVlyjUHxmSVGvNbrSF1CZ32Stu8VmVpu9xrsHcDVf9GEVbjEEDpD+4j5orfoIIM0o7fhLceuh7
LVrZqAh7rRjeGpumezrjuowcdaaRBDG16zgKRf6bqty+6IBlpzFFS5NasQwkq9amQ744ymbOLGCE
0Di5MkD3yP9tb7YHDoDVfAqsGFGZYNPzFEgStdpsVyeqHPE4OfGYLttJQ9cZYEToNHLjM6Yg77+q
8m4Pbx/8WaBII6Csetv1i2G2cZKM3o5Z4myxy+OvSnS6xUv2382U349DPB2CufI7SsNo5jeJ+bls
ibMxg26B6JemT02Le/Sd1MH72dzf/E9xmb1UThpuiC1invIkK0dP8jiwwSDEkdi2hrwrTP0OWv2K
KGHBplLeRdgGuelfucRZdlVMuGkuDG59diMm6nGppfGKvO9xcroNdj5aXrX4p63Ch35KAZc62Y8p
kjs7oLGCs8c0+g+eNxC8deCF2sFDn9dXMstPJUbktM1/qh57OE28wpGfTmt9qAMWeypgXaov0vxH
Jv6DbPSlkJi9cupwoOIA3nSoTGkt1vX2OrTJD3uoY1fO2xRFGbg+sfQhhjmEdqvRCZa0rHAzhRYB
QpeKhsJNP26IrButqJ85WR2wtEVuCWyipsnbVcIj6rSkOxTFdph9Qn/9Ijha12abv9xsO8085I55
oePaJHHLW1QLIYPesE23D1mfaAc9jO/Zd3ubm0NqarmNJT2op3kCXemxOy3D2RNVVvlzFDffdcNe
5fbq3j67XSvhZFKOO3rss5mPBFtvnpYGEf6O22c39yCsrHQdUDZfV+6zJStnZabTl8xTmHZWsA8r
/d2PUH/o+IDE5m2zWdDQo/iXgdUzByasi7laupl5ko1/BcYebkfLxXaoU6M6sLplpONpQaAcZ0Tf
8SkLIZjTtEveBOR42cSFedBASOCwrowG7kdmrk05/VFU2t80zCYCw0i63vVrbenkJPiK0NxMVfvG
qY3tESS2tTXdWYC9Ir5hcN9c93MDFka3RdVEv3RCcr80tZ+hAxFcVfwCjaRTqxjEwp9SNjdsMQ82
x8vKxmg/jKNcl9ZvPC/rs/R3OyR6cJMKCxy2SpudkyuB74oj99Txb4vQgrbRNXuMCxThzv8dRJer
EOPadaD1zBLeTebSUhi8evJRThP72jglLp9ENJnGv2qAkdgkYEb5/aLqPtA1pnI+ICOp68E6bPTH
SDpobDA39vZ41roOzkrO6moFIlu23A/X1JVoRSiWxYA3us0KoDViWgmLIgALMmbThSzPbOGisPh0
Gu/JrGZ3P4C5yoh3dtJ+ptYYoS8DakEiP8nwhGkITDhQhQ4C8jKwZL+z0VMbugHnuQ9XzDAF1qqc
dUxrkus02HQC9aBq0mJtmmDKqzFc+rpjIiMgR9NwhMc10xNCiLzH21lW7PPA5dcaLo1d/fEsFAHa
Q4+FAHjrdQgVVlS/ek6xtUeebpwKL4KB3FJRDskz2B8rJb1V0rBq9xXsbYNNE5p7tkpxIjOX5Iey
tOZh6PZ5fWyhzWJi5+UJuNOEAaQty4s+cCUVTMiyF6mzlEUog72ZnyM3ovGOOfhKA849KRLlGKd4
e8TkTg3nopsIJ2HJbtpxnUctpFthcFElGp4VO0LFSKzwPWzDmW3g/L3q4iFYp0LvSACyO+np3uTR
79yMosh13ISQGIjCYjJ8cnwojswf+Fk95zmJ4PRF8/c4tZVcUHsCTbcXgAkaR+pZiSGCeKkq9Z0U
aEOuVzBo1X9C2hlIUkKniOjdhbs+P6UhlOi1AaQWoXL0eY+aGRDY+eXM40/2thB9pi442ems484F
HlZNcJoLfN038RPtr/dRjjrf5Zzl0lAB49AZzNHhgVU4FXcJ+LcMsYFIjCHXExc8Az1e15u4nSHG
oWz3+4ZhPakRnl4rzdZ53MpdOqXsF/poLQeE4bxQ4U40SYPoFCMbpSYE0H422kYfvkKFEdqpE4gS
VYR7IlWPnlPGG+R7luPAPpa9CNaZRktY1DkbNw3rVa2yZud6T0ENLybwJt60JNk4fmVtDiAyyuNN
0nNSgIqwF+G4nxtZfEYPnAqKdZl5h8aPv3o/7vbEiaJF4ky/qX5t5gvYDBDWNDf+CHsP2p7H8Tjj
P4nRzUSlX/rC3qYG6pweIStRahqhCyFZcOGhX5jLLD7eZjIJDXfIK7zMvfMcJvI+mcwLlhJmtmJd
wwde2xA8pUaJ1u0am1QGUg3WgoDExVu3kmu9LS91rTgJ5JSqTdxpWzhI3CpBc6SMT0cTNUzIo5RK
WyHYY/ragst0l0OXrFK9RlfTiv0Ir3FBeHMOVNTfHuDpWcUlYt2U42MAw1dPeVMPltRWiVss3a6e
dTR2wX7n7C0PT8rI+5nfsP6BBlgB3g6OpiD2VDDj20UKgdSN4JNzT6HCchLoD4zaUp9US+UW3rqH
5GgNnxWWEJZYgm7jngP/iXjp3MXpp7QQskscOObUQNe2stHOvrtL83Cfl7tKlyUe600M1cIvinzP
pOA1VM1Fr/tdjiIlZMRk2wkJ2XLs2IqMZDWLMwBl4hREfnrrvRIJg45kvFqTvQMh+dk52nfV0NFS
CbC6kh1cScRVsC0MoxApyjSWFecbKphfiyQAnD0OH0B9tEXdxfsOYG6cCs41GVk3N+nguFj1vefK
ndnI5xuyfArpUUnuQVVc2lwP10kaniY3Il2RVDu30v1jmVtfok3eGp/DYugk8Bzo040SrkewmCtP
nzrWIvMN45c/E+7uoQOVWyTb6JiCrFxpOmtd0xIhc2MqqEe2KVZzCRV65iJsd+MEH1uaxo83ydJZ
6l5JcF7wo3oGRPrbB18v27lM4d+PKxdZs4RNqtW5c6zK2Z6g+Y+z9ewgUjpmbMU9pBs0qjQnihYm
WGQG96XFMOn6IQ/wGixGq9IPt8du4J1BMM1pPQdqeGpkJ4+B7ES3GLM6e60jFhCPprku6wG39ImB
ZckQhyaOseuxYopDYfoSzzGf3T7AiWRiytoN122ENjB/8FpsvGUds1sLYuPv127fmILwhOY/rP0I
nbDKnU3kG09A4cNTscLYVMKV1eJcLrEJtruMVGeIZMrRuN63LEfmkdaFaJ2zamO5jYAM/PPBdIHD
GZBeQQqX2RHy3t8m4/9vSvi/mRLohcEQ8H82JTz/DJ/1f7Mk/P0b/84SG/8ydeZo+t/aF2NuAf4n
S2z9yzKktHVKZG5dMv9kiQ0SyO48vBegsMQtMPxvT4I0/0XchEGZ0smHOQz3/188CcyP/4e+LzA8
IMu4Nso/RgGms/9d39fpfOcWhSCuoqrbWXX3VKIecbZi85jb1p3lstBKr3hMfayy7jRCKHRB2uL5
GfkjMsGn5U05yClng2bwCKPss6rZX2i6jfoybQK9e3YVxzEys5fCdJ6I5p1A+KyqYEJm7zjNZZO6
xpqVL2Nd1ieSjp8ZhDyN2peSdpEhBDUjZr+E4AACh7ctsLI5yQbA8OuUIb4r5rKYApnTlOalBPaI
IOks86xHaXeHcKGVYPNaeNJZPW17J94QGznKtvFX/oQXQvsGt0u+NZb2oq9sosZk1GwhV30ecmoV
4E1thowBVVcUxjDxmbataF9SrPQTgAB+sWyraeFz7VoBU3i16CHbMEqiJLEPByRbfyTVmm4cr/4o
HbFpK3Vqbxw+GexhljZkOXub5nrCDZ09HsKkTI95r/EDSDKZRefLOxC1+tGOnL+PyHlxQp6/LirL
2FOHeufYStxPI88zhV3g++kv4bdQ9YlR/HCsNcOiSmES7KNd7ZyZOadfiJgPealts7yfThONZWum
4wPMtVJ/8CcTEyXn4L8P29wrH0bFfjV0N4YcOTGY5AXtrpaH3O7Uwky7gCSy9+p7mXZGDC82rR8y
MtQc73z7AMpIOxcyf+qMr9Qd7J032Q3aa2JBE/Fz6Nop+TBOPyC2qxLoD69yFGoROMcUMOwU1/nK
MHMDNpEUlKNk6KQ2l/ey0WLn1Ge2farQ8gJtKI5mN9jzWl6tEv6dVch6+DBUdnjPDJI+AE4d3Jsx
GrCQD9uE2b0Lb/vOikH51uwktqPPbq5l0vGUVaa6CP2e2BwtStVVZ8N31fUP35i8p9sDiRdX9Xn3
YJtEOPrIunaIHbdqAEz9ydHQO3woVh29TQXYqVGn2DuqjTfOruOzZzQvHU7jr6hHWR8mpS4d3JQD
d3Hu5Z7eL4dWb48j1zSxYO2ntDQu4KG470qh6KJ08jWyY3Zwgdk+S8ugYJhko6X3FIFU8gkY7vjH
KdO93xctcH8MFgIm73s+q32Ju61iBXmGPurHgMjnh8DZiUqXO7gHTZrKdDvY1L01e366idwfvNCS
1/kCeJGjSeyYH87k74su9r462SzpJj27Q9NfazufMHkMGnqVUb/FE13NnLzOjFipd+4rYztoJo1T
Y++/AJsESwpLa+0Mrv+S4u1Yd6avb27fZRq9FUSFl5GyHYy/7fhq1+J1jLX8oVYGO7QK3IHjmfDV
6rr7k35qovAeY9IVy8Epj0nauaj3oHN9zqnbZAgdikRkuITTVzwHFrSSiP86qbG0ltHUUctQ1Qer
k1dXKjpYE/8z1WB1V76aHpAGxrsgRk2Q6aCw/Iv4WBaGfRgcGGRJ4g5PudYPT5mUu9ZkYNvXaH3R
/PU+oOOqCUexvv0Jm7MQ+EQUd7zLSxJT4yXGZnoxVdNTph2yJ/33l3gtY3y04TG0LKobhqx41bHR
bJE0NQjTPEROwBAZzBWJKTzpvkteKVY5e+RbL+bUxteRYibmfh9WSZ0fPuPsuc6S+zCr/fPt0eAz
OpUBnuOY9wRBF86DJRIzY1P/NIax/prqPtQC03weh759qEz3xdQFIBQrgYAkk0uDATrra+oLLPjI
BA/SO1UNyZ1Go3tutNHG8SXxnoJY7dGTz0oa/SEPHXuT2575VCirQpH2yp/Axd4ZYUsuqdy2tMLF
xEuXalbW1ZnXj+LwrsOCMXrZTnfzF19p9ZOWiZQGX11HSAD/aZNn3xWWcfb1LvzjOOLsJLr2PWwY
uO8T2x9fNZWZ6NxzwHJ+uMq7QK2qtpT7qlZAwriqkkDEr4pS2qM9mZBo0tR5AwMEtZfLaxH2FALB
ycvf6MEx7OqNQ7x3JN1XLkXR/HYa7ydpiXPRp92LpVGCpodMUKvOAwXkYidQvuaBeDNnki1l4F5j
2yunK9UDA99syZ67uS8zxJjWTTOgzJW3s1RQvNgAZZYpNIPjgCPGywuXsqM2XQa+7R/4kaOrbSaI
pcn4Jr258lD54VOq5+3F6VIQfHrwVPaKe7VH9zfNSclJRs0pLp3uAQa3xts8al8rU9tQLEckjV6g
61AzBVB2Vu+LMgQ2VDGZJP6vbW7fZUDCCIcdQTrtOdagD1l2NT2YVnsR/kQFwO1r80Ogovm6oJmW
XoLmzpk/3D7rM34eKlKDdTNA8xps2QE34DMQ2/6S8i6xSgMPjrrP6jtk3J70CjMAohduICmLFSIX
ygHNGw+JQDyK6192/2Lrdi2zaQWKEi2UZdBKiFd6/kZQU4flWCmuH2dn+Km75MKHWVu+G5bo93Ho
74JEb/ec9CB/RSzsPedZiXB3KtDuRNZE9/LAifMh1Zr0onGXRYJmGq5ZP2JiQ6RYFLapztkfq115
7GZIhBXqT72HRC4iT+wmw7NWtlO5mzwu9oZRvvtuuqVkBe2oY7Jh9tUXN+GJGYXmnv0RZQZo2GtJ
uP+uU8OnYqSs2qJlEs/6QOrPXhbjU9iBdJUdCD8szfy3aKG2Us3BsL/tMXqeIhqxxpizdzArMcNF
mMwa66r8xe/MCLbSV6WlN4u6EQ9ag9RpyO6PMYz7hC5MZpIihLo3K0OKUAABFQz3CqIMk3tAuLgV
EGg2tjWUtBUzgA0CZlNu8e3XMa4YL3vRGnMCoEXpupEtRj9du6H7YpTyW6TaXWPr95ruDcuWSVgR
bHvhcEIlTBQlPeVX9D2XJYiMMLSuflu/xAzha4vSlbKFlFuMP3FRWwsz0ZZtM7yaXvENMgCFCjQX
Ww3b6MVKH/VVg5OpD4KLP83z9o3e693a67yPnDaxRfaHGDsXM2oG1YIwbFqvW+qVABhPAQkTcvIF
Zr3sQv9bxhWDFLSwgmlmmXyHUfU2KXMFsJPSbDwTfZiePJEcyhk8hkL+mjf6k2dDrWldl2A07yf9
t6fmox9fvNFYF9iJCp9CZ6kd/K45e5N2qGCbcDUB24Zx0z0MtbN0qpSsY6A9dob2ybjuovv6HjTV
KtKs3Wjnu5g78cKRwzOGMjpXtALYNIG6BYQCxurTklpHcK7JIzGMZxmikk3UWhHtKfH1FpC1HOvb
gry/cSRvySralxIhe6Y6Dz21kZZhncqY7ghVwk2kiM9lraearijPpQ8DpQrqE/snwO75wg7QqAYx
QDPp3VWi+npFYINwhARt6pXbwLXPtQtapTIIhWTeUZZ8Nm+7w9n6kPpvAA6z+8Tt3u20PNKS8501
erGttfFZ5/24aqo+4mk0dqmcTn0xu7dK3ogu3docxOxl5lK4PKJtGlGcLRtk4Rl3SY1F+zTG6THV
8Q9kjo5sZCAZeZXYcKkzS3Koapt8/UXPjftYtzMU19kvbUbvU2kgSFOX29SOv3QhTUyuBIRedy91
aryTliB4Isx3v0JhaT2a4ADaoIj+lIr3iKGV310R9ou6rYH4XO3U/bAd8RU5f1gBHryq4kdl6rCg
K4nEwa+Tjl/Kkow8oHbqWVpRx9Y+MM7pWSetVahRPWQ4LwwPfzqw9GNYnlTxgyqH4punJ5UFexM8
2wwW/w7M8EJNAy3CZvEpoIbQqDSyfI0MB1iLurD4gAoEiLl0to457PIguGPD/Cb67tVvzcfasu6d
wr0kMFtpBZgrJYZ3GPJ3OelrBYSKrRH0xyr4Q6yQ9jYuQBCo3iLJ603XRtViKqxzFVtgOca1b0I6
ICNtJ6vcqR+8LOZNWWVcJBOhPcPgkdY/aCJ6iAr1Yeq0oLH+WhrFKPkw5ZuubuGrUY7dGdT94RfU
o1VUpQ9d5xXbdrKxBIBGZEZ79q2WW1awqSqMo1o7D4pB+xbOh4pdTIvT9NNiXlhU5I9qC9BjtGZw
5S3ZNGBImqx4Z/ThuU4kVUaie3DGFn9NBd+w3eeaHW1UJ7CmARXKhvCuLTvopo0QW4vBt1ClvhtL
EKNa/plnpKOUzSQoQ1m/57wPlb2o2G/MOo/F+Vg4PAcuHX00zEMmcuvgwa685zCvfuOxhlzS0U9g
JBsPaNm3/xg9Oa3xBFc5fI5z49XzWNr9utDmKcKhM+t0wy6r3psIeovMbYfdJLOzKhuiu4pSLUoq
YX6P4EKpWMJHxVFu52r9XV1G+qOWPIdkjRfSLNQqMaBotR3NSiV1FSN3E78bxlXphgc1K/3Ccrxl
2UXmVhsYZbbKegmaMF+bTna24zHadDPdl5DcMeZVO2r8pnUT7Eej89eFnpw1rZer0nTOfe/UgIVS
7DcuDCZVkSYAdLRyuPUvDW34sCobO0hi7U1Ik1SNOOkO3PB7GOXyUKWc4rNap0KgQitLNBrPXEBD
wBlxmKXjhvq78q0mP99UADw4+D/FaYh67lmf0jD6pZ9z7/sgtaSWTqCmXeNwbrZ48RelocNcCe1L
MHqkBDJnWVbOo0UIcOFXxosuLZbLKsGSxBzQb5wzfu/L6HGDJz13V7dat84izyE6RE+jDnsMS5JD
PGKRFaN2rQmNap0brio3fDMTqGpwse/6TP8FfJWwlIXZrohTfy1KxcHap6W+JSlcWSShybPNEep/
Ht++SC7mNZaTvb59vU9JH4O3+N9/7vbtSA8PnMbK7e2vVlhY8xAx4n/8k7dv6h47QjXop9s/eftS
X3YrWFwzJYyF1mOadCSIzwApha2CJl4b5r6v8vuI6WuT9T9Byma2GfW3QXJv2deaXqN0NozMmrNq
KiCNs6e76RZZa72ZYfcVF9OPHY0/pYFLpx1BQVOkaPT9zxQDAsnz4JlF7JgGy9JtKOlJ2SuYUjHY
UvJnpBoudoJVVYi7fAyxqP6ZptzeJFRywI0Qp7IAKh5m8BlbAhg2nQLL2ikEd07cCKADm0M3xv/5
2ZQwBuz60l7KFthG2+ur2zdvH4KmSTdTb16xmGjrDn5aGlAgRJnlrutVyXEVF+jQDvTRNi65Ardf
6Ar1X2RpfSglwDkgvSRib48xotWHooUSn1xyU+jbOqJ1KKuposF6yX0hCA6xldCcZbI7m2T6mqgp
2Ew28JVyEjC6guhjcjDldIYvAZYa4u8H+c9nhHUUWymfN/FA75LTyXiP72SRyegpmeuNaiaPtvlH
Wmhw+lMj/Rdy0UemSCtKHO9cs/qmbPBqh8OOFg1TDvepterj9EQ8dC217KAEBX/RdGeIPl9YSp58
rVwrXKCy1Vdh3uGpKjnPrBK66jyuDQ4pMzOPwiaSzXXBfFdx1LfDy634bATrZNnrxtU+SuGzMtgZ
NC33TzE6+xBj7LxFMKkaYBq2IjxzaYV5tDPAveUFSOpdkTGfoDAIcASTSoh7NLKg/bHFL9cm3Oiy
DT7EpN8ZZcN7afKxc+Os1/WqQWzQH5zMLVfBYxZLb2e0/b07ABLW8JpMyWaq1ZFKRAsbV6wVJ6VH
QHSBkrWlYN2XZ+lF53iuhRmiFosANRQdB+qFFsb8mjZXcFYmz5h8cewkB2ajiGDP46g4GErvVWjd
Ftgv5wsyz/Ks7IpepqT58hzCtlXkmdiQkwcZ7Q1M+gtlFL9xQb8djg5ndGrcQi3dkygCDiydbnDz
+4Ib/2Jg12I6+V5mmLWToiv2tZmuB6egC6c9lal3zQtLXxG3PkelTbCxOI8qc7CDvI+e90RF8ozJ
Dw559NCaUGCburDxcgUm+0aBG6PZptnE/rKONn2evnqtsx5wlS+TMEBhDcLnQm1bYmWLDpo7IhWJ
TIeCiqKiLoaaQMeFKV5ZPu2IarySyec+0lWgW8r3ANnBmagWdajvrupvlduHRsXlOgqj7yjHEIFw
izI59ox971ScfAxeWx2Mmosz86u16osdRaTBMi2Uhz80+DOORnsfKnaPBuXQMctY4rivUWziT2/b
54iiC9tqCchn/VuZhLBekx8MH69Cjdsonr4bqroXYOLzjSlt7gxev0+np0RWEiRNqy3VQKWLrgF5
iF2K1GFwjS0+N6IDegiUPXxMbf3sa8Mia8ZL5xfaXjRvStU7rXkl/nMwggJWbbnXE/UYZfDLdVvc
99CTaAoO6yX1rb+VZoBS99ZQC885k1l26HeJV4P1M0YDDQWGNhbWKcRb82CI8hUPTbHKCuaPemYZ
m97ijmaazabrg5Pbef57W+Tfwor3Rq2dBtWePf+F3PKFPs9faEHlsnC8i3AHd+WzFYGZ9VTW+qsy
oyPFf0++hGCZ9KzR8XEqaaklf5xStkGH5Wdcjgx6QwLIuUH9TRO374Fyg20xqS8vskAzw+pfpmb+
HATM/qfiN+BGIafyt9BKZoTNJZkrwWxxomTVRsL8msLhy+OmIET667jirmlhftn2xxgVHy2GQ+5T
8yQe8GWO9t+JPN30FA3bMUYDzDLyvVJDtHOn6bl2xBNuY+Up4IjaNdf7S+I4HwUVWMs67Ig7ANPg
B5zuqJnfueO1TRtn44/5AfsBF0uR/TZas9UlZDwDQ07FEtD64qzcCeApNl8xZpt8sjegV7C4T/4d
S98Gte2SiGGOMEiWMAIQ1L7Kd0Pct+zerDG7zyfsC4N/oUbj0VJsyiaUYlAdjlmurD5+UHnf86to
Z9y5h9o0aNNTd6HQh0Vo2E9lZEXLatybRg8P0nNQp8V7r7uPATlq3wnl2mZvqM/dQH0pKQlP+HWp
k+TZpvgX/zo76GRt+Wx4Jhzg81PcpsWzO8/hLe4I2LY2sgm+qRHPZown2xx+heA9mujwBQuwoowD
6nPkXuUg7nqLBxkNrdUEU8GiMXBvJumDE353tTneqXA2N5jaWxIm7wYEaY5WEFKn+KXyQS311z7L
BX8tPN/eSE3CpV9g6rSvaUizkz8kq6hhmA1mtrRKAzM7xrVYk3JpUxSAdqYtRn14tS1+KemxZ9cI
AaFIsUzG050UnIsIdjMe49/qaBXmimFFL5eSadc2aPUvL4DCEwcPYS++EtvhJu+WD75oeN9TaT7m
Be9KyRNYRSjY83E7p+tNz31xwmiNIBi797z6+y7LQtC6yCHawJSctCj1b/yCPvPnkbVjadkW1Fnz
apbWx2BCOrDF1QsQOLr+lz3uS5s8mW2Xb8IR+EVPIzDXFnNgg947xk6sK6EDToQ+NvaRI9BexU0h
xjDbW/q67J0NAd5Hv+D/T1qsyEWrWFCl/AJLVwLjOVBZ792ZuBb7BDJereNaJ3K0a+owpgHlKDHf
YDjioE1BB7GC0URyZV9aIz7pJE1J8N2bmNzDMt8ECY5NVnSsXlK8T+Iz7aMXvAAUI8YeOsN8hyzr
d23o8AJBU3H6YG2lnSDUwj40cYD1c6lUiyE3G+6jzWrwWFu7IUN3l4pmrwnocFPby5Iqd8ZeG6vF
eVmZ2Km6BKI8AjcgU0rSV0UT0DQR+A82PpB1OOLmUH7sHJrA2fSJLXCqBXSb45Otq4o6Efd1gt1i
9M13W2LJHtQ08p7zz3biXmqJStoYT005vBaGe9/5zDKSUntDsTX1jNrbIM92qYZEaVHLKjMWtDAc
v8Jg3IU4nrHiVr+TNWWLquPMypxvOQ7kBxqbhaB3ozX6urv3wi9ke5u3EIQFReOtId/rWU1h2fgz
OPpapTYvXBDH6wn/nS/sR8xTTQeIJH8JVEsEmR+gC3Ro9xWq8uS2a9Dr/kkznVXrcomLfJ5udpQy
lKmxLVVnbhrhfrO9ufoTp9wa0qbfYvRwkvF3CJrvtFKbJrTZu7qhpEHd4gDpbbDm5veiaV+Ey/mp
rc8DreCxd6Q3raTbrD9rmC9WbccguMb2n1Tx1aYEbhGs2Cy16t62yuHY6bTRJH4uTkFKIVbke8GL
XkiCuL3vrpmwpQjkn2qy6DnqKNf1urtsUOFKOZQ3NMGAvFZvuD2Thpkrh5lBgcUnDaQNz3pcEMXm
nufmHNDiYNzbbvGpJOOkwCcbNSBidT9OoVMbxblJRHLRi/RKZ824CUsdFT6INqZV7DMseutcjPdj
Xv9kWmnC7jQ2Cp1fFC+iYS5thTZiXhh+FcehTgHJdtBZaUswo7OVUowRj85PWxNT7ZjrZcjV2uyT
wZfLCLqnhH5MN2mZVouuI/QRZ9gzC3ptMumCDOUZr/wOO/EYwghZu6IKlo3R6ksm9uu6ti8caJ8D
r/+kFtPGIe+sDfqLt41uvFepPW69pvWxx1QfdYK+JUJK2IJBYTJvQQKPgtIbutE9vQARxZ2PkO0d
Ds9N9x98nddypMC2bb+ICHzCawFlVEbevhBSqxvvITFffwbV5x7t6NhxXxRSqYyqBMnKteYcc4pN
mur4WpimBHrIJZ2SHfSUgINUtzYlaO7s6wWYz4AIs5BEZNj292iq7GAEetXBQFIFdcFPbTLsZZd+
N4zMvLHEo0EI6UanE+C1pMptSGlreWWdiYAvGXP5k9J9WAQbbCaDwpigpcAVTuJp7fISKQp2uAGk
1Ogg7rNLZ/YHdfo1CG6ySNxwBpgfznQTMXnxaYxx6/TQWwPS1xiZQVwdpdvtaxK5NiFQfk/TWqJV
sTfUuiI9Wu4Pc+fiPtMWwMFN2Qe6Yxf+mKirqIBi0noNhXFvThEpHAldQkdzyIgq36so8dzhZUiJ
o4oxnOxzGWpHo0X4JZotWYbUtk+i1oUvWWBuigWITq9vE8b6ZOjknMlMnox9KhQkTJGpbkNDGtge
ucjUdjtz/dF+J2z+vHjiQuta27ZCEoXhYCxyZGvzKQbTsC/yBf63aR9Gl0tcWrYHaun7amDYk47x
WTGYNiT5dEgygC1qrh6iXCPXwaEMsU3TE0BZJ7cLd4j/0CoayPNxqBFVMm0dwGxcYHqkjjYb8qVT
3qpW3CRNmG3r2u+a6khy7OSpEQ0VEmW1wJxT/UbmkjTZbGEtqtxuO/fzF/Ss5Zyr0md6lvtq8ZBE
Ey4vAiDCIUPch8iVoRF+yzQ7lWHyiDuXwgP8He3ZladtkbmsKfskzrbpqu3u2+GBfex2UFU30FIm
tbIUOR6LarckN51e3lklg4WaffZGcfKHUUbuawj5C9F0bSnfdOeCpbd3pF572sxlxnS721DHraSk
Mtnxep+xRIIHvIOVGhHwBD92a8jyi/xOv+rSyF9iwRqrGHg46IiYUXqxSv2GS+hDLeyDhAvlW/2A
eBdyAJlP1JuhbUIUFwPNNvEL/U+5t1bv6xinDqAgjGwV6KlKDxk60PEZmUdGQvsqlQiFca3cNkQJ
x0I8OzMQmzDMs1slJSQ139a8pX2E4fXAtgQRGEmRS0Q7BGnEARq9h+Ro8VK1uJuH5WSIJIc8MW3U
vrsr2oxRB+pKTRfgzCVocAHbh+ESO6ZWLMGSxY+GUxpeExG6AROfPLcQ54WlGM+NWz3IuB/YdsRs
OaXxnITNdjFXthFDxwP+WlD87hgs9Py3alf0flgud7lyMZUecJZOwyBTLogKUH6szOMFQePMHg7x
TgKJbFE+mzh9dt5o6B9z5WVEq2lAw/XHCDuq7nLpUX8bIwktfZfDYQe+SS+IicPwqbL5smsUQsgb
7lG01yA1+E8uxkTl6hR2YNpk0jKNfpW6w/itNLbzUjeIWxaU6/W9nOEbxRFy76wgfMSobIc+knOJ
XVNuO5VqTy/jc9Hm4qJkgoBnCxGUkdFaG94xkmFVqJ2JwzykUXHGsvNOd5CdSE9uLbrUTB+cDTsK
8kPaOGDyYV5y/JAjilpgnXtRYGsuGC4r+H4lQWk6nWwut0fJkM6rO/llVyY2AxNDuCHfWNuRZJfa
t9Y5jZeKFBC8oTpB4Q7nYueE0h/bGFhu2bHnpf7NBrlzc/KB0GrPQ8KWiqZ8Y8B4YmZZ+uzpXG/F
ngVaxoptQXRrJY1vy3a5PuOOvhglgQlpVBynWpMEAzTEVjbF3hTdn0hLaXPhOqjwe9T8RxxpG4Hd
JDdkmKOLAJcVm19zgi/UUm50LQ3CGY6pk2Buq9JHsAIwUsYUePf4PPNudNl/zMlnb/VQdNGhBLGq
+7Etyq1ZlnlQzSqHuhzXf1P60GOe3BXofzRtuCPk2y/5r7HdLx4zc+rhYJGnJisBS6/KvvWYKY9q
V094gfbIJt4Hxu/IilmI3IboGDyQVNKqQKSbR4DgCDH8w6DqZZFkqrO7M+nabsJoeBHadF7NNdtw
pl03ykIl4hG5b5J/2nhMWTn1I5Q7HAglFS21P/Wt8yTtXQyDbVulIwT55uKuxkUUSAQ0RPimaeLi
7dW7nZN13xkp42w+qYBzVTT3Q2MewV65QdFn20Yo4U2uQecgRJepCoNCFQ5ZHL4ymGq3NCv43/So
cyviZzI8i6CpZ9+ko+ElU/FhO6IPqvWy5MQT6757k3Id94Y83dWF7KC9LRtrYj8JnAMlc9H9ZhSH
WcRAeEWSIlpjEZSzm0NhNFY4OLBahl10NE3PlhxwPDUrQ9qZu/Zoi4ZOh+k+KjEAlkp230i72ETl
pDRgCe93s2F0qHnwdlm6sqsSik1Ne1lU5buNJvOmQ2/dqm724JzIrZri8thFRIJXqU2/M3q0jd92
nnZ3VbrcR2DpPZxP4RRPl2lBg7zuuDrk4sZoZQiDF8JRmnO4FJLYXnLJHANzbALIdNPYPdmvXfVq
Oar6ZnfWQ2tYX5WVveFACHdmOqtbVjUpHiwarDsD2DnwC/xrbP2ZhpW9dbYLFsiMNHbaTGQzCixG
keUcpvo165bpcMUqq1bzVXWyuSlqMonC4a6v8SihHDC2cB0Sr24VAgJ75MERzvMeieTc1VHQNOam
VPJLCIDvoMl5vtVECjSwh3ydtMR8LOotjQO62emyawm4a1iM1Rgne29qHfsSEjd7OvQeKREw+5By
r19OVZKG33HBiG1q6iC13Z1ih/kuZL7kq7oSDM0ElyJLdhM+asi5XLMMDgNHppd5th+1KjQesGsd
3JGMyCnSHhNmUfsJPT2lKXBTy9ZIMgRKzmD/RnNcYkww16iT9qzRIbRMuWyzUFW8rBy1G91wPlOY
Ph5RnPl2xh4H1BKqhybZtZC7q5kDgd9FXXrou7KjqyYv2tLFJAViHwL9t4tZaUpbKfy5pUMWEi5F
+EXnabmJZi3LiS0u3e6ADkRlKfkgeAY3+1gqW2bv+HUTxkB8R5Zjot51Dd7CEB7dQmq1tBrtlvDc
YCy+QtXKXvIwv09y48vKCdGoC4VmLOapNgygdmyHeHyAbrIqavuWON1196sQkGd/923/qjSDGyR2
uQ0FEMu80q1dw3VZrdtvOyooTF2BFwkX9djrXCnlzVjVBIaC1mCdYjdVxq9jqrD6Gkj7CjfEE8iO
8ztx+vJiJsl7XXFdLmhXJ+AmNnmX3RQc1HvDMeGWKsxUGmrrsZoI1QyEQfk0ExprsBkmMNOz6zQL
1IopRtK/hXqbBG7Wv3d6G3ohLTyPCvn32NY5KBoyMty+J683oWnXlBTIw0igkBDbQuF4XcYBChJC
klxt+WP10vWiJIEsU6aMIcSxZrERa5wm0KdXrCkgXUgOViNiLZu1TWyCJvCHqicSwu23fWfP9Jws
w7fiYd4IFieZZuHNbJHclXbEIeoW8v7KRDurG9JrF6XcqiBzkXTGTRAZ8ycGsj99NtUIpcRdBSh4
Z7uLtc1r7o5w5SVLKAFHLFuAncivNEhEywUhumpDj1dfMNbW45Mq5bJvfOJVZyKGHWQInZV5jKgO
sRtNvFEzPl4p3aoFHPb6Hf0UxJorbP//f5vO7v1/Od/XO87rM/w8pKYU8mw4jeVRS8vGuz7j9T71
DyCcPr4Dsf//XjHMajR415+TOeZX1wf8x7c/z//3NxaLje4cfv7cf/6Kv3/k31fketctwX/eEsGb
9UUDCvZotwbHx/qur6/+9w+5vpoOrLnY/7xwrWSUENe7NnjYIbSvj/r75Ndvf57l+p0qJljhkoP0
4MqPqynVKbrqADBTP/QrBFxbQ1Cu34VrYso/tznLSrj/uU+KyIqu2v/d8/pdVPPAn9s6UD1TmBKG
s97+9xmuv/374J/X+nncP09jKausB/i9p9n00YNk0DTqhuj25w9p8GAt3vW5/uPbquNYBWnN616f
HPBotCXg6jn7C4zP1HnrDOotZyF5AuuXdPUIx+uXf277+fH6XdmLE1Z1l/j0//fQ63fXx1+/uz7J
z48LVSh7Hyik/+1+/9x2/TGnkUUHfn3+f57rett/e4jbN/BGOiv26IDsfl7879v9eW/lUKf4lf/v
T7/+5u+d/tvTXl8+W9wbtxvqnV3Z/Q2Yr97XMN6w++JHESaM0dYv//yoTj3Wy39+PapAqXHzuGvH
RW3/90HXR16//HObWkkCMyf8qj+v8M/L/Dz2n5f6b/fT3JC/6ee50Bdi4b5ZrjdfH2DW0Lj/vrOf
J/iP3//zItcf//214hb1HnJQ8F8/gp+n/fk7/uvTXO/4z32ut8UoyIJRGL+HZDA9dL7ICK/ZCeXY
M/rQCqPt77B3J9u/y8VovChWR8LAOdbr5+tqUNHCw39eVQfTyASBE2v3oSADO1NoKbJlsw1lvYiB
jdO0zx7XwY7pb3uckSEdrfU7unWtyRbbxn2qZdaO93zRM1pncDue1LBV98BIdtkkn5ohoeWo0NIU
gN43E3G4qBeibR3K206rzkDDUZYN1MxdMd/NtfyG+exnmG0RpfXsPZjD0gMkgDafZ1918HtCDg93
OHa/3Xx60moXs2mDKKKYKsRFrbWZYU4EOoi1LYzJomriTZuoFe6ZOj7ZqKDO0TqHWU2z41xcCg0t
AENsAtbtEkEApTBTdPygWR/e1w3YKHUW5L0uKuB6ojNxwW0Mm+3qJF4pTdja9CStjR2Fjg5jcouZ
mUqMGbgs2OrzmfoVexV2eremrtkeMx8lCJWeWS79GEwtCP2XZ8PMD2Vdn1Hp1l7SES62GmyrOd9S
QCWBxbWdCuUUR0ykSG6NfHbsld+Vhzke4NWQGximtAEVter8KNU2qsEUIOxX0FPDZ2f1xj504viJ
DF7Q0PB6ldDp/JqNeefMt5mc/nSCD8aR7jszdcaj0oVEnJEAhO336p/T6nraMTs76VIFxWmk7Fva
+LWRf+Bs5Z6qUhFMi+XsQiLllbrf9zrjb6V1dolp80mbtNPrbjQDauMXaslp2zVq5eV99y2SuwIG
xaoL5LE2reSdoQB70xUcfMOoUJnni0dkzkcn3ThgfF/sSTPMECLExHNhzt6Zfb510GgEOtZiL0LX
uM+c+ylx273T8UdPC5rPCCsASQP8o0nRiiFRMIM0YDY6KmMDzqVeZ2cfK3/6kDzudjqvR5Ce2v05
j5ffjLApkzvGA435QchzeKn04VdT6JOnc/p5yAABk8xI5eJY1J6ppib7KXFiTAEcEm+I2XWTnyPf
MsxM2S2Zit65nxmKwJ2CaNK/hkmGmJ/ANTRrEvUgUASH17JRkvllj615wI190w4WOjplW0RdeD9r
/WZpnC+y58BPqdHnLJVt7yhr+jZ1mWac6SfEx5jYa8uNvwl3goM3xfS1p+XNbbCx2+ZeU37DIEJ8
khjJAVNosWaw3i996HjGnPthLJ9mzcGf5p4Gh+q7Uui8ZhI+jJL9yhpt2C4NhTGNR9J6nZd4raCt
FMp7m5cDuQ0lvRClOi2c0h4cP5rimnYbkSwWFExfB/XTakzKnlnIYGgfu6x5Rkyfey6dStut37Ve
XpihQXE1+i3hei+VGhqe2aV0xiFO06SR7De0CQxsVIXIpxh3pCLeW6aiUidrD3ZqvpAa1ZjY1vKc
PVJXNKpP7PiN4WgRZtZhrxkILvN8fiXw7TOMGrA4SfWdLm+LnpGehjpUTQCPd/qz08TPEvfBsUx6
bTseXW2r2tL97KfB8WlXTTNivJQo1I0d6n/KHD21ar+no3VBl/kqc/LMde5WaOPZUNHf9YuZBhJJ
S193J6LjQHSUJLzH4BuTpYz385ctdzLMn7Jy+NCGkrlQP9+Z4PLGAc+gTScRkwRrNzQcVIYlIqmB
Bis42IhjAlL+gDou/ZR8SJu2RgiDzeJQT1iwsGkBEGOPGKvU7AK/Twdyvd62BYHpqFGADITQ59YR
MjkIvlGCCimhD6HBexujIfc1N1+V8bQjuq54rUkD86x+9vMpS/woGxffblUaMvAaVFT2QafkL3aq
30swnZvuVdpMfZskw0qJICLRvysl+y4gEHcNRAQarh7kkmgziALHzEC5Bu/KA+5gMXBjqhXP0ZuG
SmEq0HWSXf+ops2l6WCll/OJZMLfRkfDSh/5g2N963ZY79Reb4NJsdeU1vqWudWKRzV9Q0TsW6Pp
QIR2zH+kzGyywpuU9mhvR9BqDkSg3IpOYB7KKwK9aWwZ4tA09mcHjqCazDtYB4UPORkGmmiIVOl7
fyAqdGs7403PZD2yweDhztaCwUjRtY8y822F2Q3ivhl9Qzn5oaH8choGfKGcdkZiMBkY0SgJe8fU
G8TCshN9Ye4qU99Zy3jO4vIZaAcQwBwheow8ZG7y94RMgUqp3ly1Ij7Ji2IHuErzgAb4CT7qy7z0
uW+23VPcLr+qyX7VK3Q1tIYJIdva0XReHDBMNFy1DimrZtvnqkZGU0GDp7kmfNskCDBEoZLYhI0q
uEtQqr0ztf9wo/zJrofTBKIxVUcErvm+M/P3DJS2lfbdVh+oDQx5ikE85jM+N7WlqUUQ6V2itL7R
cn5myGnhA65CPpkz60tGG4l9NRP5aX3M/fQRdcwERY4k1IHATFLje1dkv0aRPBvN9C6b5XfKkFZG
xm6RyWEwiyfmq0zk1OqhxlU6JArTcWCGGz6PR3NBkFItiQwyzRj8AsMr2KrPzukO0YAtZzX0l06B
9KMXvzuzW+AaMjgfeiQMpcn4SUVuoZjjpilXx//qEerL+ywC1KAhjAgwRe0m2z28F126NsjIMp0Y
02NSIyZihhAcJ1ybFf3Y5AP75RBBuyn0/aqjbuoQPIMgvdT6pRYYj9TxbeCPOqj1a1JnzUad8xeX
6AVWvsekBTAyDIKPPrpoMCkqS9/1EB2mKtx2+44WcsfHwiKBVCLBcrUZGRN+xDODwUHUl8RZ1Qt9
F6jdbPuTe8qq6jEfSG5nKIRJhbN3dMLf0MNvqmwEkDG1r6hCTrrb3w3wt8Uw3td99AFSkzEIgete
OubvwnXRH2D2BF9HUwuE7rwBT02XDz4Zi9hr02ojFQ1Y2DWZEnuhCSr1QMJEWBUXvAGobTAD4Znh
dBle7Z62HKmW06aLqtucjGYQ1NB1VRM9p1FET2COf9ercaXowXE37vCc0IjftzFTFQQ9AtcCHgN0
52Ukj0i34g0axg9sMD5Lrr61SSMRnTwbrXvuqzojTAItfZ7g+WK0bijoCrBQFxnqVCcSysZYIL5L
gw9Z8DEKgYOgQGXlD7ogUBYPO30WJqvFI3rqmmMOMRMa6o3VtclDL4M+tPsnLnBUkvfutzoNw4mg
Eo/EO2vvhP2TYs7s5tzhA83vZp6VBLvs8NF27haoB1ONZOa3SOZymjQtU5G8qhof2TwnD0VYgyaw
iRifMetDkFpk4FxggZDq9krABilISHNkjQ6c2ngeOT0rycUwOZn4sWQ03k5uyuHSJA8ay4/fDSvt
HNQgkpVTlFR/4GzRHocjRWgEcGPnguDkS5tQpYClpPTGJBSSGcK49zxEzdGmWIxoskk3ulCCwM6x
znqSvVBrvzi2UXtWBNlp0adfdKUYtjhyujgulxp79jNn+IwANqTCvleIMdxUdoN0u+HsGAHP07u1
ZMG0yc6JGnKowezcBBWR/AEcZ/ZHq9LI+bAmhQDo8dmqxkDTrYnCSuHaKtgH28MdNlSGvUp2Z9Ab
Z+b6RUus3DFmu22ahSnmEssdulyjY76tOeUzCqIvdsqNB68S2avGxF9w0Ch/9FD/TKrsENpMB5OY
1BjzUtQqRK4YMXFeUIguVoTgDuq/iyknXaxzO7hPpI/9ZrRjuOYpgU2G5N2fcUpvsBoFvYzuUmma
iEia96lNb4ZyeVgMmjOy/mhMiBqTi2iMiK3n2kQyCob32VnpGI0KHDjDlI9WFgO4g5ZDBSGAOIXx
yrKXULKS0vpMB5hbksAZUJb61jTmJ13FvJRyBsZ8wpmZgNsE12UhKAHtJDbsEWMythJ7+limG+Y+
z6Sfq5uiGBt4SnxO5mheoqk4z1iZ102STjnWnbvMelVgDJDZwhcp3/TuqGhbW50YA1jKo1mZW2my
HWORguulOvhA5xdn9e6OZAVlGQubYhyNuHuXsfFFjt28DXX5SF47EeJa6s0R6QVJS0VIHH2KpWt2
AwqTiDMko6CCgJcg6asy44/BuAIa8fCbofZ13dwkjaV7xG/dJ6jrN3Ej/Mxldq8QZLIRlv5pOc7v
hPkSVsHqYOjjXs66y+RBe2gsF+mU5iIqNrDOZeDweUCQJFbvI8DaT07GYJz4Fg1RpNCkQx0ACVZz
kfAg7nhLtebQhv1RQaDYVIj+OsC0aV6eY9W+kW3jk4s7ECrhMoPX9GZj56vlL/U3VbdcaAW81eb3
jCSphinjM7DCJ9YN96Ic30U3/krAoy0MtW1d+0Dfafm1MWYQ2BugVy22vmVkIMDBU5uPMhP3A8PQ
zZwWZ4ljSWFGualS9z210J+gf3oK+4fBVBmEsnWH7egAUBKhz1DpnFvmydSYfGZRD/5twqihitua
XYcELOHHTAVcc3zWpfKsukO5jeL5AYcbgdiTuC9Cl0F4Gh7Yar057gPRi3Ci9UJsSubIXk9YsqtR
YK7pSn6qV/48WjfIxjayHXa9iNEP4XrOnxscoOS4hXuOSa8lMCKYUoBgyO24q56UgaLbdJ5vSLhB
5N7h84vIvnIHvKelCMZGfVPy/MZpB30XTvOumsJtJXNML40APiT7X3HT+bNlHKgv8IRTYIxiY1FV
svsab9XsQCVtHZRVeSIhOGmVtHkZO6DeV/B9uG8lxGbPcdLvWcRvcR8H84whGXyN4aWujuhqfq3M
JA9CfZeDIdmUsiw2Ha4WO2W0Z8JTLJmwh0w7/TDlv+baLVoYF8Rxu0LGxJ67pav4ys6eJ4I+NlaF
oLUeKTnAxHlEmxNhHcNJdIV7Y1bfdQgdLovrSw/228gsos3n6Vhn+hcgiH0YAx23aILTDPmVjPNz
hoptq1QuxFrO+AA2MntDl1NpHLtLOW9dss9nYKZoPXsCl7OIUWgVwuEOAzOX9YYUOQYD5N77SfJd
hflJFWia2IJZbOuterMk3T6eSBx3qLM3baV/jwamjvyZUPhyh/DtQ6BmgZpN/8QlVsiovytmQFtR
5d9Ern1SUY/bRo8vS4RQteGL163ze3W5bWMyCe4mrqacihecyp+JHhKsJf+AZFnBT3CjWKM00QaF
FC+uNh3nVkHJ0bCLr4z2VrYmujKmf4LpVebqO2Vthcf1DN4cIGm+8lsTBIw2w+ZNXY8vnKOoQbQa
kcto2kEbgfTP3E2xDJEPK/hAWNozHlTFT5j+vZg62pGxCe/7+NudXhvHeEU/8ySKgWoT6oqFzsLr
wjDZIOpAkYSWUrBboODl3ESzWzW7prW3xrtq6/g/jJepGBQ+0Pah4sPblKNxr+SE5fam8SbhfmjR
KH3CpJBI5m50wkLwFC026c8U6GYUd5TCpCcjGHHYw2JSxN81GMTAVLgepX7nxtF9/ZuFN4wQ8zXG
iUi8e5CC0cZuAUalKyjeVN8I/dXJ6aguVj4+TegUtnOc3KVCnkg5UwBJ5xeTMazPJvA0YvOeZuNR
+0RK/SlwLncqB2ZmvYjYftTt0seff45dor97LCj5fNO1nC0R1mln2neG+jb01pcikITwvg6YqmBP
qjRjUq7/YkmImNHloRkuWWOfOxYA14TS1/bae7huXh0lgqiNVoM4uUy3SZiR3a+6mVatwEs+QLem
QwrVEKCOqlqIRUKOFqqYoawICVNxU1lMkKuw/ypNeV/HA8mJxLIY7fBI/vERkUXnMaSgpkJqD9GU
Zk+qkDBbpL8pADSGMjpI2rT6FRfxPrUykujjrZpZ37EDXZ4ZY00arRZtp2Snz/Uls+H0tk1+qOW0
0j0B4lXWZ6Z1RIoziXWtJEgz/Ldpb3zFYXnfJlbAn3Ac4lsBDaFbxlOpQL/JbKQbCfiL0XgIewV3
RvhnKZUnffWs4dh5UrIPicbBWnRPidSamktH21nUvtFrv8TQH3Q3eYSIEx2qMvvuw/XDjvOPWZOv
WYlVpTRwGncV7zkZLzM4/YoUAywUn5QQn+oqcwbcvbXq+WOoo3HjqFzI4XJmXrwAMl10gbx5uHYq
p93EkukbM61ZNdFJCtLpJsQfLpagdaZ6KvLoiAr6oXBGcyNUEuyj8aQ27k3slmedJRwoyq4nkIbB
tY6qhlDAMXlLAOF7fxqr/mUZ+VdY1yEFfHVfKM0GCRuLi407JsT8YZO6R0o68D3PpqOXZ1p9NPLi
ETHkphRoSErUL/OIhSnWwtc0RRVrDZBfllEck8U0GFMjpleqaGc35eipXr9M6UaIJNsukTjmVflp
m80H0vFbWYROkHCccoa84nYQgTL4blmdkwHAsN6mnhiHKBBK6RnpclFCcjRzuQAQNgJrgPTDJU8J
rNxzdM4uVJRyb0kU5queenKw2K1vqjbch0nQvAHTxK6cio6juDwb+QsEGT/Oq7s27t9iifZ1PQSX
udE3JeXRNrI5UOjlX7D77eiIv4Wiv9C5vQ1BI7JL0EdWJ40k3PqYm8UjnOv3YgKMX/UxZe1Y7xx3
CWKz58JYJo+oF7gOqzRlaB7Xe3Zjj/1cvNV9+ovd79Po9P1B4AcxyiX0IQi8WfWprcN3yoPhEMeU
KCGN+pPimEGLjspDbE/Ma6HvW8WkrZfOBiVDE53A3Z8qUSsX9pqvU0FvdxnEtiUtx0dpMbKnR4iD
oYbOuJlDzGzPZaUwIOAJYFgpv9j3wqKXT2YSOvtpUS41u/JDVGQ0MZ3oRiYjm0al3RozXNw6RXRf
k+83d4V2A4BYw3XYREwiBBs1J1Z3Rajt5tltDpbiIMefXWLANKN4UOYOTQ1kjt31x7+3kbmVcl4y
vvFJ4yZ4vKx1rlW9xTa+qHY5yQ9ROb05ZnJm8DNsbYGnqnHnQyUKkiUc8WHTR9YwUG+EMSh73s92
0ShUB3I620Ij8aWzX5a87XaSCr0duYYBP99lSf9YT9Xn0IOASmyuPosyHkxNujsR/hFiBvaSMxpq
6BsvXQNMFscm0tf8XRnmHgsTpb09ar9xA3PSUGEXYfhlpCbYHADZPlQl08UiT9YJ78lmWXKaG5wj
a/NcQbTp7EUofsWujvnF3KRkbTAiCg/GkpxUk45V7+qvbnYZkCLgET4368sl6wTGsMn/HOOP0XVe
HBMihlPuTfw3npzT06LaD0V9W6dgGFDWPJYRDneMTIe2Nmlpils8jJtWON/tZAkuhpC8rPw+XUcH
rgJ1nvDdo6lGIy4IgzPCLedgUPubQaJ7bCLSFqsZyRpCN05r41BK8zf5Xuze4KegE2+ymE6oHRIW
IuqOI8sAtT5jvAMhddum8m0qOsqhKcXWaBR/xmTpzn3W7yLa26rFTtmIgDxyUDIfMPAGxupbMouz
G/1BBZUe1Xb1IrDhrBMojZ2SPhbjS2hgS5EOe7Q4Qh5bYf2e+gqVcIUyw03ZO0PGBGc/7eAWa6+Z
y2qd9UDqMlos0KCsnZYcr8GbtjQv7LGfbLV47QqQlwopIr7UQFBE4PYLR98lqxQuRZHJP5FIEKHu
TTqHNKnQadL2xPi7EDfG/1ivgbQvin2ZrCzboQziUfrRYBa2VR37c8GQWIBX9kPJcEVGPKpbGW/9
xB5OMSAswVn3MhvUfrjIJy2vKFSNBmcxpJ+NQcPKqr+ztLlr3XLc5/PqLiJ676Cbh77oB6Q7DKa6
heaTENnnQJOPq02lYDalY5ZX8SFKYa5alf5u2fhf6VZGO+7d3qkFmqVRR962jp7Cj4YOC8Ylhdq1
P2EcwDSIoTLKoelRjNyHYF6AzNHsHFTF3cmLVFYETTHUAZjulpqfsYctR2elVpa0+wfSRsCobV0j
ymBwtD7iuWoztdlw3xQMgTqLICFrrI705c+RBVcB3PRpgk2tjbQ1qaXIZJFYaNhN7eLGBDswJOq5
Z+yOo5RFjOwiPDbJuTTVW7c2jZ0JpHZL4uBhaVIMGhnh5boJki/i4hBFZncc6bdnDpaGNJte7BIf
qNo/MzXj/18uwOboyIZJl97kFW119q3EIaIvbA25LVWj9camTE69YH7atDTta2NSjldUae4CC+yR
e7KBeHPdMiittf6seuu4yIOVsZLmSfVS2otBohjMZM2s5huzW2dCrapsBq3AtyWylrqW2IRqoK1m
xhwWymjqR+aNRc+JxjbLtl6KNe9JaGXoOaZX6lAirBGIuMkp2tXQeO3wNp94iWzmFDbyFv65aRqo
6JoT/trX3uazDbXehrKXoaHhtPeL6aW1ecekDzggaDGYTZHNssZIxnbkq+VaGlLw4uTQlDxGFYxq
gdWAaSuMiDCIsw7KI0iEIOS1tXreGg1LqLZWWYJZT2A7KMHTSO5NNu7wVAsl0Aez3DEsNmKr3LrI
MONY8nrNp2qb/UOhh4FM51dwDKdaCgk1Ia3QU2KtKGdGRAsAAeJsuZPyxyzI9ras6Ks2bNJnneGG
uISFxqGruy0AC9rmdv2t9zkf0ZzeydWp64TOSx5LZ49PSRIgV9ebHg2qrzfNfihJDuJItkJcU5xI
kFnqszn3LDcTkQ5Cx9lJWWFxzJm19j1F1qeq/5HT8j2Uzf1KarWs5m7pbPWmSzCWd+En2j0ebeo2
hu6nELKUP9UsmTkVj62M8jIyY7bxT6WxDLpYeXdb00Gq0Koe6x2SAlMRQb44v+LMZKbD2It8XCod
9jnmZqZi/R/2zmzHbuTc0q9i+LpZYDCCUwO+yT1PuYecJN0QmSmJ8zzz6ftjlt1HUlercO4PDMhV
dqm0k5sMRvxrrW9xrt0Y9I4t0mGMl7y2d5H0xr1FFOcu5OijspbNrE+5uVZom6QIHxot0deVczGU
xsZQH5+7AUBVrTMVHqoniO4WGFxydz7FUkPvgtcZkolP75+Cuvmc0OJTy++US10cTvscgnkrdt3w
ogyOAy15tbvA1dizb6vcDM5+Tiohl8gG7FX6Gj9v3tHuA+k78U50/3Z0IX/tHQb6RcQIvvO1x4ah
QE5Hzp1vUO4IiPqpoyqZt1yTrvCCvGoc3avAHiGHhWqXRtFVUwUQGhO6jT1B089d5tei48wHNY7h
f5F902X/1nQ6OxaLGhHWnk2c5bA+kzcS5R6/l3CJ5nAyNuzqxk8UcVeRK6oKM9kEEoznVC5jLdqm
OmyhypMXyoKjfY4veUF7us9FvhsL98B9lNFoRdYmaPr+viCapSqMLAPorKB9Hcf8zBs2Yhcs7wiV
hDBRM3wgxXqM8vpIsoypvxsVF30qvkY1XpAmiB4M3fUWQcnoNchNCH0lgxMCdO05sxZhqr0za++/
aP4W9RUbu6ZoAkJmm4bs3bbhg9qKo1FV35dzMicS+rTxodqdw/kXk+lbqrn2/uN/Iqfy3plMHorY
4qetnUfABcM2xSB+F2OBYEAUrx3NhSxYdeOyKFmHvUI8Rm0YcR/oL3UR9EthGPaC4i+HjrOlmtwX
PwyAylTMtPM67VeVx0GGmhX2QnRL5eWuHOrHzi6mjUEAadUBUxpiijlZ5EhYV0m54eEhRewQUWoc
sr8CJY4tHGushcuek1ecr2RVt/dd4dySjAuaTeRVC1HdN25T3MUhSEp+PwZ4rUHeAAZ/rryRIT9j
RhKFb30rYJLayPJRK56lVdq4O74UwNk3wUDAOgddVtnnFEVsSYQdOzHOea/Q1h0Sq0i0epkDLYsI
bXlWRzScIo6qHdZpWgIP8+6Bkp18i7MKxzJ8sAW8WI0mt1zgh3aLgk3O8I0lFxib7VyErK5lGzOG
sSBxjOifiveSnzScBMhmet0l8kiNh6ak9iVL/bWWgH8rhfPdNjuyh83z0OA0UxXbDdoNFnZNFF9K
qi8GenYkdNbou02P8mpKk/dygKSh2w17P0q2i2z0D70snqoYM0XDzWXUj0NcH9wKhw85zRU+8ycB
VB/7rXpXXUVOXgrQcq4hF55BuwPM7wT9ZdX51s7F8rMvouFJTET4/EJDbc+5ALb6Cjdg0wbagqRI
sh48J1r2UfIIIQLd1CbJj40cD9547iTqgam8z8EFBwqrysLrp1VrNEutq06Ax5INtozd2HnnokYg
tplFxIKGI2Z6Ecv/+JJm5rdqGk4KvAG71GXgBQcCydkdd6eGIaiG505OK553Z+goZysKiHTHNYHN
Tm5Ls9kJiEltOjxo4yROLV4gozB5DYRbuBQmm3f5zYglOGNYEVreTMy5Yl4GXDejXKQlpqfKCQ4N
Whozt1dDNc0R/yervUMbYNO4S8r/KM8MuFvCa5LD5fNZ6/NqUyuxszoahmIAyatEFF/ofiBaNxBX
MrRvvtm+xip+ayAqc/cbm77ke1FhTwmuHq+tqQZXyxAyitKVpkUoaJI8n5GDBFGk2JgwoNiaXOYO
zzLGJ1bYfdRET3z/N/utIi+59JkXMKZl6F+7OrlDjlWm/22oh1tt2N+KpHlxxvoBFQIKaaT5XPQG
3Zl0GfX1HDnE7N5BR9XIXFsKvJEeUBPRplPJkZ+uW2xH8lCU4k14PZilDJ/YrGZljY/xJXGAhWXF
rhusQ1ftRzlubJ6gDPdeysLtWdonWmG+VwZJbFjWwyYH1Nx7pOerb5ldv7iFzzQ6y8+losaANydr
egK/bpuq7jQAlCA72yOerFonxFKnq2Lts1EtCztZmXPMhcXnq218Q9B0VsHkngYsactM0ISR+lfC
wsEehtB+MKePQPmpABDGxj09WoAC46xMNw01gytscya7C4iNmbUR/eAf64ZmUL8ub+TAVrqZ8/jH
al9xKPWbksK6FvRA6pYNKzxBsugbbPe5SqPZSWonlh44RWUxxWF7yyHM8lfa2BOBCNwDkw26N7L5
PUiZ/WBnj0FRXWQrlwNQBz4G1VXkaJcO0/IFfTWQjxGiS+TyBd3SYmHL+BhZ5dWHdXtnDAWK1YCI
QYMUw6pkUzYagJLi3Ey6gNrcrUlNgFeL2ZQV9TbPQH20zITDDPJOM2QrJ5hOIfzqhReU2Uovmr3v
RDvP13G44zgSABhX8GteQg6LyUDepaM0EPEdDhybfgAQX30EvTICrOD6WrjURuPVasqz0ptt6ib0
uwn2u0lDOoR9tbbIkhzWdn9pfPlWqIMvWTWHsLeRw767eBxy+t6J7rjf7LF5ZfilSucZBWUzZJQI
VfFBcigNfLYRg2+c7Wg4Bz2W6r7F7SF2hZ+ka8F4wEqty2AQhmM8VW2KUt/DlQFtVhkv9QDvpmRg
aqZgVpqObqzMus8m+eDJ6KZYU9aO3W7iatq4hdh7vMmVEy3aHIHMApkURUwjicBFRCSMcpBLbJT8
neOz2SnwxdTwjPUm3dFstBk7sbabhl0Jw0Y3G7AAaMlRDXTdRN3XuEariCbKtm9J2bY8NCNRmPwT
vvuv4WB+a7ucrlRjKfWk2OjagF42AjIsObVbwRsjWQR7AmQMz7QzpQyPgWk/R/aw1Q25I5RZLrXG
OIb0DoKXxaPT8kI0Ke+7O37HS70q9YIXRl0tOletzZI3rN6/YVm/JPGbkjPggIqmOLkSCTP4/vKX
yXOXFegDok7iyc0r3Eju56AldY7SedTAJNxhtGsxzg5HM3UeyFox4E6dJ73qjq2Xnz9Q/v/TevA3
rQdCWqb1caneh//tf8uXr83rP75lTdiM96/pt3/9c/vav4bhj7UH//4t/649EKb6w/mrzgNL/8NQ
FrlC4SjT1iVtBBmmweBf/zSMPwwpbMM1dbi0FpUE//xP54Fw/sAUSdDOkJCO+H/Ef6fzQEj1z3/8
0ENPrYJ0TOWalmHpNJwrh06GHzu9dYumuogejwe9iDQGKUm71ZKcpvhMnOIw1l6SjLFy0bM0Na16
ciZwDZwhxz1pM+YdYnqua02g+zE8Jx2GRj5REN/MrpQYHqY+k38sn6qSjjj9YmgoECiY+fboTQxj
TP/WUzh6lHH9GBZ4Appwa6tG24+Yw/e6h9FHswS7CRZZ4nENB0Bf23qdXq/I6G1HMVhfHGhwd4kA
PgWUZwCl1ctt2HDMHrPe3pIFQxDt6unCZO8j3dos82CA+egwcfFZjiY8g+u2x1/S1JEDQYmIVm09
ldgwDbd+KPNhqyz6RzCT0SAXm6uh5UwRyWnr+hRg0c1FsC8/CBUla+6lCvnC81cemSWSbVRPBSiE
57rr32t8QtoI+6uKCoJoRd9ues16a8zxxclUdc908mqoCttiU7GEjzmidZxeR5MWMqe2Wasjd56z
h+aN2cZSlXbzUjve97JoSWrEbroepAUUWiWUpbQWJ0tBlWVcbw23HbHA1tl2iMJ11PXtvan8U8qu
eRfZ5VIklsKIPnyHpBCf+1b7pM05v9yYbqnJrLmNa/8hC8FGQjXmnKWKEzwywYwvUTsaxr73/IyH
MNDfo8a17iu8tNiiWbd9nQgueNHHcuDlCoEm2xS5XeIEx2H3wzN3yROqsbJ/IMFe8jBr6n/905rL
5//8n3df//XPjxvZIprLwwHeANjE3O3x/noLM59/WvyvlLqAiBZu6yEro0Wse+3WlC3nzYF3IlYE
b2fCI1/x5wZpEn3RzWxpQtrHaKqivRkY9blz82Kp5QIPZJ9vesy0+CwGk41ox7EWX5LrP4o5ADiN
KAJ20aEU45aY0BCoYueFKFCqODLdJwK4REGihY15ugchT560tDdOhV9GlHa4lFoxHTu3Z4vEFkCr
63tSxJtg1IaVlRB0tZrk3S7iV7ub6pe6CTfuZD93SWveggItceq/GDjxQIlwq9KuTEJeUqEmxlut
AHmwn6V82u+NxypBz8ykzpi+Sd2H319wbEG/XnGl2/MiRKOLrpSpnJ+veOFYjg8uJXuwS8jLAR1U
wITGFV2l8gRNnFo08yXzA/+cHIe46A7RqF2GovvS6PNxhDjssmSTgEuvekdKYxiTdNlWirSCs8+e
PTbAeIXROnLoM07mX/wStogg3rCqC0Kx0YBXsSLmobWRvNCGsmuD2tmHw5ufqXgP2O+lpldwGyXh
pYQeBXnNBmnspM8VB6/eH2C4F7lAmyuzo2bIjdP69j6pwHYw6L+YjgdUfzA2FQNOyAkCt1TW0+IR
sred7OJzr9fHJCmyTdpO2kY5x3oGt4ws8avSHaJF5xSfQ712Llav9q5FoEGf5EzZmMmzYmuzuJEK
DzfgnuacaJQ/j0iayiPKmeqwHpXWLCXU9paOi3UQFQBgIz3AyJW7h3GuMu11vBZkXLCeBWofGWLH
e+g+0ZnCitF0EXHJSRsA+UKiC11uoYdxBAZG9sk223eMscc4kLDc1RMxwfCBzPEubhCoElAeTCri
TZAHN5IGsM8ETBDapt0VnfQ6G812E6lsSftldcz0mik2BIsuoJ4zxvR2KCzxZGXTuVVYBfQ6Hqhb
mXc1ddiv3cCJt2E4FywHdsrdPB70qTIWBurnsijKbZnAfmDLbFe4o7XA4U3S8UhPXTEeSlQOSW/K
3raKpYNDfYejkXZLp190CXET5HwHHh20aX/2yU6mMh/AnWxpHB7ZkvqnrjPTDQ/61wbh9a7CsXTX
onEvPCd+z6iqAxxTGfsQt3zT6CfuK/rF6Vs0pvhYcgAPInZxLYsJjJ7sBLQ8W49zXLH0/XVZT/F5
GK8ySNXFaylnJ5a7YbjLyZweuI3l2sXp4xebjBRb4nI/8pNhGYiLbZZSaOqazUkl3oh1w/kiDXid
aA3xWhSMpR2D1mLwKVQ01xskYTLvvTFsI126iy7y473k1E1FDvN+JjHLEUaD68d4P8C83xlOcWms
+r2tgn77+2WASrCflgGT6iXDtYQupcDWYRiu/HkZMPzOYypsa7eIsTq6nLAAgQCFdG3gdZ057SZX
VVeI2vtx6MlP2C1NFkivmh3ueFhwJVMsTYsDftsJQd1Os+7Zr2pMdLzed6DFvkIhNx9CilRnS287
HGkuv0vMcu9kmrXRmEWu0oKDlAawPg0kfRFO8WlwmUeX09DuepM7WfPpxuxpJDtiYw9Xlr0Jznpj
2yvDrwgiGIK8fwvNoa5JrBjI60pm3yxPtofAB0wSGIRwcuJsh8kwrEVlZCMBpGMZAPnPK8QZFXj8
+wdQ6CY0DmQI1/DehlT6TEZVegBpRGR7SLbSdfY04RgnYNHZqteoCTWlSZqBP54sgmasRh6so8Ry
uGh0Tr8R6izvnkRtyCPhPh7A7DYSYgbnXvNAuue5S4Mv8NTfLM13N8DMCNVY/iFlZEopEmkEEz5d
jSs0YMa3JgPnrGwciws3zPp9VQPBKWClTDzAB8vFXeJ3CDuh1wBVFI0Cwowe5IypDjtlZF9mxv4h
9Pl6myHql0zAIxYASsorvlEj7LdgbeJTQ1fhkkAXWGG/j4+g/r7mNhaEcryFmhuslW1qC5oz6psR
6e0xKa1HJuEenc1HgZM1L4v02E5kNj5+2Q5d+/33d60135T/tVuYb1rJ5pm6McsyTNOx7Z9v2r4U
teZPlXerPTieLiSkA0UgTAsao97qynguqnSradNw68z3aHKBM5proRmMtQHYvZJO2mhZEq8ok2YX
bAz1MjRyYx3ExnBMewyp2jSL/dF+aCyNw61z1cxk/OxkMOwpMgtuRYpXIATUQKwNd1pZp8DCDQL3
ZgVqxqm6pSK3fSpz1jJqVaY1pE/yBz78OEb1HvGR6c1CTSdAgGA1kDdvapJgwzUDDnscPAxJVtba
d1qj9JtJqyGbaL40hLVnmv+Wkz2JbS8noIIYg49mv2p4ci4RCfMl3j17Y5v1sgxbbf37C6/m88Qv
F55GG8G3bejSpuDw5wufwTepoM7ZcCBIH2HfGu6pIPfXn1CgvUs24ADTFUbQ3GEQ1zSI8sEhr8P2
WJhCLUalRbc0v88CkxN1k4zQRJnJt3HxrIOfoF7a1xaVoudIY8DNe0Xe5Y4w77NZTwyD5CDYGey8
3Mc8w5LB3K+2t2gqnAnMDkPLKONHoZvnJHY+VxnApKkDlpsZXna0YszjvM4fmMPVywnZZ80ueaep
2vuzX/DP4+NfbGWFq//FRbKVLWZJwDXUrxepT6uwmlRv3tgj8saMYuMcims96e2+CiDq8Wd+sowo
Rlke2r3eTgPHlYhYQEeDetqx1Gn4prBNtczjzYECBi+doz0lKDcbpFMWu2LZROJgoW+cdAqzQLZC
3TOyzNo5Rdjt4yY82WX0kre62iLBBGmHnxPcF1KG2PWGw6TYb9eNlbobt7bfxiA1t6yK06MN2LYa
pLsrpE79eB0euw7VqXBGxonRtC7YMS4NJx3w2kfjfaJY5OKw07FI12tNp1ctd3O1L5vMOdLXQ/DM
6xllZyP2sfge53/wSROmuc3Cl05rqyMB6TUT7+BkW9gGiCCpR12MOCniyTqkdYEQUo0sJHt/rmCL
QswhsL47fMN9vzGGNQlCGrEBqS2QKalCK81PwPLYyXPWWQ19RgoEFj6yde1v+9QSyyizxAF4tCAG
5LuWttXYNF2E6kPQQBVYk4bGp76a+0kC9PzcOuZt0t7CSWewDbW3bErrfso9e4kfIzhi5vsEIpBl
ox4WMo/fjGFoXp0YYmZD/UBpYkhK2RPCFbcvXie/djWwzBTq9OglyyxlhidaTKYfbyDK/y4OC9Qx
B1oawkdLeuGcqxLnkoPna6WM5ZQl9b0y+12pa9YeSXCR27nYJ7SkmKRQDMB7+yKwdnpW+c8yTimp
GMOR0W4Ab3/O041UYDWOeOoHdxdjKlpmg4ZbWWnwvo2wXnVAjtaN5mSHyLEvTfGUGmlE1IJTjkEH
hWG6AxlbVh4/3YRGJw8Ud92lZdceeoWvOp57bkRrL/V8TpBD8MFjmsaPMtwHoRYcS8fP10WdEA+c
/9bx642dRu8yT/PdOLCL45Hi2GtQUOO4TH1jLrtKjCO7JRT8vnmQ9KCuyUZ5d3bDEHEcfP3ExXXu
fr/SsZj9+hS7UnEcFY6JF4CBzS8nUocurraOu/Jm4q1aDAiYywL/HniFaYa1O7fJYumnGFzREaE9
GDjmmXDWKMA9ZQSjVwaQWy12FJzuBhSfw+ytWoXeRUuzqzKi7BGnqmU001U3MCeGcnQZNgTGE05w
xWDfIvcMGGdDagDt2DE3es17+2OdlVXDlDIhlQlPlW/Cb3tkIO9r53Q3PZHuo+8Da+ZrvqfPLroD
SlatPQYoC96ZzsosGM8bnTNs2OESfnU1gIK5IHTb1/HShpO09QRy3hDgtHU1r7mj6XmNTufQfOE4
916Z+9sWzuddgVmSP9jPzmYrD9qIN6B0Z75W5refkT53EYzxR/xe3SrxqWYvB4N4WnHtYEoxkCEU
IyfsCXHIn5toQ/SYeg+WO//TkOJOKGjJzlV1smtD10B+YXXTbf/aiVQ/ea4+LVNdHiPPCu96Zt1n
doovtSUw+I9GfLRK9vldoFIEM4KCbmu/A4/Nbn6rW4s6CP2DLYnnFPk2c2V/EPN2xo8IwSWjay9x
7hLJZ8t0oxceMyhcrNqFuEZ8U6PKtt1BoLQxBU7s5gkbQdKDmcBm7w4Xj3dvlLlL/NAyF6DLmo0T
QGNsGg0P3RAz1+i157D7YE3DbK1Gwi82jHbEyuk2W+YPmfGo60FJOopUoOcBT/HyyFy1NPqEMiix
9FC51IHAXXt4PsnWWhW3Tlk2K6do4y2ecXBKfvQSQLS7KwddLpMWlmzmY/nNE5czbO0du8gar1yH
pVmT0DQT8QAsZK48kj5NSFl9tpjT23kTLRrySu9CnXnjeq8aVY9Lr+GJ9EUPsTPHu2243sFTaUxS
MdznSZs8JcJ8Y2AjTkQnk6emdA+uP93KMpH7hGHmY5I18coX5Kas8DnFOnbGp0F5UCBxX1UxoIAa
JBTRcYevcOajGUR76Yj5yvv/u1f1b1bpWNfo2aBBeR/U/bQetk0k82uofQ1BItMsXzkHoGwzbzKT
KAs4GoWeO09qStKNlTe0ckYJdomecxevgWdtZuwHDe9K2kYtqI76Uga8f8HgjnfGlIaPyQjhFw0o
2vlm9lTgVNi0egYmVn/sJHx/CoXCz7TTbcvq1Ew+aXoQaesmb74KGTmHEYYA6gbOywnl3ocSdq8z
pr72foPNtLPWvgLtRF3N+Bx73HZsjoKgmT6VA73PTdxly9QUM0HMCjBTZ/FWZZ+LAVFGWba9NSLz
2GG9uNgDbWtaNySXQlUPLVLlOnFhEeSUOJ6mtkR38hhPduHAnkyrx73fRi9ZaJgrhz3UonXob0up
jOZuwf5tUk/6KSUxjQmssy/YIJk5VF+ZUxj3yErucghxL2ZxMK1BLlob1aGaNKFYh5TIPG5J4Upq
J9wdTjTShyp4ivCxrwp/C/iw2pZjHzEGM9ODVZBsbTk/3bWa8rap5tRrUZHFk5HobqJYp2iKK/Ce
YC2yIJxoT/Aug8ngFHZBsqMLnTi3kt5exWnFhSIVZwvAqPTKG6w6xCmasn+A05qcDGckvQ2lIU0T
XOTztnk0X5ukgPGfeA+TR7Mc3t9ok6HN3Ychne3jpmij94TULHYhB7wGvuZJ66jnoQADfHG98K3R
Q9Mpp3ty4/6dW5TyjlQgm1l6uLeTkJ/tjGr0uv5si8nY6uk47FzBJiFuSM/GpP7uRVR+mRgWr5Bb
gSI4/Q0NweWiuRcelmof6TR3JAXUtzKT35PSn1bxIMYXNWZnv4LcoYqSNU3F1S0mbOK64Kzr7JPD
7HzZEIMB6t3WW8KR9p9vyv9Rlv5GWZKmo9gT/P/7tF9eWT4zv8mzH9Wlf/+2/6hLwvrDFdLENOS4
0jQVJ9n/lGob6g9bUqtNpzbHsH9rS8r9Q9cN5TC3pXdznt7+X21JmX8wEJvHOKBt1SxM/be0pV/m
w47JTFO4gri34HEWv86Hp3wqW61urWtMpIYK3njc1Q28cZ+mRr9Ns1UqsWESYsB/IGK8dfkh0/V8
/UEuwrVJSSPNsFHS6ifSTX8zATB+ngAgdLmW6wrXRi1QFhdo3r39oBf45qASO2jU1RI5FWi5OpHj
43l2NBMytLjmyruZIsd4kUeAT3IM0LYlxLb12VzZqROuYh+fszdB7nPMaOZ6uHdQhOawRR+cWy/E
ukIDwkQrlMy9tx9uhL84IxrzcP2/ztH//vhSZ5DhWJxsZonyx49f+U0Ms1Ko6+QOxWekhei+pNdy
Eduzc2pio88bwr0E+l0r+88jSsylEcYhJWV5lIEKGSXQyghv95583YI6nVXjzDozq1iYUxyWpR54
BqOsdl3HmMYmzush+eTe7HsodPuYasn1b36mnzfM889kG/CRdMd1YAeIX38mQ4ZAfaJEXrnRs01V
6/aiq2ymoD2IR4NDqh0IE3hBL9ZF7Dhbj8LuvSmCkZYWr9+ETvnkDGN5sFPJobkUmNkpdwxbbDix
ullJBUcFQ8bgkmL9/UefH5pfvg4+Os+Omicbwv4Ykv5wN2UFtR+8zowrB92FbjGlGMWmT0uqkNPQ
W9i8Cw/kckljjfGpa5PhC9SNxunXbAc7TMfCXaEbABP1p2GNgsOeLO45hAYc6vkRDlpknLQO+WO0
2YgZzCbOjiZXOBz1AxUy9dLG0MbpNnaB89nJmnujxV0U0JZHAya3ZE0pX2q4qzKckMcYCq9LCyaz
1rN/teXZ9HPm/op9+eRNVNOD5yo9Riit5opdOfr3YWC5p49fYkiGnZVuTCugNDzWT8z2w50Zas1a
kCtUnk5lpp+PX1z2gxRazOf0vD1FnMJWLBXDpmZ6RnxORGtMK93546+Q2y5xxJ7uYyrImDm/10sP
XIu7cWbMZM+GtbfiR2tShGKHWKw0oRrCzFW5G2q9WvZa8XWEtovYUX8yMvwf0+CoayBo903r6m+m
3sZf3aoWwQn2miazbzVPcH74vp3eke1gB8ZVM9pjZzMiTpyq2nh1che3qKKObdz3UkEEGeunAFfi
Kk45zecQyQkieOIU5HQ0EhwWGF+ONHVce6om5qJa6Y6El+ANMMFxX35/mxo/D5b+fMIwMbqWPe+w
+O+fP7al6Vh4zEpcJwawLNzBzY+ts7RpNTOs1FmX1J/xxXMsdmwnO6mgBpUYP9TuK7Irnns9/M7x
u9r2Ds76OuWMooJ0JctsAg3Vhpvff1zxF1dZChwKtsUxWnd+XaM7QgMxfXKCDLlTXvQRUM0Yf6G3
/hi0eUvWOsMxmDkIAeoopiw+Cj96oou92f3+g/zqkphXJsmYzlaOzqcxPx7/H75ugNwNrya+JSJ/
D2Us1LF6SYKI0Q6nl0DX2ue0+xznmXoIp/jkGwPTexplzh+Xcqwbmmr65L7KGrWcRtLmC02PjB1O
2uKuqgW0rEg78uX0QGCzbcemfGeE3a2LFaPOctz3noAL4kErruwSloqWjXtOH5+iGLPo73/Uv7pF
pASqIk1hm/L/Wckwv+duyTD1inHrXbV9dOhnaAKjVHuZRCatEPF3K2eerZXRqvCG5EtkyZMYO2sF
XIz5XgRldwQUsgts42A0KSndSRs2k5tpy1KDFPP7D/zLKP/jnrbZXPDO4D/AF2aHyw/fjSjob9Rk
Z1yrunGWBoWWGxbpzWS37wWa9Bn/iyTSjp2xtXFvEGDKDykNRYSIDSbH5kUEEyUN+fBuOp1zFPTJ
LGmH+6J0Uve8gHuWUBnvQObSME6u2bA6uXPUi9X4zlYPZAVZGvJExp+wRYknjwpwKsV3u65ILN11
wkbMSMf0iCVFgi872MZww7vqHDmUuSsnqsRWG0B7xARqJqdDviIdw+ngHA3oyXpmXGinN79rUbvI
wkJcNWZIMmp9YjjiQbi+fEoHrboTBmNTHPwoQwgHMEq0fRpQ+Tb/UMac1vn9dVfzWvHzDsSmS8Tm
MnAIo3fklyUwSiAsOqMrrq5bzOi+qbuNxHoPk11VW0uzhpvmdj3u4Tw5juNEUqcfd7iXXQIqaTXr
Yt66rdWe5uWNyrT7toX2bSqaAiPdx5hSApVx8vFQ+E8tM0/46u4a1bRYWjhcKYBhb5iN6sHPLHfd
RZQMapn16DiEiiA8TrI1Tk5eAC8fvf5kxGo99fG2cPLkAYqUhNCs1imwhPXAe/Cuj+xilZocNI2c
1urfXynxs+bx5x0q8VYpIrZoa/ovV0objLazMNtehyJ7YQhPHr0NPsVAqw51KdQSIgZGxL6iDSNM
04PJET9oyRCA6C8OTHlpni7GUybtcfn7T2b9um2xCCWR6HOlLkwaWn79ZGnjI8DRrHvtCyxMEWah
i2vOSnT85JWac6xsGvC0GXTJIBZaWJJtvBKh1rGwrX/cvoWMiR+PKL+NoclT5YC9CttOP46ee5oj
dwvfsxKiCsQCsDiGa3jv5BVajCKZ3PoAR269fOkt3otaPxsrCmiFsd28Iq/1O+HdZaAYNily7ypX
4KcGvJljOc3jqiKBt0itTT3f/NLK6CsGHJ9Cxx68gIqSEKVR2HkFyytmkObPRMhUH5aM+ZbY88f7
OH6NqOlGQljh2lZL9h7oe7nxHEN6WneOpIeoKNK16/eUTrtz+NVnrmwC517JMMeikIXJ362/rsLc
99ODxXEJ1d6WrGqGsi3nlwVtcmLXLsPRv2pxD4tOo14BDhDm2SwgKqIdiVJ9Db2hWdsT7Z9NFO5d
mQWPzaRViN0x40v7zSFReG+OMBVJDkzTkrM920ah72wbOWNWwpu16TNriay3pEYOs6MO0I7b6/eo
bWsQaPFFF5+bphQ3cgFPDSi/U5tfIjc+6x0OZy6Yvgmi6h2n2QZLMXEQ5uABpTKG9ZDi4Iul36Im
GDTiqdXAuGjt8EjfSYTuUzbyI3UKt2+O04Q5JGWbnh4d2ogOmSG5UceSwFNml9RZ7hab0SIipI4s
QUOa5YzZRq8KnYCeMkCA2P1RYs49/vlXRnsdUgWzeCDdF3reUSBJ6PEQn026PdIctJrUKvTNJKNo
vqXvjcKyFZAJsfVj4wavy7uCo8OkkyGzMvWJXkRvV9sI08lArJHIH7mSahq50xKGtwEMF2gd4RkQ
H+SUqOg2dlTbG/61knqFiKqS3uMw1kJojc0hQtYA/DWw6SV49GmshNi1GN4W5MwAwQwUBZXaeMQJ
na6wRtQu+4HK64er5xRzkVtLu4BDjnHwXGslh/R9auOROHvAz2mq+0G1R83k05DWbf3qLMNgbjKs
6Z2SvbwbqP67S/Ump48UToLZfYuMPjnoAF5S/DMbWqyHZdUCFJq09opvkYhUy9OLWP1V4K4jsEoS
e+pBY3l6dx91rrx0TfSlltNr5mTBGgOzdUWrI8ppil3nWBdVeZ+ANk2XMO/XCPygg9BgV5HSyN3V
+Raz/v/h67yWHFWibftFRODNqyTkXdk2L0RXGzwkJJDA15+Bet+oHTvuOS+EpJKqShJm5Vpzjlls
nVr+YkZjHkZvxvw0+Ppr29VEIuvzia+NcaZfHymMjb3lWDH6JDrF2jiHmZhLwJPFMrl176QNzPtR
BN1FbFj/RLugYj5U9799owZW1srsUhgTid6uJbdJhOwumlJ5LbB0zGXfHhAVliczmELaGfhuI663
hJsCtZOqvERCXvrUQ0Rm++OTJ7FVClNbE66kaEF3080vwDeVfiIAxSQMT7Aw4LxgqKom0iqHiFVY
PB8IYsyvqvhTFxxgY+EFe4NJHUknl4iSq47leJmsiDmmYxNtb9LTWTVU4JyQCY/RLPfUuQOy0TYg
OzBv2xuYYHmzi5mmsGXysSZ6cWoLUgZq4pI2ie2yq+nju82rzpoOtELMmv9l1Hj/8PqFDGA6zbZ+
X+RO92me1D07OFXJmK/jQ5KZAFBTWibuO7IlcoYeVyRkxw7XwLlM3B89ARih480Ibkf3ZhRDsyPq
nsa7o9EV9wnzcj0LYG8b/GQwuy4Gi0BaX9sNGVPdzdgRpOOx54fjmM9Ha4451ybdb6/LxmuwbDxB
F7/xaQqxtvNOEdD0Ha3pX1MZx/e5U91BM6N7jdNSa2b7ta7kpW2j+JK6lrHqg3bYG0n7Xja5+eLG
5inBrHRN9Z1H72E1WGa+0thtP9J5/jVFmgcrkugpowuG8yxAF5EgvSYWDWaS85YI1kL5nGC8tkka
RpF5f9QycZbe5Kil18hrQapFyT4WZbRbUBA4My3qu6Gx15wI3DCRQ31U6JQbl6AF5EDfG+jqBWaz
FzsnddVxGZ5a81cnmRpS8LBGGX2DiGnw6lckxAL3NqcvsLq5mWx6ke2lyXjCS2S09fJhY7kk2nYu
FGKDkLt9Mmi/cQ5Yh55Ot0VM+EoGCLjRHLxpycxo2yc6e0rJylr1LOmO/7rJ6p37uxGV6ZHVbAP+
ArEayyLx964px/qxzkWClQU3zsrz1g6IFnAq9OEhc0Jx/HtfT9zFOw4Ob4kHaEwyCB6bZNRgtkhv
O2p8rD3Sun9t2uCop8I5eBV5CSs8tjL0fPNXpAft0baoi1wvIu3E8aZjumy8eCbkE2Gu5prDvjFS
8IiiOSZqIDvXLA9ZrE1hOQ0//j6cpOfENfOd6CrkFMumtEhB61OyNl3byTbEU8tjaUPjYEm/T8dx
KlaTRjb5Y5MYZJNrOpsOZLBbqnbLoIuchEBOIYbjCQdQ8Rbb8Vvr9i08JRxJQVUWYeaTTo7AngtQ
kiDOhFtGRDcHy9wOOklMExNgTtRMywtKoWPVj85hwMPKm8z/2fzn7qyyajMTw4jvUGahspG/D7J6
N7UlVGqOkEkum9kbxN9bj7vtpNn7QeLDyZKGZSQbrsXi+Lj7uBUr4qwARPGTbKy3LbzHteVVt3Y0
XrIlMUZbDGxe4Wk7FJA4xBO0HYkZbHq8UzsCGV6NBcsxxL0kP2u662mGLMLvTm1Ta6Fn/NaFi3gy
Q8Sm48RuPegXuQ+lpQOjgr61gTpnE9XKyAUhpgKAprL6WgSvkN+ZfAEJDzWz+KECuQMG5eCEdInd
HBACRUqA9Ik00F0AGhKH6N2pXqB7KRizBi2DR7/iqFr9D+y/H4GJflbzODwTVriEzR/aDB9uF+9H
mdubeFBkJWbt2c+n6uAAjfAbrv0FTOV9Wv2oNOCuPvQ+wKVw3JwYIXI9nJEZPNbqBUAK7cV1Umg7
EdFubSwc4lE8oCqWPNEa2kO4YId4hFWkSyhFvmy4fB2CGFTL46FsSXF4PO9x6/HY53P/vvZ//fHn
b3ASmoPdoCFl+s/fLB85FJ9/RjRIXxZM3L9+d/54DsyoYkeG41FMi3n885eLpSrCzfYbzaY5kyzL
u6g5PRE9zFANYyprvb9pF8tPPl/3+Fced/NYmNT88QZtt7Zx2oww2WrcZhlHCDowi6OPBZLPIDTL
iGQcLTDgM+xpxsZkPSCuIGRi2aDNJCcPSezCI+aEPxlbcxoIjjWITQOjaS5iXpaXmHFOOnouKJAQ
s+mV0wwT5s8kS90DkhznWA2Nc4SECwy4coJFt5O8KN/nSH78+LHpWQcd8SOAhmoECNDKShFdLK/m
Kugcpyw7tRmJU4/nPR56bB53Efvae83BW7D8ksfjQCb+uSUKBPugiWG/Lr/o8QIqeeh7rJYJbp/8
vROBP/e17gCudj46LRfPSNOluS7Ix4N14uyzr7GKXpzS8UPaTyS2xE43E2HDzarUUH1K4UO4ezzw
2ChXF3qYxZS5kBmyVd9YwSYyuAI8NkENdvzzbpJFJRcEGzPa54PEUvz7OZ+vezz78+7j1hjLIgyk
zzlGYRkijYhY5bW57J65bZFxT83+Gi8JFyYzgH/ifx7BFo9N9Rnt87j/SOP5/PF/7j5+8Bn+87gb
P2J//u+XUA4MzIFzKLA9vY6/sT1lSarp35tkJwJQ/PxjMoXl43DJcWwUdYmJDsaH9rR6/JXPp33+
US3lc/y8+/973mMa9vnaf73xx0/+8xLFqD6crUtgiXtL+7Sz//7xEWOmIf6mHIkIVMjLIzgkKgmj
2D8+GYFCoNzPureSpefsH9/Z5zf6uBt0Jguwsi7Y/r39ePjzqY9bj683rWH60GRZXjAMhrYEb5bz
zsrSPSw86n41ByKUfb1pWIj3y2kOuT9S+cceMM5mJr+Oy/kieJw6kK3GoQGggGyRxfZbwYeUFE+V
Of6zaaUPwunzfgSyaK1J0DbCIMDEmx1WGOxcj1+aLFdUpAkxfYmIGE0spA4SuVTHR/D4VB/fS0vh
u0WJ84pAevgbUQfVuIMT9FakjNmd/xdk9fntPB7711ckHrvp4+f/uvk38ynt++84Tn566H+OjpPW
p6meR3h4PsmcjVc99WN0GiGjbIqZ6N46zxEGCFZcsHN9IBTbFEvIzkXesx6XGaaN1wvaUZ+EGOzw
pANiXdeUkqvMnNsLI4gLHozmi3NHn2Wd/eopMpz4gPb+EOuxR7x9jH03MT5mQ9rXptZfHQVi3eyu
fa4v2VP2U+O35p5Gy0e6TaUzXW0vL0Ic7NiiC6ZEsmlJam1cOHbJ69xqHiWC/QotMoOJ53/UnKxW
fZHpq1QNSaghU1wT3vG9aSsDtyyW5BEBxkGftFMRCVpjrv4ds4i7Hcxs3qM4/Ib2fA6BmmPZANJU
x0TB5XOzbXuAe5EeATJULOgha/9I5/F7pQ31Kc3oQOk6iycmTESxuAEuGJmzws9hD+LbW2QU48+Z
AfBWQfxY8v3iO/bCBCw2prynLJ7eQUR5KFC9X1VUTvhZ+mAfOUpBIQyeyXdLnz05NzsxZG9DaXch
w2FgHJOIMYjXfpiVyvlhDjTMLLKUdzJOD4qDAQIM3So0yWAG0vpCHMcXZ7KBcVVRAL5khCOqt3BX
fZDubfVTA0F/GQRMQUASe/qgkNkZdZIHnhyKtLgCUR8OhZs/IUksX8kaB0Vu2x+jiUOgLfa65dQn
vPjeNoBqvwFesOtdBCgI03Cf+3GoppxLYQZPUaIQW/N9/Jw9C6S3cE4p5CqSg/Mt06E/ZU2fMtdL
d63Lylg7YMhXx5I50LnsfXjfOWsx63WUrf+jiFNyEcze3BsorneIgEAl9efc5aTgGLK5m5KQdUca
u0IawbmpUVh32kidHc0QL4fbMJHS6BkjtoGk3Ts9tAWcS09mh7ZutCZmlKWfn+IulexqGQs9LnSa
711nO4oPVcYQM0OztibjtO+euj7LN/2ATwta7TuOFeNAlN4BlV+x7Sd6iLojsKdEhED6QFRPo9K+
93vMSE/ISoNzkUCH08tkOKXGh6ZpxOsMjBMmGROLOHcBNPPGOWAA3QX3IQCS5BPmmoprQBOblDJf
/iqDOL1mgfHO/IYKlhX61jAUECOnvo4NO9akQPWVLVbb1ntJhGWeyx8zI+f3LvgwxfQ8pVX0ZKT2
d6uxx3s8Rs6xnqYLI7zy6iwZt9Qqw6GtR31NQPt7O7bOi9nklwKm5FkSDg7UGd5Gn7iXSSvVhjy/
6RjoRJcxXH+FRhkqPRvDqszbfSXrd2X54sD69IAogmx4a0QhNjG/SIcDOcKsf6v2hAM4CE0z47/j
Aybo0V5cxPNbJor2lRTrLDLHe26BlYzlk1+mpJW4Ry11ClrFTEWNwqNEKoiEnVFVtWBldwxtRpTs
0MkSmKRngi/qHdlAgLgWDkuQuuvKgb9ucl1t8w4IK9KTUwdPZxxMzP4Snu5gklEIK0jfTPpcbKzI
tk7UUeiOSzPbG421VogvI2JU1k6ZfQXrSeDU7JMf3HZftRruszmAYdK86vfUVV8T4W15SrW1AKgy
uuvFqRn7/hnpwYvZmvQTuEvKwAKhoCpjFv+Bq9q4VsK/9kkuD5OnfSPNGeCtAEY7JeYaLld6zIsZ
MEbp/zT1+jWA9tPFk7+NBZYEZ75kpfgKcvKKpXjc6RGz1mD8ppNDtamR0oRZ0EabZfxoWL/17KCM
oP1hEOFYzRct0cK2PQivN17T6XvqWdahHuzvyuzdfZ8Nz52T/XHyrN1j37nlTk03t0w2A2vZV8IX
yHLwpvZQTs8+QI8Q1Ai0LOx8Lwo+4GhBV6osF9U1q9YCdPWbYep7D8hNkZmvieVvRsYBZ6cxe7zY
gbcuCUddTSiRT1OsH2rSnAZn+jLbjUTHJ7urM1QZIedNALf6RVd2e45hnSAeHjdwEn3MbqwAJ82L
dxn9KNgkwMlTALd6oV0csoe6XryY0qelZYlb0pPJ4KcGgVnzR62m9smnXdeb6oVSzg0V04OxUNNX
S+YXyyrOUBWTFzy0yc6A4HBs8Ghj6VbJm2ZFw5MHNyqdA+Q/s9s/DdPPFH/2hyYB1YgGl2WXs9PS
jaxYRivoPx5m6ZZ8BXpAuXiaOq5pfoGTDZxXwIiBbkI/Pw2d3R8fj0RWjKh7rH7nGQEdLuDMcqoB
tY4Vqj1Hgz1GDWXOabKREQeMqLNdKvg7djaIS5zhOVaO4rjowYAaWZ69TYSQtXGdrEnPym7Q8Vp2
a5wWCvrMRo0V6eBOAXu4WAJOrbV0zVMvuTDgpiQorJt+uU4H/xd0EXa5H5reeoe4Wk7bMH3CqSLB
qKWopPRqA1KaRlr3E6KHHgg9NdTdc7vdkcAj5zD6wNn0oYHJhi/gpQBGAnvgTzX16l042THXkVzb
UZE+S4BdK5nGwKGy+Y5S94eVTPVFDpW+ksypj92T5jEEdOHVZJzod4xdWMrb3q6Zqph+d8k1jK6o
6R4wuKo3Wivsvhq8odaxQHvH9hEL2FIrqR805/VdkbGE9xsVXOwsQDw0m6tgzMdrq55i8Y0/OR8U
nwK2zvlr4gLsn/RErHN40UzurWkJewX+wyezFpVHQHdOeaHhDEVP6q2MPP8CkipiomfO60SZctu6
E605ndmuiBL4AzJZz1SqX227eBvwBVcmLdYgAmxDAjhoqWR8zZ3KRFxm51ul4tvY0v3MXP6JTEPc
nPrFXlmTTzSuRnMlro+6+4PhnXHVvX7HBwngRX2zKmmELlSiuGUyB2XPfhrJyICfk5y94D7Gg7sx
q+KljtmVh5R8VwwwRUgJw14xzTdjtrJjwFpZdZ68AZOVIdlB7ymrZjrIc/oauf0lBoS0bpxp3s1T
AD7Q3ltZ8CttxmKnDxyuHQKiMPMkcfCk/UL/DjNpe190+w9VXbEPTOVtKqdid+nFb4Y5z05PJjip
hDSSA/cLVy8R5pO3MWx0VaLw3pK5nH8ksRut+gwohbQaasYh90927uJ2NBttF3gwADVHBQeJrhsL
0rveVB+eAMeZSkUgNEEkkz1rtNmiHoF1EpyFW94MF0YTIaRZmGLA38uclUZLLQ1gmjYy0QmaXCqv
qNiTS53vcsN/mpuq3XdLuwS/NVM2A3NUUTRiq0Z04DFcLQk2ZpWUCgFEBrE+yjP3G+7T734Cg4d8
ZKjoS4Ab9KMTeV/AtnKl76FmBGsVW3e/Kv27U6kd/GXaNio9MRLc08qmr2LP35qgrE8NJwNg3xAc
etpwNbluQIEIl25665lwNn+NVh4AgwZps3bz4sCwilePDOwKiv2ksMa1HiyWWCQ9iT0SO/gmPLzx
nd4VYedhkJgD/y7GANyHqX8by0JsCoMLisdQtRqHM6VCx38grL3wxl+NY2CAJpHA5VxdetGpyYM7
KtCbadBsMZrqkM+gtLsSt2TpePcmq78JIz+lPQRG3TAlrkkYmhnTt51U/DuUVRmaiG44JEb5DD9g
OAQL7m7U/D8UPDhGWgnNN7Dnw2iog8u17WYSyNQ2iqpi8CtauOMPVzKAsbU+fXP0/Fba8jiOEWWT
K+dt2jZ5mBN74tcg5Sc0ZeuuAE8E2xDr0HfE9N7vClqlXX9LLX0kZ06/kZz0Dd9UcPMC8aUKcuPY
mTbpbAJjQ1bhK2oy/Gma0Z+gSoswSZH6JZiBLm7DCpgLC3LLobyixTomy+8sAXyszbXbBMbrUIg9
WUQlk7bZB6fgMPrSfQTZkDGn3oFV0LXrbEI7h7iw3OliMHcGCLsQte0feuPPSVLxYdXgAzwJEly4
036OjW+1ii6UR/LoWy78kXi+6pje03a8D/nZi8tvja2Mu5kEYmU0jdg4dT3fQEy6K2ER3u0DIMMM
vaqNztrhGLpPnd8fcoccc/vFbQr7YnSds4ZPV1/MJSwgc3FbuOkliIoJjm41bCG1QVM0krXn+8nu
Ic+M08IMbS0ptpxf1/RLJEMOp2UaRFxEnQxi0y7FeK6N14/BYn7TZzHkBS6jZQLEWNe9q5rkT8Ov
oScN7hnN+1735XzoXZD0fAoTI2C40BYmlcc+jkx2k8elOKhU/UGGuEuMhtdCEEVBUjAfNRlXg4Li
hG2fmr743cTdvEGGo1Mc1fnRRT3qRqXxDGf0PfG1M1OamjCc75pAqOnThLwjiIaw13C9f2xyxK6X
ppy+qNzr91R+5XnGKVn66PuZ55dA51AiFWA7EnvCcew5rySfUVh8la2NVDIwSGZyRbS10Y2EClIZ
ybVIaGpzOGYqsi5Z1Lz/0xooyDCPc+1U8+CIf6lmyj4hN50dEZwr1iOYyc1yk3Ox2eeB/4uJ/56T
QX9qZP7U5LlxijPX3pI9cposjy9cd7SLHSjcQ43pboxRe7bV9Jv1tdxrk4NRsSo2mUaAoUqWoDSN
hbvjfGXARxJVngQIcvVf9UzKkDcTJa/bjjz1PRQ1jhuIDHXOREwjTkrryb03MeMu9jarsukL1fTg
7bYIiNFr8hUg4eZAC9g84J3M6e2PNjqCST9q3pKbY8O5lBU5ZBmDD/AHXAtKDi7AqaI4VTXeramc
725RaptFaNO3zG6qlBQiIxgRI4UV6qtQDv2eQYT1xal/4RsOPXLlzh2rsQN1+Bf2GXmS1jNBf95T
nmMvFnRpOp2kzz7Rx/sEBLTrEnfNbgp7IrbtJycgvA16h7Sz6lJ01raKS2vv6tjpWBIm21kElAjR
glal83qEFNjDsJDU88i6tjHZOBtpp18kPcULHsGIEC3s0DS40rBIvABcjA4PzrfVTvOoM+HqFCd+
2WTjKPGmZtq70kXt1oI715YGyRLCirM3uowivgNtuCVpFADFhBNQVLDruO5CRRQQQQlZwutrmceK
CDBUDjYh5AgFQ8sr0Mk5fcjUt7mWYFN2XW4R6DAJWIpWNm7gRrlA0J7tKftdK2assazGXR45/Tko
82BPrCT5qp3xR5O6dfHwvM9929yUUnLjpulxZi9djy3AjsplfJ4vw+0kKoyrVu5zWSdnwcgLISSJ
oMyHxmPtBeqezNnRpT+jJeqmADcJoV1ca0qhDBiYegL9gLhjunQLPImY4/7ixcVNawAJu8uCJG6c
7FrO/Ze5T7bekBNLM3irssQwGNm9+aY4JQadm77CzWXwO3gkUJrN9wDUX2sXP02od6zHzZcG9+w+
j1BRgMggQcTqy6ce739Awtc20kQU1pBlqcxFQLOiuiO/tA7RwuItRBJSjEniPHB7evQe1qh1sg1a
ymXJoHrId64nCa5S3nAxxwZRVG2GHmDpPVkJNr0sBueqrWb2SHxBj6IkM4yMXHTWCIwvmbQL3FIJ
4ssZek1ITNQr1AneIWN+BgaRiRMfL0aXH6MxIckx8je22Ue7rDcwqTVYGCQ5w8zv9B8BFZTTtHzG
ufg6kCZ97B0zezYshiEi9G2Mzw9Lgu+zeIFFBSlexNVmiOMP28kHxozPMaeLKxGyf8rJBH/BktzP
R6Q8CcDwaUBwKSGdrAmz08lCgNzJHAWmbJEeY9i/a8KvsjOBxoBuK9aNU7RyE6IzfflG8E8Q5n5K
+CmOadRMs7fqIrM7+jUze1naHr72iTINVCu+utRg4GRvOaIrhJIcqC2zvEi7mdXI6Kq1wxjL1EnH
9+8kqJsKArfH5CCW06yabKKEvUTs6qF5yQuQC4N3IUjE3aPzLhn42tu//TVdPmcBFXUrguk2zSwX
Wq3ItnMVfZkECdSx6ZOTUAh5s9Sdq1F61qT39dGCKTy14JFBBeXfrLowmOEiCKrXHYcbkDWGiIO+
kXHew0D5nbYEgoypsu/VMPxySvcUFJEKZaaj1C8AJXmj8+LISls3NfRWrZmoDurgaSBd7pCLljWr
NUZ0ScUf3vaT1aRvMKbMjaRlusZ8zEpSEDTVDXRR1CLhSCL9O7ls2Qa6h47stiML0RrZd5LKvZm9
zqTP3o5zm8LPZYBCOMm81ZKo2ZuAiVeM4JiDW6J4No3izR/S52CM7QMe/TG0BwoQVx/KrQ4JABuy
cx2l158EQwT9atdQvB1h/e6RWJyNEm64kXWbIEA9keotu1vgEoFXkoIZ51zhcNH3mznF/tn0BsEz
/lJgDGgcpXAuST6UpyyPbqrSwVASsqPExZwT/2yV9JHKDPeJk82/cm3J89XhaXTt3GAnTiNq7vr3
Qwwfjf5HJVz5ZUWvKlslgKN2Om8yJM4IF6yaNo755oyj+kOu33pixYQ4zh72g/FBwZWCDjXp+7Vj
cbH8+j64Kc3GurC2WY08NedoXtNtXpeqby+18s+EKVbP9G2JcE1db0M19dZlTbpj3Ix6IHX8M4Kj
b7YQ7amJ8Uj0np0S0xyZJHQVXTg1EsUD3m3bbN2zG5G2peO8ZcJ+ioZeZ7IdMNsP4uR1YiSBVBd9
SEVsbtaArUZV3O+lbpznQtiXCFk0QczKnl6mIhEHJ2njLW0lqFxL6zGLG5yk3d3MR7r02pRv7S77
2rAYBqiqvQ8ku+x8NJ9A9cRNpot4MdA2psXQs1JGfFTBs/Ay7/TYFJrNPifL5wI8LspN+3fCGhXh
MOq5ldKqH1N2pUquz0T7jl8wRKI7TcLKSLA3YCB9FXbwUnAgnGIZhK4MlqMayMVqLGhxgXa9oYST
N1P4uyDSC87xoe7TdtUw2XhB8acJBj3EkM6FTIoLWAT9xJClO0xzS0FSJ93RQfNPTsT5YVhOxyx/
aj9M2ewqEiPfuDobZyj96aoF262Z2QtmzIw8xYmRjWFPl8AAwg0bZTdKwlgGCQ310VswoK63jbbX
lUiJ50RhmDD/0P023eu/xgQ4SjOwBM0t7aXquGf2zmbqjOAylflBq1MPyX3bHDHAfU8byLrQ1Tii
/CbD8U6XNx3NlaKo9exq3ONxoIeVwKzOYTTTsEn3U1aSRkHi0X7xBhP/VtJbKn1/PbjwxFmMuBst
al6wXo87ZSRb3LDec+VNO6tDqwd65VpW+fduXhQ0g5BYeZe0MkXwAWu1k6gdH34gjUIjrbtToyW7
ejT1W1LV73wEIsRr/RtGnHG3Et5+xYRyjbi93Db+EhlbeQQ7UxHv0Oi2R58OC/FySPZc8zwV2gch
Au6u8sVMglxbQZJ470Cl7pNITauucgcaq+klwnq8jiHAnws/FlCk+/La5h8B+PnUN8sfGWfTlYV8
BcdPfBF5p0LSJbKtY2Scjdy03jgjJg5NGdZXh+RLWh1f8rqIjoXUXi3RiSsw3Wnt2Ua0Iw93kwC4
eWrHobpH45+KoXw4JKwuaPlMdzeJstsI2kn3qq+tLuSxxjKGNE9HRpPOAxrZqiOSTJjh4LB+MP2V
oQbngukIanGQ/yxjIsNqf9JuDPtfSO421rTr2uu4JG9FJH607QvXHJgXTemdpBlGMiEFE5fmfgie
6XvnL5r2p5i6esfMcCDLk6WOEvl5pDNyKXTCEv04ZW/LANC6uXXL7Lq+BYZXXgv59veOic+8QJK9
1lIEe65dEXNgIVjVKmWHqW3zIbM4e01NxU5ixGTFddC0wbOJlWpnb/8wXJiKCsqUrCgZFdU7X0fe
mLn+uRkYWZkxQfNqyr70ik6ebuj3moGVTHoXDGOjrT0A93SizP1jpchbQPUL2tSTHd9vxvnedzoE
tiDAzBQOmacTdJekNO/GbLw7MSvOOHpqE2O88R9QoQMkL5RZhHlUjyGa313Nl7WmpjE2qEO9iwsP
ai6zYQsS2zk2seFu7Tb/Fi/nE8+LSHjotKdYQhrVh2nco2MkGG7Acj9MTcii+qmoLEUWWKftGgWy
uFnGjkJy2VdL0LBNsmK1VKwVZTGSmAwGGhcHml3+SsN/ARicZNyBXHd4LjSfuA4Dt0KT5VVhFslT
4/QBvERkc8OA34z3hCaxG4Ad0pCLR+N9qFmWNeonDcx8P9lTso1U6a8N0QIrT5HzW2ZnnQWoKaHP
2Y11smApkDprP3GYRVSixiwa03DtHOOVhv5Ap5se697x1PRqZ3b2FHPKWljLg+5NL/ASeIZOfDDa
5/UglvIMMHc0m+Q8oDSdMyg0Uz35m6jt0eVgoZmMxHz1LN4pEt7SNrHXWLR5lS9+u1ZuHzTq4mul
xJpGHPkMqfvdwqPowSr1eqvjxNT7J2M5eZae3u9h1DZaY65bkAEUf0a+aWFL783ao39XngbUfLho
EzivGINWKKgDECHmsY6b7D7Qz1i7I61e2WXdUSC3YKbpEmjRpRuosc65dc0vkft9jN3unS/rLVU+
YSlpq1bgSFEXuCPrTj2xt4ltvg1W/WGbjbpG/s4sA8n6mQWQgGeIpL18nhMMySMkcacX30xPC1WZ
vpSmIuq0d7v7XJcHGzIicSIEhCyTOUKeFHoH5e87gzweG4QgFxzTuJpkBHvTa28jQJ8geHCCLKYb
HFwEWq765viAArIg2pi1tddYKZ0L+0NDjruLATEylGi4bILkYYIZr6fCBdxfQz8iYjB6LxOoIQnu
kcogK7QiUTlMW0hLfoyCuZjteCMnS+yqkhZsp079NKj7a4xY6eSQQlRm75ROzQYxM9EieauHPeHF
fmQxKtFc62BW5RtS6fEU2KM6TUyKRulYx17lzaVFsLIL/PnDs+LqpJtWCZGFW7UjqpPKjfe4Idku
AtV9jMkHOz5ujTMZGQCL6CUV8uJBW3ddjLadg06gNSKoTSayMT+NUU739bPCPsQkma+5GsCmjRnE
/9qD7aHns/E6QZhYNx429jb27dVYJeOFGI/1w15WMV59mbOfCLGg7UfuN8l6JQkMoBte/2wVqTh5
qsH8rqBBupp3svLFVJDSDJT1fDGHTj1Z2Xdkic5LZxMzPAUDArNeX5enWsh+Y9Tmwn/4U6fl14TK
f8f4ga4u6nUuyrO3pbY9MjKj/irTYxqPX22d0F0j8ccNWGgWkWX246GPGGOyMCKVNhegY4R8xibq
clXRyPR98vyS4TUJMvOsJZwpaUP96PlHMrR6K9QUf4zOAXTjcBi3urvoVboT4Ir30hifkeeRlkDq
ZZbO5c6ItCX22jg6s3OxI7/eyA73bmD3gLAmFob+cGoZF52CqDyLPs43asmMtGuqbqvrsWsE9ZGZ
8VuM7/1ImeRuoK280z3l6tB58+qhkx1amBtisrbpIlyuNB9OaFp0xGiVci3w0YXou/2tJLBmnSoA
+VMFH9MTr33hN2Hsc5ao9AjjOdMpghKAI+V9Ga/kSMO8DQzaiopch6HNs1CWPbyTvHae0tQt0Kc6
h4zsUTN6syRhdg5n+3XgokhJvYLeaDURdF42e905xprmXmhlUfab0ICkbr75hfe7bNBFcd3clUxe
YEc1qN59+CEZPd3ZcbgOTPUeYZXaKyQIVULjuRn2ltL1vVZ+YHQh3L1ObwkN2RXOErmXxBNLV+3y
PvN+wmas21DNqn+uzfbmJ6rdtI5WbFRP/xOwBInp+UAUCHA4Km3TuDVDd8lsbMtl/ZVYNFACtg3t
2hBiZQqv26qIVZ6HaGIKqibcB8SH76TrjdsxDkYUfWVxGav+55gZ9CWj/GBN3ltjMCJp4F2tRpu0
d7sj+aYTDg3VR5hXbW5cmOcXFihPLXGjR3iI32JLv0LqK+8dCSNWquKL9I371CczjVpSEzkRTsck
xlC/4HR0DCs6679F86iumu3ph3aWzw8/QWcbr0g06wMJI+0VYvRL1tbDfq7c9872CpbW/8Peme1G
jmRp+lUac0+BNJJmJDA9F767a9+VuiGkkJL7vvPp56OkrIxQZWd3tYAZYTBeKCEqFKUIp5Nmx/5V
jbhUtBe7Z6dIg5iUn9F1sdv02PRgnaifN8yTrGme/KpsjsNunAWk9rvx+f8novxniSiEQmJR/JtE
lNe6+be7sPLpy3j6JRTl/f/5EYqi1NEcLWmQpOnItwSSf4SiOOJI2qZlYLt7C9afU63/SEbRj6TJ
vKhQ7UqTWA3s6HXezoH8pjoyXEfCKEiX9E9Xuv9KMgqLGqksP3n8bAuahegVYv8JeaQF0/hkxPdH
q0fH5Qf7XrOjjSPy17Sj1lz0uElUUx33iBPWSUF7S9m2Tw0FhgCcJzGjzBmgPr4eEvQ7RCs+jYwE
OmRZ7NG+lmqLuic0TyoWdu+8HbC2MXGQ+ez7JOuVhQf/jVi/973TUAKoTBKFzEGQHMcOxnTYiipe
I9m+72mrhX6dWoqoWzbktujJFC92kJlMTthQNjQHrLvGXJG/tq+cId+TVpSuulGjJSXrn5QfpCcW
AReRxLVpeMNx5yfTST/hp1Ix20JQnlNhqAHC47UiVyyIg0WfkGHtBnVAsFx2SqRcuULrINeGuG4D
rGNm3HbwCB1nEXO6oMFYw9chrXWJs2aeyPCBjrHLRFa4ayIoqyUKnXRrOcSg576m0+Mdt/DEw3Xc
kqxFKE3VMXCPWRkuRftUjQk5j7OXi12eZVegSC8iamGHfi3H4rTqByJIQsZ3WXKONcibmwuoqDkr
ScWihnHTkyFM6Bbh/KLwNwGSphuzc6gsrtnSk3w/2Eznwq5PEdYujF1aiJui6foTPdBuDGGsx6a+
k0F/aRNy0fWSiA74pmpcZFWJ1Od+EuEixJ9GcuNxX7jnkjGBFLdbgjmfLLbrrkBOF5vk9MfjnENJ
9hnfNRMUE02gyD6pH/sIAJF0PR8W1u0WumGdNfNwqsumBm7OkaMMlAIZGTWVAcBjIw/ki7GdmN3B
z+3k2NGBoDtqSfM6PplGwXlsMHK0NwTllDDdodA8gIGC5FZotW3UTdS3OOh0PAN5SGTVm7wLEBHX
MG05N/iiIZ5jqZfKPm7DpHzAmo0nh2IoVXHD+eiDOf2tCmPqCUJJl/ko/C1VQ+HSGX6A5t/oIi02
xgzd9n58KioSKj3dvCoMcQLvcCkS9zyPA1rq+0fLT9TcIvxQFkF1XiUkWoVTv4OQdRYxQ4YdwqO2
s9RFq12YYYKsBy0OiJvuFinufow9xhbj/sSVLA9191b+7m7NsR1X2BiDtW/CP7W+t07b9l5wmNj7
GFzXLS2frAQ8ZkOBWITOiKLyTrxKu+yEXa5UiY2PE6BXV1uj7vpVbploNtJ8naQKxCYMruPaQtI3
MXY1tbEoC3XWWGl5ihBv0zVNfxvc4K8GKLqiGVnb4pOmULKYXqKGACKoghfbKc88b9y4mc6zaNUp
krsKz29HRjoIVr/OnSZ46O0LL0Ev4A6ztGSqiZfxFD6yJY/NQxRdUYSJ9LYvVp0S4Zr8njNVRVTB
+8GyGu8zY3iFoCdYu7PPSjnsW6NCcEu0PSjPuJliIwf96C7GMUjIwrap63UoReeMt4r6lm56t0TM
7F9WZIS6undZd+eeINa4cklIs5MzleXwsrE0l6Kgn05Z6JI6hNErP6e63uWUSyCovtPrJ+B2e2nU
TwNgzkrpagXN86QjlF37/oSjT1gb5bVb1aHDqyJiXckq7aDXqh/oT5JVmlrWNqmmfSnQRiR9R7ip
6V0Npevd0h1xKJPrNCjzdYMHiBnEQncR+IR6EnZT5cFrgY3CcHuTkiQakBNTnZu+1x2GoL9Trpke
AuvOkxGVDMSRdvTChnHgXHYIGuOiS5GzTDAfLmmAENYkgQacQ/uiOUkd+1VGv4eavMPsCb00us3K
jsVr3yKHSuFMRskJW7P1G5Wm9bqvf/ih2Z8h+42XeaITCJfm6BfJr3Vxh2cSOHt0gpULlhXAAREw
CMaFx9Up82k7MGQi1bb8S9q5FLhzo9E3UITozYMqTLeePa5kU9WLDhvVwiKSJFaccmPzeCgQKQBq
L6uAVoEC/RzQXbmqI5BSCBziJlFawPoj0UIOYGiLNDT0TUAGmG6qFqbcvy31HU3R533Xb4eCNCVY
Hbou2CW9yhOXqaujf0EzRUZ4f6jJyVgZNu2ieGk0KDuiuGmGASWi3bhYM2HrC2lQNDlm11UCNUW0
ZbSdYveRIP5ul/7OzPoQORasUlJe1mMx7A3qv9E74/k6T2AbEolSapiZoYKOC+wC4BxoHGEakoXu
V1tTFikFBIRVhBTUk9aLlxbAJbJR7ybhHXsBqQ4xCelK8w0qEsx9V7Gtod64oPTGuSDCC4VkhvMQ
0G8QVnAs51P/RDh+22TIbTBCn4SyOK13qC61c4vO1SgAvVRWyw6JqtLS3euw1sxD3mnxhdbqfEn6
dK9FchfQQWZHijNPez2p8hbHzk3scaP48X2QZw7u4P6eeLn0YJBk3xftXCpeIr+V5jb1NZpJCXIu
w2LCMLhnXeVEohEJhKTHIZrqEulVQUcdOqzqzO3hE/MJWtxR/Llqcjdj516SmDJeem2JdXOkDZY0
i0U4lM6GR+0R1umqbUYNrRb3P7GtuJu4MZk5+l0Ib7dEcXcgmFAwpK25f89tWmLzPC5WbeYGq7zn
IGIVrwip20055K9lO0pkNEBHRphiI7ewdNiEhcGaHND8Z4euDn5LB/Omap14wyn1ymcACZOoQ+Tl
tmuycCmaywnwSvU9KpeTusJSa7IdhYTXrjqOjGwK3anqHkIR7jwSplZUGS5k6u/sIU3P8RkAJQr/
sVSq3oSGFu9QQQZcluC2y1HLkeH5SFPAFvcLGzwWTLce7mUVY5Eu0xsjVvc2BZn84CXRzL3u7SgC
IPUWYH4n3aalc3wulTMMwMbwydamHpzY/5EHBv5CJ96awjyWJcVItcMV0zVM0KZwbztMioo84BMh
LTGnWRgrqUjZ9W1BcTJzl5TJU9SAslIlu1AlwQ12mculpnVX6djcJW03rfJyTmVH26ggwEbfbU78
Adsr5tLb0qXGZYpYuWoaPE/zCPGUonH2NB+seoEMWBTPuleaZ3QWwPxJCtQhSA7TiIEtDC5DA49B
XNhPRRdWa6OaLkOt4DTvE0PgP1Afy4pYPspKuyEhDMg/8OjxxKgGWk8tN4l7p7UV0yqfTJdJSCFa
aUY2eQnG72kKSoj1nSPrRAE849Oy6lW0L+pgnTizXsG7J37L3VQi2ig+5z3TSnLiGAMjEmtd2HvV
Jq0R3jQ1Qi7Ht/MlR+RxU47QXlV16ntErU3qOYqLfjHM4uKesvlYQBsNHSp0pC+a0J9JDXm0RC73
NdpGSKjw2EhdQMypwK1ynuks0Vk/FRw1syuvLM8NRYqP3UZXdCGXeXDpEUq6RoLASJkAB2euQw3O
RCRwkac3CsQmry1SFyqx0tsKglE38bjoVzk0w1nD7KMCRnSXAHZYpDmSdV7cI6vckpjlrZCx671B
W3x1CZB14qREERAJsMi7AfeDRmBE70EXWdQUsctO1CYOnbZjRWqpyZqq31KrvGfkZbZDQrM0O6hC
mg8vECTCDBoaEh6Ms4VlljdxQ11q1kXtKUEBHfJNuloCJPuOwixM9/MFqAG0ZNfeDsqgkz2jryt0
Bm8zNekIExmFK8s0F/FgEiI5Df3Ki0R7SDRoVS1iJm/TR7vbq5JYEbO9q3Ti5CPFkGqJs853TKRW
ZHD01OQtwLYpR6UpdnDhhWu7oumYdVUReEpj4AQ8NDrmgsKN+Dzy9InBui0fy2KwF7RhtHNEHvua
5gdrmWLu77z+zgoViVPZ6ahwNeeAGg9eEf3oHKZRWtXP66B7JeSd6k1L0g6Z2hc6h40Tu2VFoSN4
SH2HBH4JTjJ/i/sv96x6DzD5XJvdse5wjyJx1ageFM9BcqJhIMXCkYeboC/vR3t8xeZxBddfzBMr
RtFBnNSn1FhvszI7pZ3zrdnEWtkRbGUNcaD04BnhwFvD9iPxeHsHneAwXYCEH+q2eOIUdSm78a7H
FaeTvbsSREcm5WOj9c0W5gNMa3Kv0s7f2h6VxGi6yKkm2wwmbTldUaRxZQ/+ExIQrjAdljYaIzwO
q8p/8rR271b4hsCcfI43yprTmRKkKEZLDwfu0+StIWUfprClAgoPmHiFlmknveDZNW6HaVpPnN46
Yi8LXOyGdG8tNdATsEbOdeON7g+mz99UxxpCFuFSAzo3Tuc2mErSG8nW4ugJZ4OM/AiWP+VdTCgL
s6C4CzWICY3gQKe+sFyKzptEXcH+r5KARlDdyOD2I/JjqHZyGs6bfneYf1SUpJeF1aw6aR6MNKY4
3hPpQmjDuU3SctFXF9EkHrIq30UYGewOw6LHCq156wTpvY6KPbfrAPqJ/BDWhYGrye0oS1A0cZnr
xp1ZVjtM57QNxPYzQQ9enp+S4oGProxvXAsNYFGdYzG5ENTK1/K3tsjXWpyf+MRiqFpbFUhZpqII
Tx6qMIs2hqnfBJmOEYRV2aAMQ0gWbwuhufVY5sUN0PwpFnxsf2tBUZdTKGgipLCuzbxX2s9t6p4w
/wI9BwMMpAXAV8oNajSEXsGyMJJVXA5sBQwC2PJLRjsZkTIq2jU28B+uPVwm3gAiEHHsE+rCBsc1
i+4mDAWNdYAG80eT0Z5kU2iXVjuXvPIc9koT5XWUgwobfbxQA+kYArdmodGwlosDfcM7/B8YvMW9
M0G0RKztPTvSfM213rmpcms7ixo8uuv64knhZ8oEqVudlIvcVisk7BfYRPCFEZ9ad2vXw2tCaTkw
yC1jxR3oRcIYxekZEctFLLsNyR8ZxJtlX18VMqiOMxS/66GJCc1M44uYTJC9SeJZDuJyqsW6fhLS
3KTnU71vOhYN8vG7fuIclZM74fAxJbrc+zjHIlkXHJS1cmk63Za9vz34ZnMa+vr50IIAsHFFiFeQ
E/fadUjpjBZAX2keyp+GJi5OgIhncWegnfeOM384mWLFuou2qsrL11zyD/BG5LY8Q9OgkvO6VPeo
2bpdzikikP0E8VHPhKtLgZY2neGYWMSatxMtybLEyj/RFnsZdlScJxSA6wZclV9sQa4Y43zzjHr4
dqPOpHNalYwFUSA4zAenzI7PyCth5fd1xRgX9ewWEn33krvnjLbYdjFwREOPEe7oqn9GqujsU6vo
lgB8/dJI+03g1heFTytCo+X3Ukb03FN169X6c6VBNerheel4ZGd7GZVgjX1j+c4pW99FZ0Y01Opk
Po3ajey089bs70QNBJPXoFV64dLkIs6VjeWszadH/N6zNgmOrnGIqs/bHfflRlT6bISh47bP4lOs
ws5Z6BuUZotg46Dgq/DpHDSS5zvsvcuc6Ip1wn2Hz7HdBoV4JIKFIbqgHhz+YKjkKsoT/IIUvUXC
1JeUtT/lHpFmPRXHkzqJ3TkC1Q+bmyykscaN1kFQNccJiOfKpmXZpyenp9o77OhYUPWcgxD7K7hZ
eDjP3SKm4txu9C9phP+IpI50ERDEgOtfXxhAnes0Jjar7+ZGZFIabY4c+XAdBR0sS+ot06x5JD+a
hlkGmz4hXtXSxrlBMV+iWTgeAwC2pvUe4PgWaAGpvqJmI3NrTDKVaeyMqj9DXhdyHgWcDCfqIkr5
e9rxgLaq5CRpdw90BXBe6K8TrENLlAntIsyxMNYup5I+USZluZPcEBt3iT0wo01UIKiazTI4B7aD
2cQ7ITxOd5O9Y09VCxoCAQTgwc8ZxQkvYbPtFZEesW3vxkFSnJOQpZSqtWV5ZNfVwBvIb7qroX3J
zR57FOwIO3cPWmWelq3l7A2CqlfURyC2bpkLqNltCoBKtHqopaoLgvK3BlDsoh+6YU1CfmyUP2wP
KJDSjpdpkAqrhbColjN+KM9+TZWRbfqEcJLWUdFxV+jXlUvZFDFYK6v1LxrdvzRDDS644652Fdpw
zNsFpxxmwaFdGkS6LmI/uigS60dYIxB1ou4EP9TpZHibWFTzI2qmq0rNnDDF20vE4HuqILwpW0/o
VmnDqJeoQWkInGU4UUOvunnTajngwKjhlxbmCob80HRw7choEMboGiIvJhONVCudUCwZMrfp9KnZ
aacv1bbymjuKccBjfbkuXDrVrRjdiDBrrJYgoygIDy1magKrXjRYLjmBSEnq6ubwsWkLoEqZa7rD
4kKxfJiMC1UN2WH2eRXwhgxkKWVFtARiG3aWQUdxHBpw7yQheBvu8EelWYhYuJXnI9OlS8HCQc1f
fFi4QxAl9kYa9YWJyHkXRgbinIjZIpfq0Af1x69gcCd09ShjXU/TDjwonAg566xsB+zz7UsaJPIw
WkIexFhyA779ZuOGcMWUeKA8kf2h9cN2YwJY7SNTlHQiGGcAMvYmL8kSKjI9WAHNkC8UFvnBmr+Y
vo/2Bm1wfhgpqk4Wpo+WHRSGw0Zk7KwxHLfAyeWhmDp6h1LUMllWHMw5qeftV33DUOOM+6RgA4OS
37f5ZWqUNNDVcXXs9S5Hkbe/PcAZeiiIM5JZ7iYrMHnaLea/9+0f8/YrIPGcj/2X32MKhe4uxI5k
G1Lp4CYXvatQiFaTs0S3qC2AodGIS/HxJcg4tsKs3JtzDsgwpyMEb1EZb79Ub0EYZR1myD0IvQgb
9p9M2CdUOuLkrS37GO4y2vLkFQcKrslvmssqjbC1lkbGRXz70vLUrHuhP/35W8Km8ZEg3S2GUyC1
P78BCfzx/3r7vWikDndsWNr//EafQ2CYJcNcXrC8zbE7HCXzw59f3MrE3/72v0MyH8qKBrjI5Slw
5ui0VLTaVrXagYDWZkWYZrxy0vJaJV56mvvMw53GbtoDYJepd0zjG1p0K1wkejetjdagLLlLzVWF
pQd62oF5JfCa6BWo3yVZwiQ3uJrGwhPjjvLDyzRj4ydNTr9KvAqSmxkpYi/FtTIJ9tM+PFEYexbp
BMhLwBWqpk6+TkJrdkXW7TkT2CftGG6rxknXBaiUNlwLH49mynQLColan7x0+GfCC3AMkA2W3o5R
jaOC6i0i2YzjyDJnB2y3HGwQiHiMbgwvKU60IgagV8GaNfow+nThTRB4nDN7sc699sJKULboU7A2
8rHaFFm2mQhSYr8xox2kL7uq8g+T6SLpQ3KxnDrKX91WH5ZprO8yfWwPudf9VmrprT4gWqOOiIgp
JCDpJedEcxnYhdonXstxCVcmi6QJH7QlLZcvOUOc8J85+1JnohnhRnqJC2mDeNDqV1VWvJQipzrm
zLfErjQ5qpjjNlHgnql9FxvUM8WV+Zpq8rriUI277xjdTAKRnQN9Wt7SSiJsxOIW096ICGKRxs4e
H28FeUIuld8NN/WoDlF80wnU+b7Zn3utdeVWOJDcCAvWiI84vwOM57yfIRfovOx2JK7YxM617Nru
MUjdi/mvLRwSPjDOUfSDqz0Io5eMarQOBB8ibnzwELEiecf6qKfXUPn3VMEg+AKUTQL9IWtZWfOp
eukr86HhHdoRwMgcvkdKbv1bMIJh5+K6amgqC+UCoBLt0Fjfz+9uaQE3nMZSTlt3ap5U51+4GsN5
TiwT0C7hPQTmdfSyOZzcLMIl7ZvCY/6ZeDySYs6LLfTbshm2nSCkMAjbl7pvGK8454KAs1cSgz2L
PurmRkSDt7b1lKbNxNkLJM2hQKsdQNTIcg5SDNPXGN8sjEmH5oyO8pBw18Cv2C3tYTF6FXItY7wp
hPtD+vZ0XBdgUAYynCURtw2GASLG3J7aqbwhrlYLKhCHrd0C0+NXtrFROB0miVBeoBrlUDBnS8Jl
JHlGVUVFuWg28RYymL350kEUmU8lRvzO1B7P0pxTKpZSd6Fa+0GT/cpv5LXRRltYSutUQMFFXaMt
PQHm7RkAvh4CJonMcf48KkqvN1VACRPtSGRpO/ddpT+xVpqrLDd/63IKdyyP91xW3SLBhx5X6CUx
7PqiwmfbJ8hkvOpG0m3oQ4gy2JjnflbgRe3LagNeQ14X/T4GYN1Oqlw/JE30PGaI/ER9Gcr6dxUD
hE4TWUZp3oELkm4RuhM6OIgInU9xZQ7+AlPk44TSjYI+h4g992RyyyuvNV/6tMM+QXYxAzVd8Q3h
cdYcAsm3wlCRexrXL6JGOOVYdzLkIfXCjscxv6uUce4iCNtgDCF4DYV3Ut5xyMJxIBHC+YlF8kBf
RXvXI3s35kiZpvYNjLrFTQr465KmuJrI5FaqXJs44Bdh3TE6U7pT/kYtYrmyU+oFo5CPxKmObZXf
Y9Y+s8KUeFniQ4Ppvu7KvbD688bwN2Ezex2EY1Go06IqtI1dJ4ObKLDLjSOreUyFvHM0a+v72Cca
rWThjObZndOWK7ZjLQFG8M0snB1o9oMWmFh/HDbz4xj9d1XJx5IRrLYzk72UevjCuSpd+ewomBtu
m8xsX0U+XRblhRL5erSAAXHTgfjxjciOIYJL72G+4XGHrtvQXWuE8ZmWdhhqJLZBa+FNUyttjJ7q
zt+5ki4VAsJWrQSLI9r3YvRAYhgWxMoeh1sqCPCSxtpVGicnRfes+V5FY1yD1kjfj2VkLWXlmwvi
7s48csTMul1ONpXjiOSTBfGUK8/UdrEcz8CpLqWSF2bSXGattqBFcoWB4fzt7x2bBEVzjMxaNsmm
UvlVUOv5QqBKMCZGbkunAAojg7dgQGIiisdNizdeoZSGdfVr1AR4Dt1mmzuCSjkwlcVgA7LZolxH
7VWteJYQluIHrbJTN/OuJIpOc+yrbWo90aGA3ti2f1CFe9GPsLZVeRsRSFRXwbFN6LjpdocwYFUc
3AsHNMlEaceji9seFvapTsjZH9Vj4zi/O8mznhN8B3d2Q+Q4zhqyfDNl4HOFda/0HYtrDygMwjro
u6mvHoFxZ5FqxDGy2WYstFpWPkV+eoWY4rxy7SUeCoKNUJrhLsXbwwxyEuj+gcKaG1u37guCHGTK
G2C23IejSlbIjR9HHzUD8s05MXJRQMMsNOBTZvI17Oshsgm5SKE7WyDjNiluo24gvvNKt5sfus+M
I/Bf9zWhFWScdu02oYBDZzMwAigba9wXyMf5XMAlHSKIlyUWjaQivyMa4cSKiDJ0zJGkyxCuHobr
Ubceykmf2SvvOCeUM0Od0Kox4ZQIl6LjOiqL36J2LmJvdCq+w3MzqDBORtSWNdkL2RxQ71b74CTl
um7q53K0HtMyu8sSxgIM26XsfiNligyxjAhkutY3nB8VG0A4LJM+fgrwVbqwE1j1IBqy6tnm8/Qc
XA0BhP6QG2snMeKdM177kdZcRrl+UgwroZflEq7PPE882v7YabIV57ZpafMo5eYqVHyiRTsQhdOH
3Al2RbJviNtNFCuESTqEVwMvacRPTYkiwGOjgBYzN7IpT3XqV9k86UCxw4gMzB7+Vvi/1Wiz9bE8
zhomH8thp0RCcgzyemFreoDrYh8N1hPdXxaX+sYZjSdAMyIk+25LYTJoc5r9mJ9vqmvRujdyCcRW
LFPKH0nNkjfkztNz17H6SFi43hxPbAXT5lQyXUihKKtO2p2vGvu8buO58lz7kZf8FFu7y2bDQV3i
KyYDmQAc6x5pAN1wsprbWsZ9AGT8Nu6r5kVI8KnGJyvJ1Yx5az7POo9BpWTJJKvNiJsfGu4tIGbj
ucYxNRFeNrnIJ+m6lgh5lqKyXWQdxh5n1rTTDoS13saED238PCbH07nQ8RYctzAlZjrTZhOMTA5B
mns3bigf9ABewPfISEZ43OjdsaydeG2UdBO1Af7JrHgdy4wlQ0yXGdmLKoxJ5kzj45zjEKgCVEjj
lAtlRqia1JNZUwQXK3ulkCgCJEVrcsR3GY4BC4Z/SWiVxEXu0IntmP021+x7Ql8oTq0pPokM+EkV
3peCmnuGyK3nCNIXRHzJCIRGYVQPCG92FU0upFEGFQFlRDzkJhx3OydMI5hM2rMRcLVry4ElA804
cAU+ftYVPlxrk2kBhYd+uTa83KOhYENGPpLt+kFMkbHuB3NaaQiTand2ghC3YZjE9MOeHIiAaA6w
N9iApxfIoOOi5lSR1/aZ4XVqazrDLbcChj4CuOy+x9GYE7IS3fY6GZPId/xlmLGR0f+zjoY+XyEP
w79HxBtTM++cJWqfoR3yRnCfuk54VHhW8JTEDHlKQzAlXZJpoqzcFf5+IqF14XMg1EvE/R16auZF
qwcnkBfuiDAkx4WTgFtt4Zz1bWfEV5j7ngs/xoRs7934rOKQfdka0/EQ+OYeyqzRCW3xm5TJhg0L
5wV2QrKm91YxoX7XqZEvIrRSoHlFmzJHBvqCvOzbBlioF1jnMHaXpNSjpa7umjpPV6b94BY/JIkJ
K60OvYUuwqs0nK4yE5iugrMk5Ku/8uJLJ/ePJzARpQGLkfB9LNuk3xC6+Xs1UXgyJ7iwLGMEw56/
t+32d+FSCpl449aK9FtLeyQJ51W3pmWfiezYzFDOmF14QvDItHZ9YTO+m+uwz87ElNzNdnkvcwsY
DPQEU70iVi7baDKQm5YCxL5uzjpj0FfWKAAHm2bjBUa4Bo92FiLGeTeZOmvimK0Ckz2ET43ZJtrX
pLsDimLjSjwy/9ytHIiizTO1dYY74BkwQrToGxwiz5mAlkkL77of1IMhiH9py9s2w+qOFqbaaqk8
Q94LFj2+GBWIbEIyh1fB2viJDJdp65UsE/up0Ntt7LQ9ZiXfJv6ejURL6guiBkhHwZm1Irx60xAD
U7pg9b4TPWEuXIg2fegT5E9e+4gxeJM1Fbx84ZUMVP0phDi1UzAHeunLS7hZZWavMuucZezBerQt
Poee46c/pbt6ogMmJHIuncgZJsbP2MlJnNN+wKAF1Gmbm6AOt11PHHgxGM9EGiP6TvBS+tGOvc/f
5sZt61rpEpoY8UmSEgSmBRiCU/osg4DprLt0M3HdqZc6SnGiEhvOtP5cNO2DjJZeUaWniR0x2/Df
CcnSgqrLZOt504mptxxzBZmWmbAO0N1U2cp1405g6bVOXQm11IZDbFV0Wg1rmae3YUiRSmpOi8Kq
zBUdtsOqCZZem/1eZuQguK1vIHiXz9Y4YKBPiR3vQuMqsPRmT5k1S/MoH9pnJxfBLi5hk4AYW0Vu
jD27xKmaJXO+IByeI23c3zp2eRoIGW4dRy6aiYwZu7wNPVyNbjpdS6HFh5Dnl4EvidaNKIhxne3j
VdKKNSqZrWgamLVsZ5hNv4Tfup58bKi2f25XIOuGFz5JR4T7TnTntWbDzg9tt0qGNFoG4TCuZmG1
m3XqSrOpJJD6CQlIPcmM3Ll1ni3bvCIbcSB110h2kDk47MeeMhJtJ4quvYx9/mUi6lDodXC4Pq4l
fXh5Ux//PyPU/ngjq6fmaU0XbDNetq/VePVat8Q9/K//+V5JP3/3ghNmc5P/9/7Q3/+gf3t9+5v/
E+m3bbv0oPyi/H77N739g//uRyRPvK/25fVNpC1si4B7mrreXpRrcjiHI3n7tgavcSQNJRSRie7b
6+cP+++uwt+/wffL+fd/5u/ewfv12b/8+/+A6DEpD/raVXCPTFtaFqqt/+AqSBTwtunaNj0zvN4r
SH+6U/6je+Hv3+G/fBV+YF9v5pvRD/NfCk4pUvyvXYNPP+GnO8E9srmSivT4X28B1z2CkDTBhPX3
O4BWUK72//k3//SScqgIcTiFP5pfjAymYX35FjCOLAwMlmO8f8LzR/zzg8BVMEElXfq73q/Cu+fi
G10FxzHfb8tPK9S/shrwUeuOksJkZXl7/XoRlM1FcqQ1u0TeXu9X/RtdBCVNbt+vLQbOEeOGDVog
/nox0OfKX4Ub5ds9CKyFLq6ZL719yzySji0N+mLf3z7v8ucHQRlHOHCkcGmvfHvh+PleywEP8Psn
84UHQRwpibBT/vEmP10ERx45ls56oH+sBu/78Dd6EEzblP/FLeHTuvrTlqCObIMP2nGtv74VnCMk
3/Ktf/jtD/zf2hY/vYM/hwMsa1/eGKwjwqcEheDW+5rHA/bz82AYxhG3Cr2wtvyuF8H+8sZgHbHi
OzoGlfeLwO7380VwxZFlugaWAef9Tvl+G4NyP7sk/9VZ2ZpXPtuwzT9Wxk8jgmLRoBnaoRj92y2J
luO8r9NfWBPdI04JrmLh/3j9eg+wJvLe4Yrdj43jffn5RmviPN5/cXc0GQ50Syllfyz8n1YDXLS6
Ac/mqI8H5fvdCoZufvVWEM4R0lX2BpN97+d1AKewhVXFEs7HQeobjkjGl9++aR1ZwjA5E7+v+PO4
8fNVIC3iyNDJ/9Cd77cjMtR+eS7AD26x0Dl/nIU+PQSOeWRZlknN8cdu8O3uApP88q9eBcvC+u66
zFl/LIi/3gWOy3YgeEzc7/osGBZany8uiFwFSqR1Jf7Ahz5NBggLgE7IOuU49d12RbLwP7bqL+yK
NicB9gLOxX85GbErmhbgCY7C98no210FeuD/KUDiXx6N9CMswKAw9sez8Oku4Fngr5Ho4/8EFr7X
oVGY0vjylAwwYHKr2xzD316f1kXFVXAw6ZBi8W3vBdfhH/01AEEc6cqStrL++tTomgCNOjy4/vH9
d8DmG82JHGjdr66LJveCY1pch/eP+p/wRM7WjAiko6h/TNPf64kwCLj88hPhMA9ajAlKvV+GT0cm
12H3AF0GeP7HE/PdrgLL4xefCJJwbMEswB7xaUSwOTJxabhN3t/+tzsyGS6j/Fffvn7kOoBy5Iz9
+vZdA1QBLYj4g1n4dm9fGMr5KsVmcSQEMjBc5uG316erYOhQbBaHKWl+u/ePq8n66t1v2UxAM0L2
0zP+82lJukeCtQa51QfA9u2ugqCf/qu74gwczIuA/enErOQR/fXsN+7Hu39/2r7Tbqjb1leXAEsc
QSJzIlR/TbBCKkgd+tH8uM7f6O3DLRpfRg4BDJgvCSz62Ow/DYYsjkdwN/DPH5j9N3r/AgnAVyk1
DokOn72rnA8RwT/vg9wYQIszwDi/vt9IONNBX9wHwY9BBkEEPk6KMyD980I4M2uGA4AKmfD2+n5L
Ac/CV7FDaz4Qky9oQie8vT6PhNYcG4ioQ3y7k7IwkNN/8SYwIQkIbFT/OAh/2g84KUMkseOID/b5
2z0K2Ei+jBewG8Ku2qwHfw2jO8RKArCCoH6oMb7ho8DE9tV7gdOPVFBm1se75Af+vCDMrJpS6Az+
WDG+3b0guFW/PBvonAJQoH0sB2/iqp+vApSKY86tp1RDv73ed+PvtEUKh3DTL6ImLP6o7EykFe/L
4ud7wT3iDDUD7h/X6dsRS8I05sjWr2FH4Ig89IDqf/1EKMBklk6hf8wJ7rc7K8ANf2xc/31MmXFJ
h2DkPzxbvzwKEC9SkBAOt/T2+o43gfzfzF1RT9swEP4r1X7AtLYM2MOQJtgGm2DTxob2eCSmtZom
kt0C/ff77LOhl7SAuD6k4oU0/ew45zvf3Xe2NmgEZwHuEMQpOAPi8d9jAYX01SGc6fhhceuRJgjO
gtZfHo+RYoY7iIU3a4KWEMA2BkIOiIq9XSxjiaBeLB8gh4jqlUPoA/5IWcDYgIsYiDlZFUTV0yNZ
QBRZTTfYw0OCVYMFc4qftmUBq8l3YOod9ngUwCXUWgXMCOwtjvxRCpO21sw4LP0tmEfDYSLA9kgI
EPkaab3nMajHiJ3A7j8GydfVYmSgHSCMOtrv3QIRb2ykXhTAHiAkMNrfQj7DsgivHwXsSLVkVdGv
JAIm6J56EkAhQsLhM22JIcVJAF5G9ia4wRfNhRfc9FD5gjKiqvwcylOs8ZtKY7bdkEshut+nQo9Y
zYE6BnFjKIHhtpnVGf4/EnzPWImw9mWuTIjtpJ+nB+w2LdrKT5UvnlrjyBXTVfxilbp5QXMUznyq
6JrmtF6GAJME9fzYk49vRD/XlOAzwH7Wwg0xeDWuw55htQSO7Fg98IxqTz53MbzG4YdAOdUiH1Nl
b1DNKI+t4KonNTbODnBUNrmXoddcPKBHrmtTLGyxXAjwSEDVgp+Yiu7ImXVkLvxQI6fCmkFzM8Du
5sv5tRx2Jk9qW/mCUbellEImJGqRv5oGOyRJZOa6aZFPMeLWro/4cIwYXb6wsUjvwQt+aqqflTQV
ApgIWdoOn1WVxVZGckYyy0cNXZeWWlqEucVq5OZOvry9SEXRwn7v6ibmNaiBAbAsZqssBlHtBfOb
L7xeLsKWUb4zzJyJ13b7nGwttEdK8epxcdQL1WV++mjMOW+qh/aesFOHNzgeVuLHzKQa3xZTOyFZ
T8lZLz00bIFvFkKyR5xF0WPjHHv8YRdiMSicpNgFerN0begQ81ZDN/WipUMSz0KLfGGuHbVWT2CX
hOCsHvqWpN1Khcd64LvBKc2xf76VZj0V8+0C/5tx3ghNlYK1uwA/N/e2EGYM4IFjvwvwf42bZaSo
UsagiuQLr9ewFw2OxBkck2tgKeXkZB6ouu+xgROatec+h8a08D+mVo44x5rUsLMKKxLp1SQypBra
mUm7ZD1GhrTAP01d+1V1Sy03IaWmtPC/pk1pBme+Y9uYEKCF/x3OytsoiCmUvJsGuoKYaC1a+EuM
vvHeiCVF4tXrse+lVzlGp5Hx0OL+WdA0owSdkmJ0Wti/xs1h2QQyJ4PUyJsOb+T6Xi30FcHu1JOF
nJopXqUGN8+cPLl9k5MX+U9X1hdNjS09xZhzaY+676sGu01MJHKMZT6NvCnS9LBZRjf+lHcA2fQz
GVwLdxSVIXf0HwAA//8=</cx:binary>
              </cx:geoCache>
            </cx:geography>
          </cx:layoutPr>
        </cx:series>
        <cx:series layoutId="regionMap" hidden="1" uniqueId="{9114DB17-E925-4412-95F2-154E93740E4A}" formatIdx="1">
          <cx:tx>
            <cx:txData>
              <cx:f>_xlchart.v5.14</cx:f>
              <cx:v>Office Supplies</cx:v>
            </cx:txData>
          </cx:tx>
          <cx:dataLabels>
            <cx:visibility seriesName="0" categoryName="0" value="1"/>
          </cx:dataLabels>
          <cx:dataId val="1"/>
          <cx:layoutPr>
            <cx:geography cultureLanguage="en-US" cultureRegion="CA" attribution="Powered by Bing">
              <cx:geoCache provider="{E9337A44-BEBE-4D9F-B70C-5C5E7DAFC167}">
                <cx:binary>1H1pc9u4svZfSeXzSw82AsSpM7dqQFKyZMt2HMdZvrAU2+FOkAT3X39bXhKbR3PjW+Nbb0kzxdEG
ucmH3f30gwbm3zfDv26yu239bsizwvzrZvjzfdQ05b/++MPcRHf51hzl8U2tjf7RHN3o/A/940d8
c/fHbb3t4yL8gyDM/riJtnVzN7z/r3/Dr4V3+lTfbJtYFx/au3q8vDNt1pj/4bO9H73b3uZx4cWm
qeObBv/5fhMXxZ3Rzfb9u7uiiZvxaizv/nz/4mvv3/0x/7H/+MPvMrCtaW9hLONHlEnMqHTQ/QO/
f5fpInz82JLsCEuHIkrI0x892+Yw8FW23Fuyvb2t74yBs7n/74uhL0yHT87ev7vRbdHsrlkIl+/P
95+KuLm7ffex2TZ35v272Gj34Quu3tn/6eP9Cf/x8qr/179nb8AlmL3zDJj59frdR/+By6luYxNv
izfEhaIj6WCEHJvOAMFHjsQOIQ6S9w/2EpdX2bIfl2dDZ7ic/nWQuLg60/X2Vj9doX/uLtQ5ktKx
bcTIXnfByD6ymXAoB9gefPTBXV5jyn5Ufo2cgeKeHyQom21c3D1dnH+OCLMhgHHObGo/+IN46S9c
HhHMMUOC7fWX35qzH5XHYTNINv5BQvJ51JBowjcEhYCbSE44fgTFeQkKRuLItjFjNnqMYk9/+8Fb
XmHQflh+DpwB8/nrQQLzV7b9vs3fMq2QIwHOQjiSD/Frll0cfuQwRClB5MFb5EtgXmHQfmB+DpwB
89fpQQDzP5OS52TsxTf/l2SMyiMbUVsgm7/0FymPEHYosZ+S/iy7zEjS39uzH5zZ8BencBgMzLvL
tv22fsO8AlgA+xKcPOUV8ITnxFjYR4w7nFHsPHiK/dJTXmPRfjR+jZz5ineY2eVTs42ers0/z/eA
CyVUQLWyP99jjI+4AH5MODjRcwr2Ozv2o/EwaobEp6uDiFovrIb6cXmn6zB+23TCmUMcRzymixn5
cugRY4wKhh6ry1nceoVB+1H5OfDFKcIZHmahcgL3aXuTjk837Bu4CRAsIiiBGPUybjn2EXGEQIzx
vXz4Nabsx+TXyBkoJ4dJvs7ru1AXbwcJo0eSOpAz6OOVn2UUTBCQYgdjip/+6AMb/r0h+wF5GjeD
4/zyIIPXAmr5+PYNgxdxjmwJVQihMyAccsQcQRkB3ev+MYtar7BkPyA/B84QWRwGCX5hNaSTz1sT
QdnYvKmTiCMGHmALRzyEp1lGeXASSDqIgToGj5mvvM6m/fA8H/viXOFUDzOvbLb1mG2L26d48gZ5
BQSwXWKxZz4j+JFAmEgqH2WWmc+8xpL9qPwaOcNk4x1kHNvoonlTqZiJI6jYbSyBZt0/4NI/r1Qw
kkegj2HC6UwrfoUpf4PJ0znMITlMXnx217/7quv07dyEgQBGJYHicBa/oGzkIB0zB/C6f8Dnz4uU
15iyH5NfI2egnB0m/Tq7+15vTfqGCZ/hHSfGVAj+4CgwpfXcUUBlgSmXXSnzWK3MSvrXWPR32Dyd
yxybwyzpn+Yk3+kf72B+os2/v2lVCTkGMSGEvb+qFBDwMN9VnY8SwAyn/611+zHb/ysz/Dz3IHPQ
1d2wNU+B5w1IAQYtjDoMapcHxwJSNnMsCpqyFE8yAdSkz4Peb83Zj9DjsBkkV18OEpLPd6Z5dx2D
PlO8sS+B3A90GrjZU755Do2DjjhERCrRI3Qz3vZqs/ZDNBs+g+rz9UFC5Wpow7hp4pu2ebqP/7kP
7ZKTsLENTG6vDwmYuaEgtWEyi3avtGY/Pi8Gz9BxD5PMnUfxG074MwT1qG1Dj4x4gGVGrkErEEhS
2yGPfA7qoueh7XfW7IflYdQMj/Pjg/SWj7ptonfuttZZ/KYdMiCnISg3yVPSmSODoFEGhGeYEHiI
fLPpgNfbtR+j+fgZWh/dg0Tr7K7bvqXItpuusTmDFrNHLW1GDTDmRxz8ayfE3TsYfP7cf35vz350
nsbNUDk7zIyziY3Z/VuW8dPl+ecZh0LoIjDF6TyyaDmTdByQDWwoVhl57HWaOdArjdqPz4vBM5A2
Hw/SdS7uisKMWbd9UwIHCciRnD+VpPeC53MCB8WQQx0HuPVjJ82MW7/Wqv0wvRw9w+nir4PE6a86
nvSbZiJ2BMIndGTiR+1zpvncT0mDAifBnfbFuFcYtB+dnwNnwPz17SCBOdP1/w1TgJ5MKqmw6aOL
zPAR8gg7NsMCP+o+s1bn19u1H6b5+BlaZ4fJFK4g3EFb993dG2YkG7rPoE6FSesHygax7Hmsg+40
yqALij11r82AepVJ+zF6NnQGz9Vh9qSvits37kiXRxKYtJCPTvQfdIFDYwF4EJePBexssuEVBu2H
5ufAGTCrAwVG99u3cxmYaIDOZm4Ltn/yR1JoKUSIY/T4+YzErX5jzd9Acj9qjsdh0oHV7TZ6S8GA
HVFHwiwCeyw7ZzEMYwa0GrIR8Oqn2+ChzeO3hvwNFg/2z8HwDpICbOKbKA63b9l1w44cwYQEBXR/
TrFBV0MQ1nbBbfeYOchrLNoPzK+RM2w2q4PE5q863RbmTecNAJvdZBv9m2UCEhpxqAT5Dfqe7x8z
6fM1Fu3H5tfIGTZ/XR4kNrvJ3/Vdbe7Gp5jyz/UBqDwxzAtImz5ODUC8es7GBAQyEA9g+eOD48hZ
wn+dTfvxeT52htDZ+iAR2myN2d5ErblrGvOGIJEjLKAfmkEQu3+AfvYCJOiGRrCogO4aEZ4La6+2
Zz9As+EzjDYHSgUykKh1/JbwgA8BE2CwYvDBSWZsADQ2zKAj1P4pwr1EafUKi/YD9GvkDJvVYTYb
nqcZ8LQ3XQsFsoBDoQ/6sV7ZtRI+dx0JLdRo1wIqHlsRQR997kGvsWg/Nr9GzrA5PznI2PY5Nje6
MPHb0jZOJeQeWKn28HgJDjgOdLfDrIHc36P7KpP2o/Ns6Ayez4dJ3E7emrY50B/NoJcDNOd9OUc6
UALBejVYyvYA3Sz1/N6e/cA8jZuhcnKY0wW7GRDd1vFTUPnnhA0Wp1MugCs/tkajGWHb0WkhYGm6
/Siv/Uep83uL9iPz61xm2GwOc436/0EfDiQTaMFBuynp+wd9Gc+Ec8QlrDaE6eyfPvU82bzGov3Y
/Bo5w+b6MEnag5rubdO33QcF1h1ADxu0C0DWuX+8xAdQgR633SzPU7Xz5LcP4s1rrdqP0cvRM5zO
DlPKub6rc2gTf7pM/zy8MQZSp03gn7nvkCMOew1I7jxiN5MJXmHJflh+Dpwhcn11kDRtV1Qfb/MS
Vu285UppWNfGHZtj6ILaH9p2nW0Q2kBKePh8pnu+2qz9IM2Gz6A6Oz5IqNxtFv/Q9Zt2ElBxBFNn
0EqAH3GY1TvQJwW9oAI65J+k6yfffQhxr7NpP0jPx84Qcg80DYEzbe6G+OYN5w4oO4L8TwGAxwUK
s0CHET/CUJICjQDsntODnRP83pr92DwfO8PmbHOQ3vPQmvfmFAHQobCTEASzn2XNc71gRxEIRdDq
xmdK6Gvt2Y/Py9EzhD4eJjm4jGD3tncr87aLE6GHGpaFgCrwWN/ImdomIBNhB6aooRfn/gH+9dyL
XmvVfpxejp7hdPn/STr4+13vfu4K6G2brX+/neCzje/+50/vLwDscjgb+ngx91K9h+u8uv3zPcFQ
CT3bGWf3Iy9g+FVN/segu61p/nxvgfoD8xISNIhdhyLQvR5WT8D7EibzhCTABAW8Wez6iWCLw90S
B+gzRQT2ZSMw2QR/HCrv3UeUwyYvsJWbgC/s4qrDfm7geKGzEZb//7wOj6/fFW1+oeOiMXAi0Bj5
/l358MXdmYHIC0tcYK8xmLByYFEFyIfw+c32ElZJw/fx/6sxT6q2CqM1aVrXYeGHEhfNMg2JXmcR
adZjmtlLOw2W96/uDzzCfo1QcozGtFx1+NaOS72+Pzh6NJN7/xTVTumiZjpL49wLWDSpuMn4ceLo
bw0KIleGRX2KJ9uLaH7HYRNFWGdSb1BlVNzJfjHmcnBrVCsYnpwGQ+iFA/E63uLzIK9id+BhdYqK
SBV1X7qFbBN/xEGqnHb62I04XZbTdNK2faZ4yuUqsJCtKifvPay9ykSVMrAVmFfLLFc1GdLzNPV5
L9ZVLafPaFgX1di7rcxOdQqDi+C7KTn3Qh2cTlIZGrcLblKp+FTlno5T6hJnLDxYC8EVbYd+Texg
UEFQdv5g0UQ1oaTH0aqrcaD6KuauU/ULYsVSUZS6sQmaRSbTUnXhsMQkOB/CaIvjVKu2Tgp3KNEd
JVfS4HGRjAXxjTWmvuFRraD0sNTktKnSrAr9LMmPp7L7VKI8cpvArn2HjItWn5S0TJdJmPzgibhM
K0JWTRp6ccdSv6HiIovCC6ccVw1OBg/xch2mlXZZZU4wabulM/nGmaLzMIv92EdCEy8f9UlVxKXH
xz7Y9AE3bkTCwE8qcSEsgVXRNLmSqTmvLZ56MS4T1aVgsZjgeqRBejUVSati3HfrOEzWub5McDtt
DVkMVX83yDhY5QHSCvPG68c680yGbD/T2Ue7l17pVAiWihjmVU0bKRlGSKVSD/4kgkY5dRIs8qbu
VGz1wyqysvU0fBidIjrOyqxRqWBXMq/rddBYK9Y5m7wurRVcmhNRaXwS2vSum/JetUGDvR4DvJZt
XcQdmGnjQo14OSA4uzrLumNRG76QrehUmHbJccBE4YUlMu4UFuOq12PspzX+ME1YuDoh0ZVjCb8Y
C+OSig6qylCj8qaxzhGBi5mm4cpG3dehtUePIu64mTOoAvPC70eP9KbzHEYLFVqZXnbVEK0LA31V
2YcxyiRYgMbzqWetG1n2p05LsJ7Ya5T0uaspCr1uaFYWwW5DaX3Jw4QCaJUbNeBnTt3DFbft8bLk
jds67DYLcP4tMitT2Scty9dsdFqFu/SU4Yko4VyFU/EVFy32gjhmx1EcTAujL8NyjBeamWNJC6Qq
qx1XhDNF6LhMojhf2FFKl7nwpNMDepE1qAZ1kScjHShrJAsctSddHIwqzsoznYPzVHWkmtFYy167
Xb1sp/CCDnxBbL7grJ3cvGPwhYKBh5MILZs8OS4FGdxKj4uoRJVf8LRw+zpclFnudi2bXNhiY2Vn
UbohOD4nQ6l95sYx7c/y8VNjrGlpl3XuWs4xya3wI+zvJDeJk5zBBlxfReesTN9WHrbEqc7ZxZDD
jZznsjspif0dScuDdt5yyQ1gfBqXXeLG8Fw5EIxXYfwp7k2r2rSOFmFuPgS49Ro+uWEY9T6ddOOi
oivcrLWyZZCncG/YF2M3TeedMV+sLvqcsDRQhunRn0ylV3XgLDT8Rmnr73XCFTDybDFljk/CafTD
grfKkmgb4l5ZlRvkMVIs6EPfNPmPKOvWrSxvg3QMzogzQWzqIqLs1I5UPQjuluMUeQRZjgpGxt2q
bpgyWnVtUbmMWYnXlE7tZqLfNFZ8bE+JWLAMn0wTP6dxUC41L0s/bc13llt6oaW8iyv2pa2SekWK
OFIxKc/xSGM3GqbKiwgql7SvtWIs8QoIbd4Y81WUtNZiHMftyEbqinI6DjphjlGuOx/F0YaG9KTv
QgqZaDjVcUvcquibhZPma1J3xyaLyUVN/JoGx4lAelk2YanMGC5IGY5nlUqa6VoMrHEDg7DvTM5t
P3auJpAicNCeRn11UYmwOk50dlt18U1SOMlJ0EWt0lbRLaLxs2hSx69HJ/FsZ4AnTaCYPW3ruAZ/
qZ0UfojLZWmhTpUktVUdZ/1xivof46C1j1O26Y0cF3GDvCwZKrcrJssvhrpaQWr5gNjHSmv7VvTX
PM6+NCJNP/axtJW0IWuyPgzdDPV3jcy7D0XSXQY2dzxHDqMqqDwxE7FckN+/xfVp76SbpAjWSA/e
0GjAOJ+8NsBrzEO3KbNSZUEoPViQjpQs4So1XXeT25/DPAw/oqg41sZAVMnPRthIYImmEbuDRNfU
fGhpnfk8DnIVy7b0h3CclPyOnUlhOQo3dPpuOcb0I9J5ekaiCAJzlR435SAWAmeKDaEB96uwH+rq
mzWOk08zwl0p+2CBujJ1s0BTP+LDJx5NX2JWli6PYw/3dq3g/vimHUJ9jZqvDXccd+IhVw0Wvdtk
ycJgvRB0KMD5uVE2nkIXRyZXI2xj7Uocf6GCJCc2t25tp0n91EbGrxM6ebDlTufasqrO4tFKVB8G
8aaXmW/33crJG3qhcZ+vwgJgFRVx24Ibb0xE6vGS+Dw13dpmU+KLLilUWtp8mQPZyKoUMoVBwRJy
7bldRWunrBuVIR2tEclWVkt7bwhleVqKulKxbY6rOizctM34Qmh03aLuC40RpBBT+IhmSA1pxJVO
6U00dh6v7TPLlEw5JF0WJc5c2HaucctCrERrXXKnu+jhNnJtc4JqA24cG+tGJi5lvXUlUXIe0i7c
TKY5Q42XNVOzlnE8+lHsQNQZpy9pCc7LSCePwzAZVVmYL5B17EUx1oE3OJDMhI16VaPJUs2Uqpbi
WkHYDM91GCtTtioQplhb9WArpPG6aLJ+gazCLDperurBfAsmHbv1KOJ1beO7uAGeEUzFcWJVydIW
4aKiGrujcdDKDvPJt3PNgdkV2hWwT88FRlOmLDv7NOC8XEwixS6sKQrO6r6Y/EY6oSvElJ6miZV6
OXAFN/piYfoFrBxdIyeI1dgKr41dj76QSxYKumw7IJG1LtxSoMhPcztZg3tlKkZ9rmw9rVBWBC70
8nPP5DlEMIeesjyIlZPGkAXL0HLbOAVG2pP0gy7J2k4LJaEteZHmeJFPOAQeyvmyaPzWYPvYdBQf
Q0lylsiYnKAhyLzeZre1I/UxN4032cBYWvsK7k/i6x4lauQo9ZjO11aXO27et3gFyRvuDNp4FQkb
35FOAdTsmHYoOpF0ylXeVkBgLHIXptT4OebfWMMqb6iNNxRpv6rCwQuLzlZJz8ZFmeoF5JzIG6zQ
9mmSGz+G6zlqo9pwFzozIZWFzDkt2beBwL0Ss/pkknni5an9rXCyxh+F6a4aFCGPtJAe719WXYFV
l4A3NhWCDCLlRdICOR1te9WAc3ht0hZukumPqGbFIhfxdNqjXfzOpOOWrOyWgtchREF9WVFbNSTN
FmnXVdd5aNYDL23frpoRyLFJThAqNkkDhN22I+OOlVdVHyzUl15WiGhhpxNVMZQphlfJCS/EBYYa
ww2sOvYpQJ4nELnzMg7gJtTXXZXzzRTE5zSfPpcWM5CELXaCey8kXuUYfez0pPcFty1XJOnSBC2w
YR0kpxNJvw/JFLhZlKSKD33uZZKcMNzwUyAi5zLqjI9lzj0uR5e22cKJ22rDYzKdm+o0HHjlp4Yu
GexrpLjoFlBzmM9TNgCrzrOTUcZACpD+qAca+DiijWr64qTBmp/26TT4Jq2XTMCP26kCaeJyIO1X
E8sVicTXUevIRWlE3VbbVGkSukkPYXTA0g1lQhddGXkTjSOwdFNbU3qGMJyIM+WuHU5wmxnjT+G3
qBzHdd24SQAVDBQOX2qHJUtDIK2SpltCaLyJ65x9yHB+UucyUcCXVrQZcrcuC75mdnkcriMjgmUU
djewVYCzwZDY3SBKVDKy4KOVdLeZNNVisOPGi63LLqyb68jm+TKObo01oEVb1cPpNCUnmUVOyLie
2FCptP0q7bw7h1IGTTLeiKp3dWf1Crhroeq6c9xq+tIBatsxoaoa0uJH6KOk2wDmo8sRbpeyms7L
RoBPR06lSEfIIhum2Jvkou19uJXslUC9VllNwlXN4+PSaUMfAOcKhc4N4RbQLIswFXCIjFVnPoWl
SY7t0gsxOGlU1NIjI9xHk7wUUXtahFaskmqCPCCclWZ4XDLHXFoo0a4cJNvmie3rRPtxYhW3JIld
3mFw7bKqgOEWLoADngw1sB/26dkwDqdhGJ/XDcmuGh5DgLbh/Ets1Ws6dJlrkWCVWdT26wIBV4br
4hLwbm9CZaymDOtlKlwbjea85P3HNo4gRcZluESoOw3SgR6bHNLqqJvzoZ++0jK/GBBpTzvWkUVM
GuCzhrkgUu6IlSncgBXgjnjyQxQPKjLjB9LR3i1Qdp2Lmi04FPcD7A69qO2x8QvRrYau5IuY2cOy
zcPeh3m2zw2NUz8K+n5lZaRXEt8Yx8nAT/MfSVotojqJN7jrzkELTYFlppZqE2JWXdBdyRTzk5o1
kxelkOMHKrwQeMFpQXogY3mVuZQGQC11uClLc1dyi/s6anw7Ex/jFi52Qq3MT2GXHm8sQQGQRVlt
qiRyh76+rkUY+xLiwGKAmdwFRh3eOLWqG4TcrpLabQrLHTLBfJiDV/A/bPhc8zp2J4slEEzJx6jh
wB07sR4t0XuTEMB1LKBYwjIqBNsAtu7OxPiTGUK2EqGidXiCAhYDmYMSBvmhMlbkZR0Ek1K29rIl
6SUb2QlhY7XoY5P7oEE0Lg/GSOGh0CcoNWsxtkihFEFxrnHlWukIma8hitvFJ6Lju4nAz+V0hPKY
gvMP2XdgvltC7AQUh+Y07OHeLjR4G8olVqwu2ZkM4eeBf/NRcFUAeatEC+4g4BSKMNCqrNBnDvpA
VIZA7sfStav63HKu4j61/SRwWnfE7UXBCVlXyCJriFMiV/evp1bT9f2z+0OZq6At2rXDTadG60NV
68STVoTX94fKrvBa7w73LyF4YxeRPnOLPCPrcneIsp5BOqqjM855siQssoG1yQsepMHq/q+ZnQn3
h5JWZt0J95cRqEGhsjNi/EEEE3wGh/tn+16avla6sMxK7AxEuY3WRmw1KvDq/sX92wMZBj/t6jtU
48IDCgKl9zgBcdoZe/+MdvF5BjR/0Q4BzR8+teLJhds+XGW7i5aHLXm4SDQpmIsJTl3WJs6aN20H
XISKZN1GF03DQJ9pCPNGCzXHbV34FQSetd4d7p9J0OcentUA0/03GiAAxCd1EHu8Z0QBm23WoJk0
a2rCVnVI957VdiF2p6Rv13Q3bhgMFKAAEwskOq670NNF1a2nPno8DE0qM7g2T292kFHgLsFaQa17
YdVpvw6Q6IBGwjO5O/x6rwC2flywxOVD0K8bjh8PmdXVi9SJrwa+k9sEvgwrrteg/ul1F/VYlW0X
e2Soy/WvA85QuQaSXa4r2fSeg0Kjes3jFZaVko2VlscjpOd11mbVWgBHhxu6lC6rrQoQKgoXiFf7
8NJKEfZkW1WK7RTCJOf9OgVPXGH+tQ3Dfo1wWCyrKD4dqO7X3e5w/76j0zAHHbSzlHYm29VNsWPA
Y9utpYASvspkC/dz2vjplH/FyaZndbtOBzszx2WctGtLOInb9/3kmrBs1r8OGRmadcrHYaGH4sP9
+/D3k7WUboKmHrkhpmY9Wa1ZlwWKQMXrqRpHXC5DLdbUTks3KaPWzQ1v1r8Oxe6PGtbQDKI9fHJB
d7+Aq7BZx7sfrHZWtGOGgEPvXtfW2LpFJmo3qPWVtuG+S5jMlTXEXiggTIo+BqEUyqSiQFw54aAX
UXMt+xLoukwhpmP2rRuqRiVpD7rIxG9IBeqsSOiqT61N0JmVU4tIWcE4qCltCmVb6eT2ujJuZwdf
HaE/hFG97FBnL9oEf6yo/DzmRe8H+cKKk2ipq+QiHrsBSumq2UQNQ27O+W1ifWSSVP6QR9LltnM9
2uEpTVi2aIGtKxn1cpGP8D9NGrKlA36cd6DSJSQ7yyxmL5JQoeO+6FKvgKLhOGEB8biztkie+Jpm
16EzFIo1oKJm+aJpZQv1RdhBSM0+6tKhXpg3P4DStavWBlZqpddxyirFE4iXaNllo+0xG25BvpPL
YWZATTroFtIR7Xmi4Wcdy9GgUuoNHazCzas+XSR1wVXWdwo1XA0tvW1or7JGQj3BZQqWW18ZgvtC
j1yAaxUuDYbA6/qKKuh22VrZtcnF5Nk1t5TMoOAiTqlanloL3YuVkYm9dpIaqzSr+UYU9SpNumtZ
dJuu1uO60lCeMTgzlZmqvTBt5BqLfqry0dUtkOW8tz5rWlxZrZ6WTrOrMotuia3AVqxTwWQXvv7a
ybxRsKPeIlvnRf05trN2Ddo9aBsWWQmMv7YUsip0fwhfFwNZhf110vT1FShZipN+mcqpdWXW78rO
7MMQ2sIzRbKArZASt5J48AVuv3QwoQcUEwSohm9hwib7zrv2ayEGpLCIvjeTiFU5WVKNPYBhhe2g
rL74Dhf8M8kS38nEQjakVILqZdiR2y7vPsZ9qKxOqzAMLqZAjN7Qgu4Ji42WjQQBBGQJNfAhXtYi
AKbPHIjgLeTgREsf5Pfzoj8O0MA9uwvQkmqRLiXrE7cO62iZDeEdTbmtKBBymFvYqWvdh6mypmNM
UneqWqjsUCkU1tnpyJLKo0Z+ggphUOMAJWYDHCE230Ar+NYPCfNCe9BuDwojTIVAKoH9jS5GmK8D
lcOgY+rAbMgYferqgigjahCqQF91TRGd5PiivpwInHjq9Bug4F8n6jQLXo4YCtIOhNDK44PuN5Sm
iW+TrnXrDbgW3F02O0vGvFWhbX9leZwfF+2lzvkElG24Rjhni7BrvgVWm3mWjTKo7eE2M0kEykUC
xEdbiygqvoYADNThtqfDiC2SBoFsAxWjcZJVXVSxKsYpc3G1m4TKg6tpBEsD29ELLJJEYTvagHOp
3VRGJtrGZ86YuV0uVpRm5SKLc6NE3iaX7KLM48yjIkx30lYEWgxdo8rZho5Gp4HuCijP7fOSlFrZ
SdC5LUh9I7fCkyr5NjLHWgelXSo8Kth8LXLjKMMfcIC+8CT9BsJ2oYJQ56ovV6WDwxOIrX6hmyWQ
OD+qG+5bA5R2ES+xF5WDaiH3Lu0mrtRI6qsIJlagNLm1LPhvENFRdYNlK8henkGUL5zMurFZPinR
oR91b9x+GvC1jvtpERGZesCNrnjfRzCr1oFSEKStL5jkizwYkDt2oD9LCMPApwMlQehWPMrL88FS
WTGuy4h/6tPmvxk7ryXHdaxZPxEjSBA0uDkXNPJSue5qc4NoC0NPgiDBp/9T6vn3npkzZ+JEdDCk
Ml2URABrZX4Jkmf/MA3l1OHK4/0QHbtuEnnlxYDCu4/tWhdVYkxRDWGzE+lwGCLa5m0V2UK59jBv
mNhJLXTZirQMBZZTtWAGn6XdpcZdcHeMGyYskmmF5oaEM/42pEk0lzdZv0dWRXk8Du9k0/zkhXY3
MGGgz6rtfbFpVxhOoKxt0XEk8a1zISRasuvD0R3qQF2oYu9Vr8bcYFeAfSBNBj2k2TunrrYSAZqu
JqN1XybSfRfetO01X6ustvEHFJ6ffBl6kLHWfcKw/ndyLK0xNqsbcVVqnEqffZq503lk6gBjZnmX
vIeanJz8JUQz0rNgn7jkbaFBuTl/T4kLMw0/Bg1f1KNV7r51tf00wDnIAlllS2K/qW4h6GuD12nd
WqgjXtYMfMybTiwX689PU1P/ghhIbZxLt7UnS6GLwbdsIPNzddT3rz2+8Tgob2hPTZ22Jy3qd+ia
eic3VCmPwzCgOJ0x6aaNhCzmWnFQMb0tbsp8Nr42zbTsRZSPw3Kq7Tjv4w6VwePAfZQrj0eOG+7n
MlB8N/Gg6NcyHVimegJrZfbs2XEq9rgFSp4G23FWvigVNEnYdJQXsD+HjMPyE7TbTgmd1kPNq2tT
Y+FhrH+SK5ZxpoM0yNtlXE99TY+V7ztU+Go9rWwZML32pKg71K9YJCdUKChi46TOiJ664+Prw1aT
fbOMaOrTlwHyfbnNsCdV9bpwE+/8sGEnbKaPwtrmq4nUqSczlMJmQ1cKK+uYpCiE4mkQWFSjpWy9
rs2wl1FfOr9uzuGW1uctmJszFQsUEbRXwqm+zpbYsGwQXZRjxxaMPTLpkgqUnfH98Hj0OCy6Rkv1
eNjOojt1Oyv96twqCENrFQbwh4Nf/Uz7k0sxtmuKAs4Fai6hlv0Uvh5PxouHU9RN4+nxFK1en8We
OYxugf5x/8gSrv7xaSV2W/ZUj5dhTYYClIuXb6OuCtzMwUGwV1XO0Pzl6v6n6NpCOxdttuHt0GJ5
8Rvl7UMaNwfNo7JxKAP/PoTYw/00EQUp9/Hw8R0XDzsOZvNQVbI5SyM2GCXq1sr+S3W/Jp2/Dlte
qfHqtUuy+6evmXi62mDTGKjo/OLNiN1KLAxVXN3B/Vcfj+BHm+Pcvi86Dk+YOcNTYwVGQpV5d76B
MtX/OQT3FmHbaFVnkpuChQ20mXsXwXr0E49Hj0OkV5IFS9cX0zKpM7HeXrfQqZUewyyEnnfypn3L
J3FSbISWF65JTvohhdp8L+up4SIjyYhr7F7qPw6JmtmOiOTW3Ns6o9JfnYNKimX9mMCan0OJMhwl
XKtw7XT3MjwRU4K2ZYVscGc6YNipOlsn053mPknyIHZxRtoWPc9fB+Sf60Mg0MK2sq4zvK9NuSnv
N7W4cDwthz8H9tejcGBRHia4RiMj092q5lsVcvMHIInnoayruD8UTm6Jny/AXg4mprm994jNvVu8
B3pzJ6DjPj4IEVWATzYHmmMak7hIYV9D+TALTHyU5H23YkUd2+g8hMHZwAKCQNms3n6LouYk9AY9
lfUHmRg4b6Lv7H529DAjDHZqev7KGWt3j7+zNI3A2IruU940cbrj4fJi0g12TjKjVucdhF9qcLKW
HlIy58ujEfKipLRV93myGGHh/dLwVYS6lSVbrtOwPd0X+NNw/+7jKW1Hsw+ZOZp7k2fxEwVHRCxb
NoqJMrz3gkwOCivHjA5k2uAMSRhPqYUoHM7fY+Je9aanHbl3oQjT9Ke6Eh1mpfvzVVhonqPCe2G7
+ZzUgzr2kBUeCM7arrL+87C7X5/jFI4HuAfF49Tl8NnF9Xh8nGlXQxzOQ2KuyYSP0FZEw0Z5XM91
AXOW7QT+SOe78Cjjw+N/d7PCpfR4+Dj4lfrzt2FVDafHgUwrTvTv59aGU97S7cWbq69ShPt4kel+
sg6XGblfXbhCgi2Xm3fg631yuX9tpPGQJXAhiscrpsnc1jCZ8D5ob/q80SAt9Lpm/v3tkJcWMM4p
qef4ZKYp75Yq/DM2H6do3TBnsRvg093b8rFJv3PXfazv8sg0OLGP71LK/Rl36qddG1smG+9OHPZh
TiWf8iCxGCr303qMl8fTx2G7f2OZ5VxYBs39cear84ZdGJILm6KboDXoEny6Oonun4qTeR/uKoUm
0C7z0TZNdYpDDPlmhh/eu89YwbxMx02976vxxat39dC/hXMaHlg134I2QPsgeNaipylWaC2ZYePV
Kv8ZFQTESMxcpDZ1MdqawG0VLgMqOu+HQGIMeifS4V0lvf3RQ9fMOta8pj35rE38Ja7T29AHrEBH
Sfesbyne7ehS623b91pjOffNKeq785T0X6I5hN8R+a9eRKesSUDlOAnGYGq+Cka2fLakKete5a3k
cFyhLNowrfaDoh9ndw4Hfu1qtJMkWgpF5pte6q/dVGOepdd5adosqbofkOOnVwut0tYrPGvpXmvu
HwzqsVQMJkdVeEwGzxS4BRcvxjq+QqZ/TjUPs+QlSPha9rRyWNzV01qjMla9acvU0TIkaIxRpKJQ
McuxH7sfGJFbxj0UZUTxFCvztKKHIGOeTsAf4Ba0ZzdEcbaE7dG1w/y985+jhNMfko8O1sTd4ulQ
o9pGFOnivwvqPSEOOpY6qKpjvJjfAUNdP0j7sg5TmE+dx3aPwQjReT5orWG+jf5+idP9YxZhI9Fb
/nhYrYIcB3cEhoB5zZngKag3b8dky05rk/jAOXGf5X/Qlf/CCv7oejcqIf9xv+e/nv6fD12Df4/f
+fuL99tF//0MW4b8uc/0f/0p3PzqTuRP//5D97P56//6+47Hd77yr1P9N2Lzz52p/x8453/95v8v
6xncN1T565bU/4H1/NcNX/4Aoo9f+l/WE6lFJOcAxaMaS+/85t+4JzJZQOFZRBl21kO2gf0NfabY
043hLpbIbMUIogY4i39An3dKGHtU4R5y2PLtDyr6v2/Av3yQ4Fv/A/QJtuRfmU/cJSgIsS1Z8rgp
DW6eib/0z8znsHqrGeopOHs8eDPj0F35ZqNTF0aQadj3FQXOyZ/h9ia18csOddjTODgYx1twezyb
gy5FI8BeXD3SF9T7n4duW86PZ9GK7sULZLMLevGDNv6vlkwvnefRC7ytMN+CHh1ey9WJLHE5O9Ry
cKeiDDDTkHnNDIExaoJDOLTD67raLz2Kh3MS29dpnMQTGdvwI9ewamHyTScAtCs2jGqe8F4/T8Zb
X9skVrs45nCmmQ/9ZJwbfjZ6PUSSTE+UmPgGfaQhQrwEESQH51oYHdEEBAPy87fYDIdmtcsulBaW
zhq0b0OlZeZ4Skq1tvRoJEdvi5sxvWw+ZuqEx8+WE+8NNty3MJr8l9XC+laRh5MefsTotN6Shi77
TddzoRso2ANxXwWK/pwBC4BIGUHSa+JxR8l6NkTeG9YpLp327VsjYIUOKbukM4oe8GrNkVuoNvj4
6gwQX3JLnTVFwKcIyqSWl5Tap56izWoNhGXj2Vs3r7ueivYXLJTkMoM0eku3OIfLDoDQVkk2Vdp/
6giPi2WUTa4sUFhMR/YSm/gt9iVHh9TovI+D9qnt6rxKmviyGgcaSKWXZQIsK8Mon0El7Dr8+E0n
hfXE+KzI73YLPJUzTaOCeFj78eqOYEHi53jDxyIj8YJpEk1aYl83CPqv0WL2Libmhm5uLb2wTgtv
iaIXVgd7G2kN5dX7WjtQNcaw4cwdpsJ6eIcQ2p0DUHK59PvXZWBLDsPWZM5WKRqfJMrJmpCjTcWE
Qg6Ql4b2QJ0fPE/os/PF6nSftKg3Xfg0B/2CDV3+miD+04gDpd//E2RNUoq716EBSvyURBH59wGX
TuCQ+biN5yVOvNLyDgYatxdY3uBbZ3Wd/Fkeo1C9GSmCY6umL5TrqZBUL1kgGl7+9/MhQAD+rzOi
fhAkNIqwmQdivMh//PMU4Kk67CGjijPI2eVYVw0Uzqj38rpfXmeoi0ffVhABhqnK0zn+2gS+9wJR
6jzaIBtYOH7q9BDnHMSWqZv0GRbElkMyE18XulzilmcNbZYvCT43SIRafGA/egailXrMne2smzyI
UprRoAL2olNgwxNEKGO93Br8BjCEa1zHxdABizN3FFbEvS0EY2MmyLQcwz6aM5p4QWaieXtKnL7a
uTnAJUpQz9q0aAEW1jQ+SxsCWA5MnetRrDfqH03Im++eBXjucy/Zx568jsC0PojZXFwggQDzJM1T
38JOqYLwSIP4WnmBuGLHugr9Ga/zuZcGyHD7Rpz3FV2te03HsIxG/x1lM7106GVj4tHnbQTBwAOZ
R3pJd4xB4NQ9+QCFowOPSvXqHwOxvK490QdpmMyEhihB5XoMvKQ52OV3w0OzH/T8MRhjDG4VTPkQ
eijgmbw5eCH5DKLxDBLrEmvNyrD50jQGqsjSRiWtmSlME3xjwDLgpW3xvprnT0m8joUzqEf0Asmm
YWDOjBVZAi4SJLAsvGYC2bNBhJhgT6eiGw9jFYItTOZyIu0Rp9QdpOvAlleuREGosmhY1su6zaTk
SQvlex5QzIABJ4H9mTBQu0p3Xm7klgeBoCVpIBD4oGdlpLuzHesD5JbpLKsUnUlUHYMIF8hsxi/Y
Is3fezF8oloAkKIS1K0xm5ejNF2KHqpuru9jZIy8w4bAQTFx98lKtWTW6Z2xFOiEcQxSPuykYp0I
BzgG8Zb1rDTgfDIqKdzwzX3Aa3oCOv5GY8tgPil7BbN5q7chLep5DW41VTglNDMJuuODkQbOP6Nq
R/ioQOyDB3JRDuAcdrLjgBpHHzKj0TnpmDlL3z90CHNcIp68SKi4O72EiCrUTZINnKUXEYHICBiI
ufTjEOEaqJnTWRrybxFzai+YABkTyH2wqBjs/Js3e3d+KBmuFFr03LDqNWpzGZuuaFnH9gyQBDyl
McjnObX7lQ5l108fJhOsr2mis8TDCsCRIri6u5AKceboUZDCax+9hWtAn7Z51wdbeJxC8sMbCBiM
Da+zUvxDSJP3LmphzoXtfvSoKgfddRc3Fn2w5sE0rM81+JTcVe0NqKBXcOKzkrfqnQRtmAPyw3AA
g1FoDWshkUAEJ2dD2Mb9rjMBK4FmAlm2qoXAiVog7VuorbzaNW0FOwir1LCO0ZsY6/EweJOHm/28
oCaBBB74tGBodErnVgYUqfsorPtO+3k80FA865H5D8oM7bJ7XXFTk/1A66/Mo9Df7zPPsI1fpZ92
pZUeyaNofLct+ziBj4HivzX7tfVosdzfh26Mzj6E3KJCsa9hve8j/iGZP48MrHcUPBsfzo8XrEkm
ZqjLoPDSgsWm1DE5zIuvLp2MoB3VXrRfevqjVzW9hT+ajXSoGZpiRjYEd0f7vagG1+IEtHCSP0GH
xCW7D8aW82cZj4eg1XBF7aL2oHDyxxzXVxSDgaLImJLw0q/WnJ1Rh3odvLwJIkiFy/i1WxZ98Jo8
7ieYSb752jfdUADR6rJtaNNMW7KvnPZy5qLwqO8jFy71yZF4K/sF7Spf2l3UvEY8THazPyXQ9KIb
ILNk9xiRzZ3ndrK7Jcl46icUVCNcoAM031sHLv7FjpA16TZeehAzGei8AVKLiMFCmV8NSadbM88w
XGZoAKS/8TFIn5kv2HOaujHvBUwFugAEsOF8cTPwRupg/TXhKR7ir7BouyzlYfUaO+9Mezeda4ES
tlPyaFjv8qRpJDIJlkD5Yh94HcaHtm92Yb0llwHJoEGRItEg21vRkivUeADvm/SKRXryXMEmatLN
PwOQjHZuTn4vsKAzaao7LKz8s23DXzFm40O1pkNJg5XmMRPJLoK4UqAq4UDiovZUixR62Sx+Vqxq
X4ZKBRnvui8gd/RpDOcXmHfm3GIyuY11RM5q3jxoMSa4oHs41nQFG4k0UzAZBhPE9DtvgVfR3ipf
6ePkt1nY1KepJryEaNKdDW54vIvD+pu3zW4HEGnI5i0Rz4lgV6d8FGTgoi8WgLOrMoPF6KmVqyvk
RNLC+QOGyYxkxRa2GygZ15Vd0N8WXw7XNE0piILl22woRACDQQhDg5SRoO6sUnOJMaftUrvoLMI7
lvvWLdD1zVQ0qcQCQeGWDmGC1+ZhMFIPVlAyjkDQNOzklq/24unlxetUUjyewcqHkJz0ao+lpi3g
ZtC3mkjkDjYfLpFV+xbKEHrvNcM1VhW+xVweiPUIpJS/gDDHbgB77EzPPzX9HMKtGuCqr/6T7wNY
3jRh5Ral3+qkr0vrxAzrBW2JnQxet6Af3fi158yU3X2CVfepdha6L+Mt8nOGoXQMZvcZQBHYyBQ2
O+2D3TIRgjV9AhE+zFjiR+lyKV+NSX9VAL7PFfGCD5MNEMJA1VSjpEXdMv4MdJ/jVmLBrQ+DDzgd
fWgr9WsVvnm2cXQMK6TX5hWsoxDDx6kP4r2ixkJi52a/DNNW2PvHrhaibtuyvlfL3BeYiny1lKKJ
2M0M3hGy8RMNq9/KDyGVSrf3ca1Szx9fVilvdqqwGGzBDxHX56hKh30oSelhkGEQggo3a+nub66D
A1QnrfeKpYvGLrhBvHj2Me0e6DbBg129LRtlnRwj1nyBNjmekX172eTQvvZjhRVwnWnZAUVG3dmj
C2Prq/LBTgUak0VYzyyDLUgAfIw7wkT4cQLwzEZIRawzz806jpmNtdrJbmjPj8Pc+j87rfHjnkQD
NgoHowD0o23OeoZI7fA/5GSzxxmhotxbKcc8jFdyWIcVPvvU2tzEUXf500COKtle23qnVETuAD49
9gro9LBtM1AYsIQ+1PvMjSEtuWzWgwQQnOmUiIPl5qkeJTIH8M6LpEe0j/SrzhsXm8MG043zmOWe
tQt+FIGAGHb0USUGdjYB76Hm/svjqkTwwj3bRV6A2D+xfuif5SCafFqjHvGn9btEh5RrMyJcM/pk
tzBU3j11/a5Phk8E3V2+KCh2qK77UwqcD45JTL/hzHB6pgdkipq+AJ/R7LV1BCyik7stXMCVYeo3
KRIGYu6HrCXVsWNLjDa0L+S6cKxbYXfuWqQkkraH9yy7+5W+HZjXfOc+m24a1yhCrLcxPTq/Gsqw
Qmk+2fg1BE9Tpl59Fh77sc7EP9FR/aKq+44Wl57XaUgAJaBvsGla6n6osnXUIOCrBTE7GVZfF0D6
YFvSXCAmi0UOQxlfj/ejcV0R8xnRQzCZ2RDNQF7JMbQ2uNiZfA+gE3qCsjx0hJRzvwG5bJcNXgkL
i0TxobCSpgAvUVtFqVRFF8dL1llSl4NMXxDsE1h5WLOfJssv0dcUM9ttaYPXEEKEFwAGrnkrdn6X
Huuo696jTq05bxGt28YkfFrXr8TUZfjSmTg9AGXY9t1KbmxEqdF4B9DjI4KFzbBToPJzrBXh6UcS
rP6ttkIWlA1x0caY28m8HZWP4prH4svQpOMbLPU3k7r9PA/1RbgluYR4s0o0+KQgGgyC0C24PqGD
/UTpb3wq6jT0VVA0XSgLgTjHFiy7bm7DjGC/rWMkmxdktN656uKcWBPlOr6PAoaYGtR2V7Bm+M7B
oF+i2Y3ZRJNzUGl3Mwfbtum1XhBz6QBtHPzRmy5BRK7dzKszTuwbVP3kJeKkQYgPKamGRP7VR829
Q9y0hnP7bJC3BQk7SnD7GN5ho+g7qty3GqBCQsbj2pobaoDqkkZA0dT05IJQ7mRUuWcfQk4ApPQE
gx65xlYj+dH26P/ra4R853mJwC8gVXyOBhpdgyqa/lRzLeFJLrW41jzxd1GMzsEbIR4Y1O5l44dq
n7iJXfzKyxedBufHYVPlSGn1xGXgIy1EtnI2XQ6OzD/ELZpaTZafFcFIWiwKRoLaao2k97q0yOIu
42T30112U/1d+NqQKXqIN2yEAYiC5+h1zp7HDowPT6sO81Qsz2rV6vx4NAQIVFtVnxg1AHu73stk
2g0XVGjpIQyCJ6V8/Qp9sn2K5gYdGiaCXOjOwU0EQpqs87eQ6wpE61yBzpZjEc5oHhFN2yWC9E9D
tfALJyYgGSJ1qEU9WZ9R6sNIRoYxH1MNH8Tf+GmskQtYiJlSlOj6xxZr2mde27xCAEWCxc1BSYwn
4MLkamiQDWz5Fz6b5mLkfWS1MSvonUKdI7QRNhlA143E+7BU7SdUuvNeIZeIpApicLgk8xrxiXLo
lXsKmm0sBRzm3CJ/fQaxlYtwrV69DpB+HSKuC+IAqVkWnFNJmqflLnp5a3izKwMQ08Zir2ahPoi1
jRBAwrl4ypcfMEtvF9eJn5eFquTNH5LkTQ4jpoSgRQzRRWM+go7dYxnXL51DbpuE9ux3NTqVEXOj
0wVk3eFrt4WINkaRhWZmu72nGvI8p/zNomPfYQdCfajl7OWgB7xjVaXHx4vWYbXrBGtzN5JrmI7B
9XGtmCA4oht+WVALP/d9jRT9XYTsSVydN0gZBZjBnxy2VYY6uT4MHOEGDpqgXZ7RfWViA9CNTPcI
SCZ1qJcTXUAMRBk8+Vc5fNyScbsgsFghzRG/8gRV2hAB2u48fxcMjF6GqzG/9Ca7i0JoARErpMKs
R7Dwjo3ejyi9ikip5NxFwEocA4nIxNUiPwiVsLokRK95lVY8X+cVAYfUEFTweEmBgmPHkFnLp3T6
gKj4ehjXyhymcbvFCQIEsubLtdlmnlO4NEi0bcAVQEleQ1/3hT+lQ9FuS0MzpZC0tvwVrll6qSgd
DzUmdKy2/rqXW/CrbVh/npa6LqRCm1TbwNvzOSxazZpzvRoO2RX0+1Kb5Pw40I6Y/bYsb5Elydku
foiScp0PjwIkRUxiE2NTTNManMLA4I9vwRH+lQDgBuwMRDHmCwIlRgfFti2/eta+Ao84L60X5phR
v4lw6lA99KIkWKGAAQIQrMRhgugB1zBMj/CXm4OvAQPYzaodDaPhwPVtnqrpndXDx7H3r3OwsI9t
cyUxopRRoMWtaYPgGnlq569ecsCSQRCmxgw6VFP6vCEHiXo3fZkTthUwqqsL22QWpSo8D2P/NMqo
O8OR+hz2AcY3WxA3Suocuy7QIzKMSOR0HxBGRtAFjWQ3Negb5+azSSHoTBOaW69B3omaNhcVXv50
d+67uPumpu1XJ9Nxx6ZP3rplWxzfWTl15cIfdi5FudMgO5NrHW/7rfPi3NWzPGwddgSYGLYcwF9D
KOWI5Gx46Tz7YlqprpFoP0vk+lF5sm/RvcVr6ry+l9Ir8mp4jxs4CrocY15wrPKn9jxFCzQFjV6d
DgR6E8dF2whQRBRy9gyrZoeJZtrVmMaRWzPiTFVU59jZbdijjyO7tK/RAdZeOaNS/qhHpJCCGBhO
F/ofRNQjZYEYJBSazi8fnz9KN1dwbwMSTPtPnjXtPiXIB6W11bsgHlE3h++uQRHmmvpmoYJecDcA
dPeCXLYa9gKAMlr29RReXZvugnmhe4+1FE0FhMyxgok5BVN/8UAhV1grn6Qrl4qAz42h2aASXJ+B
rBa9N/Z7PmL/hCZ2vxcSD9cJM9M034FGKJ17KzxRSH+JTs3agmZEbh5aki7kgolwnBNMlWGKLSja
EUxlm0IjACdmOYTKXoXAANHOrD22O9CelLmYkwFBX8IzIvdoE5ZsGBsodZUeD8rh5Bx2s/CZPU0c
OG0goGKi0lGnEpu5i+Niw89p5W83uP2vbVOBU/DFeySjCB8tm7PQg7pnOiMOdOI/QQ0X6IexZvnN
eFjVwHMWDdhwo4XMlUFs9/JKg/SEZIEmA8rw76QNhotXC+9thrkTd479EVNmPnyG7fHar5UtN4v9
HJpty3QzktzFLVJ/7yAY6RHbSyxI16C0onH3MxzVyTlid+BtTNF6XnJCyrApAtkf2OajG0ha/yAF
R/qxC57dwGQRN2DwUc2AxZ1AV8aQbWIKfQf6O/CrQU7F3C9t6cVfq2UKT1OHeWchSfsCuHon+uiE
yovuaq7BHNtmwfYpkIJ0QLEvxKB41n2Txi5fmYk+dJg5thZGlObX0Nn2xd9EAWwALFU1MLSZQf8l
JQtcfQaapgXXWFjE5xHG/2Bg+x8FNeq8zhNoumWLT7hOP6+QsxRU0IdyH+K6TihS0aFRrxNiMQXb
sAONQZvLOiJBA3P2bll6G6sNvQPvMYGOi3eeO2wN81Ak5hBzeKJRbaUaZBypl/GwwP8S4pNWU3xI
fMAnKV2heG/9hpwQUwdLQ35i2HwCN5ZDU0lj+dYiMJeFQyjQxiASGoezfJscBZm8sK6Mgr4/J/dD
pJJr7QuzfxQtkqwvSTfBOa8TcSa4dAxy6haqkQFvGkwa550OZ92r8q4JYDMCFlfHCE89RpoLux/a
2HuPkUG6x4SQJmeLf+uAyMwSU7UxwUsVVLKYwt+pZ8IDQmtfQzGmUDMouqch2crFEAfGXSRnyKTP
fKHtaa364TJh+xjf9eK06fir74lh33W9hnqw8pdpUZ+w/n/vBsPeKsxc8EuGpKCoKA/VRsHVyLX+
gA1pcs9oi7BNe5ePGNn38E2zPsSJjokNP8nN/KgmNN+oioIT0bEo6Nis+7VCfJEhcNCkc5o1JgAz
F8ZNSUckZfUKVGDzG9BtaXPEZg8DlKIZ/i+HxVr1XfQRJdAB2zL05WItL7fa51c9j9BniAILtCBR
ytLtw4RkcKMZbAOW2MOCaOez0c3XsV92MvXJh4H+RLA7LhKR+M+bHi5sUfVuINg2pOrC+24HUMHC
zXxEGI3vwrGH2IFMCnap6T76KS5nZJvhaM6AN8S6fa6HeALD9TnsqhhLKrKECW+iMlhWglYcBQoD
PdXADDz5E6Is0DWxHVMRdwZ2JFxa7PVDn0WMt7qu/fXTMvDfvNrQDkJ1u6R23fmYSj+3PXkVGtpN
1fay3BYsLPiIvL3q1fRsEUyAfHDB6AiuWnlzwbmpdrJFVbsp7KdSY78K0cr0FZl/bHhg/4ewM91t
G+m29hURIFnF6a+oWbItD5n8h0g6CeepivPVfw/VB/hOJwcJXsBwp9+OZYks7r3XWs824/2S+80+
m0g8ZRnp9A5fkje08dYqijxstDDOw5qVuZ+SQUeF6VYprruobb40feFfgmgZt/d/yzMTXRRLTiar
q2vU+bZGfAybhX5C9huC6vNTX9KkZX19aJ35FvXJcIqNxH4YioTHyTzeuA/TA7d6iCxmhtJ3+g9R
8rU15i60rUieIp+hCT2R2iJhNQ/SmZlTB9TyfZXgh4909smpv89JnKG11QzBIzlyRrTJJe6Tlmd/
OV0IQQPTaP1n2jeGsEiAi5r7nVsu8qFyCWuNEayBPjO4Gz3TI6VeXokh5Ug2eKDTJaMgaZV+wtEn
rqb10yY8dpe184wKH7vUW9Sl6tUfP5mufXN7zHaaYwS8iP/PUHRMv9PF3yRKdK/Eq4MLw5ybMS/f
x77qXmKxY4CPHUq2I0gDmxGjlf2cOKi2qhVfK9t8gzeB99EM8v12kjFoiQDWyhzPUDUm8SR1uu8K
wDR4vZ4yp38Fn3DKaD52Qx+pTcBl7kKfiGJoRolh5UjCtBKtQ09u6IeO3pb3Uu8t42iaxG4mze2T
mNaF/iblbTMoRGS+96tSH7zxqKLh2cuzDgtAxisZyu8WwTK0h3CVUlxrGfdW5U9bqzTfya9FIeK7
H07ZzE2fDsgHRkG4ounJaOxrEDzvRpPa3DKULjIn7uXgVB1Bb5V59JAkbvBw/y6OjWuux+DUuVNv
bkUhhiP+js9j7H8YY6YEjsDZ7bZJjLTPl/t39y/Gos3zYBPZm1T8GFdlcpy65HtLBAQbWdEmj000
nnQ9zBhU1j/DXZg8jnroDp3kOYHaStTPda3dWHuNicutTh/vX0xbxPseP86/fxbBK9lDsBk3npxA
+cTwfCj9l1Mcl7d8qrLH///n9+8ss3apCRSJM29vpgbjlL7xs7Pj1lcZ+HRodfuDBzlHbOvNaw2Z
h51RGdtsIIDO3w/4ZOiLo2AgvG0jwgZ1n5uE6+S7PQfcPVbehiZe28Eg7SJBWGztpVWE/yl+zRQI
Cnkha2fa0fiaM5q8DuC2LDN4cV0YJrNMs6PNiRB1zPuYxd9K3tkQ7zOFc/GYVkzIROS+j3Rem6ZO
P9Rm87Ma049iTI50/hi8GU22wUzz3DLK6WZxUIIwgKHgGExIKyU+Rr/G8V2XyNPj96r64rrDVwvx
r4+VdRzbg20p6Azep4KUUqoSvVexew1mhsX0dlRtbg+fpYpfNDpq7njEd4I2CxcmZxuLLg5oRI+n
nKBuMGwSJwnr3PxaTYHeJO+99c1DL6KTkud6nGBmtaR1rCEud0GWPwq7IgE1uOam6gsDi75T4jOx
rc00HKWspyepAGBI98tiFefZ88vNYpVYKnzvuXALJN5GPTrLsKdt7YeIJBmzNRmVyNGBcQLcllCs
MolOnP45YiQe+h05naToH43jVEzJJ+E0Hr4V6oOMotEgObvmNq4eTsDVw/Cl8gn3Qfni2IXXQKqI
0bGz8TV/p1msXaE+5sZM/rn+VgzOuMkcUW+Hpeq2RuSGGRbjwHC2pKsmAr23KfiWTyQi45pgB+ln
l1yYa4VjkDO22aNaUQ+XXrG1e03ru/4WSnxfxugDdd6CtdZ5DRoPLFX6fbJwl6/3hTKTMEuTdCMb
758FLtOmLvLikPjjS9HkgLeiZ7TjFmIDyUEzn9q9q6KLLTzugpjmjPBTiP1mJiLsvPnIRIHXMeJJ
rDH0EudHkH/Pew/VVMfrQA9kGbPjdOvU7rGMBWyzqDq4TQUqYNT1zuwJhHrl6ziQyDT69mJnM5y9
Siv6Lvma2ClOelebuyYbGIGaknGa+mTX+WFyxjTk2fHD8cwjZfvezk2yUV1O2tBjGJ/sMeryCVRW
tSuX9sVWTgtzxdn7EUKSMLznwBtRFGKvYf7bbeIhbnb0md8JrN96xfRRRtVWVGT+TQcveJv+8KTF
B5n2W8RKf+9N2bYPdEx0yASE4qmD7VRPmgGPcCcXlb70911uviNKfuF9TZsn4pZc4C4XVd35a4QQ
gb43dqjWPGNqxiiNlhgeRqp6g88nwhKx6+FTTHauT7g4j/ScFSqbgwjTMLTPB3uzEP+rjbrA2Z7d
tLv2pLljhU0bBFsmaDxwbLzQG6HVq2tTNuthX2Wy2w1pjW4o9bbSfb1d1mQ/UTA1xgqBnkh+M/Go
iD24IwrGQrsAGbEZNpkFeVGXgBmXc4q9aZcBe7QM8DZ+JsPIKRYoBsHOYz/4Zu4NyUFYoZVVzLcC
Szwih1a0sEtLsgWsxBiY37oCZ67VUtrnoKQg/1Wh0Xyfs1qEZcPQfoESHZbRhzqwj0XJLEVZKt4i
uL/2Vgu7Y1/W8h/8/Kgr81ecTV9zTjSMy0RtEgw1hVbufozM9xY6154JBnAP8bEfrWTjvZW91e2X
inSJPx09r3uoS6TayGUQJ+cyrEBGOmu9KUenO6Uu7uCFIt70x/wwNO8Ky0s4donP26Nf5zGFw1Dh
pKzLGCgmH6prunup8xON3acsy79ZCXgQh8O4AjJESi45sIThbZ7w8EdfbE6ibYcctfcn+WIyrk+g
L/bSp/NN88/10ia7uLH/aer4Y89dlwU2jJ6ciAaxp/cyKH94g24O2LMjOHVxo76Ubh8DbRmQGpZr
rQSj08RmGKGmbV92zn4whpuly4Q2HsAVSPRvZZTBfpLo5k1WX5mXfscd8B7Xw3hyO//nsAQ/gIxZ
u7Yw9qPyzc2f7Wmr0/UXu5znCf5nrUsOReD/wiRt61L4WdFE555sdzr7nxq36UI8o0WYjKQGbJFU
jCVWzkQf7fJiGtEJH3Ia/W3vMZmXOaCvgjvsEFMd/eXFsQrmtxe37vezXUy+ZBths/5v55yMlsRL
0BLOmfbFSa3jLzdIu72XyB0jeub5RfAQiD5dJ1rEQ/3E2y8paXGEWcOiLhsJ9+KPt65djxOVdMdf
XiDu4t9eoOvx8gKchjbh4/++wCGp3V4HcXSWtHnxplZUE1Wyz4nwHFpeeJjocdpMEYqjWYz4m1xy
H6Jmd+2fPI+/eYyl53mmCRscszE7RH75DC3ZayPGeghawUCkWHLiSO62Lp332qXohJjFIzHBTFIT
z/zzj17/6v+6LX0TMG6Az9m04Or+am+OA6/BHeySxEOS1siFZEF9sG1BES7rbxyTYMUhU/ugqv/0
O9vrZ//LT7bA+7KXG3yXZK/Nf996y4fDUxWlgwSVtk/Yvs7daGyDSFvHLk4P8wjhyNLTW7X4P2tv
UbA8b/O92it7n4lh+rOcinw7BwPzt2oSaPD9pcgU/CGn/lq6FPF4Hf5mTxWQhn992ewRMX3W8kku
mV/tqXPJyCegMj6LXjFfMZbzuDoIakSHbS7kcCOehVKgjhj05CLASNpLccWAC7ChHeY9rsRstOtr
nKO5GzB+VK/nY26r56ZruktPvrFX+Pc8YRzQjTGRL99LgvGHUWcIDkgTmxLDxbWxE7xyxDsZRWe4
JzIbVlT5QOFtvf35k/r96vQdtqjh1fM8yDTmLx9UXcnW5J12zz1z443mBt6Yot21Q/9ZCyrBVDEA
JvQNkCc393/+2b+fbvxsz3JAuqF9Ygn+70VSRPaI+127Z8t0d9Uy6T0mzX7XeBEJFsamf/5pvx9X
vuMFbIt3XJaTQXn+709zO1IuuCXdc2obP8gifsDjvblP93Or/Dk10Y8//zx7PV5+uQfgXAtTsKDe
J7Lwy1ubt9CZm7R2znkUebvUyEJK4oOlZbWp+3XYsUoEac3YPzZemkZV2LwIK0a1zxBwlUdb5cmT
iJuXu2m0bIATVoKuaoy2Ru1Igp3cBV3sPMWamJnBJPcvv8HvB6gPTsDzeMPA5/Nb/Pctq9IhmsfC
lWdoS17IzKI6ZFrdrN6PzxPZ7aNlGZ8FQpgb8HIxVPWboJyYsa12xBHeFlTEFfhG0F7OAXKG++Ab
zUcbTBbQ4w+R0y6HP7/k/+NyhiGOtMvbzvP+1/c8sMfUXBrHPjNqYMDvoHY4flsdcQCerKi2ttUa
dGAUHpcmC/3+dOatLPJfP2+uZM8VDKDZ6/3r89BjeMvPLu3ztKYH2mqZN5aPc2dQ+cUSqPlksucH
qwMEIjMY4/nqqVWTOW3w+A1/udqtX3Dmti99AjLSX5HmruuI9dX+L5z5YKaVSALXOhduy3m1uoeW
1fNz4/pLDkvzga6cG4760PBA0v75vfB+v7UDUjoOhrp1ffPvxwpalw+T3Dw3pvmFmWCDc0TMnx3/
UIriZUmRoIVTMgKNVgnHhMdNnY9IkrjvXmofo8KwvinLO8KTcp4GmBH0+amlmq1acDPEbjbsU4TL
p0latyWhxGgieY6D3rrkA6gkxyELbw8QkB0ywB1QXRr/znqM03gnmLNsCIw4+7JVPP1mgHBpXQTb
TJYvg4D21AbVBVFiFf6cf8EXgXuUDa5Za46T0E1srF+aMj1QFs8yq3rPzPjFXny9zwKEwtGKjnEX
ssDS2qZeDGcus93DOLUNKVzjaolhfp9GcTQyXElGmb8og8KNovaqB/AS+DEROzUdVdaby0b6g3+t
vOK1i/NbrxOL7gxW5J8/sP/jgR2YBKFseLU2DcT9MPtfl0uV0j3O8GPO8Sj9y5KDuk/Kb1mi/eeh
My9+jA0jhxkEE4hGRjsQiLLqDc6WczIXhbiMUBW3+IrtvjgE1sicAC/jGhhXp751PjhLZWxIKNh/
eeHO73c8G9s5ZSmPA1+APPjvdR4XA7YVasDz3Sbq4DFZjPknuCjnW1mqd9+Yz0XheA/5skREnwo0
6aq/dQFkOboH6w0LTUn9xZmVQiQpUvCOrsA9qKYQsVOcSBgzV8w+xqhVuwGV7yAjReSoQWvQyFpW
8FlkI/Z6yyjlRRQo+S429bM1Nbd7ZdXR91+B/1WSgzGY7F1hp8yQ0ZYvshTPk4EWUqh/VITpeTsV
KUohR+axZYKnxjnYG+++aAillKnY4sPi96O6F7zDT6BGwBuSBjvWHT4vxx6//PmqsH6P67CvxiEd
x4HKTWz/8ggz2Q+wAANxzoV/DBj2PGqva3fY2cgXBYXYxF05M4hDEsxrSVS99QAhJ5gicmCvB5X/
5XS3fnukslh0PV+JEHG2yV9fT5tqhEs1L2c+3vHkaSwVnrebalM9ppJJQvcM0gr+bYPvEYwPUA6c
6pWH8JYmtb72qZX8pdL9/dTnJZFqgmkLzWLdR/vf689fADHEDA/PdpIKbKYrNSpCMERvyKFxMavA
Xue55vzAvH8+uUUXluZgX4TlifAvH9dv9f76WvAaWyZZah7Yv5z5JemcRkfmfHbAlW2oEaqT7tpD
igy4GXs+tMgGxRqje24717C2Xs9rM8bmKc4LYP5teUPXj/hvenj0dLs0k2l2Wabl/S8v9Penk0tB
sTYlhJtoEH5tzQqRpDBGvJVWZwdgeIgjlbF5xR0b0Kfl/pEB7MgRo6OnKAqORnBoa27tIC2Tq5G+
iIUQyug5H5JYqZMa0h62i19ei3l8SPYTRt+Xpp3KkOPusQu65pUTorygWBI4Gpud3XMM17lutrPM
1W6pgy9R1f0wF+yfoG6iPdC/Ep9VUwXbpMIQ7mSS4eJqrE5aQGiD7+AsdPVB4NSXGtCps24wUHPp
7TobZlJDWOjiQEKzcabtZe97h16TPh8srzoyLBDYg6AeL3WVbvtsYVUBJHmmkuOZ2WiEvdHwwxpk
2WUSyML3L003d/thruXh3oDUCHq4X0V3XUhLkg6p3KdlxoIw7Mresz9YM+V8lscfSrv5Umha3Dgt
dobsrBMJzp/KxA8yiMUPmb08xIkD16rvg6f7IZoxNLyY/vAKJOCLCWFMmcZuxGl1BQn9ou2OIM6E
l8KT8UPcfELwz8gcBMHZhQ5076TTSP0kv03WLBh4N3gShNUSW49WkfKMK6OjBlv6l5rj94vfsej0
yRsHEKZ/a3bTioQMbi59hntAt6bCew3djDv2Roq90SIgsDjiLxfyekf9p8Z3HYvbXnos/+KG/bXe
7GITju+UqLOf593eqOVD0Q/BBQBtccoGFxiuLw5dlzKlwZVVEub516/g9K7Psu8/1Z/2Lw2OpEz3
fJsnIWEwx/ztnqqIflitciTStPEGIre6chPxCHYY2GL7PRDfkCc3iR4M2c/bNa+xeFyJTu0FHzPA
dAn4EFWBI0vT6huFCINjiPkNRsfJKKmdAqT8JXmGBNJua5zZ4VIrYNF6V0+T/beT3rd++3U444Xr
Cn4XUFVUsP89WGWBUikxbZ+TqU23/goGXVYwaKkz5tr3fyayaJ3v3+VVEWrWbZzGlTOadSShN/dv
/QjL06bwy2I/C+PjNOVgSNcvKVU8Fndg0YVytvc/coya4SGji03cdsuZZTgICl13FBjhEEFasc1z
AhRP7PFQ8I/OcwYfJ3VWEm2yUnL+51soyTsjZvBMclycs8Sfd46rf5bBbJzTepl4vusVuaEjJyyn
OtkISK+7sRDlUTo5XKwGXRsE4rnArh1B94Bb7MOsWr+dCQshSJyr9cv9u0CnNJRmZfKVdDKUNmE+
V05HWEZlrx37hnBjt/GRXrQ4Tq482L6JzWZKXtuehxanGI659q3sSozGBk+BxF4OXvIhKWPn4LXE
2dAS8IsbbrqxVfJ2T2b+G7/CL0jkLu5DZyIP1M/IMrCk2puRfrU6VsqIsn1cJEj+TqXTXhDT2pi6
jo9llBesLcpPNuLGC+Au660CF6LxsuwAqSEVwGMKrVmqS0Am6FBwSodz6ftXrxRbZs/RvpEWWwy4
euexuUkgXJsmzv19Ibvk2BEUu79KNPCHCu391MOFCU2vcl673E63AXhwCFUeyjwWoa1bGN3VEHV/
zTA/0Vw0WO5tVqOojllTVw23KGrNtyw2A2ifoOhkEL2S+Q/zlnvINFrBc0k3xjbx7m4/+RBXcfHE
bg+fZQQ4sNzRdU/3uA6PLWMTj0hXBjQS0FcV8faZuDxpLViwDClX0tCRZGt1SIArsR+BdjpwYqDz
+h+ys0cwlNbbKHOxydvYIAPKSH6unfKKy2V1OzlXJ8d5FpOjOHSYXIHhZRYLp+ifglajPUbuG4Yx
e5fhrjnUJXnIvK+JW6YG+k/8kRnRE1ErxlAWqJ8isU52KY8xzT4e9cXedZE6z+kID3uTV631uSqd
j7IqP/s6xljaJ+RKScWf7F7tjcFzjiK2iPLF9ck1ifgDvivhsNifMM5SO1eF3I1Kpked7EZ+aNar
6cbL3HQu8fh/J5Rmju3QVy8QSmHuEdu8B1PB8u6tqQ3ebPxdiDDMMh1Kv2s19U+1BbeyMjLYJiP2
qqFIP+GEbQ+Dz2V0TxfDoutuckBhMlIXrkfy1YwX9xBoqziMCf4+IGR2WGVJTayVdp2UAdfrYj8D
7q3eRjziQGiLBHMS/1i0/QNBHovT1nTxjTBd8PoRU0sipluqqPoFXP99mfrZUbfmNXCMivUD5J6z
gvDiROBvJ405IYUdiRf8Avz4Rb3ONqxx0zF3QJkIe7nAsDKevKGfI3nWJzm7zStkhjhsVNsjnkgA
3QsKa1Ws/iOit9uOO98kcoqBoDjKuAbGy+YOHr1sfAk6EwukSq4MS5KTzDiFtMkNUYEJ3CuR620H
DGE7IGA9AFljmONRP40+D3wPhToAProzSBZcxsOc/2hyrKJ4+5qrmaarM4XASYGx8hpUz3Qq3ZVR
b7FjABmELSjavV9LLyyMOj75g6bKZIPZG3VtWPuVfKZiIrIS6Ieq663HQBgZmYgXgjvlhjAUZ4zW
S7EduoCBipzGC79/cnYrO0xNf7plTjXfcFAlXAELPCGv3Tsy8W9GrK2nhpuppZ0NAWtl55Qc/DrA
BUXVGtfMJ08cI5L15ue6mZjJVeNbbgcRT8p53nZN/ISB2H/N8394MKCwauGfu5Kuh06yjW1im5h5
5aEjZAFPHSPULZgs/cZY3tqbLQt78qQqzlMRX8qJZXKpR7Sk+1rMlTqkpYjDuMn7rcKWdKlr/0Wb
E1iv4GvSx6eAnMw5DzDBzZjf9ymy9sYtLPDaaig/lPmHXotwIm11SXGTHwf4S6iM2cVgo2KoAici
A9Lga/QkZWXDkfJi5GyAgnbvWXXwVHemt5+UqQ5Rnj3LilFf13Dj100lt4ZJJq3HYX5Ky8o8xXP5
gUc+BxUeVd5tk0FfoHsCSfjbQmrigAjSNGwLxOBDDNp8iqFer2pq1uAikr6+NFin000fHIy24W42
nUf2KfzMY3c7iwQ91kaliZzJ2aW4pqoYvRvjbH2ZS8rlNtq6lXyP2tneQEOw953vUDcX+ROuez6G
rDG3GtIDCvBI8ss4xAVBAdJiyyOSJIM2SKtbizTxPiG2vCMVUx6ipSUrEVj5RZkPdm8KVjn4eNXg
0zyNSpDkx9aKN4m9Oj4z+8PUqW3t2f4VA12/q5062WPdMg+8r8ehK+Z93ebTyREtmfP1r0YUTkNr
pbVg3fG5OabXkVNo53GE+pxBr60ds3UGMi7miZt0hPPaclSWLIe5LXNdHcahG+EJugRO2Bu3T6Ke
5QwRG5p4J2HDeg5ZylmvkZH02qUjrrxlyr6awUc3f5Rp731x4W1opy3Ia9Vyk03j8IpLDYghE+M6
T5FZEudr6bm4CrMiOQVGt2sjQz6UlZx3alA3Wsrvdtoe/SFYTgD+JaUUjdH0HTsH6UOWd3meBQ6r
tpyj7L1HsGyPNjPuJ1vPX2bZRNsiLq62NoOjrUozXARW25h4YtjHo3WgRNv16eIeNeGJlbeaMouj
60jg97szY4ZODwlds3sq89ba1q18vcsyfSdgSRnK5XVX78LEwdEN7rWr2otczdZTjG+nyK91Jlmz
lffIyRH0L04A9gwE43QU/BSW44wsOakPaZxYV2dwL7Anv7ddFjxG2IIEA55Dt6hbO4mcXyOCwBwt
PfjuaJssl2oOmkf8ZViKJYvzUJ6BvJgqYDHJxkyBNDAKgiAwZy914CcPDvEJa7b8a6ug+S2CvYvR
+PWeLO9SPEZtmezUoq+t3/kbJ4AgE0AcvoshXcN+wx5CdtuumDOsrbspZUZUM4gGe8zF4ZkjFGn2
kvil9dwwHcn6f9hH1GJGkCoKTimeEjiNTY5Bj8C9rIjeuw3R93GNMJIQJSesBEJd8g1r8XRsWOyE
o7VilZNqMAH00ZkmD5880ejQan11BYDZHFLb+ZpGQjw4i16DStnJNovP0TTKPXqotUlKwgseWZ/U
rLoLGMPXoGjCHL7qOSqB1ro1HWjejK+V0OallwDDAjmH3SwrhsX6aBH7tSnNX5jtvZWzbV6KBb/K
GOWnIi0c5O1hYKWOSB6xk+zHhXgzgBLvavWsLFzGIT0zf7R2hDKKlSJf0jA7N9dIP3KMq/PI8Ohp
4WEssLeehM9SHt3lj/3iBE+MTtwUA2WKIojBEtmv1cM707/m2X2+A07i3Jtu9zoU0zSLK0Vypd4X
HONYuo22UzuDO39rqAVKuhfjKWRh3GWRWym7/oTJQ29j4Q/PRjCeTHLND11vaJzwELZZk8XaqsR7
ykypDkZZEJpZMN7BLMCootNv3pAvp2nsSazCrFNWzgOtNF7NWDaHDGo1xz3EtMUZCYOzQjKY2ual
WgAlWIa7PjnjY9Tws6Yh/zQI/dqW00fXGqMXpkX4oZrcfhoIWTMeAjAzZxozX+6XR53TtZBtIpo3
LJdUm8uT3QMeUCDJ32dRPJFE6l3D+7muqFF4q77SDxtbZXdXyL4h61uYgna5dVJ5RX0juTaKNVRF
Akw3JI8GV49XQT706Lb+N+gANsmxS9uhki3RXJ7zum120glYIsK65/8xAWvgBJhHkVMJF21cNpae
4fh8aB17l4Dte8aNXZ/SxGfBYtI/+6L0vo7cYMFCLKgvWMIVY458aWBoK06TUxr7xI8n+NUd0cy7
V76ZyuScyc9ua1APVhpLcqPhSndY1s66gTWZlPMtbpd6L+USfXYT3DYTfLw6G24xy0UZIWnx6LGG
h/zGCgBM7Fsk5FPgTGRARgFtnCx1kBbBmy/IOGLve+hbeWnY+Pns6EY/DwOOyKFZZLj2D/frdsQT
Ho4KhotmA8uh98T0Mo2KfVm9CD7y9Al2zowfnqDPfmZzyW7AH7tVXq+2wTifFoM+jw77owxGeTFK
k4ClaVcHPplPE1hRNDpO2ygzwybAHVqpMn5ekTKNwhw/55ME0CSm17IDWjDmw9Fl9RK1guu/Fv4X
IPQAUKzgdQS/8i9XhNtahXpJeayvckFvE3viaiO8WEfIiBXgFi2bXVblrHNdB/RNNZ1KE5y6r8D5
y4GtA2SNd3VPPVC0AsBFkS8HEPXQDYpaAmyHo2E0NgakpvrJKCPYoarYoVYl7Hl7mk+mRSoimhyx
zzDpPYha7DHz5JcSsenUeR3rnKC6TogsvqNu/HWYf7MZC3OeN4cuwKrBvlPjoOa5O9SR+VqhAVxm
BtL38daik3+qAQ03IPkKvpIlV0SsOZpt9w0J/m2s5keWRVEyUsHNlc5IPII3N3SijrUi62kdjIKF
qd3KMtKZ8zFNyeC0utC7aE01EdVn2xCbkg5VHJCzsvwLB8lwIF/t722GX9u011/ZXyxAkg0LagLO
nc0Qr2dYNRsfTOzLK8a/c2cw2r79iFg2fSkcIijzviwKtkWwmsGN2Gsg46ai36r049h1+dnqonPZ
FfXFb/NvcdcahyJmxVElUcFqgR52RyR1+Gd32LbYQZoHYcoI6hEmzr5ytHoWGYVklKlvcxLMlNr4
svx02OioJPtpo7u4rIbYAkjpLkPciXOZOgzMaqc/Uw6nV6e8NNESP0xtMu4JAQTsnE0NLOBgTlxE
VifhPaxwUYXMLYibTeOp95R7TKPpMcZweWTvw09Pzc5DafrX2ScXse7lOLZzNrKwVYutaYh3ieN4
59JR0DQNUJV5/46e+jj6HA224LHej+PLHQRFbcSOmibYgE3+FzOB1dx6hJa6GdoE8rLTv7W4FkPd
qXLX+C6rClr40qx/KR4YIUdjPV1HZzr79BDnBgRYj7Nuh+M3h6rlqouX2U/W6OsX+nMuzzUgW6aP
g1+e/TyQT+RyL3UPBhRQVnxjfr8dsqDdeXFsbjsPW+VsJO1VtU0fFqp9spp+/tTv8ZRvGjNWTxoj
uiS1BrlaP3q9c4mHhE8ePMQ+cur3UfF/vEcPnXGp2L9QPeVEhbZWjPuSJYToPX73se3F20AMmZjR
DOxEhh6o0ZOEQRRy8n8rjYQMWmG3DyM/8xSMzkejDt6pVTat9IsDsVrKXIYah0JVBGiK7KFl/929
y1TV/O+gtGhccYLsutcW0uvi8Owy16llMBSPrZ1Q8PbFayR+WMC4iIe3M2WVczTb2v7kR1+hKH6L
JzIz0hujXWIX5CMt2v7JFv6OmCULezUMbJJtx5h0DIvv9E4OsGOSIHkgOfhd9hRyHoOBjWu1zibq
SARhmCatZr/lgpGYZfXu9yV0q3djEfFDnVR0O771FrAAR8fuFzE4rNtKCzbRecUla8uXWNF4SSHh
vkTT8zhLAweWwfbpnB3HOm38U9rZF93H806Pwvk6WKmzM2bnxOpe8UQveuWSr109nZhU21sjJWN8
r+BqTlcL3PU+xXXMrxRgaAPC6LFENyIveFhM72diMY8ilUnQm71wx3HmXtU4VhOP/rUeOXYCLT5r
rvVNEs/dSSzDRLLKqHaBOe84JlKWs44XmzXUiBnsA0XW5NzEQAb8adpmkSkIODCVmFj9svUcJu/R
zLU59PiMWdbDzhmGlWX2GrhrvFJjHMTte/BbaWzxvzWhMKKOypkdcV6UPZAaGzcxSy9B7xARWpbp
h+cC51vMLGAiOLEWsQGqFk36e5Ol6ghLhOj5sHwzDnB5SPwEj6Pdj2d3tEFji2SA4IyMBFUAdtKE
bT+2O2DFNsPau2kSoRj2MMPLTe4AdHHi6SA9xRSWts6vGn1gkQj3aEE7xSPIHfDzVgTLN92Qs2a4
Zm1Al3/t2Sb3QCnfbpQreHZRN52Sunseu0CcBKzgTT6b96Epk7z1z0w1X62S5ZfCYY1uPA5fRqm6
/dixtC7PXWafnqd2bImm0ZvWiEo3YrRJ2DByf+L3HSSJuh72im6rFeTCuCaJoQK1m4py/Oxq+5RK
Us+e+UiI1nSm5lSBJueIAC9GVAO46XTD4ultPIVSCqV36m1xijhke9aHXRbTfF783HocFYCQXhkk
tseRe4dG1F+bnaKLvil2emKl7bmaWyAbvsN6ZDMYszMQ/jhcfPdQrGKiSTaPNmrETl+3B/QTcWL5
cLxZIGYco4VglRW17/w7wi92v+vS1LrqsX20x8k9GTMBcGbpt+BcP7Eyw/l/7J1Xb+RKtqX/yqDf
WSAZJIMEpuchDdMq5U3VC6Gqkhj03v76+zHrdB/TF+jpAebt4uAklFLJpciI2Huv9S2HblFJdwqn
yyFO9GbTGKW7IQbysSR57CGtY+uQWS2tRC27qy/OYFv3dhKea7f4obtkQ5e9Ve1cxAk0KtzOp+Nr
PFVsVYecqUdRF3epDcttiHDzBWwIGMwPSJqnhygFb5FM7qLfiG7ih7Ry7ZPTpcaG5eNOOhO4gKEK
18DDyVlSk3PmJNpPt/SQNyQEY2iDdnqPZpUhXeVMK9sZGu7GZLoVuNwwDpN1gA9S3Gsui61lNu4+
ADKzLjscjdTKNqOI5cqtoMJg9e12wE8BdNl5yCCcXMGCLRcf9qC22WgSAWAQjeJoJu1qL3K+DtNP
V+HO0sqAEtMc04teZ++Bl3/rbJomU/rUZKb5bPYzblP0j2A9ypNp9z+p+dUG0xS0dtS/t+xWG8sx
83MDqMQXuLZXtLVhKoTWQ23b25mF87FgMZqUe7Q5NPlqtL6X1RS9oDd4c41yC+a3/rDpd4bJs5u7
4tx1urqBB7830JSdzY7xgUu7ZW/n88cQFQprQ8rkSvTWSxB8pSJ6yugYPRRhIjaRSm7bLtWZZEST
PyuFwZRIij0H+vOQ007X4mB6rEsS/bx2svF4V6TwBoMN8o6elHLC5h6P14vJEehGlGfNjPSdQUR9
d5xU0jENql4Su2s2VVJXJK2wGQZDOd5WVaHfD0b+hp+uvCML9jPvoJGZQ5zukkGTr+TnLIS6WSNJ
Be9HAvHeNym99k1H6GchtOYSjncdFKRiJ9OAwJwYUTAttjUEEtYqZwEV2G2VnGvU08cgmmkATiaB
ZIGDnweZ7AElJ40ujxRkZeaPQzy+BoU2+uQWNOfAGE5iaY04U99z2qaYy4p6uqCjmy4mS9lGG0e6
ut30nBBid9dPfOGVxY9WVQOn3ZSEqZGQp0dSHpK905PaeH0KW717JMvdclL9Ni3UrpCF8RyS3y5N
PftaM13ZpWAq/Low2mdZZQcO/pvewe2+2gZ4lbkeIdSAitTejXL6OgA9eVEeNnBierc9+bRpm5yz
GRmZl9kH2UKfoop3nfZUqA74MN8bBwjpNoykY/wO4Os6Z7t74L+Pj7t+1a/wv/Mf+/UWreUOXsjJ
vph37lP66vykG2wSoDusBoHBH5ILY6NNywki2kTEQW/srccqDB1g2oM3XlLDb6PhER07vPm43qCa
3Vmb7fayvXy94CxbvZOItA5W43bcmr59rA7RXXTXv7hv4hPsDafe0gEsSDtnjUeUp/FDRdCxzeiD
LGXf/T4yrtrrB6Jr74Y786n5WiNax2eCJ0rCflrTuA6aDU4wrfU7MmSIkVQnlCA4SPSLmggHs0v1
pLrSbwCi4ZZiUNmVbrkHhNjvgrizsOLXJNqJSTu4Q37BdldcCAz6OhTZyI1KYlKeiu8JBwF48zRI
MevKfZgX5zTph/eiBAbQjVpxMyG5u+vgus9h7jdDn77yRowyqQg5Y0bpK53ktV0jQUhsVeEtt6xX
0Tt0zGKOm3F+Ehg+cn6Ix9d666zw2Ez+HamCODKPdwngquDxTt7jq6zKgSCvZiKKZXmorJIHcJ+/
nkoV00cscf3EJpEtEmrbMaiIbLk+vb6VNFwaXZadDcZpRyZfZ02dMzq3/jWZxPtzUMnvT+t/JETE
S5BFQUA2SVJhxaPBvMwfU/fh+hHSbO11ZNd0iI2MxItYnCUDQv/6wSuuvlryL5afYBhIpvz9/QSR
04TDg5MPRna8PoRxkHFz8/D7+65vgbVZln32bOLf2SH5nk3Ofh3MAUkvvzJWoiWahZkuUYWkDIC6
OxKoUuymNq2bk16a3a4A73aNBrl+zWbJAbm+9Zf3xRUAJ6NO6zVz0uc5r5RfSxMjU6PIGGZDgwi1
5B9dA2MabJ1pHs87dIwmS4+pcAgxqL4mVPz+cH1fKOuUll5xusZpXB+Yx9I7JbqQx9EZwd1oSCSE
zqrf2yR3cg4qjtcAm4Hx/i/t4P+Q/Z+m8uPvf3snTZHhBwVm9KP922/Q/wXSL0Hz/kFb8i9g/3WR
5x8/2uhH99982m9of2l8kUD6Dfw1CLlMd9HFDR9N+/e/aVJ8kSYmQyboSNHA9CPZzIu6VX//m2V+
0W0bKwwiPs6TwrJ+R/vrXzwUy7YrbFsapusZf/sP0P5M0f6szLFcKVCA6ybaRfnfSBdtcyKHsYj6
fc1RTdH4Z9ZQkVsmI1JVcg+PavvWap9JLR5cHYlXWRDbnXcjY/0Y0xRB7SCVNIBevZu/loV1q7fu
E1Jc7MJ5GZz66nPs0jMzZepDzbmgIB6oWw6pjoZCxj3lSWdBdgJkxUQjGFf0p3ZIlBBCOVjd8/k5
8jry6o35YijtvvSgw5dCvjdj8iw9k0Rwyjo9HG4srSbJ9o4zTTC0m6VSMSo5rkJMoDRdl1WFtB7j
PTZyEqzgGujjc+Di9DEjRqnTAzGbTzUxf9qcP9Wz+lS1c3Hs+Hs3eLeNo26GOjiPbX5MkFAmxgyp
qyXzruuYNpV9/Tar8kkFxUMfVF+btN4RgbRt9BZLdCBfLKHuOpl89uzna8cu39Ii+ixo3qzGgpdZ
Oua9s5DSbeNs5rxOzPiIa5b1m1Vsy0j5IjN3QdBsmaKj0qu3NOc4i1uX3ovf0j7YhcYAbXJu9E2Y
/xTMutD4QfzjZQsa9kXBp0CRLVe9FyBqzBhwpskWq9ONmWjjynH4q1oJOCZrlTCEWOsVP0PaIwaF
qrJHL0NCPeca5VAG6O7BGp1vgWx/oNInh72fyckE/YuQ6BQhcsC7YXIOu14pGkQYZ/5mODNzKmjN
ieLURSrJAfAuzczEup8ly2UpzP3yhZHyuCxx1x9b+2mVr+HE61CmgjHb6L7CZJ3IVhlxYxUp0bPs
bdXYrwkaiBygjEmZIy+klhv6kZYVDZKoGS5dTuqumPMtVXyzEaXDH34OnxMo/qtAYqHyivyzAVBD
0Fm+LyLKAsmlw/87YJYQ5mVjrNtCvtYYb09eGv5YJPcIdbynWDKxiBj0019t0hEPc4dKXmdYp7J4
9q3W5ZiDE1vrjR9m/cNIIu3BbAKgHAu3vWMCC0ux8hzYkTjvZj1h95DR3huPg0t5KRp+1sGWhI7L
g6I3cb1ZyKIa17qCPFQZFuX9Z8kYcGNM4j7ruWdq3XuqxvCVHLRLEvH3NXiBdPu+jziRmEZ4X9GD
9uEOpBuL7Mm4yvk1Sz+MLbWegnI8mOmPsQ/WZYn/A63AA2M1mHAP+tC1awR1TCshCblExnUpls6W
rMzsoWTiy+F/h//z0wkc6jhzufEq5k6Ko2Nm24TIJ5+jhxjHNHlVarN4tekmpgXzlYQ7QX81yEHj
GoXDa2g5eJmzNXCJyL4o1xkExlWY18Cmh/DNKBDntAVpeYiuvTWq7jfi18gPQReL+KuneF5r3HQU
3LuqzM5AFMYV7CnKJ+LCy2QfGvNxTr6jCiLaGeVrxWvd8VOAvPi0amPTDb41R0/RPPpGYty5SsHW
RU9FxUY2pspoeRTZobJGGIpLUIiQyRbLNoGjbvwdsTI0qdFzV6Bf3nK4f3sqxYO05JNZC9j4Vrfl
I/mq9EDORdXIqJR0ua3A37WmHqhWNnNpTzZvMuH7OnLhGnfjTjXT2WX1TBxJLnN5l5esQFnjGn5F
tuCqTAgoYCED7FodspKFJZeZty6g15mNvS0Xw4FJx6nkvODDYHxY4E7rOAS6j0qwXJtQuldDPfVr
z1zu2YXgOkXyMsYslkVdv5uF90n5m6w1IL2NqsYN0gJEW2WwKyzt5DZkVLYhY1A1H2uFFoCcJga8
6qVpWI5oiQLHGgREwDjn96FBWjUdSbWt5ddxRLYpiR6CF2JlZ+5NGJz0iFmGF4lHdLjbsaV75M7X
7Idio8fJp0DUxwEoX8IK7cug8RfsLZv5TQiRnv4IqfeT+6x3Ngx9shQMe1XBHMHDUpB9S1eNwtST
BctbNthQTjvszTrygaC1Fmv8tjdyFD0JUceD5d0ZwvQtcatl/Cm0ID+T5/AjMQF1AOMgLjX+2eXp
I4QMRrX229AiopxlMvvUAGixp/J7mcDXzhv7iWrQXDtCceulLuMXM1wLi8tlWUvCxryf6iRmDN4+
yFQ9EnD5EwLic+2ghnbblsXCCe9k8vN6lY/evk0UuB3CK1scMxaTyKyhpV7K4jYSke9mA8ttzji/
EkzzrhuWrfiTzPSagR+g/OtpP60CT/Tr2I6+i57Q1al9l13+qSxGpXP3lQliRd82/amjaVzD9vAA
6EI/skw0Jz0cn0YndA7oxCrVFUG0xKuMDbHScJErVvsp6KDnRrDWTQe9v7wZGJcwJGMFDqCpVypA
zGBvORyxT836h+60L+4c0l5Ip/tZZBOIguorKHO5KkM2Izg3LOUjjA56sHQ2eubM5ChDevT4vXKX
80WcvetD8krj4mjQqopG9kn6qKWufyBuitduMH4jr5UmppWG2E/eLQuWf1+e7eGragvGKrXdrIIr
VGCkihwcFhsvcQ5ex2fLts1xrub7MIt0iAdwJ9KQRSo0qE5LFp9Bak9NT9JQ7aIiCjrzvu/qddWN
oz8vCyR0BwUenJ1YF/AQ0v4EpgtNVEyEWM8vMXSIQ2IM67vJkqvUuAjJ3zXVWx9SByaSZTvk5hEg
huu3dDl9xVFJoCxJNzAGCI3WCCBu31DtJsex6Oi5oqxE6Hyva7jiDV35XsdOqZAgtKjcEiy4a80u
HzXAXvhUbkRjMH0hXg3mmE6zytji6VGX5ehCoio5f422kqZxmWb97XrleKIAYQuQeHEPqVxztpKq
d9WxxflW7iRgTKyaWXFzO/TBaxRn+9Syq1V4IQ0p4UIiptceZbsZVXCHvkyRdkIMttIDcImQsQp4
DHWUf7iDUSEadkq/0oN39Ez2tu+JLmZuuJKropIvoByKbaJxzHISHz3IShZtjGgDBFFrWA+85Pne
dGiHtOTX/3qopgKVxdA3K3siPr6mvh57sliNhqDw0thzAv+qKoddImw3TZNdD8fDsa69hRuUvsL3
gr3ULF/twVbyPSTuG+5jaWb4F2fjGDY8/HquL0I87BHkZpZAcFWR3saxBUxB6I+uS75rOREAY4Bj
OhYSqRYsyqgz+hXd7e5od3qHO5xgzuvT60O3fIBRddgQrGp9H5ZcTKkRQOssJSkMLmL0IqzRSebe
Ws4ErbIhh9Vza6aBseGsNdGcPLN2fRokjjuY+5ks0LGxLkamjJ0eIWdQSQBD2qpwEcYJIrSMefcy
CIQ/s/wsOa8jIXLps1174NauH6gSLjmoWaRfVKSxzq0RHmFyRRW0nNgIYW8kASRqFBduh9VT5Zcp
IS0sN2mH4rsPz9JpzyWBiOsaJTaH9iY8BxBycHND4QfYfXSXlEYsuFvlWOOelNlVneePAY3TMQ8e
Gzjkq8brfxRF3Z+V1PvzfA/U4UJ/GJBJ6tpHvsuzo75hO3GOIrAZ3fXpIW1jtGA1F4yLmvDY9oFm
oEbjzUSaHHGc9PP6DGF4wokfmCDJsI9x5gzH2CAX+PpWKoksAA8oHVme4iLqCIyVX9FWEjjBxbqe
O+dN6k7jY00XR5QJ4ujoApXm78/NMTQhnqifWUvLUo9GCcr4+qaVMJaQCWfHgO8DpNM8kmFPRzNV
3ikjKpZ80B4ayuiCCM9Mcil6jWa0hb6RlJfrMwy/CzksdHIUkGS99G6qna4PqO1+e6sfyhcRBQG0
y1ZuKVSAhWVMsXAGwWUeaLVjte9P2LKoDYEvw6+LyG4KlFwJ07bg2ocXmpD2idg6RJlZ7vx6K7Bq
sIOtJlbX913/SVchzqdFa4CABrPDJ8GEYDSQw6OXNbrSDt4wze+bYIj7D6RD6CH1+mtSw9bBR+tc
hiVzuve6/jRUg3MzaUhT8QzI2Roeo7bRLm1mn/IBz08lhvRUyc540hqMSmYBzfn61J7RQmWK9O2B
s1k56OZTGsXMUWai02jWFUQdZ8S0ey6snkgM38oZsN4ok/vEJg6sTsaveIiyl5KggG2ac0BIcsYg
zPXXYuG0MSx8+kN/4e6XYeZ/5R3wyyhvm7//7a9+sKVaxx7u4vfgYnG9v7qVU08zZ4g/3b4ltXdH
YMdSqyImcwEOuU/oPSgcdMoSDFAYZdm9/l++v2W4Or5CXQr9Ly4+b8LLgE+s2zdyxKtaXWrJYZJC
UETJtU/ckJbEVO0YGP/Osv4X39KvX106hmOiLlhADH/2uXD416xozrt9ijGLPd09MBR4IoDAAAM/
rWdL3+uKXPjrb/w/va9/0/syDSQvf7g4/qX5dRPR/GqK9v2PHbPfPusfsZbeF4AOOMRtC9QA7kU8
x7/1vjz5BekAzBOXVc5eECi/9768L8K1hE3UnLmwCSQXwj9iLcUXC74PqjmB3dbjK/8nvS++zZ97
X7pnQJsg8RFBPcxg83q3/cHMLVTiZa2VE8+ja4WqujXVdC1OhdWzx0wNBLcTHCHxAc9tho7sytTl
cAfyUj5VsZmFn9IQg/2TqqrQnq3AqdyXoazb5jOcrLR4n6XotZ89aXX1Kp5pt89iBuU7lj265cp1
kUqsGP2QHVSUTto81racTLwMTfMSmTmj8rgpVUfSCAOtZSJhFL4HETr4YatuDNepw855KlWf3iaa
K8pNMGigg/pCa4mG1gnHOHdwNVEF5kyHV7qrJhysLLykKLMZmjsTjh0y39gMo43epfk33XXBH7WS
eE1icaEWLunxnrUCX2ox4cP/Y3yY04jPgqPgNGJhDrNyRTnYLpRnAD6Ik7rGOQPlTnp12+VYLnFE
tqnXNHy3eNLBkbElsa/FqR0Z71LVSXioHCTOWJ5SnXSzIUniw6Aoa8kIsR7oA+SrWMwVWo5CGu2S
xVFivSiC5Du5fh11geWl6qYN+yxiQ5QBtg7dslIKlVmN40pgIA2+craCqakHDe2qxhYZYT6RMR0R
N4t40zM0W8h/cvLuOmBNw7MY3Eo88g+98qejRvUcekP6Q8fh2+yapAJcHNd1CaTTRoe+nmzRfnMY
fAZbQQzHJfM4hZlmIJ5yA0RhZDBuJvQM0BSqP9I+yOoYzWNimdZ97qQC/AU6nGpdGkWerJsqkM+d
BGHp533ZjvdeZ6YG5e6S9Wuak25wBuVXxYAhsNltjMZEC2jNrVPegYaxCXV3JkZdddWUi1XA7CAq
N2Q5+LiO5maiWdvnd2DhNffTZuNrVpo3D8TNjGjRYPkS7AxAMKolc+8+CiPtBPgc/F5mOshVrLKc
XZLinF62ayB2g1wBvbfcXewO6H7KlIiybaA3GWBOpFTmHjxzZvoOUgP9Upa98cipxIyRQdKqu0nx
/Ic32hiO8iW3oSXvIV+77jFgRREWjWinm5NtpJf8VYYVEqMBaQJB6+ZEV8EBK3dM5lB7K61seuzp
cz8YkIu3QMkY+yTWcKfLKTxzB6ASbm0bcZeOXGts0+hnapnJk1Y3w27IoY+DBIi+Vz0Hg1EzbU44
DAOLxgoQk2Rss+XYbiX8gS3yjKJczXpeb1XaihMNo+omor1CAYroSEtm4E2RNj6ltWPuhsgtTpms
5HlUerLzgiHbhIZ0mL1Z2aG2w+HRqUISqFusCeD/433YCfOgB6H9ok9VoFbKi2x4VOLDyobpHWt0
fbG03rovuiG4H/qZMa9h5Pd060Jej0Yhee2be7cIu+99apSHTqeJohB84ELrpLpx05F/COR414yD
8ZblTbSnYYw7YOJWAaWf+MKLwEO7Me3BzM2xQUVhgq+cOSSBD+E5LILIXWESRsvBCnkLZyT/lo9W
vK06L7xznBoLdx0HW2nLFvYIGK15GmtyGswGzwMiYw/3yyaSbX0juBR3PUkNdNwS+663Au3djAj5
q7qifIFd2t65XYzaJNcmP6X/eTvjYDw4sZ6yNjgtOTiRdQdk0SSZgK7FJYGlsVFxrH9mepw/1l3W
XIzRVQBoDXYnLEuZebCaWXvF1g0ot5cpophpAtCnq6S8IxxJ3ns9skMSAcONiQAa3bmHVbxHOxwX
mB1RAqF9E4R9QhDlNgcEOD7MTtX5DuMFLIzBBNyDnLp9EJru2kRzu6MMwxPT2BRGdJFomncSoAli
mh+dYcZcIQD8ah0WOS4X51KPdgMcXBXbgL/PHgiQfSBKgd5s2WoQdWPNL5UQxyoyxn2SMrNwM3O8
0WIzZbeaSA5oaWkFmbeEoNnyRz1YGoV4FZ11schX6xJDjynK3eCSKisir6K/6dQXt25RzU+leg6a
dLpRHX5c09Rjv5pHunuxFm89OHtH283adYzsdO2gadngQTV3nbIgpmeT+4KLJyYDIbZP0GQQ9yTA
ZSjtx/sgY3LCa0BrWORxjN6jKHaevnhYCCRD04Np0iMzeTfV6KkKcy599G/RJq8t5WuhkR8qswCi
4QTtRU4lvKJ06o7kGwc0jCAft6yb2zGUCFSL3tjPTh8QehH22Jmh+bAhuJBFLZCM4RzQGS5Rw1m0
HVvSU36is4LtGjfMcqQNTsEtsh3WOCZNSYy1KyNKxHWH8aAlpCzQGkO9HQP/EtQUVNtTf1Co//d5
1oEDF4LRuU66eob98VVi8nxOate81Rg30OgI5W7w4tTPWuhpgQaukNubRbSdgm3aslvgM5woqIVL
H04PT0bEYECbtfqBhAQ0nTYROfEA9xk3MK6ZbMZsPbvhkhOGkposhmM3g4mL+264JTOr3Gpd1l+M
ZSY1E+GzTSUDh3nsw11siXSbRxLKqU56p62RaITEJhqRAdEVjPIwPvYI6m9KL43gt4huCURJN6MX
iI0oSFSm+KqTFfbT+RQWDiPrWZFngQWW+Ih+4ek786GLEZQ6s0FlRqTIBn8LqjnGmuvMyief2IRm
M+Ye13BU134bxwCn8wFoeax3OzVkywYyYGpjv0NUq9vERxhcpVkcbtIxwCsYz5DYoGzG27jX2UNr
PT1HU9c9aBpTKTub8/1sFM6hnSAuavbIn72a8T3XLDON8LQ9olV7S8to3Ea50+3mxOm9lTUlzXtR
l3Ds9Z55ZDEKAKtjN0D3qkp13ztpeUhdV0EwcZv6lRjL2RfDXF6sNB5Sn1gZU27iECmD3yRNE9yM
EUiJjR6Faecrw3HtPaHpw3x2eZEQy1ez0z6N1lyiIQi6umUEUg43bOoUocJYJJqONSGHA8zaRX5s
eUZlroBQTHZQruqw0yb93DFm/h7OvWUiRf7/UgXtPorLe/bR/O+lvPpRlFONGaz9P39+2vx6TvT8
UlP86ck2x7013Xcf9fTwgSKCT+UL/fYv/28/+NsA/9/UN0LoJuXAP8ER/1LfPH0s9U3z8fHH+ua3
z/pHfWN8cWyYlfQ8qVdsUGa/1zf6F2HYzO+Z+Evh8vjP+kY4XxzXoPIBy2MZOrXPP+sbYTHbF1Dk
EB4w4IeX85/UNwzx/wJ9WhLEQZd5lm4IR4f7tNTUfyhw5MTQCfRoflCGRA28SHuu+p7BEu2h1eHB
2vURX0LJAQY6LRc3+TbN8s7rR64PWjZhwW+N4bd3jppq/vDh6weu78tx3aF3S2ngyHZlLzqbZtH0
6GGooC4tz3+96QpshmRN7xjxO7SEg9VVXiMXYdD1retDh5t86bexZ4EOuL0KggzqDkJrFqnREBTe
DEWYN6/KIYxyGWnRojRXha3VvoOL4KgGjVGdg750DJOt5SYvNn0a2lCM8uzFfjGfyFXejhn9VLxw
ab+aA0ifo5kbW+lAN5sp0bIGtTzb5IrbzmSIHb4bKAFW01g+19R/eDjkD+1WWPpXFmF1mUyA7wqL
XYLBaa84Nq6zzmr8skxvW72/GyzFMjwhx56MYBEX17hRag5fIRl0PdmzHJ92OjXZ3rZqco3G6NTC
yfaGLiA+Ur2VVKicToDru2IJ3ppvZJhGJ01092OKs9Aifs/asaLMCCufE9UrP2Pk0A2jtdIZC8Ep
eNUdpKtDO+NhYQwZYeLPckJgjCy7n5qIIkTSw7K0EjG69+iGRu/HswnIxHDfctBkJc4mdBaxAADg
nScmW5xsXNIGpoLWdUMyRtF5pJlihFppHNXbdhcX+vysqYehjb+mBBnki2PHShtcErqxSURv+N7c
DWwQTDHVwnl2mbN3cjibof2YSSgLeoTdyY1uk6CzfIlAfxWis0qNtIGrTemCo/DGaspxb1nGJ1R9
4g8xJx+rtLwTSV3dE9ph97XcTtSxZPUAjQCYtozKmHBPJvwrw6ADoM0PbAm1r4iy1CaXVI7UO4Wt
RK9YU2B2Yvy6cBnXQCkNfzSWWLHA+T4sXwVFRRKPb3lQtfsy6uGOu/O3KDAjn7wYQmO4g+bHJi2y
zWSOpA+WjKiIvmVbHcSaYPEfIYajVc9EGV84l00QI0CPco5EWb0joiRdtyYQUCvZ1QtWQ9OHBzy0
kHkrsqiGajHcYYbIGuGPGKc3Djlq+7Dn6Nk69ZGmrW/Xw2F2BnZJZzxHmksq4L1nJgfb7Te5i+TV
qe1HM+q/px1NiWku7pk8IvicR2wQJvePoftoG6eDIsbTSPStEZQVVgSTKVjUPOT10G2mEbo6jlF4
OvYm1hpuxHZPDiXDKmTfMMjsNYJt46SFyVOtg0eINOOkz3ukjz8jitV1lmT23in0s9GGKDYtnZKN
fibh5sV3ro4c7cQQkXbgkPUN3X6TY02ihsV3BACeq3gTRfVbb3fhyUp3V/EcTdxVwDSUYBOqyJZM
YQNkAv2EEfn9wsAwgb+YbrIFQLyLZm+fYkfQiqbeESTv+VxA96iAV1hK3hriPAGbMOGelh+sygvK
VMGEaFZhg4T+KTPIY5JB6Rt+ZOubocq+OQ0g8hyG98qDsL0SPpppIT86CqQ9/TEEMEtTm25AsamT
5jXlMtvTOWpwJsysUF1KQqJ+IkSLnIaMGa93QzHDnwcLUN8inbKhjepFuVMeMnPce/HOqwdy5wfj
ZzUdwqx+S8LOXhuliPcsIOg0uDUUUNdK5bfO8k2KKkOTioKZjnW7CfQb3SDuW4y1fdfp1s+Fc0JJ
6XfReDf2UXuZwJSumb+GIPMfg9ELX2B7kSM7cXhk0nmoucb0bnL8OcUYqExtkROE065HnzvXOY7t
xEOno/8wE55levgeaus6ImZwTJhl1PkaDlG/CdTDFAbazlSsnL3ucDaWEVbSbdiUXI2KzslVZmA5
L2LBg44RmrIxDDlPublJTimZUGGXrTUGM77MZbGd4Y04LadPFDAR+oshOBF71+e0MWw8Ptt+cD8s
Iob9Hj/9Hs862BCAPX3yLXXyAy4AaoM6e7OtT/QALfx6IhtpJxwClEProvx0i5zGTkC8Q210+3BI
n0bQ6Ixo63qXJ32KKlQ5dxAj13GOCSPRgsO8pLR0P8sqnPF1iBdvkrhvEkNb0e7IN0WObZ2ruveh
BYalxUw2nQ5SoqpV61oLujVMQopYmzm36WrDIZ/aYpUZGcOv+PtcYoZPRGufArLEHPMb5thvoo7F
ysLpALtOTGs9URqu4Pz76A3v4+SXNJfWnTbeUvQCUNThlquqOQnvlgzZxY6ZpAdpBqjW8dETy80u
AwQjyOii2CaR0G0Os0TM6V6jUY8mXu1xk5B4HZL5BbLJpYaxVgEZJdsMqxwpmQ6FBRgkclYbg1tS
jOTw1Sq+n0Y8HM1LnfWhr3EGgQneMhQV045QzpEmUQXjxPb2IsYlSv8MV1pNEjma7CJRT1XGXjSb
JA+negYAkSATIu8+bYgf2wwfMcnOk1xTZpiH5rW3yGHrp5uyQzzrTozq5/TV1RfjdNUBtpfL+QWn
rOeA8bCZFecKJm3OphI20+2UzE+107R+4sS4zrAEcGyo6PsJ6yE0Isg0sw3kcD6xTl8iohZ8qBcv
NSJqdILOBXBLj4BspzX6bRTXat321bwVBfcEeRbRjjKbasbeE1i3mFgA7HF8ORYTjI+QlGpDvyzE
Ju6cN6w605HadgQpqY4e55lfDwkHiaSJXer+h9ImfdFKqo2tBo4PPZoreg3NJqagyKqhOGSzpx+L
5YEI72/kt8cb+sI3eBvl1k5Y1OckvVclhkkaK996lWHbTKAyhbbYQXYZWeusCiFfZj/piHEgKUxf
geTFW9Q0G81V0BTow5lb5Frv17l2t0yz+0RjtgxN8EEnq8+fiOgJSRo70P3YQ3lAVFNUfuD9xOVR
UVkGDUpBI1qPA3oyzhP7QdO+s+Y3PkFKt2Hb235IW/noaBac0cFT68Sx2LM8aqi6QtpjTUBlU3KS
aDjtYru5z+F74LFNDwyVdRsPk76s3zEAbPRqY3GkIV/5aOYfaJBhKLrqsbOeNlAQ0XMYBEfrRDw4
sR1uNEcyJrCQ4OsqCA8537MBPIYxeMGtadx5O8cebiN8WFKkBt02DrHYup/EMpxn/b8ZvGg8SmH2
9CziY+go2x9GfESiGI6M4PAvTm1FBHFq7lHprNtF6W8Rc+Sb6O1zAugPInqc1EuIvIrWfl+srz+O
47XLCqsO0ssin0kC+h7GuAqY2DFGIZg7pnnMJxofmWZwJvTMFIlA+RRfdecTJ2kfW8PN7CU27Q1z
YN0jBGZAlh+WyJF0AtJIYjc+4Ie3WDUcRWuf+bOslkQ6tCVp4NmrNuorCuFGbiC0wMiF/nFEMlYd
s+AbUY3P8cxhubEo+LlJgIY/ZK3Agan0F0EX2W/DVa/M4jg0+H+6qcsIjrVagg277dy3ym9r580N
SYhC+D9slEecWp2G87HQgaeT6vMtg6+wm9McUxDSC8k5qoXuRUboN4w7WezinmK9UHrxX+yd2XKj
2pZFv4gb9M2rBKh177TTfiGcdiY9G9j0X18D+dzK5lacE1XP9UJIsi3JEuxmrTnHvCYQWtkJndjk
xvgyxfgRm/wxbRQdyZAxHHu5ygoy+42KL1Gl6KuQWPDNqzPJ4OkIvVpwOWlx8bQAXOaNE2pSel9Z
ByLE0bMzccZoMYUaFvrwfcgjJVgwRsQk6s5q8qObipPWA8ar1ccanOEBvfB8NNdNhCmAENqSoEu3
BhlA9DOrUdBblSdIXq8eLbOPg0plDabWhPhUU36nNFazs8ohAAXe7BXSjo9RIShrAUHakkU6H0rv
vp1tBy0KhzF+L6CpHJZoKUO9qZ6oahnlRl2AvCRkz6Zg4NAbJSh/Ggu8Jxs3NGhG6BT1CysKbOYl
g41j+lS5SJStwTO35YJyd6q+NAy2oW2gnSOymtSDB9Lqi53oneGkuNN2XlzQm/3ewYt4lGn3xurh
qWhEymUlTxbyVxTCZki2rDomgPlscNNQdBufLEXz2M/ESjXFtJcWfYLKQUxcl4V+VHKBDFM8p4o9
BbSe6I+sF7U5lnd6owObxKxKm4mzUG+VBlHNGhRUOIjXYqHho391sobTvaZxVKpKS3ZpccbgwdBh
K5CSPF1s4nINpXMzyBodH1HUIZr2yIvbt7Bgyp4IXHZWV2k0psf5trSKnggYno5opUcxxzbFry45
9eVCrWpZl3yZeozsrAy9xHmirEkLaG0gTTMnidUglFiyY1Nh80p57b424TyBlIlJZN4I6T1RHWa9
oKErupzmMwrHDQNPHnj2i5Pqr5S7xXaY6zMJWCfbMPrAaJdTEVsshCxAePVaRFwW69iqLKkdi0Do
ejw3eUGx03wtK4/YKFEOfuP+KPteOV4OqooqcyUr3o3lwjm67l0Bqv11KOr+CU/dFI6K9ddDjQ2i
ErtxHVwOke0g+S/i/oxW8rJID0Ag3TGRIo9aNUUGnidcXc2bhWQbhWhK8oOCI09dLDirVTMcU9vs
j5BSwMDlttiPlCRsnK34+wgYLJRmCLvnlMHoiOTQPBIybn3eykeboIGG0Zp5qMKOJUm9qUAlVUQD
sSZJYAjGI7qHxgw6/L1YrJpbr4IeqNoN/PWGCMoV7TqsP/t5uDxWZAVR9cpUB976K6TVREc7y+4r
XCPhhBnhaKR3Ok0sXjGa303KLrgikCtlImcCFbZ33ShxvEtslZnZI/aha5CZVW3XHc3WdYmvEV8v
IrB59SKORH5hcFe/1/s6Ml7qnlpBmbtJBcEz4WR23Tu2Ys2RElT9eQBihbswYbWLpwks6HpQM1yt
Va/7CNFBXq60z2llhl4OynLXGIp9uExrPx/WO5boXEPzyh9V18PS14R1m3CeXCBPc2q+RUDRQo1I
i9PicFLhRmyChXMUVaU4LEs+nmguliLs4aZD7ipgithF6FUDKZMKGDoPfd+kMrtgfTKS0ry9HEpF
/QZG9MHqHLAgnvalIVCHiTMKUkRvc56lJ9FCxhvwse9aSfYAi9KdxHfqKM1ylXDmbU0tJrcr18yz
mqHLLbKnfDbil6m6VzJUy529rr7AOjla+mYO/Zo1aMkT1rK7pGqdh7pmaaACjkuICZO0Xm4jL2Vc
TYqPriVC3BvcY1r307YxF+EDVJ3hSORi27GKeOwT42Q5MfJLUCL+pIv41Oqvi1oeoFj0LyBQBlSf
G+KVjGdZZ/rG1MFDTEYKPZtk7L6K8+2YyXHbuypQNdP6jr/3MVFLb4+AcA4nw6GczvYsSgT9qjQ9
0LB8i8pSe68acaQo8DzrpXHfFqS7WhlAO7QFCU6EASl5PF3XafOBJmdZ2cskKHZwCSnsoL0SOEs7
3bka1A51Qgn5vgQnc07rbxqk1hOq4qI079mB6MCeyjFsU883E0ZEMS/1IdPZ+ca1Vm6XuB+COGY9
QYqyHraj0+/Y3RKYWTX7PGpxlUZTdI7N7N4a3+YpyV91fEOd2tlBNpEt7dlv7nMRQzJgVozXnqr2
mNByKztPP0w1jP06qeZzVywyJGkMZussvXMickhvsiPEvDR8Ly5xsSbTsa4t4gPqfN45xo82qZYD
XqARMgTp1qPhKkEho0eBWzmIVRYYGemPMDmI2TQ6eyAycPyGD0HeWJV8ToRrbhNtnXBX2yVNUhoD
oJU2l0lYWV2Yc5rD1VAlBiUaShGpAIBxGP7zwV6OoAK6UCjZ4+Uh1kLz8bYpvJ66Fod57odjNhoN
/JBF9fu1xjSs9dtuPSjwJtb2Ru56MjTmNVJJ4wQsyKmkh4ANZh2528EboXrQZBNDdfTWw6y3t+zq
x8+H9EvRFaz1F1LGYvg5cBMvB3W95dpNKLqm2KIxYapPbmUq5sPl53jP66Nke4ZoFOwMM+eEp0FH
Ir21lwgMfsw67nLQJ+kTqE7VQEWQi34ML5dFBeF4WfREkn/6cqvQaJ2RzPd02ekItjXOqlidJq3a
T5wotqZ9QFxLdnVaHsrBhohu195Jj+UW8AMFQzDb20jTKbfMVbavY768YSpsVrkemrqJHWXT77hg
qg2yRsYP5XbSSCoYopWRRr1gg/vp+zBP2mkm/sF1M5JSogVl5NgHhbhP6Jkl2jgceXby46OceGUa
votD9TjVoQ4bEa6BWjQ3WcNrDQ3BgHxdt7EeR8EQ2ZIgjTG64mwl6wCgALse3U8C+o5B6wIScLug
HitARkZzil16Qy5FdcpHo+/V61AT3/aGc5vB0Qr6nBZZo+sHJ3Pu8zj7QVEr3/F958jR6wR4BXg4
XD/18CVHmM2eLQ5mt8e3a1EzaPkKNq0yo76YK53mtTZj1fhSpMb3fgZABaRWbMYYIOzKeY6nXe4h
IUkkdLeW+B2d4iLD4xCCpLa3jkTmzreUa8beU1QEggroZ8OKpo3ZT+ORmA3Gcneu/Drlw3aWpvQd
mXubzkBHa1gbc3TPOQ18HzPAtyr3Dp1XnEvwZbQ0+Pe9BTuRc6S7icM3v8HcT42OKCW/xqoCbRHl
VsknpKgsbnKbv+7XMWxZTj2JwDvg/g+ThmGZxStdRAjFW2nEG7hZ9VmHJbRFoKXdiFlDArMyYYAs
GXw4KAoYym19DGlnbOLca65saqWFkn2fVGq6o9ecJ/oBW6MtX9PRs/Z6idpKLQp/6TAzSuU0I/Tc
NJ3yQKH/AZQk/Zda+zrgyDmsy9hqfFPZXePZVuV9uaRfY1ZF99h7R1o0eAbMrqTgzHIwLeIHNgKZ
QTe7hAOTJmihob+YETMepuUt+M5HxGJXDmviQXbJ1bR+0c1sNmf8RJOIbdRP+rvTuEvodE/VCuUp
SucLrZ8ny8QHkPSmuaOBezU6lELwrIFXdOvrJgbR1oP2YMrQwNTgVCN3Rd9XkXZVZMxm1RoX3JPa
3k7PkNecg6LNEGwLsltmz4c9Qu1xaM/NAFl87sd9bsDLp5lWhz3GHTRP0R4Z2r1Oyi1WQ+yLOD2D
RbOvbEpxUqq0Tcq6BXVO074sotUJ388KABy9JQaXrolKwIQ/23gYZwKWSXEDEWTlmMdQkpm0Zzel
ZyAJNr4rXvdh6Mm1DiUEpq0oWBi/xMktXNnoMMf4bHQXUjnLA6QmIwUsy6F4bKPbgcOnlQZBs3IM
nHKEX9EuDR8WYENgYK7Svlqt+WN6r+gSEt5TXdGrtc5lnDxX2Ts7VUQ7VrdijTi7u8JXbTrHFXSM
1DA2i0fVylRC0KH1oyQGW3GWh8ZSXfZLEL5jszr16avoO660cW3s218zbRwpDxhhJ0m6Jtmg9fvC
PtaIbtQaFdgwUhIwE8JNYcrApqHM0jb8K2UGfPArQrwBgKHxxez0b6lBBGczqsUmWcRTVVIq13qk
i6SDnABXibCbANzlVBOrWXtcKIe3cxhHXHN1bz5GqQdoyBmAk+WPuYk3wMtoTKMM8O3Sc8MkmxMG
iuot1rD91Rb8gqRdtgadk63W4IIiL5hVjwRtFNoVXsGUCcukPZTW+6USg+86yr2qRt1DYurPMFpf
qhzdOG8OEClDukT5r0fpD8yNGe4zHDlujfLQRUZXaBWzUcIKKoslwd9uOXD1s/aQc3KUBT2FQM+V
A+1+CNBwwQPbENgKhdVuRs1bQdVA98CqfZOK3FlR5NeajEPMOEjJJ80MwPClG2fYsf5452L3k1bl
a6wmm7KCzuY6AfSp3xjladC40hoIjOzPNnZbi51QaVbIWHsCNpSiqHAP6O3OMd5WE3k/Bbxc+AjA
z7m3dDuUBqxpbiQgPzAE9lY1Ery3LZjtvOaDyB+a2vihtwvxUNADFWd8GaH5bSLQIYeyKa6SxxxY
Xg/XFaASjRR0UA68JAosdXMVgd+SSvGqAlTbKGn3TBMBAIyh36C5UA+ZUE6NhU/PJPkGJxsrkKK7
IfgYN+ywlDAR8LIsQW0Buq5NXfG56ts2sYH2VUYwVQg3wcGE+K7fu0jwySy1fYUV6jCsF5SkRhRh
dCA6auM0NdsBi5DdnHlC2pR68YxE5PjEJPEBUW5mqD1mrjqBa7s+WXmky9r0HEgv7wvnlermewM8
NTRXtxRxOMjLH1Ph0A7CTWGsi8TYeE/n7pTPQj0w1vjLVB5slR4RqPfA/XB2mHNUIigd3BfZWjIC
LVbimUxUeC569kaHrQnTDr8S1XvLN5XsoRWgDS0nvx9mTjGyA70tFEjD75a5CkhMyTELIN+0CXc0
HXEkgwn7UDNNaIToQCbYg0uIBVxdCYOq44rQQrrZuRhJLOcYtw6COGTFkCKPJN8SQzNhroq1r01h
cWrqNkiaQbtKaXCORfVmvmdWYVzr9fCi9G2KKUyYB4vwb3x5doAkwSZ0m1RlAgpQybnyB2OMs21U
ECzVNJxI1KKxwpix0wYqr8nSB27pfROUqMiknBAktVR73Gt6uXaoraVDMZgCxVU3mMnuwhf5ebjQ
R36CRy4/+EkkudxVFq0rNmzH4m1TYcBOrVwcq86IQWCsN1NVoCigitBsaeHg5y/J8cVZBwMDmw8T
4s/fJy6K/jdGpfry55ff+eXm59Otvy7WYoKtc3lceB2u0d9oi7bQxVtfcD1c/vbn3c838fP1fnnq
P3798/VIYFAD3McM1REhlpc/RPUGVHV98tHKUDZcXlqzE22PJabflLH+RV2MdOfEaoVyrXunKIal
uKtzcn5csa9YXZNwbb/bc74fhue0EcyGBvacORHX0NCImqpesmWcXxMchGBynbOrY4zFRkLFat2V
eCPS5v+4WTWY0RqXDU7X96/RWi9k/fTXIXNtFCGX+6gO8MNdbia6hw72chNEfnYs8YVG2EQFQPz1
T3/5+eX5nIqK9eezFOurXX7pcrD17N/P9PkguiigU0AbMG59/sXl8Z9v6/O5ft7/+Vx//5ipdC4A
6N1PVM5IqREi8Gx80nQSHV6O/G+QzuXW5TFrxexc7l4Olyf4effy0z/+9o+7l18uezGybuO7gIXj
KzTaPtE9Mf8tJ/h6/3980Khb9hw/fy7WZkP6848u9y8/tqEKxb17GNfWQdtzStOv5mYknPmvm5cf
XQ5W6lMiUw4///yPl7jcNdTR+H/CzPeLlu2fVGg2MrC/U6E9p/Jd0OSrflOhff7Vv1Vo9r9cFoW4
W8jxXFkzv7hs9H+5CAgRgaEXJfdolZr9mzDj/Et1jZX6wk/0FTHz3yo04DP4dRzVs2wkahDE/lcq
tD+y8UjX9EDro7YzDZ5OI6rodw0arhucEVZiny5hOE7UTTdmd2+xBNsD8IAXKYbk2iLzptYWEKYx
a7gKhiZdNXXXm+PVLx/fPzvoPt+Oo6OGMzXWyezSfn879Nr0Wq/xBhqWToII1bow09+H2alv1OrN
q5lOVoUzOu/6Zh0aj3//+r8r8v56eawkqPE8w3X1P1xsXmYv0sMxcWqn6EUQQP5gTfDJOlmdRjUq
gtHuSipP3VmuKWp//9ra+lH/TOG6vDinCueKZdlIkFeq0K9ywDYZk7inwIkxeLTeRDTnO5tNQkmx
GUNLqj8qWXwijZZmycLAk33YZQFJPKPLLM1uZ0gUWLASMKWPctn/w5v73Yz1+eY0XNWoFFXNcy5v
/het4tjkw0xrxTwVEbX3TDYvVtFg+W4iLSxlCtRfJjFWP/qrFtEzSlru0MwVfj7oD4VQ5gMSo2YE
8Pz37+sS3vvHh8bVQAuHgHrWj+v1+uuHNolClg7y3VOCxWkXN9EE+Z7lWRV5P1gbx18Q4+wMvQD8
jvfUp+phMevSVwD1lO7yPdB1fW/IIcR3McPAZleqqOg22FxkN7h5PG/w0Zy0D4agBT87JjuBONVO
oz3hPWrtu1682I109l5u7tNlbtCLxeLV7rwvaP5NMkrqWy6y/MrTKl/tMu3ORrRPWa2m2IjYNo5+
SEgQd2AO2UOtJNkkc14UW3+GYe79Q7ia9nsU8vot0oRwbVtF92o7pv6H4jTTaOqS/mCeUkFnM45Q
qtuW1vlgBSQVoSjdLFMDsgcT7sat2nfBdnH7f30jmsbIg/wVJqv5x4UWZyAWknk2T5bbjccVllmq
kXG/QFOp9e6BYujOqmd5MiPAvF156FxsO39/6qz/6+9njg2KyTUtIF/0VS08jr+eOWlXY5mBw3Aa
ouSHou9Np1oQyM4HTI63ZpqFfEf/NLz9nkT6+fkz4mvr96AxJfxxtsJdMp1OL0hYVZGYtwKildQf
ROzeCtQN5O6qy6m0smu90+iQLc4VCA0UEZrx1LbWP1w6+n+ON7g7dYfynYEPTvtTfuziiBkWRcNR
mXfkSEKAMbwOExLiiqzw7lV3foejirmgAoNVkLsRgre90iaxHORC5KOR1NpV3yXUEmfLohsxA8ex
i3ssztZBzJRYmzaPDm4nzhgJZprpDN7agHRNDv3nEuVTX/4/TBx/aKk/P1mTeQwwm62a+p9ndqRr
ehTZuXkaV9RrtdTRDQo4MM5TUu6mDFh35Lnneo30bqzCPBS0oINotl8NUTf3ErkrGwBCAfq8Cl2s
oVtjbHOcn8lAocE4DZauXBfY1yI1QbuJgitQ+3xGgxqvez0qkjSgAODWKIIyBKr/MPz+niL4139n
Gh4FFE5X509jd1549lTmNedNbjX7SalLSp283c+A9eErNV4R/P3lsfqJ/+P6ILjQtbDhgtH58/qY
arcVLYijU0pL776M4/m2TttbrUbnhMrKo59EKZ+Ni3u6HFx8PPZH3lTlP0zKfxqBCQE3VU9FPcoK
BUvwn++kXuEvTUOeYBcR8Agq5cEsPHqDNm21ZEqnHYhapK9YdtmTKcYVLRFmQtkae1eX/Q4umB/H
bfxQaUP7D5O29fuIyiLEdFxWY+zBuaTxGawX2S/zYg1DRbfBBx4br9zaSuEEGnaXLQh6i4nCm/2h
z0hmRqKFUUGekLb6dRm5N+u8ggJRD/TGUTfogJXTaKXRxp5Qlg8xwSAAe0gp8Xat4DSuKsvZI6cK
PFZl1NpIl4JgQYVsRq6nz9Fp0nrrPDVFfHWJEHHpou/nzvX8yYzu1BhLfux6AaSjY9cicUNupu7w
PapoMAXB6gkCCFxsYUMbMGB5RJrSkuo+mT6BpgwewWu1ejvuU02Ifwic5yv8/UyzWPo6zOFcuKSt
G5hN/5gMKneCt1IaRJ8TK7CVls22OgHSlNoKtcXyxpiikUm7R/CldHKz8N63wrYzktYQuAF0yWF9
ZMwjjYp2PXUtxE6imdlqz/khg7VfrJwOiO9ZyLLrtcTeuWQIecA4i8/My3nNwPQc+24aVZIa85zC
GQ03HysB7HLdOQIwwhZrjxTVM+xcMYgk4mHkMTHjedt66DeXxcypiqwmjqysZqCfqxLtcn/KCsOX
ngMzvjWYZGqa/GG0tETd1clBKUj+uaDv02QFrdMSP5LqFPXjfF0RpB4VfXnSx7ha9eVIJTKcajVh
H10zGdtldveMG+md3RnKDvsihoHquajzgeS+6l641j3jWrJfl0VtMbyiAUZhn8iHRG9ADlLwRPWg
EBJu29FNbjl42Gjad4yhN6PSCR+tYxLYaj0eWP/vGpLUz4DNSMi0YifIDbRzl0ZtF1MMFJTD+fb0
6WhWfQSMuiBLgd6ur5ZKdQRfhH5BB7MCSzxFobOF/fYmmYQfiuI1q7KvhrUvFgSZRB4B3R/S6UxN
XVAEU5/FEMeHXrOg0vdFUEta7OSjoyvVIrGTTkG4g6Oi7CkH4xiKlfVh1ik1tOE67Q37SnpQfScx
nCrCe4rOcx7GGIWKsKMQ9WK38+DfHudl/pKtyJQpM4hqUpODWtrfK3gsFKsJpSgcWPBUmkm113q8
ckkX3w7DGhjWY9MlnPg1p9prutW+jNLh3tH5ztfkA9H190RS5MSyk0UdW1GF25zSZi6SR5Sezl2i
RSi1YhYelBl342R3hxSIn59WxQ9py/gevP2PiyQXHXEZDEnh7aYOzrC0iuWqip/ymgKQYKxJ+yq5
7iLgXPriul+hHcSbrLpqstE5YdevdyxU+20eOSNJM4Phx/PcPvZDH3htTfMx2hqunO/dVSwskula
seytgZU0WGq19lE7VQfNI5KYZA4toMGkN6Ab1cKigp1Uhg/4hPWMxneDdwrOsF6RiYEF1m/iHvL8
JZ6rUoOuRDTeeNzSmuiHh97vJBbxgQJ52XjeIm5xvl4zkul+nSxklRpZvrWkCg6gJ+lCym/Iqscv
kfGSVTgs8lQ/L8hAtwY76V2dmIQ5VsOV0hd4LubmgWbhLjbH6LZDO5/NUmH4KDXfs7+nFf1aq8TY
KAng3Xr5gLo2Xk6ycGgkZ1kS2hia7+aseTONSe5b6dV78kHRyEA8zZD9DBCYbvkHUXhlrXOI9OiN
UNX51JXih2IO41XcEzMXCcPdqnyrG5S06WNscYZV6VFq6fxkRg+tnnJWAC766M7WMiT3QicLtHZZ
eJsOkmlZ5f5il+WxUCHn280Pb9SUK7Qtb7LomhvTGYjoWb5RghyPVT9LVMDE++W4LFIg3GTZP0vR
vq5Bb1JYyY0t6PfDLDf92fXyqygeyT1x8A3TjKXX6JTbrmEIXBoKAHlfXCP/nXfQYNUAtUoDqzxR
txU917NolKeW7fDOGp0GJpREsu2J95IlBdp4IlE0rb6tc3wX0GbpMqXRlZ4g0sH++KCCFAttMiMG
ZXlNrNkIsmamtKs4xQEBIvjC4bUFoIdDfOdVEjULJbi421CY5SMlwNvV9jO2zcyb5J3hhRXO5NDu
hn5rWiSyylHIoJUd21D4TY8V8G+oGY+9Zgz4kssvrZlNZ4B10RO2lu+IolGVL3PONpp3MlS9cVfU
tbsBIUX8lJeLawPQlZ8h2ParhDY1k3W1p3iP54hcRpIenidWaBvNjNt92/cTCdneYzI3KdfbsAOK
Z94oCaHAZunSCSDAcQ1feIzPE64fvzRV2HixCnvXy1+HuNmOWoYGy2RPXU7WAUajchg67baJELU3
Zn+OpHSvlOWqHdwxvGzOKnbGod4RlQr4Aq675qZiR0gbPnYdqf+kPCwSHeI0mc3BY3SiE7vpRDUF
+MKsEwL526pr+chQUVONT2HYZvKRMpdziktXBE3uvUalLWhze+S9dtkY0KulqatPBuJ8/Gd1Bi5e
YXAyyBE5E2XwfZll7FejMRyqCFSCwm4II3DTB2QUjuwZsLgQyyjsfOIk0e9iRc5b22Iv4elRwqWb
WwFuFzOoq+LRUabibEisbK2yR0Xb+xtJ3MapX2p2i/V0K2l0tyYCOSQO1rnWlS9eq9EFVqCLdjEJ
0FNfs43PW+b81kEf1DOm2C0ZJIpSHifVMW70Me/RKstQb0bvayPnryTutvupNPsdpfMX2mHDV8Ax
CwKV0qbTnZe05NRon2Pc3tTr5sI1R/kxw2thgEzVUy5oi/cTVaPGrH7g+yLSULGMM8XoOxpS5Q2y
DawdXT2FZe+eEau3d6zDF17OizHbW2FRt8mpkASVx1orjooV1s5UHZWE/YsxBxbNB2BgiYKAh9Yi
Sgc1AF1mH8Z5YndpYFP2QDjgklTDiZajAgeCjIFpOg9thu0vw+xtjz1Q4Emw+zep36DOod/vKkdr
mupTOujFtl2G8cg4rEKWCz1ndtiPD6MPhIxGrWfftAIzxSCyFANm0h1mUgtPOrFGXt9+NLi+XlP0
C0WnE4Q5K1eY/OkFZv21jIiVR27jBSicrjPkHJgY6bDSeiRBkoAiX6eWyuSvAwmcqtbPZ4bFGPAn
ESIlQolSjAhf9NZXPBNyvlFGIa2V7Ar3k6aT+ADp5PKKWZP0u9omQj63XujBjecs8lZ4ZGf6i55Z
52QhwpSZVz+bxdGAOLTtKnKKEhKUgwhi4dXEDL4z8IlxvbsqenUFq7oNZ3DxvjsdJAAxjAfpmq9D
ZX/UdcZ21wScF2Ud0mP1GzYiWL+yTPxRGW6HsrNCr0XWT8cFu57RBgAJgT8M1xjc2aiY3YuuoIKZ
TgoavF2p1d9NS3uFxcTVpcP+i7CQaVPK3GG+izUbxRzKrz2mmv2QpwzTIt5Izb6fSpREESIIv6mS
V9s+rcWwKTGSnSOmmV3Kj6miszHo5TfX6Z8tmR8gXYR2OiH9EGXMIs4KlzGNN+0iHyYu2UA6FRjM
+pWoJfiQk7YEM635GMDQofDiKGwRcrRo/rdRol2ZTQvGNJNXiu5OONvCChhH6D4Oo5Zs2sl4Av4K
OJyvbezmV2vKbRKfpoNrEV5cWPRq40G8qSVcFcgrSIHewUpqQFETtXgYEAzQbcrwM9UmUSpPCkBF
rInkpqUWKcKt9aEXsPVk3hZBtgJDe+CAE1+GMIGtuJ7eINYEw1NP1vU8JLBkm65mYZxbKBwkTk1S
I6KWUIJxxkKYxNXdoGIZIosi0ABeR4ZCtB5MWRWqK4yVTdKmeUAf6txMLuC9jAavHNF2VAVmitL2
heyFX6gm4d+puCbJtQsQheBchwA6dQ99veRImvTh4HteipEYgsBWolpAW1Xc4pcpwmGZ9shyWPcO
NXuP2AoSq2az08n9rOdMsmCLlcHKg1pJOJ3jEZtTLc2NlnVATifghKmmBGz6BOG6rGUL0jE9wlrt
5abJrxUjf+lz9bVMSjc0IaFuu17ZEuR0ozjtro/Ubjt4DOjs1HzWiG7oybT3XfRxfZN+Z8e7N6uk
C1oTwejQmk9MDLesRT/MxRaMSczcsQMByxlHuu/Onauk6U6XZmi0VhNWS3NfVEhejKpqUEPiEvFI
CunyQylQYvYTo5yj7mul+T5bbDEM1P8Mm88I6wjMpJQEMYplZYwjWcT6g4re1y9L0vTQ553wnUvo
uPkDu4rjMtJFd+oKdVFUkT4IOMkW9t7rSbMh2BLXuIw9vN4Oeco54ULW93GymDMMoqXlnO3myXlM
YSsHeZMwEcDRKcvEwOgVn1XNaEKj09XN4A6QLsrorqzz69Qd7wFTFowfHYxkxXsfFIbKoaVMT9sH
AQuId1d5n1CoG4MFqhiIjTpGX8hs/jCIyD4ZPYVzCLN+26SIKfQQUncQaba2XYRg5UiyJSocaJNa
/80gaxmq92YE++vnThAr9pbkO+q7liH8coCeIgTi1xkvVxXLfa5/kIhCfKoYaAdDukBuHWhEOp4F
rdyx014G3SJiGcxnzEJwi79gTScEXmjVDiPtlDwvu66R126E1TIaPbBnprzTdZ5TiWowjZ5ysCL+
C6kCChtAjeLOsGmy58TPXZd2wW7duauGRPq2gRxO1YqjZb9YLRxhyxTTzTzsIzwQGyOzcGUOeCFH
Qnk2nLoun39+rQ9xGbQa23FkN05gkkLosptgqPiG8opkJySh01uBlHJSSHwvXZ3ZpTewwGxBPLLO
R1m1VVuzJ7UYb3IV35s2dv86N4hUmhM9IP3ujOtPhqVm7fLCeTY0gvea3QDwba+jWIK5+dZaXwu9
+1C8nOVJd1ynMGI6ez+W5kkapJuyyzF2YtFIj+0XZEZEMit9vrpy9sRMPVVq/QME65epn2oWuR7b
Ycvddm5xTe54EOklBjnPvlUgF5ENlG8XytN7x14gJ6jePblePvGvw5kS6PgQe0IL2Fssge5RJYLN
1uIPqASzT54FiGr25CXl+MJnDzGz+UrFUz22EEpD2gWkQQ9EoWix61DCmtSwx6mP1pV4taZx5tAZ
U303iea75bnalW2L88AwfNRSFtpQu0N1aMHoqgLVijll1zxPdn25hQkwu07i8taYyWD9+bjsTEL8
lllj1BEEQ5oqWH6d6+Jy93JgU1KvVGlm3NrAeNiba8qKHLrdUDTJdW0YOUwnMcxHNJqHbn2svTw2
dwlRX2WyFxPoU2JrVhW3enSaJL6+HJDY/HXLNoienuK5xaDswpezv5qFMex7e6LoVGArB4ynnOn5
cNcZm3NeW5xCgHA8jT5Bk+pBnRb1axESYoZATCmQ7KbDyDZxdpHoI8HqV62lXqqv7Ion39GWMSTT
F98jX6EWByRufZDUiAAuz7qtjIY7d9x7cPGYrc08rAH/CRyVRECoiJuRsmsqRjD+paGSqK/yGTSC
vGohLSVDh4SO5iEDZ2n6jq18WFZ7XkyUY3lMfcximiH+6yHL4pu+SNSdSfY7T3tDUSbepgu7OQ8n
5mZDlzYP00wHSzzMj7Ix3uZU2j7bkx/9opO6ba6K67XGmCAZU5rELy2q1Dh9+U7r1mkP0lySe1cb
zkQxJre4vXItJayDSOwppSKKd2U4ryMlkC+DmTtmWVtlBvABsszQXqoHxKCmLxZZbil6uKep7ruz
Kxt1s5DlSQbvcl3HhdgxSU07QnwBCWTkOEBh2pv6qPtsovEPq5N1KsrlYzZE8kD34srRu+Tsuo2y
h7bFumCOvBvY9JeAVzV3vH3L0mKzlJrzAByw9aNYG3wFmBWBieWNtCwm67gY91k5l/s8B2ygjt20
c/6LvfNcbhzNsu0ToQPe/AUIgFZ08n8QSmUK3ns8/Sywprt65s7cuA9wIypUFJUSSZjPnLP32gXR
EXPFLRrVIYRgUvYm4HaCQCwqps8VLh7FfiMP5YVIwRjDTukYudUeg2RBOji+5ZGAvUNHf9oCTtbr
+qzFCcHvYJza2tAJICVuxJR5y0Uomz7z5ujr9aUQW8ONAlO6atGNlKGalL84fBva/MmspOhXWUGt
BiAX67GxqWpNAUPQDaui+aMUsmybZ92CS3fNN58zInyNl0eq8DxOy4nXylLIlmDPVltd3NyzZJcB
QzhoUfnd1CT5wtKMt8tgEic2M7vK2vRpDcbrIq9w30bKD3x0JP+5PLjTFO7LUcFOjNi9MVWdHYqq
H6ai8FA3b9CPhqdxvsgwt7gbx9ClJYmRrNJ7J4Z+7tARRPWoNfOtYnkPSK0+lGH5Jpe56JC7q20N
IxWOZl3crTnFa4wp2dSZ/7suy49lTv0kxOncYZ54aypyVU053uuleZvhdh8RXLxImSYdpAnhs06N
bl8tpA2j1bpJirJju21uyjXY47H5lEvsaKTRnagUIexvw8jOi4CBWglreNyaeKrEQTxlaiKdWhGB
LP1Yy0MVvcz248nHvxkLbTiZBDCzelP19gpVLLqPY9p6eCGpv88sAcAGsjIp8u46WKRAMhWij5+y
ElNlqWrHMpgUN9fBLVhQu1bHBJ0ApR+pjhQAkc1nqRKavUreOkqmmdSkckY2rHfbcdSfoYVZ27rJ
541RopqnLOpXI4Q3U6YHzlunryWP4q5Cd6xmgexEWgoOrY1u0SK9i9N7MgZQCDKyclUlPbaiOHAO
EJnO1SRgQYVSrhQsPRmwRPahLknlSszdyLtlkJMBLpK1uq3MGDExCaF5Gf2OyY/gStrIanGinQ/e
NNYKL0eA1Tdniw2ZPU4zFoI6jb4VtHjuIoC3T5AH9hGOEsIu5L0q9/pODF+rAZPK4wv30W1Rk29V
MBlJzYngTpFSy2JSo+9HavaPR+W01vAxcLXgrkJqp11YHkQ2/RtLwQ4xGYDQqXBzVDKTkia663FP
ponDamy/SG18GIa1KbfycUAs9aUAyBtF+jgQvBtOkA+GImGDQf2EiEi94N4QGZpFzIf4SKVdrkSG
jXki27UNmxCyn+7zqH+3wOudRH+Mr9LzWJPgMEjV9ZEIMjFcu5M2gSYIqUkN+PkxBDQKzOeyJ1cL
DXqzaZWR3X+P+UVpWeMpXYtl4E9OSsrOUNuDsBC0gf9ep6+pEdBMNboOyx+tSYUDo/+WKlxlK706
Y4X344ot36wro1/0DSGGlfVSwae/xkaATD3806u1Dv2AdzxpMAmHjtGRLRnOiiY8SXrR21VuVQ68
QlZZRYJQtwwU/OOAMwgXqBk57SoOyCuoASJFDZ4G7gbMAjgtREoRtphar8ogyIcxE+4TiBoqILYh
hDq5LBT3zbAL6ZNBw0gpUFlZ8zmwl9yRquuPUsYQNXBxJ3Mw2L3q9pNW20sLwq/HqAAxUkSJnsIR
wIeaz/KMXxkGw5wsF0XaCePU+lT5/VBXbxUtLQc4TQ3AD2EJHlS01uRqJyJ+NVWP/Fygj6FVKlnC
406chcyRjIXCpqB8xBLAfCFrTpiv8102Sfiuy8AnK9WnpWA6UV7prjx9U5rD387WCVgpA6FFkZD9
jrlg9aNIlMMg2sz1WvKZcjD41ZeRYpCIpis5rep2ScWLFFadj3KmpU1sPsW5quxKOcKWjwVDKMce
0xWh3qKERlVuQmgc6PmLOCfekADlQe/5bGbEqg4xdFHpf2o17z3DSq8K+2w2PglumvJNZ2LwwpFd
DwyoQAs+cksc3Vqy8MmDBrHzdNHsknHJWaqJGAMDK8ka9qdCBVFSGdBFVV6x1weeVP1qKYZvdQxv
ZURKRK7fcIBlm04Ofje68EcLQSIOAd5hFn6fMXoeW7BYXKsZrbSaoGU7joy9WFeqxwDxEkn5XcQW
4uIz/RjzNeZqMAtvaqgSjC26hpRh328K+jRdbmwzUXGtQnkNwvDDahQwTMpcwVyALj9DI96UVsyo
wG41QjKfpQHNVAWrL55llDJT5i7s29tWkcFfJq9dpNDxSJtb0vTfy0TwqPUzxqwWatpOMvSBQ1BU
BiOFZyYURWLoCOL70sSU8OMarX6KYLoyCX+1htgVAIHC+00PbOBJhP+2qrXEQUeaZPvUSRrwQAI4
ks2aPp+IPh1hZrxsQpwlkchMicJDRvaiTUW2AcvwquFk2KCBZjeksWjGnA9rJ9frTZrp10VQP2dx
0BkPTBnVdeFizynJCVcaUjvbER+gymChrJe38KMlM1ErTZ25+qySK6P2lDykQ60Csab5yhg/17+R
iHF7mO1v+M7yZuommGxJVG1kqAupRBFoZD+ObRrI3UAhQzS9egRGlpdXazF9tMLdtu1GcV9XQ+1W
6jxdBhGuCgtJil94GuOYHilVbRpxU4METEruE1t4zK8bYmpAXrH03itWwppUt1IHZQ10ppHsSUGv
1b0WN1xB9fJhhF33khA6ftaj4dwPVnglDwysy5g+Z45JY7UJGv04rkT7QKgSXxboJ48ii/hchZUw
sraTjRAvRL5DaFkd29oHnflSmOYXnMhqa87Gtk4741yVBPdSp/eWGFeBmLGxyGW2T2BAz/EyHPJe
me45LUM7K7pnEMpgkNTCPKo91Fnu+lGxAn/pVcuvDBZKFSFRlJwU9sEyu6Mc+BJeSLdsddr5M85a
+gZcf730kgUjWE013WDF2QMqDu/aEv/pUYlv2DQXp7ycnrTeHP1Zhp8qVvl3sQxsMZK23SqC+YVk
S4ZypIivMphWwkRIDCvSFpoa6OzUhBGiTJeCBRdpM1ReVOsNngCmSjn8VKbyDQibBAJ8DLesSr/l
kk9TDj0hRXlOy2gB3k3ATEGuTEeGji5dxLASfaKyJuyTLFdiwOLSQJpXGnvFShozQXbkRWWBnCgi
J4hLkVYwXaKBF3qGGPK7NPpvtYbt3OF400rdPCokKaaoSXaNWYHBgzOURaXiy1I24nhkhqaHZBKh
VRmsJqpw9V2KdpGamVOsAMBRNHHqotP20cX8oh8NqS6pryZjsa+YGUYmHd6L2DboDwsSSxJ9fsoz
gTAf0lBdzNIYJCo6XJN6DaXcJ26KSI4augs5vFrM6NarLH7mAHIDrUXsyxYYq2qW/D62bn2DYz/A
CmyH+EAwgwQYDfNToa2JRHO6R6sTuoNgEFpS9LQl6YdLUS6TKsKkG0Sz4Smx/EH+N+lciCMyearQ
GaQ7kZHTMWOaohR0U63LdsvA1Q64VyWtt5VYQ1MR3LRJuw1qIdorLuJ3MaOfmUx19Fr1NT5vICcl
nRtHRJfqDktKvcAYZqYaXdnBV5c8WWx6Z1iQR1mLXh2sKDmkRrcrhua9MaB4D2tvUBVHk7y95GeO
ZwxCo/Jr0lLy4c1lr2YzO/SanBqcc34d1tmxSVVUipNK4HschTtBSIV7UJMppW2a2FhF+2hHdGwW
TvHHEAonnCr1WHaTvkGiouJ+RP+pa/IW/xL2ROEsFCxVlYbJG/UMxL9mK/RE/k3Qg91otNyZzlpH
O86JdAKvygjrGGVQ0PhCh75CQmtWs71u9WCrlGa/S1I2VALbolCmJS6gUwIbsVZyjCj24pzNZ2io
rtyk1t6kYHxBRPUsokqzy1h+ysBCe2bHCi6R68CXalxu7/KUSy71mfwIK5O/mHywyzaZXS3RCxrt
pzYBYyYmkkEp3q4Qejog8TptYN+urHHPBPo0ZJ2vsi09a+1Af1Rqj3LTNKQVhEho++o4YFAbaozC
Sjkf1KHMnupFYv+5SPClZOBZHVpyGz4vCYTDRDwzFkkmL/y3wVC/GDO3CmDjl0okvzkK8F1LYntY
2kjelOgyNtqgLU89Rw49DXgMg5eu2qGxl5VeEMwhTbW436GL2YZyt1WsWmaHS+APBYmG1gN716RJ
O9tQgT3i1bf2azaFHSV0UMi3cRIpL13YUfNl1EQWnUFruqAtjqgWiEVVl4sA6tBV2IWRAFAhbDA6
6DLgjJ6aSoKAt3InG9mYiLrq2IIqZoDN/zVx9FaUzwY+/80EPt8jZeYOy92Af1ornqxSdp8nOjnV
QM8Eu+ItRCp4B9B0SBuOWy0lAT4wy6mmHoohRiAOnyOG2mI/QC6hdRgni8CW5JfUR1vWhT1Tb/Lv
Xx7PDf/1B4/nhEwkVFNRgCWKqeDiNHmbVqdVvLr3E0PDifV4+Hjy8aU2zMRpWyCAfVM0folE82Hr
epi+/vJ2Pb7/+8mH/6tm7gJbuHqFHv+yDbjOoo4me24Y7L9HRgs4js1M9x5qQl4shwAghp8+3GCP
V44eb+fxUMyLfIf3gAmkgFfwry/1MENj+ft7A/6cG+vJ98PbUvPx9osm3ppxrj1VKzVfkFv/bxvM
4x+IdaCzba1Mop4hbz3erRQu+PweDx9fHnYfox+OQx0nLOv1bg+mnS/rYR+5/bM8naEcwUGgrXqv
UyX3tPU7K0W7p+uUQtfvHk+NsC+9NlTvap7kjKBhiuE8LXcxFVaSmiDrQQSY4+0Q0Gat8/BLX7Tf
j19P15NUqWaDgxEDsUL1BDKsI1hIHh5qzv8flPP8fw+JRuBtIjf830HSu+J3/FX8l5ic//ydfxp4
1H+gPCXwhra7KapYDP6FkTbNf6y6VNSpkqkBmF5/9E8Dj/QPQ7MQ6hqGJqksllF6r0MR6dGK8Y9V
wYsEHBnUXwk6/wRp/6fQGQb3/yp8RgO8isb/FrJrq0mIyC4CqjX6v+b/IX3uZcqKhKkIOyD1C3IF
qiurETbOz3QwUhvVJauc3nginTd29YTbVKUqrdF7vVKIAiFEEKOaFeDYAKDbQlfolETgxfcoLNvm
q2tzRFOp/IvstHmjFtKVDam61vC+aiOKvJGVr1OqZncoSxrYWd5PNszHkBZ7JB7ZaLlLyeyLVbSl
q/1OQGB6FFPqTL0yHGjk7mOTLn6a1+z4DJYqSl4eraygJj1ze87UoMUSfG9miifNoiYmsOakG5H8
mmUoe4I6kXcDwaIImJkrtHZCgxjEUhHVxIMONFDDSEcRokMgBqCon+2IPfCsGZ+lMEXezLonrBoi
yATV5p/UfhmOPpUrOBiDVJ4kZDFoL6pELX5ruvaRZDlFW7Eis6H6Gd4sUfLYb2WHvkzMTaxCTpUj
zbUSUDUzayFUojXDYgigATZJ5AyStmUZ7GbWqLg0zZAwVvlOHL6i3vpDKo9dy8Yxz1J/KKSzGGay
X4OgpaBev2o1BA4icgGzR6cAZeqTmvTHBvkecJfokjdq5soljHlkGOdIRSlgpIiAye+9C3c4LKEX
t0Q6KlQ6mq7o9ya1M6JorCfo+uK17n+S7mzJcviGS4dmIUk/G8WQv3vVgDhHBVap0RdNFjV3CgF4
343bHNOKnnNVP9fZNU14wQHOhI4izm0XI7wgUDN2eSfcBKWQCLpLf+to7+1h6Rs4nSRbJAJr19jI
b+WAaiGSpGUbxQALElCcLNKUa4uQibVJQuJrlX3DFM+Y0yof4ABM65EKf2sI7TY2hZe4IA6maJRr
FGU9py6fvXgOC+oYvOkCYmf7Wk4kDcjZfOuUQSIjYWx3gSGBp2azhk7XtVqSywSl7ukuaRsZ1sth
FsfwqaAd4vYBvf9O1O8jNoY3rDozMUMmMDQ4GaXqBSKV8iFEHlR02cobrpzF6DNa5DMMRtgZnRCj
0yxX9EexCShu71Cpe+jFWyqRmk7VYwZSkVJgiFEvayoAMUUAkZ6rmQdxm7TzT4MpFrUmHttgjVsO
ZepaaH/MXhBBVgt+G461m0OvIWlgcKYCCVuf142Dv/AolSRvQsRyxBxB5kjSzhHA5Ve86G99y8qa
vaxjWP0nNaBzMivU8mJCn9KuuglmqB2z+mqMifmE3x1wToKYQhuAHA/GnzSMCYRiwxIsg+xLSBY3
Qhf+ErKIWMs5YrWff5Oj8RQpwuwXRM3InG9X7hEbUbe1Fa3RbLBc8eq4TytqKZKE8EBKkMutdVcd
AcZB6/XLXKBiJkcU9V3Z6R4ygLFj7bvU3Xsy14eEUtU2Q6DLXuG7yEwVLewKLKgCAIu0ZMawu/Za
/ycVQ/gAMiKfLKbmrSF9Jvkjt0Fm2RkV+lt9UjhcalcGgIfpBC9KmNjdUZbbpxAxJwjvpw6iPVto
zRPzZQtNGi1bSRCSUTEAqVpouvDEt3ThTgLIEkfRyUrNhh6CPcVBUqSoi+fY93s4Clwdu6mYtklI
mCM1zHGTFDW8MgN+s0mNm44ZxXzlxOYHVJoF+YfKyWaQlJtYGR9a0AdwDfPDKLxla/BE3qdvgsry
XIujgVLmXDgLMe6CRVEVMlX4nna6bU0VlZKuYIzQSxhk1nuEyMHFG1GhhxrIYWnqr7CWn4YYpPWQ
lq/mXBnbdtCETZQW22ZE8FGW49Wy2HWri/mcw9T1Vq/2vYxXvk0++uBxL8HS36Y4X+xQF3ERNOjz
LcZxqWcbkKL4twGq2Jb5E0pxsC/l/qXqcvWqxX/Mbup8HVROhWAQPC/17kTt3xdKwC0IFatKTqWY
3YRJvHVi/Vs1Kb/G6KroTpuIrJnyiBjp9vN0Zu/hQUUnaLMikU0WqsE1TUJGUISFa6R7Qu2vEp+I
6KzOvWS8FJG0nEypJdy4igRfqT8KUY0pNglHip5kBpTLF/64yl+k6A/dlOmYGD/SEuron3bEINUb
k/3uXEkucNL+aigwoOrlrNDguxFA1ztySqzy1MschWTeNkth2TVELj8etXNizRCQDBhtUIhGSNxm
65Jxr4Rq70xsOMIRcJcA0kLvAluZtJyCXV+hIxCw34tLfWzN5StQi2SfVukripnxyaq0XQgxGl/S
VN1yrCUptQxfhZ9JIJLIrj/UTpQlriPSXFg5NC96qyrtohEytxWrPxUybfbZhAtQOwhsWe+/9AZc
/axRMsjl5MRSm3xoU+59rYcXkMGESDp497pGh0cKLPQr4vhrUbQnMUEwrOgNNQ7r1wC1zu1qE85b
IleelqNMLMrigq5uL4XMt7G1IE3pfyVzDwhQTVg4o8o7MCjtEwoxqyTiUJjafUYCvBEC5Olqz1TR
LxIlyq5+FgndtAWCblxNAXMixRqEDKPeyMXyXFdslPAYXKqcuVCYW92TSzFAZPkcVZbsWBSuN8gy
k1PTQY/TISlOTU6ceBLRZk9b1VkSbMCT9CPj9vBNyCjwhEgHM0h0owwQLR0w2pwJut5ai0TbREFl
TQmd1RdKIj9hmYhRNyX/vTPPhYAjRIJd37D5XSmGCZFeJ+TYxPRE4mE2xEs44wuRiY55QgkGXnyQ
v9hjhXQUe+MUDuyi1JaYaXAmliOq3W8p1KYj0fPxBrUz4Vt8kuS5rGm7SGXzezL60iul8oX+/WcH
KnebIljAuqvobmft57LLiGhtlA2joSmN5qYS8rcorkl1GMjGnjM29kOB+FmcGLPp87mysPyKW1R0
UlI8YWrUmd1h9kkxQrBOkj0Z35iNhM1qXquLiPq/NHMdXAqqH6mSCHnoiOdOBspfYYD6qVy+o5GS
icxKz87KniYUtLQKltwWMst+rNLar2YRifkiAUzpWhZxyE6slDaEmZHIPiPBBe6Ibimokesyrkm1
bpfCGnwxgISZai9DlG8zRfS7QYtHUo1kRlpop4jIli3pSa+mUovnJD9FgnWP004A2dxR8pBmF9VD
RtfoAIx42RNcNGyWZdgg1Y4Ayr4uDPSThtbaKmGPZaY3SFLoFHiBSUUkHMwsWQUaU73rGrQJXXCK
yrx6Ap/2Ga0RLDOrfFvLR8uhjRTPuDYgA08CtEGjuMsGG82pMOPMVhr2+Ma8bkhlEXJJBSXYnfLo
N2houNpZU2JlDZ5jNUKwBoIV6fSwycI0RGGiNqXblRChzYAQFn39QnG022N8pvDw+P7xhTW2tKOH
oZCqgAtVNat9nTKY8ruJS08SVXcZK4ujqbQ/zHEK6cny4yIGrqX14rnuAQwyi0DNWB/9T9/+T89N
g2zgxojpM6+/m8FOosatV87/+lce/y6oJRlyIQk3Diui4d/+NaaZIoMc+M/30LGG34CgXVDw/Osn
//bw7zcV6spiI4nONn//tiDIEInCUnZEk8XUX3/3//VTSiEKd62CZsst8DnXaJr+frW/PsHjT6Wo
suxcAV7894/LBvsQAGHKGhBl9wRLOOSJK1vtcSk0K37n8YNyvQIej9oMVB8mbwDn6288ftA0DDfG
epWR7JM7Utd1ji4tXFLRAyPerODlx5cgKQ7o8zNfyjir61D3b18ez1mAdzdhkYKmLxKEgCjHIJwX
+16oi30KgNnuIjJgWkNePcVFHXkZqB95PaFRzhXaQdbYW/mU73H15n89+m/Pqaq5FYlL82eDdctB
ronTUC141jPdrlGrZnD8hBjp670jaynFEyx2BrgkGVk70okhjntQyOHgPF7n7y84lnO0KMDR/36u
1C28vIvmI/FHZr+yNgnsErxgTLGcQIH/+/lhmCxvLuVjlAT5vjdo5gkIOjCqrJTOSL+BY4K4qqkW
xSBkDJRr158oePfgxjfbxxuu1mP9ePTfvpUBh3oLiSjyctRWG+H6DrIWYMGDSArdvtk/HplrOe7x
bVQNsm1G0OP0lX3TrJUvLBHAstdv/3qO625DppGf7i60FvfEXNsXyql23u0F1XsTLdvPRhZZ0a1x
Ry89FrZxepv2ZLrsCL3btBuEBzMq8C2940TzLsv+bfT8zkUKhojKhXkzJ0cwgNKyC+7+kO7zY2Y6
Ph4nV7tmdu8ddXtw+g2pHLPtL3tEn3bjfqwvdmRwBu1zSZvNW2I6x8lJd2+FsXkzsYCe52+e6De8
YGYHd40yR/kbB7aQ3rmx/fz4Ftw7gq1Y6MS9E0Hh2sc7VsFX3pvkswS4wmOyGcJ+2k1h1xvEGs64
oVGENS3CtraprHsOfpW4WxshGp9ufI/rk4r6WfWo3rXLpdS+OTwzoTrLsrOQe7KO/pzmc2FBPIy7
bSTv69btAheGnyh4Lb2O3LXmc71cdJxhoTstO1HWWeQ88doB2aqhi4zKHi+jxymRAndUnDo5ZoCi
Gnv4KQhBoeOfbQAtksBkjm+8j/TYmz5vA7UqgTfUSUHvMSnskpGPtTQ2bWFUz3S8ecC3lupVy26Z
CQKmQoA50lXPUeGL48ECjFjanASWBLp1MtkwfwPylAWPKpCsb6XPIaBuzkhF7jryN5Jv7mNHMhdB
SC1AS+Janlj8ry82PUkZMne7fF9UD2Fm2ju8Ov4rUmziHbjimYoO3MTzwrx2gnxvxTsuCxxvTgFi
GWtL0OHVds27ea53pnnOggszlsv/1LfSlX3GO/mKKkcDObfCOf30lcZy/Kqcqe+TwuRUia3eipMs
OcMp2qMst/cqHODnh53FGc1f4rfYk9Zlj6Yf/RIvGY2rcTP8ga9WfHJ0oGgGN0ZFnEdPWfRFK96L
nocNOVvzr237LHruxMh6pJ6LZENwrfxPVW5kYQfH4JY62a8iPyWjDsP7VWq8JpzIITiJN1q8G8Id
6PsH3ywWwcMxBj5Vp0g+dE/FS1Ydhd2Pyo1Tjx/Dbsqunbw1vDLfkb6Dncih+8AVDe14QzPGzUHT
scTRMKj8TD8K79wuj8kXl0CvCZ5o7FQJeYPb34en/HcVO80r4kOzowlP+9DlPCWvenW1KIGn1TOd
x7C+tsUHvw7DLsQ9gyz/jL8FxwJnHacWF+80fQqEusxnrkdOWe+8QR3/9vlh/06t5BNXxuAgGxcz
J0VBXjkZQPIfiwRKZ2lvErFqxZnXTmYuyE32w+lfKc/cN4gqpKtanbi4wmgTGetLapzZVQV3il75
cPxJboiIE2u0tw61mrpe0bBnZ6Kl2ZtheoUMjGKTPwo4sB0PNMsYDGb5RxjYy/dfXMltQxserOwx
Ck9clJmxUcBPqB5P9uh8q+JgtnvEjBylIt2n5ktdPVvVd6/8xgjpW7lbN7uy2cF5MyhsNR5/Mk6O
QvOrDZh9GhQNd6Xxcvk4sLgfwKcUki+N81bqv5TgMigsARcwjtd0Rk87fQJ6E3FRZOVFrhD8LdK+
7iRb4IyMaAO5v6ViprKyG9iLw0zmT0Tl77fCtsrXtnXDhoXYhnuPWqBmN9yTqWfanPce+rGjfqMy
g6/R7PrlYn2aZ86w3Gw5roPzFTvmubOf4uim+fM3d7AOlnEtGbIhcsZm21F13ebWeVTdL+Wq+GR+
ZA5DeXpcckZPHnE64G7vB3cduxljP7iUeA1f2veQGxn512uMX1r2xY/GNy5v5Vi8UmeaSTxxTDTC
Emznrwqg6F3401Co++RWwYgzf4NtcBFMN1tEzln5NHvqXT8bp+gxNMXYrigY4HvacxHyTqb9/E63
74ljQN2NKoa/qO+9hAHDDc6zN6JOeGbkjJHM7rAbcLSM/oW3oPKPNcMZ3I6L15w88ophQX4z+jCU
kn3K50Lalu6CrbSX/HXmgGM0uLFDwzd3i1cGy37D5h7dFPuziFkrcA0f1LB+NlNmUq56Eua5kH6E
T2gKYAuGPSeLMo58xrOshm6+swzWpXaefH6od+H0Z4KW+82hgzEJeR+cOQsymHH8+eSNSgrDrgYF
HoMJV720Yah+vLyC1MdwyqNROV/Gp8vRF15wE9rjO8bJT+PK9Md5NHwOUPQ1fvPAH0naWmcRkAZp
5nV2wTzMxC5yoteZUN0wOkh74WWIOFNcG3hIKryi5jkxoMB7yxVegculxXtFvuDkRzb2XA6NbXI6
FA4XS8l0t35kR/z+4spjujAc+sR78MUUQM+cJevKXb8wEwN3d9Kjcc35e8wH/pvxyTbsWPGHI9IF
M9RgjuKLZ+EkvEh7ThL/vSWvk/PNQdDvE1RgIo2ZSDjiPOTz87G4+JlCh/16n2oHZJn4IW3pyvSy
UmvL1+xVvnMayyPTc3A3Th2edRg0N956wpDFsTJOzH7albuM1nq4Sb6i4iBz/hyZvPJ5yysuPlMZ
EI2ZNz1iBGR5wudET3hiqKTOCizIbt8/+GXWKEQuocU9MFQSWLFs4yMnnsEne2UYlPbcefRLjnwy
xoB3Jnft9MGnUD75NCEuSiq6Ngeno1Ps8VLG50fTHtGeCZ98oeI5I3LcrG7mTb6bQ9e49gIXNBkd
6wlSVC/6KrRDyzy561zwTqwVApeeD2/A8DnCebNRroz//BaghnaPSojLLPvhbTH5rxo3Uh+2fUM6
xaX95rYODFBMDpB9puwZrnjn8tLWaXCFeMcqSjjym7O+ncz7epWqbib5Mhf6EUBcUO8oGk8sFgCd
XrIfavEmq73wRgzK4s/LdKd+EFF47V+YN5HMmvUnAS+2po0XDkF5jC8JIrLRRyWU7wb8C25xCPrd
WtPnqu8IK5A5kyh2ndxo7Lk/CTeEH2g2OMSatK8Q11P8GKiVRG3Lv2t6Tx30QxahWFfYwu/AfdHU
gmdZtRe0CJ3+XNE+yED2JpKjnb7MO5t0aBc2Q8NKznDwIiEfnJ5C4+Uy1+8FmDNbjT/xIy4i1QDg
1GiZhBI3g5N23Y5MjuN68IF/rUs0Lx7vb1lOZdFj2VS5TKvmcJDvsnTU8zNDlEFZYvye9tJMBWMt
AlQOHZEPptORPzPGCaJsIpOY1abaDbzSOlXlq3bSrX3FSaQhIvlIKYviyZrwha6XgVmeqmatDTsv
YSvZi/kUNQSoX1iZi6Mvl6eIy5UVsXpQN0ggSZitWLlyfm4hmikXDHKU/zHZ678ytWINYEfJBRy6
CvdpuKH1w5pmvcCOCGt58fs31yzTOetsrt18i5t0vDSq134MsxOw8tdsSfQzzavf534n7gKPE933
W0KDJtVjDiyKQ2Q+dXx7ncwnSXRSxKUglxTX930Gua65CS9AG7jSynfGK66ASQQQgfrP660TFC3e
Vlyd1HhDrokPwRNh8zqszChQHUne0RRkh8FqZXLE32bsI6EVxOdxOPCG2XFwbflRuWnZ7zC9snaz
5co2nxFurwIwFsA90+dWesrIb+JKYZ3CQhgZODSX0zRvZdKEju331P7khGULV7p7hcbB7LS9/Cx9
1htuSsPHEZ9m7DcOnY2eYNEYkNW9gvUvoMqeidOlpiLdBerW+IWTnQ1/9FHLRGl8gTqHWZPFFj6M
vda9AsgHm8MWFUXRbWkOHApzl39W5W4y9ioRnw1Sb2QaTu7E2WFJz/GVfHmHfFguri0L28blAuya
jM0THkbaX6f2o+N2z30mUlat3U3f0rLIkNeD17erJ2hf39xyxPdxE5MYSXc5d7DuJdyPtBlYyFmI
34jf9gi/fKPehBOJ+EUIWfV398M0ZRyswkVKIpwYTDi5kep36Ykcu1DYZpKTn8YTxUeane1VjJ0l
/6S5i+pjSxQI+dsiBUSWLjl5yQDfB1fVXWISMLLTEhsp1+q7GRbhaAsO4jUDB4xyET9qYb2EJm5l
Uh363yY+nUtNniZBVQLlWJyel05E4vc60ukm2Ed4hw6EqHhSTkJ94JmZnfdrOdq4hQtyQDYqIz8Z
d9P7pMkOuTrtRkTZY/3RdUahj36N8yRTd2/yE7pHqDILDzmS2l+76GyJXzTU+Sh67FfFNmT1jL63
dHXRSx3z+WY5rRc9PRYmMrs2O/y0nrhxjBupKPmf8GW+MOFZCx26g4oQlsoubmYirQYKAcy6KM/t
vjjCsNEFX3Dm3yFF+luvbtJDwTRoF29CD7rLDp6DLZvuieDQCHMoCfF7gnVq+v8jzZ6rdmspDKNf
x8zScSd1BOrUn+QRUDRG38e5ZucUYVBhDYua1dFuwRUTqvI7I4Prlaw4gSGDoAfTTu7hifqudrN6
tP2/EMQNhHXWPh4v8S4ttjKgrT5Jn8HRunW15JQd4rbGHbYJkl3lk9OsDrvY/w/2zmO7dSXbsv9S
feSAN43qEPSkSMpQroMhG/DeBPD1b4L3ZZ3MO7Lq/UA1Dg8lSqIIgYEde681l6sfg5b1Re5ZfzgV
APxTqiqL1NhWztFqT5iRFvVh7O8j6yKGpyl9NftVEY6bMHwz+AXo6JIpusjMamHYiA7AmPv1Of2a
jGV3n78N78iYp2jJFZhV8oAtdxkdR/TOC0RmR67K5JD1pA9+8n94Ts/6tb0wiGkQd2JNQGbRn73+
hOwhMJdEAcg5IXGl3GX6MmpXFZ02hAcfrBg4mGIYksOiokXbwEpfEStyLHekTe45dhjRF8H7tJZH
yASsbqv2KDRWQtAjlAcf7uZObKenZJUM7C1DYgI4Ij0I8qWw31EvLKsKNut+G5NBObLf86fwo1Hc
i+rwnip3pl+8e4TfsmZyMV9Vz8Jdunf2lSbLiswqJBamxQ5jr3PWvuBQB+6ZM2mncccc1VsTDlKy
v9qGa4zreMptokjSuwiP2Do5CAp676wcDiN0do7HvThUG3HVuy0Bg8kmiZcWjbkzq6n5BlThYKkL
Y0skobE1ltkDUcmL8AicwFxqBAYfrDPZLY86qwIpfltJHB+zzg9jEWGwzv36Nd/lDH+WwVu1USs6
AJsC5eW+3JjHbgc7sbo8BidrGR6ds0JLYeGcERtj5VnIx2jbKauQKlQ/Zr+S7d2ZkEX5FK3SNZo4
Mb3ab+K9u7bqUg338bK6mhzxLb9x488yQ/QILYb6BZfVF+3BEtwZk1OhHwow/80jf2hcKKweizlF
Fj/FmtHWgNizQIlBsbUp7gbydlkTC99jzT+VeIV3zqp5jV9mA/QbEzKx0TjKxi6KWb8PhYkOA178
qqvey+gJbAbvYu2hMi+k92pE9po7V/ul6nLBlXBRqnG7wOhl85+pfGSoize2Tlz+qBAUchmozQpE
H7X0gRe+zv8XFkBdiqJlfHRXJC+uROY3u9oHgCj1A37ylL4Kv4vYYTNjO7+Y4AP43XF4dZAgUNO6
L9kRfhye5Y68zvoFjUIhVmbq9yA7IBIcGGaxq2Kkw6jNRRiE0X7R3ZsQfu90zxcMZrKFCXssX8GS
yLst1sHawbHDuzW+Um6yQx9fE305jSA5FuQ4eJdJu6fVr+7yec+OkmQV8STYiaBoDkvlblx/cBag
u6XszTaMbcb4nbxqQrpXuGS2wzejP3ZNBGQ4zE0W4kocjvnorNoXz94jsVhEz52zxlNl3hWL4G1e
vcW1ZTREQrR8TX6jl+4T7H5B+30Jm4LuydLbJiQS4qoed2pzTMb35heOEM4pRnrUqnfwCTJSTu7F
r93g812gLqDiOGroN8nV4+A0R9oBOm2UcIUHZMeYCX0Q7QMUQFQIrPIoOkpAtq/lIxlyzYZsaGvr
7ijyHydw5372gCoWQ3JQfhT38JNALtjJAf0TzSHvFJ6x5ZLERHQu16rBdy1cF4vgO0Y0DGrB7Y6N
YWHDJV+jW8p99NYtFTpFxrx7CZ97ROj60pr8+EFBxsT2GShO+UxL9auN76m0lA3guK7FcXbyir3W
0BIuGTNNW5aOZI/3PlBiv98NJ+3FfeuUxabasL1HtssB7R/bF/stZBVlJL4uhOVzVbLkVsSXpEO9
Zm2QCnQ/HAF2gb/ZSS9+LItjah6NB0k9cSX5Qe/vkg+dfS9OJk6RYkHEN+/BAFUupkfGyy/lZ/lZ
fHl31r5mZ09f44xcALWAUT0SP4hd2u8XckWp8hPDEYmoti/eyThwdoBkpI+xsc6yvMehFe3bvar9
Bsf2M7qWL+VqrsrOwVNuAJo6i2oRGIAAk6Ud/FQNRmJ7Xgy4JKUYF/SrC3Xjp4Vo4E9bcaA14Kx0
Z4V0l8VtQQXAAryNNv0nqboL6CrYjLYhQ7eD3LZbiRbBn4/jlpVE3FPe3nknDENP5bo4Jc7rRBtt
Tb7RhA8U8cbjg3cS78yrCKdkaVEf6bE9fzAAsufV9jl8oYSK+SvztE7BSudeCFQnpVQRC5b9/sU5
WcWSvvjZYCWH+knzcxGvMfI2m+zOepFQVhbFu/FQXINdZy6cl2gvnzgTf6r40ufEP8TPptg7D0+m
wmv7gqBy1RbOKUDd0PjKKdkrJ9wDGadCcMHnNS3hKiy6whfvGZLFxXlm2kDIxBp1IP1hT3FGdwNa
VDvAXcLr7z2hyT62iriIeQAkMsne/3Z3MOZZUD1SQwIWxaBWGL7aEjc5zHMfLEEOAq+e0cfABOj2
Oa+KDiU6HiAPjLDCOfoBiQQNGb2mJTmHNIC/+Ocj2Xzvz4em6NE9qE+tmsNPm2dtt++/3dy+tDXn
/IgxsfDDyop14N+/PyEQaScGkjMY7LT4kv66EfOHt88F5UCJHrrWBzx42uZsh50u/Jcv/dt33n6G
VaDD/vPTijoo1mnSPFqWi/ivDoHHqFg6GA/dbkQ1P8ftrsXAXlvd7rpOgqHUIf9408jw8OfL+//z
a/75nCeU6r9/xO2Tt6/JiEzecqlZ//m62+f/fPjXvTADLfe3RxIzNFDIcGn684BrkGe3uH1cDNRl
Wll6aM55Gf/y9LeXjSIUepEy8rZqBAUk7+ms9PoVyiiaX3MPN8rHdV96NPSqbBf31daynHDNZF/d
YIG6ExkzryimdzUZT1pC5I4xPDYaltiS7V9imDulby1cLuyjMJTBZKwWdug+REL5dJP2rjH1d89p
N2OOjrIlFrNWPHS1xktogCIzGFl4iodgxKT/MxL77aPlJb3Niwk2id1Nn2kaHeOewPte26rEwixg
N3pbuDwsyclLOsQSa4K1a8caDZ76VN60PoA7Zu/O1fA0VsEixk8OVTqgPFOrVY4rJ9a2egxA1qS2
rJJLnL0KQZ1ClwOk1RIG/E5pJKUi4NpwSOu1RyZNGUbnsMlgXzqsXYa4TB+qa+4d+D8LwlH2ZlZf
y0j5UO3pPreSdSA+h95gFoTvBo2A7ennqc4BHiSeO2c16Su7a++cTqMBOtHUCZx3iVzUl25+QWom
/KIuLTZHqCPZATB95SpieW9CINYrTRo6xdArd2F6GgLnZ2ylvkxK/RslyZ0qnFeRIGHVu4lUuy9N
2wPa/coHUguH2WjfhECBs+4XwNcnY2RCuqBvEe00QTOG7lkq5MUiTbQsttOtjky3zV8wdTIr1/Y1
zinEJLssY84yBUcZkflW95cRMlM01KijyGdMmAjVM6mqXWdt4teDTS3Gco9/kIOuXztv07tPOK4x
aTv6qrOmjWa7B0HPs7XeOUyfDaI/LC9nTY8/MWb7qYQTNMEJ0U1cMHQ9Mo6ZQZZ3GXefjVADhg0m
1R7X+BqRC0eMnOhj65D5qNRWeAgndxG0IPGI72QEUxn2spT3lSjNrylhXBRYD1k7vpLWRh/U6+im
Gik6o/yHlJ9sEXbAiZsClHCRbyGWbmRGG8zq2FOZ85yawjKOQfyHVfxdZD6BFupSZMMViCWLXmvB
0+obueuT+CjRA8EtxU42x0dlalqeokZ9m0qdzDrdxTBvsJ/M9GfZacWuyab3xJ5YUnQNrUxTL5EB
KNjUicpq5+mT8LUU5eXso/QM84czaaVp7XMwuB/taJ8DptJzSKM/qfIqiUqC6beq7Qrlbk+Cuabe
jY54dMJ8n4H1omNF+8MY9Af5XGc0dFKv10nSavBHt7ovIvNqdC5QC0v/qL5Uw/utkgyWSsHhktiA
Q2c86JYG0AyTx9IbRy5efXBoLWz5SiUniF17LVROkxqsUfgGJ8SvBy9uf7TB05cBm4e0tK+oyWuE
mKhvx0rcTb31YefIF+B7l7hOoZKAolVqlanFWHzHY7YaySU9J2rhAl45IX4+a7hVFlo9emuTdIHA
GOLj0L1awPoWAJL3VmrbUMyYboej5qJGh+mYZr+1g6PTG7iKu+59DePU7+EV5/2v2UyPqJ0jdAxs
C4MAH1tcxAfbbl6ijt1Fpg8wlVD0MrFm2AF/BAjZc6pl1qbF7FUqynPIe5Oja71GtlcSQUVHBjgp
yFtmlTbe0S5+HwftpQ+Rf+l1KwCOsmPGi4s5YTRoD5FFR/7oDmDMneWSiB3pDTsa9UR8L5XqIC7F
T1+X30HLnMdiAJntDVzs0DIjxw8d4TtYEzvbaVaQCem1WfpcEjJxCcaIVPjuHcQMXUv4TcRWKWJb
pwEdMxnhyaverbK5Vvlw4pifplrfVhS0souZmirqi3BpeiXeUzBUl2yaNkpZXiITj6aSc2GonUld
BFn0a0ryI6RJkpmNOaIIL+SxJEiDgZinKh5uTwObhMLUV6weRZc906+S1lf79IuU2BBxdftrAjhd
VGm1E2bymbB4+60Rfrrg53ZIg+XBCdjys34TkUSmWwJchTVpdNrHpot+20gfL1rL2T8J1OqmN9CC
4CqI7KFYZ24f0R7syNdsqtdElkRYtvnZAHsAZrlEwZL9WFiU/W/bnE3F4VvaftrhxFtdJUa9GEnW
1LJphVB/r2f3SlCfhIQKhrp6VpXSUNcKkGN6QOLgkDKtabNnJew+Ld0ol4BvuMbOvTqzXvZZmvpD
QUg78aHXiDQWqlMPuAWHO0A4VzL3JGFzOegrJcXDLB1nowJBwaMLGaygY162NEGwwq1lWVyMnNkX
Utx8YQbDiyq9cRGZ7q4u4FnlEspH5Fkvaq1Ssas5Z23X0gipkyd10r/IvVmB7UPMA4qGZm1pUT2l
iEscDQNiPNpAVmI66S27z5CO2KrIYvRGARHsuVloIAZ8w9gr3dExAsZNKmMGEXhoTSR8rcQK7gQt
Ry9D9OkY45eX0p1SG1pG8FfvlZ6GfuKeCKC6EbkIp5PMSfJczu46jUZ7mT90TdWse1OFVdPQAnD1
vRpABNMiKZdRoJA0qJHkgThs1XTll5bYf2US/H9L2f9gKdNN3YBQ/3+3lJ0hQPxrINR/f8M//WTq
P3CEeSpRFVjD8GyRKDD8NO3//l9woP5BLovOowTt6KoxRzL88ZN5LEswkTXH5j+LZJF/+sncfxg4
zTALYP/SnDnH42/+sf+Xn8z894gSy3Q8T3PJIHKIntJIoPpbREkwKKIPc8va5SEUdnYb5wDK8qJn
wkKOn/VpdKMfu59urz2UXsHm3AMo0Dfua+VB17BMrCftQF5yTde2EiMzNx73DEraxO0vaZHRHB8k
in/HodPBm9Xy6vtSg+JSgufA1ZNxuQ4oBwyi5wnL9WD1n4pWR46TAlu31LckUcOVA1dh0TxBE07H
KdxmGppfIMc0Hjr9f0jC0P/DIdFVjjlHRQerMf9Z/jXjwevcOuAabe4mhepb6BEcqZQ4kJJmV6Eo
2JF0nQEjZZCcjJMqwq0+Je+KZjN/KTOQqLzStoQ90Xk5r0YcvVLtmQyAAkkKe+32s/zas19Hxy53
/3Lm/YdcFI0/39/tgYbBNdEkXkx1XJuosX//7YNQp6zoooqBdfCKyw5JkJHdZ5KLTNZ6BWNY7ZwP
L3nkQDMoGYJVTjXszNp9Qa88bLQ5RUUKBkAD6Xv0Cajckbl0hOLaklY5HuOl3kS0OKrPviyR2ehM
cOFH+oWgdQij/mCkFJEZClH0jPeRVqGVUeqfzEqYyAbtoUojmP6FpHcvXkx9uksG5D2hdF+hO16d
ErNOEWk7FU/Gord3WhJHB9u9iBAzUFN23Trykut0TPtg2ipUbJkSoL1yKZuVZkXIOYmwmAQSGJDq
ZH7W4VQtQrv/GhGqVqS/Z3yfP4RnV9FqcI8KihO79xZ2+62HIUBLOnVuTE9PpMjUQp0gT9N+qeZx
rNbgFSuSeGErz2XV2n6vK19tx6UodFrrTC22dXREIGpP36QNQtqMnXqsBs4W3OOMuRHwjKb9lOst
vQqZlewg+aULwFRRZ96bWf4FQQtm89Djk8jBSI7aRzI+yZ5ZGBXAhxvuNJdiI6jaS2S5zINK2k01
tqAka4gRc9cijd+mCTgSvphFUZuQ6MyRq2DW3FUm+Gg1hLBqTTrwuvxjwjQBhBsz90TKatfXr6VV
87ccoll8LSV6Eyb7dG1buNSZN01+1sJMsGKbfPnUBaIddBUj1iU56kcxVt09RAbXcJNtWpMzEYNU
n2Azp73cZ077GdRM/EOo/y3SwZCoYcXOJD9ycJaB2ufrqZjotmEMG8vxLeuvdU8vlMTM53I03+u2
+XRS7EE4gxxXuou+zb+bOLrXQzYWWhSd4QRAhev6F5gcbxPSXJOA7xbEnT8ptLjdbkkNfignlfBU
1Xx1IuhEhX5XqQz+iljfRCNIXXbsDK00OGqlRubO1CVQk9xZ50CTN6zWEyrDpO3hlHabUG+PYVFv
Whp0Lkm2TVJ/OTp8+n7fedkVgF1KqrP8UDQL1Xe3T0gHnWjTFu7ADVg4idBECvpvoGLeAXagKgq7
nQXjBGwrXivVfHET5ylNor2pTMeYnPhVKJnIh7FQYZUwo83Q60XFQ2w3H+QIvIVpvzFFuob5SEsv
7N5bd2vkDU/nMIHK3W2jaWDPvUCDYkGmBeJdJ7efJgokxKefjev+BvwudTruc9P4UBp8jToNrqXD
/qCR3iXqrdeYv6cWh+ckiA5JFW9wNlyBPO2rXlxIffkKLF5Abn6Y41BvqJ6WQR48uHEJoA6hhCqA
gCnWQ2rWqxYHPfhPxrNirvamrN9kQvvJeeehbZbeojfTa5eMa1ul8xjbMMcssu7pmQOvIyWGADWV
gGOneHBaUswTLDZTm8asGiNdg9Q4FzksZprP/OT70XEvkUzuZ0gL1rpt6XjYUVxEzBYyVWD/LNfe
CpfoaST3HoAbJGijgCeJAGUmwrJ7+NSt7KjkIbjBFq7tKK9likN5Ciw8v4N6+et5ExqbgU0edy+2
YkK1mUCa5f09NrSl4QAd6izaBSgJjJhMDNpSkyne+qpA6djLnzSjoVwFTAIUmFKtdglK7X5+IPYc
xtRUf9L71NvgQdjpshlqusgBpafrvrvSOAr3EAD2bry5/da/TrtRZaJJCckwIdgU6SSpgVU/rKAM
DwrzPbW0N4UOTMmx69sWrFp3dsj+xtK2MWgO7OcAsVubKTWOYs0czqTP7vJWezGslRljlUgc52Q7
xYvw6kMSWa9tyhLmTma1tD9UCOLLimSXKSJSMvfqFVwdH2OVu3RyKHNl5+ILbJ0neips5ZCtkcGL
v9Rzbd/h8uZb5Ehw/Xo2IsxAqTYQVa0Pa8M0zsDyn4NQIrfuHV/kzrMGLz5Omu8wcsit6Ixvo2Fe
09L/yLlTBxFaAHb5t4cYZjyUpnfMaU6NpYsmMjTedRwtU0m2TFyLZeiBR1ZMhcluVuCnYQRuJxNV
9tT/SqO7t9l7SJF92qpU97KOyUqy7SOYz7khLet1YfTlWh+ts2iRLBCJvCvS7knCYVsIdWR94doz
arzmRPvCtNuDTSqWTtK7C8ew3hLZQD4J9I9SCV7qsLszAmR7uVHAMxPqxsArxBbmLnNgk+m6hdyh
HhW/G9GPeqN5R3dlM4zuY0zjRXGd18xFXN5lXrh8j8voY2Tv1uHY+7AoROI2XNc4ZBcBsYd+GbU5
bUvnBA4sg7rKqVi29mVyeYGqIXB6lawsQ4Jvu61JzSOpWmU86UT0+N3SwGSqszkkjrq8s3NCEdpG
fE+u+lTJHrFLR1drPuEVArvYV6HNUIulaiHuG+ziJ1JLbGNaoSLKb1YZ/G2hebtWMCHPWgOBuvXU
ikgc+2DnyBRVVOZcVJzyCN+H7ymaGzr6uNFH/RrWDbYRRbAR1Su/c5ynweYKKty93vYnsE8mExa7
sAyGVPy2rFtsuD/ok0wbi1Pibm2l8R2ky5eJODDWYtxrin4cWvMxldbSaZP2bT50bRALFnAVaYP1
Kqrue1J4E9PWfh0ctCNKzqbbdF4EYLrMQWfUtdqqKbRXp8YDCdKGgVb63ee9uiypttvoZiOrDl6q
XIaufze5IIICMBZDkF/tfGRehc9rQU77syum5WCkp9Cudt1oPyj6cI7LelpEyRPlJ9tQ+RSEmCAt
EG2LYPJ2bCIbvgsbuXW9vToujz6xT4wmxnQnCR8zbMTSifcInOgHdATnvHSeS1CPPa/QNhv4dubW
DU72WJ0Vr+YXJ18zRCscwCpsazdaS89LL13/OfUMW0XSNZuaPBcVKZddDvAT6ei02RwoIW1kzEN2
bxQ21iUEnSRbV3l5JRngbaqcDh6FBofJlORy09TAml/4+UBvp62ZOJGz4ZOWEm8Vm8rHq4t1aZs1
KX7RyiwzsBQe2kNHp2Uwp1RUud4sSx3lKnCkVZ2hOe368piY6ZPWkvVEaGfvJ6bx5bYxMZ+ZpA83
DZspyq66QstTKlG6DE33KU4QAucTg+y2a/0gQcyCpyEHmRdY8aYrBG9/bSC6hXm2l3s/kUCImU+q
ACbHgYdPib5En2hcNzWakDICJEfnBG64+sBOnwuhiO6rjMEqjSEEQ7DIWLC6xi8RSKTNTorGXSrk
7jTBrO0gTJdpPQgvlS4hJn91VzkM9U2rXY7E7IAMZk6cBtmdk1WPYegky3qCVNCH4aFLZ3qAxduD
thsSKqD9fhqE6ZauEQMW2DUZCQazGGwmpfbzjTqDU/98eLunjfahtodoc3sQ3DgqLIj+y9uDf32D
cUnrSVIZ4Sj78yNu90YVLLzTK5eb460YVA+8JRNh3diEYrJ3sLi0CT9XWO3DcsYq6yiQQCOSizLf
6PMvdPtBtw9LqV/yOO7X2KvzvexrxGq3u4kasL8I8B647puch4F5aAQ+FDVUBTG2jpJWc1ajXoID
UG0imZs7B5zIgg0c8OI2f3SgjuHeDp5Mq+SwzD9+/jG3e7enEBpDMyS8fJK87nxPTAL9bjqEuEuT
KtuONs1ULUP5K6sBZa9wdj2JXDSNEbnTrNp5taoeglkuRb9pOsXevGMyrHJDb3zrRuZ04JQJz7Wi
hWcJxmOtjAzAq6rJV2mJgkpoDbD1QKQrOYBWKYXn8a6cHgHnIosLWv3BEYJAgbgL11QwVHMp8hL8
5dYS4nq51BTTurd0LaKbl4BHMSswH5h/6dFpxirSIR0XZLkUgVtRtw9zzkasMqwFT9kTfYv1dWcK
LzpGYf3cZoqkSiTzLNXXo5bhjWkNOFwZxYOb5TB06VMrWmnBguT5GQ2I49Bbb/QXvqZ6QpiQUaU2
dYCrcJ02abmLMgYKplKaeOzivTcyrbDgGB7pgpFNDSKehDHG/01ope8TFyQ3RlObln19qOZ11nR7
Y1WJ+j4zzfqga6QGaEP9aGq6vBsmNlNkjjTrtoNjadPqCO1anIlbYa9Oqil7fHPX9EF833qwFJhG
LSg18s++PU6J4u0LkwtYo2T5IdeoxOJKNFcxMvDHRkx16SgsFGGfvjqOuId7i2ohiSVBh714Iqfh
16hYv4cGmaqs2503BMZ+7Ic3xgzQxQdnuuMUQbClAy0bBiG2tk6gjO24h8FWnAPdYc+KH8a2pHmS
5q90YdjulbjQTLu/JEnsbZJOfFpFO+5KQDGpdEIiJvtkJW3krmUbxYTHtRFpIIwBAiHrZafPuXjV
+KTYJJ4kOTRWK9UfLFBJT0Q25cw/iXsp9Dk5qLEvcqwN303KCQp1TMWax6j2yvmmV5ErDVbvh56W
rKyp1a+RY1+Scsi2USfvmlEpL54XnIZYS7eMeJuDkMOVnBJszox3p8m5uOhKu/ih1gzvGKX2NhSA
D9iaPIwjdvS4RvA9lCYzBpxSapb068Ey3F0oBf4IW+graJyohKvXgGpkyUXM2DVW7O3SviA3oi5P
5QynMTMo9HYqEXAbyAihDypNh1rXS1v4Ijj4hieNIDVqdPuO7CVx1nWUoIB6iC7qYRmZsMzDLPhG
a1A+aJLIyrwHBcSIl/mdxQHTpre+lsk2ajcQLIpdlycHo4e4a3Hm1rAIFNW4ZlG/D0PL2DmDBDcX
5i8BFL4H8EhLwgKbw1CyBVWzCFc8J0Q/QQbpMsQkdGVQ5GoJYvo8GE6WpF/i2vI+GjWEHRaqi8pM
rC397dnmVVrAFHUgnkqoHAiFbnsXsxjxoJDeu58YztC5k+5bkBnPvUclI6caOvhY398stpXIYDUU
y6kjGF4jIaPsww433URxZAYE1dTRuxEV/QPQxpXSAqjMcnEP0fwUGBnmmrzN2YAwYp5SIOHKoXSB
tWpGFq/M6XlSUaJAUco3ERx2uqW0XlpH0lAg8WRsDyZxXQdIiXkNMSTDMTiRmBO4ptzYY1PhtDHK
TShz9RAq45l6Ol5jn3Z3sAempPPOqlr2XKtTBR/7eAqSSd/XqYn8LtO9TdR69smyB1aZOh83qorh
q7Pzq6UMr23P0LB+qWolegLkAUO46i5BOOd9UDBmqvWgCtTRk0hNeIO4u1GyJQ7VeVsXoC/sIVlm
RqOD7A6yZSPdb5Fl42YaINnLdAJIM0FLYHJEr3RNYiutNdu8jl7WbnurZ3tEB06msbeFr9j7YJyA
c1zBvt45PR5TgS4G1afvtuUhI9Z4P6VYpotGvadnuXAbTk4cLIPBrqDyvL0z39zuRVhwKi7JSqUQ
UlrPdxH0swUOuDqGyl708XYY+2wbe1i9AjiwjJWlZ0GAztGRGkinMoV83jSsfnMFsV2jQmGP6Rcj
9vcA+CUwTWGeFMb+r7tRKQ06ClW6zzB95oManPWUkNTJHedIIt5rXQtcVyaAPz028O1M1kstZ9yH
RJaHDmAcdhio+OdP3W4IH2RmTKsDvOuAmDDSp33v6HgWbneToop2KvofNYOiOs43t3u6JSf2gS18
4dvHLYKAJfHXM1wFiY85e+tv93L24VT4s7bHlgJJFuXa7YEuEq5fyBgNSTcTBuwenzzpkEt1zm24
fS64lS5/Hra59q9Ek7yzzNu+lSDD+/Pg7Qfcbv72uT8fqmqc4RusY92vBXvQP99SOdSzImcm9Oer
b49qf7EK5l/ur7taScvWChk//fnuf/mi2yddBaERbyc8QH97BbeH//YUJMIgJxchutH5QIR/URil
4/95gr99x3/6KX++RMNenSFRWpdztchCiBB8Jk0EN+iEQljgoplJFLeHq5lOod9AFXGN/sZRdyQ7
tWzquHFmxAXNU/iOt49hcLR72QS07oKUufoIn31hZ1BfbHjEjB6JpM0RaHgABBhHFxS6wZdHy2dl
FWNBtNtMWGCswQOiZoMf1LJYu3r66LXTPgtktVGMLByJ7qtpCsyshZsmLQbyQeYaQRLDd5iBB4EO
ZYvgrtOBZpDwtKCw4AI5opNNHAPiC+dUlFKnW/3VTDBe1kn5GEUOgXPlmRzopTC8S6HBkyxwUmh9
cqIT+1t3y6aPLhU4E5Amc+KHHe3Ydr/2oPsXjAoY1RqfdqPIueHTohBWiFjj9UNsQ+ZWbpEqfCUz
knkqmSSGSkeKr3B59na8MwrlN7ApgD3tMR/MKynKT8CEy1Wnu5fbBCEPIjq86fBlDNZSQET0bZ2o
LvPHlXRyLbc/Z2RE6Li5VDpAaj3EJOG1P2auELPFEDtMDpkiIDKjW5xfs8K4AvMvSWkHx4oDCsSQ
Z8N3Rv0Xd3Itu8LyhcgflSQ/QFH156QANCqkuZhn3eqeiaYwQprpafXcj9YDorhkUYDjayPlm9A+
dWb4nvVKPrradE2Knpg1sswgCOIXrGFbk52RUrsRi5DsyzYQeGXHh1LY/YlUXqfAl5hUSGjCgQ0y
hPRFYxt3lcDyHtktdWdqoKgIcCYQhbMYNHYDXnoFLIsdZqa/H2qKLaBChOh49CG8ajJ8hzUJmxfl
P3I6LBHXEVL9r87WlEFa4hrvozKsiXTbaV1wqixygnrvrs1RwcM4pDw/qW78ZGqeunAK7xGYbTze
VZYJma6/A7kEe2Jceu17P5DFWAwKhi0CjXoNMakwn8v4udTjFxmEOMODzgBvFB+UrsETNsCIo4nw
4Op6AOiq/CSdjV+ZkKmehWRjxMDIx86I0L/YRAeWgN4HHbEjY2/G1gyT5pGX35UMITKieBYIziRh
VLwLXVdbmwWFvJg3MnbB1LvKvmsiF3yQZIUPfjw1PYpopKtZ0hBtF3MAyyGn/zSyF2Snvnd7zx8f
PCXCyze538D3yMZFJKFLhv3BDEIpgnu9DtA85AlwSipY17DHlWMF16hwNqToPLMp27GXIEa+529n
qiSdCdO6RAYvuJQW6pd6OhRh+lNE6yRMHovU+3UHVHV9UUKGTXFxTqAKAk9/b4iMB8skl1OCO9Gk
o+rrKTw2x67wf5hy6dC/11+KFKFYkTk0gtKIiUSDX1OVFYhGWSTbpAQCx/xJmh3K76k6DA7HzRPJ
6+ipu04iY7bomk4cgjIn8k3m7ykXubU+v9dKO2PTsi8t7TT/C+Ix8iHkWTQ4jRXexJgUy/qJE56V
xg45tWbaVQL+vC5o2VUpXYZ64uJYYNs3a8ziUkUIG8Wwa0IEZllaLAky6Jje2NKvdUjmjAq4mjkO
FYI4GqRf2R7h36Oir1LBlTsdMG20bw3tnkNDXuV6co2RV0sYZpHgo5maYVW7yWtNewTfYU0WY109
BqmD38NMz0kz0W5SXjOivskF5X1lOzTs7He98Egbnw+kFvfMv6zsxG6FqVbw2Juo8C3vq6Yfwl9D
e3c3opb6KsgCXK7yp2UOWSfJQ+RB1iclww9scZ0H0ky7qkXThvgnEenUQxWt7AyDrpNAOh8qF2xg
QEmvJZNEToS4bxzineGG0TLPsDp47fzyWydauhWVeo29WHrOJiXDdx2a7AclsC2H/YnfWOqlVRTE
2nb1pVfhf7F3Hrutc1vWfSJeMIcus3KWbHUIR4qkAnN6+hr0vcBXf6Pwo/qFAxg6si0rkJtrrzXn
mFWQyrh6C3FWMUgr71gaYlll5qf+kqMMUEBbaK2w6aeGfT2dkc9m9ry/YtSOUIsJIILjI3zJt3SZ
3QlomvrpcouYDMHqa7EySejTWrI1chIcAoPow77OCa4GDMAZVNJ2FiTp3Ca0biBbvUf9by8M5FyS
7k2K9LqTGO8KtL4zDjqR1qmo/yI0ouGWMzqgI0PuxDO8aeMzZOdUOg82MyBuTGKHxtsj81V6sHaT
aGSgMDVOsy/lLt89UszpCKYw9624242l+ZWxhuaCdjIyafEYORtkSd4Ij7b3GkkFSNskNuc3dt2K
50T8lPsUlMSJnvomzTC6wvi2bLOvXc523n3dTBwqiLT4+yjUI4M1uCFW+WChGjggIhGOgyXsTU5L
BMKQy+q25bCPiFlXrAyLc3gHW3DHH1bETHZAbvRcRMkHevTFObtv7i9rdIexkwmpRvSTy6umwVDQ
54aXNWsR8hHSogEhf7OyiJMiXJwiqRgpDuR7/H+qnJ9nndTD/0eVA1lUQrfxP6tyZt8ft/9HlvOf
3/iPLEeSpH+JKoMiVVIVUdfVf2Q5kmT8S1YUSVNli8xr7R9RjvUvEZAzcycLRLQlS0gv/iPKUaV/
WSBsmUMqmmZphqj8b0Q5hiRPGpP/BnkWp4cQeV6WqUgq0hwUSP9dg5KRMt5oRqSvpSHFmImSGuxy
PGtoIBMVk9wV4IsMoNmC8YWpTevr8W1PWwjICflbiDamm39fSDo1bOIccGsVWokIgi+jcKvm/fTl
77/sZ3AfPYG44ilPQqUUivnflyZ+YUlQ5P/899/3CbiF46hccF0lGoLU+GKeTF/+bslVz53ISTjn
DHh87HnyeU6YOsr96WZUyA+naw2DBM/LWGCgvQnEEtGhu1PxmSFNli16xd6z6mLdM1ALrBsXNpNJ
jFMZOQ+jToQsnbXDr02AfdVjUsuxNluP1FdqEhubJ1qX3DJm1ZB9Wk+9cu/PggaLrjbzASXGXADS
5xdyBX+Su9hWNwzYDbpBcZHvh5hsTMHgOcWpeWoGa2bQBkoKejekdUt4CzRAixr7j36cQHl/N6uy
4qY8kdMUur9ZIoA4mZ6nkNOs/ruVUHXMCFoo7vE4//sijcUNPFOy6dvqFSblgAEKulhGyE1Gcl4R
R5ANcN+g52l9ic5O/ZGS73DLiMWqcavLCDfzqMtn8URCVI2eNqx6QFAIcLV+YAWhGd1MDWuJqydx
4J0Jmold7j9fYo1NzT//HSYXDCnuKQZUqfH/cPV/X7CD5PO/W/9w7GUTchRQOfYG0NP+nvnfF2P6
7999ApUVGRYY/YA9UjhMz4cU8taPM9J0wvthnLy3bNKJ0bHj1Cl2CiZdF69pcZK1g5E5/TfRKqzS
NDleNdZUZuo4QXzwKTUeVEK0HMFBRmMOH3UdFsKhkMGdNHtuWU1gTc5kRM2MXGizDeKmbqlQKz+i
HDEWmbTCVvLE2ie5bJ8vgBESL9XgHNDenrVwwnrZqYC59gc1/36R85CFpcpGISNiCJnbzZXq+Q3b
lUMrBwGtSEfOBukcDu1s/BRPtxzgrUPNkOyZahgt3r8bJquHsdDFGRsIsrdRgQtov7GmqsuYIGWO
wqen/6Q0RpH4TAbAgjkE7AsoLofnQUl9/aw3Li0m3jZCrgkkHVWnQf6pzu9dQPfMHrE7EvCHhZPk
I9ASqNcNmgbr3PrMvx8e17l20x6TnX4WLApL3Mb1oQWeSNID6bUMfAOVqDzsffIKbRD95GTx2uWY
D/fcn79T/Hgf2YzyYiGsEe9Q2ufvDdQIGAVsOMA5964M10h1ML+MqOZsdT45A9tgSLY57mcCM38a
mqrlF2YTAwJVxVh99iKZ70tE0F7vEaLw7tbQVajKwZt+UHFaTHbh0677W1CqTg/1R57XuN73bCCf
W/mkXB6lM4lswH4QwhNDElAwosZOfojm46wtPYymDAWy2CfYJtvnZsjAgLEZe3nx4Xaidz/oy+cT
D/TzEyrw2fLuG8zoeucZzcIq3y3qj5AZpMCn2KBWJNrXbgBZsSK1SH6gV55IylvdkX5tgQJjoH9a
rnlUlsIbshZeDIctepgfXMf0Bhb4lmf1zJymW54gu63s3r9flc+QMI2CFDmAjf0UM/BjxdiyuIfq
OVswTZpqqV32OrTL4txv5av5CMs3rDrAQznY2qWZr/lQm1+c/XDJ4aJYlccBpd19QJkN7lhjgV4e
ZUV8LRce7THde2EvRhw20cdMlyoL9pLk1Tv15o6/1hw/b2XLPlxi0oHn+q/1dTsqi+pH/Vbm2kfy
be1YdwZwBocYIOnk932Mp+ge9i0SNvphi3xbKUFfO9IlQqbuWHNt8LqHo4O02zzDaIaO6unlXA4w
CI929SF/EOfyYh7A8fDw88S7faN5xi2bu9/tqlHcdpX3nn5Rl0QQFA+/XQEKwcjukvEyTbXs6C2h
0PdIEQR0x4hsQU14LFb1uEgs1gxHIzDy9zn6w1kciXz0lPqtUt5ZO6IBlKzd69/qw70be+3GiMAl
qjGdyR/D6AAo5pTiksvD9Xh0R698lyY/e/qNe0FHhG1nIbGhN7oLXvUxHlNf+nz9WCyhtmAyAaS3
yd8nedNJ34aTtqSYZFnsAlzTs87vef2to50Spt9O56Nxbezu2qb+OMu3aR1KiB2igM8Sgm4UUWHO
8mM0l6LgyZBiK3wViBxoEDKPg5fPeXiE08kflBM6JXa/bM7RCNKYrZmNlh6utcnreNGMwR9NrNBC
m0DV4ZMLHesOGKZjykFZwufwABBkbDBwl3iEfCp1IKYhSGt9x+m9w/X0eUsd6yve19Fc2xhkMIzK
jymzIcWXi1irf3u1p7RYZaCXDkLh9oLPwzCMTekiC0tDuFZIViQmYtWy/JIO9Vu0snCMDluc1UDX
43MnBg+AN/AFcpJq8eCpMPOCWjqzSxHFXdVvDPGXMQTo/RjPCKvtw2OyQdD44/7zSEOxdTE1yLv+
DeK6eXN42cZhPETtVa5+KhZZzt6C8FHCsjiFcubslp0iX9MfWx6DqSb7VYp6n8XCuE1LxjRcIigU
NYXFJ0Pw8vXWXlR4wOmcxNDX733GP3zFPkxDXhjrvxhQm81vX4yvJfuI73cX398ydSWv2bQntTOu
upkTvRGhc8P3xjErgismtPQZ9vFXSxo5wD2gMjUaMv/JW/sIR9GXIazftq9yMQXz1au2C3h6JZPZ
wU0I2nmtmAuNaI9sqZnVbmHTXMLUMqNviWlBgCy3MxgaSfkie7fmyjzd64shVNfKZtxEJ3POEU3/
fiG8GbAsWGIyuB30Wd54ChWQj2pDnCJz6Cc4g+ru3skZj8I2WT8hG8Fo0ubS04n2d687vnzNVXz6
KveZ9PST3Hsm56ReZ/2yU1d47IYFciP/XANcY9T4TU6cevMjGfGHrZC59XLxt5nM95IOHAQx0CiB
93hZkmoRiU7xWQPrR8EjMBgUwh4E0wuKSEB4Fu0iGeRIirQRZ/lKakOCpc37So8cfl7Gwn3f4QBh
nktqF337fM9CdJoeqrMfG3phJtWtbc3yH2J3y5OwVQs8e/jyUCE6fEqMN9KfJNuRwMdNdM8MjlBI
5zIcMfoFnsaoSA8EKCyFB6KDkGsrOxtdiKnmBV9VspMv9ZKvrPcHeeE77h3KgNi/RS+sTSoNx7wU
uctT2ssLhFPDsg/MT/iYrri87wfivabltP7F1Yz1xprpPipUOKsBqYKB4j2v9U4I2h2q160AtW9W
bbqF8l6EOx1V6E957df16JmbnMfApbZQw2egv9wb0abdiknImxgm0RFgryg52BQbNDT2QHcRU/dh
6s5Frky5Cju3mz1NIgPOyhaNFnthpPjPzO0YKQXip/UukjVxaWnynFosA7sHbmS3OgwLaiWeBV5N
WxuCRg8Amt/n9xXdvXSnLu674dJdyhPvP38saRb5TmDYsubCQUPAwSV47I760+aIhfSd+zVNw/v6
OUcBeBp/br2nEIb2XI2ncs42oMvdmnOQbL2vZpt/qH5ZcWm1deybQHzovMMKQc22b2bxQTga3xw4
ZSCdRLgQIMXOkhJIAPrpagOvFS/meKgpSngmH7TQpTMYyARrcR2W7b67BdoroIlVLAzFl+DE4Ipt
7SU52jS+6RaDRHheURIQcRxBjPXuYSP6r8YT6UfpXtMGemvjuO0ePoEXyscdzyu+vg+vKjavb67T
FlLVh6+cS1u+Ba/v0ROCmmy1GY1QOTqxqyo29Un8fEBkejP9BLzQE02sbfSkf61QxUej/wBoVW3b
fbkv5ZWUOO1eeQVWNsveE6IAoLUtii25JI3lFwectEpQKF63mTqtOmcMiLJ5sZUxfBArqcODc1pj
LYuukMzpV1YbtFH86EuHLxY+92o9uxvOE1Q47lB8A9ehcqJ1tokuPKNmgAkAtiTetC+yb1xSUdk2
Wb8a5bmADMXJ1V3WBWVyMPLP/hE23wWgiO6NJlAGv2c2jD7VhLTpZrznqM3UJVoOaL/1hMW+mU8a
8MqoumzLzLnWpOZcIUFsnqPkfUnm/O8LU3ZrLghoVc3yGil3iJc3q5mPTfOfW3/3/X2JVb5riSoV
hlmi0qlf1SJvdEdBAeiWFZ64/o8/oLJdnt8S0AR/tzqJZtjfrYcg8LzS6Tt3tSIk7d4uektMRO/v
272m1JBH/qffVvOcVrFOv6nWQgOYWZEJb0UZt578pFLUKjQ8fyqoZvqDf8qoROGtJsE2eEhIuVsG
rOo4IEp6lnPricHe/rup5Ozzyc7tHHkL6eVVuzU63h+kmCTZcfqv2KIBTcocgF51GWgl8mznBSvX
sGlH9vxVzmTIb7B2f8zZc1GGWORbg5Ro+/mJa9lcsuNJgc2sRXYSKkgKjSuFQ+TRS/ZJMSWnlHHr
qiUpGzoNnl494EFVfd2sWhsa40E/KKtB8rGfCqavGQj3bdgZj5/nZdgKXk0titOCv0H9eYFZFy1v
Trxq3uV3Nkjjgle/BncxAgerQwIDdsPNBQj43qxgWmUQOjxyY24j6F/7YUIWQ3MHBAN6EUSgubiV
rvqh/hTw8f3UzM0gwry/kOUgknT57AmsvGuejGDtp/1Ot2xS8/te+zRdbdez0YIgBIEVwLDdfz79
Jx5EW8JUuKyXKjpvzsJfQXbqtywcfqArXVPqvndjh2SPt860h3X6TVHMTq/Tnei9+nldixh7i5PW
+FsDacGbV5DFYyOYfofUIcELo/l/Lg8tZlUuSCjVWF2XyqfM9W9XMdXBCmEXq4fXAdl0gZEpNiSi
YTsgyw61XT2PVx24gzVpt1XqPQ0bVQN0PvG7IxgrJWyBkr2GILfgrxEBUsAII3nx6fNLPNS4B5/3
FvmAjOuXW8sG8jkHtCC4sM6PlxyVDEWen+lt2lO1F/QTRI+0F8H76mHTCUGyjI6GkziARWejaGer
yC9RFfjJXAlLYJrs6oP6E+mK+s2jArWFivkM64VVOdbnE4zdob55D34/5I69sC9oWa9UWDwG1/c9
+2dlQR9FWuDpyA/pJlbtFtzj6L46D5eK+l4ptrEXO4djxUBB8J1DzSkjdvjUVDY/kck+3pPi9FIh
0gDgW6hevHtGLt6NLij2N0pDMj4xDhH+BBIC1kMAyZbF1lqJM1zUfdiciOBE4X0p5tLC7IP75nW9
HTLYZC93+DYcZRe1CBKd+FRHHJkOnwtzts+eaSaf8mXo2FoSKCJ/g5fK2VGB6OMIJpkTpxUl9UGe
QYO68GkUgeXnm0mO/S6jeT4RTvNYsXtppiIwTK5q7tOUxk7kEAsioOSZuKg7GJAVIUcGIB0XiWmh
ORBXID1MTttQhVkKoLTy+wFB856R+XThhALI7kHaNY0THV43YIVwfAFzmr+wJBRhpZVoOG3ri+KP
7ake5LOpWTZxBGxYJJBRuuKvY0CPIHHYkP2aj6Bdso9EMdtdx2VESNoUSguax3lWPIlALyZuFJsh
BHvNh/b5CI2HA+ABGBK9EcgKUXx43o/axRfP/SzfJLSZgD4iJWZKIroduRxY2zjH6YNdnu9o/+Ix
aDI3F92x8PpPkkOkxUDSCf2Wyqmu01F0NX/oIpAee+DAyBCVxg4NID7wZkdXQHhj8619cpDc3kam
PIJTXJXR1T6rYfdAnp36iFnSt+aHJe72nmOJyNzXnVpt0W6rtSBTU7ntJZfDFFH8mudFc2Km7+D2
0+VKt90VlROtDD2ezPmDdslyOpM28wXx546B4DrkfsOb1q1AjzFvxoSHvd78reh/AW0Hf3I15yJO
IjDCtH3iZN6tLDbThlt9RoCDONRX4Koe59FtgnRj4HMGsn15XK39oK1htXUotECS3Hf37Mgk9XmJ
CVPKnLYM4m5V9VObhSVUT9fA4Z7EtHrxMhJ8+SBqsIDsPcb0aeNA04E+wUTjW46Xdvuat2F0GFzS
/PiBcUdby+lrj0+3/M52nCSxcjA0LpyrEVac6SOYetzmFsQS3WYudZI9di900kJkssPpsSNSvCAb
/EzXiytRpG1vaN86j0tO+Wl4xpoOWrJQLpy7NdaCVb7Rt8P2heOP0Sqr0rKiWHjZ+lzxESSxHeXh
dkm+53PEFzmcppUidW4HPnlOOeHSrO7mDoc6TkC0pjaUKRAjQ5CmLDcSA3FW3sXrlK26rXGdaMvO
PXbFn14NUU012UL4bJB7TU68cLjNH7lv0glN/B6fAWWEtSUJj9OQtYs+4kv4+Xu/+WBUT9y1LALm
uyvi34H2Zr808BN2FOSbikglyQHUwOKDuMigCHmFiFlw4UlsPtXKLYa5OAS0sMwfLrXw6rCyCvc3
PQUDR5/I4cBKupUhTXDD+tjt5R9AJu2B003H0k9YduvTu0sFV5b9CJVa5/EHVdh9yA+5vnKiwEeA
eLh+zUb2/jrMVE5r+/mBCZLk7egNCfTjbbh2K840FmwUS2nDo9qJtLqnJ1FbwEIkpnuGsn2IUVCA
P5yxQ+W9EpQT1UJneGPIWSs4UYq1Y99OC73C/pbnzvutHqou5LzQAS3D710oV63H2uZObOZxVjQO
vO+i983HpuFo/E48tsc+2BoQK9nD06XjpAwow4H8LVSZDahclxXkML1mVhZi9vjsVmTDQNrhP6H2
eadOUacPPCKFgPRiY4tLb6g5FNhVctnOpsJIiBywf9Ah77LHtHY6UFTaKX4N/p8FBltS0004xRKI
I/vkiEmmb61ZfoF56eeWVYsaSl4gjeS8636k6mCZfkXABVPGExdFmoLkxrTfr10Vz15B6oPC5ENR
Luop3sUn9Vuj/F+DQYHVesGb61C1xaG1wQxigUP5SrfxosJW8po9soBzFK8JB94LjjNzdls8vTgx
4dhwSFy6H2ovyGOENDOHpeuzV2NwmtLn0Ho0JsfPnreCcm5XH7GxmOfBSzp3jN1oV7GQTO1oAF58
pmnu+t2+Ounzx0e2Fz0dDDYMXp/NffnX0G+6mXTR/O7XKsOYpCwfGJevIKTtv/JXWAVxaH6w/GJ+
fJy4SGIlFQ+8sVEznbvVD7V4i0CEXRyJBPlK+OCSnsHKU+fmKn+TUKf86shWSsQIJ/hNdoqAGT4x
Sgg+Q4f4Zxph3KVOjVWRliWGXwB07PmvKFU4V+QfuXHLnJwetzt1Xnx+cAZQ4HVc+PzHM5Q057EA
7qf/3liBLdC9pDva9Egn+D4/iUKjX8q/rLoiSc1k/27iBUdZfXh+oyAl1rR0e44EO18OO8KEo58b
D4BujGQO+kDpfGT40f0o7jBPt8U+Djlav3iS6AyqekmzNCfZjvC0eTRTKd0CLVuBg0uu5rlYq16/
SIK7D0yqAmsIKzGiqdP8clm27s79KJ8ovbQFmSeME5bSRhvBHDl8V3Qwo/kW6D12VaEs+bATBfBA
2lRmRNIiNpf4qUg5Z5QuvpZs7dpP65OTE9Jce+Fgkb/l2uX9s6tVd0ZjuuHsrU79BaAnJ5TL2/d9
vR/HZXmoTiyKKf0T+jfHhDLBk2fq+/hpXcYqGE4IeR5Xrktove7N+jZ8caGh/I+WyjUq3Ju+ML+o
TgAWgi8r09lt/6B8OGo7jGXmAZ4k7GlkLPpSPuLYuF/asPm5s++ZozZZ9TvxjWn/a0ZQ1GP5XKiA
IiNmJ6iOwRwj6GXeAroz96xVvEUacgtBbuMwpQLXvPQs+4rHubNMAJxa/nNrAfDr990bnM4lxuec
zdJ6qKfKod7QEmdQcfP5NHBnyRRSHtXFzbSlT8CPLXRHfGKsG/b9UyqdoQ0p32OB7RM9ZxOdCrsx
Vj6qydwrER+ONjmvyVILrIA2QXcUE5fNtFh7NPUV/APozujwNqhWFwNePy+ziLzHj+ibBzRYBGPg
dgXbJdgZYjRiw8i03YyOGTbGfFBOOQtrRi+KbgO+LHw4UJs9CsTc674AZM3ra3dsK18jSeYNPNmE
F6RibmRfY3O4YddHYboHxyddNU+fvU7s+BYMBGZsLIwT+AFrdV/nt9lddOjzTTE2pM+/Iy+JWfTj
8MUmt3aFjyjs3vpfkZeHMXZVvAm1D6z7jO7c6sL7roBPinub8LuzuRA/aVxpsKIvwryUgtu+P3dE
EtU+rQsYSlRIPCu6+djYczGslbk++ikkIjjTNJpgXSdertMO8TAcVIzxUFH3jrysxQkGbvRXDbLA
kr7PcBjGJSHegXko3mI6SoygKMaNAaiLU9Am2avZteUVAc5/S7oDaSQk8eC5I+VFXtJJ/worgZ4X
zG18apGNv4/Gm42pzZTI0XGwvukh0DDhu3aMX+XM0APV9yMONEZsUphslXEFVr7isEDB7xTmCdBZ
TuYCRz7bYFJV0hDupQGzOXOFQEWkQywXoY3uwGg1ML8wzjvxG+muIhmHdKYnEb+dEM5MysdeGtxb
RKUB+JdtJ1u8YXNf1+TqccJszS+iRPhh9gUEGxh3L1uxat/Z7bDf+x58lZOa2eK2WMcLA+meJ/v5
/MHJQ6nMhQTUvAfC8qM5a5/1Mm1Bjbjxh0gruZyW3+z3hY/yt343++lCxaxPD6p5tbitmLHGv8ox
DaxjNSeHhQ3/cFV/J00b7PBkmo3enOYWaqbPmQasax8J25FtP3BKUh2ieSlux3HNI96aef8WPRe9
bDOQhJzHYp02gRDNzWyO8VJTlwTeM6RDmXtvQari5rWT6Zp1kj5Fcn/NULKwvrE/CyLD7R44bYOx
elOzGenD8EMZE5UocoMn6tapjmAmak4YZkCmxV6lKIeMz4zuTWnnTE3xR70mShpZFTYqQvOD4njy
WtpotLRZN6cgYF7Ixs+dnOFfz/cHvTXBZbV8WjtNC5L7WQvLA7aPAS4xCNqvG+ArLlluFj4+AFfH
eGtFzNpOed8w4OgsmtJMP0M2LiQLcC6uUx+SgrhCiMs6RnXvyUC3Qj49KuBsl2TEKk7PYATrsJOh
/WKutW8PyNUg7Va3TaqtqhaycckFkewVOjEBS/aal0tlnL5RLT/y5RO0zPgKqdGsD+NE2MnznH3H
GKSZHS4zx/Kwnxx52oC+syttpseuX8Zrxqf1MW0d03AtWHpH9vAMFK33suPI4MEvRbbmlO5evAJP
+Om+zHcucjJ2Fy5IbQjh93Edo+nyzRXuoaNto7bt1urPY1dQ4syMrxesNA+J4iDPIjivbA4C7Y1I
TEzXXGE5kzJCMIm+8bF71jCmBp+Ddlqr+fApe49uQdYD+pEPZsKGZNdfXEChFH8PJzDRgkThz1uK
8048Y2HfCCxHMpOpkdqm6GxLIfUW37f7Yh/GmcZxDVLklPjVISP1B1xvtTDR2V3RsRXb/PR6hYYQ
Mlxg4kAAd03wXDuTUgxXZytFL0/tzEJBscFT8cEW0+cJdNo7LmNBjnXSlVbD6jnTbCGkdcSxQGWH
Q+pEX3bAYkTBdDC2yO21jQyi3FbPil/61YUwylwIX5XTnmTJKVP6tstk8krRliJqh1rsEJ/Hg6TY
jXJNTL/mCTKGYJQVmvTJHx7AmVRzEuE1TaoMfRYjCSUeBEHK7aqvda+aZ7xTKbTvBLFBeiLEU/WS
jx4/AvJLJ1LCQSWRbsvAnIFR1/i64dKypNzADuapS4an45nOhccY661hTHmStuR2bYrjfc9F3SqZ
GYBTDpRvBkYp+1EgEjMGDgnRCNlBVDfpvNvoOOEj5/4TXcTLMOE4nW5WvD8DUGcuMlV+5YNmd32l
/58Tseg0kiMvyisuYE+Y1afkwMtR3QiBL/Ph2Q37okvLjdd9W8WbfvUM8NUzT0mnCR2IGg4aarv7
sTxyavZHDjIWPLnwtYPyBncE5SfOrZlVQw9dtq93UguUs04zpg66HhiCf++ZyTpG7TLuzn+eyqLM
PJOeELMyLtG895Q7j7Aawhv7q5qZi0+0tMbyQvxO5r+yeWrOjHwlQTwg/gITlUFgbzD2zDJ8VGSP
yNczjn6bEAbmD70cmGRrPQkMudzB89S4EIW1tOLCUg5zRl+8e8h3p7dXc0WU3gbzaFt5L3+Sw+Oz
fzrPHwbCOx6eI2b6qTlsEqNjqXOSS7Uof0qRQ4RLuo1c+pSrtolKc3p1Svs3WaK1VdiMAFsYH3T9
jnw6vEbooCNl2EVeNK6x0jfIhBxxYe6ZHRLzbnxrqYejkHm3YzAoBEwOzXDRfgxfmF0VNqK/zDlm
BAr0dl3YfRp03Tlu1pICoAPsqvfcYaYAi0Nn11gZgchsBB8Fp58Kp7pxlcal3Hgws6vZzdrDZ3Jh
UxE9gvLmooRA6IzJbq5xniLp+TQX2O1uu/yE0jvxhRmrg+graVC+ltbLH7uwuNmSx2kA2h+n3lHd
xj/SHnxD9WUCM0diy6/+EDqTv2hLuPKFv4fz8SLTs1pVFzFUTowUBfd1EN71ff8ep6E0k0EzOvJX
RYny3bhcKWjEnYR4VjtWwGzxZBDVzlzvUM5vva1e4gOLgk4GLdd3FSnrtElZm6suZM6QI8GHUCQ5
BNdvpaD7yrbk282FbUNgBKq7k/KuMuRJDndCuE4AV2H+0PxZNEeGJxOJKfPKAHfJcOQx6l25Ez/V
RbaBiiuXDsxRKjz0KP15vJaBEk+j1opGA33RA0NmeAaRh/pNfpPdx+F25bCLDyLNZjLPGPmA3Hss
Pz7YVmd0GMI+yKjBfgy0zaeCppCD+3XDc0wOKgveIT2NB7QBT6paVnDMqw3uVgdwTPFp8TvW8vfO
G2ot7wH+SBZOtAvMRg+PyGWszOAW3ZR3/xkOun/bAV+iQu658CIEsJGQnGhYEvz32OhrgdBJpl+I
g5tF4pd7cvlm2hb86bYP1E+FgWFnIwtZyKG2NQneeEsunLq3OSrnHbhbl+ni0C9EBOkXYBQKZefO
lWYYJVtHxgluD0aIDo82C435vcLikU8vorng+FjrvFrGt99Tyzbmo2ZKObq3haDZQJITtutABk9q
eN+TqLbUfovbgvNLD4mcgR/G5/xNLwbAulAFjYae3kboxuGL8IauA0NEYz7uFHlGghsN5eJozcXF
g+WTS0+x5LjM5/cTYm3jQ//kvkaylR+WCA4U6T1FTkNlfylXRBhRsSVURG4hb7vaS5nUDIAW0NM5
LNm8QhWzCTvbwqHt3N2mQ0Q8ljt0nwICO3bUD7rlH1TvuXJsKZJGT5JJXCKU2ha/iiWPhFjWhAfe
OOW5O0Ce43GS5zQJBqFF5LKrfTTHxzFdcHwyvIbvKtDZRoh5qFfCPDuiuCda7G/Kz65xTwjs4HYz
KvWcpY+nyBWTDeItNC+MsAtQkytyqkmchOlgLOPzk+gJpO6u2V/Bilmb4uNGuh92K9SHaEKY2+RO
29j3pcDlHvmcl1ubCEUserhz+VaxBSeu8U4yide/4WsZ6U7N4zOKDmGp7+gK1DTgr1zpjlk2N3cI
y3bIXHf1e3ERXeITH3c//2DFFjCYOa3C4aNsuIJwpdHnqIbUAhkajXCHQlMCgV04w44q29hKf0Gi
L8rjcjccwYhvu0UZ3LNZgkGMyvZcBiwwm0b1hYV1vMczfS0iIOHKTPtj/MJvQLLaPFrArGblE3w0
j7RZqHqBuypmMASWy0rwVhpuf2bWXZ7Ts3ViU1oD3Odic4rZBlF+ebHbzN/u0ep5cw3qWjrG3Au9
le49A/FfODzWG6E4iAb5IOOAPHDdK7blOqXmYFtDInjlvWQqZe/xXX+wU03aIF1bV2JqKbVlLgtQ
SdybGEK2pp6MusUzX6diqH/pX5mMbdq+8SYuDcPVspAxevLGnqp5UwfGIZ7O4ErcGBS7Dyfbdt8i
kREHUubWOF3YwRkfwpYr3UPZPOL3Ag2LwsEFeGWi6QxLknes5z657zoljG6gK5AnOe1PwfzvQg2R
cH29Si/aWCCU/PoUf/WZhzPphk6CbQ5nkOk9XiEgCxgQfRY05YWECvbqXJoK2mkSatmQowxASg/0
AKuIzKwJiy6CqNVrUQfO/cpjDZRV3M/S0nq6PjfeH5KXB91n8pxVRJuE+kLTnVs/baiBe2OaZkEe
hamiiR/eg4s1vkysa4chrH/6QF4knEHtNFvQjtUlQ6Iah7fX0owcyCQ31SXB+kWGDMqMGLo66h1C
zShe2LQ50heuoWVOL2OcSlh2N/QtY6cqvBvXqgKhTErTvDv39caYmYxN21BRkKECZrUZS/sxC06M
cXkPHUfp5wUiCH0uN6TXTk/4cX+TIiSjuS2AZUjbWfNyJS4qDCOoreXp7S9kL9vkHUTBRdvv6tc+
yTbyY/XIQ4Wwe2g07IGEs9DNunb7HOYm0y5mkC8GEyBHVsr9c9DnqolY7DyYtGueIWUJdRm1EEWC
ysdLM4SSnbJb9uDlsFbycYwpWr2lJQQRojoSJIcwwpiqu8juiDTaW1vkSdgqwQPXDKxfoQAbhnkU
XOXXB+yCiuSgHg3HmYU50WftSf9st3+D/Waa9v8z5//7LywFxC8PSfi3FuDv525mPHVHSvRw/EKv
xxkRX2XUBZp8g37GfQMeUN+ojW0LSwH0rEiQHY2xtOJMyAWacvoY1fMk7oiTn24ZOYr6bpC0WVEu
TUFlr/h319835fGJYLOmtf13nzQ++bY1/cbf/y3C48yisIJ6svg+UkgAYp98S39e37/7yukbxWQS
/vsyVFgP/m79842/n/v3r5hqAwJMSFrYN5gsMWZODwu9kBVvuvn3o3WMTy5J5WzeavdyE7ezPmc3
rpLXOTRRqPBkJT0xgxIsOqh7CP9ogOSULPW+0wdXf3rJKfsvys6suXUku9Z/xVHPRt/EDDjcfhBJ
cBQ1jy8IDedgHhNAAvj19wOr3Ker3df2jahiiIeURJFAIvfea32rn67baLobQ0kqisenVhWmfQMG
6waO8IdvFvempX0YYugCK7eslc94A3v8HpTRpuV87cObsRzB31SAfOv8NdR8sGxpPgY5erosGkZi
UWQUwB2myKOD4JeMGnNksRMkubWr6ZQ0nkuZ3KMTzc30rCXZazFUaj8k7E9xnHDpc7huggdlcCX7
cVc4TLYT9VEJEo2sEFmUjHaTZ234VPYp9svWFkMgdY/Qvo7WqLotOkM/wqtluuHa355gFu+ZQQ1H
YMrk2mund1whwPIAHxHjSEQYtioTFNe6yBNGlgn6Thu1hRyaaDP1yBql4kKI2Y/yVYz7vIpfh9Q4
VKhTFyNJyHig9+t6J+yOxlzaEzpNHWFXEQxqu0F46QPltBNEXrOVIqYbhuvIMX5IgZzZIR6klHow
z8zL61iJlTG732lhf5Q+/Yw8sUPCkLK17aJMGD20L7i89ylqCstltDeYug4cZ8OCp4matFRNQals
b4oYsR2CwKn8xuWcbkA/J2NyX1M/SNRi7UAZkE4R/PwZ1nWzfHvs58ckfk7aobwPqwzBU2zc6YIL
h23a08mNq3JbAueGCZ0XB2l/jtPOLjV8OqyBWF6TNW/5Ro5I3PUknzdJ0b+GIq73dfETOgCNQRB0
9CZzdTVn9sFnFjBgekh0eg7tAnpJSUTtu2WtycuPpMFtoZ/TukGkUHmIFmYQM24GhdIlvsIInU8/
nq8nI6cp5ZGQWwo7mBLktRl/EXwgtp6xM54Lm4SevAp3duyx6eVU27tmv8FjSnjNNKPmjn36wcwU
Tad6bjgSYe/o9CGbPY4oxJEZi1nq5T9bRTYiQJCbeaYn4iUTC3TJ+REqMkLs2WLIk7N3dd9ZAuuf
MFu+U6eltYbJEY4QLSoohWCAosBotOEEVeLgziZnScpuwErlm+ZxLajpoDUdA6LWcrSN0WO9bY38
w24KWl1tChHUYCMXonV26weRURIMUN1X/cBUFWj4bZRyaUtN/6G3QECYdQbwnaUM5K99Q341DLbb
kANpHQ40IwyS1po6Qp2bo/4uf4LH6k96xsoNbnrt9w078qRItg4Y6EPPliYFwLMN5ypbNYhuK8NC
ZyhK1PO52M6r0OaCWg15FUy2c3R4A4aG7mHRc5gN4JOvIhVDZzOQ+M9teuoTNioFfCi/rLM7FX0k
Emanhe5LIDJgiY12lg360GIMgfnzu8gHRqRJ9BpXjJQrF2h7BUMQDh/J0W02b43eKgPpYWaE+bON
4Dupr3a2Egrg7AXb8LOV3Y41o6mOGeKYTYife47gmDzAXKOJVTH4THxtXWSTuHOtorupDEqYbPwS
rngbl7iLyvYn0nezDbLsT1lR2x9gGfPRTuaNZ9Fy1Kzn0iHQKr5IgCYGLqlAbFsQ1QmA834sNOst
o91omMwqseIaUTwEuaUdFJsIY3S44EivO2RD8p73XrrBRHc0ZeyiipyZWg8MSEcCwMIQlUgyNXe+
Ts5Bn+bHCtP6Jm3YOXS6KdagOtughDNjkFVuOG4EvYVQe6hsD3mfl4jf6Rm6Y+WyZUjmoJ9b7Ddu
fFPqEV59gzh1o3+qWs6Tfq423UgkkwGui0JLxueipgC1GdrPNg5mAYi0oppzVQ1N0mZ9M7TwXgsj
5hSNlh3QIjadfYQchHbXZ0jun0KWyMp7FRltyhCMCmDjaKunU7eTo9poTv7kj4tdwVngsHG4Fy7b
YeV85k5Brorjb+1RDStH0IMvNrHjwqsLkZYYBumP2N/0m75Cak7UDKEaFvVSr2hpGZGznaP+Lqll
vPFj/9mqRE6nmT4FpxlKOTkiFPFmkPjRovRbyQh/DxNnVabOkh06ROgNseQTTZGoZ9HfT0o+y+p+
eYmH0I05qGLyLc0pxPQNeVSb8mdSEOIAdLl+MBJmNLB7FGMcNB5Q2NEWdpyKOeygwO/ZTJcMPgZH
A9wZCVCmgNFA+YbBMNgLxxZxs21VG7+d970OcMKR+R2RL9OuZMyjPElMoTGTDzgjbJgV4anFFCK0
h+HquJMdwCjAIMIPWbCUfbrWi/amjDjk3VQO62lpU0s24lbCZ+rDy8SWgHZFq/Urp6W5DD+LjJyJ
3pcRCoYQnf2SC5oGhXeaO9jFVoN6AjBth3Jp3tX1kB6qESelDfGtKtlC+gXWvjSiy1/bIekkoQf+
lSos05KECRolDMIThWQh8ugamlObBW57Z+o1wYi2YEg4UtinFl0PeATMbLnCXrkMnmLXn3AgLlmD
GlpslCPNNABMcWS9jUokfK5DQupIz7gCzDYwi+2Z7yeutTJY+oO4xShDOLJcR7A8dgmDdn3MA0g+
zaaNjRfdo7sMMrPYdDTUKoAFFInak59Lbx16JGt1MEUaIMEPRpk+a02000cW5KiXij48xYgojXUP
B/dQyhTfEheTonVfZGYbz4V1nkyQApYL4aSngTkJMLxeV33zjlOye/6L49nqdeq9rzAvHkaY3OQv
DLC2or05Mg8wnEQdbSNCae5T1A9EE65a3zv5ZfFhhyGheIIpfpXejrHnHsy5f5o4AjlY2dawu6uV
3OJspfXKpDENhbsq2Huh45rx3jB/KhzrlZSgra8hYkuBaAYddKsrU+RE6jb6t5nZz1XbAA2sBVy/
6QTmN10P1C9reyB2t9atbZkhXYjl/ey6+4RceT1B1GDozdZrIlqFC9ENZuu7KVVD9dVt8mSkiaWV
ACLIO21nDGMMD+rCCHxN1256Xv+6s6P2XE3tOdTitwnc4M6BHI3fPS2gqnRiF010k+BmzdvGHTZD
i/5HSCbblsi34yjTfZhAcZLqtsGpvy3NJWWJ7pUeo+Kv0gYbUtJjVlxKIK3NNzF7ATlwmU7IrlP6
tHd7ui9tShCdNviBqBnSQxRel9a1owFecCLGq7aDkZFIPlt1X57oeFp0iwyaPJ6ZdkJdP4XF7O2b
E7gD62E2HHy3OlGmWNJmNifb+TlOEyvAAT7vfGLDE4Y5VshRq8/2ScU2wxQihHUXrZBrtPvEpks/
SlCyznxbRwWGWzB9oO5XrtdNaGsLuNOzi+5KXY8+VwnF7Ec2DnFfE2pI1T+bppnu87y4RYgwGi2G
SwT1jc5HnXSjuREaYGTcvleD24CId5ujNVrRfQ0AJgIaJFukih7Q38BqunfXr9Wp8P3j5FOu+Ha9
Hcb30r426oQ8yRpdvksYVjkBrErcl1i3H7p8LKDgeh1vU4qasAgzNpDZ4xR5n4k92DtzMv1Alt29
DrP6VFgsZeWUvdmZ9iPreEMJtbjy7WEf2/Vb2yAx1gr5WhgJcw1RnZOwsREBjwfFmbsuHCKRu453
ISHb2tVyLE3mgyiA3CbDTVTT29O3TeSJwKuGld+xc2rK+aTs+NtVYDq06DPM6OyE2WRv2IwFZVdP
Z9PVCf/RrCutQ6UQWHqN5BhCJ6c/FpEFcHYnfCYqXVLJbb0oe9Om3/tuo60iE/0Xhk17HmhiROw9
JQ6Rxp6erbHArOglZC6nhN6BWDo2othU0nurDK7DKofFqtM7qsoMpZCk+QY66rbFWvAoGJqpRL4V
YyohGSl0kypztzbC/OzoDAYltDEcHZPrRxcbmEzKgq8mtHMiMtu1m6BPs812kyRINdqELLjhS8wz
nNOu5C+96xo80ApLWayDB3FszKEK0vuVM0UEfoaUerOZPYQx8bB5z6yWT6Na9Xa2GXIhN3rBxIgq
mn6+l60Tyo69qTm3utvQ75JBJqaDhm5iLBgPeQwpTKpUJMxwoblowRlQe85k/17WpzYP4qlfOm5o
BTl50DgRceHHhDNVxjYOW8bKU9zd0VN40ojzrq1C25mwSJEGt/RAxv4968ts5Vjeht08TKBOnIhh
wgxgF6ggaTeS+GTazh1xFvFBt++UYCCWTs9p1O/8DB6tG+t5UEQabxgnu+FtUvViwyxdxaGOrNZf
/LLyGXP3eDRq9FY3MBn9o00UaZNb0EESO96Sw3Q3DDqVd8tmJjRTWqGNdzaBVSF8ia7ncNks6xyc
7EsR5MhrjvNi7UU+813/02t7ssi69Khrw20aGdf84SRySwo2TUk87ENzdkX6nplZBlmXd6gvWPyq
EpWgm90bI+rxweyQlky8v2L53EP0pKYeHo3Qz1+EE9Jm1Lpj2i0+RSIqVmCZSzI2tG3e2cz6BHOX
0ac3zUdpdQw27KzNr8elzydr7dzGn/1oH9qpy46+Jzk6PIuxThvh8kHS6lFWRJPJ0JoQJ6VMdx+n
91WOjCGKu69YoKloaQ40HUWPz1x9tLq1cPH2l4p3t6Y5E0Q9gp0OculWqygunAbX1jSNLWncnMZZ
a6LTRY/oNI66jis3qH1bLa0MPN4GoriErAgCRADjhLNR7vsWfV1vzSXVNhF3JmpyEdbetkfj0iJ8
tCvLwVTV/pxYem0/nk5FnxNGOwHQ6yXqI+Xb4doKgV7KjNTQYb6ehUHkuYfub5zro993cl23IdrB
MNlAErvLWsTX2mwcSdeBzm2xMFmFfHZywliFWDvqZY4icQAI8jxYgLXqQbpXvCjnis8z3lnajCpm
ZORe2sXRLHuMUh3a6QlAoiKF2LTxNUzPZg6WPxIzoWk1yirJ5SDiqFdzJYKxjAFdDdUL0oxatMbX
DJnZSIjbZNV3+UAxmK5kcia4Em+wmdxVCDtqA4VhPTU7meXrRtfCBwHZ8mpmLswfluv5S+6QqDsv
YWns783kyLbwjo7JjNhCbUth/GSh/CYFhTCXkuquBK7NGVCsQ0lMa9uZjNeMnMRhr9pAtaeg9fzH
crI5CR0OVJdhoaKGJ+wjdjBnuV9zkqAJQfjeS0G146g3HFQdH2LbniabPzZGUd3U5RhoTcqcQ+vi
u8n59KJ7LA41PSnCb3p/4yrjXXQMU9QyPZpeXUXlkjvy3RCUdXUgQ+s1rPCWYsE6iA6dR97HH52g
KZTCDCCTbp0YYMWLlCGlbJpXTjkaTCEBF6aw3lqzV1e6ifBUkNeDzF18mo56IIADlIRzztoKKYD0
kPPpCMhU9h27SXk7I9U3KkZl1VLH2pRwOnu4WkUnDeOEp2iBjLl+CufEe7BbBiKK4dVE8ysyE/3s
Vvq6grcLkQ+pZlaP5cNsik+v1uNPaptvm4SRQnceFzLtRpjym+vbW+HQe7G7iF3WTdX07Y52JlTk
MYia5I0MEHRZ+15xQU0szLyyp63G0nAqULhMJb79jsR5s2i2dsQmxoXV0Joq4NLFaMICpqtyb1Xq
w2dokGtqoBSvQnYnU9iGuK6HXWzlejB6LG8lYTN56D+Vc4p/Jb8sVgyfwvGcjPmbp0ug6E4hT81o
ecy74AM7CfRj328+BkUeO2UGIZ72vJlIujz6PnkaKfuWinzLYNDDaxa69OgZPql4dUlzw9Mfa7+h
NixGDaknpji7f+XildxlYzetiCV98NzI34RziOq/kU8e2TPO1FjrsWqwpVbmg9Wx/pW61a7zqN66
mtC2aFSNGvtT6OUF1zl6PIDVVuUI8ynKBicoWuvQEguyc1EemLnbb0ONTaiHk9MMSfNlo4IfgV2S
SGA8snUvBjJQeJfJfrX6ZKURXp6VEFlN9hYHMkK+kkJbEuvq21lg6lSGOQZ+QbU3ezheipKNPAEQ
TmoTyCGCYSL6x/LL7mx+KoQnBQs/QcXkhGds9gpXMnUIX8yy3Hgz2dwkJO1UnH60dQUPmXY0VcN0
5Qzus4/4rsDqh+eFgGC71n6WVr9VjudQuWk3bt+CmkXaXrVoJVRtzlsfJcZc06xvQrbdS9e+EkUV
RK6ZXak4cncqnM7eOMJYc5mR2uHERo7cBjwqKIpDDQ3CZLBi6PSvork1kLKO2srte0Jatee0gvBF
GArj5bp8Naa52Bl2Rs6rFLDSsB+a/SKy7Lp1MeHj1xQLaaXTbDblbat5oBgg4165UWwH8r3X+mMr
J6ZJs8LU4ZAy0kpI+Kykcj3oeHkEIP41cb7M9mfaESNXuFVKguouNYS7aQzeVWjLX05v35uysN9I
+sTpldbvqTN+iE47G61z4lp7q/hkn+vQPkC7y1dxKVGsSM7BIreCtHwdqYp3YQtHRkPNUJ4yhZE/
RfpeKBb/DlsWF5LxinqE67PTfOVRyYb0AoS/AOL/+Zfx1N6pbjFULdB4wLpVenN5etS43sSgeiki
BjWtKfz/wM1fnvnrbtE4MBEu93//8vLt//Tx33/H8ovmoUX2/Ou+6zFhVFtdUz/5lTEeCbM8EL1L
1PXfbrRqKA/tgK/18m+Xu5evLv/26+4/+7d/9pQQ2kw9fOlkI0yEoZEwPhaHMKv5a6blNf7+5eVf
L/dnc+QhrYD2YfjVA/UJFNblhqOLxO9f97U5/M/71uKzxUeTvLrFbO+IbSF3WUhjZdHKPOTk8/BX
at3eCgtA8ZO3C0cTWo7H9LQYGvsQC5Jb5zj01r7HluZyt2vmPx7Ilqe4jsXkQTN3v77h8rTLXY2m
0NZRxPAuPyixLeswGh5Otl5kFv5luD2X510eudxURcsvp+i8TxMT47ZTYuhK//bdnUE+X2V8TZZh
Ixj2B9ytDlqBBIrYkY0DlK2FVuQ2DPPDnGtxUzP9tdLuoUsZ0AztRFrRAsG93BhjhyCC5Cr40/6M
QgTqjFt136OG1qL0SEVJUp1oJy7gVsvELJaScaGmwT+OjV2yUJzSBRRVLgfn5e7lpigU0u3ebdtd
G3XrSh+wN1weGaKSnIqwLn/kiq78r+/LZcwFdeqdQwgcbZtdfsLlZ9eRtpBHtOHIn5Nsf/2+33/L
5cf+/pzLQ2PHJEVXJa7Qv72obHmhv17e5YG/+9n/z4d//YTaS8kv6eX+13P/7ndWibdLsvaY62yA
YWax/BFwsHVsH8Rt5D8o4MV0FPDZuVN3ymg9g5OCnkHqIcMwLaF1+ZFZerNzm5CpQBXvgU2WeydO
25PWK6ZKGXP8LtoN8bBJu3yvRehWmgqUF4iVdehrH0MrfjpWXByGhkF8S7b1VcvOhYrTpsqGVKA5
Dj0xZpZGSOXpl+YIAQYG0eDLbcjsQ3NoBUhSVYLMf2QDVp0zxZLmNwLprBAQxjNIqNHQYFZiWD+U
LcJPj1rEGoEaSBgeZfFjiBJt09ZooNgLrInruu1p0a2xy6MucqrHjuCkbRNDBtFRUgx0yQgmcZl3
d/gVk9yK9s2oPxhuecP2VsI7FwgRknSXcwneDY7eAreHwaNTl4kwQU7l4eeq+luigriYJWF/HgmG
0nsmmLrJmA5OKiS2yD8M1ZKfmmHaSjW0xPZcE0qJQTJy0SrD/ZgQSnq11t5WzBbD9IY44nxVzD4S
Gr37tqPM28xp464NX4cCq3rkpyFidBkeIg8DiHD9lwxZJXF2yZpEdRxEPYqeUtK8h7HcZ3nQlvJT
uEGW5x2DRpuJfpbdyoZiO7VrNNQxft0QNajBcO1o2e8uoUxG1mOelTTTrEnf2Q7a8bhCGFDdDBly
QzdvXnAZFFe+B+ek7aLoqvHok+pkb3EJlDNADtYHzapGEmGoHSJmsFmXtEdXaWfmBO3QPTaCfbFO
ZdqVMEwIe14xDD6rTD8p04MYW5AN3HnVtdaZDbEK4Y1mWJ9ls/RteTnaEtypCJG50lIiRXLy3+Fo
lD/dPDnmocI4HjVktZf00LicwRRKNN6T3DhHUEZMQdJ2K2kHNEhgpjoyVmWmv4rO/OFk2q6MMFfw
rde0Azhh4vm20JyHwWnHW3qPRsRmLSMD7sqxieZ04dE0NEMOmiUmXFNZttc9qqDS14hHfsiswb7r
cuOnbeDiT/InUi1RkDklul3rbZACXEo3v8Q7LdIpE2Yj3VnZout1ui+GgUvhp7SN11DrdRUmPrMn
tzJlVTMLnYi3gj2rWTLSRgIrSzLQGWMZmypzv6KhjZ8r2lthSPRErJKgUYDbQvq6ASjag8iSPc3M
J6Oxwn3DO6T5pkars7Kf9Ko75YWPBs5jEbUKha3OsneDGXu7rg6vZZy0B8siYHOoigMtgWuBCWuU
wxtE3HdR8wqKGhFsEd7VlX4r45HSj/d70KA2sxU0++mbbGDtuk3wCRiSFp4W66hp0GFlCTLw1A5f
4wRR9VwKmDpxwaYTD3AXh9fV7NDr5fyAHgFGOoU4Y4l96WPwjfqjhcJOYeyRLUgllvPAVND4apJf
0NQWzWfh0DaQEBLXpgN8z0LfptPaQ/ySEXkxW+qh6FpUhilCGd5bBMwd4ens6QH46Yhup/IIYDe6
dXuuyRFjIctKomA0gfymvkANU6K/NLKnyUr6rcwow/XYtc+EjH91tNB63QaJYSDvGnteV9Ont0lX
gw+cTdyzYc/ZPQ4Dspjpyh/oTNkRoqlBhYE9AxCu3U499pVibKkeGykF2tL4h2H2Jgkbphl0Nprf
UTd09vD8UKbEaFz6xYmofH/V4pnOZdHBO0mNjTbc8BKNtSHDDsUorQ9rlM2W6CQOmBYl7DhVxzJS
Heg81KQIObazptkblWKqgAZUZCiNHWkXewMG99HW4hvIogqN1kJCYHoXhKnXEZwmbpoZXRjDqqd+
zjE1DXdKynllePQ+plq/gJutg/L6rxRSKo228ntMQRKqNi7ZpYlnTTSSd73Fg2RDymy66ShsD2Nb
7wZD2tPCr0waPKa7YEBLzBZw1cfOQA9uJXSLNYLt6/nYIa7J7ai4XkRmHLluNSQnUmOKTVsUJ/qk
N5q4CNATAOUpwOypcdtt36H/V+OcHaaWD9qf5dmKEuA09RDSRhjf3AwNSD6ONxl9e6JgGKwUHjau
MTUxDVf+XozZm0Lw6o7jW+4wTBdOet3PGvroCauFY2BhEi3hvjZS+GmYTn1L+EgTTKq4y2udNbX0
P+pS0szvsPg67XPmiQTNTP3gMNQq5wSKqMOVudDcb2c5VR2DEU5WnFrFCUTPjt3ePH6GojkrMdVA
c/jrUxzvusCS7RVYkJv4UfelrSPV9clySzhTECJAAeXHFQflALdjzIwNavm3ywOzBxuvca3HSnbR
0Y/tV0IDoiBtRX/oF4KNWm50lWGmiMqnWIvjQ1y0/mGyxtdYA1QhS3M66Oz2kJdw02p2tLEL5AQp
OigiPUt930A4NpbuYSiN7bjUAMKlLmioIz1Z6VuxQD4vN8bfvrrc/f0lLt8gk4TB3ObyD0NnsJ0b
l1fuKf1Ry3IgP64Saw9vObrIl2LsjnU5leQiElN2paasO3iGx5cM0quryoFIrftkvo2tvy1hIhbt
mxmh/dd9dJ6XLf3lxoLqDwGHm8vdWPPooFOwra2uJYE1fI+sfpx/f1GmlGredJO8i5cjPLO4HnRp
RsImZwvFJUUEcS7VoVpuLl/9w78NHqmYvYPBiEgWmpNL0aRpZNZzRvSoLzP7HPU9BV25fJa/buSy
R+0TO1oJJs4rq2HYudMXMusFkRplETVLKbajJItiWG5S10bKdLmfREZ1mBu6MX5u7hxtAEA/E9aF
4iWsDkV7P3SevndciEXecjPnCHm1jlAPJdRCqgIWe+hrXGdtZV/HbsUC4RjGYVrSWi5ftUuYS62c
imYGrdhoYcQ2prnsxWxKDu5dXsPlK4dSd+1YSLhiMmVsqOKd9ECL+5shdsK93UAzMTJEv1EdY4LP
dXJ0Y/OesUh1KHWv2capB5RNvs2KfR61XrFibNDwEVZiHUYalh1Xmofa0M2DNFMSqriGXnUkYKxd
g6VyQSfDuvTdEloAxJs8hKZQIyitmdZN0jJW5kAtwxzztg7DZKsXLoeTT8m7IRDiJ2mjJUJFbvrl
RlchYvrZpDH0n5hcAkwh5Oc0RNrWI+Zr0LEvaVzQoHrVPkJcwqkvN/RX91U369uR+ehhXm4u7//l
rklLMS9o5vB2RwD0ls+AndsfN/4IQ8VDK7CafQ0Fbk5BZMQmolK1rXoULw0bXn8BCf86AC93pxRP
eTXN4bqX3oNpqre6xlM3zAuXOJ1TGcRi/DSxx7Puu3s11sd/LaxBxlanjWcDGCHJkDR3gG9GXHnp
WQOfJBci22QbF3eYeJ+/YwqIlDbhBnk1PMeN/9h8ao/VkdGUQKSKUnvZC8JcTtkQr3A0uaf4aX4D
L/Y93jCxCJ/iR/Izva07QThdFT+BKC4n5bil7ckEscaXxChgujItghTZuDMsp8cadK9LAHYCgoRk
R6xl8KRbBeg16MUWqmM87MT9fNN9VdydkA1eWYghQBwxA3wzOH31NcKc7pVf5TCLQ/7VXol7zGgM
CQvc4AhvnFPySegB4uXa55tm5Az4jbUj3qku3bBzbsctjhCDsGr7CzEMeNsa0Oij/nYHwGqT3PaM
466wGSO0eNTolGoBtvN0AU15p+krujVOqNMAF2zwx0IkyBm9ftdczvKV8+B822fjQXs3D+ED/Xj2
ehI7FsEnvGPxiT0Dy4rxlr5MN+H3iDf8RcHA7rbRSU/2Fgb+fqVYtB0KycBq1hpTLOTkJ+Czc03R
fVW9chzggJ+ZTjA1OuXH9BPHZU1iwEa3gqjFUYAjFr0Fxl4ADz2pQgkjrBXyOEBR6padGOsGknj/
7oTaYjt+RgSY3//wu6CbkMqfJnzeXsPFcGc1O9990PLt3+Hab39nnf9L2Re3pHZ18q+/GR48d/aF
U1SV+++//obwRNiC7YTtekhTddt2ePzr4z5BOvPX3/R/rZtRpbmpY9QUh1pDsrLJfmrHapd99ofo
Hsppjm4hEOEtqTdTsaWt6J686/mLI4R9LRq9fGG7TM5aD9qQbdNeyxdOahptY28flrcwO1UNQ3Vt
alvNJ+aQfE1zayD5e4VogjLwef4J3S8oguINCsc1HtBd/TzcpffFY/3c0XFYEdnwIz1ArH3NPywM
LtvhnBMfdIUOU3DAYqzfmduJicTWvWMxQ2uwQzaDnRr5NL59E2MTkbVqZa05O1Zg3lCWzhbuqO7Z
vQbDPNLNPjnDxu+DH+3w7TwWJ3C88U+MCRga3J84oOx55Ryp0tYA097ST8SQ4pu+NfJX9cBg4bHh
Q8dqA6uYRzir4TVoyPqRku0xzIYnm0RswHJX8T1is+YFiYV3roIzRgm8uvSGc96/A5KoNzdhk73L
P9HqB9qd+QwFM/A30Y/508HYbW6Tx3zhNBqvHqk0p34vdvHWOuMLtd6JOMQ+tcF63xGDjQBsU7wQ
YjLjekHZtEHujDmS89TFDfCZblbJvrTBtV5xhk03CwLg0RSrH4DJEnfD7mDdrZL1DpglsE8m2DEG
wmO/GC+O+BTAqW/0e4aVesxO50SLHLr4Qm/gsEXGd57W7DLWWrODyLDnT4wC81b/JqC52Y0flOC8
VC7gW/vQvE1H/426csvOLWBvTjQgh8gCWji/2e8oCVGIbg7p1tv8D0f+Avf/Lwe+YwjdclzH9w3r
zwc+IHuJostQZ8MbzniW4vWyxnB4Pbn+q7EoTK8SaF3v2GZQNmE0esKRJBfi96JV/h9eDEEI/+XF
6JaF4llYZB/841lop+S3tP6gzolBr5D/O7GPyw0Z1tCcJQ4brh9rfHYpdAzmYDd1dxMxwMVm+YR/
JLm5vJz/8zX+G2DBP5YF+R//zv2vql529nH3D3f/47Eq+O/fl+/523P+/B3/cZ18tZWsfnb/7bO2
P6rzR/FD/uOT/vST+e1/vLr1R/fxpzubS1LFXf+jne5/yD7vLq+Cv2N55v/2wX/58b/JuzBsx/hv
8y5uf5QlWrLho0w+fvvjZy7L6B/f+EfshWv9xfHJEPQJoTWFZ/scWuqH7P76m+aJv9i6r+s8bJBR
ZupEUpRV28V//c0y/sI/OZ4Qhqn7pmn/Cr4w/b+4uo3KVffwjqDisP5/gi90Q7h/Ptwsz7UomF1d
GCR86A4/70+Lfk5c4lzUAt1hXj+olB06KtYHa4Jdheaulg4wJE2/KREvBIZAm+YZlgwKbMKyzO2d
37j5fQ1NQC5ItI7BpD93Lf1EC3KGEy38jqV7lA/jqWLapnz8JYXW1XjjUcstTfr4VAyOB3CbeVSB
GrIwybOMzPF+VOCTff2lDKN0jciNq6yFjdLJ4QZ4JiOlPO4O1rnJ7fCWVQwbwL4lYAw+J4M35ce7
JIZ0YOWggLLSSplpZshDSGDaTi4AF5lFL76J8jrXbCo5n5WxVYhuetk9pfF9krb1dvKHbdwRCBIZ
7lsc9qBqAUlNMvqpJIgM9CSbeGrQjtT+ycJGApZrpEuXg9ed4wnPPXEaBQqhVePgqJTIk3EpQXuK
EpqrOYF1cJTgfsxx5qyENmZEX7Sf5EH/ZBjSYN3Snhx3aOiKwrPtp8RHKurtmZBiVnOMa0SMIUg1
L8UiKK8z81rRl6euivZlPCQrs/QVgUvzuO5ZbPZjhrTNRQm/nw0BJNjPkvMUI/BNiamsnOE6iazu
qDufMpbZyRysa1Mz6Wy5ZIgiuuppOdfZlqSnZcLfQCwfqeKXrE3LIVbPnUDCTDV7Lr+jDTMIhtZW
aSMhTpMXxig+O1BcBlWUYpqp8ctUMxjU2ZWPDuqRoVUoA8kJiAFDebQ3hdZ9hRiu2hGB+Tg7N73v
Fje2hXzIdSYuJ6LHayy76znPNXajEbDHyqVBGRtnH27lWFlvro7sPYzq01j75CcgL/J9V9+R/5r/
X/bOqzluJcvWf2XivuMEvHkcljckiyIp94KQKAne28Svny+zTp9i6/aZ6H6fCAkBJFyxCiZz77W/
tZ4Wf4fZnngJhxjoDNStNJuQ+C0OnbGsPeQRYIlwCF9xRKF+p8J0qyPwvxEoaFHIwUDSMoLJprtQ
/hM1HfRpe9wXvgl5Mq/AvnmTQwz+Rwv+qE1A+RVFN+4Mr9hSZfKzyYi5ZfMiDY1YFUUWwuttPGne
IV3GNaPb4Vwi2aYeY663uosCgl2osO25TlDPTiucjgfGgdFlGDHzmmZzOCw1DPl0pGYjjrO9PteC
ZBt1xh05jRUy7c9zkFD4apo+8S9sor3mx1SG7DKDOXMrHz+K8GuhoXXUkVHEYB+HMrm3faCXE53z
MsvcjY5WZG2M1uegzZ87EvCI/gUQja49tCGIqjavu10l3PvqW7IAU6EwhTol81kkkE+icnoK4Mrq
5GAGhsDrTsDWyUFfR5P2008Y2GQzsUbLEQhCzZ3XZM/Clfy3XgpUjPIXWbu7pSNOHaNR4HpBvU20
3zei9uz4sOD8FqlF2fHcIitw4sNaaBuW70k6HXFZM1YlD6RNbnrfG6/aVVQyPVpB8NIaLf1W26Iq
Eh07rpT9qc9ekVidp1Df2TVK095diifpJzr+yIiVSDUQtu+uv0Jqq5Hu7yVAaiDvMcA1oqYm/Rw2
yDMiaj4ACpZQs4eSkdGIMBFFwSn0gcoU/WxQupFN+LBTl+7my9Fo4m05j4DUvZHLL+zzrWMiDnKB
1BhIGOHRG95WtxOgJhDcM9QcSWPoOEmAI1qghOmV89Ra0fhQE0hGEMDDyLC93bQk+w6BO31fOrhB
+ZqbXXCoELHUwSkbiArAYtB0ng9OsLN909y3CAuSEFPYwm8+O/7UrafcahDYwTrTLWz10NL3Yki2
wyji/YQtH6hRp4W5mGFvhmJ16qjXJq0KfrY7iKYEttE73UdsnYla9y+94wpGvz4S84XHxVLEJwps
APJZxSOqhydvhEZVTYLy9xpSYype65yEWOL1/ofPS25B7gyHZYPoWIyUohWeg30eMYqZqmdh6cAh
dBiluX6Wlcu2dZymLH1YBIr9AerzPVkpF+X1G1EmDYsRCoQEhVtB4b1pgbM3yyLcaWbB9dtCMu96
hHkgoKktnY5k8NYLhXh2YXzQHQ8gYJiSjfNQ57gLZmhV8n3pKdYbkvJTT8wD6lsKF1GPAMdYRrvu
Q5ex0N4b9O/6mDSbHr22tkCMrIF4R7I2LAgBI6B3BJvBEBkYlxVZvxoXcI/DA0O0FPRZLfAlA4dB
ww8NmI16hywzvw8XpI8VZdBLbwaEtq1ny0zuHZl2F4Q09vhIkZWzjN1IpJSK/GhdE+OhwF1sHVQQ
Ao1a1SB8qilerCqBgqMHBRQ+NWiX7IIAjxVwEdXurgqML00MEXXuBCjBGGCxZo6HXp8oKDaNnoEy
oeTcf9YrA128ZxJ4JQJChBavHt+nkqj2eBVLtShOl8yvkpLvmHTVrsnoeLhh9NQay6E08QWJ6yes
mw9VyiUnSihbcZh8HXXHuY80fZMOGX+KM+BhiJk5wEiAVYH1UAQlowcscSgpBJccePzMvQ9lYgJW
NDZUFvg7Mw2/YYj5GogAQG3TbiKnmI86ssOsgVWi+cQzrCjh50GzEQDXibK3CZerwS3ADjifEuG/
OXFhrIf2Y+druynrL4Y9fYpG0N9p0z1q6ZmHQkjiLzj1bvoY8gH7Ep9Oe7inSBdVjiu9TDP3kKBV
BwXXb0qeBauB0nHebWLThw34iY6HZB0ekvHgtA3Rf20ivCO675T4FNSsa5kbH83WPxt1Q3fEjraD
maIq7y1GcuPHTBSMXmb/Puq5uHrLuq/CONqlcwkgKzUPUVV9agd0Ki1PN1xsvF1idK9BwAjeEtkP
c6ase9asx7ocX5cUcGtqEOgOKC6fZs88RQjyubg3fhwR0qhRb06DzOJSMJHnH8okfi2b5oeGEiwr
SojzobtDjYiI2X+xKRuilMajEJvC/pgRpBVz9dkZaCfo3vStaiSOd4UD2XNwESaH6XjU/fIVMbus
4I/qaFPJSK+aTL1DWAU/x02W9bxwJ8ofhrDJD2E0zccWeeS7iWpz53C6tnEB0OV0oWykA2pAqsr+
nPgOFcutzi2rRVuhIsMqHqvCw2qZmzM/jLK+pCm6Y6jpeL2NWJkMNTy0MKkEBM7nIhtsqA/os0vE
IMcuqv+cZB0iEbWoVjhEgSnp4w/RVAA/lLH+QAb3Y2lUBu700NkGUgLZ7suJmlMTtUU3NG+OLOG+
Nak5dYzrMW+HM+qQt2QtsvqQNt+X1LWO1fgcJToGFx7ViFSaP8RRiYlmEeJ4pTbwFqHvEj9EPmuj
PlF6JH8pmb2eQn7WcMBuZuaddRU4KVVSW3iE6dWsUi7dJr+1/aZ/UtuFWEcUnYXO5S9dlGq/Lfoh
1RdpunQ8t3iQ46m+ULSPQ3srJ1EW40XgTh6JWblsIzlGhxQg+SDWf/tZEZqDptQxoEUuQNg9n0mO
0NtnI3eePhYZ9WelatNxUNt3drC+7azmfjtgmxGvdT2MzlAY4lT314QiQOy05US1JSQX160H2U99
BHWoTF1j6oDX2Sh0P5lSwjWr+LlU26i5bBF8tTmaRl4mw49RJjuCPMZlbYLdmLqlBwNRSr3cKj9E
RgfvyUuB7F1/tihq2Ps6r7771OVpjkAjRPM3800oxVctUzJqzpWZBDWZ+vusLsCtLzYpEX3Ga/A6
GzVEznOfeAUlk/xZ/Sd1G6mJ56X8CrW8o0qnF2s/YVBjoF0nFM+tQ7ayOwoRcBPJRTWny0V7TBuE
jXI2GFNceaBthiUGq1ZdfdECfzhVSOXvZlooi28vNK86rW5fqFZERBMCtRRfuybcZWIBtdjhCtBm
H/zEwWQBLyAUmkdPmxJyY7OJxT10udoLCX/1x6m065eyspxt5hdPpQX2wYnKFKm94HU5WJl8XjKY
cxOxqRbZ8zCJZ9kOIcF4oIPW+Hm67xb3zTTAQ46Du6ZmoYDT7VlHJ9UfmiE31kFi+ZQdBenBmOlF
RBmgKlxYV53bUUg4IOs1QEE8mGbFG9Jd6Lt4DK1rEvvUvwkkhlH9qDvz2nV0oFzz+GU0S/jddQ4C
JGq7DXXZ1rqJRHZ0p/IXd/iLzYv+0GKxCZ0jifeDrlPzMQwY3UzrmPjxpe8oOAhdNzoITdj3AUCR
gLcC2b0RxbxFj9CQNQVT7FbFPjN7SiBw/KVHweV3zaXKa04oCeQkZ2+Nv22j1qp86227qnO/kACS
Id3gXq3LG6nAVLOUb1JzO5uXsOJKW3zAR4acqMXrhGHJKsgz3vODjTUtw5llleN+eYj1nVuTueIl
FKwblzuQqrfLrC/jVh2om7iO1VybQbzI2mU+uPPlti5EN7AetQzBhjwn5RcJCREsDuWOg5zcDnFb
LDsUYqiOUCkkJq+yLIzzvYi6TSYzX9hQU8CjZm+TXKrhJnc6pDniJ9shIzur698fuEdw2JRDUMoV
ZdttxW2RIOJEYV+JUnsovesmam2UiW9ml1Ll+NeudVfbK4N+3l0tvy/1vaS1hxAwtE91otM9sF37
jAgddZ3MjKvfAeNfVqjfNSoqUKtq9pqgtpxPhmXNK5XcVBOV8DTjGLZ+u/irMQA6PkjP59bBX3BK
a3Pv03G6pdzU3G9pONVmm4ZP4sQM8nWFQiwy+AZK+foNJvUnIxJsPBRtSNmfqiJJDtIYEw/X5TCJ
e1M+hM2Rv1LNjag1drk27SPL5M3g1mLnjOaegWu0abk1UEuSVwd4wWNvUQ/EW3q6nQgTV6UOUVme
fXYpTa5q60G5tqa51h388Ss5QyQCg9jVtW7uQvmCpNK13dq+/6TSsp18qbVpFvUntTznMzjUDvX+
Jp2jBHcIh1I2L1rE0c7b+eBnP6/OnkoY2gc2bj3yjaAXWtudolTgMKTn1yyrSrV2fYbVuMfXfct5
X3OwTirzLur9karpkLVQaAuuLXWKW6b2dkZ1LrXib9t8JTO9HUHNqf1ubbfF22FuH+/WBgYAGGJE
zKzz0o/h7chqY++qYFWf/bZPnFNFuxgmFcrSAVV9T2oTzfSImlCZe6cS8ippXI+Ru61b6m2kmWwl
vGQz8OpliM+trNxkCV6B97eJnhxVY7XMr6jJYwS/KbxgbC6UFKCKYK/ZrWXcgULhklFXrpIx3Caz
5z+0YWJu2yWlzHh6SsmxX/PWic/rf1q8Cq56AUGnrLBK6uV7+J2Zr/oQejs+Tyboet8Xm4haFFQJ
Xnf0ypqCa4pjGRYYyZE/gWBzf6RUBWkQwmIPr7UwPRSyB5oI42LkPZZbvLKhLKD+UMfgLS7VIIvT
71oj57kUj7ukL34RtW7u/i+x8O8kFhgp4nD99z7a/90mS1X+U0rhuss/jLR1XLFtUlUOkXvyA/Yt
o2AY9h8+OSziDobpB7p7yyhYHlbaCIV9HV9iw0Wg8f/+i4iUTDZYxh+WCUMq8CzfcALD/48SCq7F
X/NP+auABDJZC4bxOh/Itn7LIheN13Vz5k5n38qHTdJI9b+c4BlNhAvmC93EGfgEMmdZJtDiUN0x
QZrz55xcTJb8U9m70Za6lQDsnHSRDkEeXP2kubaLDo8SdWv/9iS5PbOuDwe1jdZk+BOD19Jn/CWi
SrzEFYHTlbJN1gGFtJ91czmbcR9ulazoNjFQ4zMulFojpMrMjnZBQHvxNoPs6iCeYXRGWAoapNLQ
O4RqMBzEZ1bdrGpiNv28rNTDg37XP2bNPHhLMgZrUVdKUZF84FBYOf25JfbCqLDpwxBMGBkxu6bs
AqtvzBd5syfOT4mNO/Kkkd/idfXUFKeOgYGOrR3vOUegUeplL+e2CByLvmmpxekRulFW8YwoYRjp
mDkyG03S8FzNqokGlQVedmPrq7Ac9BUlyRT0yb/8NjFc+edHqgqH/nV5RPlNwBJd7Fo5pMVSSuON
8onnS5XanRMproxsVhvctppa86MzWQhluHi3RK0+qD7/bVxg/DVCSAYLgsdvq/VkBgVM9X+x1Wbj
JZR9payv+ZLUhmrZVGOJd6tuR393zNKSX62gLpyCa4I8av/b2el7/+OgqlEd43omNXvbUu1Y1Lta
MF7PtMw8ksQxrnOa3ZtHyyEJt1KzarWaNEv+1bd18Ktyj9uk+GuR0RW8lCq9bnFrv23rdDI4Uu8K
zaiOc+nzzXdRy/Q6r5pvE09eK9f1qvFfLr87lJpNmindZo71cttFzV2P8/sh3p33/5tNgx9WMeGM
cvuwvx8pdwXk+BFpxbu9//WZ/r0z3z70u7/73bFv69Wcmrxb/W5WrUpcaJl2bm0pEapQ/dJhuF3e
au5v2673xe+rk9wq9781KuNBdUcJhGsYTUsPwtuk7qpW32jLws9st7OLvCbEPIQ7Te1z2/C3w6oV
7vIUJ7WDVTaXQi6jIWrOkF3m2+JvbXTBGdCAGkS5+fus2lStUnNqog6kDnlbdJSsUi0X6hhqFtoI
R/7fz642VBN1GseOXyjmwWpDfh4zYyTzWc2OaTwSLe4QDOqTt7NkZ8+V0T1xFe/JkJ9qVBM/N7H0
vq5SW6nWPpkQ/3iIQe+6JgUS22vpeFKrFj11l2c1q6O8rh7fHcYEgYR5o0G9Kai+HLEj5+41C4j6
iSF0iCisctYih22rMaKu3fl70tpfwqXuqV5u78q4MAFrA5bPJRKnn2egEz+g962A/sRk0yEMipqE
8uQnpzqv6g08IeJOGAkWR8uL3qxlxE6K9w6pTRz5wrbxNu8+5fXPEDb6H5FgFTfIV9oon+MqlqQW
/7atkxu/20S+GdS+1z3+xWKg+vC/HfrfOAyFMsPOtrFJkacM1MtWnek6q1rVYdA4E49UJ/jbT1Lo
CTFVOVR692k69Aa1KT7U6k1GhoFxriyXVHO9/FNubb9vc1t92+bWVqvgxW35Xx3WVKEStfftEP/Z
adRhb2e5HUa1BWn2hVqG8ihkbE0N/sl0MW6VYQDVphZ5g1+MVJe43X+0j3FHKEFtcp1Vq2Bn8ApU
+/x2RLVYqDekWn3dUu20/BVzuK6/LV+PGdtgaDUHJpNBXs+rtAfHrJ2ToX+l+rk4xUtxribUEEYB
h2sepnnXkQy4s+iRQiZEVuBnuAuGFtR8BvOrNK6/U4a+rH3BYIf3M753sTdLkXWwk9UQXRAgtO7x
ZKz1cZVl/lfLjrAoTI5Z99XV/AMMweIw+Q1G0iEJUtv7IJDzY46tkXrpmjcS9vZ65JvYJNaD70bL
hYjqrqtnn+CRVJckzYvuaTYBw+5znmhvadElO2FAZKgWBOsTLiWpCRjE+dQFZbALkiDYOHAWnAw5
3wBkJkfBOOaoYV1SQqRx37KwCukSE/zsIOs64UTWJ9sW9dxtRoiU29Kz93XWXEIt+ZWVUJAZccA5
c90zQwSCehPlTl2WfRM55kYOZbinhB752ne9Y27qnworAzWZ1GddQHKm706m23sepypFX74NYio4
mqoJNtTj4sjU420zTskH11i0tRthbvNtLCsAz0MV80vq1MWCET0n0/K5ypNvXr9YQCm/6N3zENWX
xiZL3uyrAg5Q7cnnHPCYBZYECA7SMVlCUtfxSWCSZiVuDeYD01Y33zfu0B5Nk9Inq8cSavCrr9U0
I07qEVsWVQh2O7aeTOtHPgbI7MN4fM2xOfGzWHwoUCKXSfPFcUKkMT4pYfEUFdExNetTWs+/6sKg
rkAGw5y6Gfgt6n6L7Ef6mSDcDss4OfSCtZlo78E2gTvkoUpWvNzaCPCKIehwhMD+yWuCt9QA+W52
JgJlsqtUrEdrJ6gYkHvmlzF+AueDQ2qSYCZktz454H5nSM0BFTIba+XmlG6mhJ62JPg1YFjTYZ6w
WonN9HEc6uVp+EyKdcbJ2ksEiJVO+6nFe+ob620e6x+rYKl2hLbv8ojyom6xLlAmsEPfRg45dcBZ
wap3ZuJ+sCjHOpauVviEkCWF/GxblMvm3aFJMXFJ0gRYvE/FWgwAFsadtw4xRpqcotlbQY8h7vCL
YpJ5bTWS0JI9jhAWNkJ0zqNjnGIY21kQPtRWj19YFK4EUqvVXP/QXICAMKy2eVEj+63gxfeDcQy6
+lfZ2BdnCA3s1bgcNnFLpNReknoXZJcmpaTdgSS6cjs0kBRqFBQIUoNAlirBakbqc3NGNjaIpDs/
Grl5FuNDvVAnaRsuxwlB9KfTl36Zn9zebSkoBL03mAPRP/YQJO6gk2PYUnUXpGf1F9/BJsqgrMoD
Xcn90WUFqEcb26w0fRro7SNTz/2Ta8STxOjdZToibESmx6YSxslM03DF3xNt7Mh4mx1YEOGEGNyJ
RH2ZS/cgZqB/bR4A7PKpaZvz4anmroLRX4y87StEGUZSXETCL2Fbgb0qhP+6TCPv8FaXGuaw33pW
BOTLsV/MYW7ODYXorUUB47IwZk3gUIi2hnxfOQzI6EI3WdTd6/6xiGNnN1v5ZZ4Y/o0ZYIuKkshY
G4D1L2I/Tll1AKp7Nw7IXHuZSKiBmi3p+M1GDXo3TyUVhtz4q0oDDAsVHFgxaGstxL4AoIqZkbnl
Qn0FaIHwoLfsc9ig9gjEV4vOCJI4+OYeRH3NR7bnthwgGVtnE0FW6ewGdcMp42ok7Y05gQPY0eGR
4LR1soqH/FOlixUcsOqu5pOtLRRwzQTsxB1JReggliioNMo73Zg/9/2IeS4M+Jof944am5/LGP4s
q/g+wTfaTefnsGwuXVg7O78PTrnWgFMytGZNJ01DSta/VKbGRRGieNe1PN6RRX8GVmyvlyQ4ULAi
af+zuEzIiO+sBA+ejIduHOfZti8cH+sQ4NGuV2/7EDp6VSy7KO83TTM/hJb7uQhSHDcyXO8KzLWr
avmyFqX5ofHqj9x9eBm3YPGmQMdck6U+gCMz4RAsMlKe0RKdUrPZzZii3+miHFdzEb0m3Ka7wfpm
VMZMAGUGV4Dg6Y7A0/McBqhkxhgWbR8fxhS9oAG5JouMF2MgEdgH41l3vgZ5WO5qM94HPRqNIqR+
0WiLZwvMH8ZWoEy0EghCDIHQDXrnGZ+kccQ4c3h0m0Y7Tdxg3Gm4vKQUnPi4UzWipoaiCE6mAD1I
AYJPuv1pXGZjndTck1PYUcXcaOZhxpRj6B+I+rZriu5kl3Xw76IuO2T9p5YU0IpXox7yuOv77CsD
hAq/vg5xR4AJbYjtk+PWGSpPq931bZps6EkfWoivA1XXlwxxukjt9CmLnDVPOyyUhLBPSQUnihsP
uB0VGRPl3Ss7Se+pvYPTDHZplE6ynr0TY/gRVRtOgXPwUZg6pNAcz2LkAitIc9/awTmRdyvXU4YX
bJm5P4s2B8k3i2TFnQLplpEAhVnmczlDrAaD2m5y72S61N5Sk0ZNzBxQxRY32QYeBOkd1/zS+Pgd
BS01vZ5PU1vr/l54Ws0QvgLjmxWHZaRHNLh42zju6zyKrWsUMIVmwrp4WOURv7DXUR4RB8u58e2e
0Xr3Ug6oTwZrwSfDih8yH1D0KJBdNkYSrjpf8q4od7HK9LH9oPfm/ADIc+ulRI4r7g0vC6ctDxK8
oMZv44DgP7RnFKnhhcJU6m4iEw5opgOJ78tNS/hiyhKxTwYbVluafERfnKMm0B68wf5ujyAyjSVC
2BHLKyO4s03YQYtwH6qWGhcbyWzlinMov+naGB+qEvCNqHnyTbiz1QCqYZCh3/GTH7WRpCth01Ho
kpwUhm6jSKykF6UWaCtzJBGWli9IpjYDz+OjGwXbuDOm+zJNRnyMzWFjT+XDEOsu+uPaXAm9eu7o
OTQQcdZ9318CVEJ30Sidncz60XHNj2arn6pwN7sDNhgkdkmt1916wPUM8eJAfT8b8bNZT7ODHf1S
ROfEHL/XaGRsPfW3pQ5owHO8YzuGzdkw4w9ALEau0X47pfGPbP7oThQwmfOvfKLiqfE0k2J/49CV
E+4INrVVqV0MCK07rJd+WYIHiA4G9M707Fc/iLE51+OHcPRhhPmaQbHWCHEEmhLSTi1ZJVlJOTxd
aB03JABm5cbV7W5PHX0O0hIOkXUY4nxAaHj2OCPlI20KbAfopN1YOrSDebvA7drzjNsURhDeu2X6
wbfHt8FLuAAolUh8vrgYu+V0oMzZCYZTE+N5ETZU0NT7MhfJIYDwHIH8cCbj1AdLSX8eQTWGG7UJ
MiIgn7Zj+EBV2NepaqzHjrTFpsnLbOfOuPgN4xtcXB4m8YpvHGle5L8wYqsZ1u0qqLkisl0GLsWH
2S6pNiqpe7H0D+ZU4COFzNUZhh8R8LCVXuOl5MWf8xQUkD/HJvwxXL8Tc9jH4MoXqSur4jQ+UbDx
kBGGnpGjo/nHtjYG1kicYZNm9Zn3IN0tqQv1QcsNVRBAEeO6RcS2sq3O3jVNAEa/Q3LcTBhv61/H
XnzV4E9TwYrFqFV9KAIfm9Ie26PSiRATkxLVTSB7eogOlXrlZaOP5iM49gsa5X4bW9phyLz0vk5H
vP9+tL750JIdgmnlUehHHRf97Tkj1r2kPwWQ9lU/UguF9ire+M7CNYoUVfNsIiY5zmE9/JLJR0AL
SXDAj9vg5kvgsicYWM5PhjmBfQrNB5QV+LT2mEtG5NtBGrjW3ZiGm95AhAqbBRNPPTslPfA0r0Wf
HIn7sI31bRnln+JhiXZli2J0YPxjEq947auTbYLk5Paid2BgQp1PhDvmfqHKJv6G8v1Fjyp3XYbT
L7M3zh5EnoMhxl9u9Eo4PttOnfg1FbP10Ykp3cyoCaZjCeh1Mjz8xqpuuHfXqWEG+8gOT1oXnese
26JgwDPB1+6LYPoeiC67J3KEpbNlH425u+/AM6zaJTpERIX3xOi/ORVlblO/wHPR4caEyw45/c/a
B6qAMijWk7fRBCrY2CBZMTxAyjkNhzjvf7RFGGybeT75GF4njYlfrMtLofaCN7AUsFNxQGqDe8fr
dnaLuC/Ar7FDA4mpxcfKxIrV8F/tbkT+zyD5zvLESxs2/KrDqxFBgzbCkQSxnj2MenfmKZ2A3Sd0
16ZonauPlW1+i6vprFGtKUDag2EBE5Ely0OlQWHLegOeo2mbOyoCTolmPLV9pl10uBSXemnySwMp
RZMCStU0zeOhnfPs/tqGFwDktWoqDre9IsiF66Kd420tj6RWjIv1rV+8ed30+DDGy3PXPHe5PV0m
Y9oBPKDcqpxiMo/ZCDAkTfkg0atGblaDX7kcgcsChxh7JKTwFm3uKkIED6MxR0+9nIg8fGqnlV8W
Ffank3NRE8KREmG50BOFlnZtKyHaAdEHEKH/1TYsmE+YdmLuGp8iEx/+SiEnWCMGtddcuCkQ+PR9
u50L07wsckJott77AvGNWsRfxbqkrZc8TtT3qqZbe+fanxK6v0fV5GuNecnreVkXuJtsbttaZmge
uggrZrXJuxUWNGK6L7cWxwRIkwgKO9WJ1YowniBn99aawWm9Vk1qZZLpJZZC4lk1oSWg7tTT1lMU
p0/ECisoSJfeMJKnqZkxdm1wCjase12k+XmeHfuiJv4iGUC962xvbbkYy13YgXHLdC3FJYewy9nS
KPt3MudCubpz3XdIXNI5gI8EpWersvRjftQcpP7iQCC9LrfV0mzbKofjrdbHtWPSM5ovICMfF6r2
N+OCc2fSDPYlCDLt0UlOkVywGN5cJwytvgxpvMBdyDlDHkGsm0uLl8Nf283ZGOxxSpGyefb19Mo9
RUVywQRgeKgrsb5eUUudRKs5xjM1L7rHit7Xk40a+MlMq+caoP5JbaYmblOZd6Ff1nu1qLY1fEpc
nWbC11vupdpMvD3WWpXd58M8rwI9Ci55aQUXpInL0bKGrxEkkotqN71ifHRRw0IVobhAbRYO4lB7
ZnyvtmAUeNETwyJsw/VXiaSHqBO4Fygw3qUuqZgwYtj/jLG8i1qBVLw76DVkUbWoVuA6JGunEHWn
Wa/R8Y/7bVdYVLMngp7b6Jxv28YNZd5B1nm4fTXp1hdphDFTGD/VpeOv4SZlG8sLIfF5fRNurYDo
G4DQ5GmQExsp84GYUkkF0Kz/n4rg3ytPNFDy/W8ygvsEqgX/6jr5p+rE635/agl8/w9Dtw0DlrkS
BbjUGf5ZnRgYf7i2LasSye//WZZoOYgIdMvzXIezB+Z7EYH+Byp2z5DFsxQ0es5/pCIwEWz9s4qA
/ocTUBzpW65FTEN3+GPf16InXtI4Wc2wLx+rZB9M/dfBdh+ozQmwIJwxjTaASWnjsivmzN/jFHOI
ZiKRTo+xXGtSAWbXKXaA4pK1Fp5hwfIYhBgquVr9DX0VdGZj+DnzWr6rogXWovTMmaLp1wiO+tyJ
+jH3GFl6UbZQ0wydlMJxQfWM8LARgZL3YKWfdQFtAEXmepnxT9CR7+7whEEwa/0iOLXAmoxO9lTk
Jwc+G8YMet19LRqws/PAGEqkVJ1Q3xEPb1FsxYTd7GeX2p9VS4eRko8Y4tySbye6fTAPMZIdKL4j
bo+qx0+0vWtUwWOaQVhftLLcpjHejVqYP2Sak11mB1yBvYzdDpskXs85+HGjiN601giOeMFYL30P
kp179UtspckD0u34wQujRELo8I+cQ3FGpkuN4DgykkmKg11YdgJIEIZam2o4NAW1het0pO+zuQNx
hg5wFzR4kTgWtoxyGJ6IvL83MxhEAQ99Jxvv8Q1r91VGOjpMpktOH4CAszRJzLJnX/8+j9VhjMvx
ZwsrfOnCL5ON3KAICPlqRjjsRIo3Ay66TYLHy1QRUEpmTJAyBmFl6Ntr0xAvBlFIMjotB6pQ3mrC
I2hPMVLqjCd/mpBxevygtRWLXTUT21oauLeLlp8Do0EtxYEtH3BpUrXfLMKWamviJA+wzYMTjlME
Qk5+aDfowoAa6RwQfJBDrRFBlUmq1EVABhiTt2CPvBjBionjoiW7TpaBZNONT54fSU0LPcUYV1y4
gelJp/LhOoE1lr1bVGvVdmqTf7WoVoR2CrsG/3S1BILQAXeJwqZNB6Jjv51DHa9Wa9TsUtjBtonc
D799DLy9cJZchk8NPNfj7VPcPorDVX0X9o2FTwt/wd9+PLWvWktUhkIRnZoVtcdthVqM0oihiJp9
9/muW2r4TBMNv4vQrmIe8NeG72bVhuo0S1dvtNCBIowrCiOxSj+rSWdQTJUvcCHdSejnCT7xnT0W
wXqU9CMncChnjeaXsji72Zi9m6B/ZgRs5rRpTbWKcgDIgWybCcTBO6dScfqi9lGtAzJW4hEmfZbI
PjpT96nV8wpIrinjlBQG7cV4jrXmPpmrchNTEnlnIN48h/2kndWcFePYtoRYshF76U+5Nx9Rti6H
NjXh6EgGc0b/Tzf2LjS1M1Is64zjFnNOYp5tqGemVYNDyz85nm7t1HqzNyWDeTyHniZOpeZIazoz
2o71ZJ+jCHGvmuvzMrzrhPgQjHdBR54rBER2htTnnKMSOEuo8x3e2rx42FiDzCbKLUiKvLVB7K/z
zNon0+Se6qJ0T/Ek1UBxhm+j/N6XObYqXLz89ozNUBlgr5BK4XFH4H7Jff2stlITVfmq5iwf+F89
ZZ9NF1t0+qbfprApdlZBphddWHlcvAGlROCcOpP/QoeUgmSxNyJrG9olKTOCm1aDLKjUjfq+8LKP
Zd27u7aZim3XUHoqqsLc6AO5Nmup5rPnevNZpLG/C4rqBSkW9etyMlNdQxyqJUcntzDby8TY5lTw
pD9OTvwQX5LJdteaNEDRx8o5zEl1iEUZn1M5GYGlHRnTrnQCQpvc0tZ+Z5Fv8TggBUKIyJKsurfK
ry7GNOclRKxg49XaOe12KrXlrAljOeuYIZy7FMDKUofHeKFJtROzI/Rt+yk2xbSl8spXc98b+2gF
fnUW+WHScPJMInTXFikd6iMnAg9ZbT6WNtV5dU9tm+63WyOR8Luxzc8hauJztMACI3RL0cbzSOww
47lxJghiHEQx4V/cu9jkBJm1KeuJi1+LAOlbzkd1YbWWNm+xBoTD5If5fWNXxf3SEbTF77HdqkVb
67ottM+WkbUo7vugrdaTh3crkmbSPLgZJ2n0lEfFpYUKwZjFD9dVhjUSmQys2tM6JwgC6GTWOmJb
VWQ8eg6AGsvKPyVamWOQkT4SZ/0f9s5kOW4mS7Ov0tZ7pGEeFr2JAGIOzqQobmDU5Bgdo2N6+j4I
ZdqvP6u6ymrfG5kokcFgEAF3v/e75xgHc43bT7fcc7KO+NwmaFAT0BSPwbCLFprfMhJUaxj9++cY
0G0G5zYQ9Psf//r49oUoWf41MHT7pL/++/YhDq9lx46YfDHfxTOpx9LwQym7fvu/vuCPh/79V1ki
tabjvKv+eia373d7/KVcJwbaMQZE5FKn+ONJ/PH54FBB5qyIbKEbKJO1NVp5+8NfI4N/fZibawz5
7/92+1812HShbRKDzEtqhrltYx29nvAgmzarFWyKqjjjDed+a6T41seiCfWy+eYuHtPS7XBVWdaH
KOCKfba8OzZDB7yux2JyeQPZK4oxcMxwyuw9of7h0MZIo+rJ5StMhLQ9jKmJtt+uK4r5WNbGFy1o
jy7koLRbQnsxgOokBgM5Xv00uJjq5PzUG+NEi3vgZwbUqNWAauH6ElFbrVmrq2Bguk4ALXVFSd/F
p+/SGwu56MK5OGncHwhHdl6Mq5ZWZNaNbNL85lhoaajbgxt2PQ9fuQh4vKaOmFx4HyXuJNKUNAe9
qGxL/eqZVPmavnsxbMoa8ZeEBgLVfLc/uJUFgNNupihf/LsMr10ORmCblNoHZ1Am7lMn2IrJx0qf
Mx/vGBSHuiUN/SFVF1Wy1HIj3Oi6K0KaOwO/9qPW+mojh3Wemz+3gbek2Dpj2iXJukVxINY30zFJ
kbubaVKEZuPGW0tkTC74FsxIKsK2roPwaTpqHxR80KxQZ2mCqQnTbvxSGOzA4sKZAGnDVOL30KZd
dogBtdHqJdmUOd0KtE94Ecbis2bcG5PQXomE2pL1I3UQk5X6s2tMGSbL+jprlr438Rm58AZCN7aH
KJ3p9M9QKEAbtEey+GiaNA2a8pC/1KY3bSfS8rt+cT/EMggo3223G7k82Yu5D7OjyovM2w/55inY
SUuBTBkHGvov9d7BWw6Dyfs2enobmbi8cuDLeyJWGyvoMMqMcgxNSusbMVGq1POGn77GiIHLLrh6
/vjAcHIcxdBBqDeaW5xDa1e0pkDtgIXuvyxL/DNRkHGrrgm9GCRrqtxjsFgHXjHryvTNtNHPzLgX
157LsU9p845jwKGhmKigQkoqnPqEva99TaDHBTR6+uqXZ7eGAA2in+eET5eflYxpbevVoXWGbTKX
/SXISHPUKrlKmnBByyuIcmfby9uM1BAOVhswToK7BkQFbR3rg7my+ZGW6wY4antNR64l32UQHbMg
rVkuUL/W71tteC4VWV36UwEL3JaICoPoccBvipZvOAavAe3hqLEn4MeA43xkIfuUviQQG5qjDm2D
JCu1kHYXmkYxAfD3LKInwT6Bc54F/s4wxSvtyDc7a3lLxeC2W906qNE8JHSxTiR+UKN4VzEzZhXo
p9bs4cwZ1b038xyd4dBRFt8YPorSUmTqoKzxYOSRsmJ22YWNW08/UIme35hQfnWt9HNy0ZtRsBSY
skxrX6i7xqInoPXcVpwUBBf1JsHwPp26eSZ2oWvB69RZb1mOVnioC4hbbcMwLAZH0gY0KFriOuOe
cSwLbC5nwE4I+5zl9y6Y302T0FpNsSVQx9K2kz2s+A9Ag4F4jwnyHMdueh9Jz0T+2N8lqedf1ETC
oJf3K54t6guof8bYmwd3gjc+JeigJL6seMlMRA48b9pL1tZpypT4zYiLhaI64Ow3B8B3ZCYVAx01
RhisHzYdujnCVKwBrgQ4rmOvDVNfmJGMu+u6xSnEuHWZU9xLj3pz1XfuKaWPUglRAFNYsR61dl1A
UMbc9nNtIASDw6Uf8cq4gX+uFHaZAhZ7otHwoH2I08egzSyF/4C9cCPhw2ynT18QAiBIFRwc7iFa
ZqZspHCYG7S+GIeuTzWVr6Ov/zJjLz6kHtmKWSABtHNwefgN740BDEYHQRiywF6i693NiKtDjd9G
5jB8w9DUD+Fcsv6bb5GutPEXhDKdyHExRe4NuJ3lwr3Kp6Oxbu1iFO1EwewYSG5mDdfWyzBLlx0W
d5dH7XTraijmMwMXoMGK6x/z8SlZvK+SaMI2ZWyLiXTueLexrb7J3g3ZYvqLi5O/0g0E6kIp7CQi
z11yYy+2cQCfzWl9bzdo9g+h1kxt/AzAutiIh9KV8TlGDLehU/ULRA5Qrz5VB4sRakYrT9ypKIsH
XxmEP7ZFwjFdsz9Mrc1OsxFxQE64NTdfW9qBG7vvf1G4pF3PC73hvooxZD2OJiaCKC0ZuOWkL0zj
crIoywdroMIIlWWl7AAdtLB4thhuGgf45EiOoKJFD7b9UQTa0cotYA1jSwNchVWAzVTNJIXKzgb6
JvU7roKL5Zf3euo/yTG/Cv0JNfkVQHcBa11LaHq3/VkW3E50+6swizcQ54fFhZcU0L7ICvGGLM7d
S3cc9giba06ejYOeTzp1RRQPEUnu7zKmTWj+M5U7S/eDtidZJsq5INjVJki+U5zFXG3TFA6a9Bx7
DbrKLkhDPJpNbm1H5T50HY4cjWHaNvO9DbT3evdQQ1QGOe4+S19/zCVvP/i9Y5jL7kchkcHAy9/3
k/PdXRL9yQZTUw4H1YngaWogEy2chtzJ2VuNcaid4b3N2Fj4JEFMwc6/FJ9ScXlpOfbhMhFskYnK
gDgwa2SIDCyDxmlLCJLpz7Gxv7o9dRNuIqvKimo57miHK+WMUxWatcCBpmneIfA1nH0DRmvmD5CK
O9VnX/rTtnIZF66yBGqg82lJ4CtUeUlAW/IFeFybide6BC6KkCYi56N2yvXfFxfmSJVoBBOW+6ri
95oIGMYcG7bo8j56WTLdSbH3gAm1T6YnooBbQ8jv7urUBMOHb/m11g6zLj/6ddQbxgf3xAFebdbe
DX6WHume0+bIbTih9rzcDTH5Zj2vPiQ1GnrfWGcl3c8aVylEMIjQhDZmSJijEK9+Bgn9tuUyGbxe
s+wCrS6n02I9+y44E3Zp4J+8RuxtplLl6FytYMDP2WhQw+ioErklrSjSXZDH3D/0lmZynkZtt3yp
IPJsBpcj0ARZqOjr4H72Z2DpjnUevPyQWnCW7DEA+4Jucz8NcRB2bfwQFNP9PP5yrFsrCCAM00k2
UfMGvmKZfFFKAD5u7WcGZd5mcpJ7P+EIn6kr0m7rLKyTY+nj8SPPF7hdLtMrpFOISvhnkyjVeTId
QC12886kVrEvHe8nttCfhCnYf7lwSusEhFHSMfFBILzaFfFdFdjj/VxS6tAC2DnEjB7SxAdY6h/t
2oc5CdqY7gRMIja8/aV9JP+uoyfMjLDwq+VBLfZd3xCM8xp/Dqt6WdvyyevB0qsPxJYC0M5RGwG3
E12L9DKYtiWITRl4DgiY2QbXRvKHdTJmfx0fCB2I+9Gywrwetl3Zus9EPn6ZJWndKYV3e+Nqcytm
7CtbG5VctLnxLWHTpOIpJ/7ZOjv0DxisOZTuaJxPy1UJGJm8+08Qzqg78KPP2bQflfcljwl75WY5
gCjGx5hbF6MgYe87zqla2imS5ZjilaCTRSdREh3AR+G3mxY0Qui55VfNmZ97QuKstI0eOUH7lWK4
e0QZS/jCzs3vsL210DEX0p6W+TbOzZlMXMDUO6P6jn4PWpmwoCFZddU5yBSLIl7DXtSQPAdCHVrL
xhqtXmTVzcX0nYPK4mojFpgREzGgEU7PxsnplA/Nw0DwQ2eQN/Qzk+Vq6ml3XxiRGk52t9BLgaBd
mgavvqnhQKVtHYoy4PAy4e3VUHlTKv3SxWgo+3H9VXDCiR33zuuoBI51du+WcEgXBomJPT3QPT07
ZX81iLNRH1dXXifEyfG9mdjmjkmuL/PUOTi/urc6GJ8wqL81lmLHSzQslFr+VBjk0ZIaW2gRGeka
dPsoGM9DfloMYZ4BiXKDmNLGfp7GJ1w3/qHWEuKGjXdeVOaGpCEAwXZQ+HJzh5QNOaFnjjvL4Bzj
ts6xMYbsTil5V3RMOqx3i7qeOc1ZIL86qvzJbhzM90AA8UEEmES1Zd5NUoeuleQWW2nhk8Yzf9QM
tJ45BCGapfhft+ySF6faIpNtJx7OS0DCEfc+lDHMGuEEbwO16y8uBJrTtDKu4blKSus/rOJZASWi
JC/8PXNuT6lZkyJrPTIvLA7YWn6WtRovjcB/JxUStnoKda90Ir9edWFYYoghSAK4kyx3YMiwgLIo
uhkTGtpawuoP6GVKclKFu83ZE9sl+O6GTm6kpurAxDPDNdw6SE4StE7Mga3LvfDsa575w44r2TnG
0/hiZsND63f+Np7RfReB9uIFogtdWpxh3h0rKNgB+Fd76o9jVh6gE579ihbnAB2KpdW8LIULrLYj
7jd3LcLC0XTY5lMiFf7i7TlWosEUv2J9IAwrCQC3aYpcQLkQ2Nhu2EtwajCvk7rlHjywFpKuyPFX
I/ygINO/ZF1nnrqEQ0+Zmca5HNojvQbaFLSO0VUjLu9xi8zZi+Eimg6a/mlCPhER30X8q1xqccwT
bniug+dLrBEs78o7EUyVAAlmNsHSJ3nGBWXQl/dMJthFAC/VS22SyGPNElhnEMqdeDsExN4Uq2VT
QCtkJPanp5sMzoziKxIcn3lTFjs72yUK5mxRcf8oBo4YCONTz/ucBXlVvwAcPHrjQbXzXUC9eSu6
zN7OIHZ1uwi2vGIcbSySR8sISsAlriG10FAe7vFeN3cOt/5aLxG5EWeIpf9G95f5VA+jgxlotGQV
h2dk26dc1c1edDRaoWGxf6N5pBOPWpoPi5K10b21BfOJtuqq65JqM7+i9xymI/st7VtLkcLQJ+vS
GU0TcSLxarHzGc990gqiflTfT72casqAMyNIuf0zWMQb6JkyLJMpp51kovWxxs+q7kq45tnb0tyJ
rBdXZBUV+Ye82S3szSPZvkn8VqwnFHLwD+96ortOsYboVkFGXmZ+2Cx6vB/G8sUSaEknUpsbU5df
Oosa8ILuY8mXHxwFF8fUI0nTqJ6Lx4TfGDXujHX+wRrZQvc6NYhpglIcuI92k/3KJ/t+KIeXVhu9
yHNpeSA4gVu3jkkFYoiszy6eyr3WEGpyV9zZYrntFoboS8HJ7GjYwZNazJP0JpBG5rXVY/DGJrNu
vs5ZNX2jaFTuaE6+URVlsM/un/r1TUo9komIQtvKAplHL9LzCHXzG7a39VKz040xzrTpLDI/cL22
RN/SrUrs/aQtB98y0dhpsNlJ1pbRCqTc6x7+yMx+G12BCsjpOJUly69ltLqo12ze+LBWm++xGPZW
Mj77w7hRYvrhLGraJ7N2aiH0xRNgQ1mR6E+sgPpVHPwqFfG8unE+FhinB5ZNyf4GvyTNk3suiz4q
Z2mTK5GILkskQN26OvrolnUas/idvxXEpCCwvFiDnuKQ7yagCQal6PxR1+2XsZi4vDpGz5bC+9IQ
9d5ltpwZWIs8XXAGXr4ZEFGjqWnPycqsg6w5UF+FmBHrMmI4J7vMCXhYY+KkM1b3NZcI72vCwgXR
FKrHxXtrWXWU1DAdWWw7RIhMX1Nj0baNDIJDqcjs6dh9hDcfrRasEAqDTNg/HM17aQt1X2ims6ny
6VP6EPmN2W8i19p6Wd9dKU+GmuiKg1Y+D923rEnGM8qFj5LAKujEHLO7Qlepd+S8ph/sMbNnz6Xb
6KjhvPjVUQ0AE3m5OZSTnE2YwXUcDm0pYV1BFQxd59CtXVGC5svGc21ybh47ckQ2VF7kgxnQeGbS
CdZGO/LUuGPX/uDfBVaFgSrjxy9060eO3mpntMWPnnD4gWBbHEKLpsmo4FHbbC/JfMGImDT88AU3
tFDrNeqSQobtUiHjXMRVd+f2WJEe1IzR39cwmXgDbYwVScIQBmCUBIpEaqeHvEi5NJr5dWbQZUu/
vtjNrX/s0yZb2UugEW16UNUqkFA8Y4YsCMFJI73Y2rXLyPzpbXlvZ91lZs4Q2Ehe7T1KxydroPrS
AYyMRyeapEP/wW0hW1fcIWiPK6zSvTY+aKnhHXjHUDXo88dAEdwex7aN8LCqsIO532TGuE4/9HsM
xw99oX91Hea1jKTaDUMVXCz3tUixSRfdejzKYG1KHbK7MeyhmX5yskJXfDRR0dyPTXA3zXVMWVD7
6GtqYQOVgj1uMmtrFd1VcyHUTEHWRDOWyV2V6MbGkXeD/JHOuKKd8Wh2rJudFQDsUybLCUpSVzHw
VDH/+QDpRadIrrGfjUUf1RrkWA24IcBA7LEaVQZNe/KtwwhOFuRexzB8jr16qqmb6w8+1dK91ALJ
BTWyqS+sa2q7Lx56HgCnat/ORRvWw0KiPi30g4IxF0wXN6bcOSgH2VdtPEp/PjsZMJF68oZjWkxX
E6VWWAMbDx2k5bpeU41mhgYccWSl8nHJzU96U+bGO5rVPO1QtlacQ9HtNSORoVT/1iaBeOLe/MtD
Ab5WTkHLZ+awKzgoRa1xTDFvPKRldakMgny9kBepxAlpVXk0lrw9mNbwQOe/o4uzCnkyg11D7FLI
KShUDw2aaCERa00YnRtetKXPeYHJ/Uck/kAt9skbOxErNLmoTV3fJk2RHpeOkuqsfcRet8OsPLx7
s7vX9GF8SDvGa2y313YEuOfthC+PmVfMs5VP2GrUBGWEQag9qzjlz2769LgSaEgcej0ZuD468g52
IZALXRxrdUXM1etfkIkb9cG5jZj+xk+sc6G3v91QEH/92+1L/NuY6u1rbh/f/vZvn5PSxd4uTqrz
VmCyVZqryLFcsmKn+ebzHw/z+7v+pw/pMynOAEhnhr8/6fZ9WA1pQv/1zX9/pZch9qrGjF3ayJky
jg9D7pMP/rfn9/txJGlbPdCD3R8P27bqzJkp3f/7I98+/v2Jt5+k853PZERCfXvo5AbJ+Ou73D77
9nm3F+72IeghGNUyZvppfVn/ekV1x5D71DLOQBRf48Gh2BBQq0QD/FGYrcbAFqo7wjUtxTscOkOh
cXIZWDEn0+QkmbPomgaysIFDMXvmxzvXcrEhTWZwBMGzJ/duhKKnEjYv6rXgDpehebYN8Z0jv8AH
CLWaJXaMMnfmNo/tZQxo35v9RoN2CIOrYzcv5St07cNskWdxsqdi+MbUpk7ABBGZo/I7XV9bJjPI
rFnzgBXjFpEz2Nvs+9rCaGdsGZmqr7iDP3PY6hvVOJfRBKhOlmTDFsNzdppEKVhO3O8Xg/UpE2PY
DT24bdaTsYwfdIsbauaRELCclKt+JEu61KgoEjaAwT0TD9RcGfdbKufcZMGpbWBap5aN38GFEhZk
G1kkVzDlw9Z1SxrdpXke+/Lb0vLyVrS4ALdGQgfqHFjday9NxiFy2jWIzgfm2qcjC9tBW1OdfWJs
Enf+tKjlzaP2Tk5H2wpzuhDN2VrUbDeDDyHSSdt9nXdMsCYo4Lr5K7EcTg79LvY7QcAr2+Fqi6MU
Qxpb6/qtLNwf1WhN4dDMP0av7DkgIsLDljTATmQNNBSjh8PyngjzpSrY3jJ3TxFwYCio+qIQ2SzT
kmxcIzJNPd22WuocmDCC62gwFeG3NNARDtbkjvx9o9c83upUTo2wnakM2BaOHDxpMgThITYKoP6x
H4kjL5p6b0ZcDZ6dv4wx+wqX/D/Nnq9LYcJ8LdGm6+23ORSq+DazqEUaEY9dL+Ezp+54IQAdprbz
3FDibKZW7ABVMfy/yDtuY1EwEV5weoywWQn6xm0CKLX4BrvVujwsFRhe9w3TK9ps6W6lVjQ4Y/C5
syCs0VkAx9V9vwRv3QIRJu8/yyl9WGa6lnaivjI/6kYMp9hkeRhwvGWe3Nrrfgc1/6aR+JtdZg3s
/eHYoI/rmo5lISyw2CqR6/t7oC+J7blIFcWpeabpUg5acGKOyFznSR4KnXRHascvDNxakVZKqMkI
EHdMb7r7UlXGVrOOeA739FCMrRJCnQ0s4I/2BPswAQyfcyGgF3jmViD+mydu/Jsc5PbEXZ3LAcCA
5VL3//sTX1LZujM12iONYJQ2rkNcg3IerEk6ZyrrKQ1mzPgxnnnvZEl6mq2g+u+ew3/y4lH/cBli
Jwrps8v7+3NImxSPdlKmR8Ia831dmMfcyJIjOz+mwxZPO1TF6O9iTgdaw5ZB6Sf3fklk/fWPCOk/
XSB//hL/ne20vhZERe3ANkx88a67pjb/MATlFeNybe6Jo6rjeZf4DNepnva8zk1w7LL3YRGA1Qv3
xQCKf/VzYzqkFFuG2j7Wcaddh6BvLmzowRL645WgfsJ6hR4hYXaW+Vhu0yRCjWvsiTMWzpPfj921
1sBr1h798FajJy2LuGIq3fh0/WE4oKbf50HlXW5/pOvf+mJ5/69/bPM/vvwecjPb8DwDgJbnrf//
x4+t9N5P+iERR9cwy+3Y1Sh0gnyODMGgqGNuE3tpL0PD2ODMQCnAgmMJG+YuKxa27dNFlgI3gD7a
B8Mph2NsQ4UdBHNDbR0Pe0wR5kGZ47OKK2t3e+b/397yMtc//8///vxRppIUAj377/3fYs68UfHq
/L8pawwP9sn/2n4yUpD+HbZm/v7Sf/lbnH/YDnlm20dwa5ru+s77Z0Lat+GmGS7hCMNePSwWb4Z/
BaXdfzg+tWWQtrpl8mV81b9oa9Y/+FTDD0wrcHQD78v/BLdGHPs/XJuGbRKR5p6AZpFw9ir1+uPa
9PKpYcyUREaqOzZDcfWr48/kxrKBLJapIAx6yaPAgCBLo9jrvTA4JejWE6Ywetrlok6MhGzzUbpP
tQbVYelMuUO2Ii/jOi09LrbzMNDoF/Xw4CqxozebPTPnRpk+HeFnqLr+YrXXAKMvtIblI1ZMwFLA
b+7MXtZnxIqgwTIGp3rOeI94LoO1Clc+e7kiIOCK7WzE1hPQ3HnHFs08O1UanBniVjuDpEpoJo2z
qye8rNXcTd/7ANGxb6CVK93ibEu3OCxTXO4HYx7f9Za5/C6dvqZ+vdGa3oko+/b7rHSrLzNDlLSQ
ORFZBbGvUqjXaaYOn2hzfVX90r92JQXoqu4d5vApCbu6AbtcFGHpFPuiXOCqTdXdvDzOcWIfB7/5
DLxAhqSX90aDGa1MHf8CBCjZt0rbjWNUV71xx07nS1AnKOlcEApLOVyC8jL4+Xwm2wVFQck3vW9D
RB3WMQuWl8otWQAdTB6ua//URp+JfL6d3jHMki9MYeQFlAsoDDKpk4NcxicG+ILIM59Hj7VU2LeA
Y7fT7K7aa9Ul61Twpp+zRz1w5INQ0zs183FX3qZMSxJvc6uqQ7DPRzHsupE2e4D/cJoG48GehifZ
DsYdcmqkfiVz7xBzF9Mla1o4TJDBm67ogfUtbo+59ynveinpO7uF06n8kMld+aD5JNbtBo9Zbf/g
fQS2LivtA2c1/T4N4iLknvfS5VrcRl4XTX7S3fsmGBDPietjUDPy1jrmtK/Nfto5/HJ2zKnsbX0e
di5heHJkDbvKLAesXs4M2DAndqBaApmldpKzMWq/qk7/Vmv6DGy3sR517SSG2Doapgwujgrq48SD
bos4taKeVNWJ8hxRgRR8/cAg/06Ls2Dfuz5wcTgiUKWZjMZWjDDZKj5aPBOXev3DW/pzTMiNAJqq
z3pecN2zXyVAC3qEmJ8XPFElM68+R4YrSRkowAUp/9TOnnNiKClX1smPZz8cs/nkA8B6SKlyuY3v
Pk7WjFo+IUzidg0b1rIlwlbLIgr0NGa0qeMMZ88E0UVJ4ZZqAzxjnV9/qbZaBagjYWsa9tX8JmdT
Cwde8q2XLg1g3/V3OkLCiLNlb5YWzdCZeoenSMyRv968jJPknNcm3yw8JMe2WcgJuSiV/Qzsrt76
W7/R9ovXtod5eRrT/tw0tcdMVUkywFh//JmcnrSq9jBpzRL2NjrFfr1Y67hPw0q6dtgZtKPhvPjn
dMy/6FBKH4LKfHZFfkpjTAWm8N8SLa7ONJjCrmNkdHAFqkWEuF4LPEJyB77y3vniUIXlzoUcxSiW
RyrK85G2BBd3mp1lXCc7VEZJRN0aUaVCQaB6VFBZljBRq1Oh0yHhhHGR80azuU20VQ2Gv5jMOytN
m2uGoiNr5YdtNziZ/Co7UYLvplfKM1Fvp+pamRmtwJZ6GZWrCL9Qf6ILC8o4WN7kJOt7z2aWxKCt
3jE+yd49ePeDPt0v0qMa4pRfjZg4q2vHO+YPK7oQ0Gvw2qjGYlyZkuSdG0zTU52CmSm8Orl4Mzzj
hi0JrWPD27rSoVutlep+HaR8ZPL+HuCkvPdH73FZGKJmuI5zIH6Du4aWNkYX8nBDEjWkk0WdvYkR
hZBf1n4kw2rIsuPM0WGjODcdB8/rqL95QUSEKN2nCTuX1CQKnNXaNyerxmemgbFhOzs7sRiy1V0U
rUVbRaxD1QWix6Oc1Rd95s5v/NS9xLwnFVyuo7L6XRegf5A+0xFiGhRWCNoyQrWs9/SkTi2bPrvx
PkUaB29WPMd3ZOJObW6N4VTHdF4yrd/QyaL6VWomlR4n2LlLRgZTZ8yDvP8H4SD73kOhNevWmW60
eq28qDNjxNuG54emQdlS79WvLEX2iPxGbfKuSi6OxLmh6RhzyC3M58bPoTYZaBEmjbxhEuL/zV/a
+TtW7HuVmP4r8zDvpafOde3hUsmRceQmLXXawubWdHhpSxTlBKYbVI1JeRIzqeVlnD8WYhOzy2eC
oE52qm2Co3Ak8U9BkLlKe6aeuOIRxgQt2qSjZVs/RJUEb41oHDza4gFicL1VuZ88Z7RSt+OcPuHA
QWzernLzjLnmxAoZiob7XAfD2e7geaSNfI8Tp9mujIpTndO3Hfyl3DPOTkEortXOZchg77Il7WiX
vqgC47rsyml/mzjyreGgs03GDepR1Bgc/RI0YOoqrff3/kL4xZvK5SiYyQ9xu9EumKW4G7WAdmXl
fpi4iozBNV9Ho5pIiRgPC70HpAyu82RzDYlx3LnkWk99jAtIOSZ4mpLYjFloQTg25i9znj9LsApv
gHX0QULhKMYnNkafiwRx1MxdENl59yqGIKnhP6jusjRaVOf+Z2LPSKC08b3uThpmvdBlWnLLHFN+
NW3j/Hsh8ebsmPjgP+bMI17VtMySdayJSvUme4DeCPOW1G9idwB+iqIl//NpNrrzmI+6cSz0xrqY
uQXtYJ2XTOwVQtRJ/9D2SqfWm1QvkLAYO/dZ1pVJ/b6s5vZQWF11bk0rQ8gksPnk80kHuHLg7b5h
4P27WzwV8RKfm4n2VG8wqkwe0XjKCxF6/UDKs6loreEb75yxPXnWvVC2/tT3d1NXU2IHBd3OVXWs
896iE6udhyledkbidgCj6u6xC+JzwA3oAjRLbRMm4fZd27mXQSYnt9F7wkhYg7yi+Nmggn6wNSp0
anxsSq7sWnTTk9DVc99pzktr9GgosIpKo9F3kLj2mlf1lzL7KGAtHP1+/tHqThVJJvGipCfLkvrZ
lXw3xbmupTrsIJjfU7NV1IYKGEIYOAf0zR8MVPg7cCtberT+1qUGfEdjrd5WdUvmewZ2y2+aFJf4
6tPz5tZYKbzBvSaO4wJbZ/EZ8al8dT+4is1jNl7imbxWPDJW0LUOkR2/8XGTmMnFdaqfqp1A7EwG
IwtE5jvbZsh69NsHS9O+jFXSnu3mufc07Kf72zYip8WOjekJXq+x0xuq2RSU5DvaPgVnjqbfg+Hk
372MbYdtoqG3a+/qsy8kOVC3+2RBqeQFX6XzpCWkeezY/gRiqfblciAz0W3pgHaAF9zN1Pfe2S+K
XcMJ5gLfiHS8PBfD/MsiuXAheo+kTSwsCl5qYXLGgEy1PT/3Ro0gLJ4pcdXMGbZZ/1Cy1ZpsCC8k
aB/Ys5aXklcRRBFUJtsWxSEBZYKQkE7yAFlqV3juW2l2HcaBRT+UK2LL9HJnMw16f86dYjtYJE9t
NHwHclSgClS6Z5r9hRBMypghpWLoS/cJe7cN4IejhFmFo4r3fM8zojD4kqmTGfvtO5l6HoEOR9bc
17aMLIEyzkybY16fDJVVB6p9dG6MWT855qlad9hN5lLXHRWRNCQ/GCuG6amkUphQlsuVU8PgL1k7
6+UpX3FQaTJfK9zUk5imh0qQIrBSeCqTbSGODiKknPAJNDbhLTOG0dDl+i4p5A8pWXJjzUovuZzp
icw1wcreIz7lD4rVzl32nLpAr2tM8zSJ5u06f4GVsa4oXT58KdvMPt42QzxfgFDT2tuon7tU1esp
wLxfRE25dgkuXk7igVxVum/N+plZTEGJLM12+LYe89LOrvz/CcQIwrG8Ap1FBIq03tIC1RvIZtno
KG+bMuIJ0yVLSJgTHmuAZGXBWR/Lj6zqGcRhKObSqKw5DhKwlAff4+KMErvN7EaBN9eR7zZzxAiw
hdKNQVrcSFHWCL7VVDjAxfwmdCsMOjqrZQRlOjLBi41PVjAbd63H6Wn9z3TwE54WE6hlPe9lrEVT
4JRPREp573I7Tly9J5kSrAgn+FANm+2dciRBC7PBjrEER81i46tS9tQa1EGfFhPpGa7KRqNll1jm
gZ7CVQagH3hkjCT6QPoSHFelPgZytHuHc8CGTmGU2dMvj0BO2AWsqUWff7cp+B1tqx42Xl3zVsn/
L2Xn1dy2smbRX4QqhAbQeGUOoihRWS8o27KRY6ORfv0s6E7dcObWnZmHw7J9HESK7P7C3msjmy4F
Q95IOTP5kNgEggB8Ddd9v26M4pQH/ZFYEca6qrPvq9pCVlc1cXhwDMhB3JjNJo/S95RlyjZUMueK
5RjgW7dV+WvqNfNVzba76dizHztUwnMcpXRQw3DwWlBiuAPvg6EsnzGxEq9IBbyoWyMKxo09ctaH
0xifxTg+FabX76vOlPs8dFgEU650Iw2Lmdc+S/HkeVZAhZIMIpvrewTUBcjE/CcwWxpx+MwpmumC
CxxISe+F7d43DIZQ6fTGztO6Zwicr3MVDkR18bZsbVaBg9OfiixDlVG/gbvxePshFZalg2qmnD5U
0c/rXkzVOa1CbydJ02RsEPINTbJ3TTLuqg+8ZJOh09v10ru4tgEiHJoP3/HK3+VeGp3EmJ1LWzRH
q3G/LNn22zEsQ7TowNTLJDcOYwRzCu+kg0x0sW+TCLU03IlEHBt2xRNTZV7x3vpTUb9sof0iFYz6
X5PL4D/PCQFshLwjCANNthI8uaIBJOslwZ058FFLMIushomQr7bxAfFlJVGuWS83VVw4u8mWah23
8qBUXR6EFcSbxDf9A645CjvLu2RWUpHo5pw8cCg0vqG5swQOmJVyfyWEoIRmU23tIbL3U9i1B28f
WIS6xVDXoJiFEQ7F5ofnTr/UfOzoOw8IGoNL3ZNlWJUsRpvQOJJZow4t7sGN9h0SjOzR43s4Deep
VrTlHYcwFEIE9XN4GcP+k86V35D3IWE2BDD5PZnhtts9tNVDmQx7bnGyUbmP9oJRzqapeV0YWkGN
2zhzHtwtfMF1h9B35brI7802s8gwHAOGcfNvBKXkzjQYesaaJiyd5F2OOezZizyH78iMI8SvG4Sh
eCkjq7wRZnh0XLu74iIjwrtD3+BJfDmyUMe2vB8rW9zZg58fE6wJDfs/NAOWr+RKTTOiRngDq0oV
JOmGabI3RD5SqRfDanJL695k/IwEctMVcfgak42mzTrbRWmgN9CUSK8neYcR+R2U532S1dk9HUG3
1wFrmTqPANIv255uku3ac2xzbS1X4NjaJrbH9MVru5FxNffclB3mqX3AeTOdixwUVhqSXIvcRTkd
WsLAvdB37NOulA/daN7qnIVFGryCMHLw2UrvqAElURMVHKqxlW+CNGsQRbCdClnE62TeN6Grt5Ua
OF9au8dQlJ5Yhg5k18hHq1DWQyU/e6TuOFSrh9oqdpbqFoRs4W4MroMjaTtL2NFZzCWS7HLCHAI/
ZZfVDKl8YZCyhR52si6adviSZMN73hnqtZEzA4PyJ8ul5EnkyTsZe8U5CuPP7xsrxbQZYlXYWlZD
VPxsvLCRR/bltU+Ln9d1WueS2bO5inXX7znk7CPHCiX7oxN1+WvsODBg/c3gBDy3dkL6HhX7IgFg
NZiCFHmcnfuKNzm4M5OMNq9SBwkV4nnGB0EjYh4Cgzc1d/W9vTzbcfGOzaWAGpYOHXIovzkm094f
qfeiwZoOQ9i5KxFRzjVgEQ+ZFf1B6jM95Ll3YDeqboDaLjYIWFfXHymBtbIDXFM6Gcq4MWc2Jaqz
W6Z/UtGaFzd2t+7iIhaMeI+phVwqYOW770jGuidYOtDy2LCBUl5KXE+zL+LBOAIThaI0omGMsqDb
RWPjQxKtjAMkv6cqGPj6CZY69kXLnsAp932MtyrNlmXcFCeXfHDtfZ0TBxFNIxFWoxA/NcFmDQsU
nOTvFv5WgSaog7YzX0Uxxoc8DSnxFdkvlYGIovqSI7iIEbRBqzrJZjz4iA1eLcl8Zk2xhxuD2+1B
FdbNnDNEnJpuhspmeGhIHJir3eC0zaZ1ypMIw+quKAz3FsNETZWJk7FzPiPjPQwNfU4c9xRYXogh
k31NKnMwAcFw9ZQ4Msht9yAEzEOecM5zi6N8MQyGMYX5aKQsMevE7+8HqyfdamCa68gM1Xyzx19V
cWrW47ZH2YyIjmGtM6gbe2KGmRLedFrGPt4Iu1xXouSwMMtXJGkjKzpGKaSsoZE79ezXr0JUTCOH
5yTK/KsYjhEzdLzy+dq2hvDgqrEgXm2itQkEyeVwuGjER4T8UobMGwkULUqffyTN9WkMDbzBA3pW
I4qMQ2JQW5d6isjjDeW67hFB252Kdm7dIxdZJhb9rEuSsXzUh0klVixKO2gARrFr2jbb1UkV7H0+
6iTBbBgCxQ9EUd8qh24898S9Bun7Cid7PnI/3w9C/urdKnjKUit4QsaDQZTZhBQPgwcT0LIMSNaa
TbkqPDaCgBENGTZPsYs4geLuAufgTZHLfOK4TBDwN8Ej85F1BQVlO8xjcRyp9RjrY0ck8/VQEkhs
sCDAYARh23AKzLbIlOVgf9hMzUnI9LZ4sJM3zweAlbWvjftrSS1ZJhxy05vmHy9DR2At4w+8X19l
PAZH38sakiiae2+JS2N0lz+mY/XkzZ2/p/oaj/kk7il1gK2ZGdTROE5XcV8psI9svfPKZuLa2N6x
Nwi21UCC3QjvbBe0bK37tD0Y/QqDVUl9xF2Bvjhbq1L97Gt81kNtcOdM1sNYoOaURvlDAlGM5yza
I0M7ceNMlMMcyd/+7G70p0MOVjojTfboeQwVIn/YpxiefbNRpx7OokYdqlLGxll+g663crJgPFnL
g/k14sVWRTZhhiB0pUvcJ5MRCuDX8NNoRmMrKo5JzeKY4h5OccvEFQnCkwFj5iR1fJgKxJ5ACVL8
ZeaVCsTZDaLFkamI/5baaNfE0VQHF/O113F9+QqdIvkviFzSgMrf01cdUVWPsdy5aYAwEm7L6FTD
ia35cBoJKpW8bMxu0ZT4bfxAW7FpmyWnvRD3YKncHUkG9yiuM1Kjm0cR2jS8Ob46o4gqlGx8nQtP
nefr0mPnXb42HV7/oHrxdXVJMYqsx8bb5L0cD5TUHK4VNFALGzC0Qzg3vzoO7ZOnpuYEmW3YF1N2
bJpZnb4fIsr1rPJNEqMZDhLarLZFtO1rMixg/75ViCHripitFG1qochOLRNaRwJU/vgVcdA6Ar7G
oNlnTgODK+7w82YT+ddjA3mZy5rFUWVkd2kbfMzh+3dkKkk+4gApboVslBCt5QHICE6NeLI33+mc
piFhFRSjxgSHhf/7gZEveDD2LxtjSSXC6JEhTujvvo300wimo4qHn10ctLvIzp4WPjPuC0sRQ7Ps
JUR1FHDfI0wqNA09HSExxRAeslu5kMURK7sblZgrT3snpoOIHHm/g48r7iY5OntKXWckNa6cthlN
1mq0s2GbkHiBQCj4GTX5VyXmfVf7z6jIfoemQTB4H7G8YZHBLUk0XkCqY6xOFqChnQ0rPCSR9GRj
8V3hwvp0Y4aUELWpAvO9Go0HNUpID+jFZomMavGrnyaEIwSzjYqxG9+IpnwxnVlstGki8/MENsfx
gXcuV2DlXr7DGTwBfkOo8FwNOl5baT3vmU/w5omi1x674gu0XURDmX9wOQSOfuPrXVRX4W6upxek
kM7me0cyq6o9O+Xyb93fWWj/7w2psw9ZdRs4lLiVfWWcast9jg2yPE3Dd05mOb3aw0h+fQLqbJR4
t7EL7DNj4MzGtPU+eTa+W/MUWaEgn5MpNxMrhJxQ0eFhzvhbRRygSSyIHLbcsdjCmMCYxJw+0c0J
3nFDjGzd7mg1b397X8Jt4QR1iNcU3otI8JlO/nMRfLndK8jQmzHFIXSd5gf+64HJRYCHv/SusjBJ
QtXZH/y3GxEQkOoZKFoMsr4AFMojY2FjpVTnLQmS4HcX+mpd+vbJ4A/HNjhuAb2XjUCHNyIO8MZW
FEW8KfHFMkPceZq+/RdlSuA520Ap8MuGuBtycWPiuP7OPTZE8EPa9aeZ9Hx4y3OfUQB7T6N6mKPx
UwQWR4Ff0+AM/Ts81Tf1S8b3heUhaQrvTJVGC/Gbptp+aU31JHzvZCCnC6f+Vku9IX2OeNGYlohZ
kKf1xrSItmqK4CUjeSQ05EvMbz35sbUdANMd3CV1bwzr4TDMgP3H+6hpnCPbDQ293OYl9kqQWwqJ
0F5T8c5MyBo0yiUTbZbMa69L1EreDR3tYGNNpB1M1aPMRnwWbJLQc9vgf2hYoVxlu3iOImZ3oCGr
JLpldsM0orTw06rsXgCqmrnCp+QpYvxE+YKKFP7YKnKGeRM7PatjImuXkYZ58l0Am5NXbJUev74R
H+WhjruNJE6Y86fk2WM5r0kEOLazOMStG+wjGiJytIaDMyExiyO0In9P3TFTcdJNPTJFs40DXhmE
dPnOS8k477FKruqmoU1ygq8iNtTWBnyYrwobsI3P6Iv5wHpxGx3mAMmi579TEEebMWyu37k4GpMS
FbZrHaI2ItrZctQpD6cPNhO0GKkEJjFFfDZCk7Aa9v9bVYFP7ItBnIK6KQA1m3d9KFYj9SQzPG3u
I4ekTDcOTwB5o92IKXAFqvcNQHAPXmt6rZc/FkaKC6/hu6OMRyoEjAB5eIVDjJeN6+77oV7OdkDc
5TZ15UNjxjgkY54faufVd46zwpvVuKBxotChIK5IQ+3h7HPWNfQqNn1h3p9Ih+iWr7YJed3jaF5c
S8UV1UID15yir9IRykz+iiA61UJf626GLZzxQUft9EMONRGL7NG6sqVpXm7p5Sv//hG0ix5vPHjt
kdyKynhngYm8uixex8dFKOjxwta1anY4ss415cxijUdcXypMqu26FkgWC//GfQVprWtuQZWKHU3p
fHJNzRIAJieTM/8SjFj/+rR/gwz5Q0f4g0l7mNcGEbD0eLagQ3Z+Bkt14m4D8u7XoH8XOHGwMShP
T1llSVKC+/LYDsDzbMvZa2t4dV3uDI5zIF9hxjw+gFzb5qJYFXUjtrmU6drN4TzmQcjVBetzDfcu
OOWW/acR7lG4zDHH2dl/39sMsPTRUD8c03jGdn+Nl3eKdMIzAKADosabQoez9+GqYIDKZqZli863
n65a5eM+THej6bGcrL29cJrXqU8j3t7tfdaNZ4eJ0FmYMSiDVtyctgB2U8OoKvCE8Z3sEAIMz1E/
XKlsH+nW5Ea6OAeKwDPWIin/uBYHBL0yMAm8tj65gpJPUqNr2Fb9dBlEfejeiGywUZTDiysHeKZe
1JdbYf5WQ0P1VGFA56QL90nPMG/AvN/SAq4yqdorE1HyPGlZlMRFjbg9gOxK3Ou4z3NM3/4ymHP8
Ktplz01q6HUZx4+cE7g0c8YYLpttIqisGtZyYUHB1hB9tiojGarDB8vwtnggGsXkA2zsW4dcGTfD
tBJZCS6ZdBJr2zB2unDNoykVVB7FuKCQH0mOUNG0KGL86dqzEjm3CWkPJYobnQzXLkIEQGGSt/pH
mJY/Tb7FK09OsPAsDdu7Zf889M1n6dmfi5fQ6dyzWZOEYKY/SwsJSzUh6oWUN0DrB+tJww7Wlc56
jXgYQeqtsocjHQ+YdfLHA7PficSxt9yP5SbIRuCvk0+MyOy8BoOYDpb+Mi3jAJ0tPDo1WpgmX5eB
5T6kKS9e52ft3ir8dIXh89lnYXtQkz5kfWjB2/pNEo7Bpi06uvSS69Yj4CSo/rRVmL8HeMWxri12
jewz2DcBkn6IO/lhEKXYzY77O6gV2G4FSrCbVkzvw3MSL7bMeYRnkdRHR1mL0M+MdqbHgEzgmmO4
bG9YgGbrDrsedkp8p6HwXnkTQFxkIBQvjES9CAMi/PvLZj4Mimsy5NHB7m5mvwSowE4gvYECT0R8
qNalGf1wKFiXdcovL8gCYJIlu208uwnMybwjpacPMd1mZuvtDKgdvO+PSDUHNkRWyMs5REyanlpc
/kckWBOhkULdaxyhEeaIOrNXuIW/GN8v2Qo+AWDNpZst6CZRbewhHOwTDQuHldrVosF2Cw/MURTt
OaDwQ1Y1DnWB6EIf69z8ClvsTZEzotcNAjRJJvmCoQsHmMEQpxVVCmEL+XyR6NMxc/Vbf57O49hS
gMCqNVp4XuMS4OMIZGM2gP4KbyQRP9687ly/wyri/+4v83ZMmP/BzYaRIIQF3iBlWT5vxq3JAg1i
nPi022fHd9qjHtAoJCP+S/ZXKH8WP6GpPBAeDLkqB5lLVj4iriC5OstbFspIGApJfKbBdZRtGT7S
QeGmW7OVoY3XLB27aWDfOLDuKsV5NJduDYVORRy2j2sJT+27D6Oq8HQA2gbzfM+CJAEZlLHGZWbB
oWEIlk0ExfwMBnzg5vKFuTV0/maa7uwyFIcEQO46ie0vyTy4Mc+GO5ZbqJ/Ped1Y5wk4idMY9Hd9
plaNQZHMNYeRbIMcrF1NWB/StNVgdpobXR6XtAnJt07mrSWAkSfggkWODqhVFnEsUEaLocSSVzwW
DAo2cIF+YrZ/mrsWL36oN3WdHsOrJ4koshzWRswdsRDrI7jRnRRje6qUvfUmMzt0mARQyti7lNSp
KHXrVS4ctUO1z67TGm5GG+FB5N1RZ+6JxWi+bsJ6nwrD2odWeXRHs16js8yw/NrYVJX1i9UvSUe1
7yCjxhg92yPs8bTYjDc6nPbk4oVBY0KYvZw/mwTkWxU2QLrS8d2rLhGwT/Y34mc+OM1GQnna6YTP
eVH1H4h/imVHF67SPDizCDb2OQ5NyR/Z5XK8tSXOwyoZkSEtf8uAB2TXVAQRYR1ad1UOzEtiDjHq
R68oH1L87yf2N95GhNOfyozHg1N6F0eCDqSFUBSOauPYgKdlVomdHcXXbGhWYdiJg0aeV+Q9BEWJ
e0r0CMh5t9ZNPWxMo2LRzN5iE2Gehrc6r+qh2EZG9NHaj2VXznA79jPvKDFQWg8483ZJWtVr5XMX
uYXJrNcfiBc0gzt0Yw4QB9gHxWzjzvPeCVjQa6k0QpfxKSpSmnuXDLNRgfM3i+XdoHy28LlNiBhK
O9D2W9NMn7VnvUnWR4XomK8gE5WkWPGZe8nRIe6QaNCm8/5AROaoRyeW8Zk11WWArLhqcpJIAgze
sKXe4qAKN7rzd+nic/ZEC2fXJaCKKT6wIYQx0B2wvCCjIBxiBvKKO4aAgVHEAJ3M/qGp82voj2pn
WbxtpGhDxH0NZsAiORXtEN+39fSR3o9a/CJTkYVAXb7UuDNWZh98JnCKd3HQAF7J8VnOEF45Ns+o
ra1t2Xd8JlCD9auO5u0UOem2bs4dq/jE5l4OWIVRzxNV4nrgZhw7AsDCnNN0u9NQLp/EkRqasw9v
frLEZDam7rtz7b0gHu+O5lK5f2eCfz/87ac+jZMHwQkPHlHyxtRkDDnwEX2D/JxlsPD98B1r/o+f
/h9+rUjZO3c0nnMAjiCWDG6/U+b71CQpZ6TPnDxt7QhJeTJpCbMK5b5uu33YZsMJOt9w+v5R/Pcf
ff/03/3a92/5x5/4d79FiJFmIXFxbQoCL52ksVepauMrKCIyfxaWnFl1KPOmcAa2xHgmntNtGbcv
YljgSFF7JW1s2IYe2SaikWfoXExHPJNwNeTIkFvFl+iRmXZOsqJWQkNUn6TdMxCcWLvqjmnh0Kd3
vPP2HLE2IYbUJDqIx+tgwAONC0GuxkTYh92xqWTM4bKqXQmdnCP+P4R6vUPHstYzMZNt+PlpZVZw
Efkfzkx4JSbHnFagL7ym27siGFa29SNKHb2ZQvxKJSFshpVySjo+JZReMXy3TuQGfkiOjmNIgsXo
fNZ2+DBFob/3aeGXJTaxEz/t2rPOYdJtrI4lqOczF5ogaWbxtQ1SIlC0g/ixR1Fke0APl4rSC41X
XfwxVVA8DdZHZ02/Ga7GG3zUL1HTeQzVp72jOkLts4yAsxFdzdzaYt3KfVZrgV2Ezn4Yqy+8QBdq
F65BU72ih2YuPXMUTDK/p1zYSjqiVWz52TaxNAzkteyNGyoi+NW2+zK03p4uHXaQBWLHtpNfigHF
Kp2ScTcGfXGwW/lM2jSAh2GY8GclHSb1/urMxYfUw9NYUDiYbkLFUwQ5mh7BsCWKzjLWzj6ZZ/fk
OI176rV0gXvI59ywoBctHd1YjN0yLhohVk9yN7btPTZo49QEvl6H2htYDH81Lh/cruEvrJRjnKox
ZZD1GDGBbfyuPVfj1WZXveLQ1KQxcdFskiIjCLXCgxuPxeM86ac4kIr1ut1v2p48EcMa/ZNXNBV2
+aLZKrcUR6zTyN8Zp5Jnt4dc5vHVMUsvCnjUrcmBEthHGQf5eQqqbZctzNSlx+urOmN/0IU449FK
BBWvhRVhuhP+/EajuJq7wNpGwRAfwKSd6jpD8z1ah+/nb7VXx/MZoYzmPdtyYtUnj867ePOz7MEd
nYd0QPcWv0L4yM7SBGoasl5Eh+/edEq9YzN++v6LAhf/NM/JGBg5x56x65gZ9HHrHdBt4KmemcUC
KoBDO8kQr6sNdD0YYFRiwIH7tndcc2JpBZCd+I0scXEC3qdleqoKzb/bM9OfVn7ke2vDDQE2GQv4
nJyoiUmhyoIdRd5HG9MLClxnhRx60mwp3/JsxIt3ka71BoCrXDtB+EPV1p2Tevsu9z/mMn8f2x5N
I5gUfwg/nDAO2WKn+qmH8WXOZnzSMRApl5WZcASSZ0KhlA7frUabROalDPeT6SMDL8PGn3lUn2Lb
DhdMDzGZ5lPlNr/Nwt8DTExvGiHDymzgtg5w3jOR3MqFMa7n/NWXfnAxcup12oetz0aK1bRMr0WW
HkxSEohfFvEl7bzgSC6vCVD4pGuoyxWIv4NOWjaObcBICJK4p+KrpS3amR/ewpsu5x/YNbcT0I6R
UU7ExrFG1LFTU/yYL10UkFxQGjO6Bcnmgb1jCk5teJY5c45cpzg/l60DpAIYB1TnvaPLrSXz6WQv
b7+OsPpNoHjZo3LGQq70ObaBNYONEmuTinQdUmfsw1Ldx5HH3qpO39J6Qb8PabnBTdHAXe64xQhj
nTn9bM4/yytgTKAD1h5bh2mEBATTAXISDtXUjTj+uWXjfvjog2Q8OXoc/vYQ1KQwDjZzgzohV9PC
vGuxiZAOoqC8OZb5nJ7CzgZ9ZNaPveUeu2Wh8f2gawQqrmmY6AbD1zEbwTvKlkgcNwFP3Y9fBVkv
axkgdYZRc6ZkqrLlBsm6jbAjgN8UijgnCIpcZk+eNhk7LQ9z1TMi7NgsfruRLTt5xQfIhERBQk49
W5/tcml62i+bKC2Gq/wZFAA0VsuZhqfwD+jtbg1f6RV82YKPYaHdOOw8+/Yi0Td91DUbvBqhWRmO
b+2ywSa/NtuYQ/aFXIqAvgXK2SvU774WRHAnxit6xWIOkwdExt16NMRAdwGEbFDE6IXeyB7AJLmg
lqXeMI6Lz7PxZ2JeTychzp5KvGtAwtyqnK32t6y35Tp3QeWKweJWcd4HgAt7AAGgqQaZXDPR3DE/
hxDJsIm6DFgUX30blNUt9N2fo3KeQB3OH0ZVnQN/GH8XTnIJHkjJjj/agp32bMCfRQ6wZFOnasPW
7tWOAU3M7rDrUyb4E5aBOWaJGth18m5rSIeD235N6s3HJ4x9+iHqhEe3NCyBfc6f0EeMmlaRsUpb
mW7D3qY3LBFs4TM2NlYMyMRJwt/ZLNBRdzOsVGSAUTWXl8lHItpac/DkLxLwoGrlpzUcu1o9dKZ7
85pEb9w2yo5KygWT88KMisVVvrgFinmHMu6Hmz6IMYmfy9ZijJ5AxmSpzyeDk81v0h923kZnN0RN
SbyC3lFl10cAwSYlV/VUoZGrQ1OhL1Ym7WxzG5CNisDpf8lODlwlQftcx/UppbIFOHHzJt3dhda8
bYCMndLEAqATI+yaoO7hgLEwRfF9JMy4PkZA03t7+h04+V0ZwbDJBrhrTXyULZJvmndvlwy8UIF2
3KuWmJY5CsnSRmHxhOeLPhdP02/SxojwrQ8zFe7Gj2Z9jmIXx4y2HloXqfbYslb0CRG2dbWfqqG5
9LEDQ87T8T6zY0bAjNsu0jMfO+TSyJdVeYGGyXY1ZZjatyYUv1xbHwqk2i7JbP/kL2uK74eCnvCU
vQ3Qty4lULRL0RIaJGumq3/7KYP8veoEiZ/UKpOYhwfZxe/xhMerkGx4dG3fUhm6GxiA6KmahBB0
o1lsIiT/ZXG3hlnvc97BmXPHrl1nodcdO1+9+/6c3UXu8prXTG5EZom7JjNeXG0HW+YA5baL/1i+
t1yR0yvroJ4elezSXqCWdlkHa3ytfHtQOao6Q+Saz2Cu3BAKXLRz8uGUxFP2IJ8GL0NC5MIBk5VG
IBGM+botra3CXr/CvEFJbAtmSYRursATKsg0pdzKECjAP/kc/42H1/0ffmZLuPgZbWyDto958C8e
Xh2HeVJ3oK48G1yYnJV96TvzlNhd8MjLBTY2I/waq3u3Ym6z9cQEaNlk8z+XmFIopRCzE9xHBrNM
X3slKXCL3D4lGbEkyFeKYi09wJFD7fy3FcrJY8KzyUfZRLUCt5cAL6WERzGAUbjLA4X3Q1tnJ0OH
D0DEZJBAtCbzpPhg1+EHAUjDRQVNerS1c61DsDb/eJBFqQi51M+R1bDXEtRJPQo4c/LBHs+aJIja
tG7aB4/4n19GQQzOv/rZLSGJeA0s4UuHl1L8q+8SOKvFjqGLDt3gfxFUZn3oNiVB3MEMjunGY8LR
J+/zez0pND9+7mwY4zs31I5AifIchpDInRv7V3Ul5nSHZgEDiyiwvzDsfuKDixlH+8/mpIxjFoCR
ZCT3MGYA9HjtyeX2vF+51aoT4uCYZCqiJ60YEl+boyka5+LVSsZyIyoQrRzR/hr5Z3jvW/ooR0iG
SEIfOhufnlANBAMsmj6zmFcJSWz1n18nB9vtX1+nwJGUgLaHTdb/q3e6dLA1x+gCDtomZLUs+q0X
qn09VDzd1J4oJd10jeKoO/cmUta4X2h05n5wNG53Md2HZUB+BxsKH/bN4dvAlrpdc3AjN9gW7BvX
X25dRFe5bcZ5eoFtcD+axbgJM7SMRgjoMU37J2MQZzQ8//m58e/+2yfn8QQ95MKWWP7/P5lvS2Ae
usT0foAHlh+RlzI+JZzGST7jmlAgEVUNHyW+EWyvxA7+E7GWRmL8lI3F3VVRBLd5fRCpm5NiyrKV
/Wm/wjJlvrSBO2z8tmDUzdtqpWaIToyu1DUiY/WffpSROeHbTnc/kW26Muys+9VzRHqEAb95Xdju
5B7xz3jClWvdz5UqN1Fk+h8hofaFYBtXjuar2aUfxJImL1Q3ep/jgDkIX9u3HCH4Ci0SQsxhAigQ
GW9MfbwnrBKEN6aJ2Lb0HOsKJPC6YW9ymHIAms6GTw651/EDWZSwxyNLPnHpEbXAhmBo8viuBt1y
TzPLgRDipWzTMTyrpnzrldf/7ll2haL7rMBXo3FHCmq7t65Hx5D5brOy3E481czy9zUe+5Okod6Q
D4RNF+4rVVLvvTdjdbXa2f3N0Xpg+hmePW/EUJuEIZBBGT2nIbkC2gKRic0Ox4VRHDBdJtwTzCDj
Hfc2AbQGFpVhBzJDfWB7Qziujnx28e8OQXdnp7hcBJhPZ2jr99L3IKYhUkCLJU5p7BaHzmmnvQvf
Axi57aOs6pxtTpkBdNP6f0MZLNf3+c8JbNP0rb9+wljwJIaDJ/cQMDA9mEiXHUabF79/y3v7IfGB
h4io9bYME+1zbmVk4iRZdEBCT8cPh3zbLjvHxLR/Fi5zXsHubk803qM0JyBfxTRBEVnA4gqngF5U
9XMnV34H+q2YmEGqVm4dsubXXRh/IGxDtMF0dC2K+WJ2/M5cDu6hYFf5nz98i73+LwcLagpcbwuR
wrFM6y9QBsNtjFnbfnyY/eqaZJN9tSdy+wDzJfeRq89QRIoDHHrCu4Ml6MfUz3Q0V2PQNJit0g9K
4LHsffgskxtdSM/ylmGlg0wGz3Ldo/6OSOIjEhgh5Dz+sHD/rRxywPsoTV/4ENXwaVZm1ipgQvHJ
rtwD4+hsl48h+2m/IcTULtxd4+4V+6/NzDrrf3kJLO9/XkIQCQSoI/weTB+tv3BB/N6scQQ3S4Bn
3V8nEmEvGuywVdjvnt91j3PkxacmSn75Au2GSOq3IQk3rU84u+ebDOSKoP7Is2vXW0/5lKFiLmzn
ufAjsWogEEkukbPbtP1bkHyEyBQe+qH/2YymebCbCZ+bIcxXJ/VJxfD4pCkoeeMEa8YJke+zxo6r
/LVk8Xadk/bNiDoih8MM9qvR6qfAP4VhWT9rJkKbphjrA2lV5GKaw7VlhXw3RtOnNFWPzJSEHoCQ
x8T1XtWUutfOFuLKefmeiwTovG3xNu2S7oZ+yLmDNXBvNxq4ZVRgDxmMi8ZVtJ4j4YIRmuurYlWz
6Sb78q0t4cw+KpAiBM+MEnlIM99q17pJXVdn3bQ3x+nk3Ygg6lbQDNbBjOIYvSRQzuFsgMZkXlcm
e6lJP+hnuddzcO7MhlXBYCYcefLRJX9kb3gdkJMuEtvBQJCKTTGqBQp0v5Z3tkvwhosWbzsiLdsx
//jyp4AEGpgnKyxgUKZ1Hj7khXVl4kCOSp+321qiJFZl1G4T2vetaRXNZpQ+4jvLyHYJOMYH6Kr/
xd6Z7UaOpFn6XeaeBdJI4wLM9IU7fZdcuyJCN4RCIXEx7jvt6eejunM6uwY9jblvFMqRGRmKkHwx
+5dzvnNEcop8L6UvJ0yOWacVq41e07rQdHfwZxmay8SPdlZjiYPTA3PLXymuqP+gA0Jux/jc/ZZW
zeRLL0i59PjL9OzuoBNEKDgjqf0GDI51CUlhzOgbWp18Nbm4R7cJ9Nq276aC4aiDw9RHmLNpaLvu
YTMGOyIE7d28MHBJF0uxWi/RAnqoLZbUfMZnXj3kCUG2k8tXJpFLra79V5RiG9uj70Nh6t4Uw8KC
p46Ml//3yWIJYg//+WjxhOe4lu9Yjhs4/1QiJ5bBYGj0jAPb1Hm7mgjJA4yiLYpuASHM+QPHJnks
6wwQKAi/Xe055XlKrLex9GLoCQzujAyuBPnP831niOQ0BFxrRRI8S+Kdjy3IAkC2k3W0bfdHDyRs
rok9kpXs7mDaId1rxm5jEx18DSJCsInVoMG7B0yZ3K/rvgcKUrwVlvB2aYnqFyYmIysBkn3swUb1
I18XM06ZvTLnFrLVrVshfhjlNIREcMlb6RSszSvLYjNcvbM2Z1LtV7fwBGvU/bwfU2l5ZDP3sGjd
lGCSqc2AXWPdLpb+RzEJ755M952N22z16e2L5FwYQ/fhLd0pDVDfWsa9EL8ZX4xHg4RZZNR7TRFx
9ahwuUmm6Qg8BP2JCzeIA3k3jfwtsQBYDdFTH203vu/LDMkNLRirueUE90KG3z546V1sl7FeHtVE
IzKx2eTuFLxio71VSwOdwnkoNdAFCm/7nMgAO2DvNUfs8wnOhMDeOdiwN7op7TtVUpojTILQM20t
Qv1Wmeu5zVHGTFiTLm4Zm3tk7KuobVVCrHnRTSOfM5w3TL4Ago4RWsxMVRowv2quKXoQDbYClhFm
PFSSWZwVH4FCGBBkgoiFiFRbD6/i9zv2vzE//wXmx3Idn5L7P8f8XD7LfvhQy9/ZQP/2RX9FoFr/
gNNCymlADw+h7N/xPsE/JIeAa0mbK9aRa2PzF94n+Ad9c2CtYagu14vJ+fEX3sf9hxP4AWwf8O8g
YuAF/cv//A+QtO6f/v0/8Lb+Ge7jC9PCvi4D2w5gS333H3/rL6h9sJ3pKD5P8y4rUcZsVFNb4eDO
xqmqo9tVtCY93Z5zz3kuamwhSHyTozk/pEZ+zoxpPpUs+TdBm0V7k33TJg+qGQBzwAhjWtEsyL7D
vi7MbY5LkEH3kzKYqUxzgaHQJS4xQv0wBSmh0M302Yo9KyD9/reX5B6hT1yVf/8pkYD83z8nz5Q0
OaNc3PbmP88k5k4uUglsUiTbMdCT/X5OVXGMGvLKIjNozynahE0fxB41l9mi0+XX4sp3GLx1IBl0
fiwtkyBQMralWR/qVvIRV1l6yVpIu260a4lgO3MKv7hMfbbWUD2VhvnbYR94//2QF+wZOV9YkgTR
3iFgCxH3KcWxAXKjIVgJGWLhjgXhg1px9dPAL6BVjogqIMV6M+FHkZguFIBoHlPnXYH9D1uFC5bv
99k3Euvsrg8BxMszp1dvlub5+4FEMfO8oHo/aePh33858DhydRGjfiTTuwsEp2IqCIteHxLc3dsI
3d9WDTkt5vpARFhztqPogcRBax/JnpUaw/hsj7H/F/wdT3yOFeLWBc4aYad9D4qi+VmZabDLVikt
vHOAA4EXhfEqYq25bA+lG1zTSpHgM6/7NzLf5DaWuf6wHJxs6yWtZkWtg9sAKOaju/oN6woms+OC
bibhDkfi+q+6NymJ/s/D968ZNXWjs3jHGp/bIbW7+3n9DR1vv474mKOYE4NlBiq2KmfZq8QCI8ji
N8N0XuKTaj2WfAHCznyU5+9/WrS2zt0PZTTjvreGeevKiKIFKWaXcwHEmk3vQlQBwaxojBEj9uFk
zCO8H3wijq2DNc70XaiBsAs4tOdkFcMutvWA6szaacDtBaOmm8D12o1Ixnr3/cByusDnWKWXkWn3
Zai61XU3vH7/0vfDN+Z9LLRBLon9wF7KKFdgs3H+fqj9L6sixoLUC/Ywzlut8vFUTbAIeFM15uyF
31vQpNZt6EwSovqapdFqCmNcdWNjX9qqvcm7vkJxKt589xc0BLWbk3UPxaV8BkjTnbn+WqRJxmtl
0A/Wk5sx+ibBI8cEs8HFie06O7fjZVp0CVGbELlq9K2t7ILXwEW3H63a106Dti60e+qyPrmUS+zu
7SB9jjMkPLnMh+18PxQrcCJdg85xbDZBHCYzVlvBOINlX3yEPmtsDCBW5JcG/NWpC9oDm+TCVZ/f
5Pi8iehp7K2Bt/VURm+Dg3ZBR/5CSTKqw7Bqgmy4sOfZJNLAalYf2Fw9GLXLjR8QEZsY7rxzqx98
vXfi5RJn7WJIbuUw7wAHz0e6vQM5sTTqCJjDYgRUyk6KjViz9wcUuA4xJ5HbXVSD0UTUq16/f3d1
bpzn4Thr3zpF5O0Q7DNehinJD0naPMX1Ml6kDbgAcRp695em0GAMalNvmFq3hAVCmSDTVcZTsHHz
mi0HvFNREAjZyO4QxUm7paQmW5aniHdxcBC2xYmH6/K17CElzyrXpzH+qBbXO2O48LCjP3JwUBhJ
DKxBDgH6+6DkwmyODlO2qJHNAXvXQ+cNXljQp7IFZbtWlMDREV4wpMbhW6HrVX7dbvt5lug/R0Rx
qG4Mol/PlS/sUxC/JPVsn2dVXtxefQWxAo9SngeFnV+J8TOrzP2kY1LhRUbUwMS6Mw9+Jh4WC8sC
iBHnr9iPyEBdOQBLhEqLeT0LUgTifmrojcjc975D3fC9xUsaQ2yzRj1PMbKjxn4pRX7Wi28c+qG5
VgNAjMKPPhfvyYnLN4zfDRCS8PttvuTlOU/bDm9x8Vaa5A8061wjDtBZtyWCCkacvIVb96cBpW1v
iHGXeU7P+2FgMUoPGILzqc4dEgvhUox24jVKUd5xTjx69mtntTHYV6PbBxUrUt4Qj6NiaSY8edEC
6gLfzK4uESr3YqCOhHgStMMxS5SJld70Qk1TerUSk8kIJOKsNKsQZNnMizNJJY9p3cBgxgOMdRiI
60pDahdxbDzWLs7A26tkeDw7c1i65kr2+QUYmMnmOq36RLtxdXwDEVnHfLidmxMUN3nrEgy0FAOO
tB7MhPIRntV8hb303tVikgH9OyfNV8EEEC22o8rE0iVIxfJnz9tEOCAO5hL8nrNqnyIlZ5pAsW3G
qJcDOd7VmD6Bn51g/wf7zM13pFWRpJ405RGE4LFdyLmul2NWkJ1gBdEdEWkweNPmh7ASbOVBzJxq
QXWWUr4kY4sikTWNHZM5bMzEdhZG1u/SfNQnhunHLK6BkkwL8dHQ3cpkILgq0rfzKmlXjWpD2YSd
jWfdrgkD0oRH5hIfOqQxnFxBna5ytYkFmLMfdcG3sRgvHt4YdhqG8cBalP/OspkI4PPqy/MNWHLu
RxSB/+NkkdtOOKGEabEBqR1vGOwvR4YKOxJOiDKQuBM9PHWDt0IfmvJXalKZTegXSV9ykYOSQR3d
T1A4ntw6v2W0Ss4fKSEtirZdaxuI3+NizwLzDvdi8UKGTCfUDzcgyEEhDUSSJl32Z+29rhYAZIrE
X2LZSxXf6pr2ybMQCM7Dg2m2+cH4nluMb7KXr2luE/zkIKSSKW9Ly1FGaPYWoAAyraq43UAfwafW
r0iINCP2vHeJYCkpCk0yhYApqZuGiu1HXt3J5DHq++kO/s6vhvCusNMFsgRygKtpbwXezzzAD+mU
Bsj+DqmFWEjQQRfxMxPBKsua8HUVrnVPBry4xyd9cCrsd8hwcX9Oz9gdEaWOzlfOxKNa0u5G+eY+
C6jIqGnQVlXoXXNLLmHnle4JIFEcdl+G6p3LgOUp66NDj0zkFA/kD5dFg27aqd7R+6DqZHLMHZMF
kGJx30mFTzvOO7UFH8xaP6rPLXviGy9ouEKeHVGII1LvG2tubhleawDjRLnq7uTTq1uIXradGU9v
i3nrTAzP/apgnzI4u34wwtbteJ9KHY6oWS8eIj8ryP90PjDpTpc/HTmy3VPFxnWq255AC+KFunKn
U786+0i1wK4k7rsH3AnhAhsFdMmg4GHutKqZt0O13NRMcg+Uf0jQ2DMUMP7BHLbFLQlzTT/8rNri
tx/4ydands+6P7zoT5U9PrAhYM6bF/eOkWzyvCj33Tq+Jreg2NbWS/dd58UZubdWOBPfwEdhIcwE
zRcUv0Mp7X3TEC4WOw+ehlNTehbTXBNPiCKOQ83BXRyVx0rbu3GACJFHWFy8cmSzaJefMzBBwuUh
8vkMV0txa4D99V3V7qsegiD+yD0ihbc596ml1M8lB73mZe9uTwhKApJnNCA+8i2HykWlHRfdvVVF
5QaUBtNV1GMbVE3DATxGOUTNpkpFSuGAe8/LBxWKtvoBc2ohRBJ9C8P+JmiJF2TBmg3NixDz6zx7
PzF2PFUCHETQj797F3KPh6LjGMyvGOtACzg+lizEhKtQP8O3SK+/9dpTP/AJTtf0FEFIr93NzGtU
o7EvSZ/BmZXycer3chE4RqyZKMSuv451fIx5lfeln5fkc3RhDHB1iJx6K2V3AbzxikcfQoWzi4h9
25gWjC3UjjdOia5hLkV5sRw0DYH/WQ3vUydeuG8OdlC4oSuHr1qMp0bPvF/TyWVjpNsTNeeXN+TT
Pi7Ki83EheCp4DaoYrKvHjRl9mNHOVbZLcrEVEMVSR8zRPdoV2KkifJDl7/qgUQgcpFf2fq4vA8n
tuX1Y7Ium3LzBbwl22C/PJmCZZaJPggc2qZyCalxCY46ldmIaYJc76Qv2v1gIkxmDLgkMa+tpS/c
+/VDpK7IeUh5y27c2v49WeqxdQE9FLlNJyfTW8iYy14q9170DpOZqeEcbmxM3NRPpp5SdkynOSub
o3bZPkweoSi6UZh8aghcSqJ7jKws23qAlfokPQnVBJslb6xt5KMat02rCtOYveSIWljEGU+1SSEZ
+9lLk1cPtpymU2sx8KIeb/mZZWt7B6f0rtjPEf6D0jdq8Uc345bED7oqOUIMgA8VuWmC5ymwoYDB
21pFKkwSd3WC6qCK7+aM9z4IkKagiEFj9tjOhYNRl7OwNzWAzzx4c+xa3HakQ+gJEwdLFlg2d+Xc
vGLFZyYljXnbIl4g2afJuTE/B7RNdqDCuoxguSCWJ+Qe3YeJsqAMDLZPZruHDOEfyNHGu+cBUWtb
51k161PKWeji9+sirFHB3AP170BoqZUkiru0AhGxnXNq4qFrr/6Qr0544hxFKt7jcpx3jCPvSs3p
5Svr0hjyJXftW7P1SS6aHryMFAI355RwcpHvlPrILE+GYyp/SQeHq5lgwAxI64gtnBYl9S5iUrBW
5XHIy2NMeHVTmxlmA7fa05ttCPEYrxyOOqZyZMMY+ml/RSlAKbjgd5y/hiX9NYE52cTCeg1aZiBL
hxxw+qj7vD4ZyxHeN4QngkiJ6I63uz5Lq0s0rUWJ5RAsOOUfQ5dA6w0+qnXvM9AiVgDOWMrjOAHd
QE5Xx9MU3GGou3hDdrKqr4mApWdIKtXGFFhruxMUFCruwm0PbV59yEhOO2aB94Zr2kwA5I5Ra7dJ
pN3sLe0CbyZVx+d8XwZ0qMzhp007EM7XRj7EoSw92SLNtok5ohOBt7xhaDVvYQmPW29Vo9qSkazC
vdj3SY8IYEYeFLQPhkv+oZ362wzpaafUY13Wn7Y7fAp6EadoccvsHW95G2dMbV3m8aGf3vLBf0qJ
gRsNdRXZyPeQ40lizRfhRXvzqODNyeYKmz0TB4nxM+/0kdiVOyOHmeG0zRN/MGVTxgHW+eqnScID
MQ/Blkx40vF8iry+Usm+J9/lUvU41qbyVMTL2VoM0sBcmDUI24w1BVERoEMgCEpGAFkDvRwKTPRp
IPhD3Nnc/pm7hfCZbCtyYrA34gAiaIwma8l4l2B7MamwJTPZVTmdhdUM4FfrmoTFMtu7hdihGJU4
bgmEA7N4Xf9fnPIAifkwI6oAoq/2vfzFBJG3KxuJfqnrzUBBsgz6lJjJz8rIuV+N1coHd8bnjq2h
5oD0VVQMfBwoCwAc4skJASny8V+fSMhRP/ybsdZrVCCMLht5nRQRtD+F+lp28IwYPeL7Fm+OBgbD
lBm5e1WfAcg0/BHBV56opzrd10n+aTALaFBRbDKYe2ECr1uaAWbTkeWrKzXO8cI8Udu/ZpV38GX0
EiBlAsWGLJsicmu3EbKLKnogjTC0iZrYIh/qgU3kdwAD/kQGwTT6MRhRdGbWOVoIuWsmcibMjAiM
UnXRJjVIl3NylHb90RQE7nYMHrkcP9CmALbF0oX5qxno/3GvaO4J2HvzMXJ53iI4QBSRPkJT9ivT
gntpFg0deQ3mGpCE3GsAfczgbW9LWkB8iNid1XaBpNqtfweCH9hI0sdo/UTGY0eiWp1dkgjpOJI2
xieCCyl7rWPnNR9ZM81Bc1NPxsc0ddyx/VuaEBcHNq3qMehDBVDLLWfIOBhP0gpIF0uL5yW+q11n
h0w9wzAa8NumoxiiK5RIBnbTPlK+TaIr9eteK8JhKS0So3mU2QBzV84at50mFReLeaMAUXaGTR9y
aSe9X2yeQKr8lxmBX+cQS+JzUXLrYf90ee3a2Mb/yCGqI066lE4gb0CC+RW6iCn6oq4ar2WwPDYg
xI65itS5CECBGe15aLtjF1Q3wqGaz6txPgaWfrGb+Snq0rved8wwcZPP2gEYX5FlPS3yUebNq5M4
RMRubTm8VtK566AODEWBDIysqxncuqeeeptPy0jVTwbtI1ndKvIgehYE5MKfRFdE10p4UYmNUuTR
LxZTewNvBRA0VM4Ghrf+02onupZvmUJxGqoBxlN/Z66fNbv6bNryR+XRS2h8WXLsP3RlWBsUQT3W
Ave+XxVdLN+e21K8RNaT4eIudyrjq+uXWz/2sfYZA9Llep7DvCi4edv5Q2kSITG9b0csOFZLrLph
9ri2Dex+hf2bgg2Jbl0g8o1/Ni6QrAFudjsjc+vH9L4bQjdzv8QIOqxSzMqs+J2QvfuIjjOt6jsA
BF8GMXLV+jPDWXpxqywsBg5y30zBmFli0/FKbb0MH7IAZ9SU/q0INtacoIF1+j+WM59ynsVrbd7O
cSpOdlafFGXqtmz9aN/ihd0DF4u39MF7uJATTgcGZ8z36UDYimFW0GPYLSkjxAycF3I9u8GkKa1l
J9J+ZKrfG6fYCJ5SegW7Mbmls1cDaSmgm7nYpBpMbwOGjKXacJpbTZhJVyPigCMdlxgBvAL0JU5N
2UcwaMiJm/FDAYQV3PQxn1LYyhucN92eUKJfFS7BDWk7xHLU5bmCbXRkG8003ewukavLDSU2I0w9
fRQ9Er1xUDu/WnkJE725WwBchJFL9UpeZA/6qHlVewtBOI23BcwjdV59SUUD49xlZ5pfGxXgDDD0
bzROxg4midqwSnY2Fq3E3h/JNkwbZw/z8UeHYBjH0WMTIcVzMYU9zfA+ZqAgZMYRtoSG/NhU1VvV
Fy9BW1X7ZKn+ONS6W+Mhd5NboOg80yUBrUSBzDd+0v7pE8yOTupYB2LTkk1jK+82osin1tLvcxHM
pyjLnaujeSMQsHxfaEdfgikOjUJkt5g5Nn0LhEIs3CGcoEXv3yWseJnpE1vr2aZ3AESeIqDH8htp
xOHAgvG8XFMNSE1bNtQ1zwVhZh7NybkVg6oPFk6lpCrCoC+dbQ4sBuArcYbM8xja9iM/5pxRTzNu
DrSDKrt6Fia5gtrJ3b1lkMpUjNn9Qpo0Hcj8PKHwD8kFh6lm613E/oOkzgW4WsnX1dMUxmVUAh0a
63DOgPCRvvwUiCK5pBj7kiw71z0JV1TJHF/L4Bw6r/2dFvMf5KdA8Ut59mrCf4heQjsx1nv00fKA
whj7V+b9biXeGg9Bf+nbVy8efs/Mfi5NheKMvRie08nYBB3G4kiMA8e9nZHf1GW3ZOXAlMW0yiT+
PVNLtBkFTk8aR33T+cVntqC2i2ymUsKnI8AYTIpSnT90huXcuor5HOPrPbCtHCx+cuznvH5k/Z1u
ZjIaUlJerqaRvBLomp4hCbz3wJ5viLOh7o1r4I8zdH+vJ+zRMM27ZFpOy7wOK8nVxR5p9wKxhkim
Td5SxdnZKCEC2Xdp45WHUmRwKiEQHlGsUO4nwKwxROD0dZZHZDXGGp2VmfXwkJbmzmxh0rl9E+L+
T0pHnsr2q42N6YYX78/UZLhuK80yIzDY2Rk3njmmF8//abMTOXSKEt+Dyn87dPJlEnZ1F9TX0iby
jMZ5HxR4AFgnFLFiM1+xaiKXAQzLCOCmuGv8vD9HeUSlLF14RExEbR+nf2c2f7xheQSR+lgvCRZz
9ycm041yhp/KmOWhmXhFPXrQoJ/7g5t+Nn3hPIBae6Fdjs6R/zVqFpQ4udFipw0FMKFrJibF2Bgq
dCEF1is9PJLwfM/oaDpwFGK36/2ncjTgQ2n/OQrASoiqmh66Kf3Ek3Hs6ZHCAJcBFJzqFXscAy8+
klbQvZdA5w7rtjBMpxltkBn8TN3qGT0PZMy57jawrDeDvcQ/44iOA/Lwg57IcKSrI8hUCqyxafqj
Zkuwj5cfMdi/PmaIqmvv12DZjygJwyRAmGHnSP+nQdq3VBCDT20Ylx6A1rIhmwVO+pjiSLe88Sh8
ZzmN043XM8fMZWbg4picTRKBpVIqQWy5AM2wyGeblqOUMfJw6CLbtNJqhzzFDy2Y0ZUiLgWRdtjm
03USms9kc5VnqD4pUQ9Ny1uQnlN43k19q1hLPKKCw9zFCNxdu8lEzSEoYmfrS89HsNJ9OgbfZ5LV
+2pE7oJJ+ra1mIZCjf8ougrEsp8cCe68lEHz05lsH1cm85XC3QPaIsfa7nAgDO69nODDUt/pEPC+
yyLPIs2MiD4KbEUKLfqsSm6QVWwKM/pCJFnsPHZ21uAszOvUFVfFB80VeqQ0xgcfvM+1IBCyrpAt
VQOxr2l28trP1fsZGmmKcErAayINz7vK6L4tbOfGbMpHpWjw1GLz8czGOz8Y3uKZ9LwO1NNi+D+a
YnyH25XcKLbdMDrZdopK7W2erbEA2bKUNcOdnuBRZkt3irZ513QRAiWyBG1g4aPdLxi0sGSNMBt5
8eZnT75hcb2mhZPvWb8NZwvtzYarBIlWs/eCRWxtU7rHuGAtbXckt8wxrhRdl4TCVE9kB7/Ww3QM
nAWMLuPjcARbnxWMZ7JhndtrX23yDnHx6mgI3blU4a+KUTWoRoev7oZdixt6lw5FfC3Merr0vRNm
LfzeZHK56admR0LJTWFNXajTCn9K01ihSKfHiXSek0KgD68lw7PlTnZxiXiT7HszwSBkGeJhyVBy
LcCbcqc7zikpdgidTfwk1UEIk82NmX5QNpD+4ZM8Kjz7QTURtAbGzZvUogKpx4oWziseVxYXIAkY
dpMeWtb6JI+2lfoTO4Ril73x2Oe9x/PixfdgHKadP1oMG9HSt/mDLhzUySkuo1J7j7LgNghSfXVo
CDm0h+2ILP3seOKjnCjU59mvwgjc8g/V37XDV0Rt/qBFGVw7Q+9K0k74tuGgKRM4OH60vfdQefOT
PS7NsY8Yy02x3d0NpvUbaWy+S5Vxh8MeM0g23GANZcyX98ltg1XTJSjQdKbmtYVuYcW5OEyldVfm
6tAK7yYnpzIdgk+VvE+eOhUmn6baIf8uxqnpVQ7sZ2rAAVjcYREl0AefHGkfYtDBAkyaOHBC+ops
bcfpcgwa1n74ken6q2xJcBnh8uWt/SuQFQn2bnFGuTUsLYC+xMNlZw8HD0P8oTU4Xuo2vyCCCmtj
TvZaejRFEaU35mOeKZ8PAJEhKGi2hjbdlaPPRDo1Nvk0PVYrrbefo00swcABQOMwsuPfpCiARxkt
EdaZvlVGxxh+CVAlLuONdAHOZXNxMwyEvfk0Dqw3EGcvsXHK62G8WEofhkGqG6KK2hLRtfmdMWTA
4XET84bUCugOBXO9GnBTiFm4v0yjkdCSerxS5MEyMiaVu9AP7qSWcJz0b6oNY9O27/kAqLXHvhn1
pXuOzRQxYV5OoZidg3IyLr/FKh7stb5xe/QcXZvuajAsV5dxOQkkNNijnd+hbPWYMfQHMElCuZi9
64+s7aud11oZrApIYSnth4VRZRv4YkU3YmRgE8xfD42lzB9hKN/rUY13g8GQwvF4OXFn/mZdeevB
XPrUKwDRCrnM4t2C5yukwOkeIQfemAhOaym93wAQiWgB8wOMJL5KZ+Du0yTXxLa1y5S9J5YsveXW
wBSi+zuX2HNDW3ykVXNLJg5EW86KzvRDhgRwEXF03YuE0YmHknyXN0gUyQI5snVnaSyYapdkbDHn
6ZDal7+CrLyTVVGFHfGfWZ/d5LMF4tA8a+DwN98PoF6LG+kRFszUOExq3gsdGg6KWLK3JYGhWOfZ
oa+ArxbAEUAWkbI58quLBhElcm/ce7X7llYeu9tE2/fgrTg12SuiGmAT0UFMwRT8M+7LS5AnYwjo
/q6UWfGjyHmte5bvpZtCZ+slOpJ102mxrxKjK15Uf7aXu5YV4TnwKbgWhHuczDgzGJqUl8F1N0Ha
PNvDQlpMHRghk7piCM5Gx9DLh87bSFLEp7EiM3UiijwfPTSpasaQqaEy9viNMZW7fl4dVGfsdWBP
u4YykCLuc8Z2eayYY04Dmkc7YHvgkqGx8cmd2NWWjnbJQoHSMiFyrOmCLkUfAlh2sRiza2z4j8os
mFrr0aBMDhjc4Y3cQl9E3TOP0z5dN4dk2GJEW3aDK04BWOLr94PpZbs0lbtR2unJqZ2FoX9iHuqZ
Y5aZnIMuLGt/JFRU7jKWBxNzyrbBs4+6N7oOZmffz/kgbhLcuspm5GqPCf1p1GNc9PRJSzu4sVF2
6rJs7+OxWYvlc+VSO83YjHZLfMTdIvYWegKcwpc+y7HiSnkjkjRGSi1W/Wn+Dpex2RX5Smz34wXi
PfnqYsp+AG06LLlCEj2Km3nmYAIlezJeMwftRm0UxI/rBkVpx+Uu7IgPmR6JUF8Vt10d3cczlXc8
YWMBQacfgZb6W0ujFB+U9xQU+sMnIVU4r7VNWVsbENxqWCIumbxZ758Hl9cHxOshdYsCHJ13H9Mj
tGRqA1sDRmY00OnlXH/ZKiUp3vT3jYkVt/ZaZydT+MJD4fAR0HCSNO+mSsjfeUEcz1QQslUiP4NQ
eUP8CcmWsXfylfurTFOmS31wi+80fspYPJLjsaUs5mTMXxqrm66Iv0QGUl7Gd2xC6OhKUDU+9YDF
wc8adtfqGAJ1vQ4Lq2VfeWLedkV2rAUveke3sMlHFmppy5cMMeEq0OR7Hd8PLMgY3+E5O3QN8sCS
3D1usWuLBJdus7vEYPUihoUb+CxJ2ILY3NR9S3qBFea2Lw7GgjtJgD8bCJRtRLGcWAOyrKY8MNjs
7tvqET6y3gOMcLCqDFZoLOUv13+2LVZD5qhuCJNiX1My3WCuHmQnCbXlDYMh3TYzIJCYj7T8IB0y
tjFWgMABTe0WOEL76IHOzbLuxLQlDsm45zkT8ozRbKVcyhd65DXfxlxIRiUQIMsfcEPRKc3JOUHO
dwiwPG5gTY9sQWl6XfR+xMhrROKw1sBxWnn/y1W+cTRh2UZDatw1cuo3keTc1QVjM9N3d5VTJ8+j
O2E3r/UD2cWIpO0IFWYFTXOQHaUbDgFSGiK8kuVprmHhpL3zJ1iDgPJvoCMoyxJUDmK15ZyV1itJ
rySBr4Ic8uQWziEevuERvZu0qBxNpOJYThAwz/C4VhrN98O3GgNpAtkMuTmzhE7QGLV2VjCFQqV0
puNg4ZNWFKwJ/RTqsBIn/5ZpNHsh/tP3f/9+6OYm3vegOfnWWflmK2EmmEtGn1Z3/82b+f6lmHF0
M8KFyFZpW+ogHMq9au/kSOhbzgwG8apHSe7udBWEHMrdWa8PaAoRgGTSpA+z6fiWYTwz4R7+9eE1
7/l5/VV9VhoA4FqIstkKIP7+pQB66r+aav5bS/1faakxj+Fh/c+11IfPqo1TtL1oqlP6mD//639g
iFy/5i8ptUm0qUlEscd2698CUf/KSpX/cM3AEabnuTBJLP9vWalIrv8ST5v/sNktuIEk49iSvvj/
0U4L71s1/K9y4/WbA7/jBS7/k6bLyg6RzOqe+pt6Gnkht1eFMa4r6k8i3PmwoF/SzVcg4bMYpLcP
gXpJi+bGtOPDQrgdgw6Wt8wxb1G/bLwkH3cxQeSbgn0k66GVni3M+DgZGR+oyNtFbYCqvwsSkv2s
B/jcV3/qmDpXNuxg3/5qF8YL+Nc+tducTaSOl8we0z0VC/uqzLkSvaIQwbKotWaL1axnlPs2aa62
yrpdzlW4mySyMk3nu7MH/4qva6LIJO2DyAHmQuv2+b42jIocOJmFjMVujQIWTmug1OQrR7qSjDFf
ZJ/ycbV8KPGnnGUcZhpNsTomZjptWyWuZeW8WYS18QeS7ZFpd79k5ruTJzh5YPBh9WG5UCB5Bjqh
ssHnWvHvxr4jZ8b1GEqUO3+Zpq3nSYsgb6ehIEuexmJ8IOKFvUZQNXQN/kdQmKGQc7Izx6gI+84B
2dGQJiUz+UgiBt9u/TL0zECYpuCC1ydnGsOiWxe9xUJlWjvE1S8T6N14mLAVJWw3l08nN25AjoSp
BI1dxHtR6kNKgNeUQfZP8no6gT2hlNmIhQwl1zxJ3ZyawmI4svj3ZqVfQfNAF4FJ7g66pVWrxh1E
VlZu/5u981iOHEiy7RdhDDqAbWqdyaTmBlYUBa0ioL9+Dtgz09Ztz57Yv00WyaJIgYzwcL/3XOJF
KPHIHJdYGoWLIomkzOWIWhLotvedd2zVqcZ0IFg10IX0ZAsDbutMzpdvssQXxSvMV64Hdxu2zhfJ
2f1Sa6rryMMKCGEQbfMa5DaOWPB8jHHIdJrlKZBFlzWEwTJuHyYNlWCSe/e+sd/B+9OeLLe0M8ym
/a44zKVN+9oGyWk0J+axwtu5ykLGR3WYK/tkY3zGScbAeMRMM8Y/TTZuPAGtIWISbFrVNzOtLc5A
hMSQ/q2RDlKZQzFB2TDMsUMjB+Vj7yO88wwOnFmEo7hTe0hUgBAz9ehAhyWP9Quc5tgSaYvs2F9b
0GeM0NbXKQG3gHyaeCOM5qwqu9oD5DAZ+2XniiRNSoXA2OSFY26Ug4mW2dadZlO+iVUQnVs92dsp
AKZM0eVO6x0LS/7QA2ozh+bYxMMTiQHZDqsVnROtWY6hE+wdP3ibmkxbeqNjgiUGHhPRi0k0+8ho
/dx1lrNE1r9yOEKtJpFkhIwhjyhjDoleZJI01ZILx4tZB5HYKrg/a73l8gXw9aS8NtpHUT2uirb/
MJZjgDw/bWpm6/XAcuGWZ5XqH4UWwlcfjedksAywL+6GffdQ99N0SrT4VJZcu4NBZJjRTe9R5xOI
2clT0djjRgWo1rUefwAWxzL16IRAwUdn0O4C1KjrgFVq0wr10HmxvjO+UTv4+M6RQxnUcIs2Bjpb
RsHaH1P3SNuEB10NN/ZKZHpj1y35BlpNdbDTXG/rZJG/7enErXTOXkva0pBgMJig3LWmJ+xnXEbR
Z6wptayG+hE3Y3rFGkAl6GcHKZzqQRgd2MnBUoSppse+ceCywGfEXErL1zcuTtWucE3PKnHnJJ3w
S5EAuw1K86UH8LFDF1xTVs7GwLC10eYzZLZsDoueIs4+Rzk55qW3aGm6L5qQts1gYldtBVGRmt0e
M8YOsjSZFX7hMIyx96ZgBGWyRjXJ1NJgMGIPbr12PAP5QC5OvSYtlLsajydMG7LTjpo4dnWVb/Lp
OxBgg2uDGUfFmDehCctPmwx9CTTdMaZepp0esVi6L41toahmoelqIJaINTdDE8l7GSJBJAZirVcZ
0pDeBf3ritnZTkxbFdVXVxo7FRbP9ESDzeiLLdSt8kiu9d6O4g820HxtT8EdZxyiMjE86DUirMny
0YwM8tTbCiLsFCMLmGBMN0Xxh7HgORlIDTQ8NhTPD77yROPvy3TlFZKZVfSpJcUMdpqqteugyAD+
8myq5CWXmrVRBXYFLv61ihVaGL1HQ6RX5MaGS9OFF423felboMGduAOhiHRurRwPyd7YHr0hzDYt
eMuNVuuM2aJ3zTPN25h4h2iEpOl3DPwJUOPwqob3iHCIiyHg/I8QFP1YMJgtoW4lyBUdw4tXjand
nUmh0w/1q+HX9wgu49J3Vf9mm4penhT3jjkhCRbcVSOis2AJsEhEhU1weuPpudT0m1fnw3FIQamH
pKJv0bmuymSKVg3wvje6EID8IrUzpRUfxupWlKisRqgjO42m5NFteUbMCMUY8/at1xUKv+3eDIqU
lZTzXxGUFxqOf+gJxvvcgyBgNfLdYTS0jDAfrRAz52tyl07QQKNrEI4XM6ymdYMcbKWckm6h575O
wn4ezaeMEeKRSF0S90z/sSuYK5uefMXH9NVZgY+/JxArrqXd5E0bl1Y0fV5EJrmzlbr4VuXcIHDd
N3w7DJKr5NL7enXoD24zdVuG09CMbWIuQmXD0xunYwUGqwfMXHQkeZuZf/UiLL2WD6fVN+qc7Omc
cXmbXrzEPkd5jQsHezKVyHjRC99bgULUnnTe0HAbm/cE/PHGrvViS4O2Qc0zWjyxsPPtCY2Mnwl9
HWIQXooUAW4LCH/tVFBjUUFFhzaJFFvWHhu3Oau30R9oaDocDxI+e2CnZfEFlMau7iRaRqQeJduJ
6Qn3OMQIP933vIxaNJjVu+5n7cWcb0a9/uMlZJoGG2R31Qo6Bd4j3rRVTkvYtSUzIakZSz1QyXL0
CBGn58Qz43MonqqcdHcj+Ui1joXELed9iRbS4LUuOmmYh6RByEPiusQbTKyWeAK3PIboNZQvbYTu
4GP0m3JF1ne3laJ+CoXp35Pm6EeWXA9S5NuypJAwIyNcSySfaFyyZlcRcU160xYjh7cvCuz27mBV
i4BSRNdBN0N7B64waAczL8+GjSRdzrRCTGJ/SA1kmBnNr/GcM14n6LSyY0BTgladOxBRyKUp9MpY
My34oRzyccLX9kpPPaRukicDESKb5mS+SrPo1o3lNCReai1iLN4q9CqkbMxlUzn7qowPBDx2f9GR
AL3edaqI3sicMrZujiwN0g41VunS1ws6jeoLESB1ZbCLbepsE7zkpjUBeqeF+uKEGO6syqnQzkBI
yUf8v2KBI6In8uoC3GA86kHuPcyXDAYo52Ho7j2pi+t6QtyPfd5cE0bHrCLgGMzFtoTY6R58U7Ix
d9m9tVwQ9lS3G+Tc50FQ6ptDsO0rAMStgZEbfx2ESk9sqrEobrJIsEOoBx2KxS2fZzkNY5TJaAFV
TNaTZ7VPqUt7WI6VItoVUjMInWGHoR0tvT/nPkIDXhsC21PDfdu6bokdvnVhBYrqswnL9Di4SLD6
mG9zyJVbz0jbqjDNq+9+5ECJV4Cesh2yvYI8wuEtLKvTmJvvjsVK0PRkGaObJSe6Aaakk3mrjWzS
XYs30gsKe11VbAVQbg6GN1xL1NirbhQf3Yi+riK/d5qSa9gwKjLg1DmSBGefVgOli5bDWo39e1p0
fxD+7LUoSJbtGJy1qgB1aO/q+qU2fKwY+kIU7bYl9yztvc+gL3+iBl59/O6Toztif5gYtIE9xwiy
LP8g49yDd9gOyHpjxz9Tm1413d4HgbvsguY6DP1ORqD7UMUvmlQ7WxQRLe4EXJ1LOarNiCWgQaJY
a2qrTSQ7kdGHPOSFucJCK2nNI/CbW7/+ypimnW05d4vWJr1H8engpvbC5jSo6pFvhJfVRRuCGR+8
3H1ip22QgPx0FN6LDKpcoKyNbOkkRW1wTOt+azae4BnHqUEz6lzRXa9f5m8yq/QZX+4OnsWhSfp7
bQcnL3fiVWEbj6Uhj1hCaKAZvkM8Fjut5R+z0X0oR+/Alf23BU4UhrGzTJE1INIDUBEtQZBsKoR8
9WRv4BM+NmX42ssH/ClbrtinJrw5ib7RDG89TeGxtuwf176pud06/0FGqTsD0cDgT8eB/3c6uvOI
il5qO93Nf5cD9SKlwd4L9nhtRKpqP8qRrNXOKDa9Fplrb3AFwk20ToIRKDFh67xnNFDU+vwGObt+
vuwxSrkjUoE43gP24UBMI3Gs4t3YMCCR5T6kx40tsSRX2faBC7ggu+Nzbqvmi6Cz2PMcRIEEoEFh
bwrjfVDqrZfqNADEM+o/SnbPJLqq9M5wwLxUWrUZneGLEKX95H0wp3sNIojFVf5UtCA2U/Wh7OFC
dBYjgukUyWoLYHhXqfLTGvVbZ5pnV1KwtJIeOplhphgfi8F7csfC2mqh+SZC2AekmiWQr/LukfhG
yNLVlYJ+lh2Rc2DBXzTE2imyJ6cj+Phazd33KcDGl1vjzOrHZUF4NUKTZchYg/oW3U5c0Rp0kmYT
yJtm5jcVcKXQXF1KHflPIwAVEeF5Ze5GTUk0FW+ntjkSjuUvkRE7KFcg6FbzG9K81VgUXQPq2Uy9
LtNzNBKsjVINmfOdmEuejIbQV298Iqf9JFR8cNN2kzTmxsFP1hfNwQZqotfMNEyRk5Wm7RpG/rWA
lcQxzI1jIErOidbAa+cwuHLRzfdOwZVjHXIVv7ep/oCYXzD7WgmCnBLHvrta+6bS7sgitOw69QOG
50jw95kYV9iNw4VHerLZpWfxGeiRj1FYF230mEPVP+nwJI38VmOKVco8hNNzo6sttO4l9d3C9rzv
KkR0bxk3H2EycVv7WCSQY/0ZJUIQMK36od4kecAzwJ6Kiu8mBw8JuI3aKEUoao/vXZT8LplFZm9U
pt6Vpt9dL/qjM9UKckw47VcZxmvdtR7zUh2Bin/qlkMOS7uSnXqiTx2l2dX3CHYAD28rjls5Th47
figLAD519Mx9/Ws4wYPbBh/k3fje8AHo9CVkgZtS2ryNi4vSpSeth1z/3nOX28+6ob6xd3+GzXgo
BMkGgb6CAHJK8Be4/VdoIqtJSJqYL5bQSd7LpPrTeBRvkX3JG9yeefTmBE+FQtpt6UjGO3tP6/Vs
l9Wx6pg1Db0PK93hbT/m6qGc5aPG+NfsecsxeHgt5nS31JkrYLTRwnhrGnq2KXZqzb8MFBNF5bzR
YqW/jdG06i5taqElficS4A9BAqvATx/bMpoTL04jQXWIzIttS4dfY7hMYuYjCwbaXWyGGvmMPvI+
rLY3zDwMZKOtsuqdjo034WBhJcbC9IPHJImYexnMr8YzM91zhDXXaW8DzPxi4i5OC8F4Q5navCzu
BJHpUVrTQ9DUUbM/5sg98+qZVCM0x6DXxD0KvPglrlFhVFnbID6JvqUZ0na2IUCRQsSBd+WgiVyM
VEuM5naGV7gLu00RyYa3PFcNNGATrQdM2AxdcCQTkpd8BIkJJNegf0Dgx+qWak+SbXNm359HaR5q
3dqUhoD+ylU9AuQH47uRY7RnTHBp/IcqqbFZWeCMq+JdWeVGJJJDG1NerAQmLlGgK/fep+mE0j92
5auPZbkGekfjq+BkyjjOygDW2iOzWQ04CiGTdOQmTsQsHHQn9IQW4VD1DS5p9WGU7gMRhxNEN7KR
r3mT70H5bI2mvyKFuuZOvgRLs2aUvrcGBGLps92Xz4VbHUfRnVoYwaNBFooiZ3qcnpLceLQr4Ef1
eK4mLUfAw1zXqlG85QlHotJZj2Tf5XOhVwc4BzkGgmQlrWPhoggy3XJLOwes3BLe5KnOm7fI2kKO
5Axm3x2rv0lRvEX5VYuLY2Kz43L6w2B4GPt0J2fbpPVmQCMtS/uouEYs3YWZFYBRk296lzyhTZf2
NmSN6AZxpvV4meL5bV+qF7Jh1jJWH54bnimAqbR60DMOQ233wZFBs55/V6GPp4guRTFiHUAJ8GCS
3CHKbxm268T6vfBFD/q0ynlVMokZ1/6BgLsIg/avAlJaEDmdTsza/PE1NfoHoKcMt3aRURBHRdy4
Xv+EKTPC0STxw5leZV2c8fqsM6jirdXdXFfwvGkI7lwSR5lTI6UeTvPrVbfle+d2L77ZfOQquzSg
wqos2yJ2g9R1N6skh+pDT80dASKP35kd/o0TRKOMSgNhYGOQNinKVnsPUo7C9pTEq0CZ/VwjLo3E
ImiN7wYzvCaOj4reCq6hJh6LPnhAT33wkgSU7sB0H3zvYyMfp2DpNKOxyEhtNEVbIIxQxKQU2c6I
N0ikIJyGbrJwWrTrRUV7UsLT5gvgdesNDZV4WTvtOTB6fe0X8Ho5oD+S06Kc/srJlYIpA6wtxgec
7MIvHhGes1x105vsLJKKmI/qYbh23OKqa+57g/BqMaBeHq38O1Uj5vufsAZqLDuk/AShWBkxnvUI
jBvkK80e+qbAnfHrJvVxNswsW69AfsCpHuO3v7Jd89LiKTGarryVqjuXXMsHTMLrJh2IkY0772DD
KNDyeDZ34rqty3Hd1y7ScbrbJW6OMqE+sjzvb4aqFUObicZ+6tatFuinifXTRfwDuVdtbCvyb42N
EBruOzEwE8zomiM8WIgwWPgOVNt2xHQ0GOOeE8CC2FTShDg5I/o3lHocSlOuey+MgOvBzXTxH6ko
fOJE8Dmh+9nUaJn3bUfLPMysJb5pc2F5UXwGrYzgo7afEhd9ulGjN7KtG5EJVyUhcfjQH4CxObyM
4dOkEc8YFCRcCNyHzRxeMmBijZra3iUV5jkQpeEiMw3q5sInXZRIV+FHa9fAt5n26qVNM4KKRvGK
QMjaxMWARy5dSNt9czTGeIqjXkwttwgQpa5tDBGa3i5llTQrs+0kXk65yUMdCK7iPOWZxP7mlcTT
Rgg5cXY8Q/G4oc3eXHDNCn/lR/VeBp31XGZfDBn+yP5itwyvbfEsKyw9ReztClReTh4gsCU01mZF
G2e/LCJVkn+phOYZTuhzGC/8eEnTICW4G61dWCZ/oirnHUzEkWPgK2xEZQOcMhymtfXeQg+zCsni
aQJMuMnYCl4N9K6+8sCqJcGHwwyZ1F9M5kidnG0kOHMOXEoAbc3ZCmlTQ2FsdgbIAp2bH8kKfSRq
8Sfp0L+Bv934LndPukTYZe4tksNfMojZ7l7zsuQEgN80s561xH4pI2DSsaM9qvlKJkqJsFMPiONo
2CU2D89ctx7Q3tCluVEgOJJiE6VcbHLqnUXA9pS30YqTKrkG6z6TBGxZT4NRvkTjOrRvcqpwLRfX
Cu5wanDJOh3iEBX076PhfU9YRbx8h2cHn60WjFT/+6nMfmCeE/eEsBVJLVSHEEXoULxUvRMuNGfc
o6s4Ikf9ZIs76/04LA2dE64te1AnSp5Lw6QE/zK2vmnfJq/6zE21aj2tXtFY5rIIk20aqDvnaxAN
TfbSirl1iFJm4Uf+KjSs76xiHpZZeH4rpEsxRYKzI1MNS4pYAVrZ2iHBE7wEOW/gnBCGgaGDrRF7
NYgnQkffAwVDDsPeVKV723X2bmg8B+iAF6Zm7NmynQVXzKX3WgO4KvFUJJ8F/fDNsYrRVZv9IVxq
hQmeUVFmgDRJi3dEJnuPYNge8HCfxN86QgRIO4/EhHyacjwnQUqtVQxf+uDsUq9/sWIOJbjc6A7N
IoUfeEdfWvmKIT7aB+y8qnEVEVzWjZa0tmho2G24GqEJ0pd1FobH6aKGquiwKyYBrrHE1D5FqB9U
Ut0dssZogiyibrgw5Hp16RaiaRh+UAM8xHT9eu/ODAXZJnwoDTvnOMnHcMiezLy9GkFA5RE9lG12
RMVZkaOp7+kwd5wS45pNPC/WZtgsK809jCUohNSV5NUX34Bnd+lAnqJHNgcYIukjlChd81x32R9o
OPRTAuehT/vtQFRjqPf8MmM/uP1P5qbvQHvedB3MI5jIdZRnjyFoVjfByP0TJjQ0CupGu6GdLpyj
yI2z5rtr00JobWEHRD5wkQZhA+M0BzmD7bSJaCPZT18YswVPT4j367xHFWMWFNUfa+Co5evIkmnX
M48Z5ovzjFpoXOZSHX3dGLZ5Vf1osSTMwNjIybzYZfQQN+IdT9wzLjZE5FmKOxf3hN5TjEhFUH1+
8zTAL7lsUDoxUky6bf0c5sM1EXjjfRntIIhgOxnKH3Ic98ZQ3DrifGOjYSqLqUk04AroKkLCSUEx
2q6KVlBEYBfNN75EFv/PT7X503/72r99+m8/9vsT//gFsdqiiGb0lHuUou4j8VJgW0gLxRWEED0w
cFn7ZVccCmYFjJinezEnDsGqJHLkfwKRfz/9v/3a8Bt6FNAWEXh09w3pxocxmvCyzClJv8Gnv+Gk
vze/n/qCXCUxPUu97ZpjMqtcst/4JVAl4cqJcsRDQZUBbJjVKdp8d+0h96b174cYL4Ee/X44NcY1
sL1hE3gxi7KfD/nh90aLg//+CEtj6Qbuzsp80hCQmnkkfEE+mu/mPz7E81ccfj+vxmZu2AULUUlU
r7OW5Te3DN0uDpT55vdrvx/9/ofwQkL2/vnfIHPkQWRzpHNq98vS9kp9Vv3KQ1W82EPXMNEkA5cJ
WnVobJONTe9RGMBZOTBOrQmr5qN/3vx+LddqIn7bT6/qbkTXf2eZXu1dWa5IWkhPXkg7Tljx58T4
5oJ2Ecki4iroqCG2213qg9XMab5l+hyooehVmf1PSkgBp1RuPM49mSrrY2WABvZ9bFcTy6TlFMEq
HyRs/dQI9qFXXMlQHA/SJuJR6iyuY3dJJUQI4Qi0n7x/BqdagTjYAVoA8jU4r3o3ZoeOQ0AyOeVF
gBeGFdmNs2Ao3aJG17L0r07oiDV49sFv4Ul6w3T3kj49mHbQHKMyPOhj/SmTqN51BWABToyJ6ouL
ggVwaezaZ0V1obex4tOcX5dOtxd1FxCJhltuwjrC240Xs8zhpoVMLqlJBVsVJpdLOeb4xlRO58PU
92TlPFi9oS6dI89GiWpkKt19ZU7lnjp88ewGWXbWQySoRWNdOtOyLmMT8u63hkOgIVe3qr8ix7DN
j7SX3ElXeYG1AhLZlgv7FjeDtxeGFZAoTsJjZa0CbfgwCAJCWGb+KLPJz0VJ/T4xfCECvhH8m3hD
QLdg5FlNfdq/EfF+PU6XfgAl11tlAddpKlDK/y1bB2auxDeItBFZs56uG5dXxVHofC2d8Cd8/8Ul
EiLH7fTEdGk4O+B/kPISFufSbkPJOmw6g9wEzufinNGRPtMj3YdxcTfDWtDKqseTu/M9HWWkXE6M
2JASAkMoiKtZ0clrVkDTcbqiwFyRmETJaNLvNyqOm6T2XIyBgTD21lM83xNmTxrTOcobQyd3MxBe
ux3ckFelHYj8rHLJTuRnl7Qz39jv9B1tuicKkLU+v4hMlFCaMFDJmcnxXVHBlZXWZGD/fu0f//37
P04uIphMJU/McYp3RWVBWunzV8v3vlt3OpXYQBZhUj7acqCFJi9B5MJZDJ4HBJba8MetrR+9TZ7G
PDynOZFaVn3sB+MJXh/8Qtt4KS0y6TW/+hBATOjQ0ZWtp3s/de0R5+/K1vST01ApGm5/KhnA7DSx
rOvsUFnxCeEmgar1po1wTseWJPoQxWusd84SofSrXZq7Lm3UKtPNatEEau1HEdmKAXWq0Px7HWZE
mMXRHH4+Z74Y3ZPPXqUN3kNP0CjNhvGGuhRroQn6Di3kUFKCARLqg564mvSdfAXKVA6eCFxvRo50
xoA8uWO0TVky+GsssdGiTxT+Lau6klzcMEbt8FP7JrOUNMawHqwgC1Dlixp3TpE2M5zpq68pwkSu
f7RVBQQ49zGdWeSkkiLokS8bTNZfh7PdooY6uHHC4R7EbB0jsU8ECqklGE4S025BFwpQuTFkr3I4
9unkLYe8e2td625P9ynisolkeGs1MzslPpoNQN2YioHhdeURzxBKVu2ik9zDQmjTXalRQHfaa1Ax
eSWNgdluWu6kM/0JAt5OaSfvngHPObk7zgUq3ROWS7rDongeZY6q1TphpMF14bgPZKHuqyb5so1b
30WQ7DxmFqXXfBQoPlJk0ptRcPRrh5+iKv29ZEJy04ZIrDBEMM03zaNRbkDiks0SBunK4ZyHBiS5
TpNOGFDP05CN28ExT3pCRanMfcsgbCC6HPgcqUslJl5j8HhBOeRYMwbXKiekGToombg/A4MRVHHg
KjC8ZHmKR2/Axo22+QcO+KcQAU4DZpV6a9GTTPzHUcXDLnLMHKyaA+oj/ANDz3xtHRoujjrkQhBD
28LlH1Pt1dDIdXaZ46JAgQvxDXaFZbo7lBWxKgbrvtBLCsTs5lOcdSYO1TFEK6bFxkIEOhYgDtAa
1Eqydahi1QQBoVkoSz+ODiM7E4jX2pWtsZQDnYh4xPHpIYEOK5CVgcOxzGdCHn57yi2OoiiQqnH4
WYQujseBdsICUNWOqJB6x2m3uEtVPaOY+uzs5Cdpvy3bcTadOWJ7A8jEumvfcp6s3KGpV5jI9Tjx
Mw8Ynr0qJnXVHwn9A5O1+aM7BSQt2suNa5OjB/V6CeniakRDu65dho91gC4wTS3n5PyB+zdtHE6U
vNzXKjSc98AxfupourrYIvaFC18/wV9TMKFfyAgyOGxx3ttEuCyA0+4Hmh7RCAUvRX8I/DkgBNKq
fGRAdsv9gSWRT1xdblg/ZBw915op2X4D5jNSQJ3S1JeJ4j/UsulJm5I9K1IEX7W4OCWo/1A3HiNI
U0tYhZA3Smzioq13UYOZPcgAPGkpXMdk5DjMykZL1z0nDhKdMjjpHtbnsEL5NmMZiQkgeXHWfgEc
XwtTfrSj7m/dSj7QlvV3lmdcY4ZSEtQYLANS2plUrMlevjOz3tEZ8i6hABSjmkrfJ8AwsfG1+c6v
KFw8BwM3cJZ8qeY0Mav969bTC5G3Hb/bPYD9PbXBmLxk7TWy1Xc4dE812gMKNbnqeh04bKBv2yS4
0WVBvh/WdJ/xcbDa2NuO2ngRhMan1IZ+kRvzaaF2f0o6wNgmRb8eCJIcdP9bb9BkQo7oqX/0r6DW
eAii2tmF7S3iBo1jntGeCDhSx26tw1nbpzyypWx8SdKiERy18KdQAnkdNDDMWJV5jNl3N+nAvCmN
NO8cebp3HjNirnqbZM8psNdlHqfo0cXIqNhCmS6gFYReTchfofc4rOnVVLyIQp1NhEnQqLsL3ReY
4C06Hb2Xwbqu089fDKmtAmz3NlKubqrAU+UEsGNk5t6nWpwgPQhztPSvw8w4/cdX5i9Pcj4FRE+W
xSMs9JbgxTnl0JU1WxVxP8OmlfXrPz5Fc7KVttHvxqAnfRKgjhfNxd8YMrFIo+PvRy5N5F3n4BmZ
CZFx5iPh/P1wkjSc4a/CKEEUj9GvYXLIt/zeiC4oN0nRvvEZDJIenyiGkqMKkUZE80exx9Glya39
SD+VtyDAqmoqjpVSsJ806S+KYOJo37jAWEzhgnZtMVwKh7mwGKaPMY8Klq26OLK4H6MCNw0v0Kni
0R/lfFNrAUgMR3v9/VIK8G+JsoSAwcax032v8ngPEmntKtPfeaHaoGZWkMC56fpgxr+DbxE+0FtX
aSshXVavWfLeZ7NVgzbIKhvAEYfA7ArwpSGvOHpADRnW7OVIkrxfYd+ojlnXlke0JQQTsgRyXeef
Rig1tq6UpEHv0sqB4WIOjMSuiV9L9VQdkTvqqxaf1iKPuXwcHSVePAf2/rJrTZF8cWzlekBFeuw5
niyLgcEFNIUFDhsaJq5gPEU465HeQnVs9BZFR2VuDcsqKSX8tD52+FBIOuZZVmFbH82h97a4yk9N
QnWEMVUeC0eZS0OF8+oSMgj5/SKo2BWXFE3wGB5QpQu59go4R2KMjqln09v5/YMxHTcCQsvBKo9E
8VTHcGBg0Kr4XJMrtZdERPze94T20/H3oyZmb4WhR1t1lNciyOMHCX4gNeSXGerT3mfmm5mx3JYd
ltNSH0BO9cfIBnBTV9QzuNCvWNfneIDhzWQEv6o9eaoK5c1uDHfetj9A17BY1U6KIoVybjTdPzzR
m6lvMxLOVAUGdVOiEwo1B6WURzfJHXCtBCGQwr4fkEr0q1jqoG8e7HvQU+uNBC7HkfthdZB8coTQ
mq42eYXkspsKrlpFw1wkyd9fjf//t0P8H+wQlmO5/1s7xEuMG6L4Vz/Ef/3Qf/khhPMfJi1DyzUd
xtqmZ0A9/28/hPUfrhC2wKLgOMhI5nCbf8LlKSuAoP8v4fL8NsvTBbIwE97N/xNc3vz9K/+Sc+Hx
9y1gXa7F3dDZkP/VIOF1blmWY2jsmql+cJECLuy0IMKUI0hMbzlkOOm3BeKUeptN4tiwt9ndrP5y
2P7z2Sk9Jn176I3R2pviUs6+K97dcK8kqcM0RDiPzJs4Hau80p5nQ+3Yac8IrSRjpJbmAXgii1NJ
i78qc9HEG8Odkm4Rth5DV/Xoms+Tp/AfFDkLcXnODLddi+iS/oVu+FoFw1sgKh15MdvyGA4fvbrF
L9JRDH56zm94roRZfaD0/hxmOjpIDUpD9x6b7slTylh5HAE7bT/+jZVc2cINwP4W8LaE6CC8ehAe
U0aAvR4yMDdBjQYzCK8Q5kGVtrXzCN9NHTqACzsatAWemD0DXzDygqY82k+6IyMp10XBSV93oCK5
11r67YJnul+NpO8mQwadhHRZqb9k/rfl+E/kTJ+T2IcJZfkYc4fmkClUGbx89zgAwBFaZn2I55sc
466Gj153aOfLnIxFHNEtnVHNW5YEFS5MvYBrYKb0xjWdqnDwDy5mY/R9hf1GNgCr0ZzETh1BdDH3
nx6FyzxVhs9k0b6Vzqq1MzY8of4OvqhOVewes5qHnc/+LhM4nVPa8c1sMSs4QcHi62gtfmPyFwsf
sd8Yxtdcb74rgrC30ZBMK1St/stoj8bLOBn7CouzCS5gYfa5sRv7gFiXie3dTl1j5yUP0HTYkvye
Qjqyr4idgr1H8h28MixgqX/7Jbm3GmONyZpskIfPSE2bgx9SK7sRhx/DDo9dPJiEk/mMSwbI3XLQ
+DkKIBxodkT6Nxf/RxswzQnmFmoO85kk6mjj6jXJeoMksZfwUcHL72V6CEsDmxBJZE7vw8Yxtn1I
eLanfUaQjze9SWyIDqtygfMzAd5wULgT4aduiSo6ybmjx4gYlHLkkViO53liVJ3zsBbof+9ksVib
NOxQd+fs5pbuLZkFlPth3uykrejWYEMp3fyRnFyFGmH85JTWrxMzkbTCuhOux3Qr5reagyJ8BUyG
E/b/xMrLnEHCpGHeN+dwei0czVVYk4INFa05NPONPZ8eiOiFFUbHd8jeY+m/23p+IviJ8/3MCmy+
Us/bhlgxFiAkGpxLHkJ4iUivkEQ2mk72N5893b+XLHZcrA7wIu2o/M5E/ipBe2yCbE0NQIe8noF1
JU73nvMl2FVFPgI3BF7uY2xGW0dhx1Fs7Qc6txN8vyEPCHjToDEnERPqtPPAmpEhYM1PjJbXZ5JT
n/+TrzNZbhxZm+yr9AvADFNg2IoAZ4oiNWsDk3LAPAMBBJ6+D7J68be1WW/Sbt2qylKSQAz+uR/P
s2GfdXRr6rnow39BwX8HqaiM63CqoAXVadyfoOHdutHBKgn12YPvtR1y8Ui1i7ZzUM60Jnty2y5n
ipng2MVW869nGAltQmiEyDQwwx5oMBxiHS+zw70CRWHDBdGEfQUKSk2lHhYTeOdeo5wa//TG6e0W
EgUFw5n0MCFK/doCPuY2EBucepL9fz9nKp7TeCWD1Uw3K51TtFWTmGihWwEm+QbEM257/qF/ycyu
zNV+StvN8ltfz/f/DvnIJaBH7vk0UD086hYjbxx+S3+0XO+x4VyxY8aOhTorDzPj437mLGmsD0qr
GdToRT3WzHElDXbxzmXGTibtmxankmJQ4ymemHKMLAWUl/Y/yjVBENYuYOYRMIY02pswWGk0l2+p
TXP36GJoRWTJ1L3wvDPpqiQQ5VpwdKhjp3uyTdhOHqaaonCXk0Fyg4d36yHNHpcmfiF0Ve1oLMGK
NE0uK4IXcIozju0Krkt6vgyR/zbVFIeOg3b9jzEz9AV9Yo6+ZRjOWIWNiOMgDNWsATJRTeTH8+cq
jyJc5/ktrymNnw29vne+v4uNrnuDksG61faf//6Kes5si1a+Fgy/T5VpXEyjtx8XkZLQKrR4Vxs5
dewj7pcKzukdCksSxL6uBebaJMsM/s8gKUfq6u6We2Q47HQjvQEwU1I/Jl0OcKu0uElikQwi1NF3
PtoHb1TDSaG50ktEx7OZD0i8qUXK3UQB8JumYddEr3IiIzYf7IliuRhrrKfMZuetsM48BwngzuTJ
KuSMrV5o0b63SmeDRu0eefCZOfdgCGiVjJ/i5Id+O3GqWxA1qsM4jkzBNHjxWPLblMeODnjBO3Wp
5/iniTKP2Xo+7XPDOwhRu0fTZ/7nJOm5oxqHxt2pDqoZ4BoOiLOIarHVnMo610OGuLP0RFMw2gVa
rUFgpF2ZO8HQh2smxaG/DoYlggVU1vHInk49Q1J4R79N3h1RViT2NYbkwIjDvJkcvLngNYYacWOG
CfgMH9yOiv5Kq9w18WsaVl3d2eWDScVBgnU6MhihlMXvymIXGSDEBBAZT1Nqjwej9F/SydD3UNoN
1gluURQ9MEnWJPD6KkbK5/cK/v0NPsIqdJtxx6LEeCHNSU+bT9kyyufKqpxd3cd3PCH4jjH7PYIy
rS4NprKUXu47DVLplp6Gl9VIqGnWWzTkEQ4ZTDupzBvQSngFspwC++VouLY8Mt8YA7Kh2HVcaigo
lSz0SYMAD+rSorNgl9kexpsSAxW9rsxwu+zEuBvxQTbOfJ+s/uC62lNGCv5mT946C2/xLp98K8b5
TUcxHWH4imtyOxu4OxzjDH8/ecNL7Y1lKMt85LEqvrXRvyPIlFcmvJQUyPYce646V82ZSh1QPlha
jqM7X0BXOWj7vr2tY/u6uD1QivyKFhjjrpQkICT/ELw47aHBVzAuXvwEb2tXmXCwBViGChmrwuXx
zFd0XBLnzOl0uBNyIwVjaB+gssrAgIjxWsb2pcgw7+VZd44moHnsQstJ756TpdM2iTkVj3aE5VyV
Rn0ye/tZ6HTUpeSerokOnQxyJG6kL2w4qyRMXDfPI8BrNspBlikyCDgZGs0dX6WdlsQ/M3Du8PJf
Ya7AtZ0nwiILDgWbt015dftaGh/LaHRAe/h6MEKXSecyF2LMonmKr8N0qW4orOwfIv55SFPjPOQp
rF69Nt9Tc0fmwDn5w4Jzy53FGWbNCform+84wKGAoxNh7Ts2vYmdO/GX7UgugheDH4EiBzDZVEye
EZfFPpr9sz4jDFsUv722PF8b32cQkjjxd8dl5JpmUxX6XSMoVahXLXWqdlOd1ofCJoAxy+7qZ+om
F797QQucw9a1xkuO9naE3NNpxanJFMHNJsN5Y5lfLH0PVpMOr+k8bK14nR0mPHGcwsgto7Hyl2lx
xt/+K8tqbWNpmDeXbBQfOUjv+AsMlgSTJ2kT6InXlZ09wG6Q3lWN1t1XvghZ8F3GuH2GNx92ukgb
ggZFRJy1d0l/UOwIxlGQ5rOHbm/EMRnA3DIZHCqM+g2/HfmT6DbXw/vQJ5CZCSG86ubMD4bB4reQ
Da9e4712i0u4N99os9u9VpmBq3UGusnO2XzipMCxamjxqRTMv+h7NQMIKT9u2UlalCxJbLoS26pv
X6ucAZ2R/GRTt0JyglSx0DOZccCZQO/Cg9DD7SEz3RZomPPARSdzxjfw1zo1flURCNHU+3zRdw6r
HctUR1pW75dLOv5hOg+nbHI5PCVs50POgVg6PB18rpoGS78qOSRH3buKjO5sxzFXuVGTW6lBLhSl
svfU6QVmljinDiQm9aYkE31qK7BnRqe0cMRNKbl63LpzXqNmYHgrdrnbzo+1n33zu0SnqnU8Yt61
+JZ+bF6tRPYhXd7xjntfuEQzrmPuhu0S35E9rIdFVpQDlEnPH0LvDwZE5IeMGsyGgSXkxwrDXQXf
3F+SMtAbGLpF4hoEU4e/yDnJc57P9gYf4XvVySkoLQ6HesSUjNf/sCzWhcnKgDJl8xgL/wEUfPQk
i+g2JkLw5mh/md9leGMPY0NwISPKW5U5jS5DvWx50CSZa+pmyniy955q9g1V7heSE3Bf6j1T4/Hq
ZrCRCSkS+AXzfEpSajZ7PtGULP+F09eVwTs3IzNnMOb1BzaJ9gisMD1UQvwkE/moPlsjFz6NMcQC
XXouJ2xiI6muuXBu6Ti8TD6kME6+XjjLxucWHJ8bDM4kIs2a3xnduIv9fb/wO7stg7DIHXetqXcB
yigxnwnnJ4ao/t5lcwNYHzZhma3hJJ/+9gF72rFChsYCCQtA44SBQT5+xBkxPkafSBCUsMPQ3JeI
GCQWcLpDpLEOg3JvKYnq/TxX+K0kFh40UawHMi/OZnFZBC46dibyoBjGDwSlP5SV7Eo63l+rSL9q
NkieMinPydKOfD/5DnMqqWG+tYzMZzCIWQb1VBHNBVv8QNzIPKLsIYFLXvWJLX8q8zOE0uQ05gsf
ckRwIcvHG6gcDq4GrZe6GVrN8GcZbfRFM+enr5zvLs5JsNiyhV0/6EdtwZA5eZN/MCR46IwAYQeM
+4ak/mkkptpA0wU/tFr+jNqmPCWLp1AqmexLXJJZnllI1bQ6YaOY97TX4eNV5RP4xxV/UIMzcrzh
2Czer0H59UkQL9jQcQEjD6Dp0OaQHKPpaldDOLmLf/OLbLzIOn/RSmzRY/LseDEaJUNBXaOniCnk
XWPcBSwh7h0mYPaF8eW5zDjoJbZ7rhPHvyYC/bOSW79s050iI06A+bdeD+oEYxemcdbyXdIFp9fP
00j9ZS75W5EZQ4Mq4kOJ7+HgmRDPWkL9fQxPWPVW9GJ70ABd6PDz0nwNNHKXmfFUdW7yiSiMitNu
58R87GU08zl11aMJ5wCXAA0CviCd5607LnEehxWznPeD0usNxVu32e15eqdM3wNm3vVYmDYJ1Wmb
psNCWdnmCZgcXh66kY3a4IDo9S/KVxA3Bo0GCoyRAYwhMzR1kSJgl812oGK8d0H3DCL7Yqs2w9Ko
1NEhTq8n8XhIetCG3AIPhu28xgkBtlzVGkOyqgw6XTOPzitcgHnGxlm1RbGdfYzHee86Gz9P3hzs
zOe44H0y+by3bAEPzQ/BsPkGlp9aTyl/G0yOknq0dxmFTdbUYlVI7T+t7v8hdGDuSqP8JchDHGCu
bQGROxcuw9XDOm54aDvHfLPsQ4I37dX0q+98irz94i8cXo0m3nojkorTXoaKBKRd9pDIDPBgsh+b
78Ton/kkPmziQAd65jgKJnSc7mvSVKuUUHwkwyNNaOo9ihdx4J1j9tra5b20vANlH+qgudlZyvHN
QPsIDdtnO0ho9eEVP2nahEO0w+PMlNC71ZTE9PgkY0Ggi18CjJFYJRr3OcFR7haSerOE86/b8cTL
ifZ2E8MEx6VrmvYkxCSQpxjZySHJl9t8ompCNoyc7tNxgcEmuR2HCYRzDP0YybT0eZYcPVWnRTum
N30mub7T4dEZTcD/l4UIbT39Ew3uxG3hAL+OKfSA69awug0p/i6G8okph02JuBJE5aKAQE5UWdYj
/CcHwU8a3+1S1uGT6c7vclpV8rlmKxzNbj8uWIILfETj5NlPLP2CnmUHGkvBRumMdJP0tXdydHfc
mJrHiUzMQds16aeZyAMXquKrVHFou5qBX7lNLqVPtNxz6RdaoUl4CECodR1KTD+P/dXQ0V88/liB
k0S/13bEzdI55cbuSMUrwpkHmQ23ylusJzDx1qb14FTMwFXXePG4XzL+0E6qUSYjFKinykj2HY9c
WwMrdG0cPs0fwKAD/BL8szYgqxaB9cmOx2k3Fd3A7k9rsA6KgSCXgQ8LK3M4eOZ3saxev/hSVMW8
U2zoo2BVBhrBq1PWj2YenVNMSafMq4j5jOWLWCTvv5Nux9F+TievfmgH89Sl1BH64qVuF5xgNMbx
+bfJXa6/JE711bpDeRMlDyi3PtwM22LCu+NJeq7G3rgCR3NHTKu53MxtpNY83Eaq+GJixysVY+Zh
Tcn1tVWtHi38mrjxu45akVrjCaub9IfiB+I97TvU2Md2VN8zdYjEPHZdJEBkddW1myijbsiLLj5k
hQI3OZ+y7JBJrsJsPucI99uM1s1ACKYo1nq3wi3uWXif4CVb+Q8jSPbO1074T9hCXhwTK97axVFg
Kej/2ikRmZoElafTXkd1KuAzaulnx9zkptiN03hCtiaqyJP4UBFW4z1+jSc6BwpKA4h3AHzRXqsC
CkbVUjVk5oBbFoAf2jR+Wsqif05c8NNOiFg4jgtYzlvpA7udAR9OJgfruKnfBdoIPGvGSOWuBbk5
VgmxAnhdIDOXTzN9ShJOCk3xwTP5ZZe4Y2VlxdvG6T+HhE4U04je/Cj7lc85XExNPzUKAC17PBgh
6AE2RugejCqdd9ggMuMuFMIpGsWD48xTkBcuihEfK4nnW67dXYMKDDFZ7gnx7S1WOKsLOjVQCGyy
HCX4XggmGOyyV5tAsllAzkDQ5pJZa0tg80EGBkSLsdfaTY1mWXd8fXQHfI7ogw+57QBclqSwJ/6w
NFP+LTTvnMe4eWf2SWMOvebseCShMNiDZhv3bl90JJDbn9Gbf1yNvG+FfACqnrOT0vddqYmTYYS9
AU6IcLgPhoclbm7/OGn0tTj9EnQzNPu6eGSC7oZEnE6cGUwfC6cPrtgWJ9Musw2lHWAg8BYJRbl3
abhPdY5KIzubecMw7T26LIKl7r9ojwCiQtQbLFW0xUN/UoxDDDff2z7EGJmHNTILl+l042egTvr0
1DXNr5hEhLOk8PRaWV0MihfgnOpFqQWoKf5Wz8aTmNKf2J76AxbzDfrdU6YrfFItcWcI6QGZuE1P
E+PZ4W9ZjhEHYP2ok236PzRHTtcFj1NpxL8m05YfnFQylpjqIlJ3hxvsjeC6vbE1Eip6xMmutvho
O2CSD1Mztl95tNJONTe/DgrJodUWau3XfIA/EI4lmcUskzeAL04GAAJwsNTYQjK7Ba0LClq3zcc4
d/NzxbxDs8Y3rzWOzmrUHMsv3dKoV9D+aplJn+/CE1es6oKwyPJqBKD0oVQsVHO0XSqCvApCzQME
jtfEn9dCqP4J0waiDR4wDBMeBmaCdZCtGVqTlnxgvNG+CI60s0GFIIbs8qHm37Elcee8B/KbJtw+
K7t950rWfWYOZA01S20PBdAKxErKmSPsFyWSF76yedxr+WLjMh4uHmYfgJ83TnfgpJ60JfIDU5va
neGiwvQ69KXW90iJEXTBh8KUXVaPVaPuzjwwGTBh4XD3DKrehmwbs8yUL/oC/6+kUJ49zCYnN3la
aGoo7G2tPVkAV3oWXhjZ6Ln1dZmK+wLOKsQtm2+yx7KjKE+YxGoTorOnPkuucYvHFmDgV2TqP6PZ
gAYjgbXhHvPDcmOQf9lpekGwpf+JJ6PYyuSSSubzSS7V1o0F5Mh+auhTaOOwjayOYEsCQonnLyvi
4lzRqnWoOB94Y+9v7ek9wQgSFH0cyhHjEe2OtOtgWTnUFWU9HRjwdPkLn8W+CZ1xjp/Nt3zkJpnS
fGiuqhWWYtwAKWuAvlQEP4GUuO3X3LAxYFb9SESM6t48zO18MxS8zt40vx36sk5lqj0xhD8MpEHw
kRtDADPzwYha69E3mx+eiBL3PQjc5mJry5rCM/JL5XOiYLAEKWAZXieZMnIcl+Fs0Sc1DX4wDR7E
9rSFKlZ3b5k/3J22xuMC2ghXFtXKwuKE7hTfAKCxSY76m6ppwJgXeNuEncyt7JRzdvHFLoP7CuGW
VGpUDyGE337fpebJgi7GXlftLM3/8ety+ij0rzqRNHqiB+wV6bhtqzSDAlmZsDT10b49jM7ENWfa
mrn7bgEZcNGcqbju5/eJypx5YcQZpbulNL+mOhKbZkleid7gmjY04pmu22/T1Iy/SH2F5BfLq1vG
e8aSD3wRXqCIMVTph+RYecl84Co4boPFwXhTIJpFyAgL1UMkdEg8EIAsIwv/GxB0LmVA4g3zTkQ/
535ovGRRxH5EpDiOyJIkrcFMd+62zYyWYPNfakYFj4WwRCXscVs7v4EYoJ03NoGmXKuRSDn6t+V1
bPnEyFhbscn8TnEsZJa0H2saSwQlELok4FFGjcb0ZrwPpv6l+OG2kXSZ4brT79IB9qKVuro5g3uT
PetWSxrd7gSbmDOuw5CpeyzASXkASxJzvCmzRqqipZwk5baDx8zoFdOXd0BSX4h9m7uY2dtmikGh
CmpVKGAF2zGN71SyexBb3vpeUoa1ppGW+hVwxrOTuWHa9HtSpaC6phLXj54/NTRxPWUcC4+UOz2T
3tZPno0ul1ACJFhWa8vRrsy+nOZC5qQ+y4FNVnfTg5toqGTAKk74EaqPiu7pxmDxznvvaS7bJ47a
bTAl1sHTYuNRwxK0S8kzb8r0jUizeYZ9HHYi0p94hzkAt+xbbDSb3m44XZAqhGG1Xuip2RAd2b6m
HEk+oZWL5tGraAxduHWzsapmPjhFe5NUxm5mu/0Yf6WlLvfV4nwJXLu7SqcVXR+LZ2UKPjfsdTb3
9FCTEv4QMqRHfghXNGNszOkTXoFW+dx+FvrAy5XPTdXirSOomlVpHPgSUoBdyp2n8fX0eyfyX3J7
Hi8+I4ayG6ksJtvkdkVz9HLNCEeLPSHzk2PvMvbP2qBoGI+0if0akxVkU2PNyK1T5nL0Ik+8YNp5
aLOaaao7Bwwhi91gsNQlYr10+Hl3UduSZf02DOvaTsvUTp/by+KbXWBA/BcLUwDGB5zheTCT4Sdr
DCNwk2pbz5P+sBis0LXRU+Dg/0gA0WB11ItT86DE1jSROwP/lJt/CtBDZJMZT1J6/Sayv2Nm/ZmW
jqbQtbGqSJvQi6uYPwyinpd2XGKz+aGdDPfmwhpWOGohDEM3aN/Q16D+WcOb2xjyOAtxTbmVMmsp
LcK7S2hN0e/chZhpV0LDyuZawTzl32OZ12Er7obBOtpP0au3ePc5osZBxbp5Jv91MMmfcjOWaJ9d
/WsZIRtZCy3X0qVevDKHXTNZfBscd3ufllqMw9/ScIhiNSV20u/ZHdHbi2/fUPvZo7hxSpZy42LK
gocDIG5MF/pSR8PaWEQ9g1rLHmWZbHygYUwbruSnb3yCWyeKnkRCoTEG+b2k8YYCLti9+Fw3PL8A
p9XwpMXr5ErQNSnhCoMGNRmHTQdQ0Y9KUZ1G5uCPlr+3DZszjq0tJZWPSz6n4bgAeACYQv/DDe33
w6BxOXK5XPZW6M0pBSSFw39VPFXekHzMSzfRNUmH3VAAFdG51e+8SgdrL6hWSJvHbF5+A73htVHT
b/5AFIFao7ZbCXN6dfdvwGGmVwZeW+F4zcUZxKNghKhyUDyezYVWRNE9L10PsZMkOevQQ5JRZ2HS
ycTjc3Ha7sq0lgzikNyNNL54UHceDAtGsCXc45DghCmzLDRTvziMaf8eeV7InGPapSNf0MKZhEmr
vxuor6O9g/l8skBEggxQOjD4vUI+4ISOufgDJARcuY3qAhiB03ohGhAOecdDHeumvTYBOFBme5V1
8sHIz4FQ/lVTWIPNxqUuWtxawzzTXn8fyTdyfi8uIsbGYJhoQTgEX/z5F0GydNMoE19GVGyMghug
o8sBtpmDZdDgfavYjjS1GQer+cgTJUgypsQpIT5z65xkWEvA/pqinJQnYtfp5FmtlrrsxJ2M3UzX
DScyJwpcl0z4AP8zSmS9RTTxAm57+TlK1EfvDZe6mopTW9L8CXnpgeqYY5waYGe4dtnzjAWlqE+G
Q0nWmJKZMQz7cYQC/uAwf9rMGQbxpOq/xoTLU+JjrC8YrkTOAa4z/CzFzuKN7Jqz/6A31ff6d+ms
uQDFu7YwZbl4hUh79GC+ZfzkjkWUwUGRmJytbWPOSaYb2Lw3qL3hkmgvlN1N56IxX/R9n1N7lhBg
shhVALmrDiMg66x37n5azi9RoYVGkmcB5qeMGuBkG3slkaa4pp1nNaNC2kaZHYBT0Y074sxsLsvI
IGA9ApsE85jlpQFXc3WVTsJQLP5uuVxvLEVkyUmDYhQeIW/5PBsckmhqB5SlkwQydFKVRS/ITeY0
jDQ2lqY+p7Ea7sn6tel2aEzQMBFVlqc8Hi8uXm8cxUkamOazwPZBiQbbGl3BlwhYG/MijPIpx67S
8CCTQIOQGKSoBLrqLj0aM9f7KS6WsxnNp5zvZCO8aUsAvzxb1fQ9KcbOwkaM6b25PkiPjNdoBvQH
hZblN+SJW/ISBr3nRc571u01L3eD1Ae6GH9G+QyftQAkl9kaZ6IBBBCpmWSktHc6xZTBJcqH8OEm
EfBaSnfstT1KznoVZll0HSrxrfd8DQI+6bJeGlSLmN2JbS3BJSpdOgdYI3k3PjoGgCS9PKRe900j
g475f6Zq1c67E9Di65ih7HpR8cdWCxloff6dNLzXXNXowvF3Rcwd2WrkeHO0fYNJal+TfAhXVhyI
SSr/unEz1GBq3SKiis6aQtfRcR2pDZNJ967bYkeGBkzkSP+WrOEL6p6RbhYxXDEzpoAUUw7fngoG
LLcWuhhv/rNprdJNUu2tYTiN9DH1tAyEck54T8zGDuqqyMKs5idzTS0/Iu89Z1Hf7pz2dVwqtfIH
CEQnpMRVf9F79Qpo4jUzkQtVBpYNcq50EY0Kulseevfbr81kL38G5Xwopg8PqY19Z0qNe1HSSSQU
uoifOj+JRxU2xXF1SIjtL2aiWVuHtxWRlkJwZG+5jbh1+UrT/FxkF9MLW486oyHu9f3oL4cidcI1
qsVJq1rEd57NKtTYJI4ZEy+C2zO4v7i6lFXC9ZL3KaKG5CPPm01TZb8rUR67iS5FSjqDyucQOLNd
4VO3Q+7EB9AV6k21l75T8kskYsLppGOzPHAW8/nf4N5nUV9aPT/baPIozM+VT4nxaPYgg+tj1PEH
sCHUgVC2uHz6M7F9F2xwPfI4cewC/aKa+psEDkF/ymEFq9dBS6kTtv5m8CFP+q+K+2mgj5o4ECJC
Jy0BX6VYEFgE8HLRg7GNE9Gdk3Zl6hl/0zlK18Hni6FHyAeO+zHa4y5d++ANbTRoUsSvKWOEYYux
MKM9OjMZye3Q10EoTgUWGCk+9FRuGX7oOtwWlVRsUpP4LI10uhbmbfYf06Ey39kn+HNnzkw8DtO1
WEY0Fc8MYxc3VZ7WU2gP7UOhq11e8702OVqs0Y/clnwWMnxny0ORWW+D/IoYGZ4WfW2emMcbT1G5
k0MauH10LrSOw6m7irUMmvrmKZWLE3od9Xot97uHvEvfgWoY2lC+dnOJVdwptlBXthXbTEgGDRMq
uMJUZRe+gvYZZ9STAj69ocmE02lxV453kW31ObgeYXUQObkwcawAVgidliOx6TCOImH4MDQFOCmL
cGiD4QogeR643a8+K5hOqw3H8KPoSac5Buw5tWg3OeccIRufYTelgHNtbcVQThvbKVJ6ftabgd0X
O/BtHLBKsLBR67KnBtSO0tDTTT49C8tlKbFr6pBUVxQBD7bOuqfEXrnlcigpK8OSKBCXR9ZUieFw
M7j1j2TDp9GAyIBGDxlRG8XVp3rPWRfRtqMrbhRoiXqi9qgGfVfuwUxUJOQjygwc9AzH9zjYZ3Qs
433xqQvteSeshRYr1QpGa1G59l/9lIB+drkJpbErMfTbfNykJKk746K+WVyN8pzESTAQZ5R3c4Dy
lr5F/GuwhnkNAkvCK6h8+1LRwFm7vghi6bASCO3St+WfKMvklpv0rH/SScN0jvZeaifEqOSpc7uB
eLKx72o4oqJcnA1rW5haRNJj37P3MGvwnwWAPQGDCWkEgsZH6WTiMRkkJkZ0NLZULnAVtjweu4cC
YGNYDkXICIjb2MDJZWFupuaMAmdKHAAgvpr9t9Fp/8cPXBSKvEXau0FPSyE9wBxWVEO/deO2eCdW
zx/NIofULsZQz4w/iyrzMLZWqzJ5/qNCp2qVMx20ZhCHskse8bc5WwzcGU1cevdS+GaxLTSDhled
5+XfQE1iIIypDD7q7RzkEiQjQ1n49iDUiK0Pm9YmoY4zilg1PKlgTt7s9Nml+IuJfHS3xqLd/rN4
VkCnC9hFe+EBh5htE01+NVuyE1ztBQuZ7+VHokFyh949H3nDLkjPiCtD89KvsXy4wgY0+x77xHR1
HaPfRZRtg6AbJv3YCYWMHsWHfz9O5LhokvxlkGfPUwc4lxkOOUqXJP9/7u9ldQ2mcrgjdrdbrXHq
I6E56A4SopuUy0TRD5oeZoSFOKYmxtsYNWonOASobI3revUGPC2vZsm36ih6BRzDRxJfM/xxZYot
hJOrjSFgW1OQBgh9P028HHD6KKFO0oEDdE+9jP9b9vAxlMQybjh7YCIIkzBsl5wHsS/L+8g+DJdg
NZXSmjoeNbf6rnU6reEfETSTth8snszCOFKfqxODMY37suijh+sQN+fG6GJ754p6PyZlGfaL9gUY
irr3vLoNRiSCaazckNf2gg89YyxqflWLr9OPsP7STvUhbRkQJ3Uf2DFnGBBHBk2x4E1q4QWOSV1R
Q3aRMhOPweF/v7R5cuSFm3f/+k2mPP1wKiyvhv7oDBDEFbr2GJNUS43tLKgGBFR5ivm/QgyP185L
Xhf3G/CdxNWBW5h42M4S9MU2tjjkhvk31qTPNksleu6vZPoiW3ORHoiYhrquFosTx8ycg2SUD8Tu
6NG1BbbtwZjeLNOwdi2LnO/CvgaC4R2jPPKOhDgCs4K84lkGOdNts3ppE+X8FKa5WhirdpMoHokh
BjBmDs03V9x3b6Z9SBGBZgOE3qGP6lgXTPk9Wh+27dDesU5PYVq6d5/rgOBGUk7DrozJjRUVqibN
cieU5xa7E28fUFPjuZ/rN/BPNaWt2ofTE9GlRQa/MTCwNSrmcvo4/vtfChF1Z2f+jYsDhyf1LeBO
gSykGb62x6vm+/Fx0bfgPB5xa1OMsAzkuTgLxzHAyAY0DRyQyT5W1Sby+d6wnW51wZswskUz3oL/
5yNlNkJ0gO2L539vlRGhhlBYR/ORnpCfjJ4sfu/w32P5z/X875elq5nswyGbiUEM2s1tyZmgiOuk
RcDamB6NxvBzthw63icXDApbT/xfzo9U99GIRn1HmM44jsD+GNicWbYxJq8/bVfjXmnXJ0WP9Oxk
qzgJqChPGUJO6+6gPhPD6o9aG/NbwDQfGtIED+66xUxRexU0CwZtHX1UlnaJnCzdW6xJjizvBfmE
LZiKnjU50fjzyfgPfDP2uS7jjIHBGddouZVQl2zQO/uBoBy+cvu/Gh59tdtTFGzvKZ/Y6A7Dn4nA
2CDiaNcuNs5Lqzz4nKcQ5mYQ1cTc/WgI/H3KfBir7vwbgZx9H2Jn7LCh/3sBY4slQTMnJpkaYnUa
25Sfr4ucCcHRAPZNP1+fP46GoBFMzRjD0vgucwaqvqTTwaR4ErPPg9/0vG7QbCB/5txR/0c7zNN/
PSv/qxrLpzqthn4tgyE99H/Vr+iW8IjeWKhyBrkXMk7/s34l9qeRi/nc4VCn007YUZCtme3KYZik
EkLUmeT5NT1hHzGegLlzmZop59tHxtv9/38W/qX/54exLcMTpm25XEVMsf6w/6MLhsYV5Qi9r/ew
/RCMhN1tC8oFTgieF7Npn7mRQEfpgOHhvkIKSmiXGqwq6A1vwbdcx29A8nJerbNLr+x5dUIjNd8b
ajQenbXyWdKBYKsE9Wmm7jXxqsA1E+1Kc/1bBmKFcs3UOg5FOQQEC/pzZLuYKAcmnUY6dBs4oOro
VRycprzcpYad34fBpOdkeWwofvjL5P5Hl7q3N8wmwZeL1YgtZ+SFZx6rl1UEiHq0X5XYEgmgrzdP
9ZvWpKzukxQHGjiqnag529uC809csG3GNgnOKYPgTX3KZ42H12oP9aqiwN1+NGeGhWUyp5if9PR9
8TlaOkUVYh0hoZLEh8zx5GG0hwNJducKr/DD7KbyHCdafUotLjYqqu4aadgjMgSxgk4CqwQmHDRd
yjIJ2DmkiYMdc/Gsq77OF+kYPPuZFr8hohQxM3Nu3dbWEwBSXRcVpmcqgeXWgkwXYWij+vJAE9fC
VLvwdyZLKaUy/5u982iuHTiT7H/pPRRVsIVFb67399KbDYLuwXuPXz8HlEJSSxOtmP1sGDTPkLwA
qiq/zJNNs8X8IDe5Jl5h+6X3mqXuzTKZzjli9KopTHAbIVQcnkv1FnvWrEVXn7GXkUHG7UtGIksX
UqdQBuXwm6VCHmJ6ROi8QUTsYV4cTc/Yhk4/nJyMh2A+NsMZp6C2TE3rCsgq/xwCQsPqjlUi+8Bo
AJIsCHZMLa0PF9PjSunFc+gN8UljSomrjVwycKJTYE4s9EiLearrj7pGzgms2pvvg+opErXG1dbg
EDSnl9TNq2VYUPRd6PpWpFxM5FFG/NNx9ew6zbtMZI/2iRQGa16cTbtK96aX3tr5o8iemz1/v5Bx
QZ0NvUk2qsjFwlNAWLhenAlFkGm/GFoCefDsh9Xv3/z9OzwKUIzGLPjrHxSO5qzsbiSNbKNKYD+L
D2ZTsMUnywafUmdLaoUtUx3L2AeWO9zXEIJ2psTmNtRIPurZjPAPZAyiobPDrfOdCc9s8pCPeXnO
XYp1RRzRKFugpU7spHCBgAThnswe6v6Idyi9idTxdwWljIzkx5Pr9u4isTGPBY29t2VZbXSt+inh
X7Oy16wAOSoGaS/gD3ll3rPfxFXtXROK4Zdt6+H7DXRz4+cUeab8Yq9ND4rY7WN1FlUWsROnMHlm
YN7jPwdaqOio88yagbdHao+OjCWIteIaW39Kv+ufFE4aSzb+uqbEY40z0zqGQL4Tj+BLrBrJcojD
17EjtMDR+VSQRHZK78yT57cPteYX56GzmWNC2wkLo980RUVssZ2Q8qhFBJjFg8wzJ0a5CDmUouCh
CahqH2ixTNgXB5lxiWxYAEaer5M4bymgAgqAxtRwRoQH4oOJWDZD3x8dF1Mpw+lqg2E0pGBy+kTi
rZaY/ZKtGPOdSijqsHxkmf/94Sydf3s2O5Ztmgo2uElDmPkvC0VcSd2za5HvcBQs2fpWsGmy6CD0
NDpZPfwjP4p/IEtWJGYSLAMqzPG/U/ZC9Vd40kHeypKDUpYRImHW8gc18T98i/qchP2faxnfomub
pHhNZej/upapykbkwwO1G2RkrOEKyGWvGODh9aIyKKm54kFG/Xg8ys04pRU30dmdWoZ266J+JcVd
kiG9B8iHy25SzbarBudsY1YLc+rn8SVJhG7mVWiGYFbZ0CN10m39H37R7r/9FEoYynVtetpcg5Yz
vv5Pi2BBjYAjZm4Odr/ybPrWjQDewubwsbKklZ3r9FDk3cnnGYiGRdx8yEwmmhjyePr0+NvBo4Co
WrnDB+MkXHN5qeHXTcmE/e/fqWn8X75TUxfKpejGcP/t900MUfNyr8IJH9kYoUr4NHUh7J2uenoy
SxIydf8Fv+OubFT12thfw8go3rHratuAElU0mhxtI8tWA9UU2zx1X7LSOabZOJwUJm6qOFjqrap0
2WDr1ETRPbGy4WMfOpOecosB6AJonLHtejqt3TTd6pwpXjzAid10BXU+3BWFjwc6oaY5dG3Sslj9
RYO8E1OA2aHsh6hJu0owyfv91fz/QP5/CuQbuKf+6SpafTQff6sivHykP//9X48/w0f9z+2EMOTn
v/G3NL5r/AWLtlLClrOrhcT739P4jBP+gnigOyjSujtH9f+Rxrf/YnLbuwqsmCuFnG+Zv7UV6tZf
8OwQ7TdJzjvKFf9PaXzLtOT/vOalhBOgK9dBVRC2Yerz3ftPd6doaAMs8xxUXlR11Lh1D+Uc0IIc
VixywDq2Cx9H94r71PeqhTvhYm7dVTjR6jvyR/SkOBnelGOBVBtLVfeGlX5UHB5Ifzs7vH+bQHSP
rjnT5d3grrDUQ9/IU0XQGznLWnpdQCHtZD7Fmp0vY4FgbBnVR8ZATMOaVY6A40P9akv6jkN5kBHd
Xag4u0olG6etX6YstgjCZ6e4ULRmlYzvjPpikbuGRtt7DFQHguilcaOHu15n9bTtaV62aHLT28Zf
+VTRVtpXxOl0Y5O6X/QVvBfQxroj9RUBJTKi8LQmB6IHFfMO8+m1msvCZfucinAemuNMcrOtpoWP
Nc4jIKV4YikcYtfYkwMgCQ7Nj7qHNt0or35Hs9+0lXlqSbNQ5hfsbYffx9LoiVDDNYP9McKfKdNj
3mt8AzqDOo5++jlNR3F0sLT8fmQOpX7+fU8yD97DTDyzJsvLNPJ7znJ08zwms49vsj5xiB6OWDhQ
AgdaFnGwapRWE8H0IJfeeJZus7yfTiD9onWVNDgLrFLcsHRPa5XCh/r9ELRSecN6GYvQ3Rg6xZCh
FZqPTlfrByhwsNdSfFld7r34XqZdhYvRtvVDyCrg+6+/b5jCaNdCz4kZfqbu4OxoNG/0hUrs6UJO
uj1m+DIL4t5ANauS4iNe5ShkqwoUrKDvIwaaY1g5ptFIlzO3x8Eqy+XNGWTOuGaOc6pGps7aUOAR
H5yT2+fVihBqsQppvb8R7w0vYZ9gzmkThsEB2CAiIDCn+4xWCKGd7bn1rx7DYAtFACKwYzUPWWWZ
d+hEnbsPTFk9CS3njXj3jcl7+P1AR5CAdN/dHHopZB/ZT11KiAmX+atInAQDFdMRWO3R61TA3xqF
Za+j2ngd8np89DA/QBHqSG5hjBsAOdx1BGwPQH+GdeCJfjm0oj2OXNNk4bSf0gYirIbi0oGlQ4VR
+ZrZBKjUrLUedawBrh01F7ZeVMZU+sNA/fE3/WR7HzcJdp3MW0jNDt7ynlucA0wVE2piU2zfB30c
vUtPMp+UuXqgKYsxIuPBTd3PDYlMLvdJBPy35HW+w11DiilW1rua/H3Rxd5npzdLYJFXd2j6p9rJ
px2GX22jaqN+nUH2ZG71q+UNVKH2lbEF6OTBqej95xiozqZIGTSpweUYNs83O8sXm9+vuliZMFZj
HTSZFsUYsl6cWr6MuK9utcm0ZahqAmkepjsLT9N3+qFJNF6gxsYS48YxSTv3Ug/pPKa2GTcOoToF
Ug+pq66Lx8But1bEf53UUmN8PHWPyqtgAnT6E2zos1kk/kc6z6SQLKdbLsV4DuKARuiUaZriZjuW
heEcBsIoPCjc4SHX+uGBxqVda7mcaWsGxNH8+T7oYL6Ho1z//gmnrtxd1TEH6IJ02cEcvYsruvcs
s+nP6OWHf3yK1xIKqQiPoW1jRB+y4oXIWoqSmWvr3w9xMzB6D8AK4ks4VoQtXiwZX708ru+YRcVP
Y47BM+7fMUNM574Mssc6Sy4hEbjr70eD3yPPBIm/i7knhpEqG55A4RIgJoaKMBYvKY5oRY7zcRz6
9oYR/Rlz5IpwcgJCQk/uGNFuEafQouzRQudPUmwCQ3LWsNXnRhsx1dZtmIeDERIMejR1o0c7phgr
h/P3ULDJXoyJV/4EDPzKqDt1pYMyoxXuckri7JyVdXXl9dNIhdGx7nDK3wk3f/ZNrX7QMpkeW5ZL
KAJhsXEKaoM4l1190YXf9IdeVSK0L5Bg0t4njj++aGZmHVo3oVt3/nCVd4G5qtpS31e16bwmXFVJ
IOMXE47+0ZkwuIxpql57lx41weW1CPvCYA7t56/tmiWfxoip945JSGOXLJo/ncb9pNvyWvRp92xr
hrYRoUz3VecxUnAZeJq+5t1lkkgJqOV86TWOs1JdCQ19rKmjo6/lUmbkG1pY1xiOKm9nm0HxzHiM
0LVDSHcIs4uXFy5GN7xfge/4zPZl9ORYCY7cZHzVPbfagCIJH1KRt3eKZkrGzsFDCQtggeml2Fl5
Tqouak5xqbqbGRcat3nUvlSWtonCPAOM0YZPQ10xqXOyel+UYfikV2W8DnFDb36/Sk7BiUkuZgzh
fF+0BKicarrhWbxDumyPf/3c/CEdgPm6SMWzV0y4kuc3v+/1Gd8PYlGwboa4Ow6O3h1/34sTYrDx
VEjC+N5AWyqrL3BJjbWhhtgcMkBiC12soph8DyXB5Q39YefEFOgIAdm9a5ntmCStmNOwDNrJIQSV
sJGKIdbEL4HrR+0MP3UpIE2Yq5Rvhi37fRz6uyAR1DblIc09EQt7jwtTrxzvVHAil1kTXfRDEVe3
lEnrncZTloxlLDea/SMnNkQmi8I2FcwhY70mJRgXTFND8dB7OBRkNA/HDQ+bv6rcTR4Xe8Mo33w3
RUHqdKQWEAeUO37yEMamhM3m6o9gWOy8fSmdODp35vBhli5FdEW7dCzWh3auQi7Gh7BL0Bw6FOrZ
1dDBPF44ptmgLX05Y/Q4QXClnnVJI5dc1BXeZMzKvFPid8YZ3lZiVdqCyFAjbxqe6wVjr29jGPfQ
zEH4U/yxaTQKpnIzKuHkIJpYZv064RrC9s9ZUiT6xrFxo4Lq8BZBwOzPJTFQgzXibn3WGgvNzFi7
FnX3o5+u3dB9Nkr9S6bauXHEBVYQQCbzTRXBtpfqjkMemN6k/3FanPMlHqdlGJKva+vn2LG2NaTs
bUmLFD/6D/EBe2ERsmub4cXyiq+O/gNETEA8xqcDLxnHhlihei76ILjzp7xdWBvRi27tdd57Doxy
kX3T7MfFzByKkHpNbzLMSVHJLXLoBkQtPVKJRaVp6H/pMSEFkVp3JEjorv8Ko+p1Mq3VlHTbbOQM
3YcE6GVCkILKs8mSL3kjHpiS3+et627gYZiO+NPbi74fnz36pQnyMoQlQ69rB79rrt6kHarRWXE1
rSf2f1N3GyjKVRVWVcTd+87QyPHVd8IX+xpUQqTZzME5tPIkJuUz0DRloOghXi3iFsxp0Nb4niZU
LlpGqS3MnP5RD6eUKZ0MVga+U+5+5mjK/sIBGwDe5pason2pE2AycLkOfcqdbdinEkakb5ZPOcpo
47LWG4ewKK+lb3YwQusT+6cYxRc3GaN2ZlEXPesJF5MHWQGFDjyqkV3hldvAda61WywMqgwzJ/OO
esl787Y7pCBjnfqvVutll8Tt3sh8HPMp+yJZW2xrbXwU3I+4ebCRmw5UKH069UWJDbjkRnSFRLOy
nCUE55scMbUaUZwhc3vEkHh5qqB9GOP0mAqKRTIlquVokLH3KozfII/miDxGY188ixydbEY+E9YM
sZpGb1PJfL/Gl9fUCrkojNb4apHW6u65Tg3ql/h3pLTeYD9ejNbrqfykaGYMfkqTe8TQyq+uCPtF
jd9laT9BG37HifoZqW9WgJtX4e0AZ2Bhk10A9Puj0vHTBCCqN3RHCQL2MHPbW0ypDesklePa+NEZ
6pkKjp+O/oIxLE9m8VPXJrGfHFZ4xiC85iWna/krsMI7qgap87OKD0qc8pND9YZjI5IK1iJw6e92
xLXMOrBV1rDLAwIWSfeKvf7Fb6372gZWVLh3iT7e8txAY0+HN6Faumzqg1lqR7ZGNI5UwTejLtoR
uQDp3fCoBqk3XRvRHYZUT4HxEW/G2p+pSzS1Ogko4vpGzS03ZUVPazJZ7cIghdpr/U2T0S0qzHeE
tpvP+mtrWQCqfco32BLmglmaWo1gXYfhUkSrqEpvHbGJbTs5y8kHo1gRGWB8yyMr2FQVBjytZQZQ
ErIt1LsZE/0rp+mnVfSBkDM+1vaFGOQ6IA6AVz9UON7smKRteK0TrMK27G5qbGG9Vu8ebMecXCvS
FH7bpK432RCe2xJictNIIHXYwKVZCnIRcwNa/pFndrs3nUESvdOsC+f9DXjaiv0GuSqT3nuWJH4H
7jQEZzOaM0p1cHMq7zHMqz/4y4xFC5YFphZ6q6m+/PvoQbXGA4CX8DHOjRdKUBku14W2ggUKxb5O
N+yyanwQXFKER4bdpGdXs2xeZGAmJ4QlnF/hGG+YP9OWVXKU27laj9UkEvda8hgaalpgpTHBhqDR
tt2Vkx8leCNPE7/DaVe64YGJk7shh+7Bqo6sLSxvio9M+zloACNbMPgZPUXoUS16uOccY161o8ZP
WjfBHm6Fz7Q2uc4R4FUJGgQhkNyBSDc2aQ42LZULdrNhysijH3LH8G5XTrvnnEh8mJJxnAHprrLi
Nyoj9EOVcorPavEtGzKOBUm8VU9KhbXGBOOfjptENuVrTe9PQ5iE1sfmIU7Djq5F+0M3jH7p5zz7
3i2NsRfEt2nXIMTysCN6VBqI23no3JEY2nCspSi0Uvd2ypf8ysDYSndOXSX6QqtsssHqWlvZ3ejx
gHcYedQwMNZY09TR1Y4YPlYqdeHpVCYH9GIES0ibDbaBcFW54auVEAyvrJ6hjvgTjAYzgSbMdgVF
umtZmhysfXdTt2ZxqPBwYzUIaPH4x8e/n8R8/IILzln/fr5PmQDb9fjvf+73y5EID5zGyu3vX60S
ru4QMeJf/snfLwqPHaE5iNPvP/n7qb7sVkNJIcqkWGg9w8+OwhlrfNc5j+WeuK6176v8Eo0ISVn/
E6RsZknovyJ4nMM9xYlkGDRoXHVzNZtqr5B9FiFOtqy1X6n9/oyL6ceJxp/SwJNEVeyqdg2iWv3P
FFNLhRvgkUXsiOO+dBv61VL2CgxhyTCY+s84QtVRAAcLec7HEOn7e5pyB3sQq0BnyVNZ2CszxGeQ
txB4nMYlBAA9hSdn0xzi+U03Qqb7fW9iZLLoehxpeuu0u7afS2/54u+boGnSzdRbT2UMKK3Tww/A
UfYBJvOu682S46ozG6qG5aADsotyeIDC9MVKZml9KPWWmJFSbX34/bjgjH8g0Bg3yV1uSbGtIxTj
rM7nuifYblD1Z1datjagWzFzT18Scwo2k0MnSDkBzs+C6J2+7mbREUM6is6Qf32j//09G/2PrZTP
TTyk8VFBsNiPfUE3QvSQpNgcawo1HesbTqVliIdG95+THmRDnK6aUJ5dq/oK8H85M4idAaM+XFLo
VHF66g1BBJDyE9luO6hBhuxxXJj6ydfKtUlqRW/FKoQoF1IMSDF5EnDo4drgkIIhFHZFjvm5LiAr
mBz1nZDwhNEdxnauh1g3rvZewhNe9E52CQf3uxjVPiSePW8RLIvtbIVR3k3uMB5AW5+rT+4G3NlF
Vl600N+4IaKH0N4bYn9of2zxAYAAdyPr/C4nZpFMcWCSQQEuWlq8RNUgNoibylzsbJTB6t7OaPuL
O+homnhop2Qz1eax2yhSV2Cqi5NJRI4OEkaUJV3lSr/qXnQF4YCnLGqBamT9tuNAvdDIEC5rhysY
EMQjbRgLM08OFqcolTyOo8nBUPdepAZ5T4s4XwwHV7+aoM02Imk+PaXRdIbXdcUY9qYTXRQM8kwa
PeJixMWpHdSo6iNWqpk9PqDZcPgZ3PxS8OBfDOxaLCzkejaMC6I5xb620vWgMHY27alMvae8mMee
ZnyNSicn2X4dCZSBzn4bPe9BIz69ZGk65NGttWhFbmoy8AFWYPaNErMdNqKMlFsMuK7P0xevhSwj
DWuZMBpbVkH4WEBHpmVh0ZWcAthwcOkzii0oAGS7D36Evs3K9g3GUOMTNg2eI13lr7TyLUB2oFKH
8o252Kj+MoG/Ndi91lEYfUX5PEKJ2bHGIyb4/mzGyfvgEY0z4BYxtKnWZl/sGjuA8lSYdKx4wfc4
Gu0lnJmiBjnNeHY/KfcFuka18Nr2McLz69h4N82sfy0xHUZN8tPb9Ys0Rxgc01fjkghqYUBsLN3h
yeD1eyziiT4PbTAoA6qj20ZoT2p2+cOhxLfVQrsgziVCfAThfeoIShFJ4zcgr3xygbJ5Nc0aVMJL
64QHA4t835Z7kZj3Eb6spXDkpZctNj2cS7ALrD+VZpw16a3zMrpSebJgh37GyigXE4l9NJRLnXQ/
5RS++dHNkOVLQg59lRVpym7SJvlk80SzrGbT9cHJ7Tz/DePxl7TjvVFrJ0LyV89/BvhxZ3TsQhSJ
p0LR3+gO1J+xFcHp+FDW4sW0oqM1ZA+UzK7qpGeNjo9TmSzrynlIaQs0m/wjLqkHFKEnCQsSxm7i
9i0w3WBbTOanF9lUcKgRYIuVP9Kk/pBOxR+KGrb6VP4pSN8Lr7lLBM8cR9K1DZAnzz6ncPj0eChI
mf6hRfXctMUBM/n7GBXv7eRyxqxWtZnlyyJH++9knuKh4LEST1Qow0R7q8wh2rnT9Fgr+ZDMtWA4
6pT2lIv+Dlv0e+EBt8PO2iHkuzRCoJqpAezn+NTSRQRoJAdvxFbVK7I/c2e40Fu5MDzjqWIJaH15
Nd0Jzzh8VzkSrpuczRhyFIwm/8zSt0FtuwNivtCsL50lrPDaJVfwmyEvLbs3SqQv+dTvm8G/o6vv
3jbZlBHE84huKPJTdh/fzJw8Xhhq16FJD7VlRAvsw7gZZwO681BGNlENgp9GT5TBU6jT8q0X7n0Q
UDCqQn3tsDcUvj4t+lKvFtRAhcs8mfhtk3tZ6uMMIl+TFQDOlw9386+4TYtHNyGfZvNEiO0AD1FA
W9yUrXDts83hRwjeInyY8HOyFXWeuFAjiDODPPc2H2SSXNxU8fRMQcVYCT1l4VdXW+PZDAN3YVna
axImbwZl7BytgEpO8XPlYwHun/osx66QhtffG6lJuPSLP2w+ntLQyckbJ6uoEZzR1K20S+L4o4va
run60qE/GO1MI60yvDg2P5ROO+WSCPwcqmWZjCewmpyL7JiqRp1/qwNuwRXDil4udaZd26AVn14w
FxsFN0CNn4mjeMi75c2XDfd93a9HYkbLROcXWEUo2PNxOwfwK3JfnuxCIAjG7oVXf48PNlwqHzlE
G6AP+zBb25gf0FeY2Fk7lrZjVyvPerJK+32wStQdCREZgaPr/7DHfSajamFp3oSjWnm9Tfh4fp08
A18NYyfWlVBpq3YIfPaRI4EL2n059P2xelusy15t4mG89wv+/6TtKIRvTRZUXf9MlU1IpT9Eo+Wd
oWM/9ZAg0lqUl4nWzl1TA/qoxVFP5pCCzUHb7clvtvjCW5N9aY34JNQi6OiksnC7E1/ZBInO6DDD
XBXq8m2SH9CYnkdGMIDuYHm48xOyrN+0ofuwDax5qqfgM+3kSSXsQxNFqxqXSrUYcvh6FsASop2s
G0OG7o7TjtMZpsOmxvLsyCVjr43d4natKDVmINLKNQK3j9KmSHI2gdyGgX9ztICc39jM0muscEaq
TZ84coG3+alqDaynFa7Sxn2ZCGkYffPVlspcDCYwbWX5Vydx72odlbQxHppyeCkM99L5zDKSUntF
sbUEmYAhyLNdqiFRQiVlnWVBYxr/GRIvCCdqPznm/ZnsCRpYx5mVOd9yHHScRQ4LQe9GRDksesLC
T2R7h1toQkwHoWvob/WsprBsfA+KpFrq8MLh/1tPMBl96dzjUWu6TaDTqGm2GG75BrpAOIuOHP1q
ctu1THP/hCVt1bpc4pI+z4XeAespU5zHZmdtGul+sb158idOufixV36L+1Al458haL6AI24avGcz
wwcqoLQ5QIL8zGbUQ9M+S5fzE5ghcOC8vEe6ocrVmPdXLcfb2HYMgusWa1QVP2G0RIzCHruFlOPY
5XDsBGBJDENEyKhjAdHnBc+ioLap7H13zYQtRSD/MCcb1CxdZ47XnSG4hBBasAw3c6fOVG94PM/R
UM7pzKAOqqY2VhseBVxTx+eZR/pqAblnpP23+DDxrkl8hE06IGJ1P9gMt8xVqFiO9AVGuyfixeMm
LOkkou2dqGuxz2IY04CvL2Ne/2RaCVi2NjYmOr8snmXDXNoOYTj2YfhZHIc6xXHeia1WEMuOrnYK
Iy4e1U9bK/R/5noZcrWmzU+A1GQE3a/51lJgBGm16LrUXsSZWOD6AwCkuy/2wG+88ruPrB3DBQBa
V1bBsjFasWRiv65r544D7WPg9R/0fRPTaMgGEvfdNsJ4q8gWbL2m9ZfdUL3XCfoWcahoFQxmvJYt
4dtRXuG1rIjZF0tMQnP7TXzGv7khAEFskmsyZpqy1j2WdLbsxQ4MGkOcymYLmqhdgSN9bGFTpZ1W
b2zoCKbgBIO3R7YUuniCQHVkEzEnMvhdMjJb9ln06JBKXugoAcsqA2BlIwLyP+tMBFYdY665hv3d
8gJcLgYbY4qo166Dn1pW07OvgWhLW+poewXQ0M7I9bVi+GodPmWl+k21QbRUw8Fn8rJCGOOzw31j
tRPhG2wGAbR4t94VYCgXHhS9pZQkjOA7LgqdelEk9/uxdr3VKOmKK0oQerqy0xXxtNlUwGbSevEc
484c/GTphaiESqqV62RvOXFgt31u4a6BAHOpAO08eaS4SmYOHAe9ZW/76BS6Q8uNGA/plFx4PGxC
xvr2xUu4k5k8GbvI0QC3+qbYeEZnbNqBRaawq5H1R/6EHP7o0GWhda1NlRNTIUDcp8k+HsdT0Nc9
CL4pWSemTYEsS1yUVXv20tSoMuyJ+uCsGUwbwmQgkQrfVCRi7ydy2k2KbQg+uaUD9XFwa2+rtbR9
RUaI84otglkNG0XBCwsMNrMIXh03nfaaA8sOSy/eEGOqgSjCnsJI7iOo4PSTa3OM9EOXdKTd44ln
UU7h8NiMnzrmiXMiuhXTs2Ql0vvQH6Ylyf6z18YDQ1puDF/g9ydRl3nhg9f2bDwU39lI+VppWmrB
qHYXBvEmYjq5aKr2nnPsphUC+mTEpLbLHNocs3w7hYdaz24URA7sXhXWdZXc953vvtAggYaTF5b2
jTq3nhraDzsclLTsLEwXlLOu6IGLunDL//cRdAVPTazvjUNqbTALWtG67JOK2hV4WH9FxxvPWI3c
1ThXxPrRxcp0oP7iHiDCvsPau7IakseDmdOjB40CLp1pL/lbiG3OF/6fbAfBIeapHgGNYo2y81pf
57rH0AHFp2ce6TvyM9NAyLeFdiUXd6Qj8UmNgpk7YbarFi2tKtkU/Eg7P/cDajEc0hCJyfwAOQRr
xD4mLIzlaFpGIr0RTDsZTkjGjimRaOpbWsWMOkhwS92BgtOV4dLpGp/hEiemypnWUxw8GCqDDucD
OITxIO6U5zNK1Iwnisbuu6BpOXYEHDk74yn0ys1kTvXCZOi472SRLysXUCua/0bUmNG9bLol2sWc
uTJcd2cj1i6YCnB+DNVFnzp0Cc5wmHfC8mBN2kcZRE+K9Kw4Jtpzb457I+e41/sWgTeXpUf8GH03
sClInmPiO7MWxMSh/RAcvuwChxD2hruOfPDCjXklJ2Ng56pSe23aGuNBo3/pdAKbQ2ZsxqkoMbdM
u2gs7iDB6YvApwgopqIPKL6t0JHUJXBhjeIdxc2bwd8jGg/DxDn6RA02lhEjrbVvIe6h7QiMgsvc
Q6g4Cy14Qx3kJNJUeGtnPNuciWpUBosPplUZmxeqlODCLVkuqIBPUzCxDJe1ZWlj9G8o1Viw3B47
hnTYh7tPOze1hWWW2croXnm2F8wn5besFckahz5QIO9qnbrtGdaD1636Ct4/5FvOvOx/4xbjZ5KX
7A7XYxtypEKUL41MXzGzzAjfMxt1Y9ODY8YT22qR1TuEbwyrrM+eN17gBlMF6qfHoZDdJm5LAXYo
3ZlUd/gyQuaK/5h5BUWHV4TSF4MYaXhoscSwDmycwPwcidG6Fq0eIPi9kV5cwMJPTR49UG5E7V4f
Hbypf4KhtNS75n0MPxoLklSCD2UdCH0F1jPbmFmWrPORbP7U9fPLFN03IBIpdDy5UrY3D0R9xqvG
cT99iE3QrMCGkm2XOz7Bcjj+c0OjsPNHDxA3tom3lvH7oo55ELll/TFFwY6dtHAmZ5eApCWBnf9h
UPU8dRse5fz/qLYQPdpnRw7nelR0TYzIdX2XimVGN1wb0tY9QoaObP3o6uLbs6mwGNj7s79Vj529
DTrDppSpv41jOedDyU+GwQ5jTbv2EHEJXun1VsX1dyz7mMMnO+BEOOVdW5rH0LFc4prxpnQ075BI
/aEB+cFUhUEhtNQk8F4YTEGZ0Nh/lk2A4KRHq7jGYJ2yeJooGstwSN9t5TTrfF6WVDDw3CfNxjq+
bJNoW6SgGTVWTGvgPFnYFB7maf3DKI76EgPjlQ+xsUOny0Y3ocLPONhEf+gmZ1Rl4AixOy44/mme
DHR0bquj7ZQoHab7oAUJ6JSu/sbaxSEqgSij22OzHQ2jxs1jB9zHuGhDNptSPk9C+64g39Fvku8r
4cb36qQe5UBFWu2TKckjG73Tf7CNHzuJ6lseTXd+WzZ0j668IRguw7TgFuHEVVMMa/RWvBhnK7Qo
z96Udue8wcWrjIKue+XTbW439KjVgA2VEATfrPvKsD5zK371U+kRdBvFhqda59xbCKxbw42jI9Yo
sDYzVi7PGutsEyoHFqiWyEzVSjjkUX1L7YfiJa6nYU96Oj8Iq/wkXE+vTkGSwGtvTWE0PBjYYuYt
gk9RadR5NMXK960t0YJ8OdbE6srSXGRacvFGjboJkhBXCWs18RuQUGEl9vYkrggHaNjRtKWBOSIX
shABHYq0wdacS3qxblDo4VvALvb7mg12X5/Ip3jfQcqIbSDxHdnuVqNReEs9GFQnXVu3JeQ7xJHt
YHkXTfNZswwuA8KesGrsB5l7xr2Z5HuKJczt4MuHkFnUDqgEibXGO+SWLbcZNS8dg/2DVO5Zc3Rv
JQb5JFEILbObiMwJjchwLw+6oT6iAtlxrOaKiNRieBjbi/z/sHdey60D27X9ItRFaKRbLj+QBINE
UTm+oBSRc6MRvv4OcF8fHW+fsn/ALyqJYhIFNFavNeeYBpnmgqxgQ/RwiIq6XKPvyshMT56Meckr
9+R7lwufgLZ8XTrwM6aWDlkYy11mwVU0QF4e2AhD6Cv97oAORGcpecuRVGCHLLUts3dwwaQdrfgO
y3ii32DEzth1G+u5z9+V3RjXRq+CofgIdTt7ysP8NsmtDzt3AlkXGs1YAhyIOcxQevfxcJdzKKCo
lS0exmX3q21C1/mSrXzWGkBXiVNuQxf3Ul6Z9q7huqzX7ZcTFRSmvgs2RtbXgzS5UirCEOs5UE10
YJ1iN1XGz0MKGjyzkPYVfrgblx3nV+LJ8iSS5LWuuC4XtKsTAqEWe94FISMVuZfiApg4M5WG2nqo
4Nu0AYEjMLui+c1iMzy6jF3rNAv0iilGIl9CkxwtP5OvHZC8dUgLb02F/D20NbD2rgR+BHZq4yc0
7RqiK9b9MGWB624LjeN1HvoO0W3HytXyZs0SGEGStLz/lDGEe1mz2LiVmOkO68861f3GVepBj0iw
aJY2sSDmftNX8qFIMNDLzpnoOcHIJsB0WrksTsRXLKGMpb5Ju/gRs3MBWkCgnTUttW5nrdzCTUuR
dMYN7vPpvZXFD2gD/GMhlMxWh17qz/Y2Z+6wRrjylCWUgMNcPvUDn5uwiM7N3eqk9IYerzmP4PaH
Bx1X9p60EGMz4UjHFBp2NhG+WXgAOj7yh4I/O6e86zZ4jfN39FMQay7x7//9bSa79/+fE3++47Q8
w+9DakqhtdPEsiS+Bivw+RnP96kbB6Hd+Wf6+N60/n3FMKv51fln8gH41fkB//Tt7/P/+Y3NYmPC
cv7H2/3rXfx5k39ekesd7Kt/viUSYbpxG9EvwZwkKZ2f5vzqf97I+dXM2KmK/e8L11pGCXG+a5M5
c/vn8/vz5Odbf5/l/J3uji3nAwfpwVdvkSP6Cw9az6EsRvMgjRH3rof9/fxdiPbhz3e/t3nzjB/3
9+cUkRVdtX/c8/wd4W0gTP5xW4dlawxTPBjL7X+e4fzbPw/+fa3fx/31NLa2yHqMCC+8Qx8d/Jhh
UDdE179vpDFht6zPz/VP31Ydx2rw+2zARqOtOdqPWTGwNVeZPsG51K85C8uL85d0mkvmD3z567bf
H8/fldI9ulnpb/+6/fz4823nJ/n9caYKZe8D7//8299f/L7Y723nu+Q0sujAL2/tr+c63/bX05x/
9GUDl6mz4zUdkN3v8/35c88/n5+q7Ot0Xv/1NH/u9K+e9vyYbPYvfEDnO6dy5EVXUpYZAmPz+Uc3
xD9oL1/++lGHi4qB+z//etC3KbTZ1F86LjpchPODfr/8dZsO/Yucc2EDTfuPV/jrZX4f+9dL/av7
GT4sH1Sd//Fc6AubC8gn55vPDxA1fts/f9nvE/zT7/96kfOPf/9a84t6P6VgPP7VR/D7tL/v418+
zfmOf93nfFuMgozMAuu7T3rITypGRmgwQluVg2T0YRRWK28iOSTbP8vFYD1pNmFE81Vs1iCYWFMr
WngXcUoIkyDHL+YKTvehCMwsA5yIl3XrWNpyEcsCTrh3ietgx/S3vZyQIV3ay3d061rBFpssXgW/
ecffDImc1pnuQb4NW33vL9wniPxNn9ByBFqxIuGbMWKH+q93IFqH6rozKuDdXDjCnpq5K6abqVZf
Igw3WYyewEolew/msPQAm0WuC1JqiU8uTT0EWqh/+fn4YNR+to0bRBHFWCEuau3VZIRJYBZUSVF2
VVQ4k9tEB/g01/HRQQV1FS1zmIpswmEqTgUpJSiAGnsDlQ5BAKUwU3TgW5kMb+umB/gCx8odZv1W
eI65nwfemcN2dXSfKU3Y2sgMv2FHoWN6XbRN5FKJMQNXBVt9PtNNxV6Fnd61MIGiMPPRglADZ7z0
YzC1IPSfHy2RH8q6vkKlS+JNJ16bobkg/TPfUkAlgc21nQrlGEdMpNKYths79mrTlYcp7o90Jdhj
gNZcadBoNxHZCLrFFCCUItkODZ+dLa091JH4IWKGiJt/IG3Eg7fDxrzzputMjT+dywcD7v2VmTrj
UeUfoylL1wmApzO3gjTfEeu7jqNTjxE9pexb2vi5UT9pSAGp61QE42x7u3BeuVBq9tJk/K213i4R
Dp80gRCruhvAfIzDE7XkuAWiSxSF7L7chOR2hvboAnmsQyt5Z2nTdGdqMDD7QaMyB9SDD/utU34c
ML4v9rVGg6CGjgcmyBh2YvFJo9EITBI91hG6xj3s7jHx8et2vOlxRvMZYQW40Ev+0fXWIlJjzQyS
NL7Ig0GWcy5Jk519rP1ISGabdrxajiAzdeRVHs/fjLApkzvGA414k5obniqz/2yg7a5NTr81MkC1
GiekcnEMX0roeMdD3DWMKYZNizdEdGSn5ci3LJFpuznT0TvLiaFIwWwR5ctzmGSI+UFUoVkj+7Iw
eMO8loOSbFNKoP79qCagEzY6Om1bROQmTYZczY33QSQ4oQ169D4pbQvpWFsPBnWZYV3RT4iJxMbK
5cdf4IGIWMQCHxjj/OI3E/ZSsTe0b9eHsGwmVnKwDL0AZq7fzjL0IOYAq4rVw2R4+NP8Y+9RfVca
nddMtaDDs88M3Np2biiMaTzWW817ipcK2k4Lgtvzst8IVdIL0aojjB9vTdwETXHDgDFCd6Jg+trr
73YjKHsmVwV9e99lDVG0A9FHdCodv341pDoxQ4ORasltLtVTRcjQWoDEXpMMX9CkUew3jBFiBrZw
5FOMO1I33oME1KmTjTsnFU8avFiBbS3P2SN1RaNDQ6sviLUHSGL0e8NCcAmi6Tny1XsYNS1T4+or
nV9gdgzI1OJPPYHD0ZmPmO8fFe6DyzKR0BkufWOrO8p/l2PvbWhXjRNivLSiIHdC86fM0VPrzms6
2Cd0mc8q94/gk6CJGsOVpaO/k7NIA4WkRdZgJ9CH0JqCfxbHDhGkZbyfPhywSmH+kJX9m0FaAAz1
6UakGvgfPIMOnURMEqzdgkEYuHlEUhDY0MJsIo6JdVv1qOPSd8WHtGprhDDYLA6w4OMVNi2c0OwR
yWHLYcwd4666tACnFnZ4ixpFBkMINXoZIcOWJtcdqEUJ+QAN3ssQ9RBjF1xv19KO6LriubahvNoE
c+RjlmyiDPyJ0+o0ZEYmYqjsg07Ln5zUBHO2NKeflcPUlxRKrJQIIhLzq9KyryIxP7vGosvRLrHD
hHT3boFjpqdcK8JsnRgIabycqVY8RS8GKgVSeAqW8epeT5tT003k+E7HuqfR2dGwMgfecGySp4j1
TpdmG4yaQ19Tr6+ZW62SCmKx5UbsW6PxUBlcFCCBZ069RS9Ce1Ti7U/JpWWq7nYu5qG8OsHU/Sks
99A0znsHw7caxQ1IQpJx9XwfG26zikLs+z1cgq3jDReSyXrkAEBvuOqCMk7RtZMcsHE0ZjeI+yb0
DeW4CS3t02sY8IVq3FmJxWRgQKPkOhDu2gdhzDtXFgJEkLmz5wGydPlYjvpWGDlC9Bh5yNSQCQtO
rtKqF1+HnK7WUeyt7Lq5QwP8QDQaub4y34i2e4jb+bManWezQldDa7hwmq0Tkf3ngZqh4Wp0SFkN
x7kCcrT2qo5JasVQxhHkFYQoVBJnB+ATdwlKtVem9m9+lD84dX8cHZKZ9AGBK1lAIn/NRo6JFK6q
2VMbWIrIKUREEz43IGr2JqvNm0RrCYnl/MyQ0+Z7dt2oD4G/bBMAqR7vcM25+QbI4y3qmAm6OZJQ
r6JNkDDxLbLPwU0erWZ8Vc38nTKkVZG1m1UC/aR4YL7KRI780BpXaZ9oTMczgy9WfC9mBCnVnKgg
M4gdKTC8Cj9678gJi3psOXQ3g9IrkH5I97uDILEhrgsaE7GA61IwftKRW2hiWDWlTrLN4hGS5W0W
6eySEEaAYvF3o+MfXouOnO6GsWY1MqbHpBattQn8ZEw+BNbVyybv2S+HCNqFa+4XHXUD5GlVu9ml
tD/1AuORPryQHd0f9Po5qUn31af8yW+1S1a++6QlA63vXT766GSALa5scyfTYT9W4bZbctK2xPbY
LBJIJRIsV6uBMeFbPDEY7N36lHiLeoGMT/icDiHUJHhV93lvoWYwS0wqnL3g4L/zfLyossEm+KB9
RhVyNH150wNAdPvhtpbRGwGgjEF82lDpkL+6vo/+ALPnuptpalmC3vDMsZEJ3VmxiD03JC5T0YyB
Z+lHTsmd6Kf54ONMrooT3gDUNpiB8MxwuvTPjqQtN+cQWbqous5TGiS4fPg0IVGsLFjDlZN/14tx
BSTfgPS6f0xoxO/bmKkKgh4X1wIeA3TnZaQukW7FKzSMb9hgNiy55tYpFuaSurJa/0pWdbZpQrT0
eYLni9G6paErwEJdZKhTvQjWmDXbNPktPmSXj9EFxsGCbhSb3nT9VYeHnT4Lk9XiHj01KVHEtGzR
UK9sItbvpApk6MgHLnBUkrf+FySX/mgAwyf4zt57oXzQxMRuzu/f0PzC0SKf0hj6t5ZYhkh5TDWS
id8imQPDGLRMRfIK4i+yeU4eirAGTWATMT5j1ocgtcj2xay8gzfnzy5Ffc0VvFc1OnBq42ng9KwU
F8PkKPBjqWi4Hv2Uw6VJ7qDNQSsEroSOgSxmvBNRUv24ANNXCFhxnVmPYeedEJx8kIF6xNsJrNTA
JBQm3pZx71UfNaQzkYBHk0350YkShGRq+8pMsidq7SfPseq1HRnoo83xk64UwxZPjSfP51IDXzXz
+vcIXE3qOrdalNIedxqk2w1nByDplt6tDc+JYjzPVvBL3LWTi20aJT9EsAl5aVdGu2LuTnbEODza
4EUN0x4prDSurQRcrR2CPoaRYS/wfoveODPXD1piRDhkbG2amSnmHKsdulyrY75teOUjCqIPdsrN
2s4aZK8GE3+Xg0b7MUPzPamyQ+gwHUxieVmLU1HrMKKWPK28oBCd7QjBHeh7H1NOOttXbe8/wIr6
ZrRj+eIIiTVY8N0TTmkI8nUgVXRDYLBARNK8jm160Zfz3WzRnFH1WwMkG9sNojG9ih9rgWR0rEG8
DwhoGz2i7sSUj1YWA7iHloOE+xBxCuOVea+caZVALk57Yk0ADq0FQKetsKYHU8e8lHIGxnzCmUii
RXL2bSMo2eTSXbFHjA0HJcj4No/km3aPuctZSiR6ExQGn5MYxCkai6sJK/OySTIpx7qrLrOfNRgD
AhsZclX1YnaXmrF1oO6vmGvdi0pslWA7xiIF8k/38IFOT97i3R3CoIbhZdSadWnF3auKrQ/T0aZt
aKp7HQLyJA2SLaI8XyctFaHtc/RX2uQHFCaw9WOSj6jxZYKkr8qsH4txxcoZ+2+G2ud1c5U0AKQm
U79NUNev4sbdZD6ze43YZEBk5rvted8J8yWsgtXBMoe9mkyfyYNx19g+0inDR1RsYZ3LKnt5AJh0
m6QFUwDEJ1nRJsjQQBTpGsqjDkghz/pIeBB3vKRGc2hDeakhUCQlTGCbqh+BEF/FunOh2oYIIurn
QQKpwjzcwCJaLH/pZlV184lWwEstviYkSXUxkxhUISazuv7WLYdXtxs+k0LuZ4bajmm8oe+0N/CJ
MtLXmlU4ttj65oGBAAdPLe5V5t72DENXU1pcKRxLGjPKVZX6r6mN/gT900Mo73qhMwhl674iBSZn
1BdCDC2vclschcHkk4jDwJlhkrW6e12z61CAJTYxUwFfDI+m0h51vy+BD093ONwUmBr3tgh9BuFp
eGCr9eL5dx69dkQmhUvS5WJYkCkFNgWm4+JLSs1qMw32Ema9Um2/k26MfgjXc/7Y4AC90NNwzzG5
buvYCsaUjBjkdtzVTMoAKi+d54suwnRpdPj8ItLp/B7vKQzNodFftDy/8Nre3IXjtKsIKKpUjuml
cXskVfIzbrrNBCWL+gJPOAXGAGaKqpLd13CtZwcqafugLcoTlfgoZJTDyzgB9T5Ucct/KRsLDZ6X
fk1u/BLLOJgmDMkaIQnr1DcRXU3PlUjyIDR3ORiSVamg/HS4WpyU0Z7oX7KSCXvItHMTpvzXfJKe
uSAMuB0NLJzunruli/jKyR7Hkau3XSForQdKDuXIte+RtMMQgGhh178Q1VcdutGKdNSTjOKtRQAX
ptfxss7MjyWNPIzTnk0beuRGfibD9JihYttqle+vGs74wNcgoVs+p9IwdKdy2vo5btUpidB6Ql0O
M0IxtCqM1k0YiFwR0orJbpOH9EKS5KsK86PuomliC2azrbfPYNx9TAjwQmwCD1yZX4OFqSN/NJhd
7xC+vbmoWdx5pH/iF4fMqr+I+LS3bpV/pTlW30EN28aMT3OEULXhy7pb5vf6fN3G/t69Gbmaciqe
cCq/J2a4NW31A5LlFPr4vBLWKMNtg0K5T74xXpJ3iJKjYRdfWe21agW6MqZ/LtOrzDd32tIKj+vp
mNu6DPKEYJ8EAaPDsHlV18MT5yhqEKNG5DIIJ2ijacfjCPPoF6htfDBy/REPqrZJmP49CQL80BeH
tzL+8sfnxrOe0c88uAUxIj3UFRudBYEVYbJC1IEiCS2ly26BgpdzE81u1eya1tlar7pj4v+wnsai
h0WfkEfBh0dT0LrVcgiHUlgvCu6HEQ1qQxYvEsncj45YCB6i2dkbi+5NRHFHKUyYE4IRkNmLSRF/
V28V9OFwPSrzBhjmbf3NwhtGiPka6zjG6jYX7NScFl5rOjRICPSXuO1MGPLVyc6HhxGdwhY63E3q
qqPloyPzmMkKxrAbNoHHAZv3OFn3xjtS6ncX53Knc2Bm9pMbO/cmURH4869if95lcklvmC66lrMl
wjrtjfvO0l96aX9oLpIQ/q4DpqotblyaMcREgxBNrJVuqkPTn7LGuepYAHxB/lErjddw2bySrHOc
W7QaRnXMTPjrmuo+62ZctAJPeU+WLh1SaH0AdXTCTgko4mihiunLyt/POm4qmwlyFcqPUqjbOoYR
6qU2e5r+3s3FJSKLbs2QgpoKqb3HxJI3pmkbUjy+KQAMhjJLcEtafcZFvE/t7KLFW6xn9lfstfSp
CFHciNyItiPhf1N9ypxsXLdNfqjViJ9Er4OGuOfM6C5aUFktYT1BmuG/TaX1EYflbZvYAW/hso+v
CSc8dfNwLDXoNxncccK6rsPBugulhjsj/JlL7cFcPGs4dh607E2hcbBnc61FOpmEg4m2s6g3ljQ+
3V4eTD+5h4gTHaoy+5KEWvNB5W+ToZ4Jv2QJs3AadxV/czKcSIi8qtLkHgsFganOu77InN0Klmw9
vfV1NCwpXulaK/xsHc+VWM+mi7y5P3cqx93IkrmxJlqzemKCeybaWIvffCxBy0z1WBB+hAr6rvAG
sXJ17ZUMlqPe+NDIyyuTJRwoyk5WFRIDouEHBIskNL4keSvWP41df9pW/hHWdUgBX90WWrNCwsbi
4uCOCTF/OM3lXA5BiO3VoaOXZ0Z9aeXFPWLIVemiISlRv0wDFqbYCJ/TFFWs3UN+mQf3MpmFxZga
Mb1WRTunKYkEWMt5TFcuqNLtTJRAXpXvjmjekI5fqyL0goTjlDPkGbcDgcv9xi8rAsY9UrzbdO0O
QHRdrVxb6XzSwvKCRMp519hWYPeQfrjkaYGdrz2TswsVpdrbCoX5oqcePSx2yx9VW/7d6NK8AdPE
rpyKjqO4vLLyJwgyJG9WN20sX2KF9nU5BOcJjnRJebSNHA4Uevkn7H4gJueX0JUnOrfXYReCqAzN
gdXJCOy0voTlfC9j87UYHcFGL6asHeqd589BLCQXxjK5R73AdVinKUPzuN6zG7uXU/FSy/ST3e/D
4El5cPGDWCWJpRAEXuz62NbhK+UBacIxJUpIo/6oeSJo0VGtEdtnoJjMfauBQtbTyaJkaKJjMWnH
yq21E3vN57Ggtzv37pac2HKD0mJgT48QB0MNnXGRZ/uyvSJOnAEBTwDDSvtk30uWnHoQCZnA46yd
anblh2jJF8ctdqGSgU2jBphx6oiYSxHd15O9mxYQspajZW7mJmIS4bJR82J9V4TGbpr85mBrHnL8
yffWOMCAoU4dmhrIHLvzj39uC4t9ynnJ+IZ03yRDC1ybXKskWY5uUe3y2NtE5fjiieSKwU+/dVw8
VY0/AcgvMhwH7ptDH5nEZWADVq/t+Xu2s0Gh2ouQTp9BnHznPM152+0UFXo7cA1TLQ3IRN4T6Pbe
SxBQZPjh9tCGgzCUD5f1x3VBeE85o6GGvvHcNQq5JCqCDm+K1kNqryxKe2cwvnEDc9JQYRdh+EHG
CtgchxY6VCVYtWQT6kiwWodlyYOTPywlW6wh2vT2buh+xr6J+QUS8cQiHPbhwZqToy7oWEnffPZB
KCNFwCN81SwvlywTGMsxyKmM3wbfe/IERAyv3Av8N2s1pcdZd+6K+rpOwTCgrLkvIxzuGJkObS1o
abrXeBhXret9taPtcjGE5GXnt+kyOvC1grbh2F4KPRpwQVicEX45Bb0uL3qF7rGJmnEFb3ZDcT1w
WluHUolvX7fZvcFPQScOW51OqBP2K8OtO44sy12ZE8Y7EFLXbapexqKjHBpTbI1W8TMkc3clM7mL
aG/rNjtlK/K5wE5AWHBVBX6svySTe+VHP6ig0ku9XbwIbDjrxCtZHtP7YngKLWwpymOPFkfIYyus
36OsUAlXKDOIbFwB4iNknmDhNNGN54ykIy+TQOoyWizQoOydkVwKorJWjhIn9tgPjl48d4WXB1qL
wUAZICgiAOiFZxJAhTolRZHJPzFi067vBZ1DmlToNGl7Yvydc2YlWJprUhFmzTmNdpbtUAbxKPPS
Yha21T3nfcaQCG99iclguKIiHtUtjDdJAEylkbPrlbm3zhzHCMJZPRg5odG6BetSQfpZEaIM+eKL
QNebFhD4Pp8Wd1GOZ8QUB1lI2J0Rg6lupvnkuoSk0eTjalNpmE3pmOXEi0apWgpo89V28L/SrYx2
3Lu90Qs0S4OJvG0ZPYVvDR0WjEtat4/lEeMApkEMlREJPD3FyC08ygbIHM3OXtf8nTopbUHQFH0d
+KXdUvMz9nDU4B36ho5fMvcD8zIOGN+KMhgc7QbxHPC7Nutvm4IhUGd3/GuG6pK+/FVkw1Xo6duM
OXLkgbYmtVR9SBUWGnZTu7gRYAf6RL+SjN1xlLKIuaaLxya5KoV+7dfC2gm9b7ZqIjGpSTFoZOTf
kEW4miMuDlEkusuBfnvmYWlIs/HJKfGB6vKRqRn/f7IBaQgUdHs64uUq2ursW5ktoy9sLbUtdYuY
iKZMjnCVXRLWF3q9NWqXLUcxDDBggRK5JxuIF98vg9Je6s9KkqOhDnbGSpon1VPpzNYez1nKElZN
F6JbZkJkW6x6o8C35ZJ8IkVur6qetpqIOSy0geh65o2F5ERjm+XYT0WObcw1oHB7Yl2aUCLsocY3
yyna1d5ySl7nRI3iP+EUtvLWXgtBEjAf8BF/7bN0+GxDQzpQ9jI0NJz2m2J8ah3+4sbmJc0Mg9kY
OSxrjGQgbz8TmQgBGMO3R1PyMqpudVooHFEMuvmvQCHtoDyCRAhCXtuop63VsIQaS5XlMusJHJDP
6zRSe8HGfaVrBcmxvSh3DIut2C63PjLMOFa8XvOuO0LeFWYYqHR6BsdwrJWroCakFXpKrBXlxIho
BiAwJjN30n5EofEJ2CDSLQcgMdH2xMLNNA59gpIBWNA2d+ovwNN8RFN6oxanrhd6T0DavT0+JRVE
TV2vJBpUWPXNvi8v25Ij2Q5xTXEiQWYhmHVaUi/H0jy4Js5OygqbY07UxtcYEZll/ihi9PqyufXr
NLDt5mbuHP2iSzCWd+E72j0eLUwHQ/dDCFlqM9YsmTkVj6MN6jQwY3bwT6WxCrpYe/Vb4SFVaPU1
6x2SAqG5QT57n3EmmOkw9lqjjKXWmKlFCIOI2NfuzIq1shinbMNl+5Ba4XThYMVZJWx9RNlTzEbV
SLyItsvr5F5qub5tvRtTaBSG+vSkRgBVnU5XeGwfpWIi4gz47qKSjOHBB68z5jPvPrqKO/maO4zI
rB9TJTcwdSc2wVwVlRqfhcl2oMevtop9UsxSAmpskn4rXAlLknpDrTJ06Hkr9Qo8Ak13eJX15FGL
/mvwaOjXKS14FWkPkqZAZeb+iiw4h+aH9agIEOQqJ4sALcg7sRKQh9wJclgiDgQI3mqiBkJjQ7dx
Z0KIK5/+taHY80GNo/lfl986VHupdCoWZ9gbrD27rKxgfeYfOMpDHou5RPPYGZtue8dflHJU4Stq
azvfxRYYz7nZZFq6L3TYQm1o3TSdn15U6JLXVgMfackHqv1LjqNybTR4bWI5DCcySSzRImQZQWfF
/fs0VddcYVOqYGuFqSSBiVqiA1lCxKruiLOMrr+f1jf6XH+lHVoQGaf3JrlF67ih9RqTT8Z3NE4w
0PXXpbNOCu2TXvvwpkV7pq/I2DVxUqDPH+ax/ISAbZxcwdao7QjZwZmTGvq8i6DaXRMa113bdN8K
zXcvzjfhU/lUNp2HOnP4azvvAXDBuC8QiK8yJBA0iDICZXzIgq2aNnXDOhzWROoSxMZxoD93dQyC
2jTddWTtPQfPmJj95yiJgcq09LQr0j6CNmQjUwyEAKWrdqyaA8HnD8qt552JASlQwJTGjEAOFjkc
1i2keE4eXMQeFiXp4f01mMRRwrHGOqjs2XmRDGq1XX9StXdH7hmp7TN+1dpoT9KX9SpLQFLyeATw
mmS80QzpdRtONPlpM+Io/Bh6Ayapy1g+7Y0ny2lc1B1vdVOGu3jEYF2BLmvd64KJ2AYLO3JilPNh
rW0VI1YjJ+ypAlqWYtoKHYU1nCipth+3BXRulYQnoGRXkcNehW0ZOtgaXqxGBFtloIf2a4KgkvGb
JRcYm+vdGBak6T6jDeNA4piYfwquS+QosBPAmxmqmzTENZ7YJJrLsoi2Wg7+rTG8H9dWeA/l0yhR
momWcsOdUNh2E+uzNX+J0du3FnTW9Md1OEDnIv9sRkgauiup/TRU/+UUXQ5W/dhmiCkkB5fZPYxZ
d+m3KHzwaQbozB+NDK6B64tPoVp88pYBWs43rXVoukczqlc585dARc7BR/JzUafjozFj4YtqjWl7
xQfgii+4Abs+1tY4RfLtGHrpZkjzBwgRzE1dnPzIyJHTTdfkNrR0JMLX+AYFCqvKOhzmoDflRlMk
3/YZ2Y1lf5hUeF13DIhdehGZMSLVcXlObFDPRWl/tzMBluANqFIJ3ogvMSTD9XccDUFQt80EPq1s
qc6Yo1w7aYylO+swbCpr39jyYEBM6ovxXptm46pHC2TWNpeBZA+XwqZ4t77NzAJnDCtCI/mGPlfG
xYDPjRz1okH0RJTQpWSWRs/t3RRSHtF/stoT/qpJ6W86OMq+iDlaktu8gssXsdZX7a4TxsFROZdy
AMlBbtRvuUNeUzhiVzK178ju3wlc/JAQlTn6TTLs+L+IZFjjg8q2ztyBq6UJmaZFoGkpEzQLP59Z
gQQRuNjoMDCxtZe0ezTLCJ9YYS9SmT7y/79zP1r8khuiFHg9j6Y/ebn4DtlW2dH32I13nel+17l8
9qbunikEFFLSNPjQJXNn3GUksrPlMBb1DnNUDc+1I8Ab6bHvrfpibtjy60yd3dC6rBvjwwgHMEsl
OrFlmlXKCOFL7gELK+uDGp1L1V5M1rRzOYNK1HsFC3foaC9Wn/y0Jk5sWNbjrgLUTCpwGLffpds9
+3VEN7qsrhuxNUKunKzp5Ff5+0KoqxGgBN7ZgeFJ0HsJkjpd1NuIQrUhYDmwF5sLi8+Xa34z0PSC
ePavRiRpm9IQn3kR3WIWji9gCF2M9nw2lF/VAMIo3IujAygwK5tiR4yaHiCbs6kuIDaWzs4YxujY
ybrZRl1zhw8sIFWE0z8TFy2b0kg2GkZ50AOF30hWeIxk6XcMcQ3TgjxYJeHjIThF4dDFWaIpEEtH
gTYNWCBi/5LOxnrsiJr07MQIRrd8iOv2xuqJTwbqwNtINgM+2o1Ht3zd0vNzAOauGsbl62SCoeda
2TF1mtsI1u3KHGsmViNDjLFIaVblu0ZqAErqaznrBtRm4unwJm6wJe5KEsSrEtRHT084KSHvSOID
PXLrEvjV6zBuykCv5UXkEV8R6QjVURwZABgD+DXPCZvFfMTvojpKABnBgaPoBwDxFTHQa1LACn6k
JRttMt8d2VwLXe4LEs8CaVDv5hJ3CHW1ti7zCtb2cCMj66MWl5HFqjkmg8s47MdH41AJG2Kl8r8J
X3un+SUa74kJym4sI2Yl2aXFpjSOKCPGyLx20/E6HpBUDz1qD+NQRznBTLQHnMK5GU3McLSn2l3d
6BdwZUCbteZzN8K7aWiY2gWYFUlGiV86p3K27kMrvROsKVvP7XekAez82rgIuZIL0sL6igGZAzIp
TelGYoFLsUiYDQGgyCj5yYsodmp0MR08Y12SuVqBqlbG1pVLqiDNRr8ckQBo+VGM7VeYqq+sY1aR
ziujucubvuekmbDCVC/o7r+S0f7uVRWEkM4tPa93ujYyL5sAGTbs2p34g5YsA3sMZDTPtGurmh9i
2yVYaNzrpnXAlNlsNGkek0Fb8LJodHouiHaH1/b4g5Y6aPSaCwbJGsoXW7vhCqsPH0jWb/LsQ1gL
4CA70NS9xRJm8v+rnpek2Rb0AVYn45HEGdRI/mvcI21n0nnUwCSsENqR4FKMR7vw7vFa0eAuvEe9
Vcc+rK7PKP//TT34n1IPbN0kqur//Pu/fY7/N/qu/kvqwdN3W+Bh+0+5B38e8//YO4/uuJFsW/+V
t3r8UAtAwMXgTtIbkqIXpQmWpBLhvcevf1+A6koWu7rr9fxOsOASmQkXEefs8+1fvgeu8Rv4TZBz
QjcgytsC24HhZ9P+zz80V/zGtXV1F38uR8fbgG/KEQ6G//MPy/4NKIBleJbt6gLVwh+2B5b5m2tK
XFN5NHFFsC33H//8cb9MwZoPy+9NwpTjyDtfFVPatiGlyw8Ez2xZuvJd+fHtPsoD5Sj2fz2quecI
C5RD4MgfXqesBe5Q245Us1bib0xFxEcTF88xBP8UNweBWwMVt3/+Mr/rK1MUgX+YaiPZmZ7qMvXo
xwz0gNsKOJb+e9Poxy7hcZmuZe69VNp4TDMUV1GffSXCgYkfOfh6QHCLznQDySXYWAkvAy+Pnohf
P5YkqtaOI84R8aBNaeK73tUkjC1EGePoQqO3o6si8A5DQ/9BIzDCgLm+fXcH/DrJ70+q+9FQR/1R
29E9nQG1gTjow1kNHcRUIvHkAWPLw9jSzxYxJvddBEaWwvPEQMyA78kPBIWvaSQOpQo9RTk5OJ8h
YFS2QBYz7DSz18zKrtK0HzYeXq0oYuxtkpvZenJAt5kFIJ+iGYB8EtjrKPA290mXWkfTE0fs8BoQ
oPhtFa2A/5Fcp3FJnkwAvCgECRa9QMGDX48qFEpn9I2UoFHVT2ZdX1sp+u8a1Y7mwm63LX522zMO
HVwdDW6CUa0btC9TRRQmDKpD6BlPOc0l+S8Y7kQdDzEy+ZUUwuYj0asRT4e8HG6pjQWQ04hkY4Lc
mH/id3Wb6MErWRDEX0n0UHYEHIaxp0fWeJvJSr4UlRInIdntQc+uMfIdNn9zrdRN9+4JQNBvcOdz
nWxCtTyhH25KvbZKkbWzhNKvebzv/cdYJF9lS5Uu8ku0opQT1jk0+MAi50dV3iop0N6idTs0Gs4V
PsA3JJqHIBEeZK1QP9Sus/UhCm3MaDhRtomzdeW9jA3aAZNB20rvJxT+cYYCKtjTpxyxm2+J0Ex3
xudeRzRpInCyY9kwBmLEV7mCYX7BfV/12rYeBrmdLfk9Da3xJOrqBR7dFUAFD6ieHaPYJChmJ+fM
LFXF3m1WcOO5I9nAqb+KDAT2dn7rNxNFiKeiH46T6WxMI72Jfe0TQ4gr212n1I8IvenXiJDIP5sO
VBuuopXTPQ09eacbA4mZSYXy4/iTlNPGhcw1NskrXYYTF+o+k9wxf3Od/uIyeQzBDCxkLNcx9T+/
O4CCdN3kDvgyihK1vc5Y1gvsCUgqPE3zAQzey3/+wn9xxVI3BnY1wrY828Oz5cONYQNyYrTMN4qR
Hrnj3M4eSWVLPQxO3n0muXQDJYYMq4d2Y1LYTjSK1G6a1NTkZByi4LUxiKQFh7778p9/21/ds1J3
PTXE5xUjaDfev7WJsOd5pqXIHswr2dD1cUN+Gi0ZUVHbtek+ASPN5+xvrsFffK2lG5awXU9AzrY+
XANJ+tlLB807IDV+ReP9qJe8D7BUfW0qgJHBmJCr9R7/8381dHXYD0+obbLaxRhY/GsbFQeGifmF
4x30FiVMFHwKBnSg4ZBe+aWOr0pppCurRyxqoVZ0HxO0CKtqNPFbgC5uGJJqdEorJM0Sj1127cTF
uYp5yfh6gm6Dw2B5up8kcpk8npA96ZSBlKmTbChWvrUUWjmdos95rd3llnPKe0715AbpJnGKbcX3
btMRLT+4mV1cDi335q0jCup2HfruSYq7qEMDEIhzrhcUbX8NJrJNbh6QmAsBY+KAuqoKqtYcr/7R
ohspEyrLO3gQvoJ5+6BREap8bQdGUDa/bMCFfpNU8Kp9FKL0lq3XEZ6i4cNOj6OWol2cw70Efhjq
Nwcdy6RePOk4X1kBjYFuUcQzcdkYcGmOF6wi0nV4HU6Poi+ecIZgX5pWHJCne7elzam0Xl91kXwE
1swPk5xcuxIvzjTDyVatw+RS+1NB3jAlyZ0wOdQYCzDswaUAn/uVCs3/zR1hWh+smkhDYV1AG0s6
w3OktFUD/K7b4pt+is1ePR4Cpe4ZBObk/Sf0xfNe88mg9PKO8qOJZH15LQQC37DFCXiYsWWlXnwa
Lbnpt2nvCZWehF7o6QfDG4CYZaiiMkQMkAh78jBoQjpwNJreobY0jacubgy09Al5mV3HC33TdjGc
I6uXpJbQ5MAxjFx0uRMJJ7LDGJF7+IngYojWzrUZXrjrBsNNWhA0WWE2vba5c3LNSN9YtvyO81RN
ibwslMIGVAwqwHZvJlZ9TXj9dyKPCDz96RENKDJMzwYNRNAZvVU5Pwg9RKuU33uVp8SPNRK7AtZL
aZgvskuHnWm5O/TbVMcwgti21JbYHjr9uaOLFWDI0c4GKS2D4EuO1instc+EKclLhdPey8QT0Zgv
PpRWBGn2Z5w5KLBPo4c4RkdRIQFzfG1DiRjUOgJ4TqPdVDM1dXiQbPrWveN7m7XvykPQ1aTnvAnz
7+FBxOWBaPnW07MIbOlwXVNQSW2jSy0Op8p6boeUQHvV3+eV/Up6mBAHSoW8xFaAgsAY105+Nzzg
u5CO9RqDIoKhmE8kBIrX6Wzy2XCiOJlYPKKyDedqQ9yQhLmmRKxk4raI9o4aEdmyTI7jmHEn89k1
sepvdM0gnwOrj9sJ52eEfTvLAIbFMBKbKxLyXlidusChvLFRjLA5wts9BiEei+I4ulJRbbklohIq
LgoUqgBipK8C8yZ4zDHkycQkoWLrx1I1ziLKVl4atlvPKkMCddkLMZJVPFbhM1m6h9iucKwk7edg
oFlhLqtQfYcMgEVaCUoWyt2ACwS+1NBSqEHR3aKjkzsm3HaHSmdQ7ntFtzYneScDB66D1j8QaJFr
AsFPGY8rWFBxFw6uduyb5GwAukILd3KwqlzRlDj70ree7crGSQk/gsYINV5DYp/rtC7VWPEWNAN8
vUJ0ijbwuSJ6ypPxHBt9g55KF6Diy6fRRNA2y5TYxliIVdYZe5eSuIOV0JaGCZhw5IbjjuQ5IA3k
WjkA7WGCU9vP7id4B+c5FJ9wYd+WmvYtA8RJp3VFawONQZj0nsaMsbnff+nN/D7Quf5ZretnnM9O
jasfzZ4eqk1vpbDLDNdt7UH4vJnR+3ySVpAfULuv0zi6i72c58kb7htEm/iAUEJgaSbCMeUZYfBU
o0M+TElEqHw1kqwhZzgm4NX9CazeEF8nMVYKmAdXVfGlFrhxN5GJLAdtCqhdNGljKnCgPflh9zuB
6eFYDzzHcmz2DQiRtKoecs8+3u0GGV5DwCb0ruXXQKBgwbeb0g2fkwyOrYtOotd9ypBKzJzOnVN9
aavuUTbmVwJmSTWfqgmUYiQLkHWTS5CgxjN1dofPqW1vutan093ukbbfzGNLVjyHoRgj1UH+UuCc
lD1h8IloIZXfEq9CG56MDymR+hVejGsHoZtSdPW7lFd9roF3but03kx9aG6DxEduOhp78PEJBXMN
apb0qs/9R0Ii62EsZhIwyJRKM/1CBJLrbj2X+pBR2hoVKw1CKNKU4bM0aU20WE/uSk3mB7fAGEoa
1R36dW1XMDpAXnnQxpZKjGntM25EhTAhRzAdYuwWxDCOiUK+QeEo+vuKitRYiW3LwkTYarVPlEHe
aUBEEtHGmxyyRQzYdtV63pbKClSYs/uEj09+nPPMwqQp4h05NyX6d+ojiOYcvTZMt4ak+Jfq529+
9IhEt10PEy/NUNzlAXIBcEUrR+zb0QpR5YP5q3iTxrVzShTRCE+YFjNASagugTyD4eDGdi13i05Y
0JVElz4MT6VExtmYHaDpuTsRaoOgRXM7aWDDuVaJnL5r0Vee8mbrx0O8saV87hp5N1LUtMI0+akp
caDHKpUwkx6s7vQ6C45Ok+2TKnK3IpyKTVhWoF3gn+qZfqV7jPzoR5Im64irzuKllBjQWOg4EMVQ
U4sdad+dbSdHWRb8EICx0uBHZlEIkVVoQ+hNPYF7ibBdLdFs2sPJ9JvPuiZ/+Fl0cEpUYJOvPYOx
GFauUWwY6/fVthiTQ6dbL6iRHjNeLxh6eJ8IqYHUdtOD7OUmGRhGJikWVe5rHJvoML2aH9oXnwel
MXXRhwx5eFOI8MUPXlCYpDlhWj2xyK0LuTfKERJaaB6Wzw6ol4nEdrsGMvI0oikQkq7BYNgT+O41
WTxyQ8HwOXQGVJYaHop9TG1h7VqkiLr5SetSKtb68JDLNN2MbM8pdZra5NXuHSSkKYZFgCQ/F7Ny
2NDtrVlZxla3mtPMO45YhE7Nqeedx1pC7eXL8C3jUQvS57CkCqjCxHyqgqfQZLgmlEHS8KXVCkLF
7osZGPaLVt8h4bknR1hvSSpQzavNcj1Q04ZcP8u+JIW2pyx+M0xxDAHUG7d2SaJEk8bPMNbrUzd9
y1vndhg0YCREEY5aOb60bnDVhj6YQCpqci1cF7b2NOGmQk08GL+hRGRLhwfE0GxtaAZSwDHWbVJS
uJgfrRqVj8bItbF2vmPrhE3DRg0A67eJPZMqsYqMnJxj39FdnXeFADHrJQhpulkjrkMgHe0uUjn+
bncaMYfD2JK5yyRQAYosxt1H7/phNbr+fOpRSsL89fYozajxTXUMHir63+1c3ExjMp+gBcynOMNn
SqYzbBF1SK813X2HEKqyg4PlyXPg4U4IbOsmNGTNuzN/rr0M1mON70Hkm7QcA9nd0A2rVRIb+06Y
16WtX8N73eSDibtYa17HJkKoJHviFqfZtRIKUQJwXV1Ab8Qms1xp4JKQ/55nj4RSgyoXMeXPro5u
hzkTBLLzn7aRXrv4geK6vZonzCj98Zpu0ojmP7wdiuYpb5KHKonOWFD+rIfxHJmUbnrmN69zvlon
eI4vSS9bckjFTzMNbs0WyZI5ZAx/KICPqY+gl3Hddw7tevc0dtTR1d25r1Q3xQo3sT7T9BEMQ7iM
VhH/Em1KeJm2fMscwZoqZfaVcd90svVugsFIiUFPiRilWkaWIQjgcTWxKe5RQp5KUgeKsNIptIlj
Uu5kd8WzQ0+IiibssBMuNN49Z3APxVqLAJIpUNxpmeQD4H49Sm7od8OO07hl547XWDrYe4I0cDz0
BKJ1lNXOqqqLxzhpSfLTV1mu7jK33CsYshqbaPLpZ4ugC/e+AWcLR5vstMx5VicI8zgUOoUSnZ98
dEzQfHY2fzeLzEB1Fh4Bh4GLJ/oz9Pmz7/n7XAU09Dh5jXv/kQHTAbYXhV+5TU1o8CRJuu0nRyqx
tn2IRlq3HAHpihI6nAiI76DPYODaY6nFQ3BccJ0kLFpy7gzWLTBnGsyCrW2Sj56G4xLDbGNVY0gS
NEAo5eG3uMIUaTfX3QujNrpHOt5Bznzt4IARs0Hw3txC5jfWPqenbuPX3iIgp2q7xj4mWVLzB1oT
RmKJAU8wk0Wy6GKeXIaXOLrxIOKduK2c10Q16yr0twwSfVRUpYN4xKLWyCssA2UDQ+6559hGRJFZ
1rdHqnm8zai+LvLFk2FMW4krHaMXj4QuYS4k34+Vnn7FaYh+LZyylZ7GPxofKOIIj7ZNj87I/4ux
F9c1sR4C5G6mrmOs2ur3sekRY0MriJjukwa4ciULWlcnNHL85qlxwGoPUC8UyDGYdx2UwL415o3h
yHDjmLc+wh2aZ7pwcVR+81r/wa5zgJaWu65FcnDT7lvmTNSJ9+YRkzyS9dFViikqDoomskrc5EOH
ijCXeCostYIRlLpjKBp0NpWKYzozVh3hrjeIHkDSKlE6jRRgT9E60DEWXy4lCTj0BbmeHkebZ7xT
YcWhAPbuD+Nd65KecogI5MN0Lo2A/npPoMKJm8++V+4RKzAQ1YtnA4km6TmYKXEynGvsMajXo9Ue
amtbCDpNxNzzTVa7wDQ1fpSjtbdjj6/MuTN4uJfLE/KmiULoJY4ff225ENt+zp9NnaYsJjI42MUn
fIdyrG3nQZko3c/WiJZlLnk8EnGjCQ+ZG4GTqKI37UnvXlPq8hFa5rrlrLgxUQzS8V+iLrrTcKl4
u+uSMaR0UIeVPdI7GUaMuQz9dZ7pP4T9WyAkqbl5ZvRP3F7oaVR8EZTEYxpj+IeAhCphTRnuNUfP
puCArxKhGlKrSAwy/ru6JgFdqiopKqUJJP2MNP0mtx7CHs2fMmhaTmkUg/cEPKAClVPAM0ptgTIA
lI9FAn49K+j49OGVm6k4roZDgtPAnuAG3w4tdgzjeBOTe0eCylguiyyS9npq4tY1tyThjOu0RFhO
sGFl01BQW6Qat5brugS3c4JxRLaHI9AevAWI8GhOlm8LVCPU7mbKkSvemsA/YPFa0cFoYbKkU0LY
KLOPXTtAipnir4FFFMbQrnqDoEQdF6c0s+59D/kR4Xua49A9V4MRbsmJwyfuKdHNMO/FAKI9SP8h
bJpoH/ozDy26eIZfeVcA5I2LZJcOjBRmOR6NaDrWmv2CB9UrowIqT3L/1AbJ9yFI+iNg0xg19fya
6cBJuYHtkMCaJpOv0UABde0zPM75koS4GVK9u6F095kgOqcD+13PdgQwE6y6uvGIX1BpnpyXnEyq
xa+EV7jMg/cYpeYNFmh31BuYWzpQTZq1W5eydypsktVyj80WZYco4NAwgDOM+trconK9axqLkUCR
vOozb9quvha8KjHcyMyNP1GChp7pbCLv2xCw1zP0gSaFfGOfbgC2EVfTyuOUIAvWQy6dLJofVINc
qyiun1y1FSWNffBZz3ioR4fKLmUBIftGxdHoBVO1fXR8O9xMPM/8w+ZnhTHmGnzp2SZrzKhEGIfY
IkAqKdwHwc97JZwN4g+k2rKgx31Nlv52iO4TZ/xWV/2JJnbjg/dlwK/smyGzEjFElUQvcWSYA8/a
35ut9ilAvFFEx6I61LqJQ3iBdGfYByVoUDIFnyOrvdMhYhdEpAwzDvCpQi7jMuyAyB1yPZ6dFiuU
DtT0ZnC+1EZKoiOdnhwor0bmfus97UfdFpg6GJqFDnbeVeLoGHQLozgiFGWLdc34pjTjzyWluIgm
xq8IzrVVA7m4F+lVkhmMa3IDwYIqCOqdRlXkHezWfKzqfA2+/kavMAqcIowuca9Is+hqlrGz8tP6
IGs9OFeF893o0hd82K+yCF26VOSGOOV+dBWYQUcVb0T2i+HPwW5osDqSVrUnZAuGdMZBQyHmrbbr
6QknxXnEfuHktHeRRTwTDOphmrNpa9ripz+blYfNSoU9scFP9cnyn5ZJoFcdAuE/lhd9M7CPk9YU
3rmujHovtOC+5hecjCyd1q7FO6QftencwBHgXVJtoO4QEJ11/YQbwATMA5HzaVmWIQphQWVdglCd
6KLIr3wSsqADcnJ1LvQaNDlhZAbbfNDRoOLROmnCOLVJQn0FLaZxKu3APC1zywTIFxlT2u5t2k7m
aZn4XRoyxkUg04aJeFu3bJjD6IqY/7gNYuKEdQG8LRAPQSfQGW8CIFUZT16iLPoIixxyn/wkIVOG
xo0StXs4+SiBb0GrvVooUpeJLansF1aHfTcm3lC469MSCP5fUcLfiBJMwf3wLmb+L6KEm5/D/7n+
OUY/ive6hF8f+6VLMHTxm65bjk05pu44YDn+0CUYuvyNehPXkrpnwSRx2PRLlyBc9SEdRYMULjkx
kxxRg/YeyYIwfhOkUR1PGNLVTcPy/hthgifln9M+upTAPci8oXOgt4Z4/M8x/oo0zqyQylcNDPaA
IDO8gbKjRDQdr2Lc9lTJDmOEkNEjBFDZEMx3jbWm4dAaRg0w79D+YWWhthX2VTGoYCAj+7eJsKLx
BNve2mrZ9DUzzOokVMWKxF475VuYzT3ZG9tlFnc1ygTVymWSuD7eOQnOAo0a0hQmaM1SVLcY8w67
2MOEbpkYTQPwbJkFXZsfo+x3r4DehAr714QA9vvFLkMzNRmEHf2IwcpswzmF/ovmAfiYYv8xC0sK
kzrsLDatGmGR8WCiQKqXxWVOGgMms9N8iOykOEELLhgle/m7id0Rnuos+5wEZnEaUUu/TSK1iAaS
IrKowWiK9aVvjwAYwONWvXJR7HPluehoPRY6fVHcp0ZT08UCgk4aDkz/26xLZecxGe/tEi4utRBT
darUKG6ZLItozHnDRRo+Rl43nIMIOsjcuP1msrV4PLteAd2BDq8NLXCGGthCD9QURpBSR8p7ZHbd
hh11VXqwm5p+7yn4oKswhLUCEqaQCalyJyQCqhCz68cupLNahvUNFlgU77kV+rs4uKVAR+EOZwU+
tNRcp2CIPVREitm3rsIk1gPARKHQiZqCKFIRi2iDyGIKXjVQA8vl2iATfErntgLDmJvW83L9AqCq
u6SxqLRWVlUO45IWn5+hQ11P626t0bn9bIu82VKA1524nwm9qzn5x9xlHYlvkm+X5WWfy+Llc8s6
5PF0x5G3b+upKw+X/f7mMB83L4cNzNDmkqtf9rY9OddzXL/7rfby4z78hmXxv19Xl9KGfE1i9HIA
Qvq/Ts2HdYiByfrZgNbd3YevejsFH07Th8UxB3OodxBclw+Hg1Hu6waCvHpcIvV8LROCTb/mkoXd
elleNhNkT2bA7ey0bHnb6fJJEk57uoYhpLKWOsa/OOyHdZevLydVrfFh87J42efya/K2aleaObZE
QPjty4a/2u9yPC3o5K5O5NVl1eWjl3WX/3ZZlzSEChxn4g5XPFvTcZ8KheENFQ1YU5Tgsimg9HaK
PlzTf5/JMf551lRMYg3eLzUGxs5cGMC6wgE7Cgy8HONytA+Ly7HIhoMpXrbgY0e6e9mdVJ11UNnr
ZZ+/+tyy7u3Dyz7LD3k7wmX58ukP6woFVU5qXXWyCVmW/ldrO4CQObVOX54iqKX623KUOri6LJve
zdqTz+Btsa79uAnf00xE+zc2tateFhPO4XDqwT826p0PHCo/1UuT8G6nYNl12aarhuOy67LYITXc
TYl9E3dpdSLAUZ0QvZRvk8bARnNlaDWYx6m5WzYs+y1zdjOiM7ssLx++LF4OM0Tdr6OCIpIIcE2C
6ursZGRDT8vcMrELCcLKo2L33Ya2ARqZoDDvDDxleUO/n/zVujbhvQvTYYk0XmKOpnoEl3XJrJ6b
ZUtgjIfS6o392CrH60XyNqEzQrwc3Xzc+e1zy1ptua1bxTM2UXjFVEkRVGbSYSyxzsoAiVToVidH
NW7LhIwfL0W1uGygchQ/3rL4rNfEYpbo+DIxXR3vuJzY1taWwQtFdEgwmhkHxEbgfK8TqBg9QqyW
IYC6D7yc7I7X32DRPFwmyzqKn77r+YjPUGTOp7fouAqR5+iX9nnfHJFz4+DbKLCzmotbf9VbQMKn
zrNPg5oYYzvtnc45ITgEpk5Nbr3Dyfy+9guK6eKCQk11wyzXd1IXGdIwN8yyslvuHVs1gul5ToOI
zwuz5u1NrtlvB/JZy5lYToxPJgWemwtAVrdOspMWtibMhXb9a25yumKbdHCtMiiPMwQaXg8mxYWg
XSveJ+RDWQ4paxjAr268CQMNc2w2NgZ1wwMnqjjZQkMhWuJGatu1AAFUx8GWgjDCWiEpjVEj0dnM
kSR40mlbrAJhgHkQ38wcqseoUYmlenXW0nvD75NnTS0v0eu3lcvysmWZ5LOkn0da01wLqEIwiNXy
Zfu7nd5C4OqYaao5O9Nsr98OSSYIWpIfo4LUxINnDNlu1FrQMFhlkN+gY/M2GSMsk8pBMDQ/OEZg
427E9mUiVM9rmaNUHAHOsrx88rJPq+ls+bD7ZZ+aHMrKnHXK+VXAfpnMXcQ7dZnlLgu5mVV39y+3
T05ATK6gxOjDPsve/x/rll3evmX5iB8NvweS8vnL1y1zl7/ajwPOwRP2PMufWs7W5e9+WFz+KFxe
e75bYPKXyYU1v6y7wOqN1gfPMjrcsKppeWPOXz63zIHZoF27fOay+e2w2GHkhw8rSZ9wuA9fu+zz
b9c59OGRaQmYaoiqTGIyp2XSBjWH+ji7LAOB+bXTx80NZZy8f/7t9ncH/bjru+W32XfHHs2Rp06D
krIc+l+2L7siNy+OjfH7u+/469m//qbLj04m43Ei9kDQgpPx7hiXXd4dYtnp4/Ky8t3H37a/O5RI
91bDuCvWEvPdJP1jMUNnYVXadFj2uKy/fMC1dAh3c/r1ssq3WvMECjWjPlDNLltIOhhvc8XEuDAj
o0RX9bRMxokE5awmiBuxn1pml5XL5rQtGQ1f9lzmwjRUbhyUPsWXzQ6WrTqALZVbuxzOVC7s5lCi
wVhml+1v37Qsx/X8OJcSrHKncEaXjy9z7455+UnL0ZfNXO57zcjbnZGNABxq83l5Vi5PxLKIvsNA
7rE8F04fl/r2speelfCwInohNKf5aehrhsPh0gMaVF/nMvFyYHYyxxTSHSuLpgi03ClWPvbLROsV
6GOZzebEBmWhNkkgTXZ0GqUaz6bqmSC2ymhYdecui9m4i+OT7Xn5ftJwqm+88Ct9HyIIk9C2OLP8
nDrrd5+GPIXXNaLw29jGQ5AV9ano+hc4Jdk5aiZj1xoWbFZLbpexdcJhCnmWrci2ZNN/DeSXMfxl
SA/qK9xaJI5XWodNjE69Wp1QWbBE8tCalkcHf8SkimslVdyDJHtK+S+kos6NBXFDpxPGvWMgzNx6
DtInzd7ENXCbP8auSyhiGcVmoz2QB0R3LgfINv8bsMvbqJ3+PmCn5OX/vopIBexOP+vm5/QhYKc+
9s9CIvGb1BlDSdAUwib8Rk3QPwuJ7N9suJeWR/0A9z0b/llGREzOoQLFM22UUy7q6Uu4zvtNcjSA
ZnitWQbVRv9NuM4wXVXU8l6mTfmE7lKSpKKCVNB7H+J1JuF8+ER2fWhG8GUh0J65bXLkSGO4jmul
2wkivLpq7CGrLHzUasffaFHGWAUbROwVq8dAwqAMILdTcovpZTNglDC0cCfrFFYNfrbrOC3iXYPL
3moRP2Sjf8Z+9KaGvLyjokRQQOgcDb0B1yidci9egPTinNMUJNYy5XmfddHGaPtsZ3WgPYVJ6ldG
YnqovvlG/L32iviugde3tRr3Js8gqRV18mxShUJ+SFbntOn9TYN5I4pBTUOxqFlISspbXjztjden
j145X0923+zrMYAznSIN1PVniX0bTBAJpmCcXomfb3pKgKsuQGA1YoCoWafWQumGir7ZB2P2CcSk
/9jl1g+EhV8rIQsqeb3+FmT5pqza4tgiXl7BV5y7KTkh5lEAPMQu19SqAYkQ8XVcUx3a6HWz8Rol
HRuxfp+KQDviW/GIPbm7q6wk29oC9bNVzRsZxNm+DvAY7OrskA+4JA753hw4cknRDXlIcoZTBBQK
u91TrwUvQYkCVGVPawcqXeg+AlQntQieJAuJn+BWo+VhtHfKepd1pNuryEB0WsztVmkobEPp/Aa8
1XJkxbFB5YJW0z0PJwP1tmQ1J3FT9xbie4AkmwqBoxXhr4ftBRiw+NAOFjOVSoW1ZPs8xMIFkZzW
HbOdW3JwWJTnVDhfWpCkeyHWxdAW92SYOG9ZLxB+kNjtA7DCmQ65QX1icFxtSx2MA90P9bWMWYfj
CHaTdnPbthOlnpwOEnXIRkYtWvcWlqf1M7WiXJTwOLX8TiEKtBDSOszd/JyHDJNsrGi92IXNALP/
oQUvOET+tTG7zhUgpqthMIqdNZkDUU8UlMLoQc8mCOiScatRr0xVK6e3z55Md7yXNRxI3DjJqCWn
Ca433XyjxVOMR6PkposMcUUMINoK/5DMFT7XFPmE87M5cqvhHbfnHh53DFWwLaNsdvZObRa322Cu
jgIFbzxKDwxGNu9mNOy5KqtwjWhjKiWHiwmpMwjt0xQlL/n8qbA8uHZVhGauJX1nYwRmA/YcRqQB
iSRPXMGP34b98N0BY4se+KHTPtsGHFsu6nyyOo2L6oA0rWPvCilquk3m8KVrYkjJAw7r9QQswRJ0
rzKz2IeQYZ8Bgu/coHH2VDDn0M+5BND2bKj+Nfmqqr3yfL1c6y3jej+u70wfpQHs1D34h7tiAb+a
ZKhHfCVWLhVf12maUI4GYaKuMan2ofhLxGlGBLGq8Auxl5WzHkpunmwL0nhcayYmwXVWXmk+5Sd9
6K1TMUrE/tjBtZ2D1wq1QnO6AYr81WiRJQheJFGdPiggDTpXtO3B7QQOGhPevHnwwHW5Uw1L1u3h
BHUTpdpc0o1OX8IpKP9FlcXNYrNbaw72LtEcufdBls7j8JgGKZVHI4Ykfho2axlJXoukQPAEzPel
Vd7BLQcspUJHfZZ+j/rQWWdT/HsR4PgC9+wxwbtr5dvoDGZdCXVqNBdcBXBBsJwpeBu1HbndXsM6
w3rFViXa+QPXGbzfYRqN0+yCubAJdF1NbSPW6JNhoLj9QwrHcpUK5cxXg0VMC+9ZA5uznT1jvgM+
hfrwZ6InymDd2xhafxQILKgJxPqLuEBQFT89vOPB49tnU6dfFUbfNXpiGMnDsMdMABWrwfCnSL7X
DaP3gYxvH4FfdAE16qo8yC55gGoz+VS0pI2s0Oc5HTNEtp23S6LxnNZutnXUTiP6P85QfkANhUdM
lcp9gnIMFbgyUY+tbXwgL59/NQXFBEHYCYJJDJDTIHv0wHTvMHy8koJbIS+22jH30QFXShZSu1V3
nRjyxstQUKNlU+jm0keb5CKKiiCDp0XT4KUd/Iw1oIideqlGvwdhfx2UQKLwRMdz2Si2+Pa0aDmy
icw8VX3NaO3bnlryJEAIYWnQrvIiuEl0cFdObts7J/JeIxfJulOY/X7OnS9NqWjfaPp38BlwZhK+
fkMMYS+srNnWGRDhyUmNKz8i9NSJPt1lhKdvTdRLIJC1Q1CXd4BJyk9ur0VXOeyFsMFId2USkJKz
ezd2en8c2HjlBfh2GnVyVzd4JMa0KlqhgajBuOSub6cbKeLqbCscJpTJ30dNnALN9K8nODN7CB2v
sxnbV37Gn8hNNKtmVDXXVUPajdT5UQBZ2JNSwXMmwjaj8rpzU4xf9EASeZ5tdRscMgRB65GsStbD
G7RUu9V5YLTi5saaxnar+ewHXXQbuCdNA4oSFs5N6HTxSowk5v3wO609Ki11OAxHHsb6W49qGrI/
4neI9ciTqH/YdfUIE6KI7uXcJqegu+7A++3pmvGHo/CpqWqQJW2GhkInrrQ8jDMglb5s6bJDOh+L
cKT0BjZCYs0Hq6cuMyY+jP7tS2oGcu+k8ga4ELjl+tmkvHQ9SB3kPrViRc2rRuew3MUJ8N/xpqMG
42A4/g9yuNSpTuTnBEYOJArhtBiWi3egbSPcj6ET9tF9q3kbR0CsHd295RCtQopEyZy0v82m90gz
hEdAC1pvwlB+03UjRWRWjnw66XvKzWCUAjZFJNoYrzTMFio/YskTFqFOd5PFxmFqyDZFbUtlb1Z/
EaLlxuBtm/jlFarXaUcKDN3gZHxHSQ/aV5pXmHovTZkI8/ZkRiMyPjpI9kCtyEhr7lIkvSHPvM+F
458MClxWQ4vcgyH/you0XRR/aSIdhHQ8MqjqwkdpNUpGElJBMfHHOLnr/8fema05rWxd9ol0PinU
ROjWvdPp7BvgRh8koL6XQs3T15A5VZudUFD/fV2cPE7DxrYsKWKtNeeYaUBHeQYWv8kq57UydLIa
DIy0Meqj46hum7nDXGW5oIvRT2A4abnJsTchCZsbwxY6Zb/NqiNUCA+t8yaazBNrYbxOvBAYElOO
a2Py+EL7gcR3r4ZCovzhyKLYEGAal7dNC24yoxZ+mFT3pmbn0SMU7c5yk13TJuohLx7LDn+IJ+L2
lFrxcBrQv/k9A2vW5py18QFUhr2yyaVA35PZ+7DbxSZ6zjwmUqtyatBu6cwdNYR8B0ZYeMHw1CAF
JNfC/poQLv6YltfT2JqP/XiVtKF+uvwYquR5GqfkZpAt2NMRZhYLrj4QjASbzhTkqs2Bua8Qma0B
629Q/s94bCvMEwYLPeC2Tem5pCPZMQeiLmwyfCGWTowzj44bPC2mjhtS3gDKkgS8jdxRkmEqCF93
EAsqRKDYUzt5tCmYz109f/RG4pvJRTK2bT9YD+yVSe7M3SfTndwnBrEEJFjt/Y+ncF5wkpvFaQJt
5kad85SGXBxtXepDGRF82g61oEo3pq2dkf3RRx24JYPL18oCYrtzPkI0Om/wCGHhDny5CKn4FG8t
c8eNGAXAeRPDDh2I+MbPxRWBc4mW83XaXsUziH2P/KP1YGLoD11kvTXDefOoZDmDREd1fF2rSD1Y
hMSsHE8/Zxnh4GDGibmprN0onHsCvm9JVQnWxmxcVQPI3yK0wkPrehMTk+7JZvzp12374o0xOtX0
6BU+Gbs9KP25h2EcFPFLFk4YqMSQrqAZRweWOGxmQwbdrrReB6wGTjSgghJUAEFffvDAB2wNm6Uk
0uJAgm4zT9E6RJuc9PWeDkSBIG5k1TpafvGMEWtExQchsiJlqydDHCwwFivSe4pGgNkuFq8LVkmQ
X+saPdYG6RJMZZR+jtLbpIK+G8WKqA4HfXGn5VM+FhlZM41czx39ERdEVxP701UtrC/ZEj6ROyRX
5XaLYdRzTj3XTVcohHVE+u2AGZEd7dcWMazznCz57mwQy35cbqyk2MbgIkdPraeRHORkAO1ljvpr
8gkkfX7PXkSuNCezSptr137ygPqfpMQq3y07FG2AHBbyqQAvdFvPxd6N3C9szrstkDZ0JWOPb2f4
0qaVfc/tBrWXF5ENMWCHIlkYbxJ8YqqpEcAH+x5hH7QhOkAF1JUyJR99wIjocQl4dUqAldgLdzoq
9iboZ1HOh7b65npcGybVZN6OYtPW1UEZamfkw/0Ym/lhFFy6eGJiZGMr50PoOmc7jKFOeV65Ian7
aJH4t2nYxW3cInl0I+uDqvhG8jQFyErOgq0wIwQ6PBfzyHZRZ49Bqa+NJvikPIqVeGwfsWmRWzJ1
X0PWXZjWat3R/VprKT6omgI1rWAqzWM1rdoIg2+s5SdiHKliR9EfmWrMW9cJ75AcQ7LOECUrAETr
2KOKMDNFniAbCT5dCFhJJP11POtNOBjy2KpdFob2Q83ehGUQnPyg2MtCP6jCcifamXxrZGyIGMpN
FX2VEidARxQOlGUxHhLP0QfJO0ZUwdIdLPDdvCvM1RqnHdVORHmLBWI7+Hgh/D54TkNgezptjoQY
Yh1MB//UjDhEgEuxozSmJz2TbWja2Ub50joEOt8MJCCf/LC6xuvQ3Q4lpihhMw6JxA3IBXmgzXeL
JMY4tm13DjCowB6Z5MZxRAUETea3w+zd1iNFn2+Vn9kevKVSEINI/eB7B4krjsiD6mTK9gnnI5E3
OMA2g2Pgv0h7Ug6Bt6xmx3hxC9fYD1xcq7HmdhGLiBU/z1nmGpz+CUTuJAWpgo5VbAxi3ddFFad7
K837LRB4CH5yMUALcWbylV67zRdP9t3JifqzXaurOEFEXwgvuilEj0bayeujTxoy9fWsjv3Qjxta
S6TkBWypVW0cSCKRsA/PEJrOxH8kR87IgDPUOgdAbzbS8o69hXKnsAboukbFNdr7z6gMSTzBkVAk
1ZfZGFOiLTlPBFfsJoJCyfoeC0T99LJz33xy6zfVONjc57445GTxeLMLgK7izZlFsS9br9lruBzk
sgNVYb4XzuZHUVg+rdwSMfdgi10asZSH/RK2Fjg48J32LhS9ta6b7GMZ76uJGHmjKcudF26Eepj6
1js4WGi3WQO6qYpGDOJYZHvi3FcaxOqqc9hnz2FzNeptVZN5NbVkNnArZxdmmbQJw4hhzCbWgABq
mqgya/39TKQC+xRissrWOqd1Zt3ftBN0Nqt5YeX6ric+Amb++9omGzIxcRK1XNxB2NOiGuhTjTCu
29K3t92Qm5hFnMe8IXsD7AbcYjPCkz6+ZpFp7gGd7y2LDlrTFWwY5m+OKAD6efGngA14YRT+nu3I
Z92V0KlsFvb7pAw+uUAMcN2iL2bABKqrVdw1ZudNU4f3Sd/A3CYlzoy+OBaoccGUdNMbbNFUOWZb
u413c8fWkNJvW+ZhvtP9rSv7x64pT142JgeLrdAGKT9pkJZ7h++Uqx2U5Tqqwc+01DI9WwNsEeSW
u2meYpX/NEuz+ZjeQjHG81420GhIJNvNxhsA0WLfhp8ADYUgHfhlAcBZA8nqvj3fyUKrjcYVOmuq
V094FAdhMu9UjXMjoZ2FGMrfFiMIZipKkJUzmyYbKvswGsY2zJIvc0TJTPosZrwyORVe56/zHpsg
/TXaaFXwNLnEME5x/nqp4pKaUEjDvglYzPZzOPUbooEyh+N8KSVUCxYjY8cY1c9dQyLqWEp/O4Tj
VTTfD4K2jVH2xroFwU5c24qMOgbdSY0uWgI7BKO/Ag9DbyeZOYvqANdd7e6Cjsu3Zle49NDMGbN/
Tqsml0V1KM0MZB5L/7bFCYD52NPHtnO+JAvEAUr0lRNRIxcCQqfKjzJ7NDAWNvCDl0mzvy7qjF6Y
INuRnfikm2g9miEI1dx79LsUiuSgBdTN2jqETv00KRme+iS/CyZCnYgqWyakpEdgcb3NKJzOupyI
dgnCtwFaw1XQZo9kwGUnkST3nTdc9/iGr5s27NckgTBWWto+xUjTxU+j6QEVzGtfaz4lpUbWVqc2
HtWp9PpoPZX1sOut/ioIKvJ4iPcFGzs+xrPaDpwjbeIXRNuiA1SWe/r/E4z/lwmGhVz4j5LjXVY2
8dfPP48v/vvf/Hd8ocz/YHJQHkCdhXT2z/BCyf94tmDb5Vt4PH7MNf632thCbUxPSXnC9ECdeWiE
/6s2Fs5/XGF7DBtMDxyQ57v/k/GF+GV44cH5sdEbI4eGTGa9I+pgwzBnkNz9wSVZZVNTv9waCTeA
tqpvu1FbG6K5oj0ykvQ6hiG97gUjgbIGuVLdOdUcnUTf3xgdjh2AuqyUuMyu8Tis64wFgQ50e6Q5
dW4BQXFbLuq9H3Gj+mli9Bvq2Du9NNA55j8KZTiZDxzgRZn9MxOlrsPZ19xd9yZf1brtEZ4aOfMH
lP8s7uBwZtCCOKm/ytLI/vLa1jtGz48X95ULHIcxlPmeotXYCYrZ3O32TQ2VUZf7ellJuLNsM2ER
wBGEt/gIYUdwbyOyoP8bEuZ3r8/X5ttgPxTc1IVz9xMQZrbGtJocp9vnqr1jr5KyJqCBbkE65DI0
liKqjocNZiByGTB+/YWMZL07fy6f3+bTO5zewmYM/O/XH/F2ppnLwXeXPLWk0Q9hU5C8MrkWNRH9
JjoiISj2+K25gNSmyVkR9qpoe1L0IDlvjL8ckt+/I/CCy8Vl+e67I9KNURDYVdftjRJblJXgwgPU
Wl//+aSzuG5/nvrxwV3B5SKhcnnChtD17w/ehspudR30+3HG2D8xQNsimEleqoB4Qa8Lr8ywCG5m
oDxKaOvQD8ZwJxuyfzNZi+vKRoWejZ53Smid7v/83t7hqi5vDVwYAE5LcEous8+fzwm31sKOrK7f
t/VXGYTs243ozbF9csyCJyKsqO6CpPrLmfDrYXeFEL5wHWWx4/PeTUGDKE0GZZf9PkF4uaYrDEvK
9Mvtnz/a7446s17fV9KE02ovf/7T6W6qVuDYTPlo4ag2s+JjNKXH0Mu26r+cR787ij+/1LsvGOMI
CDM36/dqiv1Vn1G79cnXKkkJI5T4Myc72sTRdP7zB7QXgtNP0+TLl6eAO7k2gCdO4Hc35KUyUMPA
BY1WEqKdwX7Wz81TF8t8N1fCWWn/lvye/lxVw1Mnidieag1d3fGhvkLI0hl5SQOZecbgiUNKj4H3
LXYaMMJGLSABOAHXtUtjV/c0VwIDbHJoL/wocQ4mTK5Fs/DbyNKc0jvmwtM6TF1CKqCrXEMNCLt7
qzc+ObUbH/7yyZcD+u6T2xhsGMi7Cu/N+9MWcqIn0KXgYBAdLasxvrc72tlRyKcyiGLraO7UAyhA
dmxPLWnncAemu6HQ9E1HV2+94jEjow9nmG+tejDTlYJGZk9Juwlje1WgrlkJzX6wbSjQM7e8UXI+
VOByawoHaxb2tSuc5Dy2b6RiGpC3B/MQfJg85mZL+W7g9fvzR7asX9cuFxwoIEZuVi7/e3epJj64
tZlh1L6sGc/0/Xwa6uTbWNK+bYfnGY/qwqoimgVNy6GYOBwGUCi/vTG7eFfNiXEdll+LlP83qQFj
iqemsj5idrW2sY170adX6fUuCrrO24V2Jp9oCBx8k42xip5z4PCrQbJOEqEsyEkjeVLnE2mmFKVm
l59yn9KvN/gzJ8nvR63u/bJ67gj1TZOVU5Dlq2x5Fp1pHQsM/fCP5tAH7ybFKsa7O/T6Hnjas9Kn
dPSb9UWFUDqPaDOelZs9NonrHnzPAJ5FtDukzWBdohFNiwhwqSF3s6zsTYl9eNU78QteTMV4WnXj
blbhs53Ed4TRIMSnaRDT4VbT8DZVNCBIzpy2VljnHLtVJtMroe7kZvJy46Cr/onaCnKN0YHTi09p
66A5rZ7hw8yryaGBQjrmlUM65Cph1LGa3AYusTYeLAoYoiTeosZ9K2Vz5zpPXtkyZ6jdT8LynpzZ
+SBzoBgGduKchPFVIG0Pwg7/SKP7Zy9coDtuE+8JmltqGIBGEDdus2j6y1n1642LLj67Vm7Fju9J
+e4OMrah27vIR3A5dTugeHulU4Px7vhEPCqhWhH6MHIR/nL//+2ruqy6runKZSH4950Z0LtmRkqo
k2G+tPaAqTX73jcEIc3GMxRaApi8D3+5en7d+ygXL560fFC+niPeLTlt6OvCyMCQNg6z1AIm1TQm
j41B5Hfz2ZUaDbR5Msk3WVXufPfnF//1wkXkJpbtue+btv2edBv2LjnYuuTjyvIDwG/UCcI4OjMh
ZMy8rsCSS+OrMci/oSgt+5e75KKuY5QOzBY51PtvNzcDI+8GjrPTyxufK2wL21wjFpnGY1rEUB2E
t4bA0lGYzjctN09S5rLPnn5J3N76y5f+m+0f70ZZUFdcaUm2RP/+1tPYmC2v8gl2G9kFmcttI6zS
LfAOinrFmCIbWusGGpmmOi9vUxxtGGrQNkQDyeaCrnNmbv78zYjffTXsh7FQWkCnrV/8k3XpzHRq
2z0DbKQKmbGtFheIjvVLFU5M8QZwZ3VJWq4nQta97DW3y4dJBiZJV9ZHWF7h6oB+8CpSxoQ52SJ4
0asgbDHL7MzwyUrEuYtNecNWRO8XUEQX5Od6jr5HTgB8KOWf/vNHumxr/r00KneBVVMR2gB73+9p
Q8cwjCCy272kOb8vNl3Y31gyyLeF7lmULSTSOkEjr2lhYs+DLzW3Tr3K3OXCz6nWWtP7LGa2Lp4G
Spgyha8qnF9+C1M3p3E5ZNnOdBkhpWFgH3sHxKko5Rakz7wQTriF+dekGncHt+QDh84xtFlWxyw7
hByjMqbV+ueP/J50yT6Ij+zDurRpsXI7W0iYP+30yNz0c0ay9PsB2HdRdIgk9NAIxfFcW9e6q2kS
R84RJRpmp4KBbRl9T2L4jhEbft07xoHt+UQVOHobCsBhxbEhjV1PBHMl5Yd8rOk2LsVsF8FPyr4Y
anhuiNm6yhi4bfth2f949iavaDMJGoUrV1R01nR6pcKBOXbQzthtp89zmxNcC6xynQWtvRFm+ziU
3tc/H43Lru+XE+Cno/HuOgMDM8AUnRDJ4Qkin3Bq1mKmm14SfrapUpVvuS9U6wHnj2ctYQOiFWuG
Pc866X4Q8X9g3n9Tbru/u9OzAWeR5i5kyfe3PjVpZ5jcvt37udT7wVHTCeXgK1M6hj3WdB27miy4
mNZ6A10B5o11i5qMyZ9fHaGoHmbe+HVQEv3gVmhH2mI6SR8lSjOT3pUve5ykILzCSb+4gn8krsvP
ndXrox86FSljhJFxMJ74Zxn49slmhuKzhnhCZoFCaJOr+HtWdEDypLjtMjdg7ul9yCu3YfLUTfR3
A0Z8uAAm2zxGxM6yhVHgQEzl74hSJsXAfLWd4LMly2dkEqztlb+VXf3aE41h10AD4tpm/BB+VVaS
/dAJ/9+P7a83d880LcdhDwwY/z3f2BUYngMA2HvlpJ/DoCs3Bm3uVTmzp//zGfWbmyTjbJcoSnzu
FFPLl/zT5dVmqVc0pdXuq7D4nlSE08jqAMHxTg0R2Fim8YAAI+LCnKc/v/Bvtrz0wgRhYOh2keG+
L5xruvsVydjcnkE/9RrvT08g1jHt2jdhyxFQB4Ggou/Q9pDm4YawMfKJSj5gXw9WmIkYMZaOC3lq
rkZCs6MGCgMqrSX0989v9Tcnumc6aIWhLwu6cO+OURfGtQgSs90XEaT9oUYDkaCOye5Gw13ncfy9
lcwR//yal03Luyudjp/wFUh22yU/9N9fjK+Ndoxjri5L9zemDSGXFCMpY8Dr8jpUAUlsXlvtDN8+
0GV4EIE6knqjN4NP2LZdOnej3XSbKOr0riEfBsXM9BRbw6kz/rYF+rVe44t0WTol34tjvt9+xX2n
3UhzTxqY627MSsKCTtH7eyYqAeLSvv/5yPz2jKVEUqDQF8H1+3rcT9Iw78GG2sV5gEDnEKm4EYSq
cHO2VxnnL9BI8sCMv52wv1bkCxGdzbSzfCFwpf/9jYA+DkvLqdp9Pnevw+TcW5LqMIiIR47G5pZy
hXxD6k94T0QIh/gME7dlsGdQhwcomFTeemvb1ECi06t5xh/45wPzm1YUb1BSPJpczMp9f9cAwunO
EeydvTCcz9xVGD1CBN2lVXumbvwWAWBbaUftPEG9JqfHCv1u4MzVVjaCXJgk+25PHMI/vyvnd98X
O2S+KapbQjvenchdqANhF2azn/ow2Zn5FB0NRKtZixR2nNi8tp2PsD0OF62MGW7YOEJUo4nYJypH
LoryzY0f7XH81ifR8Nhb4X0UtO1NWJx8w55PiE1uZu4017Vf95jY3WIfs9G8KVgX/MQ6d8pCPOBH
/nmuWCYKzRYuNidvG3m+fm3rc1FRIcQjHR5GRd3nbHQ/zH1WHg2Yci+iDr/OdbxNtRXtYW2O58xi
WbObubouK9QK7AH+fMB+c7yU73keN2PJXhpbwr/uyIQwxJNbePVeI64hDjjZ9s6M+qVg8AOC+imO
+nvPaL4nw1+b2O+o4stey2fVkb4pLVOp903sOLFo9yPf3BPtKA/MYZ1DbARwlgI7ZdjpWcehaa60
zgcssPQ3bbt2r6LJ/p/XVNRSLkSWZRrxy8pQFdXcVcqpiWiebhsn12RamSYqR9LlZWR9ZhpskdNe
XCeO+FvMwm8a+RwDcg8cihiCEN93n8QchAnhRfW+kzBo+zDaA+D7klQhCuawFtsYLO8arAUxtOGu
iuroL1fxb+4yUGc83/Esz3Jc/93Xz06pIELMRbrUz/m68pGIrUkTIV0hgePVmH/9xJRCv6kl2VMC
nJE+yQbcx/99yil4sX04W7ymzsGwC5mg+waVOtK02cVd85gVUMKssfafDFeZnIbBV1tG0UmOQY1f
I/DvEuNzkYAs7PMJzW8MUjod7PCuJ1GjtVANh8uYFwBEvMlAijyrgHCPCV0Z++T02khH+YKCZNWa
QfUoouy1nTQUqbZJPi/J5cSOZ/dw0AamCKXLCmhS9hYjqO2uGoiLycNDLkb7NXWcL9qL3O0gxoIr
vVfn0Fr+Iejln1OJ2J4IWsiKD3RzjCcHZU2ApOYl9tMEtWYfnIOYVOCydIw719TN/Qxmf9UP9j2D
DebX3/E29Ivo3HtV9ks/W8k3TV+/WXC5ffwkqSDuy8E1zgMkOGIICmpuFQX+QyIJxwzD6RT18d2M
CPSlLSwC5ibb/xC0CQp7Cb28E45zC1v3hZ1Mf8S1Pd+MAox31cO66vxPFEHpubLGhIjKzFyxQhYv
SBifzCbsSZOe/Z1vddPHiH1bPnXjZ6d0M+4dxCJ0swE02cyG9QTm+jGJ5ZuIqvnNTK37QmUfuxw9
KQLj+DzJPj73Y/e1mloIOv2QYQrPy36bV4z/Qwd2WAwEEk1bNqPygFsIOTEfvW2M2lRmNqzfsmJX
32evnZH0e2v57fKUjGa1ngMHRYcp4xtW9vimK8vuaqJNcnnKUpV71SlBeGM8XBOsh/nIdPSPR5fn
gnTctLoJoECDJEjhGtF69K4vj/75McCT21YDPTnlAjyfYsmyJ8r4HEBAPocOIrAhnJDkBODQSPJE
IUOGJJkYsvk0eiXVyxwAwA1B5l4ekQCdIe6Avpyi9LqFLTjfItoQZVDfXp5h8jfdxsAaD2pOD2Xj
XXdF4N7986Mu+sXIJW5k3kYbt01HMospzglYQ1kkKud5TO3o0Ml8P3RkxXVDgFcrpaS68nX9MvEN
7CIpQ/Ie3eDRUSVer8J6NaKyPLURtYzBNtmsKuOhqyzjgfTUe53J7lwmhXGHKn09+wCBAmTnGzdE
nRpGaX2F5yBcX37N2eKfJ4wbfTseG00WM5ThdLhjm9AMU2asuiTu70hakGZyEjAh7vEKwOc2xuyo
qzpYQ5Mtd4npJfdOqZN7Gkx6O07xvJknj/a7p6OTbcb6BDYhWXdwtYgwTbJ9VVZy2xUieIH2SVaf
0+XsrdS+BRnyMqG1WREQDUzICHDwpPmV4Vj+fW42zUv+KVuedNoIpig6cOaHcl9TvjyHgT89eggT
G2nVz/XU1Js2DQt65Hay9cqeER0l8a3Xxvbt5RFb14FaYyXhTeysoWOPRAB9cy3rWe5knX6CG+Ve
SdV5V3mUeZzfzsrpgvIGVwUSHqtD/m5Fm5zP8rz0KFciRT0UuaEmk8O2Hs28wLaq7/qSeGd/5mP7
OvCfNbFIGxPwwt5OeWEd9yC1kfGcSTScT2PV7qB5W82Q4kPtg/tO6/5TODofNKAoC/zTrTcI+6Zs
F08fgqSN0eTducXy4ngoBSOo+yvhhC49CLPelaGbb3WLLD4puvxxzvv7SY3exxz88rbV1Xg0RqP9
4I4vrivzFzt2FvAXjeMi0fsgr9VH5Cu1mLxPzH/R8CAbJ/spTD+4HoP25XnPZpebVRD19cht1VZg
mz3HmNaiEdOhjwhGh5f0UkzxJ24k2afCDvjr6SO2puZOWan3EiU7RHT5y9gP/b2t4nM0vaDvtp4U
tMFblY/PYd8Ez248pzdJZ7xdfsucOD4XbVas8qAUm6Ew+Dbovd6zyBDR5QWPZD4EjxPpSPSFZueU
MQLdVAnwT7tAKzvTXDpUwpqe/cBzCCuubOZt5fScOW66zaT5ZRzGfF2XSYsIFXmf78QPTavbx275
YS1AiLFUYk1KaLcutUvbufCHq6EQzKiWX5O+Sx7jotp4g/nJzxsUnWqUh8HzP4x2kVKveVyLIuUc
wbFgIYL80n7jix7Q0Q49i49y7gJPUo+7G1yg7g1juRyVUKr2qu4YUwxNveWG5127hoK+SzjiZozD
6TZU9UQgOo90xEamTMn3mI1kNxHMdtfAgL0b8yq69bIXvw7DXa5B1mg7FCdT29apEnRsZC3njWd4
4gr1J4k4Nd4nf8rlyaa/llbRjZxkeQqttDo5VW5uW4RHe+jr6z4lwZ0RbXtPtAsBH6MjT7VQ1Sn3
HM5SOUe3l8WuJJN2EyUDhT4US4wf/HCZG1ipD0u9bcJrx6+3ivyjI1r6z3PcnbyIuO+k/lYa+s0L
8KJk9Nn4ACdYpEcQj82OitrflNCgY6cLTxb6LXTBJAEUZX4lIMI1lBEr14m3hvbxRVZf8bs9pCkC
xz6bkP3H34yp2TfVuHKNwdkWrcO7YN+nCRsopTrM4FjQU4Pli9rXDqNfIJqvib52WMcpYNZj53zU
sfdgGlO2of11z3Z+U4xIUmQKTn3SLrRb9pBG7lyrvnsVU3c3D8tUubrN4O+z6jJZChyUJHLlyvRV
ieDgzO6bENHegS47CghzJASnxneymG4mob7O3TiuChstJ+m8zDzVsG4yC/FaV60ZhcZQ9ku9lf1M
1jVsHoqh5Moq55d+8u5qT4OLxuVBBumRTNd7XRC+TsmUVcNxTHAdLQYTu5j3LYZG3Jj7NPQ2bsbI
UU7fqDjvqyXtCXMnYfOVQwcyn2wOG1tWl49VFeyVzfSkOz1ce9VzmmLx8hL3IXFMcFgt1h1LB+wK
XPq1QY55IVZviriRVRwD6Z6z7r7wgwfilkgYHSdr3ybsTAC5LE1G/EF04+pS3WYJwbkz5oF14RPn
0wKQsD1S5AvjNh7Hz/Hs7dxytjZmgy4usa1PRWXe0CrRa6UIcyFzYKb29Nv5a4Rvk+GfQNfN+cWa
BKzJQJbYNI3aTQh+RQp5B0VIua4r+85sDHvVulmy1hbONvFB9OpmahH+aJdTNc2zaktoRwuOscZt
YhQ7c7SaHaMqtOggBDdhKTjpqSOKhiydVgv/NHncEhz5zeh0tSmV/d0oCCVULtkx6ezfpHqGaetT
IVvgoAPP2zrCKEEOdeEhDbp4RePfxLGH+07HRr9dYlAqWOky0kQMRFG8BjW9r4fyWljxM5idDhS0
e0Un8Dtk0zIs8DX3+TeVJN/xI0Drm4Fo9OwsVlI3u5RIxq2jMWdo+1MNLc6gKFy5D85tbDCMDn3N
vW4YN6Ppk/cggLerCpw1REVknN3JV7sybauNOfTZWQfhbhbeZ1QcmDxrN8VO5ZL412uWXQtaYDKo
VT111zYwTEj94we8ScZeDsNtU2l7EzP5XFn1cAKdO+4qLY+5iJt9AInRDs35SCzbW8ECmFTgdbup
udUJttE+juSmqKvxlA7TeLo8wkq1aUK/JwSIpWdsnD2e1epUjXZ5iiVlLn1GSMbVKVOOgRQkOsHK
LFe1KZst5tNiU5r0jBVpWDoPm5PqwwaVAX4jAiVowV+e7BO7PlVdeG2Pg9ozu6lPQMfoKFZmvTH9
tD4J6hvCVoZK7OFdneXygoisq5P0JHdPa3S5StWqHBsa4ziQEazyKSLMJTtbJm+MBuJTEo7xyaN2
XxWIize6QbLKcTY3mUlouwtWFHnfIvtogM/rWN2UaXrAoYDzKMi/6LAqtqRl1hgJ+/LULwchTRgu
+AVxyUZg9CeCf6dDOZG5xLAdDtxwzFVIL4c1E8t7Yl6pxitWNjlY+AjgC1fIRnCBmmtbivZ0+cFc
cCdbgafLcOGA5PGx6VwHiVqeFessYv5fN6o4xa7x2sBh37XLb5enKMGv40Im27mBJ7JgdUH5Fyc1
ztBI2CzZPcIyGlHVtve8muAh7DarZDnK+IkQSldzceLtEXATcM13uX1MFAs/yOsT2JvsBCMrO1lD
tJ8xVh3Sov+gdFDu+C2ASMqPcpbdzimsF+ygObcTnBSX55NsCcW5PBzcBG6mkIe6mMLTlKbR6fLI
j+aDEXtUQYOzax1rOMSV3sumxtqnm/o1qtpx9+NXI/KzE6dUTzqCCwYsosoD7JYZcXK6/JgMNz6N
JSLsEPLY8rTqcEcUHjFcA3SyYtc5No6YNkAA2PfGVVOnXywK0y3DDHVl9zrjPq5v7NRHiy1xm8YA
RBvFDM0cmHiyrqGu7mHs28bB4htfVXmcHiwquK0YwBnMmbEhcFadMzpW52yscHL6ZrWrjUpwkacI
NloJRy36hvU5ONHka7ZZ2jTrpiDKqzZ3Lm6qVW+rq8kg1WJIiXtwmD0YNbVqlppvQ4+DFBB8sp5M
/+skut2oonGbkok+YIRcN74VzesL54/0HnKhLw/n2AH5f+EAepdniQmHIagXGOTl2QvYzq2tBEYA
rQpjsrZAqaPD5XmsmBYXxUIYNL1e4Qa9PH35cfnnL4/MgcDqxMc8f/n1x+v8+Hn5T0twP4jmDYAB
l7dw+VvV5e1eHv74vZEEjw6wG/95b+PlzV/++Mc7IS7hlVQM0pGWt/TPX4yCyNuOo/OK0Zk8rsuf
pgaBrO7IMh2CuStAYF5dHmXLo39+vTy6PPfu7yHlINSvL54vz19+DGGzBDP8n38K+IC7q8fo9vIU
RLAZE3X55RI94in4xLkvnc3l139+zAmFdDkTnbO6PLyklTj+6G5UZsP2ZS8e1UT7+UMdbJqyvtam
4ZzRUAIUmN12l3aQOcac/LlqJFLBXGaBIwEWJP9038fE6jCyY4yLc++NhahamdycyVOPcNYX80aG
vX3XTVa7y4JiPHuKSrxiyJ3nNGea1rf2ToVtb0BgJdLhW2aO5n6OMGF4aqZ/vzF6pr2x+UVRutxG
tDqosx9z+ZEdW7RpuJH/L8rObEdObVvTr1IvwC5g0kpH+yL6vkmnM23foLSdpodJ3zx9fZBLK7xc
+5ROSSkEBNFkBEzG/MffLIp0tJfIwrHmwNCWuIPkverrS2nqdwgr0D77MFl5gfeag9gT9DUqG3W0
v7n2zdTUTd4X373eTw5oCJq1jcPCovbqz0nElK4pO3SXVridDO6DcrS2qmt+wuKJwKOx2DG1uo2D
2IQusQmV73mLDvBEaPUpKbE1cBp1wKHfWQlr0iEb/UJ0NIHDnFz1NiOI3U7LZZoU38NPXVvcQ4PA
D4lPSOb6N4z8bnqU/0Lts05TxV9w/3xvW80jjZ2JhyPqVVsZh2gsmFVEdBF6GBZM7ACLwFhAxEoq
pJpJqdKuNSzxTqmQX/vm2qjZkxcXHU4rjrMCjHRvdpt/b7MoWJO39lP6zbNC1sC6USfvm6w/+lHw
lkaoAUubX3aiJTbGSi+Dcp0WzdbOM2KMSrgJIbWRlnXKrtHfrczTdkH7OYC+9eRrlDMy9E5ErLlH
bdgPLcr3Xqgn163lmsjDcBliuLhSizQjoTrUuD1fIvkzN/weMW4WbTSTVJLYzIlwCDVr0aqtvcWW
D3OUGM0jURpLDe8avSqJ7lG1+KIoJWJWb3yH4xhf8A/AUat0SGHtiZkz2+4uIJ6FqXxVEokUE4N4
eh34Z2hGkZ+TUO7M1lDJYggRnqQvs+WVCfRB0h6yRsNz+vVoJMYmtyNvV+nyjdltu6KHk299W2+v
IQnLDSVfptCWl03tL7PeRqtIexNCekFHMbWZEObM3YHAsN0CHeCB8JkJDXmwtIkWEX3Zo9fe4TG5
VCbUBlANjlZpfW51wndiZF9KAsUFp6ImVfYozJMlyWzGPrUyeSI3gztRKqmDYyBbD373CJIIKyr4
akcWd/hRhCsRleWpBh+qHJhZRuoQx2b6sNM750uvyeTgfCeDsbwW3jby0PyNpn5pfBCGyXtmF6v5
RdVgf7QmmVKoMnvE9NgaWSZ6M7iv7iqIjW9dQnoMqRj4DofU+w0NXKYVy1ELX0UPuZQ0NJzAciZO
QU6RWvoZ6a9FslFQd4F+hHJl5x1Z10M2bHPZ3Ew9KYlNApMB59o3DWnmKlHsTZg46yHDvBVh5iXR
aQvHqkFpbxEt6+UMzIn6NnHApELaoMK3w7wORD8Zf2W0kpU8/Krk8hcqeuPQaKS0UslPmmPoWiny
X990Uy4jnu+SqLJWtOBHEHqbPjOLNSU3WXaha5+DLiBtU4S4KGXQOU2SDFbgfvjhdM5KQtjm1ml4
G6Pshx2Kv3Eb1WG88vTuZxjmw50RECIMesJFWaD5DeOo2AxdGy9L1E97hdkchvcaiRLB1beK/Ki1
FGBC1V8MDOc3KboWfGgaJL2jQux76x2LJupWvhsFn+pe/PTMc05iY0QfR5mkadQR0W3MNfcc5GKZ
jia1WZlyaU9XUScKXAR67Wr7yDsXbktgim1vLTFAy6RQPhfTAr+ewACay2r7UOMatlWK8oQ1VXz+
WOiMjbVwf3nF5J1AE2Ktuh2tv4UGlrq1i+CUZ9BUSGVZEqG4tmkBAg4WuGx0MQ4bEOePTCh7dJH0
L1LfK/Hfz8gqTRmppmpS35qlv3dLkBU9xGFFKplD+lmHkYu9s4YMb4iw2NdeU2Km8GZoERlNQoa0
yQN99VK1mbVJIGEBbRE9GzjBxs9LH5oro7UyRABDbocWs3kbsjHYIxHntciS8tyK/EVNX7N37Ugi
amSj435QoVhTsSI6hiLOFzhPYYfiVz+6tP2hq/0yJEcFlT5WmWWfadSJwzs+WfuBKKkhHiywUKS1
2ACdYDlvWyrYm6aTtMpcZtFA3VzojYBdU45fyOFA1h5mr2MdnQOPpobfpdGWXo7C6YbQg5Q2km7p
O8O8KofnymOUJd2VHDXD/wrYaC4pbuHu6Bki+1Gnm+OWx4xgmBKri1pnjGq4Ml1eUzA8Xgu+viG4
UqZ2G4lQcoEaKlqmMZrzKvoM5I34yMVbRlzd0cEziIhoIPWQIHLZXTqfmCMVksUa3ShzrCnFzU0U
4o2a/hZUx3pwl7leO9eYCtBPSBgshfwRxi4nHYna5z6uvmAriBUl4MsGH8ONCWq2pk4mSRH987oc
pLMpYu0cGMxCch9bhLyLjzbN9HXCoL3yMRLedCV5NkGvr7FKbJYmHmzXyuXmItonbfThz0UFzvyT
JKYlyWs9fEXSkT61NJBWUZwZSzvLMnzHlHaTGxDYnHpz6uGI77Hv+tlpvlwKjUBYrgkaPIn4niSu
vjW6kjEWrGunlaO3ru0OMS5qeXCZYW82ZXysMCNoa+ntlXQcYUX133GRF0csxdxT77r+JoFTCRtL
p9mGoniBcUp9AQpQTzFhsFrjRbfCYA5L/utVc/MeY7Emj253NexRitJe3flm1AaMtiqaWqvXdyi3
ypvwntpSpJ9k4q+SyNdvcBQyPH8FBkq4yK205mvZePLZjKLm3AfhVy634rl2Gsp6M8BxwPult1GK
CUJbHFWJl4U6bcKMS1e1pccHcrz7PeJWuSps7JH6TvulhMnRkfW6dPtVW5j2l3QgWBMSICiJzVx1
yPurgyYPeUPNnAAoyfSiaKfrRYeYuxuvgq95YUZGuk8ySkhcq/qtqySboQi+mVhbJ5HT3qUV+Bd6
ppe6lyk5Ts0OCEqDjpb8qk2CyUVT+hvs1n7F9TWCxH8quu8AEhXJuci06gRqZZC5OGw3xnIO0YrC
fq9qVcPVpSLfUJr2iJB90cGA2aaQeuhtUXYOU9SW23Y0SZi8ZL4X7oQkvd2jTDE5cQ+q/iN0mrU5
tNjkJf5kle0xwfXqb7rIL5ae5hcyGEnOS+t+b1bjvouyTR8iVoqHcaPIwLq1kbk1BmHtadru2rp7
Mg2zvgxRqXIH0dqNzAkB9lPurp5p7+HuBVuhqu4pKahhu+xLqSMl1wEvYVUS2CT173atir0biXMv
gBFEL9ZWR9qhOjTtgTTihsSMgEm8Y5zS3n9HWgcgigHCOo5Ga51g0JeQJr+vgzDb+AkGeGODsaft
G3NGeAKe0Bs7kW/s1guwG+giYHB9pYWaeQ9D01yoHs4QqYyMjZ6BiCi0wCCaDFgtG2KpdlWzG8vE
20Pl2Y/BFHPmJNCqGCk6HOgEUNXKzFW5L2MTwbA3vASYcxwFioVFqkNlDvqUhGDSbElbC+UnLUnX
lQWknMNu2UqL0E8aVSiV4TteXeDxhV5UBHXTeMO8cc+I1EP9sFqAjzZ4coxgoUKrrkz3XTO8dt8K
kOFKmIt6IBbc7yKMb5hlL4lOo1pwuI2qKT5ZutGccWAf8B8sVAwYgvE4YrEK3dWjSWCG33Qg1r3h
uN/8zmvPpbkmrje4+T1ikaRBtE2jPaW4sEFUJLM7ZrTlDg/AreiL7NQNB4jT9EijilgyLMy3Igy3
kDBhnFv93otL1J+VPWy6zI1XXXyLosK+lMibIZ/0n1Uy0TFpfNV6ujI20a5D4W0U0f8YqBVPWc7E
E3Dt5ETeiCF6km/5Ybxdabx6uemtldBTvlndT8/OrFct+iGH1Fu7Zj+c8F9x9iVe5joUZm7qcXAO
MhQwmpF9TrO+Ont1rD213bOMdQQQ0BLOQeTEl7RmJAHK38YQTu5pgMesnYTWuU0uJql7d9+BNe2k
eHhgFlzfyUX2fg2YqV2UcADBNiGvkqGHs5LC+SuBF1oTazQ7HVETTYvKwLqotEd7QdnoXlz1Ttvr
lA4qLmN5vCvH8VkGdXSiRTE8lcY4eeMw10BevixM40tRjc59XgDb7aJYf5e5oHmnJjYkVBuBfTUg
BvKH59GL+jP3g/bJaFXSgYJvHTAxqHVLhyaAlWYrLiYnaPqZFyjlCjYQX6vI7rmIiQ/ClwdouKHH
PiaYRiZwnx3ZOXsqBgkq55U3fcRWcePCXVwbmRjWtqVmeAyl0UkEFanOznjMAIrXoa5iGaeCeapK
SzvHpN1cmGRCD153j+GNdDQpi6h3TmhH+4PrQ94OZfcekrlFz2g01oXM+oPJhDUPyfHDSAlZbepr
qybQ/Y1GamOnHePEl58yk2we2FKIlk5Dgv5DZMGmNPEw0kOT+t0L3GWteP4pdLJbHIhwF9BgAAEd
CPWWX2i+M4oYWbjpoyhdWRjeXkWOiRb9Eey1E6/BpTMql8FAM0gzv8NFVfZmIJ1tr4UH+AblcV4o
Jd4JsueLkXmY3tMhX1sQb55brvhD1FYNKgK1PQyh8zXz/HcF8eYtEQKqZCb3kKlyUqIFGYkeMYtj
nKaroRPNKi91OseF5e/T2sdZFle9rT02xc6UWCZ4FsjdMPRgr8HU4w/pPZubOsJIFYMzAgxD58tY
YfbYYIM6iq489nYoaYpkXxDG1pwSbrgOFO37YKjUv0PSHWrmxNtIc4pVZKV3fWzKS9qG/dXzciyn
MAMbUoFRHaPQNutiddVi9gN7KHgdKixZRU3OvVAg8Hn4XB3tqMMhC0Tiavpvrv6rsFvx6uYdvD4L
DxIFfWhv9NFXcHUCEzjFcG/eM7G2GL0R/HUBqeS1EOUmSLvnVIvwK6OkMLEHb6wap1LG0T0SGNCB
bVy3REfq2nMW4OxByh5ZqnZH7VE71iaM62Yf4T2yqF21uDRHNbXfnUaHvFl4uF6Zw7NhpQZhkwR+
qxVkBQxHF2mW8YvWNfMOB55AA+ENqk2Ng5pi+bRrx5+WAQs3pznO7JGcWJ3si22u1Ev6ExDfEYPU
fi43XkSa34izW9IxK4qJrkNCYmvgWrj+gFcUC1E22SoOtbfCW1eaTqWv0ParJYYl5AIsPDffSYPc
8jQP8M+EZ7olhWLXZlKuegnpPZarzvHpfsqtZeTGr07dox/B+JYQXC8UN0XT2oM3edeoWI0mAFd6
D/5jeQ2mucrXPu1/+DpYSNrgR5GNQ7+Qo6HtsQW6jq3tnqWCfZSW1zihwsygoUkTtSCyJhN6uOZ+
P1262TLu03Ij+i9RrlOm2IeiThnvjWJFtkLBrZ6UWMON5E5QToVDR5RU1u9qgULe8nQol0Ay1BLw
62S3JGET69w8ckifDr4UjQJSC8bPJBU+jxyYyvXOJcHH6yDVeIvVnX30cUHWKrjjSpWtZi8UfKHr
neKG+oKUKYHJKVYmLfeoQ27WP8HDscUSRbVAKN2tO5psSZy/0SaztoMvgLUUpDVUQWvyn/CctdRj
apKv1YvGeyoAl4aefm2DeuGotDVJsFn9VMQBLgOxDx2iUYxPdfZm60aCPT/9PgK8tFURSHPXTPN6
BWCtrUOxG5D3kgaNasEECkdzGwGjF1SOqf0aKK4DvIgNa6HinVhIgllTr8dfjEk4P1aPrgHTRWge
4tpmGr48TrKgq9pRy0ISL5HXLBBCGcsgqMTJgJWzT7v05tp1fsqyCOSnKsuLbVNzWnV/YhAm+tiL
3WsSgoOEYGvkxpoLzNqfqaBKTlYBWSao9sLRMfZ0kiXNT3/tE4CLFU8KnaLHSzS3V0palJfGHp8x
VCsmRMo+aHqSrowmH5hT88V1cmD6bylYnXnacxGP9YERDvd5K0Z00701na4to4j8lUoA72EB77nB
Wi8o3/xc+x4kdUKXI/tZMWnf9hI/UCV/z8hiOkGxcza2Gf3szAnqImN+FyG5N50uX+moCDeG433X
9ezqRTNuC5A96PTJqgDxb8NZTbIePtpZQNipS/8lzfHK8WupHCszopBFWrgc/cxgnE3f6fMyyUop
X7wx4r7dAhY5SgSwIPuzqL+BYeA/FcavdodHcmkfYq0mkt2M+HUwk1rKIC3WCPgP7ijeSuwqcTgM
4kMvrRoiv7bWw7bZF1nUMEFnKKGOvGfeL80u87tqmANsCKdcZ3IKvfe5Mm23X4A5ukyoIai6yEZ8
AlohSbr7OOm+1kkZHv16uMsMO96ykKcEZQGOjjkdQpwaQRKgYeG6y3dMPRAmgEFDbPzwNCAaAx/G
7diZu9zG2MoyMbcjel0QC6B8TxASq2hamaVjSs3cyjn2gn/P6B0L/UhREyltlCufluPVHYKdsKF0
gdD6K6PwxNam2RIH1sFPybvuBi3fO4qVTC5CiNaNr+qgOMeix41IC7twbxsX3MdgHTHiKMrd10wC
bHWXM0CvuJCT8lXYXndA2Jdv5ahay5z2U29YNPRFIWGRSMZ9o3aP84KE9Z8SbA3sLyw2gBfhnn7R
jfxp4xSU4js1pfojKY276anBJRgKHJaD8Gy3hBYXITGJQELtJvOY/6A44wfGW5i5prUDbwlfIze/
jB1mfQkgWCSn9ljtP9fQWSmYkuigZ+m+iKuE3CO/3OPNdBeZ3W/1gkEL+1fae0tuGYHf4qRZ9z9q
yrWmdF7Jh6U470SMbaERL1MXy8JhEJ8jG7ewpnrT8yp+lkBCW9plMDxaUVzSpnymqBr2PcnO8Zgl
Lxk10hDUYt+6Zb1ACL727JhpmsRUWQk7A784ANPBQWBfEHEc1HpwKAmsBRXymBsW+BaFVcxUYESF
ofnRocDQ4ARlbjMR2XGa8p17FeS4+vZS3QyD+82GuIZZqI9wvEd7gHSrwRC43hV6Lkin9c2Fy1ys
joDfYmwRABo6bVMK5jRjrp7dUeM+aMstRlv9YogVvKyZ6J4tN97iEMZUB305v7H3dEm8BLNwtyFF
ueAqr6QOQhNk3jlV+53aGyQgUUvv2wSVuSVJMrb15BK0+P72BCr6JvNyJXoacjuDbzMEFxfJYBCh
n9B9Ldmm9ClpQfXVfpQGU2XlHOUYQZuqEa2ENsp9ndXdBmtaHJVVvDRr5m1Fb31JuFZuqTaUlArB
PoNBdU2lckmHst03VlxdXN/H+kAGybnjugwEZtNmiudf0XsYIcCFC+JLUBvNskrM8IS/7ORUNRla
ZgmjVaZGy3ngd1pmk7aCAXte6/qee8clHCgV1ULecj+6Erg73EejXRE+3R75MW1OoZqBnBSUnYyb
M6h8sSyL0vrkWTQnglL/lGfUKIS5u6s2pjPUhtp3rOyyW2hXxIIXmAMCtCyRAvGR0HessyIVL2q7
q9v3WtbGcyHU+uZE9XNWwZ9iPkxWu/CTFzMJ3nPLat/zHHzPHPD8K+HDmgpT4XAcTq1iiX2l9/GZ
AAjc5Hr5ldsglnBYMaxjKw8OjcCr2G0G+xLEcEo8P09Jtm5WvlYke4VWuhfqz1XoPgXpyEmkMjsf
ciGXCKSHyR9bXOqS+4cX1ea1lbgpBhgR5EB512JaDORGoZYt+xuB8Dr4gGp8HmGNL4LuBZ2cO81x
sdXokhve9D0BEPJXKuMCo1e7sJj0QyjChfnW4ZZ5KVU1pd3wlHnMfIFu7KMJzrlyEDMA3wfRUlez
YE0qob1iam3ui6oMEQGgbRsldX8JlzaiqIUHl68o4JnU6Z2CjtePv2mmdkWdrGyRbQYbvYTkxnD/
zdZGk4o8r/chMcWrOizj9ajHFgqqoNoZaJ0+xen4S3J+h06bPRtuI3YF8+hFzLU8qq167XqGn8iO
4axitr8UYZyf03IithhOQ2t19I5pKemyjOEJQWN80bWTX9LczmuRQiBx73Xi59fOyonwaTnrUAxV
R8fy1HNrZNVFr5K9WuSfBMmnW7za3b1TlhQ0tbnUiXdYaK4vPpOu8wTYXx9aJ1gZSASwqPO9T3CE
X4zOIcUyLuIjObnJXScDDMtZN8S3kdB1kgWisxvlgH86At0+0NMTPVrmWLLdpa42bJqo1u95P4uC
zVXRJNapt/zq0qjqWWPMWFVNjsPfdBdREqBbyw9h3sFt6mhgmcmYgws29ZOv5OrdDQ6VtUVslfyI
gaewUFWrW9Xe8jpJTgniAiaesfYFYiICbq2s0YKN3SvzxbY7e9Jwvoqozun+cFPUgH+oDm26S6RB
glk2b1kfQV20pIHfePWNGYF6JMBJ3ZHisVaRg9vdkB9r+OT8KgxOMaHjt64Xz+SSpQtDC0BIpoVD
gwrLjeYecf++IYO4a7gGWniEHIyogkUUaeGxHVx7WRfojSqzWzBl7ThrWfikOIBPdN0uaZpt28ba
vnDN6MmDGGdhSW0zLi5T0Y5HCwBjRzBaByRDUJGCLFC6wn8pQ2BXP628E796hoKxAIA24uxb4lGI
YNYR3tOs0bcV3dEXetvQ9O4ge5YRX/UUwl1aH6Rjy5e0mWbPuAuU7U5BNnQ2fPWzR0PzVy4KboG2
ebMakD6C6nlVzxEXukL3uKMYcmpvWA+4RK3yJr3kY0tWh88UPY+lelbB+hd+3HyqISjzvWbha1AA
7xQOerFuKDeGNghmtNrSpAht01aeZZyUqxRWJn0ol0E4Mr1bmVpvjm+R32C1n3TFv5YBhNsmzvqt
Z5ENE3u8DbkUd5M4xiN9+pxOMAb5ZpF4uyzB+Kc1hvbeoS7p0B18sUqAzzgO7xpqQxolurXgmkTl
4e1R/22sSrd+NugULG8d52BT8yIia+Ri+IZ6xo1p5a8U+kFfEqMoj1bCCa/FmfqlLtsGklrgHEUH
va+pAnubKG16lsTcL6RpNp8DTm7A3vgFMlW0BT5kSjX69l5WvkZWkiu/D7SIhlBTTwGmmrjuuOZB
FyPuhrkFv7OiVS9S8cOBKvS5AsKhGjCLpW07JZyKrn8aMCM9KrX33gMHPYUetpUyg6jgznhVBsc0
k4GgdwN8ZZVVenKGX7at9D2hIzA7MZXRljjcNduinlQHYSQ+mwRuYhbbikNFKPPnQlP/2rQwRYYc
MQ6bMiHVXc2hhSdZn+6HbkAskPrfhkaEnxP5RNpJ/tLqnv/UiQ7ORRTd3S5QrhgfbGXgPYPqDKdK
uAH0PNcm4sELXrS5F9H08jDlZLroPp+DZDzVrmkDp8TDc5yDtCEyO5YJJAymOeLY2UiifLcsvowe
LSzEBfKANrPdliWYgwubDWMBkmpjkkwMExJ2NtHLR7Pst1XaOehLkuxiDuggM0Enl1COdt1iLLih
uwuj0qzyC66Xv4AanG2hqzAY8HDeU5FzSVBsLPqUBr83KAwzVLpLte7HTeMyl6W2Hs4WBT/hNV1L
fadoO1cz6ms7MuWVxGe/4Fz5UjdO88QH+zWUpbsaoYesGxyJdxk0tEVJWukJ2ne9pqtJg9UrrSv5
xlsnXtZt4x1bn4I3rZpf/JwAhH5VcSI1YpOl8XQr1sSNma5xY1rZIPkxj6li9uu6z8kpeh3MNH4u
fKV8pn7zF6qSBFtTUh91k3V2N9ZwynuAsnqwXxuhNp+h2DLFtdPhTmtHu4xeTvqSHZ2RcJh0IIdv
pVVr53mhtBrNHjSQ4Bfso022KwuXqO1wPPJbJQfYetqTZx7CponvsvLE0Ut7xjSNaY1li+dR+1S7
iv6q/Uiq5uL0rv8SKLp/xVHktbdcuUpMO0ffFnTXpqy6a+qMJxSwnnvA8iYyFiO4wSYbKFFHhK+0
iTN1UxVlNTsaHNV45K4sqprUj1C/NUbyFrlwL/tIild4UgEku09EZtiHiLTMTS7a8hxU2dU2WuXK
hAESUNCC8ZBkfdR85VBJfnlMU16tcYo9aW0sFO32KzMLjbhUynMgO3/X91q6cXs0M2UyZmsXHijA
SWxYPVPVwF7rvlescrRzqM3KlwBUfEmz+y0x9ODz2NysGmNqhP/deiTopZX10yA1Z9UTD37GqeLQ
5sLEPM7/7BPVRxh5bSzMQRlX3Cecbacb7Yfg8n//w2yh+vd/sf0jpz0V+kH9x+a/n/OUv/+anvP3
Mf98xr/POBOSb/mr/n8etX3PL2/pe/XnQf94Zd79r0+3eqvf/rGxnr1I7817OTy9V01Sz5/Cf8+n
I/+nD/6v9/+JoyntCLSl/30kG9h+Xr79zH93NP14zl+Gppqq/0s18KJxTWFpAuvNv/PYNNX9F9Z/
Kk41pj5peHmnvyxNDe1fSM8tDBWEitCVHsDflqbC+tfkgcqgZCP8pQvk/v9YmvIxkK3+ZqGADajj
2C6qVgdHSsP907dBTQOJG8qokHmDLw1MQJzIKoJ8zb/XPvbJOeB5mEKgu3l9Pur/eqz3mEaXA2Zn
vz0+vd68OS9gM8LcB9va+J17q2OU2+uqS+5BC2n4t2B0mvAUSD4ttkdy+Rwr/hF2DoSFgctHpvq8
+48Y88e+jyMf2/PaYwF+mVMmdF/bhsyIx/4/3rUzSOD87eH/9Hofn6xSbBWWZx/+Fq+OT86rShlJ
ZVzvpY3EqfKy8pCNXXlQDQspQocqAVBy2jsvbKv6x3acm389MgbQcxTT38/Png9OWvJHNXgkPPtx
4OPFHkd+HD697W9v8J8e/mOfn+XOpoqtcwC9pLFo6z5eaV4T0KtstbDIdIDLh4CqGCdCWX6YF9Hf
a/OmjiZ6XBoNocnzNvccazG6lb2cv1Zsr7LD4wv+YzObw+4dnx7bAOV/UVsINzDBc+QBDXRxAH7A
BoYOzjoK/BwjpOlUBnQDwtCk+nHgvG9+ysfz5lNaNxWxAXe8zOfpMO+bH0417ViIIN7OW0lHjEQT
0lj57bnzKqRvSmm7Q7nCh/m4OKZPNG9+vOi0STnea8qlM8rmQCI3du7z6rwIOw2MI3nL8Ns/kBtE
i5fS6K9w7plSPG/ibVEvBwVSHnFu1cHOUXXt5tV6qJGnFP4eS3/mTg4Nw0fOdFP1DW7gXbnSvCbc
2c4ApZSo6XBazGtqjJVBBuRfThnOHvE1B1jcTFIf26LMAe6t7CvNEeKkpwUulX+tiUSVB21azA+A
lr6O8H/WWKORJO9HS4lIYteb08XkKSpLJwxacFh7hxdq+sE/9+0p035mbH+sivDew/NeYIhfrOI8
4dFgyiUFc2bV0cjC7QooJmZ6s3wX/rWpnud/57egbcdsfLJb05TMJWK0l5lu6+lVsbHIjyJrhz+m
q64fHx96kr3SJ9rInCdNf4n84Cnle96cFzAJ/tqM0+LsVIGzMacs8tqGPU1I9pRIPoeRpwSXbMah
us/fQjQFpc9r87upDT5d0BuWkVb2h8ENyeAZiQEI0G2v+86GTWc0fXfAYYdV06yJd4yzyUdLtw8O
/TJIxZgmY90J7/Pjc2lTEHUQcYbmOrPT+UPNv4lBOUN8pL6bd82/0OO38vBMbdFPzMHtcZK+yCqD
4PTIcZ9j3ufA90rVSRfy/L0/nX2ebb64fQGPyMDygYSd7aiQfjs/Nq8ZUPFo8CQ7fvHyoECWPcxr
gFTkOCigN4ciUODsieanU/+dBy9iBRC1DOziMOfDZ2P0Cd8quYH7Kw9Ki1ffYl71ooA71rTTQScz
gfqnxNfzgzaFosc0hPliKGH5tlj4JEEvrElUYLr+F1UJKtQVLOa1x6YzEjAJG/fXvKtp/K8kfGGI
kjecErZiVwcngdQp/PHcaHF9mHcFPiAjzqI7tKev0kgY7//+Z51sSmV+bPdwwOgvKnL1+A8//k0o
Apx1NEkPskbWqaYnP+YffPyX8+b8/0pDFgdkcug+Jsl/og1L7ABgckz/+fzvEno3xfzOy3lHXmAh
CsC8g1eWH5qedmOjR/H6t/N1PjtQoLnw4vGzE9V08/+4gqfL2G2UbRoIbfvYZRjppQi48nQCig+R
4Bb/WPhjEuJ2jghj/lVyB2f+Qm1vEfZ/FAYEcxvTgD9vRmrORGveNjWyMcAcorU73+tnzce8UJ1U
ctoU7SYJwVER2bkr7HBgIk/nvNXT1UC6kC+jtEXkOREk5n1eNnyzc1iXemMi0p8WVhIjJshVjSY6
lCAxmni40vI89BBND/Oa7ficpFlcovu3P2ndQGsvo12TF2N1kGlKf4f7XnWgY14d2h6Rnqv26dqH
eU3nR4844acT/GPbKGoS+Yj6wKoXv3hZUk/NP385/ZDzgtBDdhbE3EB4IuTJH8EmQfhaeZjT6Wt0
nWCGZAfVecgdj69vPrnntcdmXVpEbaAgXDtaSIbkqB3mhe9rryb+jssx52JXp6FzXtgh4+lj37yZ
j9CSFvPqfMz88GNz3ieiyf5lsI7zlkHVRPLc9NIfq/Pe317nY9XBdt2qGfesoYUCXBUnGjzVYY4G
1ysUfGp1z3WrJWMOsYyhoZQiTtZHJ+iSAMOMd6VLzrNkKiVhglAYaVnJaTPt/FidH2dQuXrpiOok
Kcmbn/RB3XSTKWe907w675wXcnp4XlOomuOPHPHHcxiLUBfdRUMM+OOZ8955c7Cme1asM9uUtB8p
TabtcHrWfND8SgEJKxPdJuumAoX2/vRwPtcz82owSbDmtWhamzfjWR/12P6PD6fTBfRx5PykZL5i
Hq85P/2x+fHwH+8WPZ5jAgRv60Z+fIL5eb99yo8DP17Dhu4ETw95fxlz08+xIuQ23VETzNsec9EV
5nzVx775gWZ6dF6bF6PDLXM+eF57PHfebMYiOCQm7hMcZfg2N9Z5FbO1EZnD9FKKMd1u59WPvY/X
ebwVd0TkvskEEvz9fo+3n9ceB//2io/X+uMj/vGUx3F9yEjhhDt9GoKJbf1rMf69Nu97bIohdZfc
4E3EhBysT7exYqo2Hgsgo3LtmcPPeZeKAAcy61SaPQ75Y3N+4L/dl+eE2oUNypz5OFpxvOAfr/Xx
Lv/x8Qba3rKwYPx/fOK//9H5s8/7qnmQmlcfx8wPkwLB8PWxc/pXH8eYOMPt22Lnyk7sOhxa529w
XszfFjbU/OTgUelGia1PUmbVok2aFhzFpY5M2/Yc+CmU96lKg1iQH+y55Ju3H4uPnWWmebg1FDh/
/nGQmJ758ZLzi8zb89M/ds7b6oC0R4NB2Tm0EDG/BfnryKLlrHAPdYIluaqYZJgTcbhwsClaG2Yp
Rsh6NlREoZgUt9NtrzfGDoeMamWjOdqhaIpWjVZOPqBcS/+HvfNYkpu5svC7aA8FbAJYaIPy1Y7d
TRbNBlE0De89nn6+zOaoKQ6lP2bWo4gfQplmVcFk5r333O/Yci05qLXkqlbacczvp+ZDh5ShV7gB
+/bZX3X7rPbipnBe92yIvgdC/WMsZx/S1NAM1KoKCTXgP8tsyV9iiLfRbhBRQQFQS7w5IUyKS1p7
gkTO35HcqCeFBnlmNDsbhKrxZMZ+u8/1aNZxffTO+twvByhSznmWmwEb21OCghKlV4+ZJKGL2itA
T6QwBQ44m+jnXm7I5q7nrrWMXVQ5X22auc+jDIneNuo5wQqBajHGdhi/JYG2NkiiOks74/0Wb3KN
9iGjST+trefRhyenY0/OxGrTrc54qqqPulpJqiPhyHWVOjBqT23UC3lNIzo8g1K2SU7n142Zx0dU
pftQjY29HK7TdSHxMMnx+XVXPauX1LrslJLpFI9nXxg+sUbC743a5fj7mw05Wqs/U6+oPYc8Md2Y
56rtEV79c1P8c++355IGj2P46XAzygbVmr+MyIzxO/eRaW3Uc28vqL1ZHiqfrgUUlkQg6vyqvbcN
iJ2f51w9px72hkz6vD1+3VuHx3ilnJK9RgvyH1QvqAtG/V0Sufe9ACa9yil3kLMra8OSDvH/fqip
KTJWwV4nX28MOfG+vZXKIK6EOoKbX96UW8khSXCBHwlV/bUKuyOIxPHsuYC3fExIWBwZCKwygR6W
ACNG4OhWGH7Vw63aDA3eO6Tij66O5+kmMghH1GYoyEMFto07mD7UrwN4M2Ld98s4V6DL3tXjkOBF
5i3nHLe6CbQHzeKEaIbcvD0cVvwFg7fHak+9R71bPaxDPT+qFOT/J2txxvvxj79dvxdJuU26vk2+
9b8mXg2ULqRX/3229uZadtfuD3/yM1nrYxeFa6MLv1jaAZgSxzv96Pp//E1TeVwHsq3wpGcLbipv
yVo8q+T/XGH6lvRZ4Tt01dDH//ibStbqnuHRiyQ89OTG/yZZa+i6xKf+mq3lAyxd4gel5YkpfjeO
acLeox1oFjdGGJ6sNNdvJ8bIW7ef5vPqrThKJwJsWo1+fGjGm0TelraK3lwZuAG9iRGIMid1IslP
6jl116o9dde+PazQ14596xzVi2X4JQntmhIq454av9Qe4C9u62FAG9Uc355+e009RxaIIfPt5R7Z
1aG2spuWchRpQhkQJna0o6S7K7Tk81hUdFfAWkKLe1LjBXbw/cYSLYTY11hQLdZVY39axbtV4Ija
+kybm0J/X0bzfDRsBB+xFt/kZoIWQYiXscfF1jXG2L5ti+7oDa29XQtHP6tNR5sEvtb5R6PQbcTx
s8AhluN9qmljk8fRDcu91nvawVCTsZyh1TT928O5tr6sXYTkZJ0f3BwJF5AMmk7X4S6Xs6HRheda
AJNWwn21oQmuDEqvAO5g05hOOiVwfQfeq5y+1QbnAIJJtevIoSnnN2OjiG0vkdzrakF9DbVRi4W3
h3yPft/p0+O/XQ5itrudp7w/lmkTHpseNbhcA6WybafKm5O3EaiPdrZm0eTiAVYMhMx/qI1uTVuj
Ssfj3NMf1xd4LK59ru3XMX6eZS6rogp+XtFryuyWABNzZqZTk2QYJgi8mppehdXKd/OaJFRtx+zg
+d2tLokISWHtJ9cinfIQQaI6+w2xnGWkI4Jj2nusirIkMvQmyPT1nIAHMrC8pu/f1892baJugSG1
K8PEPk+GgyK8Mb76NNqnMtuJv+3PjTkU+lH3cIeVT9Gy6O29IUaqJkPZSKYZ1SaUAbLag+synoz8
KVztj+6yaFvBXZWsMTNPYwjvRAtY7g97sJbJsXS5Mv102PkhbZYpaoLtIpNjmMZWQVZhLqzppNBi
L213vem/+MjBJOg3p9+XkJ04Ur6bYvsic0e80+5+zN3nELVqp2MknNowV/Th0R5Ce2+4rr4zRvOb
1lnL2US6t60Ml5bltJ/OjTCmM5rqZatWzkVNR1QR0noWy8MhsIZfN41cOqvD4GRGvQeX+PTbby8n
Kg1R6MaHPmyhQk4G/bxyWldzu9pT87fzSvWQt2noaEibSwTdyOeskVaERPvejnjAaQWttCsNKL3n
b6YOFhI5JKhdDYu4cNHL3RqSKMg11FTxiMsMvo4OTtX1ewHcgkvMFRSXMc/WxELN34/3Ma55SD/o
3YbAZ4bFsZN+lmqhiU62ozxxeosnhMqJoX41Nx6FA3mR43cw22AhJLYoXEKCrsHCLTuN220zOhMr
hmLbyvQQ5r3aJi8ZKXr5EOcYWlKL6Api9eeC12x9tOFz9DVauECr0V93eS+SI9LeYwb7jE61hO7e
sZN2xRiyyryZJTdq8a321HMeBQH0e+k3dfd7KlfaZIwGK1Sb3UjNGgI9nI3QoYSSUEQOGstAjmPY
485rQdS8fiW6GY7NiO2oHIPUU65v9YGtGVAP8uvbqiTzWEaRyMDEaMUhuKuOkJ22jsoEqWvhddcm
71wNYkTmwKIVU40vfom6KrPAgmb+u2WJzNNgrpQvZn+yt72zgnqSHB1wlfdxzQhh6sNyzsiCJZb3
zjdqc6cOJRTCcbHNmylZsVd1og/CfFwLLForiAp9EcNayCGq0kBI7ChH4jLWb1Atp6/jsifbBMIC
kIrbJuVRN2oNhs/0qJE7n2IEQXZd3yWVAVo3Qc5fhEm2YUmA7zodZgj3kmjbzm6zddIWEysxHUSY
DKSsiUvUnpWSYnW1HvmwXwdwdNqz4ZPUjnXGavUwNIfvDdooGAh1jQ0pHwVwkGHPtX4sGdEObU/5
zRTDe6MpRpbAVK11TmXkpXbVRlWPXvfMLt2FgmGzJVDazKL3g1hVYun2I6dhVyeLXuibVc+Lm8UY
ipthgu1UaXS8FD0aAgEqISgXBo8Z4MAJ9UWAgJYBpQ9jxMg6qLPCP+s6I2zEVbS3s+Kp7IZt01vV
rvG8x3JC07HmJpAVghMr7aqTC9/WN+VcoJ5bRG1i662DxJoY5zEHXg6G7pzcUqc7rRl9g9CqiQ+h
Xz+U+eSeEgHZbEZkDAZtPQ8avNmF3NgIfmGbdssahJYT7TxUc54JSCm0gbHxrpu0NscbKItBA+bI
p1t1rsO9iCpNGvVxpoqWMFLtqU3MQuiAUwLB9Kbo1wnwz/A0L3Iktu/7ZIyOQyMX6XQv5We/2+YN
K3i1Kb0a2mZdXgabLPVbWVIVI1Vt2KuL9ORgDgWTkfzD6ws+EqQSZ/T8RzsjVaHBXgLkGL9AjGR0
UwRdazylFTjk2R2vZkwJG5tkmr/Gj0lUXYHi1QdrAkc7aQOdyIt+mG1j5y3ucwEd6WDQf7PtFveM
5fkunKdLjpc7/W1DCkv645LRVuYM4S2QAtKQAGA8kADkHxlfYhhVrdN8LEbxPgtnCmhah7goXr4i
rd11NbcHN2Owgv/toU4dzJhMOARwZNZJu3ES/1IYyW0/rSRtLWtfL9YLSrr7almd0xCaO3pqsJo3
kvXS+lEPBnncW2saSvUPFLwE+FB+cfu5uAcUXFgL/I4kx9UkpWcIONB9l+m3elKNe6QpMknfAELy
KcdFNImumR8kZXFMXUzhUYqWcsV4zNEa7nOXbngcprfIUuQ8cK0riL2YiTunvqJvrW92BsWY3nzX
xILe1oVaD505Rf0QJhPwxV7OPj5TyzqSIA7JaXj4hO1ZrgIaykYSM9NEtdamVd2kQ7dOpnU/r7Nx
6ZiT6Hh4EXaxBuASaDmwxH7M6eJqUww4VrEEEpMezOK7MfL/id+/NySysR/G6BARoPYllrHpyiID
oZDYFWuCmrqHj9lx0xkRgNsT3b8FPoLIlRK9+DJ31qdlmYzHMS7iTU0L1ezhUoSi62aZvzROhcOs
0578BZN43+2wN3fdB2S+5QkTGg6vH169Cu1qD9zTdVNwrwXYJeudKIb0KcP1lBavvN6jBaVxaaHn
0NH7HT6dyM29oJ5x+5NN2SELh73mOHUAB+CD2dAZxkVAi1MJQ7P30hP1pn1pjyb+dAKF7Wxv49Ul
Zo/Lz2OlobWjT56vAAKkNUAQO/m2ACi3tbXxC6xPe+/H+mVyfNBS4mmCTn20K+9zthRD4Dr2fRn7
sCTvhIkY07YyKHIzoqhBNNuSVKBbL0agW9AfjNWnX3K603y+6fh+iB5JCNzEosfGWh8dqi6Y1SEq
+2B71gZxuX5cUQxBvqne9Ra+QVUGj9yeePsM4HPrJN0Xl//oI6fw3u6cmmb9NXU/UHupgXClt72T
syTtati5WrqxJms9Qh57XKI4Jb1HR3lr0iLm+N+7qGUgtJGw2nRvHsQY6hjBYb1UTcc5FA9jCl/b
GYaJYjX4Qg2vkt6lK6EeZvxf/GxDm9GBFCMN76G7bOMofBcBNU6BV0zF+FwVzndNo4Pe4Ifrnbe3
8nQX+dXHaC6/RjE9NusEnqFZNZw6OTGB6cZfYcHS2zEOnw3dzr8avbiODX4KhMt7zxg+wZEjhqJZ
bNPDeqLvw92S4IqXujgZFQttv5iLc90IYqZFpndGeoQBAMIa48jVYQiqhDe8bdSb3h6W6i8rubRU
T/728v/xuSJp73ytTuYlpjuW1VEkoxpLzriG0p+ox2qTyFfeHtIwhDxFPUaqLfYU0e9apa2Rwhm1
1wskMDQjBS2aGBREHg4y1KHUppDvyv751rfn1J5Qwp5/+/LbP5NKxY96uDxjrUHZSn6C+sdJLken
BR2Qeurtjerh6weoXbUhTyaXi0plpP5aPYsvI9xq1EirlCWtdfPxrUaERCDZZi1kk1/qSG91J7X3
tvmlMvSn90CXwL1R6z/nIq1eK15vf/v2mb+Uud5eVhWqt/eUAyb3m9d3/vGbDb6VbDI0Lz/fpP40
9/R+n03pY42Qd91Vk/vOkPKzUlYPRynIedsIqRVSDxslYpNytkSttUYlB3p7/fXxn1+z//mvqPcD
2is2KHGJZe1tyJqcbyf0IBl1JM4qFM7LNJse1O5qg5LoZ5oCaSdlbSglC2rvbZPIwv3bQ72hQYnB
9Pj2lNoroY9vRDfjsfyvf6D+/k/PccdQCHr759/egy/GY11X617XLOMcFyObtvyhiQIOXa39dGX+
/xTmX6QwpXMWmcV/n8K8u3bd9Vs8dD/6/l8ymT//8mcmU/h/900yjli0uLijmag+fyYyXevvLOGF
5RJumLbJO94SmebfPcSg+CnjqGxaqFb/mchEkIpvN+6d5B6hMdhoVf9bdPvTBe9VLYwI9w+ueL/Z
t9iYYLq671qO4ZBM1f+H/am1CC2rtfqot9M9fHPuCWwjY1g9mkdTBMTU6S8Mlv70iSbpVJKnuGKh
wyWv+ouDW17izcaqrT5OAHzxfFq9+oMpSJ7CK5hCYAG/nJM//EDpP/NLmlb9QD6IXK1N47rtSdHt
Lx8XgdFY2zqryYju7byCY+4C6l+zq2jWy//6o/Dcw87K4QN1Pu1fP2p0c7BSGC0dly57yfLsRZpU
E4h7WfT1P3/Sb0ph+aP4JMfDw4xr4H+ctR57yy525hoR1+TvfIBTtIILWv4o+fzF8fvdbEd9FiUy
G2my43rG7/5OUQ2bBy8CGAiSkIN0/uI17bb2xM2sYysCGncENnGiMYxF7NJAMHLvraihY6/8C4/x
35ymXr+JtOjlbJLA/93QzB0LT+v9iRyeD5M0C+/EsDwt0XwxtOUy1/NTB4M8TKK/OgJ/uIQ8xOdC
IMzGNteRr/9yCWl0kqP+rriEtOyU6v0JAVBA3PjU9PMTISNTaoTry3pJvQZ7Cy25tnZLVDZx/zDN
BTSUv09F9v4/XwPqwP92ZXvCtpCr4/skMF3/168l2mqgJFrWx94G5xnlzlG4fFpvTWTLvf77oN8N
bcMTKUaTuug3fZU/LlnRBPUwPntklEEX7ScRXf/zF/vjaXJcfH6xSdQZXv71e600SIN5KkAjD017
rLGy2baEA0RL3OA2d4Tbb1yz/1ybVfMXY4tBfef3u50B8+2z5eu/nCrPA4OnDXmNqtV6mPQ0xREL
i7hohgjYzhcY7xyKlEyHEF8T/JhakBP/+df/8WL55Rv8dlamrKB7vOQbrLGJ6Y47X0iQXhVxNGVI
+M8fZuq/21JyU/iUwTyuS5CRpun+dnFW5New2yEyA++F/4t7I6oMmArUjUUfjb3dFIcGyHuefBjI
JdA7T06OWOwJDcSx9/GHHfTlxuNvJDHVD7l2LM0/z5O/Jw671BAC/Wy8j3SapazhqUr3s1N9xI7j
xU/SK7UTAsBxvqz53i+r2zqCclPgX04TciDfP0jN4mhtzKk6VIv1jLyKtiwTtZAHugMzPMEFmmW8
yelpBLSG+3JtG4JLCCuTs6nCkYiWG2oepyd8Dk8jJtGxER9zgxxibI1YRvglRgEJ/Bkb5FizXKdu
fpc0NtYSFunz+VT5fMcSpAId2O96F5CMHuODWNCKGYg4O4EnOoIxgs5IU1ijH+3uezakV8xUbmj2
tjajTz0s64N6Gnemn76Qz3whznqR15PpcwkbJb8hKaHkdt88ORTLI6Nn9F3HZrevpzpwZ8oArL0D
fYxfRJzg2eLe0VMBAZnfZcziOM3je6hwOwcHxpbjqQaPXsDKb0m/aG3NEnQprtRtLjYNdhA9lsvk
I/ealuXJSDxO9nCdNH6ctw5bMyVfJAEvoct1MPW41VYGaabC5bRUc0l6HLVpyAAmD3/opC9Thui0
0t47PcaPGn13VOX2fgsNyI3usNGMA3spoG6Q3w3H+ptPQsqe+amUA5rAWfULta/71P9BEsQKwJZc
4ol5wlwn6EWMi7V/bmJ6vSsC6dDmm4Te+jhbME+YhH1vfPKxaikK5ybOYP450t75MZNWDqIGwuRw
COgD3JbJ92acb+A+XeVH0BXxFE/yQkuGvfw8eAFfuhTNp5ZfrRUnMnmkWPzcgya5dzP9omFBqNna
S1ZlVyMtriMJD1B+lwaFZzDGgVdFj1ZlTsEiE4Neu7V1rGybCPwx7q+PWUFnom91xWbxuT5t/Ado
sb4dSx1HLi++sQUpJ9IAl5VvtCnjft/UCTCYJr2mGR6bzI4PIhp/YJgIzUiyuFvhL4cmu69+FMbO
eOe4KFL7UuBf092qb4+tVUaDwvgk5920IY+UXE14vGvTXCc8brD1vPV7l/yQQarThkaak7GRl/Ik
J2ci7XsNFRPpL1J2BucmYWVxsJtoA7b1YrWkjzrayE5ZunwwkrK9tWe+25DHWPkgNGHAEmELJF/H
INys4IHTRvqgLsfGiV5SeeOuBddBq+WfLDN6dLHHwsGYj1ZDiZfkL5OYL37OvVIdGW6DqJsuFpAS
2mYYixvaO/EKxsemCslt+fEVQyvOaAY/RyIyluUZZRE9jXLYGuVUHw+yMMQlVEc26aBcBGm/XAx5
ojZVpH8LV0xE3EcdS9VgcIcnzH3iF7eqcRXX+Tf6Ntq5NPS6bXbVGvvYJP0XiqLjwj0wcrngaHT1
tBp7Mn0+iIEpy59YAs/0NeCkq9HiLt/gD4eombjJ3PHiyTGz1/haVAM45BYfZfApWE/kW8xW7jsJ
zfEWWCH9bb2i21rJtNn2fm3nG72V1kR+eKdjFhX4KPQPk05HAH5k1OO3pZXM+wkOC+qiKNnTPHtH
6wSeYLN5Ebm8uwSEHTliin5Y6KrkTp9lhNsayL5QrPs79F/bqglBut+tuKfdZrigBbXnjTugyx58
1nOND+9Gj9HNWM3J7SW4sZbTZDWHlDn5WKFr77m3YKwJDUcZzduYfXfXLFqHXWBZbKLafo7hvsPH
xXM6r9MP0BdojyjpzPZzDlxu6LtU477KY46VmJYL3n7eVl2QavFCzvxFTgeoqV+cSBxJwQHhWy59
D4pp6fXvTag/p3G5GXXjcQpxnBnSfT6NNHgLmm9eT9HSfxx8id6PzuriHwroSR5JJg3Sq+Stl2l5
NQzoWEaOhr5bMnCoMMAcLut4HqtdtQw/BqyKdk4lnpvSX05TmJ4M3yr3CRgO0Om1CGYSMnQatB+a
gSMS4YXmNQWt0pq7pbf2qxg6yqIrck7Dz3q8BcwG96DGxD+Ga96KtAPecwkncBg3jqntPLfgpqxX
Ew6foKpkRWd34vZxNO5DO4RbH2GaNaQrvGb8W6UhVLoaUP11+JtotMiWl/4pKXEfj/tm3hYulfeE
m7AVFU6xkMS9kWW7t/xovP7eREUfLMyZQTj+AJaJ7Ti2OtBRBqoeFgY9NLvvMfDgKQbzBv8XWoLG
nZORlVfnrsrlfbj2L6V96drhgd5aKg3A7reWb16zePG2GbDBYMT9yGyBbcEinUhwG1f+8N6UdlCl
CybajjSKplDYbXP+5qfYhHt+6lNgF4GfWf2mzlEXVA7afCcmvgAbtLUhXkIbYC0b0hy4GX7MejFv
6CSHio3vgA2hpBeXcuYWiMPheS2nR1OO5Y64X3X4D07HLRpN1icA3ICq5BDkDEUi/SB3MVShwQUn
wtxWd85ldr0fucz7WJ7+wZ1cfbuWqYMHOz1rFf4Fm3xij7OS09U13zaEB3ssxc4Emugj7QhODEmt
fhhwvjadbR+V7+mMS2gj7rH8TVEQw3JSdoPVcY1uO9c0uMNZGAzcy1j9zM4tNHe8zJ8px4/P5GQ5
UFV3BzX121LAvnC96WsaeZs4g0AVYWgXYUGA3LbXpvdpZd+Oo4VoDkTGNp2ST143QoLz0+lW85yb
LMnDg1XRddHg7gaP5y5qZn3r06+06aFlb22yyRsrrr4lPs2ja5Nmh1Lb6Ylx8SmeiCXxN+acf0iY
Srd6snfntTktDbhxRD8HvVmbHRc09Ye5TOj1B4/VtJoOpbJBbwGytsrEqY2tO70zn8uJ5Jv7RcXk
Npf9VGa7fnAPXhcae4hJ7Sa34PMLhkzHfOfMbYnCpXrIRI+9keYda8CJqC3LXZzTpZ0s3sVIlurU
QxekME/euBje6QaoDMelHIq/0Y1dNDcSA70fhIF4pl8QsPge6PCm/65NAuY+fKcZ95bESvwDYOQb
x7cbborsyad1xiku3oSjXS2XDC0CI/QuKHLrkMJhXFE5CnGwQNf04rjf+pnpQ5c4qB5CO9CoBwS2
t6GLMDTRWlwYUgjfrLfG2f5ka9oa0GPIkirKWGih0980FhzHQXD/L759HIF2Yd4XQx7jA/0G/7u1
RkkD2qbejya1hAlaKOQ2rssFMF/b4QPgeweXlGmgJ7CFUM1vh76aiPkcOHqp7hzjuSUTujS3sdHR
/BCBmWzn/bB0MAP89iGTQH2HLvVt2ds4ZGTuDkIuNOJx/AydqN9AggHzNdLvYXn5tvQSuOhmeXS9
Wt+6Ln2QEy1DnZ5B1sUgw4/a5DAN4Nhwad60zDDbPg4Xem8Qb2iwOCHA+ztDC7+OHVB4n4NKXYZP
F31/6B1srR0Rv1gg6bgH84Oa6XCRI8i0k00vOpDQc2Sf1nbNoLXWR4YzH3Ot8slsKJ5ivERzZWQd
yUxvY2aFw6xF22g24zvAMvg+RB/ysMGAdey+5o0WUlspMMo0sy9V3sv656dGlMhnzHGfYTy9b/ok
OtgwEb1evEcsm+yJ3sQ+TMY7sXSYa6bVZikQnMRJXOEYOG91k7XBitrVmyW0smSZbgw4mBhcBKtc
UnqGOSLg9m8cwofA841LaVJy8haW6RrLZCeBOrfU+CwwYb5ml1CIYeiRJax/0orLh3sdtLr9cXTM
8wJJkCU05ymjXBvg1HBTaQ3zu8k6S+hEZl4Z6FPGIJjEgPLkshXaLEwtGleN7mPeA/AMiWbSEc5l
W0zvZl90G931D5ox800tTtCk4fwqyPLLY7Ja3vuqrN4xJn2svOheLXX7lDDTM/s56JL0gvsnkpao
f6LgWJk/+oXfDaHt6tcHuVKuQhOrKj2wzTraiFIfD4neUnPVPjuMHQyCuOmEEXIkyznK/3yTH521
6csKhZ1FfFruojx8gKrhBX7JU/WEsQTmK2DQsmtbstCAibk1GtpCtK2FhP829nY2geleFtdTe443
oz3w77O68AbiuyLUdmFccONCwNGMZpdT0w5SGWwNMtcyyKMQe62Hr4b7AX/kr4DfLohWtE1kZVfT
5vhPa0fESZymCR+ZB2esT/M0QE5FdR9X6H2Vv3PH+X51nefCE/c+mUP6CRmW+t3oNfdVKG8xZ704
zNPIZQBWpDXQkaF5xjKr2E2zZOeVzZEuzRzUcIcRZlfdWGN5q7l2sY8aXFjCpPy82PeOSXyJrtHI
QmI9wpUIyzAEfBxZDRIgCga5pOrLRxcCU10SfEFsx0+rCzf+yoQqw1J0L19MQKV2wjm1jdcrNBog
a7f+ekNXCRBmdHFtwbmWX3vwRI0UPNqMBtHCiM7atHQ8Ya1qi7E8eq9k0QNTuM9J7h+zmpnaKMYn
pDBTUMTGMbKmJ2tabpKWxTFN3WplT4C2L5LkRfMBXKXD+JQ1rHuKPILJWEGAGYhM4eKupnlR52BI
YG7jC3mMB/kd5LhaSjjtIuNjPV4+2mK5DthB4P2aLDsv9I3AtQDfqSjZytfj7Gr3usNSS+jShJf7
0BhzLi75JUzc2nwZ2pYCChGLKY4TC3EZrFIouxmcD26KqE6rFsytzFvRcE90zvLYaOUtmqebHMg+
vvX7xVjP2sJfZiXvkP+0zH9gz/t1qj7YeODUAz6dKddIacXvfFJ6limO1eB9qUcH9JEx38I2ZMpw
kyvcc+APEUuy8KNKv6kvT8ENo3YcfrZmQaIiZZIyEvOlF+V2qvhLLSvI82ItSOZZxrtVsHZc8Fki
7sOCXIox33iF8QhKWpCCARmK8cFGcx7AL2058h/kgDGU9ScEwBm0rK07Y0KUWC0XKYcH0xMGtLy7
ZaHBIphYj1aVwGqeVTa5iRjpWueL5gmSZybhZWYvN3JeNtFN9Wv5A/ATeRSC+rFiyT4YVCvcyr9F
Js4MAMQZq2Mo3ZG3Y4nh73oiYa5g/iKyEnxnEUJhXiTv2lVmx2gp/w4tWZK6uOYh697Urzfa3pvP
5dB9yWYCEDnQ1h/LZPzeNuOTHErkWY3X4Sgq5zrn8TU1vqVltok6kW3yvGSY0R4Wy7zTfdixa8LP
limIsePuieb5yXHfZ0P8raEfoySr0oL9ZFY/4byiwc3hmIzhI8qWT/JnCk3mlBkU615AdieZ6Wqc
e5m4HDqTaNKUE8kHk7ujESQqJtvOdnPBzKVqA1bfuEHYz/yKEDK1ZqyXRute5jp/anx8AvGL8WNu
f5yBCe7j8jQ38GtlAQNxHRX1zjynOkmvsfwEWxxORE7cIRM+ThS/LDZZDTHxreNOO1HqOWBYcHHl
pa02SSuTUwFmMwNw/ARrEziqIsfOauYS7BoKTBQsMFKY37mocXcqsRC/z50Fp3uMm4Brc+HRHSXT
SAUyQS5w4Hew9lHnsRIYJPrWcsizY4N4KfL2NeNh+cW1bIf7MQfFSu5EODK25qo05+LQabDuOpJz
s0qfpYfEtxBgeeHdhPnsQomWdr78KTX5mfzEuZ2+kjzcNe0EIBkY82Cw8CsMDDxG407dD31ocwpb
IvuEgAru61YU4ruzgp7OmoVPzvp9NG8jx/toCfPo9SuXuLr9Ove9FY7EhjLUDnFCmlG+GeQYRxjq
m2XOcerhgpbhPfP92EQvImLght+3GybCIuFlp3YanvIJlGptWrgryfUBvdpodOcAqBSBJFlYFWlF
MlWWz4wMJT1EfV8AgJTzIwWXQOVIC41ZF2lnUDq3k0Z4lGJ1FIiI1VvpA1atI5JTMSfEybkkm9Vk
ICVzV2DoDjjkSHiqIYeRlt4wsbBEJQb1kUc2S/LcicY/pKdJcuvxH9K2BgGyblWPsWA1if2TFoRA
FREdOg3D65h+gEJOR2HHEJM7+feyHY17FXuWqLOSFJ5i3nGIcKD/0PbLLZByZqlwQAfcF5gsO+7V
NQpWDPeRZd/bc/GisjSaxo9u82Tb1IA+hI6VrkPrnRMztZWkJtVkx1Ix2zXopxKH0FjZBqSQrbTF
/e7GmInhWiOJ1mhj8WH44WWEvG2hMVPCelOZ7LomG91KAnTmozHLWSMHpf+uSumHlEPJIuPe2qeG
FBvlR3sWL8Nsk0BEhF6RRUis+CWt32FKHAfpSkZprT51a/9Qa4TeIcrb7ZI7DKhMb1aEgo4g70bF
zKXFVa3mtkywjO5d8aPpNLqbSVavMjVlIujHdTlzWTE+kGUIKFYXgUBdipPsXutYkJgO/g32UFxb
wAXeIqG4w526l2GXEqPW64NazakfytILATs6MIJUHEFnQkx50q2efxTT2TEyE0jHzVPn1V99CoyH
vLkzFv1z6LDcrikChFGOkKvG8i+2QlIOSB7lsVGI+qk5VSXSe3nVzxmYcvTCGn5IW66QQ1cun7WQ
tUrtJver/zi5yCWh2/U3Vk4ciq1OeR7uOuZShtLWPKJYpIUihd+MQY0Hazpsl++h5X7U7LLeE54f
UPcyuPkLYiy/+FQ3/TmqkTS2/CzcsxanxIKxhO3WfEMvDVjHeQB+eNL0+vMaee5mcYl1aa2Wthn1
qcxcICAiHbeAUm4mMzHvZn0cnsGyfoAQF2iFMx+lwXmt+bTkzU+1H2s7l/Qd1o1aHQx40G6GSmsv
3bpfZ+dMY51Ha63V3BooyB7CysbYLN8Oszns9bG5R+Y3BVo+1vvMHL29wAp0hzehs2maHCdJg2VD
OswPXWLpdPeXQTzGyEc8KnMIwsZjlE7v24FWiQJ17MRym/DoWuIaug29D/jc7p2iC9yu1r70lS9z
pFF6XOEl7gDZfyyaDPPhwclujXDCx8kp35WQ/Y2N5+hPohkASUkh/hs5x1md5pRiohOZs3tWm9Bg
b/hcocI8cy2Inxuncs99urD8132NREdpuftxqR9RZwuUwWxEPoizw50zRVF1UiagTl7CghcR1t+a
IupsYxyR0BiSLxYxIw2su54MIaMd2HhzC7+z23d5/q3TNZOmDP1ziRx9j6cPnOwYgxylhVObJAs/
++3i70x8Fc7Yu/66Uc+lNSuPGOvaBMH3klfLiaNpn/tiss9q77eHVjxYhwhtmbIGtoHL4MBRk0mV
vsRvm3oCl2P4NQLcJiSF08wJLbzS/BrpsaNBhLS0jN6JGCuSInAZBSxQy5H1XEyAcCYaYGZrnnd6
nNwW/WKe1WaIM+vcdvK+IuG/e3shRVaK9y0ZDUMqjNSGdL/5ujdkGWDRVb7iTjI3qZv2fgJE/g4I
PcW9Wn/qMkN/qpo02mclqcE4FKe4LN3bzEw+0DjW3Np9D0aSPoCjRveypB09VYiysXmun3WBzWLf
zvfCGOKNleXpyYd5SSKyBC/i4UTvla316Bia+ZjEer0TaZzsfL+UdFr8V21WBAw6y3+xdx7LkSNZ
Fv2X2aMNcAgHFrMJLahlkhsYmZmE1hpfP8fB6mF2Vk3XzH6srMIQIhkK4eK9e8/1Gpq/bssJpa5S
aK9uBp5juYbD39hS4ceW5kHp6zpeTjBM5d1sZuXdZBFw5BbUKZbbJNuwFqDljaVdj4le3M7VFUWx
aSfn6MXSi/Q62oxsDR2TElBPdR/YkMVExOfcdKiyVsuhnYc/jDEQSDcbky2AYZ6Wo159C7/cpjvN
rg+sb+6AozoZ/G4zCPmi6QDZRo/IbSuXAakOWDkwdPXqYjka8XhROJvBhjODywapf+CkHzGN9m2i
7F7LTcuFrqwfy1FZQ76XaZluGfTSo6DPIOaJH1T4ygu8TXrOclG0JTO+dTXdejDB6TZx4U7Td6Yj
0mPl7N9PYl8M9b2ttStCB6eDa5lboX7FUv06yazT950VX1RZE3D6+VtXy9sdFfcLezK4RQSIf6FE
Aci8kirozTYph5s1YPSIoWYTVmp9Wm+n1gg+DexNVGuU7koydSPdwMN0mylEV584LqZDNdos1hos
afsIL9LetCrCDIOEGKlShMSNsqfcp6O4wuq1pZUoDn67K2WCt9xszjzWYUHX481Wf8rRyaeJM/ca
5nJIfA8AmGgeC6rgms4iIv9eVTz3tF8M8r2FOaVQLyYQgG5ZEnKou1a/agBubSlFjOvFBCcVK2A5
Wi7gmv5xNbJLscs8l5mzO06ynIggw1MeOhZPMuBnX46W2zDkDIE/H6keK3/mSHkcoDW2hhJXqfDd
dis021o1cJcng481kkzRU39ThtG3NKzAYo/1JiwxxRtB+ygSLFz2iJ1l0jE54QLsqXRe+JF7Ep05
rp3WLy9KjyiZgGgfiy1PnsagK0r93XetfSzPTawfwmJ89aryCXjPczKyYjQmABKsS9n5ivg0CZbw
AdR/O8be3UU1yQtaeK2TRbBtNI26h/Wqi5o6Qd/8qFiUt3Xa7UEVldsPE7IWeWj8ZgfXPoaTcLaG
REZmJBsIjeWmSAiwQmv/Lbaz98Zx39mYrGxDYi3ogvex8t8mC5i2bO7yAANPMdv0Q8ZdoIVH9QZ0
QUbbunT5SYyhuZ8T1nrxxOK2w33CKlk+tOGwociyLvsAawSwIEKPQ78i4sGUV2nIaFc7r1FqvtQz
f0Rl6bgj0xw0ZOgMlBoNO3sOygAvQOg+CC94N2X7buYGda/bKHEIXAhYwaHZFus5q78NWnIxm6e5
EjTjBP1eh6waHF9sZqdWXBCy/I1R6JIoyPqIaRoIdVXuRdfd4OPEmzt202Em3CyrNWtr9n5DfZgJ
biZbjF4cGOdbAlnJpxvIyZkdKuC0oj5i0Y+fVR5L6zY5sG71NkK1EUjjh15igUCQyIo6Xfp1vteK
dVwc8C7eGjqwPMn2aanoxV7woUpB47Kh0qmwuBleHOHDCkuydWwPT3iEQevq5SpGbqG3PhtI8gjY
6AiNfYsVVxRIZH1D/PLWdJK3yNPv4X0AeQ/YM7sZkcS4hN2euoC9lJCQEnQ0fMmBeROVq60OVuWd
/r3exvrN9G25ns6uAFkTDFFhGpjI/0Vf1MxzYHWEmBH2ZB+IRDQpuOjh1sBvO9IjkWX2zkrPZxuT
Mp0Bpl7KXZARNp0A+B/G9rZh1U2BIjLw2rAzWD7KgDIjqIOUMK1AsJ1lyaPKws3VGBOq0tlsLqHj
frAsRDEyfTgmJ0EXsybU5SEq8BaApnsrYscAtvviuOJNQf3WGhEYqyLdzQzXLPnjDRnvFw4yln//
oRhK0PUvQjT1oaAhNSSOe/SPv+keZSCCyaUkcqgz46lDTlQnbFnVSyLx6NKQ53k4BF69GaGSbP79
c4u/eG5DdwRPCq0aUSw62V8FX43V2xml/vRQqo535lMx4omM8MmmzKAJ+6oQ052DWmQajSdXiqM3
DADvog/aone+FxCDhbSedQQt5fayTr3jSPbL38jSnD+Jwjzd0KXtua7umSZNw399lTkZtvCGE04b
KO40atkguk0zrBiG2UxOqryW43Mpnc4jYxFdFZKxakg+lJgjivgWs5zuCGnNu4IdMVqDN1Pt5dwU
9SeZ4m9Yk95SSoWcEztLsCgjhvy1wDjgFDeLBDHQ1b5dlQPbyrqqvsWTlKsxYFO46DTYJnzQCHaI
EAxXomcjL5K0JFONWuo8nuFi82RmKAAj04ob6/QSHw4oFVJsMru/m7LwZ5QP1y+ek96pDRt1njen
Hu7SuunX1vgsVJExcioseqxvw7dipvVYm9N9OoafxA1Ix38taDbMP4lj+bBtQ5i2I6Xu/EmwWpKt
rrmUPg6RkwBZ0a0tGlV2v0pvUquRzGqUKiorj9RoSJrPp2wTp464Mnprh6WtYDqgouxK5QnGjXTG
izQcml4jwQz7+jRQz5mzVGanMKB+Unv9neXTAC6N4mJuvGzX6/NHNmOjxLNV7Jxq2i3F5gCX09oM
wnUWvgWNhhDOoF4d8dWphmIeUSSLB8b+mj2KjkZlZWasugQFUTMWh1JSfaPMUNSU2xym0G3c3gwh
janEgBYOffObnNkR09PG+UyyWwTJvpwYeWpfvqatZFWo7idoljo/Vf+y036m8YB/jOwrg9DjOG+/
Z95Srs8ywUoBsugQ7UM9f+sE5cbMJHyMzD4LnhSxrb2+jk2pWiMRtMlcf2ShR72Kio9FaS4ReHYp
cqFh4F0Tana31NpLrbiyZHIMS+1nITh98hzXceHbL0bPcs8nR7KNEzZYOrqyJmgQshSkQzfDXsuE
s6riqtzRLolXWlweyzdhxhMEOASlSWo/2dxJh+AUFMO7NYQq+2vnW92lWcpjqUQCIA84Bcg5wtL9
GmT8ztVLrY5BEf7UIPp3SdFfT07qrowOolLfjU8mWXuATkt6XG19Sovm8d8PYMZfzCiGLRwAI45j
e7byAPw6gAUdGhNLa5KDqd6ymg1wGw+s4bwfWkswZcymFVMsihyyEwvVvFMNs0Ip6SylYaja9G/0
u39WfIM2YZKA38eviLH1t5fUTg6e5ciIDqkdvGCsvWH5fFSl73SY0CJOR18pzoDrPynpVeamb75e
PZuu/TefzV8M7iY4bD4dU1pIIn+XnndR1/sOYaiHNhxLlDf8qkDmxk2JGR49M0rx7zVbtX62vxOw
UGwCJOeNqm84Sj+GnmKNezmHrOA+6ERSCCucwJOgsSPp7G+UuJ75p0nQ0hlzUMiTkGlav+twWWBb
tMGH8DAmsb/R6KKjrNjofROvXaICGWfZ1s+pI7c2X9s518+hgI0pdaveCv4hBeqLKYmGbRe52Rb9
hFwLVY3CoM7Qa0UYM0mT1wn86IrOe4JOjeBBHzI2j3mhrcrea45DMj5mkGHxzqOKFVkdUOKwNp5m
e08eeyGh34n6XiP4Y7vUxAMy/FhrzAcB1JFKn7ftBwpr6XMJ2RZTL5lCZReFO34W6xZl5aOTiZ2T
eVcOZrBL4ihgcNO30OCOBFbpnOKanw15ZflaGMa8izztuS6bdBMh3+UM1r9NKWJdzTyomuMiFc2p
qbme9hDSwNWZI4h/vekdBuQ5z++9EG1UYGbTJjO1o6fbN3kXfJBj3O0d87BEVBaNS0G7GAkgdOoQ
smx1UXmQMtIJWpWTMFplUzse6ij6Sbpo8bn6+H9r1N9ZoyzwSr+Mcwr2/wfEX6UJ/Od/XCf0v4qM
gecT7X/88Z//gcNJ/aMvvpNlGoa0WUWzJEJD89+2KEM3oTjhtrCl0IWx+Dz+gPGbUt0jDflPPxUL
rX/yncx/OIZt267DE6l/6/5fbFEC69O//qC5wZSeAPDPyzDMxZz168Bc98q76BjVSYvkmUoeAaET
IHGZeJuUzJShnpHszUh/klFsOu0+IRIeDIfBnjBhOs/a4Uzlw1nnmoU8d0paFS7K6GVZR4Qt2kln
I3Gy2PXXQW1uO3EMhzw6Uw4sdTshGpiu0lC37Ftpws5NQdMJKIzpzhtrItAk9JKd5XjuiYqVd6K4
0G/iEN+wKBwJ08h+KokZWdeNx3pYp3baN1RYl6OvCw0BLUCm06RHG1t6MAnUI0VgUMxaDlkSEg4I
22hXaAkiXipa5UQdcLkICKg7qXzSTYK/DV0vV8kATtfpTM7W14OXO5aLSD1kOfr6A1Pe0FJhWUht
jA1K/RE2A+scgqvXC0NjudANQBr17DsHO6aANgkBH4K97OcRypcsQfY4zYSvBIZsaaTO63ieU/rU
ntJme9otYk25K3zitone6RuHJF4zyM9fFzEqsTWmaXc9JT7CB2Q89qZXQndhi/IcOdFF5ffEI1xl
jj2gZxLxPk8KpDN1diMG97tDoNKqr2YYH3r6LWWFSBR5+YrSFk/2JG/9Ia43eujQKond/NzgyAci
Ijeuq710bhiuzJ5kpkpL1gYMggMZRBdMqdFqqElWQ2wvLgFaG5cjku9plbTs573A0XdxHR8QLyRH
jZFQonCj79cZ4YU2fVBayC97L00IyswuhyY/QPA917HZXfhTx/pRvAcD2XHRCFcg13VxWWlcxcnl
b0w8T5dlbc9gcaAfR2l/P6E/HXHiXzgjM0VtN9oq0OzwUvQ1Z2eLBWRIveYwWOahKfPsygJOuQrJ
9QGiESBKMpK+Xdn1QKms0kBpIM9zdRSegmDJXPrWhcletxhGctbGwr7QKeLvpUv/Xt0HiJRPT9MR
2FG7WB7gxPCdYFzvDd76JZGP5qVyal22TfjUa4KoJKau5b5ZPcCJsmvKT5Sj9fmROMd631qwcCdy
fS7qgbc1OBGfB7gNT2jfJUk2YOIrA1zVHO/tqcNtVvObbxSCBHomYksH9MEvtw31S03WYdQGwLWT
MDtrgqjySat3IqfjUHtFCwBUB9OyHC43fl3kJNHQF4JSr6xan5h4i2dmiYUCEfqoUICdRM+n1ThL
esxsupE1+3SmbxF2P46K0cO5Ic7gqBditj3yY6lM5yZliU2Q0HQCHqntEqA/pioBd4oD5LVgAVR0
pyplWhBeRvLGBWllsSsoAGavC9t/EFN/KOCpUO9xsZAsdIDlsMRGXYMcOug+mt3191QhixZGPrU1
AIzpm2XzzbkKcPTVB6qhHzUKg7Tc5GHDXhkGkCT0kdR5c8afDs0HumhgSiTWkZKkAEv1wlryFHZp
YXljYv+ejH2/Df+bcU4K0x+08+W20e33MVuDfWOwdWponWxmwzlkCv7EimneWiWLbul7b5Sb093S
P1pe0gw/yohqY/v5SXYDvFWXAitMLpJCLJY02DcOxM0hc7ZnY8U0Vm/JDS5WIyf2ukrZK7P5S9nv
0Zb55L7rX9hwQAZHx98ROAF1dYGwxmZ2MKNhp9sB3cpqnyqEVqZgWn3cPpqqKg/9Z9yJIn9wkJBu
IgXhyvDfrHWa7mtNIbqYKpWkFQL7EDn1Skymt5YK6hXkF42CfNnQvnKF/YIBYygMmAYPbMl2cBZG
2HK4YN0bxRFbjobKRdwZwRcD7BPuFwDEcgIsZIjlqCmKuxYW3s5XAKolwMKxI6YrbwG7dWrySuHD
EfXQrDLZTmQ0t8NJq5MBNLmF9jIFjxa0CpQGMY2tgL4FnUMnZ25uQYn6p2po0G0SE9a82M3PJc2g
WjhsOCaaE0tlsr1PuScTjDD04UPX+YgUxm15JBmGJvRRuoTLo6nLTxuy4ZuVDwtOZnF5oAUQHWyz
3bG5qfLJPUbZAFSJ4RDcD1A5DbqcSO+GagRhq07+r/e+XO0jnf11MgeXU0PDbfkYmrgnGpPM8+Xa
cqGpj8MenYtUTO9DTlbXHDsmmQEmSdoLJE/h8oQC58UQ9FJIek2iTtCELON5miXJH163Ja+FJE8N
RNR8NSokn6NR+Gvz7kRn7GKwi2SfCi1EOjwStefFxsY3tIr6Cy0EtgRSgf+WgAtd35UKCbgEXeBN
u9cVLrBT4EDE4jWcGUnWnN1vKsXXXy4AGjKAFYq2hnkq3Hq4G7zyGPYAwRSwLothxSSRf0gd5oKy
hsei+NlLFsbXxXJbA7eWBOH2M6hjGeNIwCxPy9Fy8RnYEWndKggkrYoiYG4Fubj8+n+B+i/Xie+D
K6WAjTbkxjggh73UDfaCKoJguWiNrtkLmI9LL5q95KWjcJB57qFiFP21RnbNtrX01+V5l/H262V8
XZ1BTO1R+e1A8bAgpPyv0JR+UjoIt6qJEDTIlY3iSPaKeLdcNFpqbRpIl2WhB9aFIatqL1r7I1NA
zFGhMQVi+jkvR1C3D5rvkEKUqzMzBMVZLGzN5bf5mb6ADJACYhshW1SEl0GhOSkNx31o7MQQvKRV
so35h5ELzBNzAQNzBeGzU6jPUUFDhUKFgh+EBLocLhkPyz1fdxsQ+xRM9Ou+5aHLA2KFH5X96xKa
IofYPgz4MpZrSw7FEqvydfXziCL+0RwY2ityvz/TXYpEhQItn2NpOwVIsarY0+G09yajRy5Ii7AU
WTWmrXphd96R0qS7DySkiwjkRaTYF5/tacXDMABjTArUsURbLEdLrka+oDSWw+XGr8f81W2SjsW6
ULyOrwcvR5niehgAPr5u/+3fL3d8BUB0Iw4STZE6l59eWWbRcL0cVrWTI5AYhVqwZzFNKQsxR7HD
5pQeRsUw/ppCv64uR/2sGGnL3cv1ZZr9upoBQc76eTq1I2zyXBGSTcWEx7IO2X8BKC/XcUiVB5AQ
m34BLYcKvLxcuAuI2W1RqffAmQeFal4uRkVunpiR16miOZeK6+wviGdP0Z4nxX32FwR0pGjQU9Bs
u+pgTTBTcHES+7IcjliOoXFrBsT13+765VERqaI6KkZe+PKoHHcLLPNZMvpsF+zlwqhejpYLZBsq
v1kNzWXizPV5OWTXUmWH5XAh1xqhU2SH5fATKvv1V0Rjg/GSY5+eqQYmWOYUQImiJOP65x//9Zav
P7mQSJe/uNw2NsKlC7Zebv7tUeEUutPnPZ+Hy7N/vpDlocv1qCIJar1c/3zGrz+lxzkgfs9p8zOK
YQYI9XaX5/7tVXy+7K+7v/76/+K2IjuTAq3X/Y6N0HH2p6lhPxqhnhHOpoJOB0xLH6aHMSc0d44G
QbulurJifd60A7W3fs6f4sglCsArn5ISjzb8MHuX17q1N3x50yRj+Y2tMJLp6a2VIaQIEPAbGFg5
yk4ebhToFzOkaeuoCR9HO8e1Eif+yQFDZoXdRJfHNjdN40zbFA/Kri3aB7OImGlcqmMzM8rK6fuH
eXCHTVfpz05hkStjIAvs5TnI47MWRjUA39xDn8zbJBMdCG6HTkpj4nMkbp0JBSDr0/XYxjUDbdvA
QczxBRARs0ck+NPHxM3Pd/DXod6/4GyIoBp/c+NWrmRJfs8kaXvU9Y6m0yvuANTmu74YMWbjOljP
jmYeJcoIWP/FIWmSU6jxuaWNdYY5ByIxil5Ct82vwvDHML2nnr+PVcOvj7V+F+Thc9vTOJVmeLQq
NqR5gdTDNPdmW14bZUBbNKg0aufdD5Kl6Vd79l74VCRiquFBzc6tq9tnTaJQ1Ta1owoYZLmjkULl
0iXTXTISpITiq54gU5d0Wq2UpKXUfE/IqaYGlzz12bve9duOJdf1RDxaRoFfr+pkY0b6TTXJCdUD
lkqOcG8NOTsOqyvXgfM6e66+sXIKlQUxz6CSreAYm2OzZpeNmafim3U0NOSqSJ9a3t5z2zcd0Mlm
rIOnZvTic6IlWFWtrt2UbB+3udHvNSvBlJnZGGatdBeVmEQN032LOdNPMTP12rJ6tG5h9AB05tGX
wmdFol1SBiaYiNVqbjvGfmx9FGEq6KsckSsExr071NbeTItjmFXWXWS5926ZXhGIzu49SDD8GsF1
18R7PJfDZsbI6VHYwI3qp2ROYY8ZqnKL+QzvWuz/gCx7wf/E0yf0vpsB71cYMcA1FkBS7M3VIWKB
taK4HxfxvLetFNaUfu3RzDjilKlPuowv9H6arr0JBEmmpVcliR9jw/lqGH6xpvi676sKbxzQSWuY
ODm72dyNgs5I5w03IiYnNbAI5Gnbd6EWWa4ux+NQIoB0GVbJcU7Nst7EMO7op1qsiVr70p0LIt77
ENwAsXNni1zifdXLu3xN20Xfaanh73M7+VaZ9rvd2HeWq+vfoNQ+U5zP11OPxtetqAhDFa33sAD6
S12/jBoLaOvILhJHI+EXPfVtGpa+j+KryDeW06FhT4xb/BvNzZR/gIG9L6bGOTOykuAWMvY9yItK
95K7uiyOVTDSktO1H7NhPOWRv0vDkNQSj5TtGAF5FjjtPkmBCU4J6VQ5qhI/THHoWt49lsDmUJ3p
mVp7y6LNhM+jQVc7Wkz/FOQdy+fnZp9mqlos89ztoNF4ynr/okkp6CPN+skiN6ZnQ/3bZ3AqMnCR
bYqkvJPokBrvlLnhuCvs+KryjZYQdqxkic4c4I2bJkzrNbABgIQVi9CWuo8o83qXhP4zJsIYBVKM
9y49QDa4L6Xmn9I22YU0mbe0cM+JLqtbbbRQaRtDspNJ8wPOQ7P3GaPWOoBGjN/scVEXr6K2ucrj
4SbooWJ2zh4R0gMWY6pSwGg3rtB/RI442/gV1mKI3uYB050b6mtfBCHiIcPf5V5/6YsaXoCNvFwn
cXoi7isUT32ffpTEfmFVq+Wh6JGOa5y+5RtlCt5Tr/PpGMmL54+H2SkejBDFBliHH11B1F8xh+k+
tsZ2FVpmdp857o5u0AYEUXeTSjKqM2ffFOldPxk5/QXH2g5Bm25b1E07bzI3sC9JnjDmchuNb10w
vKLURbsyoB1PEf2xsByb9N6L+ke020i2kXWPTXietPE6F857n+/alKEmkvHJ6x1zW+VUNiS+9FH/
GEIMjIPRf7hGfkhCep3ID0g2njn9olICdy7nK0N9QLkbJruUBm6I83jlJpa/1QyVIpSU+aY0c1C8
rI+wukTv5bB106JSXqU9hlCEHSQjo4KNDi5TVboHVH6Zmrq7NTH7EwhuVWs9N35MeYBGJvpmWYBc
7MLSVkXTv3dNa6x1r+R3kYQIGIxm0/TBRrz2kiAdv0zkgTpUSeemcTrrCqP61tfxnekToWmTRM6F
ysrLMKwgwHqx7Ms58wFluJSvhyLaW373AtLzVLAb3tWDfSbQ27ky8vAS22aOSAGmbJK6ZHTztcUZ
3r4g8PJNR3mYplB5W6XGgVm42npQRGMJBUvE83MRxiVN3NbZ9ki0N0jNOgQtRbmKhuTWQcmCK59o
tXB8swQsMjw1q6ZJn+pwRhyliZ8CZ6FNGcoqpoEE5omh8MlJxLl5K8P40Zq1t9aLSE3BSbM25j45
sl29mvxcsCwIr00cGxaa+71dXme5cePOdbvJvbja9dq4nclwWwdtQHS0xWCMsGvX9eZjW4XFqguZ
lykg3MHdf5Q+A2SC7u22DPJuj6XQpMyj3VmFMW9BUa96rBLrrs2idVig/BtjsgVDRJBz29wQXbcS
EtTr2M0XgGRvxkKnWM1Xlkl5nIKJ0cFKLZRt8qzlQUhiTmkfrDrdEZPp+WlyzcqvXQdSPpZJfe7y
8EZGVXMueuvdQqxslPWpsCIUZ+hPtyNQjRGbwtbpMqArhp4f4EF8N8LxoZv5HLW4qohpV5L5aoQ+
4DXZxqtYwfbizrDNkx3EWBJntBNmi3pY0g+kDbgx4nBj9fl7WgzFzsYasw5jbMBe06MecN/8GMM1
QOp+Y3rNtT4hGsMoDTpM7mO4E4FdBD9R/1HFB87oPddaTmp9gD/ViiZKwuWNTqxbXuyHXKYnEeOL
6RFkbRMB6rgb7tjlMlHzq6sNjREOHu4whfzYrUCn7zg9wE28L0STXAwouAfa5plG8KpjeURSsQ2Z
szubXSemuH5DguV8OZnlrRHpxllDDVLmGjpGRAxGXXZrIG/4L+aqvPX6mlqzS2IHXsT1DDN4XVfF
mZJ4WPkJq1tJ/J/2TZNU4Br2XuSLT8W6QFJKtSm/CSJPXk/RbkRA/8pwhHeDxfxuIXSk3Whc9ehe
a10/eR4zOLLXkZk2H7ddGtGBGbaYrs2jkjKV1jTeSBMFhq5w8dTAI/JvS/wjVCYPoNfjHVHoIqD0
lWfFWRm5pI0Zn1663ED+/17E1g+gnhNywU7Dl0RBaEj18XoYlRbwIWdJuBdF6WyR1h/LQQ8VX2E+
mAwNDIiefju040WYVOJ6RoXpWNR2lQqJZZK2RpNUg3Rh7rObqwR5AnsvBIFFT4HSk2hSNB0ARN9C
JUCVdByMOt6bTp2uW8DWezlu8GRa61ZEzq6gc8Pc8Q5OClexooVEAr0bZtcLQkbwqCKHi5rLODd2
GfMry0j/YKPdNp17SYP+wa+JkQwGIEauLFGRYxupXpqewnnXiicsPimvyLzNAvu5NJsNBbxbw3Uy
9n05nGVjDpB0ez7OrPmuEBqcKVrQK51PfCHRGH6gr+KyO6Tjue+gZ9hSp5iMgsQZiPIqhgzX40kq
ToWVCahTQl+3+vjdJqdog6w2WqcdN2m+hpiznhGmqX0B5O7BzAneQFKzGrTmtSNDZmOUcwtLWWcJ
Q18sIuy1w6KcT8w2Q5s+TFk9rgmm/WHm0thkmXTYj7nNxogwOBSVoGz3U4QZLCIbBzoR3/DTvUNR
O/amlnQHk1CB7fwqhRxQltvUi7fsciwlysTNnV2mDs+cojFcI6hnbjCv9Y5Ji2zBbRnN8SaJDHxK
UffaMfavzS6a90ApXlCWdwx47haviuTH1KFpa3E9erdWRVW9mqF7G3Ts/XlbN3gEzWl8m/KMdye8
5z6LIyRQOhbbygGMXLJdC6eMM3sgtNs6Q8YM+aVmlPQpAGWud0xqTb1LLIw29phyL3t9PzRZfyrO
fRS9I312Vn1typUtnjCLfdQzs5I92uDq+5/WNF9lxJZsLac88p2xbQPRkGb1hHWieHSxFa8IBnxO
ZmNfyv5nl42PIgyORWDtWda/+XBPjlCdBTYv505v8stQGx+QgawcqCen1u72eWHDUJh3dqIDxnH5
QZLOGG167LNFMODv8SuKQG8CThOG9UBBgLHuRwGN5iDDfEOdzLjAaUFcrFON59a6ojUUbByYZqtw
zh6hIfI5xfmKr8zEIDZds3ehEmRr55Y1KaOwR7lGb7unGWDCFbsUuAKI0mc+snLyMajV1m4K2+/0
bT/CDlhAM1N4DASntmM9Mkr8qGie7coMAlIfVPwwQoErglHbt12g4mNw0Ws9k2gA14fO+ipoaS14
dr/1NKDzgd7vNrEWuHeY2Aa7TNiloNaeXBp6afRDn8N5JTP7pZiUZMda50kjN170Lmuboh/nZCO1
kd6KwJbXkxCRzxGiNYqJ0Ks+wrlK1mE4HcJoejdyJMlVT7SCyjrx9D4/GGHdkU6/TirtWxeQus3k
esUa4Rm+xn0t+hsz125JZr0GRIPWJA4opWbDd9Ob91XL/MRGvlIK+CgKHwPp4zQrPBBAiUskJ0Jv
RwvZIYfBjScKYw8OnnVfmLMCSDtj23sZ8IJ28cnDsjfwneYulVKA5oZg9d6NOR+Iv+iqW/zXOHjH
gN5NOFUCnTeawAgK6AVgz21kq2QDObyZVfPi4nXMZjTjUdmQaDTET5PxFgrjJciAHrYNmuB8YnZu
LXRsCImJhpGpRqNkdC7hudlnTIpMmcr/aQncUfqZ6hNioMpLD2mjYylLR4yA3WM02f5lTRCD6zAP
C/FedFZNBF3f7TS28RwNd1MpyWrX9W2fwAWs6U9rlU4UNZHVjRkG25DspbWHgZ93RE50phhT0yQ3
qVYUu86+GwvtsRs+vJCqt2M8DnYFLcV1XzVM89JhljN7XImFPPgpu0X6RCvZMQLIgOevMWqtaX4h
KZRXdqlXwAcD4yKfeh7ESrWKLVYOSbQei5Is5oYRRG8Jv3GbmxA/6Ar3GsNDfONBkgk6/d0I/Ho/
8RKQZzLy8ZpD0yV6g565wXIU0fql2qOSKuCvDN+A7uTwlkjPeO6wb2MqNXbI6yENBTbLb8XXK92b
qNWjraLPdV5Qohb3HpOm/miz4kNpSuwsuu7zwlixU/H5jpsqegoHD39+5EL2SFmda99MCB2rDmLA
pYy+W2l2Y2ezfaxmcL0Z685+JpQRreglNJpHJIJ0iR0cUfDsV8ZT5oO0YSvAYIwczmjD71oP16tK
DtiGKhIyygcmTXSS860MOD2zram+JyOJiQLqsY0TzRyt+0oAkgs4W3Ro55qMxDYI4fnrHmwG46WI
U28Hm36Dj7CMnXgdmvI+pAC9cq3LxEZikPo0B4PwhnocWKYhuZE27VNkFsBhHpwpfoj6+W4cMY1G
E7mV5VXbZLu6vrIT8VLwFvyefHgMmND+g0G7aeyZ00u7GKMSvc0sd2pjOoNv4IfLgjYwrs0keIOp
8DjDvQLe1O27uPqIQ1njcwYtnrWExGuPrjcdSlu/hLsCkiTqwdn6vF27cl6tub8VfFumb21HloOh
de/O80NljfHBeIHPbaYsENmVrmXcZ7s244yprbzA+1hv2hn6ml6/zlK+OhmhZXzERDB/dI33anbd
e56/DySdraCdXGS6/0gbCRpEtc6c/EPwYtO5/AjC5D61i4e8N8mdzr0M2qR89zif903SveQssFdz
xJAUVxOC4bZ4S+P6WNfyPlcacyulUDAerSnfpKK8t0nZrhv9WRrN/SAzPFi0igvXv3VBOK3RcXwk
bnLrBU+D1RFWoV2EbXwkY/17qdNVqqV2TjWIsXMv13oQWru6rzK4Wh5cMqN61qIbZIsvSdv8zIIr
s6mRMpWlwcfjXhZiXBVdeO0bCBY081L29odtYOkPLFWsEuZV3wswNqVDFYmVdljiX45OfvtsWs0h
DL7VY6Ads3a61cCKwOZEgRbdzdF+Uan9v6DvbwR9QKQFnO7/mXX+PJE/kge/6vn++Dd/6PnIoviH
biOTs2xw1FKav+j5DIO7KJCZJqha5pYvyrn9Dx2trOPxn26R8ggs9w85n6X/g2KPRBbtmuQ5Aj76
v8j5lGL5F4eK7uo2IVumhy3A4nkWy8AvWGBjZjtYe9VwZf4Xe+fR3Li15v2vMjV73EIOi1m8zFkU
xabYvUGp1S3knPHp39+BbKuv7GvX7MdVDQMgKQYcnPOEfyjuPurDBnoU0oqs0NDPBGS//DLn9z/7
X2mTnLMgrSvhLPkP7yYe/+XdCk+T877j3dzj8NYj03DLMH/DRu3RAFgH5+k5i/beUVtnV6S59DsF
rJ/eOtjqq4Q4hclj7h+6m3LoF9ZWRvJrju3NKC1rFAr3f/9RFfMzzFE4YtpcN1XTdMfg4n2ipgxK
paCwoCtHGKEesmY0+lOxcToNoUhdmAu2nm/Nc+A+My29gifptxI0Quh7BcTlWsFgY9oLPVISEko8
ZlRDWRQ6lsxqE0T7adMCowKNL38DHtzvJK/rd3hdd3Oa3Nl8Ope6QH4Uc0C6LaQOGFFXnLtF0cJf
SnIKpABSpo09uU6mI8piOlIXzME0swMCUuwSDMBZ03Er+sDTYS6351Q0wicHBXAp4xxP2gCC6e8u
b9MeViTlbrBCc+WN2Wmy3pw2SekS9YPK+ThVTi68o6XAItF6ZzFZn03+k83kEN00xLf15CkvzB4M
C4JpWuRzuLJ0PSenu3e/u+mELNqzow760I/xM+vsEnW+tl1leo5haIsttxRiWTbtOWJvOqzKQ1Yr
6tYQFsqJ5leUHXxwHdOmEHtKL+WLTg4wGJPkcufKdHgtwDZ4hf1xnOkxgp29+1zExaYuZHXdKgBV
J6PjkSVRplqEhAqn6ontykRtLl07+GrLRbWDPgSNKiwAZXA0nZo2H4fCDNroQuwSizqDf8L3n0w0
wlpUYqZvPl0Vu/QOVpVQdhTfd/qW054LMoZBKE7KdpSvkjF8+viG6oeTtFV3CGTJWvMjx0sLhAwY
MbQsGaQfX3baU/QYFpaiotMCcGhycZz2giJDz0wfAcAV3sqxjNv0WBy43paWJ5FvBaBcQnkPxZrf
vbkdRInwp8xu71bdmjBvHNaTHR5AZZrufxjjqYasgoysYHdyfhowXHF7jpw9Xjh0V373fHdjsKuK
X0tCyM0iF5CQQEDsb6YDyV9IPnwAVLIFsg5+XQKwa0BtcaRzNbHAA8H07nRrHmXoXFnivaZh+2En
2wK6SQzozr+M1zy0hK+ywBeC5LJXlVseJ7N5Vu1ffe0nJ9IP51K3gvAeQKPdtAMjxLWZKiYDuulw
2kyw54/DT0+JdUhOZQW+ShfeffLACPUS4adoUE9bm1AWKDj9ZuUHMuo3e7/pydNh6oLKdhx4bnpI
GFnFWjrTNFdVltNzTGW0lnnc3D/+/LRX44S5aeL2/VmlX3HX9QMdF53fq6swocGCsnjfm84Nec/0
nZaBPo9aH8qXeOKoNDBPyZeW7w//8sxa/im1UrINxZwVCcDNtNfrYV7ep93Bo6iGJi6PT5vCNl58
loxl5Um0xj4emF5dfJz8+GvTcwBKK7M4tYFOCzvASGym39vUO+QtJfXS+EW3LVhnYVZ1XGEPBTku
dlI4m27UZ9301SaDw+mbTxu68Og4evL+/VHdROrsN5vD98d91QaAoz1nA2LiZqiBJ4bXIpx23p87
PWs6zhSMfT4Op73p3Ltr4i+vSaUmIfGK90qpWmtNlla/2DB++jMff1rtgMTP1bL+gclaTsEZ9Vdh
IGV3cJuV2HqZjkJxShbjNfZHU+CyM3C9DO5p72Pz+VyCLBbwJFzOJX6NRJJgfU/PSWFFD+LL/+Vr
p5d9PJJNr/s4nvY+v9W/fySv0X3Uv9baoLYIZapvoE9zxD9YcDVfWVrod22kVL7rbmAsQ7HqTZtO
rHpA0EWur/b5ugVgZCB3AjQxkwbQGiVt93qoFp3QKZg2QqVFQ5F2NcGCPjbyH2jVj3NpUPysAqqE
E9BJzrNwnlZhP59gUGlH+rOsO0pGmteUUCJ+R5BOuLGPw2nv/ZxY9cqoQDxyMvgNcW9cpjo/ctpV
WBFTA5mT5W1Qd0ow/tK3dtxksOzrb/wcrSC9H0KTJmJgWj1afjtDpuInye2T/qBHUfSOX51wc9Z0
BxU6vqJ9lKDu0TsZBRV+nrIErmEU1iYVRvZqXcCZEuvjOy5q2v0AR5W1b8x80xsX9pCtgOK7wIhf
px/I0KQ022RpPm4r9fSBQJvgYJFVPYSOKNlVlbFMOgOmLmJzDRnk0NsvRYV4ABpGGyeqho1ooymZ
R3Pkix9y81YiwppwyI4FFAkhLveCO2Oxms6J4YC7EOTrPqSpUkmjs+3UQ6ewhFSFVaFQQGtNcW41
sS5WsNEu6PYZkG0oITRY0Tjbfmi7TFi6keTPMcxo09bDBrS7fcqRCfVV8l4a06twwFOuyy+BYnlI
OoLLNBCZwsfMegx1ms+gYZTFhEucNmKyfXeS+zgnB0MLYxPFvAldPm3eR8C0C2+XIDjqYCZAvyDb
kE6WbwEyqcZyUWIZ3rkdwGYVJaV6rLZCpuKh7g1F1BSIl9EmRi/NejBHvHwh07QsqInyVqEXvZxQ
nNNGEWvzBO+cDkFFK2tkEKjU6j/yXjmnsYb3ri21u2mvCHFqVXzMh31hBZfwDah9CV+5X44dZBp2
4fvpyPGxkhbPtZk6WqOM1x+nphe+/42EShqXzaTlVAlL2UqsLYXYYGJK0j/tIp/SCEYKjQC9ISKS
O/RaZtNT84jvMT1p2qPlXQCB49zHA9Pz3l8y9sGPOFQroCe8AyhUZ21T+TVzAR4WG3kE3Y5mLLsM
dgXN2DRB7w8n4emcJek8nJcHmvJ0f8TTpgd9r/ttD8wd6h2FQHU0AmxMhbfsXHubNsYZR0WKBsI5
T1f9bVy63Rr7GYp+7+fq8qdn07lScyLz6ZSRKEhMa4AsavGqjwc+DrsHCtsO7BL0SvpZS4tdWjAA
KIBZa8VuT/HaC1e1tkcK3wDC8Zz+RMr/CGCDbpS6rhbmNT6RdlwgMjuqPwMPCZ2dZv66DrHJQEYF
WUXC88VQXqruUAYnkSWFi9DbDe0NIn7bZjMfwLVNlXHpRzc9fFDCNZWNBLHd8MEK17XKPbO2lL3d
VjPJ5f4+pCBC+kPTHwByuw4E1X0tbfHdNo1HGkuds/CCbZRsI1qIgkjK91qZu/Rgz0Gydah0v9Kf
KpbJGyDxsl4jk2RJ32jiGnz/p9raGmFIn/8B6dIkeqZop6G1tfAhvcyK74qEtMa8Va+NT9OOFtu8
oUM9A/xRSysgj7q2tmRIntsGAFOwwvik0B9s4GNfyvBcyd/jI6Dx2cHY5S/2LDzBNuIWndO92tEu
noffhgNgubdhpb1gVtEus4V0pg4PowNdmHU/h7HzQ3lMl902usuL/FYswFtsAM/Qnt+0G0gis+Bs
LU0qqWeSznImbxFYPSqb/HtAYlmf6P3CVY/0WRygprdFRME8aO0ib1YKETYGtEgJLr5XM+0h3Rqr
8WoCPF1Gj9LJ+zn88G/5W3YoDj2Z/7xcJvfUmJmk2V9qkBUn9Vrd9cXPejPut803d8unCtbjmqrx
I/ccKmznndZvrHWOc5K+lOmPAAazFiPypes0QWXgXoebwL903lIV3rNQ/zcuJVEb89A1WuaI08zN
J3TbYIjIP3TUDyGtffWyFbQmUwPgv+jRCEEYq9n0pLUCFkyTEXTLDo2TEKSYskTlgobht3J/sB7p
iD+mWwiGT2a/o69OtXGrdAvJfRZ2p956HJbMkKhIWV+a1egewEU9Yilx9Fb9t9qZVz/UA3LuSYX/
xMYLFnm/GJ7gipnOqu436Ap07ha6RkZFDgb+i5bv5XH1tUYrQX1MI4DsJ9gqr7kEV3m59FlJxT8k
E4bvCCUCAwVEjdY8gEgsYwiFu7n2gExRdCuG+d64onEg7dFMWGTPxg+fdRCedMVIOrgXD+nwry0A
Mncef3PqhYTFEH3UvY4G+rfh6uQHVd/IB2Kvx/ib8hM0BJUJ+TvCYPGufZEZlcjkZXOiHwh6C6E6
vqWXEWIc1M/BviC8QsdEfU7XdbsAWWPdwAI9Jmf7Xmz7YyLTf6O3eOD2l9qt7S66p9YEcjprfnjz
8qfD7aMsUxMlRvqsqzhb6TQBQWHhNd2R9M8po++0x3TAm2TpJJsOt+Gf8rF7kV7js77EwXYHEf3u
/YiuSEzCF2qauTlD2PEUPRfP2V5+pKfhrfxls6eFY56yDQCG8R5v9dNtuBhP0kY7hz9RLgBApSHp
sZDfgnRh7oCZLYsawaJ1+aVeU7Xe6HvAg5Sjb6q/aF/IjqNttehn+lK6y9kcKcoFAKRFcw2w5Mlm
Crq1vHrWxrhKoMqOc+eWQS89tt8S6skgAPmKlM1n8sEDquQ968qOyvdThkW4Oc+WCaiXGYrja5xt
ZurK3qSPztdo4dwQtFuMm+hbsjaWUj4P7AcNHdgK4giT5sLbpSgOLkx9jlLNgdstXFGk23jolj4z
Dg8A91CdXFKSQKQYqmC4Hk8hnhb9ylj3j6/uxjuQeW7SzciNGkdz+1xv5C0apG250hHIZwbUQEnN
1EXxxG+6rfc9dlMLSs0gbgeoVnwHHDuBGnFbn507BuwDlWoPvsTKNWdoH9P7LU50noy5zTjEpXWG
98sSQft1+LU7ZuUXci+0dkBWpc7KeFbaecbYS+bawV542+LgrpKdedP5zGukB1EHmD9Yydzao1WB
pR5rylxnVZ97lCNdlPuXP4eH6OC86Ofoi3f01v53iALGqY+TDnzg7+uinRYUfKYlEmoYgP+43lA8
glNslWu0NGn3gfGsRYbjZiZFJ5EbNV2H1QhosGWg2nfgkcTWIEYQmtfyvFlowoy3FS+Z9jyRkEx7
HcSodPO+68gBVi5xu490wK+BeE48ZTf/+dWTfy90WZKS2ggXWWPOozqD5Gm9+RkIn1nnO82u+WMT
lrjGSxqUgmlveqCq8m9SJiN9U6DG6YDNRZdmXPlRpG4rKld2Jyl4EejMlNMuvuQo4Rl5sbBMvdKX
lU/AiRoSAC+77Xe0CuMETR0/ZN6lBhFOxy4C7DtLixcD6qYbs3QIp+U0oRRqUyqa9mrYyZSU/jgu
KTpipi3vzRZOYB6X9OAEBY42T7qzAjd53/s4pzhtt07K5uyCPgoUBr85cIFJTwoqQKmSL4ZQkdau
9wC3V97ZVkwMAldkG/pltW5ELD1t6sg4YcCjrDpRXfjYeCIV/DhUO3Q+QS8+TFW2yYl22itznJkA
FVCdnE7qJhhOKyj9pSqqkaZKr0sf9c1UDq5F/W/aM0U1OIhUeZP40J5M5SmWNXdlO5Sm8h6riCFn
mXCbvADLhDSzrjEfN7cer4xtB7lRMnpQ3TkDciovyegPw7Y2xc0YNMksKOpRsJJw7K5LIe+BeK7g
oppNi8KigV/bdCh3AaIRhEpO614tr5LxwO07YrZRuealXazoAfQw69nQjgQYH9hAIcUVL3XjORly
e0lzOwN1J+p1eoQHqeXa+cIW7DxHXLmPzce5tpUHFBIPE4PinWChN6h7D3pxlavqhMr5QrOgqE+a
jFOJTogagIlqmfUaonK9ElWk9+LxRzFZVdtvhmExsUoZKsNZjzjkUO/JfX1m1uL7UKMiPOua2l9l
lfbcVrZC5sZGxv89lbtmWZWmsvzkTfxxaNdZwJckMcRcaTZdXkWk9oDQUDJUCsdAJQiGN7BQijyF
KDq/b0QN2YDAx3IEfzhxYGprBdop0qhQoZsqrKEalrv3Y2hDyfL/mnFIRdXDPzTj8HA06Z7952bc
xc9+/PyvbRW/pD9+7cj99sLfOnKW8i9F6GeYNOpM1UZq4g+FDR7CCFOXHcVC6OfXhpz6L16h6NgO
K6Yuo0T30ZDjz9EeUhC+Uzj9v7AcNicH0F/acTrWxnT16Mfhx+vImvXJI7MoqQ8ljpNtmE/SGSjq
bwOylvJ1sGt1LbvZmSZ1vRy0sp23KaIZndODCEwRIQLat2pi64T/k0fIVrRXOxv3gWrcbQ/7LFRv
7UrA5onxouglcaOjlcmrTtJndnj0EySCs5NmBI9Fap06iKtzo+vpeRCaO4gTFBmK4JY7XlBEsHdK
/lh39ORG6GCjMLQE9bfxkvgUyyTiSF4jDaHFybwgmyfZlW/NeLRKG2p2D+mhkPRdpMVg9kIYvDKS
ua1ivNFj2acSLAAwDELcTQrx+kjxcClGUp86pZFPSJK14A9SZLvDAfikXVmnPEbuTe2Vc0T7otat
Hy3wmdJJWhZ0NCPNSt84gPVU6D+Rqi80qVsXZXOdzNXCauFYyU/hFIn5AmwrMiFjYbGog90ihERJ
ygqkJwthJAh97TFys71X8Wta6OMi0PPYyfExqONjluqbJkWq0MgXeiFvpW44B6V1kgJ5H8jjPnPk
s+PKN18yNlo6nN0CdLe6KlEFLKUK7Fu5rKqBal18LOvgTQEQis/Js1sNl8Burqpv3JvIWya7yq2Q
tbNPltaTN0VHMwpfFGPcDx1fM0qPAPMvvuxuVW/rIMamI9cMovPYDONZD4d9aHZrp4x2nRPsylCY
kYXHAGVYQwmOuQKhCb4E8KWawCsAVKTG3Zrmyg7U/qkDlZlZ5r0YqpUlDWd5NI/18CzHKMY5Ot5D
CePAM7N9b6Aaaip7Fw/BLkVsOky8maTLOIvZyqbhnfFTGdHbVxYgWcDcaPeojV88Iz54HY7NCiqs
xiav/V2YVkDBPOSho6O4wqho3xqcHaIx+q5Hwg8PibK6v4ifMZewb7AZ1Pp4VYo1hk6vg9yA+kZ1
Re7Xg5AUsRUc6KNtgeMUUOWLk9JxLrNuP5qYnHmUOCoNf1elO/ejucGpl+7hLFIQShR6qD6/YN7v
FV/fYOGzD/z4zfawS5NBvwS9tpL16Cj8XMSYHAtjI8vyXIdB7hr9q52rR9te9lF/RR/q0uX63YdB
MHbKnCDrWApzH/EeA+qe/aCdK4Dd4HjieYNiIALnSP2n/drr4xdLxmFGr5Y6VwXKyCJq51Sljlk9
nFsNIUE5uAud0DKqmCTqVQKDQx7iI1SwncZ9ngzBBqH8RVYONwFsSbDk6sPxHIzRERm3VYEfC+Lq
T1G2bMN+LZTN9Li5llJybMV0YH/v/fHmjM2FgDnz+gtCXbfSjF+q9qsz0AvtRkwuxpu4gkLuUooj
eAXJi/hhxHhUvO5iBWTi2XirhmbRUoxqCbPFV3I1lK8MSjKWvjFULo1UjOeuks818rOZt1L7ZOtp
JX+vxE4m2kWOtQxtRGQ74171pE2022CjfXeId33mBPTtnhrJX4ixHUX9Xny22GMu69r6GijkvaO6
DsP0GAZMQ40/7k2jWVDPI6FNmlVSxW+9ri+D4N5BXlKC/qoq9UoMJnQ2VuiC3NwaVklyq/mltNa6
9zmQNsCyN1nfVpLz5OXVqjRCutLlKtMapunxbJX92Tf6ayLjfZcu86Q/S81ws8JuPVlOuFnwYnvS
c+t4j4eqN056Kb/61I7pti5aFc9hDZFZzcIa0HC/oFILkDR8q9MBKIEyLxjMkhcs62GXeXBSsKuS
zm6XHbSsXZi4rQ04ExVjJCCLJ92ACVrIZxDyiDewa2wMbdxr32FXPcpZuKvxQUZh9yhsXTK8wHBI
ZkjwS5v415TfKq18aJpx7+T1tRJq/DE1Gbffo/F9FP+kIFhl9OQ1hlcPd9TwlH1hNK+V2597ISih
N9dC5RYL9Xzt+uOytEi6mKwCqHgzeogpSDVMP6z2KiZsHUVmlFofHFY24V0jXGrroviiujdQx7iF
ALYO9P5V9WnEOFuvN0/ilhRzgjCL8UOuHTdRpXKPKQo0kNaz7+AREO1PWWkc/V4ga86a6IPbqy+m
zv0ojJ+i9gzW66XmPeKU2Q0mkt9bJvgGk1steQkdHAIk/1D6J/FeiWqdpjtO6WFBQSRy0W2u0W9W
hJCzjKJzK6SdTdGRQLYOAJ6QfUbhYtdLoDcRJgE5jzi0bNTPdli8AGZv0XbCRUdoSxOTkiuiNq0J
1K3aISzHFHsAZR1j8Yc6NbBXXCyEVFX9JQ7GYRO2Ffp4KFrHTXRP+v7s4JOxB9O0rxG/1oQKtib0
sKNIYtFLuyFlncVOMiUhmemqMm5j+doLdW0lpJA9cfSnvencMAbUNZIaYreJ5HyoribZjkSogU57
0wa1y98OdU187F9yx150th3Le25hbyxarT5ADXB3Mjpg0JpiF0CSH2hzpxyV3bTphPBQEur1yh2p
KZDzjkPj0mJPV+QQzz5ciKVXu93OhjizTci8aGcXq0EOboql+Fs8Ipe2T7fEaeRNUZs4gknLMW0X
7RjRYJOW0J1nrAFIumAO+WaW5ipCK2RIqeAONVWiAmGbweIMQtNS7nfLpKJgUjRStc+HrH7fNMij
7/lw42a0SIB8StUERdTqISvT3oVP7Z9pp2QQJ/Ubbmyx8TIaDhLho7EsfPulTBUbYG1r74K0+YZW
8DwF27JExgFxYzKiBjHWeRbrN7O3YPzmeLWiiAPvxwDUWhuAjVIG9hiqr7FEOys1TrZONVqw9aLS
3mAceG9ycMIjt3lYMnlwC6RDc0mc8eKVA8K0iA1B5QZbYX+N5aR+kMOlw2SjZNXSZvrrVaR3h8i6
C8slI+muajlcIz07xSYGOK69Hg00jvWN1JV75H3/QWxa+ZO2sU1vy7FN3Z4E7ZRPOLIgRLAl7NBW
aqzorYjgy8RX3FOvrt2foE6MEpZPxFG9VbxnXv9ZQ1fIWP97gO6oDtmDZuiyDu/lEyjM0bsmNfE0
2biecoYfJbwszG2MsRHzC4FOQDW6j9GRdUzKENXql2zmLwB0f9ZERQ4KopjFJ5BVx/qMSessq9cw
ocg2ak0Qz1wjvLQl1M0d+YLa7cXUAroL27p/DAyE4XRmNQJbn+LnP3yQT7hBEhU+iE1eRdDmiP//
O5LP01IHyx83hVrUXY0eA0Yik1iidiU/gPq4qHF9sSh22wV+LUhXpXFzEYgcxJxp3xGw4tsZpPoy
t57//pOJHO3zFQJOaRqyZSlo2OufNFpz/GXHcLDTjdOQQsnpHtuUR6kC9Nt3GFMjjrzUo+b7NLzz
ivg8Hl6JxK5edYaP/CI7/SudY8a6CA9tYzx7a9WUntHwutUsXRC8qUwRhhDbmQndq6JfixDEdLp1
hNyLzw0gonQZdokd95fED3d2Ip9HzdiUXIsOGggEFFgZ7SVsyqWi32NbXhUsfq4NHaahTm1XFwpD
mxj7NVizxLABty5kY7NcyYiHFDjG9Yl3k7zhNRrlZ7PXT9B+55ZWnm2lubg5/S+n4c+HLyW0Ldaw
uarjqoTlBTwJGUGamPwvyXBfa7r26pewAf7+KvzV8NAVGTSjqciGOunX/gL0VJGfSDJVTze+iu52
Jp8bJ94l8fcpssarvC63f/+Gyp/FrRmRuqKJrB0s7Z/kgp1OsclNuTM9c9jj2PQUokMUarcw6y4V
C9/K1qOXQVhJj4Jb1rRX0l0qOslOI66PW2OrjE9+lW7TDMZve3Ec4XabPuBgzGDAnQbC/3DW0KAv
bfWhUvdBbY9UIEGXNywdXXoYmQ8bQjHxdzsbu2hMFlpzoxOAiqwgZiQg3LpT1H6PLzfOSOMNGAqU
QATSKN0PyTcTo1ap6dbk92vkfY44662C6rsNAArOQYMTMW4OPbYOKvYOgfB56IXjQyi8H/Qc1cFZ
4mEI0QhriBKPCNd2Gzo00atSIw9MJIUBAkRc7yGN+ltnudcgaOYtKRgRuHZXY6LjMlvGBkYNpKNZ
jHQ+QWudd+vQiE/JUD2XzfDaqoRjaUDK7l+KchsEZMretuU3hmOG60Jy9G39ruID0LW7RB8OvRSi
aYLtsmcsbK9ZCZ9WJXZ3+LjX2rnPtY0/GOgBDvu2tu9mq5xFukfEssf5jtvVsN7zpMzcqM3ItOvv
ivSxV1m0+B7CA9ExvROWmXPFahaW0u47G797Wz9ZCmWCvx9pn9RPp5lPt1D1V2TbUg370wowWlJW
QHamsUL6JlK6nsuu3Cw3fxZfOTXzTfoPsy01rj9NaYZMyInBgoXqs3j8l7upVAfkuaEqbIyIhKwi
Mc3+eUn9i1vWMgUKXGzhIH96kwBvpjqW4UHrdpvOOoOeI/JY17KP1oUHqIRS0COulZdxJDawK6ig
MKP86E1E2ZO1Kdz1AGNJoOai0rJxJPUUkfa0qn63mAitNN6FNAQqtC2qMPxum7xN0UZHm4gO7ClK
mkxnSX9rPOQTQqZqAEg0tsZlPiTHynRmaK5dNK5/4+Id6wz7uq73WcrHJC+ztPHmO/opynVkogjJ
4Roa1gUXx41BoiM+JMCdHdpFp0EzrzgBMWSWrZ1/gU5IsAhXBH1HLTw6XXNVLOPuJZh5muERR6Wj
r3pLqcKJlLSp9oOjPFqLyCgPDI/96D1MDnoV9QK1JEuiujfr2+xZaSysJX0EmnpCL1kN3gyWC2kg
JwmiY9tHO5XWYcyVtGMNJp6+EW8nl0w0bWjcU7O5JlW5jArrjg7iXCQlTh/PJT6L63ZXMYPr5Gt/
P7gV+S8CHIYYnnNkRTAPjE8VyFTN6z4bEriBMctnmtC1K8ISoh55U2npNJoieT8ZDio+10jqA+ik
yNz10pPqzOngj+2pJM1rSQ0b3Tw1ur2r6ptBV6EgQxepW9ueq6S/YPxyqGz1UNjhVwcrJeSDMA+W
YSwHz4MdvYQqf99S+Um7tMHKyEUEKXxLYSg0KnNeQQmg5c4nGhVBRVPCMXaNk5hVi7F9xRhOkKr3
gdu9Wsz8kClfUAQ86jnvNNg7STcIPvq1QnGB6p0r9RfHbi9KQ+fX6FdJ9k0kqVYU7kqpX+OHsBJm
tZXWrBODaIf6i5n3t8KXzyR4fafDXOzWIhpzI5rnJHMQbk+4OXlKs9PL6pK03evQ9GsRBBmVKFlo
dwf9A1Pjn2utkYK8IZ9L59njltDcx5wSXW1/jwz0E/K6Xvz9hf6LWYzATfynaICvIJH825TSeYUV
1x0U0M5OF5XTzvTcoq7Z4fTDINfq/qybOzf3/mF8qcaf1OBtwkVZY4VWFBXJu0/TZ6FryKkA1doA
GLwlZXwU6xyGQm3cLDuZixEnRxe0iqifRfgEupq+KQl48oHCCxVOlRtFq4xZM4LYwEJPBNkRZU3a
alDguJ7mdxPupp6VMxEv2RRKrf4sqhtpZN/RgseRLdyJKaMLjo0kravWXNNMtzryodghCkuGV881
T76qLXSKe7jszYo8PhoJRqrcrSGDLqQ956Vg+1BXalD+CpPj4GAWGXUXj6CHeCIrRtQ6WYxSrmao
Yy4DE7GOjimUepQgL3087BOLkqm4h4UZtvjOGu6xoyLfwlE+Fg3XJfouWfFxoF/f8FqszCGMggIz
mX3LGBuzYW/18r5m2FdkrmCxmiI+1QgPGO6deiB3bGvfRYXCa+VZ7fsst/opH5M3UQ6h3/uQEpn/
yApn3Sb9UUEvWoEBHgML65IjQGn8HcfxFfCq5jITRdhrpHMpwIy75q4UYd1opC+jTE+hGx483OyY
/aAe+wV+lXAeK9JdRGZ3A5qYvi1j/kwlNrROTR+9NIN1ElVrTAPmoto0QC6QAA+JIhy516v40o5G
xBIp50IKdrJFNS1sLmKFD7g3utY4ee5wFse5Ouxl+MCUi8omOKaUk1vYvD6m27R5YQJH1Txz/QE1
BX0jZl9RWUPQ5qrX7YOChoRIYofmag/dq5KFTyPFGXwunqSdmHVhjx9lNzyqtA6g6rzoQXhU0oZk
03/RdT6VZDBDU31N2gFoTmjAp9mjx34XlbYk5Qncvals3FnC92HM8kF0mftPYWEeRMCkxMMNYZN7
6PlL7IyXSjS+tj5LHdFEiz2n1IY7H290yUEvGdCWZyEk661Era2uY8qLxdLLsJaLdnk+oNvNgKfp
IcLIgGW47/g9mb10qgJ6msLkJwGDEOzENRau7hyN6a1YfFK9JoM0sGJuF6n3KkvU9cWAE9XXkEU1
78kdqoJqDe1MK6O8UFntbbJw9SHEt5h9xSNEkYKqM9OxqBOOufvz72ct7MH+HAqRbRo4cBgmk8hn
V6N40FCE0Q0UOK3hNa34Icduq7lfqHNR8AAbPhPJqN0kB8qY9Gg6aNjpQtSexcCqfAd5c+zHIehT
Is66+BJHxjRtT3/AUr9jHPbalsFb5gyvoY04rNGfWLyfHNTtZWEGFgtbMOpBMBIeI2EXJuMb1gsD
MV1YiaXCVEzGXczpm2GD5QOAl6Y5JxZJugcOTKZzvA3s8Yh7x10RVSRTGJf1JkBzGAEveen4Cy/M
5ZlFUaOEtjCrM2qbsgb66pRSq8D2BGCiigoMYjMOVW6EsG8gAvy2fZNLLUc+KnkT84s/oowC4LHL
ZUjj5snU6/1SZXISc86TJ8knxOmwzfFfZJsopO1umtxfevyLaqAfPt30rFyKNTwOauZhtO7NelF0
uNiLdbeJjw4jUtx/leU8KdpTS18jDuWz+GsiTMLAlNQ42EUPUmktM3oCYlREFjZL/BGHen9JeVlU
BiTaCVgK7kSmoVftVYkQtM+GVyQ8lg11+2RA/MNRVpsyJwrKmot8QA1SXuA4vW6jkWkJSGZRvcV1
c9VMZGC4oWvr99D//0iw/9B3p7VNmPif2+7/r4xe0uql+rXl/v6a3zrutvMvshfdsqAiOKoyNda7
n1X9P/8tOTruFPThTSoQULwmuwsB//AFffRfhmzTc3/3wZj4sb+RYDWMMBSFZ5P0Uwi0ceL5X/Td
CXc+hb0KgbAia5BxFcUwdEPADH5NsTBpVfVcbfStgbzCXEt0kMZJtfcD4xbrVrBt1MBbdqb+qo0r
C2ySpphb0ym/Wn0hLxuYFKLs8GSbydfKiX3kR2zurIyGkCJ5X4jBjlnSBVttxMZW1QITek1MKnyk
SdYvQzXBo8IFqt021rM30E9ypHDp62jJCi2N2sPJxbDG48K3w34lJRK4WWUwVqqqRcvA1XDaUL7j
n+mGcnWQKRrM/QR1gdoKDSQQQPEUmfUWIXL3VAUI19IGV5vQf4gNxKgrLA3SJs7nuTOgbdPLxjpR
1RmXBWNL2ZQRWPLPSFOqNAKWZZR825a5/yXPR3NvF2j2NEVH8DbqpwS8wTkM0NSOqlFeVDiYd/VB
spG9li0qo1kGmjYjGAiicBtkYUDwIM2DDqgBcX3/YGQPAILR5aBstXRkzMpV+NEzPXH7uddkP1PD
+ukCQqN9n92dAdPABFHVPTMJMYqBoBhJkowi+gy3sqrbZs0ud1x1DzrsWLX4xKsh+O1wuHWJ+kSx
XFukif/sYFe7ZGVD4gUtLC5rXa7G7s2N+4e6dM/YeLqLQv7/7J3ZcqRYtm2/iGuwgc3m1cF79aGI
kPSCKTr6vufr74A4VZmpqpNp9/2apbnJUwoJp9nNWnOOmepHa4jI2Bwq8k/zHMdrbF1Z0mEh0t17
x8W+uLRkDfYC6oNlfKXHSheu0BsvSINDgFq8gU5zCOzhAA0KZaw76CTD2re2oQ6qDo8JeSVDacK9
ilBjTRmEHBNj/9FIEZjrRS2x1bB+AfH2XNlIs+umaY4xKeyhrEicHou3Uk+f8AqeHQSBjepR0FLM
vws0x4G6BYF2cZv4TPTvnQhrfKTk8EoMQv6iF2+1diKYNPyMbtEpFl+ExfekBo8ZTU/MPoCZEsQN
UNLAAr1FqmQykYY35khec924H6n9zLIyTp1ULzpbP7LBB1y+rvFDq+PPLp1dt3puMlWSeotamLDE
dygRr5aCb8BSffJqu3x3BjLWwzEtCNamPBdrmnOilkWRck4JLwqCqw5RqQrSvUglWKd1OzrV1qte
xT8X0eQIV2MYa5WFpAVLtOXlWVb5pMQPaHc15kBiC+if2uc0eNCScFUgzy+JKU4Cqw9tUX+sacR1
beg+OflAaPRPe4nIa57s70OcWce0CE/oEWBkRqOfZnPECRWP7ag+ZdFg7r+UCQW/gqMmFJXlhZ6N
3tTLhyY1vZGyVOtC5XHqAklMch2ssQMUWpZ+EH1PDdC8qIEYPyriEYT5ZpHHvh8CtpTkShzA1lF7
SQmrswMuKmbhsXgq5Tgc5cLOZeghovSJX0gLoB0PdCSyL5VuvZYZYddNdw3jcEeLlko4GbvjLZ8J
wc6tEaunhCeuU+rGjsVd0DhrxD3a8sKFOTUNqF6zETbpFn+lnYfMebQ0d2+FozfXfXKaLCQsU0u+
wwJNO9Lz72JA0T3n+UPtALeas/iZ/Fi2wmK8JbixRFRqCB9zJWahAQXGWIy/6A1PBAnWr3YPTQ0R
v6k1VMvZULfASul9N+fgtZa0GmH1yYuV9Ogf4/4U455d+1y/gj5VVKmm4Bo+qQoFcgrw/ZMlqCw6
P7IiUQeYP/Twyd4J7S734FJF2BOAIoE/OucBEL2igWrmhi8kbUN/X323CSVAhEaNTZqx8zoWM+QV
E/cUkYBnuIZEEQbmLUtD4tOgVPomN6g5TKx2KNfPlRt7Atb3yYnA1uQL6xbqmQljGXbzPJ7eRji1
mMBQnWvONyu+bezmR2qPISHMAPUc0JhlmwF3iYRx5KpNLukxeZ9AbKmzw5wCspJh22CMSbSToj5m
tLq7Bp4j9Szn3ZjCx2wmLb7pFhaKjD6nlLSyXfajnIiACNF/l6F6gCNH5APVPlbGQhHKAZW5glys
kZt07cfwSXSlxvYTrHISYC8j76fSbmd9XnwzjiGDTrEXVgY51jm1rVm22XEi+oe4sZs8aCn/kua9
6HCDVNaA9jMT7djNM/1Ly+KGjjR83CyayYQLD12dfwkgWTOZTR4q4pi95mh60yApNdHB9MuYvxCB
eRS50N4nIxOnicREX8K2gKFZ3A9T9RrHjrpxx+5uqsGITu30QnK7fp76F61DSkyHpfTLQgNKXcAe
iiJgvqwx2RjeN2FoXRkMGJQLUnZjtjt20FCilIx4Lqtj6p+UANz90EwdObT2F1WGX2oEv/t6aDQ/
gQrsGzZ5t0lQkrI4o9ZJe/qgwjyOWRqS0qKhLg3T9yoePyclTLtFnVoLiBFR9KEHe5Wd+qkIE+CE
ivPTFXbIPXNSVIsg6Nb3xbBke9sFZd3WPhEAt7JEVd9LtEXKPDUFL2kVn5ARowXGzjjI6HPsqkNo
I2qHuExB0typarhpkphD7UOu7GKTg22itokYdp2AWXWwgbINAs1rhP97rFFTMb3IANRftfCD1QIj
i4BiAyXcpUjnT2kh7mXHMWoMJLtUxdopHix/0LrmVmK4yNJgfpxz+RbWyL2aaTwvseFe7RA+aelS
mlhxvw0PcqlnR6Pqo9sgkTfxnHc3rU2qnl6eKhLACWxBBZFTNBHXgjBRPGbWL9eEyW3MhzKK2s8R
m9I1O1pHOLGb4NL5PYnIuGyje7EM2a1xbQuyn3J7Mm+DhVJr3EvsK6anSk5o3LsnfQl+ut3XPLEt
r7FLMMFjeoo60wtwF5wNsub35II+2Pf9zI2XGvWb1NN6p41M0KOGn47BzE+aCpg6Xsi0h0EkuOHg
INOoc61vDQ8iVor+ZdDK1pvJj5V9hvnjxdG7t7m08hs9UA8lq7drRpPlME4WFYTUfTMSzBC1cFgB
jelzomnU4ddZuw+D+qxAf14STiApUMMeuTfZVHn7smikkUZWdUvvI+Enn2uc+Qc9/ynqtGUytI/l
0J6DNX8ozQnNrJhJixRzneYwWLVxm5xANp6VhSdKuBOgZVaCsTV/nWMSFJwWoG2xoMmHbKEhs8bM
wxNGinInzklDFm/QG4EXRIomFThSz62n8zLa8T7pIkXNKDgrZ4nZoy6smVzGLlaB/W5Q58nkqqfz
mgZuKkQ40Ppc6Aw3VQvRrrONHINrKvwwcE89ZU0vNyvAqGb0TqLUiE26OWSLumNemihPmDOwdNlx
R3KDZkXwVcCoWPrnYRpcL2hH/TZzyGdNnMNQkAppheIF6HWFfcneKdVOv9dcqRb7KMA51UnLXRtc
Wi0Bpo8nyM76U67kTWU6yXmUTIGzXq/CM1YWTVSgMLLIrMUeD1mUnMmg2mtBdO+OcLrMDh9NVutP
S1aduqB5QuASevaCGS5pF7/mIjQtihrD/Nr23Xw2kqo6JEWQ7XUTQ4AxEko71I4/9u6wtoiPZKcK
X3IxvXySLrq/MDsjYd6nmKNYuxyHJOl8rLzDrbM4b/ANvvUBnMKmCL+RhLsXa9XCIHjtOKUoWRLA
nXNPw2dmy0HYwPDLaEOghUVb7h2TQXkeHVpy+CtZtlksN1lqBtb0OpSjeTf+Gs3qfY7koSZuLBeg
zeIMjV7Umy81Lfk+7SyIFJgmsrhlcFNoF2J1qUsXtinEwqQ6tCOZtAJjN5uhHtJ0tDxR1p18oJPJ
wXSwsrcQJAdsOejtMEN1VrFvJmWy66AE1eiYj6WTPsHSljtbo5bnwL9Ium4m0IsleC6S91jX7wsW
K+tsGKYOHs3MJfOZLGSvODs/lBPubb0HOqcVPCeNn6pRP0usPWX+Y4nwudkDoGup1JWdK9rs8Qz/
g8YpjPK4bL+zVnpjpVcA3WbTY/V7lOY+eEtn38w9yMkJLR5RgrtShMGuk6sWQLPlTsh6P8ihPHBb
B/lQ7XS2Lb4TzzfhrNPi7eVtj2XJG8fg+yIBGK4Z671TmPsiyaXXktLQ4fA1ggzOG7D0wTmQu5h7
Mxn1hEx195ZFMWsZFEMc9e601K4pD+C5McV91Nu2FyZIztZE3XRI3sg+2TmJVt2aCzTKvJZkNtvI
pNp+vCZMjI/9nNxqWJPOKJC4PdT4qvfQW00yU5vK/JWZ2aehZiiVxq0iWXk3QBL3khKoTqrfk5uo
xw6ByUF7Q8OUbUxjYkEW8jzMzQ2ZHWe6TPFR1eaX0KFhU/djeZRZho1y/LywC9s5w1WKe/hLTIW6
uJjFJL2wgSU4d4sf2tp3szzqHUtZaoS4nNK82pfcyAcrCHwk18c01r4lowGF3cb8G+BG39lEZXhs
dox970TRQeiABoDWUzSfI3p0eFBamEs7FrXM5wYO8IiFmJeGqa/aGlxikRKgnavEYzr9RSf3Lmqd
Q2JE7rFMgSJXs/saW+KroQfdJ9fRnvQCVSZBRgQ6WIAiPtMgZR6lX3UI2bIXM3uTmtYPu3l3wanv
yEDiysRHpVfvRirIdI1T9yAJV2CPXZBQ0Fse7cRncOw3buw2J3iUz5ob1bjSZxCmO6vXn8nn26GG
WBVrTXmIjIjCeQwCnswnz1X1l3kGBTLPGInD2P6mtfbnKqEL04oX186h3Cbk16/LKNPwbYDh+3FM
VhBvOcNMlP6QyUuahiAuWiJ5I5ucMlRJ3lC+dmusdxkDOxXj2xhHAKIZCuJCqWMSiU9qmtBpW9Wz
lR8Hyq37WEqTJcKD3ioHbV7HnAeggrbbnjgJyMvJdxDgXxPkRTe00m9RfCGjezMm45erNW+kj19U
px+sZqmPisrLToC3RGwK/93ob2A44D6weYajEX88x0hLkdLusqK2FVNU2D4U6dvYzdmNoLvpLWNy
5+jjjx7+4AiBqxwxNugYVAM68jglRkI24BNO0ipQEI+Dv3QOcp3J2Och/G+sFY4cg8cAHEREUg8h
fSZNJQznWq9ASeEEtRJtn2uCJ1SpJ7jjwQk3mweHsaI+oLM9nXtS9XoJLQ3vp0X6ZNRTo2qj4gBI
4FmMtXMGivA1J8tTSwPgYQwuZWDcpnknTh0rHpkYiT+MxIg0oVpFLNUdrOiUCZV9k0n8MCIS69ip
2WA81b8QAviZYrLcye6LrNVyMKX4PiIrRrvKvWzVN6Ni5dC3XUTW47S3RXibV/nzQLDriPpnpw+A
WMM8+TRFNRTdiLKMl2ThpwxbHnux+bZDbb7rsFhxO+niCXDtCwa69smIckz1xYgkktYyaeaOab7Q
JvVuO7f7FC/R8wJPiivKABZbeP7XdLUW9iocn/XL7SXJf6S9Ks9ajPN8Taur6MJcthcDlgXMc+u4
vdt4JDVs3KOyggeBZ3rOHf1M496FUrVoh6DX0eyuKXZ5f25zkiC3xDp7VvDSti/HTB07am/HyIgZ
ydL+tG0mVWO55B9MhO7JdnhcNTxzPf6iA0jKuyHhkIvooXUEnoYm9CtUFyfQ5+yOBxLjGJG/Q/KU
kd1/G7PqXGd0LobWJh6Vrzy9lw0ljhG5bxwojgyYHkZJzmfYfIf5cpbaQsHC7hnRDDSlDBB7I4ef
ZIj0fn1cd5GbIq75pDuRtdP18cEMnFuUNKwhZ4RGcVid9a6nCGTEbOl0Wq7d/BRgwmNxsh/obzxp
dv2doYjEA1PeWioHxp69yXG8K0Nt9EsNjXga3gnnChzq82iq9LjEPeBtKFE5kLm8Uvk+cgWwM/0t
hjnCh0CemmT0gmclnjLayH7nVK9MD1dD7y51khCRSHjtUdn2TVCtMdZaah2bynB9h8CFtJOvbiVe
Kjd/qqsK0AEEmn6iMzKW17iED2NJoz8mdThDx84w92YMKzSp8JH6KTftqlJrbo15CHdOCTJc8QgJ
nKe7qkbEO+vmyc6KT4u2Z0n2OMAcPtKd0SizDi9w5pDfBRDj8xx7zdifszgBKmEeGtKRUlTMZJXX
S3AMs/RKOeHOMsUN+Yn1wV4RbuMaAjr1Ue8j0vqfSDKxfmWuplNz/ZHtrR0FraeZU+GplRg3Tvmw
F0r7XuUZmb9IUVpupeP2Lqjzz22uvsUDVRM80a2/ZEX/O4pQru5kS1eCQab1QAfJSxmn5qW7bPl+
BUpfYl6Ub071y5ZQNy4rVWXDwQwZturWAnm8Hbk2LfQZF/Z+UP9IYV4PtdvC1JwxUsc4NI/hQLiL
tTw2CUt+FAFE7Kwv+ZZw98d7gwulAy06//EQz8VKmfr9PGPbp5x+JgHr2pmJe6hDukdYspMNEUe7
14Gf0tyGLWkaeOkp5rDbrM+d+ro9jCZtKhOO68laP/v2K40w/NdvX/+2mcYUSEOV99eaP5JpRX7c
PrHtrGCZ7Tz8BuJEtL0cAXPA7L+5g7j2EeWTkTTRo903WBlWEt3v3LnFYjnFfgxyCUfEZgyiueV2
WH7T7rhlXm5Huo0i29uyAWyj1n1Tsw5l26E3ZvZSM1sxxeC2dnEg93KwTvRbulMRlHvlMPxGCDnZ
mfePXUs66GQn0JKnPA8BMK8+aM11i0NduE90Kgo4aNYpgnp8ZA3GmIDhkDjFZPnNJprzSTuasiW7
Ik70qx4HFuAxrFTDhNod99h40UOsh10DUP93UmK0equ3v0PGGHuZbIGdsnqjndUWbWukf2utIIzT
krpHcXGuTusKYxt/t0xdt2jvunm7hBUlf2wOlMMAOgYr1XH7anvZ7jg91n4tq6d2LiJUYwJBbKAI
B/z9qGzPy/oi5MyAWTnO77DCfvN1bzgul3+8UyEY9SpOeu58MwDWhUEsAZ19UTHy4PJcrS7jqbIB
9vYC5SoKeioFB33uBxxVvJgOSkm745F31pA/s6pVRvTY5HiJ21A3CtqQejejDc7tuGWpzuaqxIwQ
HNMpia8TE5tvdOx6todxe6nW+3n7Koq15tSFna81BdSLDcYU1rjDt5dlvTW+97JnljX60ryEZHNd
evlZL5LuvF2HDSL2+4pQzVHENmuDzVZQxt/qNdGZrd5y01qkPBNk0hxDgp8nQQK0vUZBr5nQ+vpS
ExPdE0Z3aAmO1tcE6WnNkt6+ZxAvbSfkTDsTkdQZ9kh0tfperWnU+ZpLLQmoXrak6vUHiLtor0IS
zLt+zyDYupXBr3GNujbJvLYawq/1FP0pKZ2DtQtzFLAmD9quIc3gbrDM07BGaLdUQ40tVVsL7Oi2
tqlB2BPRbeMavz2toSPkcVNboIK7RnSL9aD1NbYbg+Dg5Sw0sO+wLdUG3mrW8s0l77tOzP6mIwF8
IAk8JREctTLlizUkPJh/lWtouBRrfjgFN7AxRIrj4TkpQASHZI0bH7fkcW5xECdTLW6HhkgRxE8E
VqTZGgmynPo1vlyQY96tgeYOyeY1CedtDzpEw4yjgoL0874JanAB9qPutuQ+T/lbRX6Lb+vZSw+7
bm+vQerGqL7HTf6QrxHrczskx75mjU1HXMGbiWR8Y9iiuvYuhDAxV7YvDfRJuzoK6WvOTezpwsyv
f7w46GixZhL+XgQ3YnDkIVLuI4Vb8uGHuc6uOezVsl861iDh4PUxUx3Wed+ehbioNWx++8oiUlsz
hDzpepZfTZJef7+Q30ERyGZx1js/p9mJ/cjO97FbAtAhEukCnNi4bF/V69vtqz++EbWVILSoEF5K
x9TbvgFrnNVfZRNJ8u9fsP2W7YdRW39pqa8fal2Tl8ESmKHKBCnj9iWqXu00WxGAfXu8NMgq1x/4
46UZS+f3W+JeKE3aOaHzg8kSbXIuRdeR27asMwl18ksY6Ooy6SI9jLl+aoLZx3HFaEOm81jDwhoa
EuWGwOIXGKmX47wdgwh/EE+MW5l7pgKuC8NjaGoXnYnzXK2G7plhM9esjKL8KMFfpOPVmCG9JiPJ
aDmLSVywZ0swrhGMRsYQo8AOrd13O9J5vNuv2JF/Ul3x0Gq8mKjQPFN1B/Jtn2MUq5Rp3a9jquAH
mdUaLnai3NrfFUH0I6twGkxOFnnmWNF6Q2YGBW+rYV7MFJzQeJsQLQVxnja1bJSviez7pNf13uSU
ZU373XXoeWMlcyfzOXFfrJnCeGyD1Oqs+TNTttg5LgkU80ilq2w+OYrGF5JXKicd++zcyXeldayj
+DnCVOxRzLDRwuOaLfOvWQsh2YSUXqC/BHcBqxPcIOwTzoJNua1IHmAfX4KMjMM6jZ6H/I0EXPJw
9Xtz1kDm6fk9YTVgtfLgc9CtD3u5160MS25RnY1iojpUs1gACWUkDigKp6juFGVto8FRFwTDRWFo
ua5l2XXVb5rVL0cD4C6ck6yTB3O2bCT5TKVL1n1jZhgPWAQyDcyGlpBjhQwmiXBO02NzM6znZJwQ
Tmzx7Ddj8dw4AbE9MXC4peQOYKQ8uu6E5zecas8MEuKEqHRQXSwmwjDKDsB9VVIxzoil2utkYzoM
iiRz2AKI9lLNJLYIGvvPbRc3WOrEw8IAyBMc7Bs2uJ6ogVToq8IwCF47gzJlXO/LOj9PJJwRxPte
0QlwcqAaRX2XlXRztAfE+xeyva7SzR5r8Eh9ZqzcuTvoiTsjdlD/uj8GpyDMD6lwNMTvCDeIBdhj
MhuY0R4DpVIvbc29WxL/URnmFTEbyez4FSIg3r1PNcLviaRHdeeXCSQpt9rblrihEFiyVQUTFQzH
fqwug7lmaeQ3lM8tMd1l+AqGU9xyVe3m+1Qtt6ogwGoMr60Iv4D/+GTIG5KvfzTmXZoDlaL+92ka
Ka7RQD7Xa3LmrME5W8Vmu2UwjStPu3HdvtpeejMU11kxlmLkeasWYrNnh8Vlai0Rdtr8q7BhRCUy
K6j0RxGd9QhwGEMAPQd0eWOvH+EuPBJkubFxNr/jBsz5TdHZ3rets+C3Z9U9ig4Q2NRjTqbC2I9W
zR6OkXcMU/M1YtmxywgvYytEH27dZ1Kr4GJuoPGGkulFRCNlqWpOeDrRjschWkst8WMT+uKG8Sar
L6UpVJBY9W88juM4j22+NGRuUTrebWjwWRF54bXTN7noiZcBBPI2RjXIlpMKnPkYVcEqJyh3mRWA
aN6+Od0nbZ5dqLgCcl5fpm2FlutD5+WUmr2cyBGiOwovSXhWikjMYFXQtjkFz3C6Epo1qXPhadAB
OrZBXCxkAuWp6w2RDczBXfCajCCM6OjKESIyLzlbnov+tmFlQHF/UgWfpNDWKW/7oSanYRChW41W
JMuGyP4TFHxKquCM2dFIs2DfqvArmnM+Tr7lYv+Biuk5NR6WQ3x9mWP21ylksSf6nFL8ukI1W1Dj
A0GZNHX//b4AA0k4RHd0NwL3H39+Y8PQ2KPTzdiywsfzlHRRWSOf/cDk3t5qorwpefRZH7nThaWK
c5qcaB9ky6tptR071+KLPRjxlbnAoARHkQl6FE260gx2Rd+/6G1MSXhYm4VgjWQPRYpSYH8JMU3s
5timCSQNZqP1JVx4YEMU7wW14cv2YkfOXgVaAl1j/YTtQhhpxpKHSkACGzHUKGMZSXyIK/MzyKuK
EKsM6Z3hlI1fNTrjdD8QybOutdl7sd2IcV60KP/X88z/zEB8Xojo/LRJ0P6/WO8fxXpCIbr/39V6
N2VPQMB78f5Xud72r/6l11P/B8yNwPVuKvxAtsQe8IdeT8d2y38umjm+g//yX3o9RHkCcT/9DIk9
F3/qvxk5gl/421NCz1CHS2r8v+j1MBL+VQZsGIRjCOx+tmMb6AY/OqLiuRn7Mjaac2FjcI+jdqW1
zs8org8phTlPCqntiyh1jzMhcPaUjwe2RBXxV74e1cstncTD7FDDd2V6Q4VsPhb17dT19mMT5J+N
JPNdcFZ+aeEORynd+h1KmWOwEh6oSZxROLMk6451j8xMiuY1s+AwtyRmeTEoOh+IT+81X9V9i6vq
6DQtNeC8Ix3rhYT45VAkhHkXPeyygY7uZMOZ0QLnZsF7dJjI+FLVyp6se+Wrdf4oSqTwDQdR5+91
ZvUnaTXPTY1Bi0ouKz0dZuVgKQIzDEG1xQZBxfrMABv+k9qUfu5DmgwR+kWyoXZZpc2HJHdwgxfZ
e5XzC5pqvkw1KXJz7ZZQ/ohRM1jKsd2sXDXeN3N70g1kX5Nravt4GE+JnH606jUymgqAjhZ6LGU0
2unEUKblVK+PNUVgwwz9cIigw+DDyA2Y/UW8ZgJpiu2QDPYqdOhHK+ttTm3z9Kc7+r8Zpf/zBrEs
JKWsEUzXQcnwwZ+MAbgZyqGqzpXpPtMIGrzthepi4dn0THbh3LvekvWE9nFQFvXHJXb+52T+/bF8
sNpwr67BKlhewEbh3P4oWRfAuCfEPdV51BoUGVXxaoLaoT2j9Q+hyD9rbvEzBlP993/1o1V8/bOO
KQwCYpDJkmLy4QwsPZD/NpIZLJL4Rq9TMsQJUlpCyNLNvusEWV4avZtkXJBUgKDZae1YHLGhXPgY
8lyDaPn7I/pPjS1HZOEqMyQPLOqE1bn9JxtjotOEwQ8BsTPiRCSFZnktOwI6yoScl6VJN2RFY6yx
6oj3r2ORLURpA7pJWDtM9B9QQbg/h6ly0S6SOOiW2XH7VbQx9pNJtFgbJL9nkf/V8P/RVrydRtui
J4Db35KOWm2TfzrokCcgLvKEg4Y/gRl3xsKm5n03IPVrEgnQ27Fj3xzrV5zQg1eHPIdxoEMEdfVy
34gfNRzDI/R9bddr5aNEARnF9ecsIFZ5YgGEoCQQrHCyOvnWlcRoZyTyXAYocv6kzd8wsd/VFNQO
moh/TNqEv8xmdWlH4kmouiMG1X3++8u03Rh/Qhysn5gUDz4pYakuOTEfPvGUhlmU0349Fx3WClIl
dw0VzWM4fo7UIm6IMtq7BWpDXVgJ23fyKjXNCHbZIolmhtV+qLC0NQOpX46skUI29iHuTdhfgC7F
5D4PNcmsSXCHjXPYy4pBwK36yi+y4N2t2I/YPdY+OzX0A16/97qc6Chr6OVK1n114HhxaO2xWvzT
8/LBWcLHtnUcvY6lOy6vH4kGmYGjJO/N5Nw17nPp9kAZxXLfBNk3rQ/6Y/2rmEu/EIaGvIycAIjk
zb7ZO224HNy1gTNJAiVD6eWGbd39wyX5b8fG8YnVMIcG7KOdviFLA2WyTM71fIKG5VyWrHwpFerD
upXPleZQltLs/TYdiIEll4TqU4SSHkjWU5tG2detj3kv3lon+mYtMwLdUD5yW7Z+P9TKKyGQEgzd
/LLpC4B2fV7c+UK3iYikhzo0mpMmRn1fJihtFRF7bYLUC9QQe7kqv8RJ/BZbgbz9+4/9X4YwKA7S
wAImpetI/YMoPw2TMV4FzudFAhW2s+TBahfX02VXsx2JH4saix6du7Ezr27Am4X61s7Alp7kVk5u
QZ/s/uGQPswrJEFxGJgm0Vax9MAg+9fhwIq10RgiNz5HAez1TF/u9UjShMrhBmSOdY4oqJ/CQb8K
V4F4cpq72Bk1r0U39w9Hsj6Gf3pMtyMhtYvbAaaGBWjhr0eS5J3UGo3HtIsDz7Z+tFhwz3mGvT5O
RpC4jEPpHIWXBaVASGZ7WUbojfJquhAlIpEhOZ8zJQI6B4s8UDvYl1L8wzGaHzkt69myQTJg79hG
k/Vs/mnw7GXWNrKcGEpa+87tDPfSoH613PKLJlT7hp5sCfWc4PiauIjomzMs1Y6Nnn5HHfqOBeWP
NAG/qioUsi77doPGZzNij1b5g9Cy0A9iEaKSRgKkQDZcE0FaZk9uYzmL9jabWO2phr2wQ6nmH87+
R8oInwzuCXO6IR0h9Y9PJJD/NK7R0Zx1a9aQZXekXQ9g4ZQK/a5d+0WrTk5su/OaZUWGqSEwCYiw
WzjswiGmqDjhLtb+4ZmxP6w21ttCMMsij1Ama/GPNv4hREK0BDhWgDgenW5Odm1SJsz187Otj5DT
k5TGTro8oYA01hMYEegeC6QSQH2wzZFTy8TmFIQGTVDkaT34JSo3So6zcVqy9rBA5ZXOmN3rQ14f
nEECJouVsVOaPMVZjAFr0tFTLIn2XubV2TYH9Ldz92NKrWpvLQaiCau/GS1BW9bOqYyUFFJKWNtd
icG0Ftgc3HJsbiLV/QiGfLmmPRVKbKAIYbmOXXqq7ap7V7gyJ3HhVO/LLspOLr2g3g3do5aSvdyV
cqGmBmY44EAe//7ibxTOD4/emuVHCh87JPChHzzMLFeDEQ6EdrJYfpxGolqyOocrsjphs96WD2Y+
PAauDDwVDPTdaA0dlhwpp0TyURoh6QpNZu7cdLLPjmWipMmTh1np/jyU1Rkh2c/StOqDtMKvwdr1
4HlWXug2FBlZZu5GFyuR6izgYmlAJ1Sv7quhsV4roL+B37JzuintLDs0i7uaSiXSVNKBzSIIzvNg
lpeltVh24EXMSL5h7bSOD9OVhBA04Cj4WpBS9rhCpFjOIbMmbnysLfZPbfNOItQ9meOz1yj2C8jx
dmHrhqcuNWs8GwQIkhEb4XrsTuholl1Fmps/Zu6bHWqw8cv5niOGJor0aNEw/VrLRLiG7Xp/f4GM
D/MlD4HSuf8xj9msVeXHC6QDDkVFz1lC/tF76FPv06DQ8bBSLCcBFppJty9HWqS1gsqlT8UzOa4I
aRXJA7Zh7jNH3KZamRGPbmHpbNtu/w9HuI7Of72FlM48znpDKF4/bgqwi3ITQSX6vRaux+FTHoTk
JujM7UpxxnnMdnFMzjbJtDhqWP+Edfk2xyyTndmkeVKFJ2txEB8vbMD+4eioF/zH0TmOwqlnrxa7
jyZ98B52i0eHu6wRFjBz3UVwPr5liZMeAlFRwp1G6I5WN1+LHD6bnZwIoBO735NeRG/+7w/I/L2j
/3DCTJNkcyi7usmhfViVZk1FpbemsD2RLOvbiGieCI5ALAyNfyi0F751wHRa3ISEUR/z6qdLruu7
Wb5Cq0N1YprN9x7SqaZFRA8sKrpa5U+WM/01QL3tx4HMDghxH4J8mfZjVJN/y7DoAZelR2Qspjdk
X1CVwYGPOgrQU/jQIM1EN1dXZy7lbTK1P0pin25lQmp82y0PgSh5zsMBzA1n8hCF9N8WdzCPqIW/
NUkU3Uw2SdYIlwmoSFgF2668mInz0LPCwPDNcQ6NPxNH811H9AcshQyhi0Ws4qkuwitYOxPbWAk9
1nJWbkb45OI6PJcRk38eWtQngzy+VElAvkS5TMdoaH9xuVuvTgbzIGb1w6S3us+yhg+V06VRRPQW
0TKc8EliC1f2tQxjw0cglDwL9crJjm7NYnwKdCs4oO5AZ9mlmLPYQFOCVsYNBiabsmQ4fgmc7IC0
xDoD0fLjowyFr0TVXJlQ3zRnXB7Nidw+h5KEvcwZvbHIvtBctNmVJ/HRKLNX+nQTaC5kB2Ocs57N
SUheBus1LyybtV5MNAf9+1STtwt9i2uuiApCSqygfklmrD6bdm4URMeyCeQLoM/UEscmGuZzl4tf
85IS/5Yl784yj9SBZo0ivbUGQ69zyCoPG03Lf2EQvCNmx701Eps4lS64Q2GeAvFDjZlMI1dSIWd0
E3Eyg7xCnh50IEXcEUMhnRtr0aKHSuS1b4KECIRFWKbRi2MneKqXotfOi4UGwNQCneQk50to6NKf
q+KuHSftEEtSTmp9ajHfyFfVLRkSUYK85hjOhKQFHFkZhjNnTG+oAaEDqDNkusnU/F+uzmu5cV3r
uk/EKuZwqxydY9+w7HY3I5gAkiCf/htU//WfU+diq7bbsixLIrCw1pxjvnBsBnzVFyQRe9AcLYPc
wnjgs5xWtTr63fgzBgNJDQYmvhAzOhX0lGyIQbineQHWTDK1C+TZ0YU4RNP46s7tgkflmkZAv2EO
pVaSw9R2wKa/KRv/7EbAJ7JR+ptOBnvb7a5mXqbXwsfkYefFrvcrZMkWjerEQz/uNkIf/Mx9JEsP
wEqlqVN7BnBz3eOm0ZlHGrZITlq0D3O//Ao/uARlbT4isD+nA8dGZW//Fd1dFe/yqEc0bwksqz5e
x6Ky9hxx7GNdNmITdzBQDQDSTedRIwa9ve3QaECyLsIdPZf3mNBoetEx0yno9A8levrVLNm+nPCN
ILHssbNwI/ZFae3i2hyukTVZb07MBZnar7aR6Ddb0sd2mZ8gSNQxOZSpjcIlsTHLozKOk/jSG3jA
mtDflQ7c+EI/D9WEYq6/NLkg88jw5j0Et/vI8BPQEL8Hc/RXsxt7G11EyTVYnnQmo3si+4i/rcku
lJiYcU629DodJpZDipo/wvHBqrxvSZUHJPzbF9Zmalv0n8PMOC2vxbpzyVUx8srDIlwLDoMW0brz
gOTWhjyZ55dBO6ALDLbyyEwPSobrsvLNy2Dpa4yXlwSE1Hw0dL+xlj+87hhpW0PYbfHl6bewQZsb
5/NrYdkX6kfjkIqquw+xm24wpcXvqZrfjNmMVoFB3PcckmSfYsLDWI3jeJydtyYAgmbU6XAeHE65
7IZZWpRrLqtdg/Dx4jtoi4KscN8rO/E3DmLJ82QnN3GR+dnGLiEvhf8go9ndc3TndQrpT1iuJMsE
Yopl2ePa0uFvjAoL4sJlbJGrRRQYPHWJFT0jT6LVMeEzsjxGfaVKADbsFaUkUKFsS6HB0b+dP9yO
paftCUcpLVoT8R8x0DXg1Phj1wsZGFnY0ZHGcJ/NHS+hiB6HQvp8+nTK9JbsGg8vaR/Bv66Q0XJZ
HrwgfRGj7u7NulYbN3MqzuNOsy/GaxDf81aWxBd130GkPbq9VnMse9ahwRgYalrmh0UhIzwlT2Oa
pVdRlecys/dz2T56qDyZtTvGhgRozVovyUzMpTyhHAVb3QOaG78Akb6p0ayuRd7Ym6ELcCG7LWkW
+aqhM353e1QtA5KzsjDeFnpk7Bw66c61fgEKZa0aPcZrpbm3pw6hf2U211naRwcX/UY5Nmlivjg1
dnRC6c5HfNASe/lY4XU+z3nePbYT2pdQOqfZIlFY9cNzJ/wc6awDoTqCwDpZuQY07z81U2fdp7TD
gz7s10wpytM4w4jPnM48WlFtwuYeFu7TuDVG6LGhHyF18MvzlDXr3qPpGtdutO6rdrqOJNSUQUMN
7QwfZQ/hl+YNJxZk52Fxp1PEknnHG5whHB2F56/pQYG7YMldQcjJqCrzezRG+Bf8/DKmAkZWBtMd
XhEPU6TsamyCraidZ+DohWsx8p7wtQPMyw3Ar5UIL3I4VCBQDm5bozSdyyMpHh8zGpVLGpBEVKRQ
b1SLcJcS0InYo5uoVgsoWxGVVpyb8CVKOT0s5G1h4MV1M7Zb08TDxICVsEmlg+3QDDY8g747mwxB
/awjzg1vKf4CsHuWNJCsFoG1i+bwtWCKD363ukZuepoxom36vEFtWCfYZOLpPI+y20Oj2ZoFBJIh
93zOMT1Kk0TflyACELgQ7jb8xW+ePxSz8VS65KYgQjW2E2q+TVlM6yYYgMNIz14JPefrIJ+Pbkmc
bcAMZ8U0Jd2FQJZWljk2xyjv3sIMu4DxroWPuS9DLNVP6zaMvWdGpiRUxcWRq4DoqojK0Ovi12Zc
d9bGqILgAKtrWtuJa11ssQ3D7DkD97ykkuDZZUlGPCSWsc68R/Cy9wv1ZWaoGNmJ9STuDfrfK05+
tJ2gd+NR3oEU9elCMyCR/huMUVKlJNlH1hw/Bm10KoSXopU3DEyDcUF4ZbLrVQOqu2dMQ+206yxc
Hq73TEnNDNwfL30FsDET4W4asGGlffk9beOq/26SDqclzZhJOp/YXzizx+XC93npaI2QhtJ/oAyI
VgPbwBHtOUoj1ZLSRiD0WuLFXRsxZZtdkDTTZCg0A8wuM57GOW9Z3io4egVaEKYCZBHYZoa7fGvq
ecFeExb3Pg5NwX5aEHtWsjVnif0yzh92r8S2SHryhJ0ak0ThYtENhMIoOv00o6Np3/o/ltu85SMA
Xk/LeMvIeGeElBMxmK4JpDwu3M8sdXCKYMZAMbTPM4/1PS4hJyADSW19gb5q4LYwPlyM7pk/fXG2
tzj5hPtUctwu9TGsUBoSb4QhpCLADyzNa8oBjrIiAAET7gY8lpskbb6J/zgHvkBNziZHAya9DhUt
u9zf5w4xc7JNxbbLo1MV+eeuZnA3JzP8C+O+qGDJoyzC3rkKApEh32552fvCW2sRP4xxhCRZ5etc
laAAZvQLOZ1/3FIE9SV7HaziqUN8y8EJYfAFih65SI39lfXNlWCicq2K+tIZ5W8bVGiUXCZMI1yN
6DIs0B0rKrc7RPyK7Rp5Whp/F2H55AfiufG7gz80r4p+w2qmrbFBJrswne66giiaCg0awcQodGnL
rABYcGG3+e9CYboHyTXP/WtK4A2hcy5xPHHB0cSIjn5Bgs0vWYvqUYToJFgKNmSMsvQt3UBzsIc9
uI9nDETg35HYXBkBckm05F9Mc/eL4ogte/DIxkujV5+0C8uzqv0tx1YuKbc3uXFIGvU6WzQkty9v
37jd5Z8Y+Z8iGZHyPzXysAhTMvQ+WxRgX7f7+WJkH7vdO7rF1d7uc/t6avGJsQoh3UTY/O+OmPKi
XaTNy78v/+tX3TQvRZjAIkzj+GAZA2vOmO+bVvBWLPnS/3lkWzWwJ//7YSdpb2jEIyX8/0/59n//
fvLfL/uvR0ki+7ma8xJs4YBo7PY0TC/D45DkBIEuz+X24//z/P7rIf/nPv/zwv3vS/PvcZaHTfoK
7gbNqImgNI/juqtMcfSkHO6ZCh+GHHXAGOivCBcrtWq/10birhu46CdITf0eBwSxlWY9MSol+zKX
yBETa8AkElLg52L8EGlPxlj2NUDkK4ksOcrGg2S7UP0hRkD3eRsVjjyFB2drqkKtMrKWt5Ye3hOM
NddAEKZnEqOIe6hiawMrmQk8dFXR4EV1BtJFio7SiqTwLk5PkgDWC+p/nJ0NumIYE050BPYLdtfh
CMYBJAXqHlsr3zb/wvhKnnLzuxs9zsAFEVdVR04jeB29C48zqqMVpoWvLisfC50i0RrWlklSqp/V
65Zu38YJWU2xwV5LD+JDaWGW6UbznHfOYzctc4gYE3eoL/D0Vk1Wmod6mIN1O5UcpULV7/2ApDnX
f4n5rFzh+8Cwz2tiZYd0HxoPvd23pAhWG3J1Sa9qoC5GxPp5hvGUbDtObATmufG6BdzCtIsXTcYG
081+olItH0rzGXYYFq45+B0OPfIbJ1o7EnmaPx59PjoAM39Kajbb4dVQ6bizyHrbomlMGLmpK8IJ
ONG2ke111XdXGhPUPUO8qYVxJ3Qb3RvhsRXjlb7Gl2kN+9rsNyCIcM/j31ulozeRP/CaExlwSSOx
yzpePSeaPvHgPHhMk/ZdDi1ZCWM3jAqL7th127jPM3q0xWPjIJULkgj9EuA+wmY8/qTknNr1DkXp
3Vh55bGK8dJ1zrs9QE3A5pCe2qCoeba0051cXjpO1PdhjUeS7EEzzi7u5HigAGZQGXXY7mNBuFki
8QrOU87PRkebBRRtko5RP5uvhS0mzDNGdpgF/seqZZIDTP4E0gUTdLaPrZGkYwI3ZiDfx7Cn5ZEy
yZyIng4qBJuiZw+cDJR4oWnkq1u96Bu4Y43JkpvSJvXRm5Ps0FjZT6GraidM5yee8nSvEb4eLCA5
d2S/oAnmGaMzAbdDGt5q6psH/jRJQgumeubKd0Zu0tAI/sgSgYuBXX9lZ0R85J7XH3ri+cjUrJrI
3sQGDncH8SoJJWeg7NUGnlD+HOgf15TmkR8CdqdFsRF9vZ1q/9cwtOO5C77z+bmb5/LQziENfEde
p3DdEE6xnRO4I649f3kulWSVjfcY6F+KhPRnc+N2wbxOg+kIl/QUpwiiCTSODwOK9nXqEp3XJBi4
othz1ojHmi2b3YfuKz76hM1RM2MwS1R77+TYWOgcrZg0F5fYqrdpx0QAPhcbcRexcrXd2XZra5vP
36FJ66yCDiMQMXR2Ue3MMni3pQTpXtJIYkxHAknxuIwHsElqdm0/2zmZfClkcvG8b9PBdEaX56Fb
sFypSBazVtWsygkTmWlqhVJyuO9KOa1LW0B9N8EZta33q+oDFg03ATbhJWIVYAEhdUP0W6dRH1aR
nlVg6X3vzD9mrleUzM82BLvsLwZ72NAaZXkP/8gPrL98ACFv6ZIaIneJohh3MXX+Plau2PbAJXaR
Y+POIrEDnTMfQKQouFvWlUODn2Nyumqnxcxsl2ILRR23ukoyMLzkavglFC0VbfQyfE7sjlwjaDss
GG9wvMWuyN4i01k1Np4YCcZyD6HrWgO+HWYb3k1EF9Udjt6UvRiYTtbMFJNN0BK/AYZH7LsfLxu3
fo2rGZnSvKlyAkIN4QTbXgwvOW0Lp83/AiR7DBXJKQoSwJI2uc2epGjbXdniY6in8lEUEFIJlce9
e3AC60c5jr2VSl1E0r5Hk0BCm6AG6Efx0sxmvM9FjsJ8pAcexXCl9dyQAm+Uu6AG+yqwKHcuzQRL
bX2LX1Mgun9AsZZcYRpmZv6G+4/phDN+xcgmAAShv596ICLhnLyBvgKFMcXQSalv55kMlYqNX5Z2
8OSQJRgQi6pHIL1t4GBSIdW+M75lzvowBh/4cTiwIKO8Dgpasee9BfB9zfbXZJqIte2Y4HUx4R82
HkyYcvvQMk9zsTjo56BdxwGzszTu+r1RhW+wIrJza4pPn0KvVaa9s/uAEj6mXTZq/2Wex4MVOz6K
y5A6E7qBD8iqzmp3nUYj51nBnLTO9cHEoO3jZeRAH3+lbmquCofUmL6sr1nv/epp4O4IomT0Eexp
in4MlsrORWT/8TX3xfSE8JxDYhYTfdzkLfU3feEw45OZRt6Ee4hQXQR5uALsHdLhZBVmE9FxxCvs
huCkYmAHc5yCXYHGG+LWL7JiIokeizTqbWjVrXqyfXoarVu+yH5n+Iazclg9OaqCny+H7kjwunXu
0uWIJ6V9UrV6aSLO9TiM9bpvvGHr+BDTMpeKn63qZEowUnmGw8vokATnFUJcyA8HT5GXFcxHhCrB
nlKEZXlksj3LjkOEcsnupJuI0thm/hiLXVSzcZrpdNa5ONTJcGwqQMi4w1g4fVyRm6pAiOcV2WtM
I5PcOYJYbDjhtju9EP9GU9ghu7M26eaxfI8+jqKWxJkgcU6GxFs46PrQ+ZHaesL1VmBYNsNykZoR
MA9+I6xYsWfeCtrSxDEYJociTwUvbF5hnzOoaSac8KaVeFvh0QGhWUE+IF5qxnSXNvlTASbbzF0Q
QhBssi09oae8r8J9bzXTJtDPc+1UP/TFSyjVa2QWzWlmQPueFMl77yr8brmkOLLas6EZo2OEIFKH
GqgrISBF832pWHV8IzhzEf14YKOYi2ASnWC+YGy174xRoEJOWpaGwf5IrGyHJ2YW7oHTDo06OHQC
0sDWrpu7jJSquzbwj12OxZ5qftzJwCSiG4NsiLC4AXELOagGcyfM4BzZ+XVKRXSYTOBbmGZBD28l
xDs/7waOMymbxC+bM8IKJ1Ez8fJYfbPC9/4k4LpuOqdv1vhZ3tpofJpqCaWbcXab+u99o+2dMd/3
buygX1JXM6UkcYW6IuE7m4nzYIB0aLsxWI0qvfe5/PEu+Xe5NyBE97A+hEu/U8r3uMcYUhM16GqC
4llJzE272BYRCIGx0vPWk4jWAqsiOClBvq1emBPk69CIxIa+/9NsPahOLJJNFE+tipKVO8WbAYbU
qm+Cw2x0F/SB7hZgDSVXBMzL89u72GxSQNTjU0/GwWTX9COZvFvGvUY+LRYddbUoqmnd0pSuFp11
viiu//3josJuFz22vSizp0WjLYxFrp0j3E5sZlT9ouWWi6pbLPputSi9+5vomzym/OAjBK8XWfjt
hmRejfyO0ilX478bP57rTbqoyr1FXx4sNxLJeTDjnZYVCVM1cnSUfjGwdxTq46JVV6ohVnuU2Xn0
X1WWMicwkLajzt0Wi9bdWlTvzaJ/T5z6Ehtmd7rdGIty/vZ/bFc+Rwc09Ld/K5DHLer6YhH8qyWs
NVv+L77J8K1FkV8jzXcXzf7NVTre/sL/fO0suv5pUfgnYhH7e4vuf1gcAJNU6OcX53V1Mwg4N7OA
WmwDi3+AltC0+Aluv7NyUoKo//PrMV2gAsKLAKxlPOGHxaAQLV6FHtPCzS0sPxk0Lxw3vn+7k16c
Dto2UBY4MQs0DI1wjXxjyT321v7ikkgC/BLl4pwIFw9Ft7gpumGaoJR4BWwAMDSL56Ja3BfV4sP4
f6bZxZ1xs5oXN8fG3c1OLm5WjhlTR7a4O6LF50E76PDvm/88ILhBlP6eb/aQfLH9tjfTiFr8Iwy7
H2+e09tNvrhMNG2rld2Rzj1lfUtwV06GtHeXQzveqkblG6o4QDtJ3Z30clMYEskM43J1wC6+EYvb
JVt8L6MR2p/F4oUJs+KAlts7BUXy1fqtsXUqPr9KiV2/mOduN/SzIZ0FlMqAMSBuwUjIMev/++bt
/8rlyy4k9dJXUYoam6Fnakxs4ktvLRj0mywbRjkkMVpLB8dOG4rL19p3Jlpp6pM97pMV8DeEaQRQ
iGiGkmy2wEYuUATYS82/Sc0/z8P4WIbnIjbfYHwzzYwHurxg3jnXrpCsPtjaebdsCwdHJtcqBvYi
/KeY3Jdp1imt8/5ITfynTqibfyVe/9EKxqFOyUN7VXUfGOMjCsw3OYwr5Dqv2qcCCciWHiJ+t9Xi
IG6/A9f9Qnz5qDvIlFFj6jWapaMIq7NBk38djrTMbRtTqKMQsFOazQy0GPUJSkZWpfpUBxMZc7Aw
bv/0nxtJP4qhQ58eCWaG2MX9y6Bt95hgcJPwvf+5a1Yuju3bQ96+bfYq2Hbaff+f+8EKQl9/+8fb
/WbphTuzda91IZgKVaRTJHBq8AeZf1tvvJIeQqs9yj5ihngbnJjQJSbjNaACwMkWqdPQmZvQOIs8
Ds9dbyA7Lc2rjsEmMRckHCq8jzvMeB1QCNmCYhgT3pAFG5MN8ZPrLJMwz9glRcQZ1mR1c/iWDBlt
DFnL2Fg1wTOXnGX+7Yda3QP7ySqNXbeGJsHicfGDkzsuwN8i3UzRkD85os6p6CluqpqECV/nGMKF
vvNSXFfd0rtLSsJPjUZ9k7zbARAKTq0tDjQS7AP5My8c+wNqunbveS7LHagbG43yRmTVvMUF9Aw4
Th/cPqHojtmLQ2qMie167/h3ThcdQLJIUk5h6UrIGmlsHztcPhsvjLp9Hmr8UpxNohTFdYrIHHe2
yVlfWX+DG7zGBQBRMEnKnfyj0TUtGnfeBuz50/huWuFwCuriy8pKtbN9/7csw2vgy0fVlg++Sn5c
YI9nMzU2SXJp2Mpfx4Jo40IS6RECSzUpfie5V144HDnOvgrSlpgNM6izxPRTy/ANRmqya5dBgKyD
O64OaIcpegMrwaTnhLtQpd/w2j6QzPAn1kdQG5wl0vTFjSCDAzjsmffPpZ7XouA6U2OzG+p2ZOYy
93skX3+MH85Z4yUP/RfLJ5MWEWqwwTvxguNEnTx3mtcGXKi1nwR/m3qM93K+xlAmIyZtJ+aYIjLQ
BXfxzivmZ5fDivCAeVri3YEfHVRVwqXL7IO52rRdtNCKaawOeD5OnC1aKugoUNfX/RA3+8XpTauX
KpfDuZMSGLhAO/pLpWfMv0bFEuEOa9fMHgzH+hU46cOYDA85YgCv5EA5umm0ieOkQzTW0rouNh4m
fUKfOWluITadp8a/nx2GVwVKEtsjOSOw9UtiMQSuuvQHQiuclNY4V61EmNRftdCfLhFPq9QZH4o6
eARsfGco78kch3e89x9Vml4DTx9yevZeDs0hJ9cqDNCfwe1aOQaXhTtiaKuqL959SGJu8uiX6W9q
rXntVenRnooLCz35hv6PL+tL749/tOX+6RnJs0B/aayfufRGZif9w1yJbm0pCU/Xty+BmL6FDP9C
yqcg9jDNdHBblfXgyB80MN+D5f+yX1Qvc9o7LJRzW/+eTJ9XP/2jw4LmWQzFNNH5XSqcT0AAtAJs
ZhZyeJsiW3MmyhELhMA54PtPrQNAqk0/+VxCNzQDmuy1czcl5psCAbzJ0QnThzd37fI46EU6ivoE
RK4uzk7YPVshrgfJNJHWiVh7sTQhiI6LDDCg1jMh1FY2s1v8AqU9X5yAkKyaJ15Is9mQsvGSt6rB
pVcx6m/Paa8+SW+qGP2/Z2FRbHu2VWEJmn1DHJ07jYG+g4tsePepdtq9VcH4XohVGg25VY3RZiSw
1Bl8umAlb1lf7IeuvfiawQaH6/sUa76e7pvFNuS2rx1NXj/xLmqidxUsa5btyVUSp0fM+SufmRSt
Nfc38dgaCQiBmaGVwpXuqX3N/gVD7NMIX66l86obxic9+XOVQesXJw+rFR/A3KKA5Q87GMRVcpUu
OuFjPsrH3jG+4ih84hWeqETY24eHKWHpAfBmTP5mSQ81enXfFzEZuN6htul8jfYW/PobDSYnMP8i
fq4gSO6wwj7V9fQ8qPm9GRvKMas8DZm4dCUDEIO3Z/DQP1o0sKzsN8KQonQenQKLSqCib9wEcg1e
Ml2no7OTmYmixoOiW2VyXzk1KleJlOQrQUu3iob41zyaw9bieZRclViqvbhdwoIR1DCv7J1vWhPn
2cOn5MbNb6X0u0tfJ2+kzynjD4xOcEoA4PZ54O0NJd/SzH9lakETraeDnJXjH1UD5Rys8NHMEpAQ
n7EJWptT1p0pjGtuzb/DLHrTCaNQJoUI4raxApABW+HN6Nht66j5naQQwqj92Hi6djeEsQX5o4Fq
DGiEpJMPhknueoR0TUCzjc1rGNC1gezC1jEdbXv4ITwZhB0RXZ1vKsKvhLlBNkOzvPpr0hZlcx0e
ky7mokRNMOXtjmPyyyx/Gxm2o77o+LQohQU75kOEoH9XimfRWRjHWkRtdVqCjYZfmIvha0qC7Ark
7j2pLLnyJRj2hG7qilnyt8VQ4ID7CYqcqMUxZS1xF5IAwgSxMXC6bWbwgvTDLeyvFi3Q2XYu9Uyf
1QymdjOk5l20yOjNJj4lIeQX7bvP7fTsgDWHZI28wkKN58UqZ07hb/kr0f0s7SVScH/HFDXndgY4
UY94Rfp43M990h4cDmLboMgIGXKAP8YN8vXa53xJ0JHF+Fn+hZR3KCNkT1kBAC217Qb6I/efO6RV
VS/UKVMhbJ+waaEXR+TPlM2zymFpl2Rm7Ck3s23U9zSgVZGdK296bJnnXSJXBRc/a+0d3hIC0cF2
wl+Jmk1i2dfILr+TIZgvMT6Ko2YmNkZBe+mXmxDy8lZbvL1496BoLL6TSZfnmszBvdnM1TlzOCAW
xdJZQi15InUw2i02zKkU1oH+2b2fo5673YT9TDELxrf1on3hBRNQHAdNEG39xB89Sms2UaCpEDAK
SX+MreTudmNNKPeMCKW5Oz+EDO4xSY+LKxHRJwzw6BKXMVoRX+MszEV6GFD92m3tXjSb4boBwQt0
Vk/Q2KX5TK06PAfHJjXn59Ar4GITXnn2+9pexYrp1yDG7kUBXtnhiqBKzHN7H+Z85BLlGY9O/UoQ
QfBw+8JP4A9bywy/NgCluN7ochkgKXBtFN0Fidh36Zyyr/pUM43psNMpXh7frtxLOlR/pAvIwbE7
/1LOOKusLjv4TOiwgUuQaCniH7DMd1Ggkc31sbH1YePdlXSC124wutsZVMDeBkO5IlGNNOqhcykt
DYbrQvFogHRcKORbOZn0XFR0p8M9aFaozba5sXN1mNjU74u8tTbuYNXI8Aa99kefx9zHWWbBHGWL
k3aBmNE2Gt5kbeDM6zkypPNxnnrzEA/OkZRbuUopJ8rcys8LhK7u/EMetU9qJk6ryKwd1IIIsuTI
EGM2rrojhSdMqd39HuUd8hiSvhou90DFB0PnMx/SdkIwulUtO1Mm+WHHTHY+L9m+8WnEGwT+0KNQ
EAwG1BeIBzBRuqc4Q1ApHUmtGJyS0n2oh5xATwQrKF4k7qU3GFGscouht29cKDiJXIM1S9ej0+PP
YwPdumG+tdxkOmI/uALfCK5prsv9rLr7ZnYvsxSETAfdZzEYPwQBu2hJBXFti7yFqEwcvrwQ6HU4
usbFuawwH1MEgprSrDBz/+1O0908VM91NRTMPDV8RkkYbEoN59RsmxWmliwwtl5HhHsogGOUg/u3
iEdQUHTzkDjpuyCPz8t/s8fumwfjOm6j9j1FJMZYM+3GEpKQ/dJM2XQfjganT9Z/pwmBgKWfRlk/
1fCStEW+uHYKFF6AZdhcIYMyO9tkGUu1W7v2BgEUcA5I6a7qIXqHyXeZw0SOnInWwFTP1zz7XVZe
dGTsRgPVl5JFamr2boUMEx5htjZ871pULSfiDkt2EtEE68jrszgeZ06ull6zxQpqMiPz33HJ5A8q
GT/amPIj7Xto6BzYgG5eIogS20G450n3i2U60hiOx5VPVNkBJkZCNaPSg6M5WefCxA4pkp3djvHJ
8YGp3jiFjmUfcvcnLqKUGhzFtWa0eoYs9tB7g3GMmUmrxGrXzPTxKaXQwnMdbuowQYBVDmIr6BEu
n3FiXhxaw3NUtOdJWdDU2DAmHR7TvumOJuYr8OEMe4b5sbTKh7QV/qGKZELNAUOx8ohnLXRwz374
aurmk0vIPKYQFyEKddFxAZsj7jTubbt+s5lCgQhX31Wej6fey55QFS9uE32Zcvfq91nIKZj6Qlbj
W1d0K3jAqE6YeWif5qyfwPap1bAG+am28/yrBUhFW9G7SBP7gNtworJ7rm+myDFWyvzE5yujl9c8
LJwm3faYf4IG93nlHvsZKU3yWDVgdIPeO4eNsfYQLTOV8ODy2Buw3SEOkwFDd+V+W7Nl7Ejao4fO
RGKb6WYTR+r7Zo2/vWKiUsO2yO5TjEmxxBY6vzYe0Ci6dk0YnCUv7abqarmpXUrE0gL0XlBZoTDH
/YlChD4wTYrQzS8y8h6HfqJiWuzEN7OfOSrvDHYVZwxUsBWBQzMB1bO+a9yn27061aHQjPC0gilA
7F1RgwypRAGVtmBdQyI2PIUQwQ73wQg7HxsGVUEe3lmOrDdR6wIsqfIrwdyrvvURjhShtY4Qx13r
SDr8LHgB1e5u1kwzMb6TSbxw1mdmNqcHZi/nwiooNnHT1MV3OibmwfJpBkuyLwov+65cRKxIWtJ/
XntrIM5kZIBbCSRMMVdAk6Gu8mdV7dMtq0MK5xWUAAZwTJrI9AzXw7Pwi6gwbN7IRrekp6yoAxXv
Dea5JPgsacatOWG+5C4PCQVqWCdtfCwdXnF0USeB0WolccD2PprZrHxxW82vLrAa0zM5uM3w0DtU
XKXkx9MYtWTcNVsZxYSYLPcMCg60tyW18FqxTtz4Mx/il0RNrHTMkJCvcdrtp3IzRsZfZwDHLtpK
rIeZCU2BgbrDGoLOaj0jMTJa+4f1dLGwFQ9WQy/OHiHpEcuOKKuFRpwihRjtepPlwyXznK8AjitV
dXdXp1TUZoNNFz7gekGfIWfkWvDuDZhzG4Krn1o+JBPPKpTGiy7xlDf59Kl6zmJ+w9THyHiz3cbc
plNOYWSgMpNys7wyDCNzQFoUd5KgjbVG4UGDcx8gLnRESayDlX7f9pMZJm+ZVMcpfxhs73facHRo
In7k1r5bSI/LXTW1pK6Gj3TmvbNqw8CpWWGHRoSS8fbd2fm9aznV3m+0OOdRbh06DASg4fVOEE/F
CZVyPixH49VPlT6NFhGHpnk3S19eu7ZX15qZu2BmegyKSh+XGtgvx/ahdFg0s8n97JPRfVgiWUxt
dxj+yq0BKfOhUMuEByikRPswjjo/VL3/KZOuPN9ujKH/lZLhepqMxtuWdXYxkt6M13Tmho3FIeRc
zcF7OgKCRTZiXydtZod4xgnOOvrEsH3Yz7b51HjK37GWeGenj8+IUaiHNMFXHPEPbdj+ikrLhl9q
PaZAzEBxk3Pps0kuHypzwTqAQf4wAoaJuVpeP9pr8OhwprnxaXZpgvJXXnR0ZNgT7Zcz/6TBlSNw
Mo8qPARgdfc0+YEao+9bo/ODbGN2x6nA8XST3Vr9AHLNho7Q8+5RGAyriDJhXE5qdkcWr2QAo2pG
f1yIybE2s498QAlaBLgZqB8fvaK5C3SCpWzedLh7pAhQm3YZn6XRuKupZJA4UDSVfvHsKq9ChvMH
h1248R0E2Ban9RVxjlxYbTOt667dtqP/ppqw4xhEuZSg7qlk+9ZRGa9bzRp0W4hor9TAFZxo1Ui2
4xjcHRf791wtp9E+4OyfZfeq5eoPmEswu6e4bVetzjjcOtVRBEz96awRKyHuhQmyZIyn9mBCiaBS
RC9iuyg6sol6L2I17uXwbhkYrmPKMhcuDKU+I2MFm7nsTrheUNsObKq318n3P4wRbdr/sXdey5Gy
Wbq+Iv7Am9ME0mcq5c0JIZVUeO+5+v2AqicrNN17Ys4nqgLhIYHPrfUaVYIzj2eOu9xwMQ3Tyqe3
hWTS40RH0KHrSluPBoqE9GxIEn0d8AkATJG+xjEYsGOggshV2FgtYAmz9+i0DgQyYdURUaCshihW
4lsQETOgwpIlqpoYuE/TdC29HpIOAU7pprHLY9J4YRHsKyP4mMn/TZ18pBlfE0BawN6S4MjjTDs3
u3tfap5GPis4Siip/PkExYqkdwTn21fbBxSYYmqseKR+zFD/Lc8oU9I+mrtQCl5g0ddOhju5jSoE
3RJ2yhtjM2JOAl+rsmxia18iBHaiZaYjVlT53hmRVepkvT8Ruh5tAzkYOwT5qfmATMAH1Ks57I3O
s+tL6R3j+LPgQxA0JABzc33V1Wv0q0Ftm9TP9ciAL2Z3taLLB0GEUKUcfVj1eFpC6tBIFBzjwWPE
ak4ILhodVFuPxhynpGqf1l4xq1zE6aUw2lNIJbMS0g9k5PCf9Pg1hZi6U6aS65+2WAEFjkb4HGsR
3uN3ndj2e0GK+7XVRx8JSSu7RGFtnUhOKHfKIUEtvdF6y04GSrs53jAmCbCLJHSYErd97rqghC2S
++vE8EccW8AM4WBMOKP9CgnobMtBEy94lH0Nw71v5fIbgQoQz9k0HUNVj7aaMlW2D1ndEQhQ5YhV
7vMy34Wa3KLdiSdUx+DPklT51NHHSZMJnHU+ehtLtygnHgopGfBNsP18zigm6it8lDlhnzhhVZfk
d7MPbbajRoaLlpgvpJLaX401PspydkJT4NznyIF4VYczBu2uWKk7Yt8MclqJtB5x5n7+ejSxpJKi
l4iPGEk0C2cB5E5J+yCl2ySUONU336Z2RGEWnjPeH89zfUg5AXVguEUQfgSGh8l5eZtN6gv+BZ9J
om+DPqNWQxQcuwYNqxVC+LFu3Jd0r5WeCKGCy4uD8xbuyXMhKgcuVOcE9iasxyCyFDd+gZg1iJ9V
jLAfIiwEeaaR4JtIjWxh9eQkxnZpsD3GtqJ8gDSHzYavJU5EwqPF+uwgV+ZHIZq7WLVgB8oooePv
VDTFLw/NVtRzEOpptYfBJE+upjZ85gxzphUOeCt9BAQ8ZTS+ZsenrZJIofGLPnTI1Ct/srZz2ZXx
UFmn3M4gmA9DQ3VXifhVCEJzxmuRqmruTgyKt8bBpEGy6MabHbvEDLZ0Tahb89VzDg5vtdx51cHS
jvTxpjSF+7ZTBdLx0N/oRRSTdZZnbvA40RAoBvTNxqKSC+BaDca5RB5wuwhRLcXFjzB6V7OTAHaa
2CLvF7NSp23xZtWK2ZAGcDyEjSd9Xk15GNAOxZ9Qp1XJ4dfifYQcjzRbsqhnVN55CqqBP4over9D
dco283pxBGpF19V0kg6oEJAhxGR5kyoZ0/Gk4kXkLNea962p4JBHwgqsQDNnHu4UhijbskJJwj8Z
RtQcpafRCTIslE0FuxCZcEiGHVijU9kWLR+FCacp0SteXkob1qbJh5wq+yo2oY/NOllRmG0Tg4ii
588AO52fPVnR6I7pQTPRpwrmsX0qTKc4135pBSMVL6V9DghBG0FhbRJBxGdGUp46C/ulisEdX/8q
SaAMLNRcs/FIoM++PtaQuR5WaGXNUDxN6CIYpoVTETY0TQ8hA3fZ+1JGjRd4m04rXs3higCAG0OB
udnk48jhpE8bKBqCO5Wwz2JYG1n5lvPm3Ci2HmuINVIo3IY1AkphapE1VVuGjChveZUqbqQy5IfW
9b3at09YV3GjlXFoOmWEQUEzbYpQRoP+EsHtdpIp/OhlCn2l6pvWwgNPj+nWlrA4ICBVWx+IPxhL
TDTLySJkPH+P/aKPlHcqd/t7qbvh0hFokECwD/m2a7KRfiOvbFCUe7Ms8KsY1a8k/UDGbHghDSqO
Br5aGUB8jKgcmMw7BM/HfSlVMexnrCQ0IypsYA3xTUTswU6igiCMbiBdlFrkwHPznnSOnfWB7HCK
NURh4EGw7yRK0E6NEre3hse4xRkRjXBAOCMClI3YhDbBw94B0uOKveSdhIkaSzbGB1MBE0Xhh63R
kVoprWnb1fUFKzVcsg2AbKNW7dSwL9fVeFMT8ZrALZmR92RlUrUroOWAw9E3nQ9rcCrQ00AzQgrD
GKop+uyN0tLG+nSAIDcgABtk03oomwuyR5Baxji5kxSQNznVN0SaDlAflqinmhG8rRDEywQxuwyM
Fu8mAJwteJJvSZ//Uyf8H9QJFVTZ0EL4z+qEj8178Lcw4Z8D/ggTSqL1j6iJJsVERw9JmfV3/ggT
SpL6D4QsGa9iEfc8UUUU4o8woSrjFkyu2USsQkdNSMX9t87bxWPY+IcAu6iImjRrXkmy9r8RJpQ1
84d0AoIrFjoFClpv6GxYuvJDlofOBOY2I1UuWh/E+heTA0PD7+CvWX1xFMDcrNx/z/7cQU02CnDj
dt3XZCHt3JguYaCZqxr+3yYzUFLVe4z+cq1H2lklWFuGmwx8c2CQQ6ha81hVQr9XPdVEk3v6PeRC
eMkg7DA+GqHLDHG0zisBSiMqtit98A1bqWRkMQyfzmbfgumIXgNheglQQ4aO3YNnVyGZxkgTy2mL
ixaWtzbaYfUmKfUZWh6LOMf1Gi5F8081UyvLb5ZZgYpjul9m1XTCQ8uc8t7pvGaOGxekfJdNYZv8
61H8dZpl019PadlrWYlC3YaqWNpgY9xhUTxDsqQYk6qXZdZr+2SNNsvDouC6rFomsQ8YTZzdAf7d
OnVBcy1b/hK1VYUZi7IcuWxaDr8uLuuul8kWCNWy/N9m//9XX050Pa8fFtpuDKthB2wNrJYZ4qsx
z3XzZJm7bqhj8c+6637wfoh3/zjkunk5ZFkEkhPA7E1E+9/tjMDKhK/OfNG/zvi9djlc8w2us8yG
BkbQJaTV+WZ/3NP1esu5flxqWUQ+gZGCrOI29V+/pxhQ0F8ty4FnyoBUMXguxhGGZbZMw5nv1OOe
hKzxPJswpoAGViInUeWbZdX3jtm84brL9zmWvb93mjdfF//aHNcBV2sxhdh/zy57/TjdsvifNy+X
+Osu/dk3IrBClPysBHR1NHPlGDL+ucNyoaIR8kVUghgHzexMTctn1tmy07L7sojGRLTv75a1y4rr
mSa94aBlOZlPv8xdj8wWTt31GFNo9VWLPPaqCoQbBRXTPSFXetYErv8123r4zKYSYtLL9gFTaAf1
HtRqBFLwOKoqDoNx1aHT1Tmxeptqmoa6OiL3ntnWgCbrozF2wtpohHE7hXiiTRl9enPWafqelaQU
dyieJmHLvPvX7LI2aIyDipzRZllaJsuBy37Xxb9OuaxcNi87Xo9b1qG6SPc6ygKsZHArAG6Wf+B3
gLGzVx2mFlsNRgX0LjWwK17SvCHN98e5RqkHdJDzpWrX57VSCmEox9QejeiBnogVDnvV8Ij/04eL
x/I8qeUDkkyjI0OvJxOYDule145VWo+7IOLXm/PvXuauk2VdpiuFk9P7xiaC5zFVCmkZdLSp2GFJ
qVGJXbghMbarSpx2gn5Ap50JDt3lOpykhzAdwIuafi3uEQF5sHTttg691i4q4I8IxCNI2pdwfefF
tCpXasOvkLuW9PwQT/tI7pGkR96LZMhsJKTP7jmFjE+JgSjhxrfadROW/U5qnxD6elfMVlqntV8e
wqwtDlZd4bQM9cCBBeWtB2m69xKT+Crpw5Ic+R46/OwPg0nMMleblbo1YAYtXi4msW5X0+G0EbrN
KdBU3nVhwjFaZq8rww6Zf/Ro1lfw6dWR5rquGgVpjSbBGZrcH+plHMBChpSxs4xkJOeui+Je8G9K
sRGI0emFIxQ9RWBMa2CiPtlZWAZkJ9qLbHWIX8wvTZkn18/vug5BFkYynZowKBYPAtLZG3MuBcWo
8JsrC0bXdXmZK+V24GJWNW5NJXEEQKj7uDDmN6zgS51l0L7CZTkw2TSUHm+lZ5CeqQYWCrUHs3DE
4BgL8l6QQKlChfuebZCfb2sG2xMBnL5S937FMM0vkCn1fQrgbHYW55L5PSnbndqDjmbIZu5JmJj7
Wpkw6zMz2BcL3HeYlNpB6RMxv2BwsWaDPwl4owu30niLV8N4L2YrJdjV98ObGWxAlaHwABh5ekq2
wu88AMqNmDFOJLjF2vEnUcf4Enabwn9pU87lVOJ2bF/cX0pxLmFk1Fs5ILHC6Fu2XaMLsaZwNUhc
o7HNTIjbZ1+8SODZ1E8IMF06nzqq4CXa5IySwWme+gDTR3I876lyJBiZJUivH1pzm8w4JSeyHD1/
CcZdOn3JshuBLSMaCLND83cddA0SJiawBLuDa9qrj/rsvYS6xaHzn40vvdiN2qNmuXnrVsTmI+Lt
T4GyKZOjB4MDnYPxoMbHLDghUVGIW7NyGC7DNyeCOk2rqW2cQtkQroSVSc6MnAO3FZ5ISLbWDrw3
WQLh91DM2Khs1bcv1eBIk8sZveImSHFVhx6GT8ZxNO+yZNO3zyhBkJS+FM2nDnl7bx4M+PwFMZON
FmIXbBszV5/Mo2ajlgTzsUmBwd8xDMI+0hPPPvrv+FOntmdulfceTnyGk2a7L2KYlMe03nXIK4rn
AK4Qg3Wer/IQKhj9rFJwWJsRAC2O0/mq+S0ntvhSPZkCHilb5TfcSYn+2o10mpMrydbTXD1wgY/l
DPUnu3sCAouNz42PneQjRFVouK7f2IR9GUzHzW7Ud4OyKdDeJnxSfTUG4s0HPz+RqpbCbe6t9elo
yrAa6VJTTbbkJ1ETuMXGPNfRBt+A7qiMS9weonDfTZQLZXZ0J8z5GztvtT4xrJ8OZIF43tgSiv4m
4rfBL/oNXBMVIuowgc90CLCatn2FNK+tksAoDtpvyqyqfQZ47wxOidBVs5d+59VtFu8Axini/MB4
TgJRMw8kcgrhk8QGIiBumuJ9ZMMd5WTNWw7TAODwgO/GemxgEiEIZpNrDFuXsF2vguI9iOjqDY54
LO40XOjUBwu3BZJygVPv0mbrVZAAocgdksnFhalqjkhtEQJ2CsxEsNs9TvAn3eFteASXEm0lvFi1
20beAUdbdd1RQ6UhWg8QBIHkgFFNti3OE9NBh6j6Fb2h8K13w6qvN0BIevmuT494BYkPsuCowivy
MaFxE74Qx1bQM4L1otMDt9NXS9nXFAV/k0qXOQEmhnfTnEaHkk2prRDOQZrFDxxJXatkbEfijGSb
DjKqkgiZSytgA8xLoz0qdgtDUjhG1UeTbuCjorvw0Jo3mPjhxkSQApKM/jnj+B7NxtZc5QzcHZQ9
tCkUYzyYFZ5bkFB9JdVMXCMaSf+uCxhYlZ2/CMAbqDhBqOqOiAkT+WthQ2TBShye+ZmP2ThZZ+WQ
brJtXiOnu6YdR2MFw0Wyk3ggIodBaNYJBcAcbgdH2lgpKO4e2hdNeSnbrZG4zba9kz8Rfobbzq0Z
6COCfMG5sJqlflZevTHTowzLHWlI238snmsI0gRSrUNyEFvXE1ESuM88rNFtdNUg1x27/ogHVfDR
hufJIqC4E94TXlcJLReMcx2eyVZV+O5EdviYPaench/cqA+C20y4Tq8nYyWXb4pyE3hOC+SRTJBG
JhwMYLlR8E0fjoJ6qryDD9SveBxz2H2uIRys5JbQD7ik9HYWHlO3grgCWzom2+ZiPQOJsX7lT8Yh
UbdA0N3qHnxLoe78W5Q88ViR3OHZgj+P3RdpxdjtcK+kLCP99SIqkGsANgCrt7Y14AHEeULbwnEd
7Bi9YErfsRAeNMFupwd12o/jbc+gtH63xGODFDNBswgvJF4ymhQrLVr7lT3CZcjvH9rgYZz2iBmv
GsAn0b5NXEPfZO29H/3ux9cOogDjyVUYPOMngp7KSfZvumCwRRbENbFuPOoT8w7sf1JuYxD9w7aj
ZkFfT3Twp++LoyQc6njDE4ppCs1ViR4mArDmCpeemogoUWPmobp8mu/c5U3wEqoHzh4fGNAE8CE7
kGKr4EG3y00PTAejTkxksXZGUBQByk3iKKT+hlXzIRmrfBNUG1w6H8RypdtA82xhFa0Nm6L+Cxnn
4hn+n36JXeJnAFbX0zpykMq6YDmqvHlbpEtyzTZcvjTDRQxW/CyoDp78B0SNxHsyFJHLnePgB4rk
eZjh41sLcO+jejE/iy2KEqev6rnFd+0cNStgK5UHq8jG6/WRBcEVbFJTd6iX296WNP4qXGGqtArW
2t2v1RcZt1/1Wnd2EE/li3LOtvJlpFKgA/AIkYESkz1HzyI5/nRVPWt3Hax9Y4WO1FC43oNerPgb
JISzCYiu626nN068UXLHu3hIHcmPCSTEaNPU4KltDcoeztSDTUSSLlTuNN0aNP8u4YsLtkT/8zeQ
eTch4gqQwDd+fcdwKV9l3mT71Xp0wz3YJxvDNVkjUotR/HnaK1iiS86HtYIlu8XxrJXX0vNObZ3+
DZ6Fchxdf4soan0WfolP5AiRaqnfEep0031+q23TW/HR38cn4sewtaCfeNEZqF7+mEO7WKWb8NZ8
RZGJbdJzGrtlbk8fBnftIk6KNWyQ73KbkVZg0m2zWQf11QlvidGTDgSarT2LlDDCRIyeHqUHGBnd
vfxUnxGbWHcX7QihiLz+AfFnh499TfwdgqFsa0eIzufuUu28zRtgxuk4HcszzMzS9reAyI5W4J4o
3mjcxSSDjsD8QEnCietW61k0Z8zu2SNfoYN8no7aOnhtdhqOF+9wh/fe/q1+H47pGZMlVL429D6O
eNMcwatNa5JMNlAzF7uNFaiQVXTCuXjFLk5+StbWWrYBhu10hAke4nPxILyEd4PTvkcP0AoejBXs
n6feRWN4VaBas2pe/WeCy5pjPSj4CBhUAQ5TjDcI3q9pNZ6pyfh0eMLqrN1NLcsXC9mGOry/THfV
0QQxuovPwlZzjKP2AADXwRtyY10yO1wb8L1WAkLPJ7x3p9fWlu0BL2xqKNHW/JX+KihbIs00Lq8p
v2rjb+iU7MDLruqn6KE59r/js7npjuV7Qq+HyNeL+PslPYd3yD79Dl6zz3Qr8iRmftFBO7QnCyUk
KH332X17wgBv3b6Jj+GtngMR5cXXFKpw9SB+ZQ47wukaH0kSD6sH66N9w2ZNdeNDeZtuzXf1sXod
z1SEVJDqe/Ua/QLEfY7Ivt/Hh/ggP+p2dylv1cfYFW0e6kY+MbUnR+ACH0VsU/usaxtnazhnRxzP
7HwfvMwf3RZhrmyu3jCCpoYr33CYJym8qlg5rNJbaZvd0CTuyy++1fwxyVa76RCt68fp4FPHNM9A
ovMTrVP8tXz3zXN0E0Clo3WhFDnIevK+EHNuVg3SqJ6NQkshrrwMjtwq/MLovXlmG4UpRBNTOpiM
UXg06orDiPnrQHNpMz6mj+ge83EI3B6M9G4tiSt13GjiqjEpJsKHeKJe1m1tPexmWNs5u+h7fzvs
Bl7IeB4+q1eMm1HSR1pqlT30dMl/+foKMMaTcDOtpbW/zWmRwOXU1Up86pWXeCPu/F24w9YbraBy
PbnwwU/KCfkl17hLv0a6drUTWJ/ooZVYoMk0mcMlfjYNclnr4Ha8EzfGzXRsx9v4VB3oUmhDTFkR
X3Pbcrutd/kKb3se9QCDaSVNTk9XeR/dhLfT87BUgEst4dG7pSHCtv4x/wJMSqUirrQPMvX8R+ID
YnBIM/jRn3QqgqdmlznDDiMH8725KffWRwoQSLD7Oyu2zXfmqtfgRTt2N/ow3/V0JA1e30EpbSub
9w6u+ll8rG7iwo6nTXo79w/epI/yjVtE5jSEgP3VjcfpmQax+5h4jWBqsrkypmKji9CfyLw4WFJD
F12N+9H96Lb08OBw3Sln04ERR12BUrVb3VCX0ky+4dPZj5v6McEgb5Xc9Ceea7xFSsEVDi2KHTfy
Hhzdii6QLb2JOyhR+tFyzR0FXy1YWbilk20Hqht9Y92IG/Gcb9Fx1x78Z7zQnJF4FaxOCq+//Qgc
bMk2Q0CbNtzqR3AvNHjRDfc9oM9HJYk7zprR2DN5e//D+Jxem97WPqVX7cak7UZ/4Zw9Fwd91xwC
iGJ3ZMN6NDQilyZNvtAdJA7DR/s4bBWq52qHip0jHKR7cwPcYTNx5s3FdLQ7+hT9lzn/en/fHfIN
Tjpf0LrBWmwR9rWlbbSO7sPb+FY7ZOv+bl3JtvRMjpTSCp5OfgRrVt9SZr0nYou8QPVLCWEHu+LT
+D6+I2LwAIf+3BwzakHjl3UTPBj3Esoo9rTz9voGUf5b0QVr9fqBrP7dQD4/Wivb+Z8+IA+0Ckmx
PsnvyQU3ighZN+RlyIyji/AyO/SGq5gulI343osZnGhpxKfaO87+lHfYV+9jN9xYhHd3jBduo7V0
ppvJVys/ghVO1tTTeb+Dm7ZHVnhWIlnLpjsZX+II9sW/BWfPW5wax3hoHizL8fc631FFic3vrGdu
4sPf0MGPom69CGXFHR0rXZ6xX4jYrpawmzAHIqFt/Jl8r6u9lWLKALTm+NNChV7mpDmNsMx9R6NM
qV0jJXbLKIQwrjqHk5fJEom6Li5z/tibQBkV9VsQbbkf4On7NoCW0RvSfdxPwy7woUh56CAC55w5
bgYioPQFu/BQC2/djJyYujUpFbfs5BCphNyHBM4z4vZxqdhK6CaBq/VvZGLymyrxGQDPE4Yuuijo
O3/2E67mUN4yV9dKtZ2U3lk8rmsUo+j5JHNeoYIi/j0bN2JIK9BTXSZ1DlhaR5QIAHRkPvpmBfDH
V4iQZNldPuFZs0K8ptlPEfkk2AaXSiU2GOpEHFDkbvcD1M99EEgzpi/+kBqd6AvqhlFAj7oYfBJU
wzB3ytH4iZMTNEW6QfMdE9UiIyDCt7MR5kCKzyvCDWTIs6woVLiwGgjUbqsZpoieTeoqvgIXMn8e
OixT23iEamfNuRRjTo8ss+2gE9II0c/9y5J8iesuIV9jSdb1ZXlAoT1FPJDw9zJZGO3Aaf8sLusK
oQ23VeCv/WxE3qtFtnXflFq17+bJsrhMxILAVYeJAAMF4qDLpBDAu7rLrO55tw0KO+slLvsdq5Un
KHFyGTLtAx3D9QLdRBG0HpqVRIYXV8plTsPp8Xvdv1tc9lsOi4WCxEaajW9o9RPorr9isf4S0Tgh
t0oFAI+LeCftTCPlB6mR5b1VnRO0OmZPcbQXRgsphlJCTjnKp3Pq7frWh9DfKtREiHMSMeLrGWoy
e8sc1rMH1NdiJ5qGC5opCDp5JVHGtGyN7iAp7U0LFW7dCXqJZ0lR7kui6sRI9Sck9FtUyealZYMl
mgD2ZoGGv1Yux30vL7NgCqzMKA7KRMxVo8KXK4LIKCsSP641LSA3tswvq5dJRq5yn8yT6+J1K2Kf
RFy7ZLPsdl3/fRalrUDOXzfpfXZrtkazBmCAdrwYSgj+iRqMNbKgKEWPMVEGDNsHVefxUga9nG8b
Kq/sWtLwmicapG8Lhsl/bVvm/IK9zAkZl9VygAJbSHSXTcuklAVemlrDfciLDnGw+azLQUSvsdqW
ljTifE6cftnz+1TXtd/LywHLoctJEf2nGV5mr+f73nNZeT38esz36X/uPmg+kMiqg/s6F8H/+m3L
BXujquy+IqZ9Pc11v5939tfyj/N8b7leutTiZINKO5nn+bktp/yeXQ7869d9zy5Hetdn/NeV/jr1
9w+0WsaZekLU9nrP//GZLFc26vBfL++vK19/548fs5z2v93B9RLT29Soj6TpXus5qQHYJ92Dpf4z
+bHux+Ky34915ACIa/04jbQkra67L3PXfZZT5KXOCOy6z3Xzv1v38zLLKX6c9nsfxGTuGvJt63b+
fZg8U2X50ZijXABtZc5rtnN7u2z9sWgsGU7q5+x7R3PJoi67f88u++fEmrDdajf/7hTLHsvkeprv
q1zv5j8e9+PG/uNplv2uV1rOd103zFmwBVDzf9ij/wF7hB2kDvLnP2OPbqovP8/+Rh/9OeRf6CNJ
/0fFikxE0UX/gT6S1X80XdP02d5Qn41Rr+gj/R9ZZxu4IFk2UMG8oo9U6R8LCyHDUExdNVTgSf8b
9JFk6bP92F8uKSJoam4Bty5RVvDAkX86E9XtFPctTgaZ92bOydVs7l7oUCrsuh+3IwkvL2/JT5XQ
IyzC5GoVP5pD+OmLjEvQfGNsPSc0rxNz7lx4kXIcdE1ykkG5LAbRy6RS4kNTktiElU6D+u2XjBjK
WhqEE05kMh1kJrkxYz/BakMAqNAnrsodamS526AhwQhP1zf6wBAOWUZjXccdEZ06jbet0h0QU/8V
JYJ3KaGrgemznjKTtmjS7FL3jItuOZXfj5e2xKkBztkOOcUzEv/mUa7TkwahHG8Y5SPUydp4kwA+
H7pdiazgulzquaXGWUr2MreUPF0enoq+850y12+ULis2WqKd406Mob4izAZG8ROF719ioOj7IcEK
EtsXOqqzapNqDhJU3JARnNeuM6nXDsU8sXBW2CvJe5/61QFRV9Gp1AqhV36NEO21OaeuzJMaIaTv
xWWOIcbDEDdY7szvADs/YQtRj4iC7x/iqW4cEOAFAwIIc/9V72MMpm/HCYGPReZ4+XGAzCuE8orE
RZQ1dP08eeiV6BgFIsL4o9w6Yz4zAmd+N4KnmtOK8k2oEjMT1PXiyi0J5PVEX0ZgBoB5Ski8m0nh
eg3SQyLZiHBTSAfe90y0D7QZNAI/s3C0Fg3pgXb94E2K7BhxSXfTN5Gq8Y0N6lPSTrGANMzN1fLo
f7yJ69vJMX0A79D+xkkF5vmIcrNFKkkyiQZXTdbul8kwqJVr5tqXaCA5uWr7eu8jGIcWAl1vfS4M
y9x1MghBvZeT3Nuoo7ZWuPx+mSw/6MfiYqFeTZ5qV7Jk/cGuxTNs7RvGNg3ypU+wqwgl+VWdRxjT
AGZqmbsuSvO6CV2irZkCY57feT6PwJa562T5GJbFaRxKR9JItS4lcimMxgKaCUx6/svK5evoI+1F
wYrJvTaly/NbJtd1CsYCOxSHFvd3f9bvSqYZTAUjDRTDPFm2QElH6q7oISnMo94FlrZMhhmJsZTz
b4v0Og5gTBoBKflOLfaVEs1jRQPpp7+Wk3itj80tcN1+chcoTgBOZnKr5B3KHxnoLidyJ5iEDOOG
GLspTXttniyLy4T+GwlMHw5tqr1GUrqVJG9TdBlei0WjOCb2sUh0maShh1kDzKQ3zuggg2qRDc2h
6r1nMx9ceP4imgqtsDcV5WFESHndNzJYo+WmVLehb7b/d4ChK8hjwXdYdY48UgXsex5+jXPplL1a
3qRReKKBcJISSEnc+PkB7w7i4qLgw6nLp32gMhEFYdxbZU8CTh1ewrSyGK8HwV6dHnmysQRpMun2
nsKkCywGzxT4tRdoL0Xd+Cj3qg9mhLDrcs/l3A9BgIIolo66wjCXpWVDF0Zp+YKdVrkb+1KXzlIf
PYxjM1GiRcylp9vaguea95jytV19ZlAG9wlHXhR6eoTfj6FfETCjpbNl2fsM0UbZTWUB7TltHJhK
94j5h1Cw2ydRBVxi9ootZ9Z7imMIxO301iK7UCV7zDOOfRomaxQ8FLsMm60/5ZPT9jAioCKdoPxm
G3MYXod+cqQhfvXV3NopQ0SGIjWRJykmJ5HnT2EYbpQqzmypFV+9UfLcHM8fe8AbMJShA+WRSaIY
huIqREiNZI7FuNUvyD+OGBTiGXATB9kxKSb0T/IO2eiMHDS5AWR9Ty3pMFEupkOoCZjuqOFubGQQ
GMO9CTXY7jWPgAOQ11Uf4cUztrRvGiJZKI/hX0IoozAht1RDUB+seHwaqiBD20So0DnIPmNFBWhg
tr8E0Uest5AMVzEJeg4IROBGfuuZ6HyCJnoMJ5zCoaDeCJHZ7IgQdetwQP+2SMaeUDbeAkqkHIxa
S3fQq7G6UdAImxCuS1Pd1WY9fw1mTCSrDXnR/CBUFlTArOxmL4ZyU7cxYIMagyotbGXH72+gNsiQ
PMrGVtTYHipMRM3ZkaPTQkQflVaAAWBK1OG5QvZLUZDTbRXbTOMvJFPIllnjQ5uMN0ml9w8JElvu
pAjrJkcZeAAjtBbJN4w6aCmsqdutHHnFuiw46Vgnl2bSYKzi/HSQs1g4o03Awf5nMCb62UwEpOG9
ot1kGLEPRTO4sRFJaylX33IoCet+EvaZMkE3Q0zsMiaM8HEuW0+VDzOiEs6tDhbZ780afVwQBHgT
DPd9BOtbU9vR8VMLHEUrnXAdLJxUgp4v0U/6SHR45hPcA+QJ2mQtB70MPEZ5JtoftIfcElEKhqyE
OdEsWvsZ+xig9Kk3rQJDOLXk0KSxHNGjM2miBwpQlwWvddqh1DT1htMVpbQTMiQ1lcRy5VgXsH8a
Pw2V1GcnQ8GTFLtWp08pUy5G6kG2N06IDcku/iNvjVW/miXwgMHCsyYFWEi5jeUSPEPkn3slMJFD
xENmLqpBTOkMgoDUl9cea6yIH6H4C/hr4i+j+cJOz4rHGEJzi3p3Ww0SHpNC6yQiwdQInaY+QGan
VYOnXLd+JXJEcyL6kmOKmnAmG92mOIkao06ZlFJkwNF3crU5S96O7cWaZPhRqKXSM+h/+RkOdIhi
RniGarHdoLIuPfe1KDuFoL4OOg2NYclgz5H8RAR9EFC6qAztNsPZfiTNb/mDa/hNvKsI7Dr0S8kZ
5h23G3nbWiGS7Glx6hZE+gR5uMixdc+NXsLQh5Uj9OUpQvwlHP1dnepf0ai8TIUvkzgTj4roma4q
dpD2QFaGgXpuJfqWnS4TS0xJa1epKJxSr4fhlIQHUSnReKOJqDoxWOcJSaVIQshUQd5kSuXSrZBS
HzTvBqWbcj2I5SnEmgN8V4BZTCwdmxZZrbFG0S2Lb2UUpyoxIaPWNQ8kjRHuR2U3rA4BGmSVkZI7
0PJh18edhEhxPfGphOSezR49hgbtE88sJbcsKnpgQ/3cx/ixkb+GvwqviVTEqGLRqtdwB+JWOCHz
9K5pbwoSXQeoYAgWEZ8XREo9PKOQpja+EGq2VqIKzEqi553VHx1OZ2tjEt6RPUACJ3sJfNQ220mF
2RdA9TGs58AskagNiYbhUeYUQY/GZgG+cYgNx8JY3I2F8hPp92bHg0hsIbqB4Q0jTKguE6oQiFoF
RqSdEvik+lTQHAnAxoUYaEOPTI+jJIiFdAOEs1m2RKbFPoxS71I9tXjx5ThPthewiy20o5CEBnnR
FmKD3esSGtsY+GyNMGKYg9ZWTNAAlQ86aL2CgKc290+W5WVuUX5dFntE1epRoEs2swiWyaKMel2k
SSSZUmdPgwrOEVnKCEmSTIN5GgEenDtRy6Sf+0Y/FvMWi1d/2Gcy/T0UYSUoXeO9gpYL/kkF2d1Z
99ZoDRh4yIV/Y3yLzk8YJaFOVOvtbCXhPw5Z8qjk/4+982iOXFmv7V9RaCwo4BJGIb1B+WIZ+m7y
TBBsdje89/j1Wpk8t9n3vBOK9+aaIAAUWWQVXOb37b22Pu80jLpw+ygh1UYFOxZwXgia4iaWi0Wj
1KkWyTQxAoZV3BywIQBdQoLt2rTDzTZGkRiZgIJlcT6TC0MM6T6O4nNjU3Wlbv0GcGPeWmZ+jMcB
DaHc3Rgx+AhzOORoRvGKzzdOuMw3RKlActLhXsCal6cXdWHPM7/P2dJKHgj0aUM6GQb9t+L3Z1Xc
hLArp3UXpSv+FBfnsjyO5ZZASFnzt1TF3hazTsQP234WzLs0d2Wpv2KUyIxmpVYt2bBI5KhcbRpS
Wo3VU47s8dUSvaLK9dy70EzqDAz7cY/ReLnOrX4KYtt4FFb5JchS8GEpFvVh0pG7DPVlsXP7yQab
k1jenQa06BhLVkvixt970hz29Vi6p7nty51XoXyFDDZdPbkgIQE3P9mimQB5BU9B3xoyy3WJen/E
qWlo+yjQ/4gLhk+G8x6HMxnJ80ArIoZUieEO0Udc1nvgnc6tMZAOUDBeoPHyhu9HnGvSRbMoDq+F
XzE1zSGSphotM8cZ213bmG8TUy53bMuHM4+G6pFUq3WuNV+NLgmfHE9zVx2cRHrnBr5VUYjnIXDS
G8ckRN0efoLNLS8dlX90qZgBUzlf1C3T3toC0QrxBc1t1IfN7eig+pv0sif9Q5w482AJRdwynRgD
AZ34xdnEjgiRCUbTxfTn+ylrL1SyrxwI/0Ctm1x344eFWPxq18ekWCw6HBUJf0UCt5JH/KpenBxd
uYvmx6fLW1fwjRIaUTuDjOUhNXryK6fpPu8tZEVTfRnGnPk/J8xKjFq3rmoTOa07bXV9yU9amDfH
CQdqUNjN1Z/j9tqXCCereOB5DgLh0jqRt9PH5oeYKRr4YbBH21cv3aVDCH2YZvuujb3yZGVI6xPC
ZLZ5y78uYBfaPrdgfOc3DuP7ddXqy4m7wrEdPP1pdhekq5lpHp2y/V6T97ZLTHp02hjstCGyt2Ud
kS0CkpSAxPkOENuL69l3UT8ZR2DAoOyFuE+mKNp56fTW+OEfWjFbd91cD9eC7lXhFtpFILTf+739
PSYydF/aCIJm5lj3FgqReBYTJJBg2TN8uA5gjaHEDYznSNfQO+DVsCBWozWivkq5UyVcXGvYCfUt
HBdsv7dd3J3F3NvXxNQQJKbzAVb+e2dZznb20dJGXpJcTY+omaLPpvu0DosDACWqKfmWWfN8dgns
JpQk3A4FEq2lMYxjk73MXsL0pOS4ZmIC6tJLFckYmDiEE7qDfKKVl5As2iTVsI8iD6lQzX8DBhgh
99JCX0UaqqdIKefGL7cpE1aTosOhr5OvpcNEdkm7s7OqtDS4t0P9oaZKc+Bt4QmFKCG8rODMbNw9
KF7kdPW4NdIpvTXjdhvFAe3pYLIwLds3rtHep0RDnBsyAM9qjSkKYE2iWjYYi4t9xowauXRSMe/B
QTvO/oFZ30WLwgze+sOQILoxAh0bPEldwCuIgeJhZNyUMyFGZYzkJ6kh9GG/3mGUDpJx2Oo1whrT
8W/svHYe6clFDwb+8K91KvZ+V75nHrmLqZzjaGFy2/uQ4Ef9ohvDczQF+oNevPYd11dJyHo9EBgx
OFDhuLuSZtB8M/SlXdt4uHeFr7sRob/LcWxR0mIAYUw2Gtltm4Xk7VRRes3ab6MeZuups5ojZpyQ
pI7whmQ8EoMa3iJLyu+jcc4G5AlhESGUaxDcSRvWVbfFPhmAWOBS6U6At9/czLDOfp8sa7+HXJcY
gqOaBdWWWkd/EKX2HQr+vOttAjH0wvmSNuVwEHby2Hc0IY1IlMfeNp7UjbZd2odQUNfQQjFejSRn
ej+nBLEFy01XNGu9zOcbW884EXpCizvPuMNWHF56Ye7AHuV3kaVfqRG9toHR3BTedI993LjEJWdg
B9cIcBbCpy4ft7NNFQIDj4bYdap2rus/c6MhnHM2j0yB3zEl06oOgZRhnJ52uIbc/XHxCxnAVMEU
G0lc8UjOyrwWngVdTI5sTBRj+ZLaTHYbdKdxaxq3ceob+yQdgKzaLgDQHOOK5qT5xo/QdVdmczst
Y/8gq6nTIesT971zRlSPzpZrirhTBxLoWMbyHC73YfHNHnWdy2E4hGVk3EzGN4YY4yEtZgQCQqzy
JCqOi+OhBOnbGnoXXFgtnvZFXR78zP2RMGx/thnd93A/1pFG6LIhbqIKPOtczG9IBcQ6II8WHTss
JLslZpbstOA5veQ+VOfYya4DJv97htcDHb4UF8vYBfSWJ+Rypv+zXRJ0nw7K3MaLyCPEcrUONZDt
QckAuzeKJ5gIkBZmDR83Pgwxmd6uyx17O8VA01uTAewifVKqaV+PjbUbG5PQBkZmeofMuhDIxMAH
fekyz9lETWncEDP+XHOftrue6MSyJ1GnknqLPiQ6Si/PJKCFZzFOJ0zyFGMYrHcddWsReCU5yOKy
mMKg6KNtyFYkmaDP3qdm9jf5PDy4nfklc8zuZGn2yU96ANuZibhnaeDDZ9XRE0nwRDTCtInGN3tc
otOIixZXIyQJPY3z22GpNkbo2xdJvgB/6THmjAj2NDBkuf6p0CVXvL1WQ+ky8A2GHazs+TG0CHps
k/FAKUrizdxhW7Yy9hnq+jUTjL0haKY7n+lrHaPYNiJUa1X+s9EBmqw8f3wTTfUQp1W+FTXJKbET
dLALg6dlTi3KmqRdpXYSXXzSlbaY/jDSLMEW8kd0XBj+rGP4K5fUfGQm9XNY9OnstnAjmDG2WOPM
n36HVJaeCo6CYqvPWkyuWG7zzCDjyeoodPTEqCPdJsWq77Ud6GbIeYZXPDe6Pt32FohD+61Lkv6r
3Sc82Rb0XOA93r00i4wVd0ko1BGVqAKSVNFCgNLt4Z64i3mtCYIIEsMO9iJtMCtUDUXO1ngoeNCF
de6fwyH6Omc+Y8QaSMSosXCDEr0HiUYt1A9pGFr0C5MjnodTRlaVGSFG6jPtHAoAyQk+t0OO87oy
bCpd8oS1CPlM7WlbQO26yIDsfVpUL3rtNWdEQtEJaIzkEJbr3snJ3KVsdsiW4C0PK4T2XIgxucrH
SPjTg1YDkK208DEJisPYCs6xgv6HIQkWS+uVe4CZxJ8Stjbmo73JmNqCLAwFWQIwfwgbmmhZ2ED0
xsEC7loMp6hJoaxao7YJOsu8xPKvtFRu0XwvPEhLBvMe3Io0Twaq68J4smL8Gc7UjmuPZg3Th7q/
iZOH0in8LTZSe+0NLRHSMSPUtC6vXnidskacABMGEEmy7Nil2b0B4xfoDwfA9TuxGUNcA6Rj8QBg
io0dQOuPMeS3KETeTWFiP9o+SYW12cKmKTpYD8hOUOQntIJc49g55bspGBQRQN3tA00EV8enJJHV
RnhgVLSzxpBvZGlhAC9AYGxzQCZceszXyqYhS3gZNu6oWdA3NVh68iswonRtGcYMYSXAghHoJ7di
HMz0bOBJtBTxDreld+ic/BzEbnNvQEwZq4rbrcTXOn9otl+vC6980rME6mBoaTdJCD1oNkGw5ePr
kC0Gd1lI/Kg+qCjm/WLuGCtTIG3TF+B5yx5UoXUO8tzf1zNQpTxFUDoTl+cDsqQeWdA5sYpz7DC4
CCivkj3TJKcSJbyhVRqlb3gJx9St9KPQaTqVyS3P5PAEKCW7OLm99bW0vILkgI6GZqqaYknjDR8C
apuXQuebGl9gYI5nL+2qlRNgOCDP0CHSgayBrtQeRJK4J7Xw4Bfxdg2R0Jad34qqSnf2KDkbobSf
5Pit4tF1LyapJxc+ttfH2q2dOK+k1/nHQG51bvI6cT6cmNQPFPC5F4yW8xV0T3Gte728oqd6qMKp
wbCFgHBmzgo+edpW5jw+FHIxQebIiv7BH5ipFlPS3NY2IeJ+f7JFibQzacyz5hKLBeZdwruT+rTE
RnIs/XTEAmfcmZE2PepLxLk+w9iPcTXuYUeY4GFCfx21lXvU+gSDoW7vKkHDcliaeB97jF197l3r
ug9ImcmX26nl+i3L6ZtNZPzB5KBei7AmJ22OL5CkPbx+BhLGpH8fJ2HfJ5yGPo/kRwD/K3Kz4XWV
xpU573HRXSZ1Toq3DHcbNj0b/NKtb5Bg2FSujhGkv6VAWJ/GMJ6pb9uI+QuGjYLCbTb7/QV3Ya1Z
PAyYmqJrTEmwEs2xyrkJ55nWXXysVwkVpzuPuOu1NTQys/3cgykjk7NDpTuam6yynkZhnqoGhL+W
hPEx9MDYmriKNiQdp7fpPNwuLkbBjHJgm/ojLKYyPuZ5QZ1mICfNLsGxoiNpgTfj3ZN8aG6eUB1p
8XQEDW2NsrC2wilhCuU+1/Xg/IyT5oeeOPXeL7xv0ezejO2QX8suqym7t/26DuoeNO5ybYDlrhff
GtcRxelVRX94P09Tt7dB7K0Spk27Mbdkwa2udrFW7b3aNTYR9PkvuWjOveZYR8ul37zMkPjmnFg9
KFvRSWTdg+6RHEWEB//rxDC98vqnCtr8mQIumQg8S7KgoNcbY51zevfoojBv6+rozMI6Mufm5OiZ
vc2oSXJBbddY6obnWo4lpvbuu4ny1ChSIhs0DVpzi2kAlzRhWkb7A+hTScgCGcZQ6w4x5kNL5yHT
9u3Xwilf9bnswFWObz1k/smbEkID+Ry9V4u9tbhfx6jgBI7D7DAa/TP2YAKlkSjTdrtdgi/OZIcI
6+qFWyCOmQhqM22wvLkpO/upSk+GrU8vtuC5MzZ2vtNE/9HjU92+v/T9PveFQf8U1URcUs2l2JvL
WlIlu7F9W8I9pwgD1RgQFchqmk/FRvP7jDtBsvpAahiFnq8zV2oQFGKDWHqcWXl4pHioIy4ktNhy
umBjjBHDd9i3N0kHmzK2Y5m9Gd6HPaFZXZTEG9U8VgIaxlAIXxvMwn2MNEHPMfx6PWVZ7eA3t0mD
VCGkdXwzykqZnvnuKgjxfLaOMd6EZoFz2MJymCQEWqlFlCXXoAPUrVGquWlne9iCSo7oYi/lKUgb
ZsrCvOdigcbl1F8EVG7mLDFRQcxlylOSQaKl6Z9vdB9YO9jiqjrNXCFulM4wVxHwh9ZSrhOTfCpX
Jlv5C09ec8GKSB302Ui0SlLNYTbKsNigJh4qjojqZQoSwGTik6iFL381k0W+z30wPBOCEUtgiv/U
hw4sRkkpsxExBeON+uRqrayK6bdN9YJbzUSPWHSSmB4yCm7SEaM+a96vNbUZyS+sNM2npauvUU3q
RF7hiuXGnm0VGX6UeHi/gHSRWZrYDHbT36iF4Ol1XBqMQS7tzsVjvodxh9Uqo/OpFmpzMRmMJgk+
TjufzoOXzkBIF51xAF+G/I8WWdOkni9lGHA4ECkQcp5QVadpTLeCAW9iNcz7cKO3lf5izJa2hUfb
3mg6i1TVSxmDACJwxZfeT6JdQ2cZHO5ESpRcS+VaVGRi13bJrdpFIxGVtvulkx+njAleUwsUstFm
lOi4QVaElVImdLybHPIf1TciURan/jZ4FM0KJxxWmQy5+lwMpJz1ptHsB5m2Z5ELxbxKVoRpDhpb
30rSgzY4lBEpasaTfWd7qbH7X4FYQXWK5IHqx3/969t3cpBgx3cNsR2/q70snu7e/yQQe5TQqH/Z
vKVl9/Y3v/inTMxHJWZ7BrNN3xLCdjze8x+QKl1CqmzJNkP2JWVhnzIx8e++bTPp9z3TcJGEoe36
E1IFv8r2hOm4DuKxD3HZ//nP9+k/wh/l3Yf6q/3L9r+QB3FXxpTR/utfDcuVMrDfZWI+AjWTXAkD
GpYp0Ve8/v72EBeh/Pl/8/W26IKAWJ8EywNNHAovBQiKdW867Xpq02MbQoHU2vbFE6Rp6XNwk0zt
y5Jrd9kcuOuk5lmYjEQrDI67MwecYcZhTrdzBjTUC8c7Bt+ZGy+bQDZdGnzShLquZtgl0ETJ6iqj
kKsvwQ1IwOiqB9NblfkD7Y4Xi4JeSNN01fTFNZqKfV17d4aV4hUpF6gLDchTpw/WmeG/6o376Pvl
c7Is19Ge3r0Kr35m97teMhcKuhPBdPDT4iyoEDNtYXrqy1KhSe5LF3+zElh+y6GoNERhevtAKgXS
bBjj24rI1HVHFmYD1i4zJ3EGwlOh3CWeksfSoBU/oSbtdXs6xeUOJhEJo/0dU0MKOll7BHXbIL3+
STeVfnIWk7tj2889s7OxT79obgit3OIzi4AsUjJtljKUqSm1s/ZD830x7O3cIbtPa/MB2OMNUsRH
inoY66sOVFDvb7xG+6MTw1NVF2/dZhi6fNPS1DUSFNSmhZwnLZetNjXPhs7jXh833cIoR/RDAsBl
XPehc4GBj3l3+kJ27IX0K/JuRirmWL6ylG+h1Wg8GMVwV2UanjsTy10VR4eUWNSkeuiKiWaZ6aHF
SM9LIiZJ381AN8Vv9YxjSptjwBZe+r3M7tJQ3IqwJ+GQEAfeY5f2FeXdOG5gCBBFYSFaCIcQj5im
XYOU+lIspm9Nnp61iDYrs8d45y8PWfxQOe/65FzGKhtvSNLYzFU5PcwTFN1Z5rJ8I7/pRG6NTocw
eBLTchdxrM0gLvdjTMCxjgXRI9PhaNhIbDSKUI0B9zfKoufeGj0AOt0lrczqVLnDU+lB8idu5mAs
It0NLoUM0dJR4WByU085lRMMuoghoTRjfwy99OyUNZalZl3Z033Lc+Ig2uhqDQZEAUhAa/IrXnKv
ekl58q8K/YvtwoFPqwysjj2sTNf4khbF+zzAiC0uZp5S45f+BhsmKfXgHhjsrurKx3J0HpbcQ4hg
g8WBethQSG4dcoCsMLgjQORqFldXkxCNWDwsbolXrzyIBcqSsJp+qxOqa5UMjSjurq3OSi+fi9aJ
7U1Z8BFzj4lrm6YFF/Q4v/genngDu4bX/ehTawJ+Tr1myep4Pdf5c1VxiEweSbSo18Ziv9aWD8U3
QiNYuOBVKhpSyDDvs26wD6GONT8mE70eGlzpMwKRJjoGosMYoBc6OkhzQRpA6Vatfe7TaoNCKPxP
NGpqoYhcaq2VbC55M95Otvfy54uSCAYcKZRck891banEJu/poH+89tvb5dS84L2DYzHxKE1jRyMH
GajaYqTXWVsjhoZsmSUF+SlwpPvEdWVtEfdki5mJSe67qztMUXu9bg6MT3ZMBaODCs4k8OIQJSXh
Wj5D8JvKLzvCchlSqLXRqu7mmef45y61nynsNZ5id/f587H8JfVjs7TBLALgAsG59Dykp6ICvkHU
tLlvyDzFLiT3KRyb+hG1KMKAlrS+/9zz+VOxsnqAnUdmSV9C/ebHO3Xq/dQOpGUPoT+Q99lwdouh
fGyxQezSIrafxlxDUrqvxjR5o3/vZiY6nNCzXsfyGfY7cd51jKexdOs7oyUBa+wm+0SO1F5yeU/j
UD6N89xcejMyD45RXFXYat/hN21I1joyjS0GpKpRuLxN0UC1ErDoAsy70qqdhe0XUGdyXfLAPk/z
8JTHWrkthtJZEQqNWmDJPCAwZn0ww/IZWOxIDLx+1qqq33ZJ5W4z8t26iLbw8jIZPhqlGZlDsLw0
lrVCMfO6WJ6+Ipp32U9T0l3LtD2mpg4Qa2nfQNS7B62w2kM+l9/sCYlKJ2o4A/T+nmMfX7vjpocu
1pxtpSFV1rzwtZ77H0XUtw+OHpR35gCG0QO5rnX901L08Q35u3d9MJG8M3XlVyKOtvkcPVCup2HY
QnOoIodAOld/GQgvgohSA3DyeeC2NEQjOihTczWj+4aziykxcwp6bO2NUTConwtYUQH6GuaBKy5j
EvOGkLmXPeEVdMzgpHyKqoIOIqsuDmrbU5R7/0gAlJ4fPjFaSxzcDgNdK2WgnGKduX/XKbWn3ZM9
P+CSsduWK9KVqt9MJl7Kal0qNaxLHztMRigDKDOiWgTS55T40nf0uT1XurkHAr6PJoBoa+VTVIuO
GzCKU85QdL4tlrKphWqp4S6upHRBST2UiEGtqX2fm+5SfdGKCTqUVK0q8Nhc8HSHajBuY8YKByNz
g1WsEUOgXrWrEsO5CfQq72JoQQ5w+aqY42MmdQdqIUggoxb5S4fgWeIrMGdvqyyDglGBaQ/F0ahD
/JFyoeQbn5tGNMJfCvHr554j7XZyYvKxGslJn9rWRmajSVq92+FC0jDZ8Ni9Yfer2GPqFAAds9md
D+PirVUMcSldp35CapI6rksub47Kniqq3NnXeM/VUY6A7/MNV4dBOms+j7KyqbbKciMX6oVsTmmS
6+VWIe0+rbN/cdKqF5aayM6uwkStjrvi2alFLE8Dta/KXUYvZLGGu9ypn9Wxtwly+/M0IEiA1VBr
X4jbFFvX1SvwQd9aOT8j7s7epGEBvkJ9rfIrU1qYzrWIQywAAX3qY9T3HSatsRcT3KRfmdJ/CZb+
fEEJWxbntS4TeNrgKjHERS6INHm6qbU0b5xVGnhkhaWIjj4Xn+fg54noZjZJibDnBk1HMB1m3m1a
lGCif0mQlKlYqMKI2jnGFUHPcf1DqYw+jt3HNaqTi7dSq0wHuLWl8+bzwBHSjRDj746hBf0jGUlI
VseGgACu2Y8r92NdJNW7mwBaUwfm8xCpI/aXfW7hkwlA4hXieOlllFfvh6JHHTu1rV4hyzrYkkb/
RTmLPy7eT3vxh+k4Htz8yLAPXlxGH1NdMupSiqTzVq197jNCY++2pr1X6dFtACqsh2LkttO+ld5b
Jf1Rr338gNxXhiANB9GjV5OmAF26ANxfa3/ZpzU1rXXG7nDZpLw8Zuawc7MYbki0NCc/XvamunFI
eZlaI7TW2C5+84c6hMomro6g2vyI2FbbVVw4hzbRPi5BdUmWbRQhcQoN7pQi9bZ9OoSHRllV1CFc
rv5IsLlatxwXmcySBOgduRqdljQXA3g/hUG5qbxv6gcry7gvkrzBnY45EJA+Pj11taoFYV0c+EYm
qKd9ygxEitl9YTNgVEf6t+3Wc+ieZToDz2LinPuLZktXO/MBdCIRBjtdlp3UEVYma7Wp1tRCvaD2
BdTmg6L26WP/Q7aVBYs0/kpt18cqwMnXwiedkvRTe+dLl34uP4wzpyWEE/URJmuSH0y9ZoYNmhz5
E5PB+OigVtVL7q/fVZuhqUMcMx3t21ARp/4t6FKaudKWMUhzqlr7XPzdvkLTuIt+/kyYy6/m796C
nKBii/Lsp3qbTP0eVqCTEFa8/+3X/u53/7KPLG5ns7QkC8fyf1Wv6pn75o5i3KqtcurWhOfSR266
78YoH0eF5LbaIcxptRikMftz35jIi83UtZ3emO5+Ikku1/p8byHS5PYify2csZzTJORt1C//3duo
F377HX92twLzWCE/fASx1IigNqif+ni7j58diJHmiPNtGIRs7tXrauHIP/zx6oCpSc85UTRbWvdb
iSSuDBRdPN0gkLZONRMFUxbNYTCwgDiSKooMjWFBUewXeY0qX8qkHu6VMqp0JUkdy2MpRwlklmM5
V+OFyOGfCYP8pUG4slX2mhklCNq+EcUdFq2gAtnS5HFQnGctaFaU4ooPj+mnyfM3i2ni5wa3CyrV
n9a5WN221XalkJqedMh4NOdGq/+e06Te8n8zeP9Fq1abf5bKi2fPBRA+M8Hb2PLOM+hhwddG5q38
BGqX+kBqESYGnPw823e+mKpDKx9ckRwsxfLR6PlE8KoKsioeazwYmOpJIaeeIFXuJzIDIi/m3qfq
papIqtbaLo9uek5EeQMVmf4qxsVGI4LbqpULtYa4dGMT43jo5K1XOa7UWkPhtjEC+CXKPSZv7aBM
OQU/6ppye7QzikommYSIteiJyPuDon/nprC5SwYv3bCMMArk40ZVuT/WdBFiykKebwGbU6V1TxbO
1VrNB9slS39JahGZW/MSSH/TZ9Xc6aN+UwREpFSq/FvofG5dDihK5vKwZaCig/0LciKomcZBTtxF
VACJEyfLDW8FV+OshXdkrCL/UbdS6aYUyrH1YdbqpN/IDs61HxKkKf06OvWsea1WVSejMPUZNF1y
UKYs5cdSaxwjngufO8kC1TZ9I9NY/tmklXuJu19ad/e5X1m2urAI110bUCKxiU+YNCJN5XRalanV
2ucilOKZzmi/kqgI007+gQ8oulp1ppwv3gapZDWDOHQ2k7FTMIT9AWfpRshBkVrU6lQT0cZKsumg
Iw1HiC1f1UoLK1hXv6mehjrbSHxBLay2hRIOR2Q4cHCtN3MwT0UezgwG5KhOLWJqhPo6L8KfFPtq
HDSmzluj4V8KMp5q2czwJQhZ123UDp/beVijfKL9oZoZqslT0qGCY4j4MmfoSYsjjmP+OVG807Cg
6+EjAAoDFmrz/9oHaVbzR/qr4BhNsPfI7MZrTyrIqjW3jHMoFFHC91M72C05otDO0R4Hb0mQTQfu
LjIdZ+35ZQGGOEeZt+T1btaJLm50b7kjzwmgL+YOuDBZVT9W7eKdkql8QnuPDyKmg9hZzivayug8
1tG6KRf9ru+N8pyFhyrwLgy3k0s/69ZpMkjkSlwuiJAUeWMmksWw15ln3SE61L9g/U2P6VAVm3Zw
H5KpllWYjhaGTic2pVA5kTBE3shyT9hhDNXH7U4IO8+D5ZAZjMpYK0exi0N92izYW3qX6cfcJvXB
cSOcOSPCXH9qrSNsimsRYHlByV7gu+SMdmqnP3Z9f/DDGKVpLcQ1JJE4wadHKXj+OtKAWo/uOKNw
RbJjaAj7MUAjAjHHWypb9alJLHr7cq1P6x+tBThF1G11tlBZM8ilH5VqU7QJqXMSFQJLtO4bqMmi
NnDVorPWAnydIrPja5aR1W4wG9/lZMRnNvYIyy4PSRYhK2ka8lvdW25n45PVx95uNrNcmiJoaRb6
uA/RA9McxxiDzJwySNhuRKLX6wYt4GyF/dn0Cn09VP2wsWwTTmMZlxvN8y5W0RQ7t4Z5GFGbsenl
Uyq8B7z+lPlWt/dcOuYdhdTc6t9FjPDYN8ctpdZ9j/51ZfcsiC/ONxYEXTsYvpdSUzgb4D3GCjOV
9SSKfLoAykkgF8/Pk25G2zohKnHqPXFTRYu3Tfr+jxI9CUxUI1tjanmcE/2b01LELYbvVUhbtFp0
Kvz+YZliuLYOULqWtEoa8eausXQqwVnyUOPD2FtEK+2ClrDHQkz6fWvzsByLbLOQaI9CDomhx5OC
MDbMFF2I3MIXSCvwdkz1LPZCM7e2hivZFeSYYnqwkPqX4MbmEGATQ/+dNecjbF1zXudAoZYx/j7A
HkWSju+Ff0NLfuhGGK16hn1r3ShcUrGqVevm5cWytIRSE3+4IsN0lc1GdJ20amYsC+PXtIhE63qa
GbFX/+iEHG9aEYGSTDBpUJabPgXxRugfT3NkNFQgIDZaHZ7GwtgHAuiUVWZAV2IUbXXrbyZO0HXR
ercobE4+As5z7XUHPaty4Dr1N7INSFgzrG7zv927/5funUnsivifunfXH8Pb93/q2/35K7/wDjTn
UKu7jvEBY6AD94++nSQp/JYmo3uWQ7cOxIJOaMyvRp0lSJMRDns924QaYjj/XzwHITNr/qlR58hO
oGOasCN8YGSyXfh7oy7iyToUTWVdIhrFydBQ9JBKPRwGwwoPInZzvElroo8hlqMNQQbUpRHBAvXo
rhazeUbGSL9KhNPO0YJ90ZnNFvQlZqySJC+DoTPT21VpNgRvGNObEQ27COfbtu+l79Wmi6PD+Rq0
hdmZUYDkcp+bPJi3fsIgwjeKu4B8uL1BVTUN28swwwMrBUXppuJmvcQJI/YFeDwWRULIH9E71OdG
4F+2mLajnupomOjhWh8H+VwajmD39RujEgja+gm1btg8Cav/0mR6+dXyx51VTFffC9qj36ODtoYR
66GWYNqy69vINWnLIMCGDG+8u5ofboMAWDI6NOMUmPYNsVf5HZVX4hIimUfVe6fewUrJKPdeg//L
1K/BKKx/7V13lxjLyYeAXaIPeS3L9i7W58vCFJHGPo0IsxhvPIbQ8O7CdjvpPBXHV0Ly+hWnRLut
F9yD42I8+OEAqVb+hhMCGfUc9I48BGLubXSwHGQKa7clnq6bHG66ySCTdu/EElf7rszbrbUz0BSR
f2nCkbL5squfPNxvmlLv11GHhjyMi91iFcHOt787WhWvW4/WaGQ5pzH1gyu8TLCYC0qj21Hv8m2R
3mL47aUxftrY/vjTbcfXSaDj1oJwGyYxJZFi3MT95G6SJAaaz4NP1mHaI+SDnUjhDYN3KNauC5JZ
ALHHJ8sgwuYxW6K0Jj1iR2Lc1uw8vOt9nuxjN6xXVqdHUL+sfjNoEgI+0nWam2TrNRi/sllfaW5q
bRG8iPXAeOsupCt9wYQFKZ/vplwSDdosbSTDWi1lXu0ykt+3rjf3e2guKZBWM8vuqhoLlyhhnj96
ZhoewrYkybf/KUimvtRG+Y32BCZpvRiwuvpA/5CSM5HTv4Z2S76ZN9p8PQSr6355rEaCzjUA48Mw
WFcLYZIid1iMbctltL4yfmSo4x7iRqRqYIVE0jolzCnXRWBjZKf5vLLj8Nl3xmHt1xanbaeThI0B
w4ymdh+1Zr4NjGm4NBzFMe79fRSbzXrQUmiUtZUddCs7OiOQ0qBtvDv+64PnmFzzYya2pNemJEsV
X5GbtGePuOB1az1ZWdS/1n3xSOTws06bbVMOmTiQRdJuluk0DSPwAISixzlqkMgR075GLbV8cejF
EkjYaG+aRe7A2OJL05FWQi5xV14wHAxNI60Rj0QT45eDo+LCHsi/mvKBmpvo4asSMqqLq3OfBRGw
ztw7R7ZJg4DbVVGvc6thtrbAiM+MS4fE7kfdV+XZ1YPzgoRmR5VfMLcMohM+A4jdZlRudCL5LiAh
dOxx5aspKkkhj6ftOLV4Ztq0JlGG0akzOzbzzym7Dfy0ZawZB8e4srOLlQFU74mqBeXcDhvRacOW
Di6OjoGchtohxC7AxrPVBmDGiCWMfUPM4CbJx5DMyeBL19nJE3bndVljZxnMmOFKjoan1MGqh//N
3nlsua1mWfqJUAveTGmCDDKC4aSQmWBJurrw3uPp6zs/s5KRyuqq7nlPsEAQBEEQ9ux9vt0hLluX
frHYEuZCxN9oIq6kxUOcO+51kKfpY+mE951HZHjJX66JTmBMff8UWPNvsA3OWxYhuBZpv4/qZTwP
JYRkp69Pje5+J1PZPvhRcebcjz/MDnnIMAJtp8J01MCSWJ0h7iYemWVUvVZjpSWagUrcub6/CK1P
vVbv315e51QTPRVIot76MKremh13uetm41ktQs2ipv+xxAGTxsnKzM/+DyUoDlJBCxRHLZYn9Ouo
Uh3VazWmZlKD22cyJUKqt31FS7u9dfvMbZr6tHoDZCUgNkGyLYpupyb+92ugqfVSM1y/Ti3lw+j1
Y+pbrqMWBDkO9/xwW/kPi76t2H/7W69z/vE71WdmAd7NHsaN23Jv83Ww8haB5v35VdcfePvpt4+o
sT9nVxM//Dr11R/W9Pbx6yc/LF5tAi8SeuBtDWuBCzqCGWwVcVB9Xg1sRSRUy/+wEuqt2zaqIRvW
gjjkFPgtcoAe3t7TZpCIGUGgBe4EqN49eTatGTqPaQWTvopwP9IkNNw1c/1CXxRBRAtt22lNIP12
Ln30ITX19lbfmjnJ39rpj+nqpSMfVku4vXtdSqfokB+WGMaYb2rMgvTUYsAGg6tLCW30KYqqUa2h
sHF9vSTY8eMy8XcfJpZhNt5n1ZfrLOoN9bkwXgwsqtNTCM+U84AAMOFU0BdDZzunfpCZOezMRnCa
4DOoUspYK4hNkBw08PU5jd0F2T3rBaF5Jg6W410dorU6FdTmxRR8J3WBcxuAzsgF7ck9cHnvd7hf
u/G31/3mTG5vSmigueKCKrTN+k++zSLFLJdi3RV388fL23zqY/wb9SYbMQ0BTz3Oc30Gd+Ld25iK
En3+WcYEdLZK9wnW2Nra1vQtLNy3KuQyn7g8Y1Hw/4eC1Eu9Vb1sKGnbbl8el+lgcYtz8vPBPek8
V+HZxBgQwoLBaxBNJzXoZMwnpAt2coGMYlek0yzDyMzYS3UZUy9rvFGH0a/utdmNz2owVRn5GwtX
84oGbfDtrV+eu9zFpSp/qdLa1MCjU9mcQu+qlM4il6oB/Q1/1wa1+Bo2GGCikAq/O7vPqtt/segZ
XbSZJjvKUG4easd8pn5CkfDeBqAgGFEHv4FbZTvi9EiXt1Jc/aZhnTyvs8in0miqnug5VYIYFhGC
lCbwB+7YfDNqV7pnGi5nbLd0fi0Mm4ixmg60vZURuOo2dN5NsUv0NA78ZaUTTqMn0LDPnj3V3Bvj
KVFaVColPzVGezcmYKs6XkO1TKEyG0i+Jc8tp0IAb42u/WMscGNusirncayt8aT+A/bshkfkoaGT
M6f2orY/jXDjaaIV877JX5UcpuR3TwmeYW4d0eOmg1oHlfOVKcCc0j7V63wtuTXgNk+pXaZUMZ0m
9OFCBXBYk4RW7F7QSDehS41FS+wvW8kAm7TSuPNuOpdD19WKNXAZjynZRrZUcpXApXZANfbHtKUf
ctKvIurBcjYMPCBAWnTXcReYE+fxX3Lgh9eUwpI9z2f0k5Gzi4Amau/156j6qtriMgiEvEUQZ7hT
u5P6eWqHIwkeffz6P8je5of3dkznK12cxUn9YDV2G6hpfUZJZfKtr6EUoxXVWsl6mqpF36LnUOxG
KjJdQ1IGe4/ahdTYbaC2gXrJ1YTb1dQ+Kj1PERoiYTOowe0lKI5vU0TbcLnoz72KCFXC3nXUsmc6
pHzH3ipJ9w+Y8h8vK7S/ApvbQQGVFUTiNlhEhFAvI9NvDuwWJ3+yZhg0k/m715d2r4AXahDT2rOf
Q/6vrmnCow1ULuqGv2uhzCkxVW0/JZ6qMTXt9rLPy1NntgauNSr/g+PewergABbG3TJ57dlV3Lsa
6n2qJI3IISh14ZqnfpDNIe1UcK8nXRxyyqtuRLD1TKHs5UY7n0zAeykAvhEQnx96NrGBnkt4pU1m
hvD6FIlhBuEXJemnSTH9Ouh+hnD+rgYNBf8L5YQu6HL1K66HgqbvxnKkP0H4gZOQBOEibNpo0Y5q
7+gtvIdImJ+UxH/9p8WecdsZvMZKT/ZbOZclmEPsh7NQDe38x2xUFojo0jl7MtB4GNQaWmmcCvWl
V1e1YEpOOaSCKAhOGCb9YwJUZ4yH96EONOJ6crCLMEk2zRhj0TMN5wHVZz5AekjPvV0OaP31S5Np
JA6sHtEbSU42gmNXu6UZBlLjdIAzNIRuRq8q992KeSeGUmbU3b2VmnRyl1OwzeRk0Ytl0A5FUFGv
DZGhA8yZuwA1hko/OfR4xZtt4KM46HKDrZjXnmnxpDpo7xZqHlSxS17gwvG64NlPWwymbftpcg8W
j73b69Ltisk5vpCd+p5pBacFhagovV1EhOIGuRi2Oz4s162gK+oY3eTqrtTN2Ki0u6Q3Hq4yp5qm
3l1ToEtt13+KiV3frGv0OQzz8C4V4lxn/1xtAHNmFxlnstK8hMXNpcgazfjZ0TpzExVluAGoSe4O
GMm9WjG4mt1hyMyHKqieWuoCe3318PT+HXcsNG7Gr7CyyHOZiGmPqPjS5U/2AZA1JTerwVUK7/Tf
uCE7WkTG7drpb35ISxzqW0XAZC4DNTYIpS8MDHRae3DvvfHJk6amNI6HbRkk2NHbvN9cZ+Dovc/c
H97YEjaZ0mw56uFu7BP/qIfddP1tcY15DjYDeRcuSm8nAxg9DCiy7PKB08yyfqmW9j3S+pWH7dXY
rp7B5nGz9z526VPJMDlbXrI8pj39wlbtbf0eF4TaOoXKmrVpUMVEVBFbL96Cm5fg6kC4TVTeAq1b
kND1+KCmm3LqVWO3gZrNVe4FNfHmUMiSMj7UBn+gfNGH+dSobroZ3XPu39fPqmlFOt0npQ7WwfmV
6cWwr/IcnlfVg11ZbG3XOekbca3rY7Aa2euCkHNMp9e0DbS9BUUJqoGU0DT6pkOLsCfc5s4S/Iym
4n2tF+Bu+eTvhnmkTX0diQRaMavPbv0lGspD4QOlsnJQezE5MG1JRb+xxnAXtfN5KvL2VziTNjTV
wfeqoKkfNiexbGPjYQkcpg2F1Hav6dl8msZVe13N+JeR0uJm2d87sVv20RQ+oSG1j6hGxrakH/+H
1yYP61y5n01qX0dKTMOdMTrj90w7q/cnyCx7erry0xi24VtDSxyE2fmHHXdQwYrQuzRR3V3opgSa
Q8nlR2xW9JSG+kOUV4S2Iazd9+uEKiFvdjpG+SH70QXAsYaVwMc08uhLj9eLWipbjV09cejXJ9D3
yaEujGGTr+t97Vuc2sXbVLcmDPpQ/Js1YVPQnSHg00g4B+u3xpi9u7J0BkS1YH2fiDhUP4IeAG1L
Pq/1UHeN8czTDwcE9+vPvguZsVtgeIV6G754NLWehznG9iVru1JTWAM3+wrnZz14c28cjHwguSWk
4ChrNSzkFMapa54nL/df8BnRYKS2ToTWkeBpfB6jxXgorYUMPlnk4tnHcXbM96VM+2O1VMFd1vXT
twJZRX0yrnyMs51F1J/jZW/DOH9X0/U8gS4RhfOTuRTW4+oSimLLVxkxbeK53nymMggdZ24LWpjd
6IeDXiJ/sN2wOyVt596Pkz58SrL1VS1wqp0CQqHfX2ISIS5VRWCTWkUHUIAJwpjHwizfd3RJngwn
na9/oA6YMTan7yAu+ruMBomjSZ/t59XMyXFjbVZi07dqFxtCN3xSu51aqt3oMD0q89UmZOQM0ijY
qdUvaevrTa96TwiiMaBv3i0NEXexVwUvaUSBlTYT1OPBPgFMML/M/trc8aAcnaK0nV+iWcIGZY4h
Ku8dV0u/aomd3tlLS1QCJ6SXTnMMjsGi+kWDF8pSsnwdEprtEddhiEp11KjcY2Cxo6nlFAs9jnYe
f+Nui/zSyPJPRhB2z0sPLEctB9Vwn07a+C3HU7jXPKc4z1YZP0NZgOsl3xQV1S7Sx/BbF3j1HgrE
BO/YMJ4oExdb9S3tDGujWvrv0UJ8TR+aXOj9onnSwxiYnizDpXWk6B3/+9p4yF+1kT6UFXXoPF7H
6xzDGJERjl3a7xxrl+Z2/0CTtH5xwg5BQbbJzDkgSP0feeWTAzZr1kPnxvXF61rnuogAOBfWpwc1
g14PtLLS6PXY917wyCUivM7lkeGaLt7PEcAC13SvewSaubILGikl/C7/lf9jhSoj3s32ZD1a9kTo
GN+1y9rJ+Eld87o+je5vB02LL6HWhg9JAmmhsez8J0539aONtba2JZc2gBwtVIww1neQ78wfo/1F
zdAt87Jt9ca+9MZSP9hd4e76qCduaODvGUfK1PSt/MUtOaXIqddfvSiuubatWMnXcnxdfXLHRsNt
/uryYJO7g/2jsegpzhOW0bB/0jesY6pKE+1d66PX69KC+A0uqfMearm2R83Kzh485ws7EwTM2A9/
+PxZatbM6hdoBEnz6lT2eKyykKieqnIAPCBoqFlK+khKirM/bG9Kd3XWYCw37OmcOZ0F+bduvuh5
86xm5egBbtL275RWsrueQ+LUrH78NBFnwZ0PkEGL/ENbfrHFQ+3GxQ/xYoChPnLzpB3guKRvXkRJ
usRD9FfBXqkHo/Y91exyF+1yrYsusUfTQB/58z4BZffFXm1gVmwe1/TfR71NiHPtYTFGM4SWpASW
02mQ3+xa7oy+qDnXAVrUMBrGyxzC/5+WPtv3Y3ueh2Z4mzwIh2q2hbbLCqTXdy2tu90ISekRBFL8
MA86GlnoxV/XIXtUvyWog6/6OFifvVgjlaf06RjVdf3J8OgySCjb/DLGR7WBGp7kNtG6ti9jN2X3
STwuh542qTfwY2LjZsOE+J995Krvoc65GkTO9OiZWvUQ2gQaO0nXfzUK46xmpVL3I4lLrpPFVJ29
MC8OYpAA9Bn4L+4KQCaugagPRbs3g1b7lkFS2U191T2UDuK3k2b0Txd5/7PwX5ahcDj+ci6KgUcG
fKGbp7qxY3EyDV/aaXlUy4p7/W+wAOkn9AXv0M3DDCGSS7cX0Y7PWju/xiSAkhYaXwET0BvnxvM5
XcvoqegqnSoi66MG6uUQBdrF19mZDDk1qY/J59UcVnT6/9r4/4027uA++J+k8e2PPCGUuEz+RR6/
fuqDOk7fguE5xA5IXyta9T/Vcfs/bN3RAy9AOjcdj4bXD2K5wR4agEPxfMvUrZtYbv6HY1m0dPs6
KF1hav2/iOUmv+dfpHJWy4CR6ON7xpNDcMO/SuX9alU1T4HzBa5PsDcqnYa52X4Y9Xo+RHU8fsbe
UkINo4LXJA6V2dYhQ7dHa4UtCoqjKj4Vei7XwYdxDtjprfJCcsCuQbt0zPKpoNQICGr5jixVE8Ca
j/dzYB+7oP48+f78VKbL/BT0vnttxv6X9t2P7boOroM/f5itByZGAGh9PK5jN/joAUBLrLMgHsZL
ZFrFYSLu0OztX6vdOscYS99D5XnEJxdDeihbcg7R7v2HdpqNSx3bv2kMqs/BPD5VLiQi08jLozUQ
AebTsPfYZvUezOHw7MHB3Qb2RLPLjNGg9SHGhH7415hNyVGfCfTyBuMTgl+7NcxuhBlSj2fy4PuD
q5d/91U8nVuXDIHF7vcaqO/7aCzTszXw2J71wDtmD34fDW7R3p2N8GzF03Ooaf6uC0frMw9n9KV4
dnyO906pAYBYfO0N37EFvJRb64hK/P+yTd0/fRWyD+Pz8AMzgAzn/5mTYSdcAt1g6S/RugD/HUhD
DkZ7IHEcrt0YEehZAzbVsNmdrURLDmWdfu+r6S/fjrpDEjTmuesRosNMp/FpsI591RPT7dKb1qSH
dm6dt9TNM1B9LSw91/wcBFCa2tD5GtEFeRpzlys6+PpzNOP3t31yPidSx8tEnz5lFeQrGrve5jwu
0alRCQ95XBsbzyyqiz0b8aFxiPrmoDM2WuXnT7RX7fRh7NNdY3iA0szJ+ASH2ymD9dmP3eJ9iWAu
eAV9wE4dP2ZG9QSP5QQEKOPStPbH2HRes8TnkTDui3ezvzTO0DxYVv6WCE/hNhhRkymbExT84WTz
fO08/7iPG/9+8HooyBCfMbsYrmXKMfChId3DNDtpaDiX0vmZCVzDF7iGOaYaaWpDuElDMzmP5Ls8
ziOR2BmZOG4IwNGMz33TppDfncvQ2/pD0kNOiTXYiLugwdf4P6+n2G0+9s17hicVcPx1nGMY/NE3
7+hzZNddVF50U+tOaeY8lm7hwMCeuIoubvC/fJ3JefPfvi8gxcWzfTr1ldPo42ap2f/XpuVhaddp
RvykGb8pqC3wY0yHap9hX7hxKfd0oQVvDQcULOdu5wZDdQ50muIGm3vJV2sJovfe0ot7HVj4rvF+
prR7g53W3ukcIoOsDetDFYLD7HDrP1YrrSK1KU3geug+/i/bT85V/7oBOdZMx7Qt23XlavLH/+xZ
8EvKIrk4tvXdy2NIaDE7/+wbLacrmEmRm+k0djnjvhtr7cHiTHRuV2KWQQO9JonEwusxiWd8CBvg
YYK89KwGmR38Nsreu7cSDkEY9RkF1jU6z2vZb7u4vTOHljO7wa/zynW6mwbSRcNmOsFko+m8gO+y
ahY9r0lj33Wtl190jwZVYN7el6AAOURCA7EDMYDJwUOUyf1hV/TbKFg7TgF1dxfVVJ+gks+P2pRT
0wv0Pb0SM10HPB9o1Jf7To8vWotxMDRMe0cvm/Hg+2KsXLL1GBGpeA6rkucWuy8v//N2d/59R/Jx
taERuYFJ3JAtx9+H4wuLOXRfJ9QeF5oBw5mmcs2ZXnyn/YqFnRPvmAIza33SH+Plr8zw098WOddm
Wk0/moyn4zaz3acY0Ol9xlPkgYff8DVFxNokMu8INMLSlr947L7YmXU/m276Pa18Hiv8JSZ5YVme
6bemOESWDvVnSH62gac4qF/txnd2edsFuFpWb2s2y3PKs+fDKnBz5BntHnPl22RmNm7bxj7iVaXY
wnPEUXN0WJX2bB9ppNrT7Tkd5zWBWeaW+SWCOU7t59uYzfVTbtUtDfcvrdnNX3jw7OGjXiO1/o8X
afCJ/7Zrk+TAGcEl0Mmwuapwo/NxE7utn+gtnvXHvoC62Bi5caZ4bJz1bsY2FSXGIacAcVRvqMHs
h6FGvZp5WiJBGkKJ/uszRqj9qlcA37dJH2ZxCEQgUl4+eFva2OFYhlRX767LVW+HecpXfJgTb7a2
RcS0d+wp1kZ9XJta2pFNElbVCt3mvn6lWkEiRsRkZr9fp1lqDW5fvgRYw+5Cb9Dvu7jH0/zf/Kbb
3P9YrvEXrQXL6boO//wxt69Xb1zXSY1ev3Soi6fU2BntOByc3tfP9NT/YzuEdutr1y2v3lGDRW1+
NWpzyGYAirjGH4zRWPdhFz1oVnhODDM4Oruk6obH0eDUNwYwf4EvhXf9iKo8cR/7Pjrr32tOGtPS
f1606W9Ca4x7cAgPqb3+DUzcpe0y+YS89yOfiaaOs/lnXejOLhXsxuRB3J1BWwZ6/TkcvEvamegC
nRsd1rb8YibcrlbO+lgOOnUvIzoMZXHmgl8TIZqPd2kpZVq6G3FDUYLtCdiOGm4TshBp35yq7TK/
TBqX84hYpCQ3N/3kgj8Mk2S79qG2yXAhRT5wSpJbULF1IjFKTqPDyDISnM1bPf3N3RmJJKhY+yI5
2aVHYJjpful88+JCDE1HGK5e+phY2j1/G3U0t302RvOJ57dln9FJutH7Em652y87D+d+wWGw4yE0
OWCrfo2tgQsSGa4cvt/t/LtftNXOWeoa75S/dazOPvCgWeN0olu1CgLWqk5ZGMnvGtXOLKsfoDO7
+y6Jg01gG1/XedU2vnXKLO8SRR3KPbSvTV4hUTjBcGzpju9KAIBOgwExr7KvWahv6MXPtkY+/5U6
9ZsJtWlXueZrSm05aHqfsmnxukbYT+quPjRBFx8QqbUy/BQGNeXsOcHkOO3LYfzlzfOupd/10JMd
QeBJYz1RrwabSHZlbR36pSbmAFCG37WgdF0ibiKMmJXOmdHYcb1M7tv6qDXuuY1d98QV+0xiQ7sb
YmgnKfAYgDVsB49/L51/JUjkhbC9TZ+zZGVbx5qGAppE9fvFa7qdNrODlX47bUOqaUMlGcHO/Rxj
WrfRwtuoPxqpw+U9bh4aZzm4yxjeA8dOOauXbOl+XShwp2AVujiCkZxyd1NwKs68z0aDxWc1o3Ij
KNd8xoVmdsPeWyusgYIUb0fzvvU0MgUmjR4mc/7bm7JTPr/bTvqXWxGJPLc47+z0taTP68F3PCx0
5FVUU+PfNdMgtt+flhc/5JqDdpe89lznNxDdH8omext1yN9UXoj/IOd8Qh61c7q1jXOfO+8zDXtP
U21v63jAMdKNz23jtju4I59XvXqLrZpsiMp191FbXzTHRBJJQccl9AU/elFwNzZ2dApCg8IZvNax
PgC3iODI1/RA6EiK5JKQ+z6T89DbnFrTNf9rtUcyKep+2uNFWWusy3VJ30BjjJeh6GnrmlAQrHVT
txp0oMW9AGFq71wv2Bi4hdEX/eg0GctdmVKY1KInTlj5ye+y92XQMp7s6uVYmtZpCRfKPJmOucJ0
tiDROEjd6MWuwplDS6CuPwpX63cWNxt30ezf8bTeY2mp73w3Wi7jJy/Nn6wp3uucEDfLhAt6Bcez
6fxh2oNYvwydbW6LAbU4dbpPzcjzoLEawDKraTN7HMpzWR9X7i/Jo68+c7N1l6agrl1SmSl0Phh6
V9B803xjH8LdCznqaGUC3ygI0WnwPXOBdr5pPttvJltiDx3UFL55SJWR8PU5e/Bd0NVeTlskaTNv
JneoGy7b0OJ1M9maWqPt0sD/PXXEFbCGoAMT78zj0E8Hw3QlWzpx3BU6KQXPBH8k+PMvo2cfeBSb
t/UqQBZgqoD858aftmPk0Ys0k8JexTwoLYt9xsScQtgjqiq105fcT/ajuXTPnU60eWvfDy2MSiez
2oPrwtCsQ3StsA+CuxXFfu5TsL199j0bMXezITs6qrd5/yWGmzVng4+WhnO+nbN2Fwz9ZXGeq0Yz
7+cQik5aYw+f1hkgpfvSw1DaWwsPjX0RnFuRhoLA2y56vmzmXLcOtjFsvAZM1/g0jb55LuqtwHPf
Eh2OIefDLShfEZolUrgt3sqQyiIRiMAyzfiIIlweDOf7EIwP5iBQqJJGINN/8EL+4bWP7+l7wwOM
c3bXJeub2XgVPw5fklkZ891o/eAAGw/5kHzOOHFulxbpmOCAQ8xdNcwV3F2TbZCXFR0K4P9zoJe7
pR3qDaZx4rC8+h2f2itgr5Xe7YJ+9grfS5DCXrLcr20zX2JOnXWxHobQHGCpExBV2fGW+qG/SWIy
46ZsCnFRa4c57ejM0+YF4pkPPDoJ7idQbqRUWW+GlscUcCrxjGkxSYb9p0GjtacxtGZXaI13F/TB
mZBw50Bh4tlL57d0XIG1xo+IHb+HMvttDOBCjHEGk7TSzmXMX/XSoAssRoxP7Am6ch07m3QeHhs6
Enb2RJkzwkDXO+UXt8V0v7KT02Qx7tyWp6bYae7j4qHD48YJJpFq50Q9EwXZ+GpKiTOQYucoZc9S
6qFqDjVQLzMplOpSMg2leKo+Jp83pLDqS4kV/UR77aXsShS3d4gySrFIAX+rZXRUaWncH740Uri1
pYQLEVV7WqSsu8oySv+FXuD+pyul30qKwMBluodcCsOWlIhHasVqWZ6Uj2E7+C+mlJR5FCsONFXB
tZSCM/aAH55Uq02pRUtRWpPytC+Fasou0yPa9wxigTI20t6dmpVND49Jit2plL3xmmf3sZTCWymK
X5c2PqZSLjelcJ5LCV2XYrovZXVDCuwhlXZHvlen9j5KEX6RcjxRLfRASok+yrhk1FK2X6nfT6IM
zFLSX6S4zy0PCSWU+xcp/I8iAegiBqjZdPuLJTLBIoKBJdLBIiKCI3LCJMKCh8Kg5nTQHFIRH4Ab
IUOIIFEoaWKXiVBhiGRRol1UImL4ImfoImxANdcOOMbNoyeyh90ggKjfYqOJwLrqfs4ik7QimAwi
nbgioqBp9DzB+5/UBjJQWrhcNV9yEV84DiasoQgyjkgzlYg0kIi3atZaBBxbpJxaRB1X5B24Qs1r
LpKPmgW/4caPkYOgngdbXySiQMQiTWSjRglIKElq1miIXicRmSqRm1oRngqRoFoRowqRpXr0qeuG
FMmqFPGKFu/u6Iughfddf0VJoFVA/r0J3asWAWwQKcwRUWwQeazTRSgTySwWSXGyv2hKTBNZrRGB
rRKpzRTRTc1QaudW5Dgo0cNOE4luFLFuYR0B5iIoBhXPlwh6hUh7toh8i8h9owh/agnFdhZBUBdp
MBeRMBS5cBLhsBEJ0Z8211URcXEQmdEXwdEQ6bEQldITOZJGCTUXt3yw10WyrES8VDPoImgu2qta
H1ekTnhB+iUT+TMQIXQSSXREG72ukMillQini0iouoippciqHn+WmoM6REs+HeIrJ0/nHCtBVqTZ
Do1WfYsjsi0PncYT7YbTuRdRNxZ5N2avVMvoRPplA8XPkY8cXMipSR7uv7loxWqOVeRjU4TkTCTl
VcTlRWTmEr1ZfUsoErSJFp2IKJ2IPD2KUM3OtHxN0a7VcnqRsxsRth2RuCOuuXeuyN4j+rdaTiyS
eCzieCcyOcmczZ0j0jm3Byc1RyayeiIC+ypSuymie4r6PogMX6HHQ/ybfyQi0Tsi1tOBb7466PeT
OBg4eKDNi7jvi5NEV4K/fEDHA0Bd0vmciy1AF4NAKFYBozurD5piIqA3OTtxPc+FydzduXgN1Jvk
wknIHEaESSwJs5gTPFlqil9hEuNCKhYGR8wMldga3ImbG2wOvRgeBrE+BGKCoOHlolZfdzFIUNay
HoG0zU+G2CfUAkccFb2yVojJIhG7hZpeCmlYrBi1mDJWsWdAGDffVxwbahUrMXFMYueA+m09O2Lx
UJ90xfZBiL3/kogVZBRTyPUNfCKmGEZ8sY6UYiLRxU6i4ytRixzFauKL6QRsUvjSixElEEuKJuaU
WmwqjRhWcNFYD6syschvn/G1UOZZ3yuxurRieknF/lLjgzHEEIPMgdosJplZ7DI0DxZvAw6a61qJ
qQaW4/Ski9HGF8uNeqPDhZOJHWcUYw6GLZ5xxazT6xu1toPYeEhJde5jsfZUYvIhMPT1unXEAATK
t+NcjinIEXuQWmqLY2gS65AnJqJZ7ETqD8y1sylGI18sR5aYj3SxIfn4kdT7mliU1C42iG1J7XaL
WJnM9EDT9a9ZLE6RgdkpENsTsOmvfUgMTFXnwwY/cX3fpu53zUjrY2E5zSOcVG5NSms8uHblPdaZ
69z53rJyJhy5qsK+10nCST2r35DFOGLjJjhBhwTUwtrecufnP6X9+rr0rf1Y0dOl+3VwKHmC5RLz
E3qO9kxn07q3JpfWuw5AaTCTtoj88t3zMad3Buk0xeRXnys/uE/SiYTesLFO80hDZ8kzYOL13qMH
soXM2sHcBgnC22qOb1puf6eMcSRC1HkH5hdtTXMcj4NLCEjscYx2Tj3vY+wap7WnmyJsvPo6iAq6
Kj3qSfKnlSdPuePUqMq2HUBBtMKou6Xfqul/zqcmqoElxrvry8GOScNZz2pxagFq+joS6cOTyn9F
517HupaeRgzi/8BHKsYkOCZYODgDR62jXOB3yyPLon/H1cjWzsr30qO7FnoESZxiM6z8/j2JvxZi
P2y9It+1ypw42DR5ySAbdO51xbq4iEHTEDsjbl42rq7tHH91Nr6YHnPMj2KCJBYMDokYI1e7qvfj
kA9cBLBN+tgnxUapZhjFWgnAGHi1DNRYdtYpTh2t2XzL8okGOgyavf67UhCiWLzuarDg51wdyLSo
MSZhHf0eg+myxzj6NREbKKzAzIT02ok/1Haap8KzHjw67A5q83CUdURW4l2vJPrDFa9piulU/Tiq
o/UJVmWh15w5JnKQe/unykjWxLtaeslnY6SVpuv6T7r4WzvxwUJaY1spyk+KETYRR6yapt4txS8r
wT8xftId/KltLJ7aEnMtNwoAXCRWFaNvbKXBrqp5iqsUEZSOUmADLhHO7acOZsDG6rTnuAhJzMHS
a2PtLbD4ajR17lUbDWjk7lQv9P5UERfeStzBQiE+heIYpnrlbNT3XJfutFC/1euCoIBtOkOTie3+
3iAMtUMyPK7GUO4jTlVILDiWV/Euu+JiTpWfWZzN7khHy9i3L4O4nnXxPxNrOB/MzntwtQVzdJJB
JUSFRhAR7/TaTu+g8e88cVVX4q/mYdHuneQUS5uSEegtHu6ZIqTE0ztEoG1S0fZqCa83UnPZG9JT
o5FsP5Fwn3phsfWHFlJsY12AFdaHtnKfcth6O3Oe3m9u+Jth/goqayUss49xRfeZC125td7XJHAf
Q8x2/uA9a6TcnbHecX+Y1v79gDf9sZvofM67wL5rG+J/0xS+DwEWJBoYyXAIyXLrBnci/9R0t+aY
LQfHGIO9NRrDRUvW9D5ax/feGdZzn1rEZnR2/bouTbYjANZ9JGbCukstLd8uhNtvESE9DC2hRYMy
LTXhDMJimbm3mEMejbk0YEPTrANugvLJHxyCqykQEwpV6TW5VvryKbKn8DmrgnRv5WQBOXq+vmrE
fWz4HtqyBmq2GaynkwEom/pKA8p/MoxjTRf3KbaDx6WvvTvV+nFtahkaUgk6KzungtxRg2KGytLp
Bo+z5sOtP0N1bqhBphnlFkcV4Wae9ivKks8EDPRbbsDCk1YN726s7btsRmygIHJj23njd0do8cts
0sAKYsmDoliDCwLbw4MOLl6MxYQ7EoIk7PlRKPQTOPpCCPW3QSXU+hWg34YozJ9hTGAcuJFyG9Mg
q9Zf9enMQsAfhIUPd2Q4qQElJ6KDvHe8bjOMcbCNfZ+S5AdVH8x2T8MQk8p/jo3C4Q89512RG3MF
6Y8E2q/4jaYw/HVv/hplaOJUa57J8tA5EoX4r+D/uWquUPs5aNWWs6EmMB9Hs7a9pAdMkiPgECiQ
SbKAbpIxoBqTGgkfUAP1EtgDVvhr3xjlc1cyCyb5JWpQSKJBCBaISwgpB6sMakk+KEhBhCVDg1u5
Vpdq1D8FLWf5WFBCauDT83QdC/85xsKggwPD3WUpoQpAGsgzkDFb4hpuL9WYXnu7InXro2q6UQPV
eZM1xecIwsydooWqgYqAVTzL2zRfUiRSyZPQBJAVSsZELGkTse8RTGO5nyGFr0igZFL4wshUaNFY
EitgBsxbzfbm+1XiLCTXwlARFzSDFDtUN0qjPlcMU58oQyOBmneEhL3b40qhxtZfwr60uJcgI2My
sIP3kqwRiQar9aRt5K0IpWwrNXC5W4cDkxTXTTIUdOcZkt2hMKjq5xAPmB9CHtcJ+igtSfxIsh/6
4KRnB4RzI6kgqlFMnbYGIbFV1AwRQsJnymvAz1cr30cxvCjHtucTRhfCAiWBpFrJIkkllSSDAsAj
EiftwuNQMyW95PqaGENocWSbmJJyokveiS0RGA0oXpJ19ipkV2Xu9oMJsy/3aOiNw/9k7zyWI8ey
bPsrZTVHNuQFYNb9Bq4l3Uk65QRGRkRCi4sL/fVvgZnZlZFdXa97/iYedC0CuOKcvddub19EyHHO
iPiLE+wft4WCA9FvJB3X2RPYlP6aNML+nEx5ss6iGpZqCeCeXqGPu9yDWhB5JNvo4bB1c72hu8tm
zCztGw4ludGHxLsMgowStrkf9GDyVe5jCvRTsOB5EPT7XmpAagLj3A5xSwk45HYr3CHsTU8WKp4D
fC5y6SP57udEh9FivRGqMxy9zspW6WM0B2kVavLvCjQGpaV1UHxpCFoAm5mNfB0OxuyFIuf20ksg
IaLRilUA2oACoS/kWpk9bZqsi6jFmmD3nXKbpyK65n2aYx0w53jzPKSknMzbFde5Q/HS35tUeNeD
J/E2ZX1/7zroyC0oTrsI57o5acU1B1oxCmHhYZfF0vRp3dRxtHApvrwaPhijXM6jdTKYSyft0pOB
TmxBSEi5EWaWntwqnOjOeHNUW+jfsi75XutBdf66Ri2eJWDJoJIlPtne0DNfhgJLm+Ya760N8Nmy
DdQXZh6/DLZcf93uVh1dBDMy9sJK6+c6r7dlmTgPfl++1WOInzC1qCnJRuzMEQGMOTm3SnfqFwIh
jX0VG9kK9bh6KY3JWQ1hQVNovtdLYdQ52ZwV4BcbBTTNxlIWaXu9ZI3rdmP94googZ7vf0rb4P8D
Dht4pXSr601EKWcT5/3w0NylIlGXrwtLwXc3WcLukzn+kcWi8dFoNeKB3LmFbUBuW8LCQznZeG1p
t7P3eJaN5j3Psee7AtgHjZR2rZWReQ3nv0YSE4lWHcpdbRecOk6THlRqj/dRVmtLE9rAkqxHwIZj
1/BTK4yyWTIuugSKiFFNwcGdGIGydqxh6DrmThXZj7xudexdVfVMcDa9jVhRbLNn5reF6Mzz7A6T
3tgsdObKzy589Il4DitLfx68+KCGNFomIpQ31xyyfTEQDo+Ci3qyfge12uFDuMRmGWJAI6cmZH9D
cwYRPawFCffkepENs/AbdV/LvIUHUgY/rBTcilJIidaGavd9LavnmgYHBursYhMQH0IIvxN+8UBn
yrzFkdXcBIldboJFemySfT206lLwLYQ75ruGhMTT15keC886Qn1xR1pdI8/hfy1I8uIhK7L2bJnY
ZOZrhotoT9MlnRuXWHErjJZWMEWXHawM+8Udsm0NSuWz96mzBV0S3nXZ8CaHajzRFqX27VikW3lk
GznzxdRNJyehjp5D02PH4jL+SQ4yP8maK9qnZYu0AnJjDTsmEOO95UzVvovotgV4+IMSsUgx0tAm
jUHwdoX1alKsJGtZX7qVEX16iqUEHE362u0buiuxwi/u4A8Ly5vvU7YQ0nsP51ICpcrqRIOoXbq5
LzZV6hD4XI/jN5IJ194UTW++36GIyqChhR7EmUov1Uazx+axySUjqJzibwPxCB5Gix9agl2E7OU+
3LI8g+5RNWsGsugNASQEai/KD32r+/ctWV6TM7wYfmg9SUePaSAyEZiRbj45+Nt+u/p1Lx1OmqQO
S0XCN+WjGBicCYx+tS01bWUQIlmZr8p6eO1qA8Wd2f+qHH2660j7Cjs/u4yIAY5e4rPAtakAOyKH
2tOXuATqkF5pPFI3obyri29+TvseiUd0I0/Q3dIlGclX8NyHydDnNkwpF7Y19bdi6zih/avedJ8l
zeQXTP7dCvFOfslCIpJiv9AWeR3TxxnT5LWP6w3axOTJjoc3PZ1dskMK00N599IzAVCLktZMMPO0
S/Jf4yAmKsJdOJXDsFxmlEgdAjJS6HcHAqXFLZj6cJ2wIthq7mTietTAo0GjucSZ8QZIedrbeFHP
GDpXBukizxUje57YTx2Bao9EcK4Ky24usRYWS230jD0HES48xytBJBKJ2yoCVkdbOMeqax5Lmd0M
aTXrxJreM7OMyI422dcQRfqgNEKt67bTduFUdS885zWtbRLpJCdGTat4Kd0JdkhDfWskT51z1PZe
pnLwFrZapsoSrxYd/rzYD1I3LiDeCHyO9I20A9LW9GhnUUraUWaKl47o7V3RFfo8v5ZrrUkdQkOp
y1hBpnCI6WwYO5Os3DRo1mVhuo/1CGtQlQVxi+mcI+6U7qFJ23BP9WjaWplzTlI9eotCiEhTpn1G
qPw3XQI4wMK7uxoZkb+p4bs99PRgAf6fCZ8tyXjujDuVtM+DBh3LK3PnlLTqva6NGkxQRVTAXN8U
Xu18eG9DWYVbNQd+9oaZHf0mJyOVyXPBaJod9LqwnqbJ/UgqY6VFhGAIITAGBma4N0wBgihJSAOc
KMx5pWz2nWN5i6T22Z01XralLcIkpofjCakMdYW4xDpQ6uUZdhQoKVs7J4i01/SLq4eqtgiXaEpz
+fv/YIM72grNm8gVdghIPx8qTjaokbWt00fZ3ivnX0W3HmUaW3s9zUhxAcC5N3BZW50zPETToN0Z
Tbf9uuaILqDBmqgzMUhIQKYiAnSUrRw3tr6nU/m9dgys5vzvr0MVD1RY3Y8eSey0SFmKLd0ikndN
QyNDyukJ81q/NMBnvvndUxEl40n03oigUmlnS7dzOJBqlhLpR5VPf1zU5dbV2h90Mq59EiAsJK1t
1RHtcdTK8USgbfIUa6N71JDPwRFJ/MuYku3NWQmtujFK6GJ1/mMAurtMInva0aZKHrN8D1QDFtso
3EOoa4/KCjkKlaJCKszpDlYWSCK2YgoG8nKCGEkYT0ZISSTNxddmWuVtcwwyc9/3yn/MDA0BTBxf
2xzZwyB8dccQ5ZbeXdaTr1bN3xD9k3aWAQssctOT/ikHrHGmeOHdqcbN2Vd0znMd4YH1x2kxBEYF
W8uuVpMkIjAueC4ZGf6Bl3tK9f4lZlP1bA7kIwV9gUNfVm9z5xGDiySjPenJmVcjK7ScBgLfJjvb
IEgXDfWFg4aHZ+tUxTcqvJcmi0nlS0Nvk1IeW1Uq0beQLsOF04tk0Qh1KGypnoVOLT3MI5LKOU06
RXaAGUuC60fnUycSYd7C9/dI7POjzdJ+GUQGqcWl2mIVmr958BRaA+oidKzfyIXc1tqwE5gh1iW4
qNK7hxfmEurddZ8eE4sg5mpNvQgM82jE16mb+/cESOvm1D5pQbLGDhMz1QVUlGYYpsX4t4mKNDnR
53u0XbosItami6nF2YqUlGRH0HiwmSMGZ/jVR97jymvr/FdqNHTVDDc/9ZA1DkSME3lfxUQDJ0QB
eR0eS4sBexJOdrQJpVu0VkjSqZ6VO+UZBr99i1xs0vppEZuDtbMje1W5ZfbiQEMmVJGI+yZlzheN
/6kzWZBTmT9WLqF4rtJXdif8S2yCLa1coMBjGYfH3AjFlszP+mK29LJE95aXMqR5m2fHwTW2ym+Y
w+Lw1Qndng8MEoWc4BLf/jlO8NvrOE5mT3FxNROnXfIR6D+RwVnxtflQ1lPYTGA6i/C+SlLg+whw
1xSwjIdcJvoDJ3BNZlEz29cIOBrt+vQlFSeXB+dxrPDeT53BuBIF26jSuy3zB7Ko1qyPlmzqYxUz
y5f1uA8R4G9ZcQQLUtWytV5k9TLlnmPtDfWRvfKdJtBkBU3/NBAEL/Fa7VmbFKvCNinzJZF1ZJnF
7KbeokYm16F15FFPtXMWmekd3IKGGc6OzlS+iC/M9OiUkjJm5406GoDNDD3XrkE4QR/tOJUzqmEv
dUqPsmhBJW7IpsrvGs/KCDAmchd86fXrpjw1kNPm5tKssvGuMtNbGOvurdMbA3mp/9LFtbiP5Us3
bIkJrR6SmIBLaA3mthtKMHA2iPCSOolr7JqIOMOwmladVcPM0Fjq5M7WpF3xbgk6vknpvDuilQ9J
xWiv8lx86pKcKahNj+noEqDSYKMJ43c0kf5GOqLYYYQcXhp0SUkx4KvP7WxPOKp6TB0OWNofO88P
lViUTkjpL7ckapfikV+DolTdREeUMItw/GwgQ+S69T6ERohSAzZyP/kDIOf0NHasc8raAw+As+Kj
QVbc6SmZ76lrHttomDB+8EskYzu8YDwhQRY9BQ0md3hhzYKQMqgfWttamVWY3rOHKFZ9URP/Wop6
51DAmGsH4fnrIsZSu3IKg0wrEulru3FvXxfpDKggIrSP8+GlzxFDSexzoGMjvC3Cx4ID9jKA5nlW
AdOxXaCAMYYm3WVNpB/SgEzePFfVO5Wqa2MFr5qj7diLdyytGAqSlu2r13pwld/NkeEuacmYtoVX
bhTtHAQpmYZsq8vIuoVUTCZsemsmGjU+O4FOagtmKeMuqLScir3NXj3Ob5qflkedam0SIt1u2ND4
qTYe4nbOAK/q6mhqKRuVUEdD3tsWMZxU3RvDOI+KbWaZuZK1CahdRLYOxyT7NgIF7lthN+ekI3Bd
DBFbyhKRWU7DWUPUAtqI46CS4NApfPuKEy3trIOdxqyuPXpUAIH8B081Sz8LIQO4/nNbugREsBxB
I1oGz9PgFJtnNvkF7pasuCAwWXeu2Z+iLbSi8BJGMn1yongFx70/S3PuBubKIMrTdvfSK17JjTUu
6FiOGO7k3mpF8eQWEKKJlKIhI8N1PA4wHL0k/hzGQ5Nse88MbrIf+xsZVGxD0u/0sZqz5oTqnh1w
Tn8PpuAQaJQX8rLE7JMQs9zTeNVVb6HNamlB6I0LI9iNdyl0igWDByjjxq9ZYHAhFGnBjTUccQbl
xBjWyY41kHEchoHyWenQHu515xZBFQwLO//wTQ+8iIkgpQ4fyQLLluQul29FFdLAcZ0fFm12nKEA
/y0gq73jbyXgj0MOj+ZMmUo/57RazsjxQNvX2qkpJAwy1by5HcJa2UTxsQyDl4aa8I4OHpAvtu/U
nK9xjY0JU/ItaMz23tK8hZMXdOlZh+Z6rX+0mofeTqNn3JKivBjomu4dIl+RY+fWM7DdeBOPQG/q
1DGfSc1kiMPY+tjnBqV6T30nfeDJrZDpdG08sX1VBFpR2gCPSifZDE7K6LzH3K3OUZqvKVo5h6Gk
SDbW4y52GOnAfASs3vTQ2sBKty4DeQnsCdQLGRn25esmoEDeuii7audUJTVDZs0MQvuaaTVdNlVP
VROZ5Wk0nW82Ja1l2WovuZyGQ9DK/hrb4XA1nCrc+FgA6dy0iIjoJieOh+5/0LNndnx3WJXkCoom
NjtfdxcNwssd3XeLykcoTokpLy4SiMYzw3OPXeuhoZ6Bo1F7cttmMynH3mBNSzaWZrln0cZHBM7V
g3A4mQqthB9kO5S2MpoiI8XJgqLqzjMif4u30VxpWflEABon35RfJc6UNbAxxljPeIIAKndhmLJg
MEq0DCMZEWmLGLGOg3UZTOEZEPrvF7Ff+4e0IICIcar6yHNNHL8uNNUghsAXSMnFz1bIsSkjlPIR
sb9x77ZlutNjYjuqMBPgwNmHIoCIWbUPnn0/JvQO6uY+mS9A8kp4vEfNlfjk6aqu4KBEvZ6+GcQC
LMfR6NZiBFzWsFo5pNCIUHFqgI+h0y2sPCl29KKNdeZJZ1kPlXmJaytb4vZrdp1G2XDstX6LJ99d
11RSMfAU3qHoI29jxPKxFa53pKTtHee4mZVKJrnWBLmDU6rKU6wV06NKbvY87oZG7G1h/dc3pCFs
5FVjLrVGfc8FMhN7jKZV1Q8VwRiINYSncoi0EWSvWQVTfKggD89j9yUGHdtLH3NiBvqThcf8HKRI
rwj/1PaaET6Mk+beDWUrbmPD+R5jFPttX91FkObpSFOjRgPX1O++7Ka3QbAHdQIr2XxdRSBCMiWp
qwMlgoVeFtHBHAz7UlmjRF462fBiqldLNda177/3hIdfJxViZShRA7WUYM9zeFxquMDo+jFjd+rL
lYe6xLGj4CWBTr1JSbLfm3F75USjk2/q3Spo0YuKOnDxonOoRmW1oKdDokAn1Tro5gZ2HNjH4eti
uKPqQ4gWrdVyESHnIbigPYjU1O+IS2hWdV8852YvlwiNrTchJ6gIlriH8+MhktqXpSW+22GIrriF
d4d5/8TqAE9/rCO3LdPkiXagfxfPcnLPqg9Ozdras337oQh8lNrU9IC8HyAlRXUSLNwApC6GoXYL
I5kev1l8j2XIlidWd1nS2wuOi25vUFA5uG23sGzTf0A3nSyNNLJ3X1cRe3UrF2vudfKM01AVaNa6
mgwCj3PF0vQzauZyTaUUsCzAjnOpd/o5601G9IQp0bBC9Ti0bzl5qg+mq9RjyRJZC823Quj6Uyz4
KUKt+P2vr9u0zqsXU25tXTi35wTT1aOV+WfKKN3bNFLigi+LsIl00mKoYR+HJUOGgQYJM2pLCzEc
3ymMPlp9PTzGgPcoo6cYAASC5bbP64ujzHiRZJMF0alznmwPseZIjOUrX4nGWJyUH23jPdVheB9z
qm8jZ6K+qDdXuAANdQcsUKsmENPSiQbvc3bJmomLQjsKs32mo3nSC8Q7VOOCm63QTpuROLhRNtxZ
OmazKFazc6DM9phs64OpG8Eh3WTwOk5J1hUrr2mDj8ZJ0MZX4rVLHHdTNuJ771L5NdoM5YuJAEtm
uvZACbla6lORviFcfAlpTh6LiZfo2Y3vRYM8ofS18J7xE7l9io2PtCuHGiWtgkwO0ePXhTaW2G8m
3z2YfS5Xk+tPq75y49PXRdzS4JCR9fFVwY3QWRpaSIxo2/4wGSL3Mrw2jF67VBvaXUL9lX46yYCB
oM1sadq6pNOGvNrABYmRETW7kW9RYsmFDHKaul3T0c9KNTZ4NoXtxm22eqJRf7I1Zyvofe0cyr7L
tKaNJyOfLRCdyZ33iQfNv28ocC1V5uVb2gGAvxQwstKhoGxYR2cuD0u7Nxdf1sN/+8ka91v89Ley
GikTQh7/SqP+z6v/54Z3vsz/fX7OP26cA6z/ce0cf6tLVf7a/MtHbX+Udx/5D/XXB/30yrz7759u
9dF8/HRl/cVKuG9/1OPDDwXi7I/Y7PmR/9M7//bjf0Jc8A2LyIB/+/Mb/P7E+Rv8x9//yB//W/nr
35Zl1uafP7MXfnv+7+wFV/zio7LzPXzAlukZJnCD39kLrvuLYQBPcOfkApyHOp7l39kLlveL79tY
y33LoMVBsfUf7AXvF0/3LbgMpEe7JiEz/yv2wsxW+JOt1/Z16A+2ZThgFyxhzd/8z97H0ShowY+D
vtN8c4GpKw9/dSZ2xOEGq8jCyHucyWxMPGJ3jB+oj6h+PqJ/JB3gu0mBEafxOmazFebJru+vfcVa
4dLIV8OWGI+uf/qZr799qj97zVEG/pNPS/XEsCx+Hlzys1n2T2bYEnRa5RE2RjOEuIHIU2xVq6vu
AvEO7FdKvyd8YmvWSQuHSNccEzXmmWq6G71uJ7Xm0+Tc6myTzQur3h7FRBac0WSS3CX2o42WvKeo
zia6pa7oX1zrhyJhJB3mdJcLLyMLhXEPTlFRXeeXGwVhn/NtPCKt+40ty2/zYzpaLU01o30V+19m
NEJkdVxv81s1ZKFU1smbh29umh8yv6SsjO38CUgq28wv1TvVQXnEPpMSyqv/8aEkEvX5M80f8OsD
y35T6s5aULKbHxPzcqEcqQSJVTBHApUaLL6a6hhuF/6W/K36AL+ZzVunG0VHNvZ0IOz1IsoFCytG
QJ7K3XaRL8KKp8wPZWERYDQeqeZ5zcVOh73Z5kuJElySTT0/28bpoOfBu1AyIyhS4MksIHBQqNaw
FvFcSbs6HLcEOq363KfZRV0jObad2tlWx77aXKZxfy95dNmM6XJ+2x5vhMkEGaakZNtMZkebrTHP
wP12DniPr8/Fm9NL3vzxVef3UyzKXN/YoiWVAPjnu2wr+voXs4j+SWGdPhg4+fkL8Do2AtYAWMT8
88zffX7zr9u1ZC2LdDP/Pf+E1Ao3832KdSXq9CS9UdCapdjPNtw9s44UMfI2WfKkNNN9R4HIqUGL
UfB3V14T8xagTddjDgeiY32Udk6DK4aIYR6gjIHWk7cbdTwHzM4Sy5SddJsWnHHbFsf59gAVRgeh
L5ne2cNv59dVabeJae+mvNz8EiZ/+w3x1m28nD+VMA2MSb891TObpSTbA6XfOqYZE/D3fJ+cX5aC
Ed+MV0vtGJyc0TwiTN3kPH3+BPPT+mwj/DcD8U5KdlQnx03nF5jxu/IjT0iIFhChhTvrJzj8Tyah
4jrcgg/qOMu6TR8GLbj5IXtqVmnvqcrXmSFmDNqVaiL0PIFqbJbQeA5QV/eoQBrIGkdaSN2QvDI3
Mr+0DasCx/GCRTBE/jkn20Mh8WoqnEtE1zJ/JpjXR73/VtjhKqcCj3CBEwYIw5UYCqbhkOOsRTjb
3Gd6tZxdXS35rXFqXRjEwt/wGP9/Dr2NFVPhx/c8Lv6YD//++yy5//4ffzcsMSfe/PeT6O6j/4jj
f/KUP5hFjs08J5iXMOe7/5g0DaH/YtrCRg/t2Q5TJ2b+3ydN0/zFtAwXLgzUDVvgqf3PSdNgPtV9
Mn+gf7gG9/yvgEWG9TPYx/Y93BGQAoQpdKZn+2ue+tM8pAs/mxInNB/1Cs5JNmbtjl36uEgK45zG
qfaSYaFZVH1xNJrWfvImZkwgXuMhzZFxU1t7VmBBVvj8UOPGyAX1CfESPugVmmrtqOvU1dDb1Fvq
acGSRWS+rppm37dER0JXw83jacXJStUtJtBEb+KdazfaYUxRsOlB1q/IrFg2vlatydZp1q0RAgnu
8FqFvdqNxiDeqZnPMHDXXWZ+hd3Z660dK+tqDs92d+jji7XfqelKOmOBA6qk2xaxHUm99l6GuJbZ
IyBG6jMScFRCWl0briclnmQRrUxfPcpy2NkiqKjoNw4iTGc9tOFuordLVpwLPNldVINVHg07yTYc
S8ghY4JsAvTcq8DFPRzZvX1RXf9N1dVCG8nUqBO2dnnVt9teE5+NM754hV3f9aF7j/KhuqC59cgF
K9dk2uX3o9PQXaRyRrqHbzOlxM5Dz5RsU+fDGh/8Kis2gSL1881ABZxVTlat45ZOMvSMtCeSxPTb
ca0bqtgNCd7urm9Bn4TnHO4cun25MjJhHzBs/VqWfXrpWw0WpH5VBJw/5A7iDCLHwkdw4ZD0kJ9E
0kZ0VBNARjHf3ieF/mvPdzzGkf4NfYa4g1sSrYIB9HSoE0wmp+kmB2DEVRMV26p05RX11P+L3iPM
nxZUXweyEJ7LyaGjMzW8v1Bd8sm2Ey1Q4rFgx5LqQbtzrJaO95CN68DBbe4YNMB43win6LvuUCWv
cjgEdKQOxHACUPGJqtVKw12Jvtz2aUfJqBiclZo66yoXpfDDm1FWNK1GLNRop+7jlEbNRLt1nQ0t
Rb0i3vatcZcZKS1G6mC+1pD+Ow7LsJfu1kPtQsKjG68srZpOnd8jf8ZJqil1RxF4G6GGWAusrkvR
ZN/cKv1wu0m9oBrY+pP73GWt8wCCiZS6/t3MCzTXikPVpyfRKquERzE+KBtVoNWW0A8Qz9/qDPVF
YUH+YFvpP/5pkPtnS9h5Uf+nBTe/uK2DOXNZ1hNgaTv2X5awlSe8MNCr4tGly7SKxga1QDSu+y6y
zlbI1B04L0UYhZfsNKSwumC1XIeqe290TVulMRoLSSLhomrrb05b1AuXjfQOq0R9AsQ+23zPSK8T
WAS4MbL5IpS4xYxwnNaq6g2SBXqqawH5nG1iXY2k3LfUTw/x8EkdGgBA1b2oVPMIToyvMkr1hQ5x
C8dE/gyibNHDUngyEZId+ZWKk2ZaW68N3QM+vaUVyuHqeMEzCilzW8siPgiiiJZpQZSSi7UC42n1
1utUabIK+HA7aVvbOyls38il62Yt/QEQile9UQDyrggxDr7w8p0+Wd8L0Z762jR2LoPbaKl4i+RU
LmWRlM9j2J/swFo5ue6uG3u211vlovWGahMlWD4sagdLOyx9GvqspKhHruKotBZZHtlkyxp75qG7
jOROZIMOSYCNs43Mfp/H7tLoSrGBrc/KKvFfif76Vk7xKY2s4FTZT3Pb99GxiQYBEIQKntVDaKXb
qIweAAh7ywnKBgGaCX2ilj1L7rfbZF6/N0V9KnRVQ1HVUA8pvBnJhApGUNAtpktr9wg+EYGvxoH+
fqbifuODsN3FsQIeE7k5R/N41NFxL6neeauqkjuZpfZdG67cepzxrx4zSccpPXXVeJRoq2EqEJci
qpXXh+3eRvcY+LPDPsONJ12NQqqVxosQayQKHdt5xDiBSbkdYYbR7u2cfMuJ/r2huEemCxzp1vTj
ZeCl34pIQTvNZt+XvsqaRj9zXC09J12Z9FbAVtQgi/WKhX6wN6upOPf9WGxGg/4ADPuNVFN6GRCe
RTkxabByl2T4bofYmdbt6FRbgf3x/HXhFtWiktQbR77ZIiQ+bFfkTrHwHSRIWTCupt57t8yYnSvu
h41RiR0nQbqDxwIP1iHHKWCtWvTmsEtAhC3RzqUHSznL3gwx7E8AuEhlZnpKw1PUMzuaXnVFcfCt
raN+96+HAcP6eeB1iBk0fWGw8zfIQDVJCfx5J2uGXRCEnUthK6sdRPushE2y1NGqY3gBWLOffLu+
T6V3GAcA3rVLUNtEdpzmxntOFgxhqT9Sh8VphFkXTV3RPWPnqZYG0/u+C4fvU6jDG8hpTzJYtMNJ
OQgeHcIVCk1stbpy1nmFZl9r2mUeWZDjvOoVLCJt6WlA9+hwJGskfS97LAQnP8xiNpnb6ELXy10T
077kv9w4lTES6lKpZs0+QVvbVvFDBFZ7jMLWoySMo7Csgg7XCP6P2iSPGuqhjAa5wQw1LKhE8/pD
nODFMAlvXvpm8DmwF9ohVyRBS0EKKAeYtr53ICXdPEuIH2ucrui0LGc8EcNKbl9DRsbIiXWyKkw7
jY6sLWnZGpQis7eN5qI0G5p801hpAvJCc45y1J+7PHrvqvhTaKG/NdkU+LqY5Q6I3LvQWLfO6ByV
2xPWJ6ZN4Utv7drO7JMjP7AmsCghJGIxcQIfhW8C5u/Yw8boB+Z9k33uCyJUvZEqA/IZ1mVOGh7j
cN4WDUm/EiiYGACIW6n5HzXjfgeKMj0TJWiukMMXZCX1kDZCElxd8r/l+BBrYC1tNM9sqDT1YCZ6
e8qkuFlIW+wyPxmFty1llZ/ayQ2p3XKxG7r213991Ir5oPxTsYiD1mLx7Ooe+jCHLt9fIHq9NJQW
TnXwoILBX/mQEI6BqPzj1Jhqp9vmc1XnO02bhofO+ZZM/ni2HfDgOHOseJIfemCBcshSoPEZq2CT
eDtcO/gKUeGe0Ik3dOQftFElhwGPPahA7x62zPjmFTSPPV+PHipoOsvY1+Ot3QCEkewhHc/slpWD
58/3ahLL57xciaVzYbn1tJniIWMj2voLLFMB8Q6YJ+MeDI2TTmvg9mvY5+duuC8C1zsNgVBLUbTu
QgNI+OAEqERghyA7qvVnNCYUjCn/9tbULFkJipPTrxvOnGuSD/mqnIWcrqNAlLba5l//8F8E1L/8
8Pa8tzGEqVsuhoGfR4uCHlZtRKH7kIkJalFiDOCjGT1f7XYKrugvsPraIIBKz9mwLSYUPjoCoG9P
FXq45WhryQMEyiJyIAM02bgZ4xTTflo964HuHDsZaogeOv9Oayoqe/AbS89w7opap2YVZUfad+k+
KMmC8RgyoIwod0dpnj0Bor9jNlrpzdCdS5Z6b3WB0mTqomgJlb84CSph+AfVYxMGhBnqWbhhlbxH
JxL8xgf+qVj95+Igfdb/enTaru0ahmmCo6Sc+fOPRLsjrie7n5X4BjMm2u5LbNyrSW8PddTpW97z
VZhUEkQ3tAe9nQa2K0lHFcuw9zkuS9LAnWKbIktl7Tv0AFZylrU2xrnKreS6SH1j1SQgM0J/Out+
0SIKzamtFYXYI9PqDmmD5EEmeN91e1eqU5R3J92tqFlV2AV68kMXcEA2jcj9ra/czzHKnR2j4nRz
MYHUg+XvUbYfsafGp67L0cxTy6j1ZNpUrBhXppcPK6h94x2B7iwa4k4/ooLaaPrIDscv7YMkAOOU
6/BaFFqw/ViMxDSkd0mIl1Wj9bUr4pdOa2vCWaDytSmKJUpIADAj+6bDcFha6URXWFXWgoUEA8kh
DONumcQ5+ysz7RZR1/dbc9jYGjBEqQwQdVVCsVM6r6LntOzZ66yHHvRS7UXUEEsV7vpcGKukmDFa
e9OYZT++0HYai6YrCIx4rWHmpOuc5ee+RiQZIfRQpTiVmGQf4knfaA0GD9lIcTeVARlXJM+cfCd+
bS3FsKEGVErppzkMzYeHgSBuUAKBWfV2OWvCnqX4FVTtd0CH40BCeDMiFy1yapFGW9vbrxnIjoor
GVLyVOryLq60C7Y/71JLDS0rouC1ba4mklTvbKffE5glDqVPnp1bGocspAvzf9k7s+W2kW3bfhFO
JNoEXtn3ItXafkG4RQ8k+ubrzwBdZ8t21K6K+37DEQxSomSKBBIr15pzTC2ah2IaadzOXuRV8ApS
iRyJMRoRZ4WHyoEQEo3iLSM066XHjZFATcTzqo3sOnGdIxuv112X1xu8F/kxduW1US+ZkcUPZcku
x0DuaWDPQWzCyhOQXG105hEpKNaXrj32dF6Jxum/S72VK4HFb6NQdQCTzZJnExdppIU4g4Jio+o0
WtwfurBwmTF+NYus2DNm/IqQ2WPba6DgcbESY0ZBep8aJ6qldDH0zZMJ3GATjnB9ZINIcRwCwYBZ
uD9nTv/1LGYx+/Ms9kyGErT2bfvesPljR+rm8JBpQoK0dygOBoRPK2W38lDTUblwUXoki6Jb2FVu
PchEezLIXV8YRMav034ot6NfksoTO1QU7O4G00YJGEMHjvyrluU3nHX5s01qhtFMN2HE4S4Cskqz
IQT069bWkiE9uvNO5NvCUM8NJvitqLlu39dZfIh04tO632MC5JMI2v7BTWAtu92jSE3vOcAeBuTK
BbjnxwvUddXGp4Gy5JrprhGnKDyw7rClwhUrujO410AgbuoeIaPU6Kiisg2XQ4hzz9NwNKa93FQo
54/a5LoXvywITcMNuFBOicM1CfIHuzWP2ojWo/RmLXYetB+lmvYxGItnRy87onmBBZYDMLJc3TpQ
JDRkivDFnMpyl8wCylQb4ufMf3IQHSDXnLQzbtp071l1um8jZkJIhDmsZXADwCrOviemFXq9U+xj
eundis6Hbb7VDtHzsEySk1NS53ehhYljFPHaa+XXrAjyx6AVDjBXJKUSQ+9CFbuc/HnGl5QzQWyN
dG48uVIdqlybkukRdNmyoYeAwhSfb2Rz5Yrydm8mbOgGfaKaj7Ryk6bdNqfYw9mX+RejxAuKvcKG
LxM3WzfEbN1gU7tgg6Cv0WuvUVd065zs4G016qxxTss2g6KjKGCx5MazEGF5JB0ZYoUPJ4qgMXvd
QhJH8Ie/PusdZExesPHhcGaL3qk4dMqyWbsY1HepB2wPlf9bGJNcWA7CxMtKQHEe6PjfUo89bA3i
JsZlw/tABmfytbdT/YlpfLK1C4D5kcrrBwepjSwaVDF9mX2dBR+qgfFT1CNTGc7IAK4FWZQRjGXP
P/pWllwinFDMKdOXVLe/0LDRz+X8qCk9tDDTY0kw14F4W+M5Rf67DnTL2jjRa1ZrxkMtatrvoSmX
qgLA4ZKyjJolc/kIveTRNSTy24Ltt5X88Kv+i1O6zi1+NUxQLwTYTpthh3G7uEXaN+xMAGqryj0S
pTurzXNzOxL4skLC575YEwQquohocuIUhWDPvovLwKs204PCmWIFqIYZE74LM+T6O+CIwTmXRc/p
aKhlM+S4Eez8RQVFu21FLg5KPKNlpeQpzOij22W7sjo3U1CcpsBmylY033Qzdo9jZoANbjCQAT7b
BHoYXQRD4lsfNHtMoM4msLSc5VWNr4nPYUdxFIbN9KEcRg4ekjBXmY1je2QVP2VwI3dW/lENQBYZ
dMgdouZTZ6niKodiWhBJnF6VVT0hqQg26G00yKBeep7asiNKkvZkFw3UZFo9HoI2fssjYNCAmrol
NKVsm+U4KPOAkEbb0GFP6LJc9n2HlNNW9BygUQnHuISBIqAFfewiT0IksDJ1tlaHzaWJdKKtG/d5
l1MbPVKt7BE9ASq2wpfYb7S1CnZp3FS7cgQ31dWQgxw1Ugayf1q0mDx2GRwYxCWQ0sxYBwClNlBQ
i7Vo6nCV5iRv4TXyr0ARugVcgRSaaNesUNj6iD1JYM/sKMBQ3AOLqyODVafvVk3ZP2GcSyFgjsPW
7EZAEsAF72XzaIOdUtWezfvT5DPyI/0UEj5ZepcIeZs3blUbf0W6k25E6oqTUYIuQzCD5sMPERDV
IKdH/6T15XTpuyQASoxPrLMsilmhu8AazI8ylzu9rj9K4CaMJ8dh7+kUCQmwSsZAsocJXX6aaBav
hZkBGnL7R2YIHm+ad+VkIf1MtP0lVcCZytz8kZYBpstBH9+sMX8IqhCupSpZ06ykekwqBw3hq+7V
+QeX3vkK1iXaprCtdw61+88r5f+fLP3LZMm0XYua4L9Plt4+s3zmQVPkv06X/vqx/5su6cgydBO5
gI3Ewrat3xMxJEqIv7Qa/xeG4f2PEIbl0rclxmHu3v5ntmTZ/0NDbG7j6AZzJwZT/y+CDP2P/rCL
WdrV72oQndNZ/7M/PBVARWCOO7dEIKTPq2Tc102wb1BsL4M2y9fghZYWQtNFw6G8pet+zIUoNsWc
N1crt9yg86R726JWS5N/6QAYv3cAGHQhZfHg2TMtsBzELHP19svgK7AJq0IgZ90cvWBqXFjn1NM4
n13N3uMKvBWW/2gTcQVWIm7p6sLuwPWs456luJIZuM4EG/l9jB26dnzyJ7bmYpTImvUecp4fbTKq
9GJyOsp6/8svB8Lfdd/n5vr7Pvqvl2+CHnRdMiT4/H9/+QB1k74qdOs2eYP6yGghvpRTzNBYKkbB
E4U+VwjvGuJINvuPI5OYa6ND7yT/9WSGVkQrIWWT5eYXXDVLVyN7yG30F49VLCpIxcgzP9tERlnt
u442jTQAwzPyKfwsXplKyFOmpbd/+Zt+L5jnv0kaFvsmF7UQx+Cff5NhRgFwztS8caDn26oWQI4q
SRe0D/atwSZVhqRxJhwfmG4BvvowTQ82op8TytJ+G7nlizuM5VFmJpvmUr9Y7rMRRQgk4sR6dFK4
GYDcoYQGzfqfX/p80vzxcfDSOXesubNBvvQfR1Oucr/lcmbc2OguBVy5xxEKVlZW9OYRRUiuhaj8
SmQtI8BIKDqfFNc5t99QDna7GEbPmrlBtCXKd9gwwaEmI/Zk24ds6vkTjlpsnLVuhuVJCjGD3sSD
q5lr4kDEMbQ88sdkPbK7TbwDVud0w7Exg8zCaWHiPeWQrEHIZYa3LmHVLBOawhuCcqOt1lO/SvPB
DqCApuRT7yY0eDfl+6vSp4XSgnPal2NwiULHO99vEkSOnZNtbYecTKJAz/T2o70dzQBfNDtEjiKv
CIrxk0c9uHD7eZ9etOeYXdiaMfmwRWnFziTWSZsTTfdwv8e47QpiJOHiRRlNm7m4iNLfF7q3dUtA
BD0Fa+8kz85k4YsfMFhpOpaTMa7K/VCLatVr6tvosCXFKPrByIP+p6o71FEiZ3X1L11v4+8OVYdp
PrWmTe/b+kNs5vau2Q7oOG6a0Z46SYs4JTps69eE/SL33LvSuPSm5e6LsX4JEYMAOGA3XwQIfycD
tgV65G3raUh2qwnuqX7rtVWQ4BEzcSmupso708Hx3v75MDV+byz9PMMcj6WPvCNeuffHquFoAvis
Xem3iQYsMr7wMUicB1PiYTaczN2UuUGAi8+22JVufiar8hBpyVPtfWbsahwdEf1g+13tehfDTQ1z
R7NCLCZlPq3GsI22//xy9b95l1ENmq502EYLXP6/L3KdByOjpEi5kdlZXsVYL90x+RT16Slsi5k7
lpe0Y1wGAdaJNA6QGQGmVUL29v/8Qv5UScwrkznbISxX8Grs++n/y8XCH2XDpYlPqc07DL66dare
0jCmtcPuJRRa+5p1H5Mit56iKTkHBjaypjeMh/tbiXkFZ0mfojFvyMUc22Ww1ERs7FXJIKiqdaj/
sQZSSwD5nAHUFOWI2bvHDtMWEJPx0GM03AS+Xi8rWYoTORPkAsXphzgJteU//6l/d4ignbQoKXQJ
YeHPlcxgoOaVNFNv9RB9teb0pB4xyoJWqlylwEHGOvnhYCzVtDJeK39IP8WOedbxEawNQmA2KsYI
h4etIorSOBpNJuA0aeQne7m2KoFULf75Bf/Ryr8f05LigmsG/yTqz98PEl3FItLMzrhVNfx8ACfd
lkV6O8n2q2Im/YD+hZCJFPl0K1FvtFLAjK1ia1/jd24T+6qHk762iuErvlT3pIcJ5le3+GQJvVty
Ae5ZQk0QwUb80E9QnQ2nM/eu9eaQ/reDrASSqACBmfM/7JjEH0Jin1aZqsNNJUw48rMJFoJddkKS
YkKTOEpjeEwEEGw2Zd6azGYdEShwD/RqOdEEjK+6eUMHNnFgnixy45rXgf1DQ+mXR0q/afSQTAx2
hyLWn+7Ah2zQiBEDsXOw64LJEIMDtNzaIcNcas1/lFEx1Pnn992a14rfKxAp51QgobMJ81hQfn/f
4xTekDt6+s3zVDot5dQ9YjgpjpOsqp2jOcOj5uHzxWeQnsZxgj/Xj3unGD0CUbNqnov5m7a2DhgU
tlauXdrWnKcRsL9jESBMIfMscIvxqIIXpJVLMK/ehqmpWjlmS+xsQ22Yj9ZTkDtw9OP4IdFy59l1
yaTMjeNktsbZLRSqSfzT5zm6ZSJZjDTK9KkrMRF4De76sM03A9fBRR+Dps1sNppGUbX/coTqv2t9
fx6hJtoqotN4v5iY/v5OaYPRdg65iTd8GG804SOskuEHzLUkZZcwxF1oeuhcq3LpR1l2tNnihy16
5cQa1JEub83MezznphxX//wZOn+WLQ6uZctl4yB0W7j46n5/ZVkTMIBLxvrWKyRMMWKhq2fPk+jk
xS81ItykdhqASS80GrEr3UnzrV/OSEiHcIn74avMpNuB1CWhwNDMc+VaxSJqO3GC6X6ejEJbBr6D
gdhQ2sbCsk1qL6lITYtQBF5Q0DKd6s03eB6siVD7F5NyrF0im8+M13pwhYtcm5BIMO5dF1YOMTFV
27Gc5nYVoEYLtYJdzwe/Cf1BdACZs4j0GYysiLaZNGIawnBiJTTSAk9t2BkPK9p8K1PXx0uSQMkd
W0YIa5WyNFN7MN8rjNckY6g/O3UISFPZxgv6ahl6VrCsA/rKdjHjSiMMejKP0n9bfxHH/3FiMUxn
ai9NVjUDwbz7x4JGSoIny2jEApL0xSXTpo4hRSqXdh7KZaGdbLv8FsEM3MhpdPcNmD8PgjJ+Wq1i
2J3QvoQXPVTJxR5bdLDEaE3Igmn9UnrvpWScMU/Cmw08lhrk0Je0Zhwm485fj15PImwdbdomSa5C
/9g0pf6Y+MNL0znIIdD9esmDIDZixRsmttCSv6I022azm3JBHzx87DvDecpQ8EEQaZkmGHQprTXA
x2HjckovTAbdZ9gvGzo9OrUqShP6kGLFFQcJdRwHqyF9lLj0VlNIlYSRf4fMaEkgiWIsgQbeccd8
KyoF1mSYgw9y2Z9ABqIKuN8z2tuQWQfpE54TRL5/0hlJkOydPNjQIYBMERahVcw303ylgrZcAL7J
1woW5S5IjEdv6v3buDQR6eSMWen6xG96D/wxRnSCb6lYTwkW0GoaOdJSmrch2vIUURfWXtdDHa66
rYwJGuTXmougjusV7m02Yy02goTcC8YaI5Q+it5LmX4YK538nryp55j6OZjQOOCGHk+eQieJNKL2
qAcqvx9uvqsCxgEEo4yQRsBYeCC9huwr4a8EdlQhf6dtXQarPWkgRB7SZdYG1QNJZyWec5gzndmb
sJYdRi2iKdaD7mKb776D/kmPoq8vGfqZreOS7lG1INGAHd7QLVqcy5y9DKu/6ajrthUitfOE+cv2
RXfBRk1OdxNjhZ4+524ebuIkdW7M6hZcM/R95zpXq/I/VHE4XeEmk7+RRauKGew6trSNpupiVyZO
urGL+hszGvIp5ASDvnPFM/zSfVHDeuBjY5zpFgcKY31n2oBp0ppOsTZM61jhj7ijVtLRuSpOld2g
vOasVux//K2Xhye3aL+7Om4Fr6rjc6qDADEcs4Z9h+zOH2dHXeWtpqyt9ogKwUORJEQ7o1ymPtdb
r/TGxVT32dlX9bmNJCIyyx1usibaiLCHZZfzZwHAGh/c1CiJGgvVJiILl3YphkPJJHfRjy1eRp9d
GJghKfTk0qc/ipQTbEglmQpM6vDrnn1KriKoh/No+swxbQvfgUFPZ1FSgbMgV6SFms6xcTpko5UH
+CqpqgdyMOoHK4U8MZkGb2soiKpLVbAubBAnITlCgytIwuGnTpoQ5GVMmvs2aPz9JFAooBeLZLLE
dZY7XSGe9dd4b+cYEaOGN6mOVb5oM5NoHVhEy4ShBwHTPj5Jyz5lofOZSI9obcsJwe3gwArvym1a
1DTebY2uuDuppSNNtTYq7yuD2WXamZ8YymjbLmaquxqgTS8kR/56wL16MKeAtTZsvssmHi7efCMV
XfzSpSnE3k4e/dBPtrSmv41ZgLOx6Rsyw/xr4fpQXibrucjrc1X5wTlyTH3RelW308PqNSsT48kJ
jGOojdMlEltJ72HRmaRfaRy2X6Jp+jb6mtySOwiItiGsZCLrkmKMCZwOWVDZL6FiL5RMYbLMLH1h
oci83muZII4e6kGLLr6sLkHoh7tAZT6BGDLHrUgIrNuV1pKFwFkTYFIcenTKpePLK3KgT6XTHO52
PiuxGNQj4O/M6YMdksOWAdxnsAtAtuxk8YyEWMUSpnGpP7BOhatWAfI1GE/IsPY3MukIU8syDMgO
P9YN1S7stO9ho5v7lk43Udr4nTwE3GgOXjRQRKAKfeIoIrsiDIMt3eGXu+zeebwdUJmCh05LePqI
1dgWzbRoHhr1UNz3uUiwwAKxKk8by4vwGefow9fMCdXh52MROhDTa5fZulMcSmP46wbW/hlbqdwM
Gm9ri7TulxvM3SJS9l5itWZkyyq7lq7xzRdedbBM6iJH+s0qsSUwiPlGBsSk+ghzNcfAHKUTfMfl
7hAC9N0aRraPA21cZ2P3+eeXw+gUOkayVU2OnGK+yUy/ObRRZtAxwcKZlll9yCx/JdnS76I78XXU
oC/fb8KZ/aoJbhqQOw7e6w2DrhRvUj2ujUKMmz5PXwIreKmcttq6mMcXXp6l69g18wMCey5AYYg4
s9Ojo8w5WaaqE1i7RibALNRMywmh6g95O9j7bgZzRjOT937zx8NpZn1OWgmBwavjdW8hf4cg9GrM
+GMwYsgk55tJdurnvfvDCsjBrqvjJWDbkm0kN1yL1eH+8H4v6M0cS+38nXgoNpWu1UtT5g/VoD/F
qRXsNaZCS5lKbYsCEvNoiLYjNLxV6yQAx53iWbfog3YB4RTQSq4iipFFuM2xKgttLfXvQjmIJ2NE
bMJGTSc7HWOy0yO+mICrBCXACssRa0YuCDF7cB99XFxS77kh82ITSPD8mpF+7r16O/XEE7BWDou2
Qwjk92oDZkFbhAoGXGiPi5qwsgVqAcJtS7QMJPzC06sID/c0SBXoZzXJ6QlEDzhPCvm+X1dNsBtg
Qa4C6JiSEucEoTff2wVhRSXX/tTSS+IeP+datOndvF01E/7C2sbcQ+jNCZnBfa9O/GZKgrAdJasQ
0uwWLpu9YhJGiJFZH2kN7fLU5YDIeo8oqXHiVJtvuHztvQCa+f1LsVbmh/vz7vfuX3t/7s+f/a/f
fv8NdkhzENIDUqY//s+sZkldvP83qkT6Aov6+MvvTu7PMUroLXouD4o4oL9e8f3n1FwV+WH5Hc2m
MQEo4a8oWJ5mMEDDJzKx17v/hvdX//7//fxjAmVQ8wcrtN0w56uYaNicaI2YMwQdmLkYiaaEHNd8
i2N/qw2mWFCnTdgzfFC2iCuw6s83aDMrHF7CXAKKZMEf9Y2B6XyZ6y78Tk83ZjEv20vMOEeBnmuV
eB07DotEpKUyvoZx5OyR5NiHvCvtQ9LbgDBz25t1O+FT77ozbmb+9v0GiqN9wI+QYL8jAM7LTYBb
9+9wFbQPYxwfqzgmWWp+3v1L95v7Q8S+1k6z8Rb855sgGv56miKOY9EJxLPvP0Aln3IlZvKQqRF7
tQ8K1NWafQY0F5oAF0+wyjWsugk8ZTbZu/gD2Q9P0FHdNe2n4uBDOJ2W97t5pqH6rJUbpYv7F+43
vSOUWMcBZW6hKMLa0vQwynIFuN8Ay/7r3v3hHQBOMAGH7vtz7pDw94fvP3d/9vvD+70hqNO1V7us
MUTkoo6VBk0EYz48E8t0Ye0kw3PQ9GBf79EIHsrEw/tNXjoOVdF/vjjOyQn/9eH9G82c5fD+lGAM
3XH5/viP33D/BuUASUF6UgL3p9fx89lgdLy/7k7mwKt4/8k6SgDAccmxLRR1oYEO5p4dcf9l7097
/0/x+f36sv/uefdp2PvP/vKH37/zx4/0jOrXk3n2THWtaJ82wCLmN2loaXCq5f33KOKQmieY9yiq
sySD7Dq/MwqFQLabQMLUmSTVPeaVvX+i94deY7ABy4qU25/3719+f+r93v3jjYoO2vLPJ3WdTi5j
LolZM+Noztej7u8nT63rtliVbMTbeZlD7o9U/n4EDJMR1x+GeSUhAZPVBtkqHIUSXusAD8LO8wwW
NsXTHdN+vwE6aKSL98e+jRJUq0N7oXQH89hks8Pg4Lr/0nC+oiJNCOhL+MdUyyISsKpNJPAR3N/V
++dSUfhuUOI8I5Du9v5cwRjzBzw1L2nEmP0/h9z7p3P/2i8fkbofpj/f9fe7fgKBhZ1V+wnHyVeJ
/udg2wBXx2IaFlPrqoVXyvzWDv4RcFO/SifwkUWSIAxQ7LiEu3HJ/tgAupFbB3nPcphnmBZer7WU
bbjGYFdvO49cmYJSchEbU3VmBEESoVG+2Vf0WebJzW++bgd7tPf7QARyCe4Pl2+of5n02rqUhXi2
+y7aG82lTUR19DLrRkq1saPR8gVSUm2PF0sSR2SxBHPNY0pUlxXZFaVzjtrweao0SYlgPcc9Udio
bb4ULFaLNo3FIuq7cE1oAoty5H0qq1y/FG2PGgoBxl6M2jGdoey1Iz5hFnE2nRFPOxSHH9GeT+sR
VUZrkPZVBI16SAhpqtqc2FHhD5u8Z0MPaPczFMtPudYVR7AgKM0FmycmTAa1AcDeqib8E/qgscC3
N8sohq8TA+BNn2ne1g/q4Iq9MJSrGlPeDfjYK+kNEgWq/Jb72YifpfV2vt33Cym8xzIPokdZT+V2
xtV2mdWsGQ6nKySowcocC3cdZ7392ehomJn6BNw0iPY9J8NDUNCtQpOMYzwqzl4s3uzRsrnE+h5R
4EOw4m2/QINriU/NvwJbyc+dGrBC5fGOPuiVBak8WpMT7tMovcSx0+1TwD5IErPntoNfaVvWl8HA
IVClOwFr61hoUm48TRQr1xi3LfAaapcu3vtusO7HhEthDAizRiEGWar/Oknz0nnKPkY+10EfzyTT
oR8QT5kyi8xZijrXl3ZJHM0hYw5E7Kubv6IiXGrm81BX7uc0iDRM462x01FcbxEBKSIDT4nD+mHr
dXk16hHXQw2dqta9U1mgsG60gTrbn9Zl0T10Y1vupD5gGwirnd2KhYZz6WYQEMlnNzKjzNzkGDRR
zaEWs9HjQqe58jJZfrDPY4aYMZq1ZZhu2+bWtHGyajt8WmmnXnGs6HvyQPeo/NJNO9JDFDZxQ5WP
6dzt8EwMvfap3WFGuiEr9QCiZu1CZOAkI/2LphEMCIjf5uoajETcEvfpO6W9xwC69a6dR2Ctq7Fc
qItHE3t9B4hlXhBdYk9/ZX5DBcsOfaPr/Zqzu7gMONDF2GdLE0r8Ua/kU6hM45R9nhg5vwK5NNT4
OEa5f9Mj65NZWsM1GHz7UIwjWYNOdrFlzCLmiW5fFSCtx6J+rYbKfjJKKI1GFZNpN3zNK3pUQRs6
51HL+lXbM0cC/jYThtpnMDrrXsD+y7OkAtlavPamq/bsT/eIIgSowAGF2Dgn8HR7oNfsf/PqiAPY
WxtGzKvjDV5UvjW7iKeXWKXVczIQb28M18TcBA5AOjeLllVBwktkp7SKmYrqKQyeNjWItkVVVUWW
2DK0GVCyEzgbaoE4uaFTbIuU+UGZj8HRg96d28QaG0D+qqSxVybSkyMwwbehI0gNNvq07Ix2wohM
j3AUE9he3zKPFF7ojkl22sFmXoLJWfp63i7tLP4w9rxydvsaYlwSJAuiSY0OnoYm8+9jk38ICUvh
KfmG+GuObtGqYzm07SPSgyejMugn8HDlT8pk2oJpT8ovuKr1S67cSxsmNRHJ2kfBrvjSKDKMx9BY
KtOJDkk6ZSfGrl8NAWN8qJ+bYHQ3gcKSQAx3nKkPhQZ/z66GrfCZtXqwsJuE8GakNOvYq/zVPH7U
ze8i3ve6V33WP+BUmM4ayStVtVey1Z+j8VMkTXNfdNan3midXRt3j40d/7CTuNoNKXMTu6Cbm4Wr
O0eMiCUIZpDd99n46EalWHeD46ARhDrWd3QYzZwPwHRQXbNrTZ1Ye9ENsZPyZKRAIULTXQ2MA8i8
Nlq82ETJZgQ8LcCWiOMYiH0RQva2x7cJ+C06vrq52F0er4ui9NaefBLEmZyCvKHRTxjcEHcuZjd2
gOQVBMDFcSo5MFryqMd1lGpnu11ZTUuOdu3S0jLVQwgrauVGenvKpi9FPxIRQLuuNfonSjln3TM9
GNJ+hDaWnE0SE2szDp/w0MJnDOPyQASJwtLdhy9Esnc3KWiETR7yn8lpb934NcKf/UWrnXKlgLij
quSgpRuZs40GWiQlZumqC3p6QIm6jQ3XNDfFydbOgz5OiGrXTreusdrD/Su+GSDqHvLvSeyRjAlY
LoNotRXw2iEGaDsoaJTEUxSuap8TRhXwOhX/DygNdQ5iPMe93XNekEZCaziJX8bGWVRBES5HF8l9
47cVhzVOi96ruBnyhyGz00MVpQQfm+RSOdBHay4MuClJK23Gb45NVnABfxe73GfSVuQ+yOdlO6MX
PebkilUUlZRelQe2i3yVdkT00DY7aODZVTrN9mCKgtxv0KVr0ZUNl15Le0oTZwF74AeRjf2rsuND
IpBcA4OLHus0KBY12HdRxNMVpe5nMxyLcw22fFEzpz40N8hm49EprU3MQr9l7MJW3pLbcswD+t0Z
1zC6ooazx+Dav9Ba4fDViBKpbLhSwKcPWMDmWqn/THNebNOYLbxb9t7ZigHbI6ZceEMC/62/Beoj
/+W0J4iuwdY5fYAHOENFwHUlWofnZzQJKrBomfq8M3Ps9ktTJJQXGs5Q9KRyoSfJW5A2PhM9Y1qG
vVFvKpLOV6Zgtqv8EP4APMaJSvWDZaUvHb7g3KDF6vklxuGod6gHhufEzg3EZRbpw33wMFR0P2Oy
PJcxHDtk/emuN0d3S1uY5kpQHITzmeGdfhGy3fJGmlnWfzTzWl87dvA9qJjMFcyZbsOgUVY24Ul6
1yHooMDk6VMRcCh3Eaw4DDDpmhKGo2KcHvTJjA8ee+W+kfXDpJOp5gTDa8SumQ7yFAF/ac9B4NsE
fYzTdhqJbfVBz8UepDqCHUTH6dogICJCq75gkKlWw2iu49qSb8L6QVWX7jyjl6vczjlcWvWdYc6j
3Rrim6lFNJI9542rl1pD7F3pFroqlcqXcMqmz2Hg+Is2BkpRg7YmSixxj1bizNnLpbb1pA442O49
kp0OXELFqyjzL1KptRcRbOdH+gRtaNJos/ktAuvQOykne9AdGGYT6hFSG9oI8iQ7jYpa+sRWvPUS
edPqufIiv5askWSb6O5tKvNq18ztEvzWTNl0zFFpWgIFHdCBg3+kLewATs96BBBxwkY5iZ2PuE8/
EekA1Sl1SlCX3arvh+AoGhjrSdKLHdQMb9kH5tXNM/dq5z3RY3Qw0j46MhLc0cqmr2JNH0svK44l
i0HNOGalt7ThCuJmQAM2/qFszUfSJN0lWnkADFpNtUxMyJ5hFT9N6FyWUuyHqTkshTdbYpH0hNYg
FvGLknjjG9Gk60ZikJg896oGD9yHIT4OWUqqlc4FBehyTkTJiVKh4RUoc6fk8K20dQzQG0VI+zbO
pE8msHdFBQrclGaLXub7ZJKATDPckpktr2VcfFR6coxapW2FbtS4JgmUi5m+beuel0NZRdr71HT7
UM8e4Qd0e89tk9WguT8oeHCMVLW/qDyLPBS93ztc2x4Mx9tXBMBv287NaeEOn52aAYylkSFui+Qh
s+rDMPiUTU4NLKcqk3UCY8gtTJuT3mqWTergLwRP4iafENPL73ntf7aKj5EphkcnFg+kVH/ENwVV
y1NvuZdAATWsbG0ojA1xjq+ojPGnaXp7LJKexNsIqV+IGegMN3ILN9VHbtllF7RYhALyOzMAH0tj
6ZSe/tylamdqfsakbXLBKdiMvoSLILtep2NrwypoqmU8op1DXJhtheqMrW4N7hq17Q96449hmPNm
FeADZA0wSDnjbgr0j0XvnymP6oNrOvBHgukiML1H1XAlaEgG2cfS6vWrEXoEZZWlWtlFMT0MfBIL
ZVb+GmokMSqkKemNucUxdB0bt90nNik+1pNDtuxZbxp7Cfq6OBthd0tjB7eFE509Px2XCtUUjHh1
CDydcFPXDbd3eWYQpRBgtTDdsL4u6ZfUDDnsimmQrRZF2KlVNRfjiTZcvnRkLzAfDiAvcBnNwmLp
CiEv/Vh/JXKKXKfOOaF53wmXcJzWKYol78LICHjK+c0RNGyOcWSyqyTI1L6PSDwRoNb1kp9NLKb9
DGsWg8G4OoL5gUDqWLbp9xKo+woZDqFOjI4PDupRZ2a6h4vgNXS1E1Oa4hIMnzSFUNOlCXlFEB2v
gpLr/f0mQex6LrPxrU9ku6Pyy8Cg27vMRd/PPH/GYqFEIvF5GVpk7LC9ea5J0GqSDzWxINvagyWO
MdnfWOhG1v3/sncey3EDWRb9IkwACb8tlDcselHaIChSgvcmAXz9HIDdQ7ZCPRO9n00FUIXyMJnv
3XuuZA6ytJ3IiDzG0tcvsV89/6M0kCr6IUiUU8GdA/6lgi77iNx0Mkv3nDMfwUwuCDDjYrNPXOed
jv+ek0FHFmlyVyWJdgpiy9j68XgadZs/XDWVi+FK3EMVcTjaoNwbcvzF/LrZK6OJUTGH/K3k4V6G
hbZiTnRKTfOFBp9zcBKYv+DY3ouplGiDcmWrGlDPui4EhOyWEBmKhI6Y0lDc7XwCCDDjzvY2PTeo
CxXU4I06dT0AEskqdbMKIvsoDngnE2r7g4GOYFSPpGOScUO65obcBMydND7AH3AtyDi4PMo2BDEW
eLfGbLq10kxZz0KbrqZ3k0eEsWvugBhpk6O+2jQ9gcB2r38zi3d8wxt7LOS5ZTZ2YBz+jX2mOTX6
fUtV4y5JsBeXVGlaVSVCOVSH21GAyG5DYKo66p4gMIw701VO1BdWjRHnl7TVt3mQ6XtLxU7HlDDc
TqXLEMGHPSeovB5FrHQwLBrG88i6tuQ9tOvGiL411BQveAR9zwywQ1Pgishcs11wMWriocOURNow
zoSrk554sdHAUWKP1bi3Ggu1W03mijIXSFKwwDh7/ctQBrdAG65h5LvPAJmQKOeqBvczaldxCYgw
YrYI+UUQUKExJE2NbO8iFNzodopOzuw2dH2rmwxsyq5N9NiDaZRtFB2sMdwoS2nFvTHGvwpJjzVo
8mGX+GZ3dknM25s0ymBCa7+VRtUvNp73qaurq5SyWQOAPk7spd5QA+zILdrnydzcDv1Uu1GyPaDQ
kIw5GSOEVLMV/aHhWNiuvA2n+GhRn1FCeZWAm8pSuVj6GEEZ0DD1uOoBccd4aWd4UpsFHUFJ6VWp
atWz5glJUJnxTTZ136Yu3Np9It4xKsFKxzDoG514kpwS3daKHvu6pfHb2zdVI+bouX5bG+mbEG7A
fFw8VLhn9yTcqzsQGdEq07sM2DwjkrbHZqeUUKzdCeuuU7oUK/Jb5Jf6wa85GlIyZxiMQQpucXva
1B481DoQpbfLlEF2UU3LsxEI6Oz+IoYKUVQhCJfAZ1kDJKeWReNc1vnEHokvaBmUxJoWH4OSOcIw
pnTaS9xSIeLLCXrNptTlI9QJviFtfhoGvsCJjxeDEDR/IF1c+M7aEJ2/izsNkxqYY69pjYj+nfrq
MoIyq5rfOClf+iRRjp0p4ntNpxlSbhwD4/NiSQBuOXmwqCyO1yBf90Hw0yDWjjbjfcDp4iZU8t/Z
HKSiMyV3EkLvmtDNNmOP4LKBdOI5ZL17NVM9jz6Ksu3TiNT2BnpeLuOzM16VMcyZN46gB0Nt2jnN
kxIT+06muHKgBa+jZprgm/uiPToFPfsmM2x87SPDtKQT+OoijYaTseWIzhFKcqDW9PJ85SrygdZV
bWwCLFMnFd+/GaJuSm+JiQgP5XyalRArvdYOy13RV8QZg1zo7YtOC3+PzhuiYm5sP+pranMfu4yo
69Idr+PEdKFW0piYdP/bWNblJhBOsDLSsrnq8parUXRWGvtlKcGktjSgFYMKSr7rRarRw0UQVHgt
hxuQNZqIvboGe9nBQPkV1WZKOVUat3nfv5uZdXJTX25InUGpnwJKsgfzwWxyxasKE9lERZyYRZJ9
72rjISlr5qz64FMlLX/zte/0KnqCMSXWDSVTD/MxM8nSZHDUU0WRs4Qj9NUfrRbHa+geKrLblhxH
fWDfCXOLiBX1GMHGH6Y62pWIuIk3yaetEvrVHro25T8CYVe6Xqb3QkufnD66d4fAOODRHzZGzwDE
Uvtsq0ICwIZs3gyN3Z2IaszVG6Pwx6NZ6r86JBZnLSN5UIvbteuinojUmt3NJeI+zuBmBglXOFz0
3XqKsH9WnZZ4eHUYYPRoHJvSBNXfZ6c48a8yVwk1L8xXWV7EFDpnPaOOlMW4T8x4ek+UOvAyFZ5G
W08VduLIZ8xd/FrE8D486Rz64rcVtSoQ3oCjdipfchNywF8tOa5N8WQOg/xNoC/gUZPRtG70+177
yYAruraToO5XD+lFd4rb3oooNhYpecEF8tSEo9mj2uxlsqsvhXTOZqDl99RthadFlr1mNPXUxlW0
o92MeiAynTOCo+9GWdanKsAj0dlGtKlJalnFTdpuxqpB8YB32xC1dbZ8C6Qmzls67Ce/71Q62y69
fQjjjyMtCaS66EPyQvPiyiJiFu3tvlG185SWxoVgvQNEV2mMD2MalgczrIMtZaWZeU/pMQ7IHVba
W5EMVOmVMdkabfxSMRk+x5by3Pv0Xxw0n0D1ymsTzeJFdw5LpHuaSy04SveeRB/7tNykisE+12T3
qe3rKDeNXyFzVITDqOdWUslfx/iGUXJxzhOL1BSIV4EfbnItxN6AgfSxNAiT4kA4BY27sRp3PqqB
XKyGlBJXErZXlHDNVZTOzvXVlHP8RnUouyqYbGw3/V25PTDscuJC1pQXsAjqiSZLexinmgFJEbZH
E82/lpBcOhuWoyFO7uqfoql2eVQkT1ydtXM+htGqBnmviPgBMyZpS9pIy0YzxosLF12BjbIbQGMj
4qin3VJb0Op7pijKXpVltCNjCpYr/Q/VqaO9+j6EwFGqnilooisPecua6Mz12GokPGfJQSkiG8l9
XR0xwP2Iqs7ZQFfjiHKqGMc7Vd5oECvJoNY28mGPx4EaViigxIsKPL0R7cc4I2c31ECk4g1eQR2j
tpQ5hEtYeU42TmutFb96wHo97KQWkrmt2/e5Pe70Fq0e6JWbLE9+tNNIq7kvG6y80FylLJCddvGp
hPsNP5BCoRYV7alSwl0xCPUa5sUzP0G5wWv9C0acdquHfP2cDiUA/izbVg6m146g+7XOiHiHRrc+
OlRYwoHk7MoS55F0OkX21i53yok88jqHJPHcBtmwD305rtrc6imsRhcwuATgpH17Tp2gXPlDl93U
yU8X4m/kiOw15my60pGv4PgJLmXSyk0uCDYwNVLQcisq1uaAiUORmv5i9hSHk/ZbQgDhMW2UR71s
yxvipEfPNjR/BwJ2HQK4uavJTrr1h985TflNHzK7oOQz3lqhH18H0E6qnb/UatkcCyxjSPNUZDTR
1KORzdtLl5di05vMHwQJPbI3L5iOTMBiyVsWVPDpnVG50ux/IKNG8yjX1TcD6BQCoyaKQQ9cc2Be
VBlUWrHxyeVZEWSp7HsSBIA/PijK73Rsix09w56YI6Y6skzOA5WRS6qmKHGCiL0tjkJ4OPo1Nori
6mp2dpM2Tx8rAp95iiTbUyIEe5aREyCnI1hVcmlsIoNwJy47xWMkJDuJFvRnIHUtLIKxJE5usveL
4UJIRlCiYUZJq6jYOYSnTLHlnKuelpUIlOIsx/hbRxKCo2rqbUHDqgk7CwxjpXh2qdVUokBjzzNF
vgKqX9CmdtPy/8ac7x2zRWALAkxEcMhsdfSZo1O8G+Lh1gyYcQb+HTE8w5VPwAjdGbcEI6SbxC+G
DZrfXcGf5TGm0daoQwlBgQdFEnK/HYh3O1aBZm2NOvkezOcT2/Zz+M/KXdBAGlX7kXC2wVbWDCPt
fT9WGybVd2muS8KeWmVXySGkzUHbsWy47EvSGF2DgJt8HrECC94jiYlhoHFxoNjlrIjmg8rQJgxL
G7KSFIviE9dh4FZosux8E/vNqTI7F14isrm+x2/Gd0KTSAqh01GQI3D9uS+YllXyjQJmsh+NkbRz
mTmeVtY2KGzk/Lpo9XMJaqpUp/jKPLlkKkAkgROa9CLyssAsSkZz3ZraIwV96MspNda9acvx0YiN
+C7glEWGE6IWe3yAl8AWauSgK9O8vpyHZ5G28SdxpriA0SiGQjMWI5j2ukOXg4Vm1ELxaMNTBtB6
yQyBvYYwZ85g5S+Ci42Dwrj4JpelRyFunSiR9YM8FtuGVWrjKeHE1DknbT55Zrba7WHUVkolvBpk
AIM/LVnXcVTvRWFTv8tOPWo+XLQhnFeMQSsU1C6IEHEsAtLSeuoZnjVQ6m3auD2WyC3oaVo3pdNG
a6ix5rm2xDff+jEEVvvMn/UUSUfSr6jlChwp6gJrYN6phsY2NMRTrxc/DVHJG9/ZicxtmD8zASrh
GSJpz+6nEEPyUO9ysyOE0FY2MoseMkEsodJZ7e1UZAcDMmJhhmQszZ25JOVQLzXp7Ftt5N8DIcgF
R2g3wohP9vjYGQjQRwgenCDT8QoHF4GWJb8Tv8CXJCdKFPpeYaZ0To2fCnLcXQCIkaZExWUTJA8d
zMAjgSU8tQX0I0VL/OcshBoS4h7JtZY2cTXJTVRDWnICFMzpBLq6GfVyl2eUYFt56sZe3j4GiJVO
xLeQNvLM0KkiabqOuSAT4dRZ097xdVoliqUfRJ49IZUeTq4xyNNIp2hoTP3YyaS61AhWdq4z/bT1
ID+pQs8gsrBUEMF4kon2HFR1ufX1AvaTwc2yNEw6zlBlpJaUNhdbobBtYbRtTXQCteZDbRLIxpwo
QDndFfcS+xCdZP7mvAebNsTEhxc2bA81mbTHEcKEV9nY2OvAMVZEWg6Xmvb9Yi/Laa8+TPEbQiwy
LXzre8N8hTQMoBt2d6+nUXmyZYX5XUKDtBT7pCezqSCiGNgU00X0rbzT4x/IEs2H1kh2xuj2CMw6
1ctORdl0a60QM//hdxFlLyEj/x3tB6q6qNe5KE/2lrHtkZYZ468sIjJveDHUjNNc6AxrsNBMIrP4
ddFHDMFIeVpG1QXoWACuGc67K3MKmY5TAp/pH0M3Fmcl5ExJGeq144PEaPVWqCl+a60J6MbkMK5V
a9artCfAFc+ZNtwjz3PXQVy8xaRt7zRyJkmu0o7mZF4M3ynWTYt71zU6QFgjE0OnP9W0i06un53L
LiDsp8TGaxSMuvW2w67hFkd6xk8BvvcjwyRrDW3lmeopV4fWJihyVvX0NcyNciRDfFYq54oDJzQi
1JDwi8Yr8dFt0Hc72yajehJJXfFG8geEXT52hDVtAoezRK76GM/pTnlxDhwp6TLQ9AMF89rVKCvK
1seWnsSbJuvgnSSFeRdFVoo+1TzEFzSQ/pPekL1scrb3XAtFSmSn1Ebz8RVpeLVXzWOgKNaFUhbD
fgENqFHFk5Pav7IKXRTXTeLmK/wbTYXq3YEfElPTnUyT68BY7BFWyb1EgpCHFJ6rfq+TfURCxE+M
LsWuL6JrSEF2hbOk2TeNtWksuUu62H6DzVjUGznJ7r4Q9dUJZb2uTYUcz476J2AJaxUlvb4OgcMx
0hbateqJyjOwLWfFC/laoAQMEgFKrSRKqbTbrfSZ5dmIJkaXkLa9m7b4Xix72A6kgqLoy9LLkHdv
Q6xRl/STgz7aT5VGi6SCd7UajBi3eJvJTVuaFFRpVzKSFmsL5vmFCcpdTVjQER7i90BXbyD1Zbet
KbZ6JIMLqVu3Y0e8la6mwAyLbDyGAYb6GaejYlhRmf/Nmkd5oxi2eqin5n7xE7SG9oiCszgsyXYQ
ox/iuuj3U249t4adMrW2R1wqyrspuVJkYQLlZ3Rd7DYSmx5dJ88CvX/O2/Y1qKv2FPXjLCA1P4zP
/09E+T+IKGIOkfliYZwTcf4lsOZS5O1r/voVh/KP5/wTh6Ia/8WZ3pptqZqgTP8FhwIpRTXJqcGu
j9ZXU3mnr0yUGRwuLExqhvWViWL8l47qHzsegdimZf1nTBQB6fJf3H0mgnYgB/oc/ALPkyydP9x9
5VQkqEjG8GqNDRK8WsfAVOR7LpzDXLY+TDkDEQZZJ+RU8Ybs4x9O47RHlKYa9o8QwVV4AhvVbxGT
xesu/+2UdCbL1vwunPbeKOvYs3uMfRCrxJamrme3br7vKvuZTv8dWrSrG4Jc4VSJyyoZ25/TlG4K
O542WoSOP6n172GCVEjkO8vIWlCYo3oXMjHPG9I2FObNKb7flcllWkuNYYOcQV9J8rj15BbU+7Ni
Zt/0kQSS4ncgQdiP9a6eE6S1zsi3IVLlXQUtnTF2ugt4GtcjizMbubsQ0JC62eP7YIAZ5NfznNqA
R0HuswrDbTXShQz6V5oxyV2GhQ17D+fliWK1LZhkQGpDXUGVI+3GAILy7EN1o/eKsV/ep8XWNaka
92u6jOpOdZAUDS46O7fb0BBMqLwXw06UXPLMxDqqIUqDkMrtysCea4LTWxkIfs5IrMrAtLaWAkOY
k7mDhCrZCKwB61iMtzSy8nQwrxWcZoFCat0ageNFuvugRBgQplq9bXuQ7J2St96UEDVnlQ8N+wAw
CxNfmpGS/wmoo8LcoHUWEuIoJFPXNeEClCSX0VjZ6nHzHUYKVhWKSZucOptw6VSUFV5XBwOYZgcr
GNbFNrLqbhfwC0BKJNp2sH9gz7qHn2FsRZypHqEiaOp7+i7jNAGhoqJaybA+ITD4HScK5+fMMdbG
eAhb19iPPa8xJfWzXWJ4hFHnrsNUvAaFOeDJ6ykfk0iXJmG+JsLZ32PXnf/Y4UbRK8YKE16vCBmv
nqvmNh8wfEd2tuVIuWST+5PJZbezEvsHnd5ZshqYq35s0ePdhFUQe1In4rEluklpGfiqDaAbjchh
q5wsAg/OukBPFpRy5WLeoEpbRSS2/3ZRbRxQ7L0Q+Dht6oFx1iw3G4oY/H4tWki4AV46LolvyUzp
pwqByjgs8p1BYfxMa5EgSfAebkH2Y8hIk8bqsx+6pFXDCoVQZpJM0YZrJc4wms1hNRVatyG6B68F
VoOsHePNpPgTtt1ara/27MgJYMOsWuSIGce3rRH17sSrBMhAWBvJAVvnN1fPQFwDHKeM5zN3z5M1
169XtCXv9JpUYpbAlNaj2JJFirNlQEQzmr9IKbjoas5rY+CGpElqJoVgdnWsR17fwHwro7jbavM8
2y3LvVIRBYyBKyDfqaZuT9L7S2U6w8Eu9em2Zjg6UFRb1z0dR/Q1mzpyCeQOGTxMedatu5TwQxd2
I5kOO7WqG2Re6o+IlEQGxgi99C1nYM+3zXd+8XyVtkI7JfK2xdBZw8pc9a3db1H2MfIyUAoZmzrY
674lGHcV4kRy0mtqiW3RdOQbdVG8mqwm84hJB4QfIXRK+0IeYhG+lG54A5APKLuDqaYv2OWiBMmf
QX9+7UAkoXgcemlcbMa2ASJEiWtXuuTBdz5MXQVMbZG+BIXGHpYP+q7qGKaT1kFOUlc3I4KClZ5S
5dfUvt1CxXh19Ow+ScNXM4+uOeiqK9HTyUr6TbuugvEu7sZL+BTRncNkuqYk3XoDCajoMZjWN8UW
yROTvFCD29rRtzFGNIjDmsi/zkzxccYiObakmRN2BB6IGSP5wat0kvUxKnDHpS4+OYlZb+cG6unz
rmULKFSqYLC7POfjsfmJX9ZB0daI2PCHYRuB7jsV8rgsaVK/nRTrXU9o9oS6thNECR01tIpI0p3y
uKwuNzDhQFQHxm9aALSEK7KSd2PjXjWDmWCbFOi1BpNjwUGz1EzNAYtdv+p96RJLZZwnTtRrKyR+
22EiewOYEDqzynwmKinZzTYTZzEXLIvLTQPGkQn92HsMfbPjckNZGDLY7Fb4vE9rB22dh8z+cQTb
dxqXUWkHzTqcz4TxVN/j1D/SD+q3gZgeC8DFelI4N5M57ckrSKl4dFdV0bXjclMShXM0gvDQgXPc
5bWWHCsE0EmZHEPTurWC4FvrZ7BRghbAFpKqIrg4reMedFuV6aoug2xfJ2LTavM/Z2qo09vgYUAq
q3rLfc3sdUzxOhxk+5SlQwC8Zu0kzbgPsmhvQS7aDoPz2mLOgUdZnWjd/Ebka24Ux4p3qKmu5uzp
G2ZTTzK7dVT7Js8hpRq6khcgmHO8fuLNBTixp4c9626nNbIvEstQiB6XGyTg+C2zhg+8LGotp0d0
g+RWMETfKzWxZ62lruwBZ5dMmDSWBtmrVqAg3O7mn7+dDRs6joSjcWebwwMzy/6I+jpk9L+KrDDd
+Zp6RpjcQ0Lqf1CkK7ZZi7sKEx4IRG0P5F/Q0pj9jgYC8t6H6PSxB+hqN3itARhfm/0ayzt93vxx
Hzz0et2ga11lEtLMJpp/kayJB29CLektv1Idof7KourX8tt83iy2yM/Vj6U4g7Fpqvc9zcDjcjO1
I3EKUY2IayrwsTABpk9ea/wm0hrKXeZSWftXm6buRyZlffGSJ0O67A7TbHMNDCpnlSp+ixHQ+xh0
vpr7O+mMUfgzxEuqDLMjqZp/32He5Z3ZHPS5ioAVg87yyGAPNQr5ectssZVMi0fKHpPiH1ssj9Wk
WVMZDGM0fcb+85X6HCK3JRBRL69G5Mo/3vHjZT7eYv4Ey9KXt1nWu6x7cihcbP/YbnmZj4/z+Vaf
2yz3Fb65MUbFCXa01n788eC/XV0e+OM1Pz7qx9stj3/csfxmX77Gl8VlK9/pCEHAbj6c01opPn7O
z5f+svlfv8nfH//rpn/70HaGL8x2uq2RMjCv9CY8MQsGcE/SBQEiqrbza+ySywP+qBHOuyxmQZQU
q2LefFk3sycOEg750Hywm7TaAo2jikpGDhf1vy6STBNikSeZMNfAMWsu2TP60GLdsYG0HXHT2ips
Z15lWV9utJC8Qebg9Fd7KuolIqV12QzdyqhOuZy/hDFRuWoExTAuo7Rte3jbqZVtLU7qxzEfaC4Y
XIjWQVRe7QxH9uwpW/xVzrzLLatDpCLk/1xf7lzsV8vSH08pZEqCdsuwaPYjLjforYuPJZEgQTFi
xgHubHlbXgQqOGa9ZbGHHjB+2Ls+LHzLJ/lyL0y3lxxmJ+3BkWwWEIUgbavvFqXjdBU2uKNiJT20
/WxtjR1X2QyJeIr68DUQoOL7+WhcbhY7XcxgeGX6brwRY/ozHwXCB51z3zScEqNEtul2+8WGpg3i
2Pauh6CoXYcFyWHzb6O375lUMgzgvCoT0+zjpUkeaB3DPliRfJ+ke1sh8lwt38NPrAe/knh0lhPC
ct/yM3DutQ887/PzYZ+BBzIWBdDuf/6KJXLNZJXMFnX0CzR6TTSq9ezXZ6T00muqviknFxDFsokx
/8Ekmr+Ug2Zu1DrFULq4SFVlgFzuoMbx9fuhjncMCYZ1i2cji9Nhv5jvRAcuzos0hN8EoWjr5VO6
SXtT6/hEltdfPhdYbrQs4jrpecvoTb/72PB//tplNe+6txixz2ooUBWMBbhwb3mXbr5C9bODEBMg
X21ZT6bZuqxl+7JIRvR+jVTpiEIOApuby0sHvWlP+xaswTz2kTP1gH3hd4lg9+P/Xf6JZnnpf/1j
Ikf/lfY4gUa3XpuU0DhKbN2L1YKDwOl9HKRcS0t+suWfWXbrQO1xKjO98LGoL99meWy5WSyDn6vL
ox879DwE+tvqsvGyyf/+Um3eD4w9Lssht+xry4dZVj+snZ/ry9LHnVOUAPkP7PTj/wroQBBnZa6W
TZa3Za7Jkbwswl/iUPtYXI7v5cMx8vvnAUiLlKHE50cOyhzhF+NExe0eF59mPBdzQ8VXps1ymFA2
KSYvGI0fNHPLnRv2CbkUYaiSfMsw4WPRnw8UdK1mx5gC3VVxXPbUZenz5vO+ccoIj9DEpgQa8cc5
aPlibT9bV5fFL4bXj09fTsPVjC9D0aZbVDHXphinLQRKJNZV2hQHy/jpLB/EqI/CEeph+bH/ZqT+
vM8mb8OjLUzU7XwWWB5Y3v1zdVn6vPn8Gz/v+3y9P54b5U9dojScw/hplhNnZ4d1vl/WlyOPXzxp
T8v6x4cHhEIhRQHEsLzW8p9+2S+nV2rZ+WHZXSNBf+/DYvzFLv33xeUlPk5VA4jMvVOm63QevC0O
9OVcsqwuS8t9n6vLfdY8Cv6Ptls2lv6b1Or8sLz/cqD0yw76ecx8OLY/dublXhdz3LT5fMKy9LHV
svjn+pdX/bLVn2/w57MUrY6gtzxqk0qjeN6Pl8vIsrQ892/3fW6yPPrhlF8WP2+Wv+ZzdVlanvdv
X7XUHA7kz6csG/7xVn+7749X/eOdgvmEP6ibugsxbS1DeyoJOjC+3XKsf95Mjl5OnpzH1J93Lkuf
901ZxiG+rFetzuLHlsvpdnnxz02/PLIs+kbQY5oTnJLn8QjCNCgGnwfKl/WPxeW4+nLvsr5s//Xw
xOg2AIPraAtS0mNwXL3hIiYEybhNJ8gkVgBwLScyta0ovrnyKRly3cNLrD5xOqHfNpT2HXXhAiBS
Vz2VuAYNpFKrSbPG77mR761KV56E5uMuFUW1Fn7/kMRltC1qRMwqJNBDRMgIkRH3+RALvuBMlm/S
8jxhGyUPso0PmYH63I4oN1In8UKsqzhdM+KHbap12PzgXMwG/z+/8MfpZILq1c2TqtlQ5izUkuXy
ulxYP28+/Pqf6x+X3GX9b5v/cd9y6V7u+3iHvz3v4x0kllxMiMRcMPXjkrjcOAtt4XPdnWdQA6Vz
ymLLdXNel/PB9XHnXx//4+mYwYjTtGxEPu3MgFienjl2Hl+XLfukQvQ4VHfLA+MyEfv7YhQQsmOm
xZsW1ZanFdFADQ9htmyJT4mgC8YyfEPT2CklfzT229iwkeO9JEiwMdzXewp2NrQMPfWYRx17pzWe
mxLLATo+Z3Bv9Lx/jZy4/DGToUWTmd/Nzrz3B/WNnqTpzafnTcTQn+4hjolmAtFjEAJH6t7UrDst
VNdKoJD61XREBJhZus7ilromdUay57pT/cMKQnMrAkaGiE9a3uI2SNVg70u4zcTV1ngl23aNGQBf
TdrsXR86o2YmJ6BrGZZIvgm2ONLUbXOtKP6z1XXfg3CAEJlmYo0OeD1QZ6PKh306pxC+qtCpYBMc
a7IEgXTaw0Aogj8SNBlQpUD6QckwK7Z+EqCZoGgxliyZnb4yAvw/QYMBhqSsFABh8a7g1zEUeGhT
3+6gV/5GIAoVShHRpkT8G6XmMym4I0o4puDI9W77MH4Nxz7Y29BCKQ5gSvC/dVaFiRnNaxxBiLP4
VZEle+KnDmnjphtBrMDORTFqbu3aR4+U5e8Ivmea62xoGUB7a1m3GZP8FsCCe2Xe92a7oXJUC9vZ
25hWJkH9WpMQpNMey58NWKrJaZgalNcmK0aZjTI6wFRK5SYFloHnz2rQDBW5tU9rAx8qQSDZoNZb
WSQMP2kiuE6akSEZAsVDfNcj3U0CyhaaQTgG4lKUWfqDLCoH7mhlgLTM13XVPLkTmVO2HbhYmt2H
eGhHTP9NdBeb3UsYxrsE5uwjpOBqNTnao1LkqNoFCntOUHAcNf+ST4juOpy1OIjw74aResprAB95
r5lElxo70plex2w2H0+JWOPpcFajlTVnW2vkzlLy750D/gBwEfFsaONnixA1vads1F6ZfTKrNFJt
mzf9fvBrn687UHTOKTN1QDwzrf9pyRTumIEkIFWsc6XLrW6XCXgpsr/0+axHvWk95OBiYYWOaX6u
u2AXGlp3gCsHqvdAd1HZAD79bgzBsE0osFYd1qOr0SJLSC16Fag2v0968565GCRTzXo0ICVMTf6O
Bi38Oerqz7gc8oe6T+JjbpI8bRXaml1Ou2lHauX0Wzyjlid3ipwHmWpnWzI98Y2SCITgTFx1s5cm
15WCDlsnimA3dr8CO8pvIX28O5rcQ1bDYVkXNOcQIY116AlLPiC+/jlZubhwpkioIHRyxWXoezIA
WxBwXDd1Vb2AckaP5+JjVeqIySHYPzRBq6QLX6fWwvKgpww/03iDo/+l2IpCNl5iNT8sSSshHsEL
2ZARW3G2pPihOGjMCiUCC9NvULyP5RvZ3uEd4nN8mSUsp6CpKTZBqybppj4DVms9DeGRAEi57agR
jxFSJVex3zQ/hPihZMnVMlNKiTpWnAJyDelnj2NAGJPWiGJTwJ3Gd0KKZcMZQ6jss7Gqrfq5l5gi
svDK0n3PKLVlg9yV/ghiPczvyCk+UY4dNrZ9SCzmmlr6zSW1jUK1AxoBJ1KtPDgB7+HWpAJS98xN
c2foyZ1w8DHU0Q2XPwuV0sqqcEbzP6KmfijUWrxhSsbR9E3miIQMJ1S3MvW9JuWHVLT0JON+AJWv
pURJPQuz/+bCGtmm47gZBCd/Bpi3GSE2cuBEqivERBtlFu4dAzs30Bsb3YWODNk2n3uzUI+V/22a
aB+l9kbPmmecxM5KuLYki0KcnFpJKIL4d8KPiBTw463Ttc1aTiVcyLlIrir8CIV2cfC5EjY+3BiD
4q8jgxijaOS6hIh08mgAEKpA2aPq699GYVj7ijCfNoy8yUci3SOAZgaPBcKY8gNRSfhdZJcfKoMZ
oSWwcSkaR3kAvn+VilHusEZtx0pKMJrtnMlW69uSpk1E3MQ+6hA9xrPIhjM/RyDCaJ5EuGBdxJxd
bIOm7GC0a8f9ToJ4sRI1rSCQNb+VoH0Lpp50Lf2ul7p90IseQ10ttoORoPRHmp6bYXDRJ+T3akkU
9pgkp07Rj/r4Ss6acpOKid0lTC9SwX1lIOI80JRbkWNkeUNs7FIcxRQK8pWdoe0lxxDLf92cnIAw
9o56/zfOj6SmZqQlq+yo4KhJ2+BkRYDsrJFM7qnGr9uMnAWVX2yd6KQC6Un4I9aKm9jBM5c0dOza
msQlavkXofS3Uxuf3JrTW+dbP5kx75qKYq0bweKnemfGFjLKhKuRAuVSWARKdRWBaqoS4SCYQJz3
Gt0qa7gzIzPclSlMAaRvez3P3dNRK+kFw6AekIo+peQFrWDKYxn2LTxE0Te1kc4mffV9uvrK1KXb
IWZgHQXdPhqfe9UqvV65I505OgrTusPPvaMxl4SBvqV4RKKDgFsrOcQrB8HpOHdvhu4H3W0OUJ8X
KoxM2WPmArmhPSVj2N4FPrYSUQgkZvLQpfxCJKBta3eIT5oKr1jxN3V5lkPj3gdRIA+48dG6wYiy
8ojRQL+SWVGsfVcSg4yngo4y6O9VHJi3owWjpJV6suYKdURa2XoyZTzemwn67ahAtJkNG9zgnPqm
6KETYJLGzGI0DaH+v9k7ryXHkS3L/spYv+OaQzpgNrcfSFCLYOiMfIGlhNZwqK/vBWZ3V1V2z60f
mBcayYhkMiBcnLP32qupgPqqa224McCYr9q6fg30m5yzazog45WfTW8m48nsKW0Z9cZccJrCGZfC
D0y3IoJSYcf4kupRW5qW6mT3hlhX6cnSYI2kcheaYBuMTGvWfdx+zIRl1Y05v4wEpBOMzWEo0mHF
RWL4zF07EAGYLFz7Y0KpMebVadAw4mUj3kkTS/Y+7oc3t432uizqQ5c049qR6cwkdwgkeujSjdTB
c3CheGQlijiSq1G7gT5fQdlgnARTpFfzU2Jul6C+SLMQiosrNvDxGhDf7aU0nwy4z6tm+kKlLVj1
dvS9KubzaMpgQ7+WI0FgV3QoAXFygvqHORd+ZT6jknBhO9ga9jMm1AxfJgkXLDCr+cisRCdY1dyC
MezzvP3Uo77wQ7v6cG1c3krqsBJcbD0RLrH0A6UJ6F3qEmdCFJ6MyfS2kd3b+zF0v0akQ9o5UEgE
MWLVSbfbttnIMkm3nyP5nrP/oR2N3rDJKmejV/E5t1F+fpZhVO9ixd4B5BTw8eGMjvgz/ClnS2rn
okhjKcZoWuIReIr79iTLWR5kENK1R/QaTwzKELUyf9IlXd+hX+tqlWb5zTDN5DAM6s2d3J9N7egA
NByQ84R999EExclFZkO6o+N20w63zBDNyBdSVR1i7eYZwIcnRMjcUM3BkKpic6rgKI3OwWg9+8zm
gj1DTnJkcBw5VfsMe9tW+1QMBgt1wlNPRkwzneQ7ZkMCKRgdpHtgRH/NZ9d3KFOdRHNLRwHDI4fy
pKyfQRGQQYwEKE6QD+XWBbQp/sOKZBqt97b49H1HkXVIBtx0GILgKtqepOj6IJdeYUy/c47VsCuS
uvFFhFc8jEVMvNMyAjH4me1wU+N49FgHsarKdnM7QckJQq57Dyi3lgqojgqjRSf2Y5Jbj/nsI3qh
ERrtCQD+KKbmCmCzuXbEwPpj1BBsGurbpiq2gDHA6rCB1l1RXFMw41a3bE1gVCeT+zknNM9vzbRb
V45bc/W7r8gj/YkVwBhUTwlWFUKUdlbfZb4yR5DJQQsB1hnOWTFvQtqSfuIYb1Otf5dzmPmVnbBZ
kCCjKtvM11me7Ng2fKpLrEQKzUEmCF6G2w74ZWD61Od67xXNbkQ5ufbkBhHocDRm9TogWjgWyU0J
XPWe60RreA9filyeZUwByPbqdO1NqCyUbvcn6vDwisNDprgKBxI/r16WP+M3+Ga79vCpdL33usmw
MJrZd6JE4KBidYPiU+1Hk+srs/C02MZb1sj3FmUPDVJ904VOthhu/agge1vr2mELeKbD6x3u9SJ5
qzorf267AWhplq/HGbFTEmuvRYKztsWQEZRTjkeKKnqhz+9O1NQbMWbbyOVcOnbClVO2fthM8wZT
TbR1WA80U4kaF2EakXdHRP1+r5mk5AzDqjYB81QTXhu8lxJw2xrHhb4LpYePeaFRZmTEwtMltNRi
oWNgpluHJBr4skm0TR8+Gsw3iPkH+jAwKroUzZdurzDsRYhVkGjORrgtbRSmMTrT1Vi3Lt7kfgHe
yXQD7/iIyzk5NsO0xwHZcetXmBA6is+Ze07FktukOvs9Z7uUhLTyS1Rpa0yR2TpAwjb3NSIY0eV7
M7YFcHgUNA2eBydpez8nLwxuWPPQJT5x6Ww+GMmytD3acrK3UZ4FbBNBmTXzkK3maHaAELNL7t12
R5QB8VH5tJ/a5JHkrhL5+Hjgpi5xdsR8FdJNQNIFW3dEyOw4Au9L0z/i2WJsQLwVSYvOSYM6TXhw
jdmdc8NxBW71mNE/LNBiR56J32PK3kRiMswzaQ3RYlqWEd0RNwqOTfk0Du2bGz9FFo4GsurWSLNL
eL1buE3OgbPRhC2wAHzgXsjJQy/sp+2IwErh8OywbZh4BTCLeG9R1UYb+t6PuhE6OxRlxU6CxcdL
BZitwQ2gz7r+oBuwqBJSqFZ6Yxj+EG4IVfuZcSzXoPG9XRWnP0DlfKV/v1u+4gEv2WebKheghOy1
GQeqYVO3t7tw5+UJGI+gIB5KgcZqt730zjF4XrwYflp39ulnXWuYngPk/kwRTwZbkJUZJtXWCnNW
RwtFb+aUVjYAC2bhMGyjqyoRm9tjn/gUhtHgNYppQL3OhvqU66FxLTl6mDqbqxjjpSNQSqogRbuB
nV2AoTefE3fpwToL8LZbahDTg6rLZtvqpvDB55AlgzNqI3EonFy9+5VG8v+1xX+nLTZ151+mLV5/
DP/nA3TaX8TFv/7Rf4qLpf4P19YNoq+IefMcVxL0Mvxou3/+G6CJf0hHkJhleUhChWPwo/8SF9v/
EDrjsBCO1E3XkaRYtaXqon/+myX+YdFGtglwFGRMmXzgv//fvyRMt7+9/ktuPH/OnxJ5bIJmHNOS
NspiYTNnOL+luei9gxmUXvxhEhjGepF1T4FRsreKVoNiSp31gD6tZ3EHBz9tJ0Vcmw3u32TK6IuA
+Y9coF/fAom+4DBxLO75kn8OVuxboc21qxeHgtxYpsnguffyy4xS/mrPtMCnvLk0Dg4LIkedUNc2
uCB/TmMV7SKboR5bcvM3ATzGb5rr5cCQvWMYkgYu9IXfo4oazcThwfrgYExVzxINRp9Qs77OMvk9
7xJxQ5G8r8u225nmgimQ5VqhBfeJ0GQLqT0FhZQbIBpqRwJnsKzxEiAm7AEKQR61FGBH8Knpawm3
ZONWgY0UstlrA/UbKvbIU8fXP6neb7+O5l9O9V/Dl+4H2RaSq22Jf3SJv+Ik/CmQrEYHO5YtjSzh
zeJkyhH51KLQrAgbNCsEu0aA874Fq7DXK4tqnWJxsCa2uKJUXLxQgzUegG28B4bwNn/z3bjUf78A
CBF1Tcsxl5tkud7//N2wRSfN4MqcpM/hKRicJboeX6pwpl0oPAfpA/Seyaw/bE+RfwAveWUMNfDS
aFybQTo/5NpDKMiJ+pvv9T8uTNYYQvCtLMeDd2r/Fn6XIE6oDNB1e9S2dVdIakoKPb1GfbnSi/Pi
Q2VX6m1mlj87IwRVlw8lq3+UvagF8aRQAvnXX8n+a/4SpxEtmem4JPERCuZhB/jroZpaXcxhMGLi
SXSyIJNAOzkNyypgPRcvi5tnKJSpYYaP9ZAlL4XubCZ7hCBnsVXNm35ciYAKDvVtoiF6TflkY1jH
yQR+Ws7ivcHMJfugucxmRqHDhchrp9aLM4362enF0VLWtiDa/YLXNXFtQGxASVczFHc/HrXNxLJi
Q739KxwC/HzgJ9kXlRA2ZY/QsT2QS/8RdR0YXdadqyzB8a21V3NoCIsum4m4OxZ70884qY0NQRDK
H2XV+4vVfNWxHdg4HpXHGZI7FnTkypPhvvzrw2tY+v+4TySOD97nvl8SCq3fDnCRe26Y5J3aG+y4
HSMvr2YIl6zwvJORmMB9UJivUhLXbiP73bGw5tNMeeWG5eqmLYUpp2MHWOga5NG++dHk+IOmmgM0
qe80Ovjbpzo4pcEcnKJAfqvqBERhPNGb6mlpONbgO1KrPoKOehQBQetsNNpdGRj0cQzrlrrGizeh
nI9aKa7EEiF5X56l+CxRA6tb77EZhIiIjUvTo4f7QxZ5Vx373GEo9QC7JPjGtnjiNKorTMZxj21a
f+mtYnqMgodxJRXxz7m+uxsW51atoTdGD15CPWyYhLY0R2YoIugByYG1OzY0lbAbck/IGyKXp95G
YVkcKlLL0Xull86r0othf52UUfgjxvCLkVHunKkXHZjgfDoOyZabO14Lo0n3NBktSsShn5xTvezO
DuvAa0ca3wW72jo3wvAxT94nrVV7prYW9+I80SfogafiANem6epIcXPtGthhBcVZNwrvPER1c7Ds
Uh4zMeJoLCv9wMSe+B0y1AVHUZ507M3o+eP2rGJvnUAgOGqRRUhUVrHrVSY4oeAL3v5Xtypd8EGc
IyeLMHOigfYlzeOtaYoPG7vmEVM9KSTsus+sfg9mrl1DokM2kkgucv3mA6zu+FF27gkEinmO9DR+
DLQ+foTgH61K0n3MBlIScYn6M8iCgJHZLfAQA/81nPBsE6dA4l8xXQeNq8WwJqIssulsQL6wVqFV
P3pOnBxKsxE7VXWf4y4szu2oF5ju6NMB91h75EodJwm73AR0BZErzDduTzYW243kbC0P7SRM+nTR
FQBfsPX0LlrD4GGYdcenZCgQSdl6/DAK7CYJpIf1rES8KpwmO/QRnoCyiMUNDNkqjhOIyZP6Mjb1
dFP00G59l7951FVn1ZkElY/mkyVq7QE/KusNXpGd+lLMIwdZL72HaSowvbSQNzMwbaEnH+4P7O1j
0H4ZBczlPbIi3V8/SG3+jq6nMHl/j4gGyuHo2He5Uc7n+y+bnojx6BAq5eW4yvF497jz2/CRfUn4
mFH0WHhw0bJNCR+nmsG0MfHpWg0gvOUtSxRRuB6wlMLPg4cInc4w0vA5JW6NHB+LHiZtyaf7g0js
YwTe+CqW32CvCyDaZUNpVtCsTOd2f+joFh4x0n+7v8obd77y5xFpojM2t3216qF+P98fxj74cGdZ
wGkzMTOpboTWtXQyZIcvgr3fcR7r6oZcs2PH4XXP4Fg3TLDzWauKY6JM701Hv0L1vR2eKX/jCQ7f
cOhItIVy2ityMFYl/MMNkFy4El5LzGKbqpUimW89BjXVNvw5sfN9iNP4tZu4iAVZixbdUN1ugXqW
RJHqFtwSVVuwRIzxW1Yq70azBO3eZzc3+9vSolXTm3K6k+WonYxAdTsJFoYi7PewSBqicWw/UXhn
yNQ6jNwXG409sa2G7GDjFNq0Q2dvIEKeiSryqK7AlE1p7m1COVNcdIlt9mpwEVlOzlA4CEJuklQ/
iCr+aTC0bb1q4STRnCcrhnGiMVy66zvE2iThmQVk1jF4jLL8c2dShwAfZOzzJdijob9Y3j08wbBq
Rb/QFBNr6Sq9AuKaVgxdNUyO4jEWw0swatCDQw+Vms2uGCMwmAtMGRvY6ZcsImP6fjQz0KI4+Mgj
tA3zUKXWQFnt3VaquwlYKUldgS1Yxqc5c82XiWu5aT+5QqtAUHnX3JxpBsZesdbd8VkuvnSQjyOL
iN2c8S5Ld2fTUKU6Ag39bLUWsUsEmCljgMQ7MEhgbPStGV9bW4ESt8DmR65b73Uzok/tFR9hNhOL
ElrneKHgFIVZ7lJMQGIckJB4xBDUNT3Wtll7kZ6fOH83eB/DqQvlDfbNuEpxRm/qCYiVG8k9UoaG
9pZLgN+c7oqgKFaWGzgsNMxpS72oxvSF5keLqOk0mv5VaEXDepWwxSTJMd0oEid7SA1jDJV2NPVT
F7nD2Qo3pl7MV131wPsSjV7XnkKY5Q/EDO3xcqdUWaorMQkFqlCKibIuYL1p0XEepi1Ap/cY8OHa
HYMXmi5r4FT2cxpOvgWoj5KOrr3BNHABsZQ7T/XSn+xwvrn1Y2Mn5BGCIt7Kaqz47+kNic5lYu3n
0xKneIimcZkI9OxB5K5zBPF9iZNk4QwNh5RwoWPl5qzAQ2bWqSq9c7SsA+jzjR2WDye07OPc9nIt
wgJLvHBxVIiBFC9TVZc6Mwi89n5Eg9lTjTA/saixD6kN1ysBTFALUAhah9lGmfIIcZdek5PbmzBL
hj3JHuOTY8FRAojDdOzSYZsNugyiG5tbo8iK6QvH+lLSLP6IZfTWk2xzNAH0rwerivFzEaaw+FUP
lgrxhVDzcRps/1BlVm7cpwdRO9e638iKFi1Y+GmltfkezNJNp9K00zy/qqryUHsVXB1ZUpNLSHZy
ZUCS/PLltS5sHyvlXcqwQulQx1jjJ9LGOxWLi5enOzgTtA+8l74nQCLOCZ0wO6xtrJajvR0nH3VE
6GCXLmZxjqzWdA9o5lt4bXF+ghJOkyBRwbZkjVqr3oRVWD9kTd8Q4rRtW606lD2F7H780dhFeRlK
d/DnoPlZzS6+1ZAJPLGrdQ7Vi4aYtnUXTmhWmib447TYWJw82vwtxbywqFdRKsmFaBkKVTC+G0ve
aDTxJ6TktkIeKbUDWRXcNHxGF4B+KQq93nEFHUxl2oQWJWhTDNLnTXQC4UB8AD4i5p7Q82gYO+cc
G30QVBoJBdSj5wYnoGohaQ+V4eMnixPnR2bFcLKpcMeUsA1QBjuijFeZNblHVSkYgSiAcFfi3ulh
kbVen70oSP9a7WJYberTMPiyjMyXRukrN4SUCeXiPZjJzSIv9QXm36LiCfC1Akbl65jAN4tm6zpu
8qom8bOxl0rZJJOnRuV8ucn80vfavJ71vMJt3MFH0Hp6V6jkTwQimy+Zza3bgTun1pVcnVayNjXz
ZK9FI46i5aVS/XhmZuEQ9+4p6pijaNONzyon5EUD0FkPzoVwyeFUOXa/IukxuLBMNXwJ2OKTHgU3
jf76D1O2qOXFxaWnvTZIJlo3eeGcDNezT16r1Eb0Bv0SnRuEd2IC5U/4JaYVYcDpJoHGQSty+Ul1
/1cg/pseOYuVYwTNgBAu6pDKVyKtCBGAY+LIKVxB69Y2NJx5qQXfMZ1n22GoxDa2889wBbRTT9/y
fH92f5BRH/mDkMQOhKD9V/Udd0GNsjZ6i1Ir/wLc53GEGLQbZ++n7AwalGK6anZiHslUNn49FBln
r+7JSYt7apGS7ddEkFzi26LMHtw5/hB1Mm01ccWiVj5a9W3MHOemERc4lLQ9RGbY+5oKzkrrp+rp
/p6yx2YdNgD328rUWEpr+maeoobgGZoTXVff7q8CnPVHx+3xZS4/DPd2gbKRy7jwayePNxjsAb0U
jfmI2Mt8nFKarWmGtjUi+HzVUG05YDKL1tjZx6sYurMSYf0c8n8wbTxJ3SXWGjzV3rL4Ok2j12fX
S1/1YJDggeDKWkDDLVHh5wwj/Yk0BPEU0WCzWr5ggFMZ6QxRFbFBXJAOecdQy+3jFhuAFXu2G+XZ
Zfylv2JTI9e0B731xHGahTgOEJTz1f21rCzMb2QI+i59F7hW80mbgJ6RzDetW4poR0sLn0zlNjsS
oNwT3LHh2LOwU8M4w6bhAX07zYo/XkcTFng3JLPU4DgzZU7Oj1gnMdDR946sowrj+WNWqf4ouYlO
rMtJTcdBkueVB2KsSU4yCukjtfXVCOZwa8T2J03M3A4S8QvrhsNYAA8tYjfbqDA/Gyr7RNLG14Dg
pJOWNXvhgWTO8/jcl7TmZtKFxZBcUR5dm4btSGe8sMLbJ7q6jjFfFRI2n53rDJGkJHTMAjSaAAhP
4+c6IwSzNpJ3TSD3mvH6Jkn84hRsvRpEU6zR+kVQgHyXsI/c+2bP1hcJ2Wtw+1egJVBu549cOLNP
F58m7QtRfTGm4KTcFUtLO3IhrQzIvpCB7ROre2Rx8k6Trzxk1rDD0QgtZYlf2Bt6cgizg9FEt7Rw
gl0HWVcY2HR0SLvgbEq8x1N4Bld8GGTro6M4ilZ8KWHv5EOwCeqphQTEqoa0Ff2QmAHyin7c9xas
nazX9H3mcE/VZNDFghBp4aoflibVFgHQF+JKqxVt1XcD+9QBAByAkI7zmzkHSm2wFwAjU1M6ymW4
vD/gqXGayNnrifejnfk7E9XuatM56G6Hh8GyH7G7eGhByJND74QqrwKAYCEk6uGJwvfT/AqmWeJo
T5oJorWse9qJZfZ19BSL+KW8A7SrTt03QRNjEzhujHRz9HxnIizbJn2Q1jzKJabOddyzHSpz/WfA
oa6GYAmRZN7WdBYC8Oe/gBtNqvxWCYRUYT1iV6eCjMe0+87A8cAwtGj6DO/B1bDqF6iH92Ze/hzs
0VoHyUKdGD37LXTMq0ciThl3HhVQRyfHkAhY4UXmq+NVnxoVZ8e4YgtsAfxZRx5UV6NuT22NEJpw
JlZfRfM5LsrqnVNy0bLgran7GDpx/cVRHRqhBafeDna8dghrwa2fihUgqyc27SgtJJZ8mpMUzKQZ
XbXMw4Vk0ECG1bptO+iTDD8FbNBTMvXuBoJgtXWDqvEN3WzWCAqjfZcRBzULIqGvqorLXUuKAKQf
KoYNpA5FpoXlSMmm3DF2vT6tqhJuEd1Hg83Sq9A7cRagC3wuYRJFipqDaDTQA7rmVAEORr5FjpKu
Edjj2d3ngsIRGg+Qf8YYbRn3GL9s8WBmurxFFKgLzbm5yQHKl/hSCZrbcyitU5LRH01E8blmLbVL
e/dRzM4FCEa8Tm3d3rk6fvOs9+wtwpVuk70MFJX3Wpz0PlXq+qGs42dp4aabA/fMWQPVYFNPImlV
btzFkZuUuS/V7JCwwN1/kGNab/Vedv593gg149WbbPPAQuFcpuGwNP6ibQbyzSU8+7UkMqespjfp
mYMPTHZYCQKdKFQ3CF1jskv1IX3UNTxyxUgLdgELo0RBqDyAwGqJ2lFc07Tj6gcYdddUyyusOPw8
nVjTxiII2BbV+6EF5oaCwYUigrGJzCGtBDgRVqN5hNHKvJlLRMJyfr27upbS9UwQJAavVo/JkG/R
LsUdqmmV0RkWL0hZt3TwLTQ3YIawjmcGSRLsKSt4k1n9FS7x14QCxXFmDVisesN2j/fXhdGvxiiO
cOdhj6to2h/vDrr7y/uDdbcS/j9/HCwRc3/89iC9djsN0bMLi0UHo173zodMa7VuCct2Ng723nwq
0n1f596+WX6BytRxLsFKAJkFV9VkfhfJmhwBHvoEsNn0HcgkGoz1yGLtHBB2cbjH3zkPqqJbgwLv
sQiqc+ol7hHIQbam64lKl8wdzaRnniulEbP50OaE4rDXdTcyRd+lO9GwDcNkfgrqHLVcMKM4HsJH
uSOfIX+OZf/aCNfc/eFmhBBFj7wxTuSs+Oau8gb5rBraKl7vvosxJw8JL8TLjOy+CLGU9wM0Uyc9
DqY7XaMprn1bolVPoYSHHpoy8qKOgYjEPuw0SJIt1BcOzYEgMI2Kdke0rzZqWKoBDFJctZ5HBq4K
U79Xzt/vco2p1+yDNUDRcA1wwiDEPhlD513R5pg74kgqNoprOGbMxlBm2QFOlt+XLmXdjMqKIsYG
M1h7ccuyIDmg2Hlcyb4mCo/fQjNljpGO22NjuHP6iaDm5hQUFBvIRi78ln7ZOc2Kq6mX2lvlucMW
f7d7yLqwf8R+OS/th+7bmEY7OXe7fu6sZymjcsctUOwDEh/eyiI4FUWiEchN9c5y9f465lFGxoTF
RglRLso/fKoVNR4Vr0s5Wh99GD0SWAB1LBr8nlQJgzHmIQtMUj1CpIGNmPa11Tpf88J02XpBTJaC
QnqmIljNNHRQb8VrNtTSJ7Y8PRjagGA8t2YiUjwiYQqGjsnMTOaWrqU0N/tlNSQAQ8YdJY722BbI
8zuondeQCDnqgYs0GpXRWTZa6EOWALgVZz/Nut2zoXQO+F+SVUgKMcQU/YVi2zGkoMAaxZtONju4
ySyj5waI2GZ5JWvacSrv5LWD0QTLZtZgbqgO93nxErFHWCeKXXDYkEiWuH25s0S3doIJohIr88cx
vEyJLS9oq5mHNOdb44IEsT8XY4fOP4YVOmrw5oRxqkzye6SnW4chIVa9qeCAD01+cZMiPpNjA39J
jCe6k+WBMfPS64l6NHLnS2qxJLay3C+p+N4SATHVIBW600d3VTvqCf6Etm5DJC6jO39HFNjvrYAA
Jo3iKroWEuYdQQO3aaJt0oQRcsi4hR+dDn4yEIerzWI1pBMURTV9QNtgiT40+vVelvJsMjyq0XnS
xZfaRG1elGgw+8795BBb5UdVZB6zGCXvVFVbZRhcY2ND1zOc3+KpLvYIep85W9PBARW9MONw1BvK
Wkl3QsYmlYHBQMxbnQuMIQJeZuJBO6I63Jb8fmQ2714Ha62njVRPENb7rDtT5rTBzH5IlT8Udts8
RjOy/ALX1EXL2xXQTxaTA8gRe/qYvOHqFd7Cl+gInycHAIXfp2x2B+CdzikxEgfjwPAeFlp5U3Vw
lpHiDhzILhIjLZt0ch48MO5gjkkpWTIGZkrboaRjYwHb384liK0uVk+zk1JJt7/XJqF4tpGgRdFY
bCfWtGnNYtmpd1QmNZf1cb5RKJB3DplL/jh038QwRadZs2O/7cdy3+/LBqRUXo7qEtWgL7KQSpo2
X4batXfm1Ji+qIgBuFcO2jxHwdUhOvLCglCKoTj06cLGcmt9P6UcDsuyrjEepI/mdWJQtoPuAaRE
c5z69DkcDVIGpwqUTqf7Tm2JzTh5NpLFqrwE2lr32EV6huHsNSve4nCxjhEFvUEpgS6P7T+l4uqd
0Z5VuABUbyYFAOcDAv2jMq346mj0mlkkofkRTSAeYigfK0nn6Ra1DIdm02nnpNH4UCO8DTbFAFgV
F9cK9L1qVbrV2YRsQroSa2fm+LGwdU5R6aqTKr3XYfTqXW00wRqTpvmKGcdn4OEfwTdDmgd4ko5K
YoCZTH70ZuZsqyzRiEp/ikdXfeon8Ukt5BRZzMUuAohOJdvSdxXK6AOxhzh56c9POa0xPXHMXUkw
+noQAhT0uPgUWPglnUUqVCUP3li+WXoSnW3SHkAVGd4mqwIT+nUbchFq6SMMahNI9Ai4yySWWkQ7
NYfrfsSzxf7/1HYR0iZvck4la8ago3BEAmm3Y4dbX2xCBI9jRNXURoofR86bAA2xZ6x6o1WB0rIo
cZWNy9JCb2j4Gm5Lfcng6jPcCqjQBPp4JBx5w+yggXgPUwongb7rmXrxPBvzsbLSfmfF01lnQQFN
loeY8BeIpeoElMfeVsJdSGRafYwdms1VrL8MedbtAvi7vlaf7mj80CTisx2AQgc4fVoVVC+m5fYP
WprubPdD2JP90mqN8zJT9O+G9CMWfXeRmd6cbShHckBers9JAAqHCcBjn9hNlX2taxK48K+lfkDh
7LREjJyiELtO0YTWGkRkcRo1SJBFPl40QrTXEf5/nzArNYJ/jn84SU1mZ2RbR0dk7sHr3vKwpHOg
J8GifSaO3WFip9yKC27VZOF8hOBTwRhmZ+u0DBh8wfFYQL8mqqHVt2MfUvSTyWStDS3sDwl1oWao
A6gXUDj9oLdH2Huw0u2Y+WVGzk4IX1cN18h2dWBeNOL7ons1YFPuCYBKJjratJjuYGfyYGaPITlt
5UMDLeuhWx7uw07GHYwOJd3L8YGmAGv1unOLq1za1NaotxcbBnVo4wRJGOHvFOhp0lP46Mh7ZKz9
APeCYrIbnP2QEWZheL3fNxnvBcXFKfv2bCUZiP3WPTXOaENwWDLAkpydQhTRZZXsQD3ztWgypklL
iI1mBQkzd+hchm5M9kMuLilMEK8t8pM3YDGtRdbvGffmjenpDsXYvN1lJaFsgHfZIefes9LjS9E1
4iMwZ9AGg1NsoJbdFHzudZ6rCg1KOq7buIa0hnHpWIns86AbkZ8O3qkiDm7pmss3rwAvnIMyEmb4
0nQ6BbtxOoUkxOHalUhmTffbFFnNbgrKYaNFxgmEd/MxCtB/DraZhiXpVa/C4ALyOGQ53G8sCijH
HmWuLkv9a4q0fY5zugcsQqHEUwlVWkNv06Cyg8HFsCGptd4LkSLABrAPsHY9jxn1hD43jrpObE0t
SsIzm02aGtWXsRc/7FB9s0soTIHXTi8V5WlKCy9xZcb7oaO4dL8e7ldGIKqdxZJjU3VZSXhGHhwy
rHJrLm6u+DZ9tRpiH1zKGbt2wYEX7EwJjwpWwoRIW1Mqow/1uY+gyUFjpWtqFM05TPQXGuDCzwr6
OT17ty2VLbZ9tDvXKm6f+jS3DnVJpSIZ53TVkxT7Vnj2D/LgeSsjuoZ1pvE6K1atxWzMu/sgbJZ0
lWKXNZ09dt8GZCkX4iDFbuoXjlxBZ7NJDG2nyK66zK18i8qyeymEZ10i03hL60cAy+Gzk9rxi9fo
VKiLGL5sQrLb5MGhsoYKMzLiDaav5cFE1vTr2QxL49fLaLKQWcULwdvGjdvFCcAty5OE2S20jvtD
UQzvcAHJukGCYXlxdVSyonMvFqDZr6cpbW2iWy4Um8vj/cFedmqw4EkDX54Jgj1QuXcUwLnlE2Bp
8FDce8w9jVC8eb+eFzHxlWFjJjYShewQLK7iO5rs/uDdTchOfdJxVx5aU31Pu7zeEHDLBwwLkeSO
s7o/0wlJYwx33hMJxPsXR+rX0zu66o6zqiWjUdTaMCUXuJfOpHX839hVtoziTZ3Sq72DkO8f0C8m
+l8ftfA07s8ay/NnGZb7nA3YvM5SFMj2OLzdf5je37t/QHo309+/wm8fmFaIsxAzvtXUSI+lM3Ai
tCQiPvX+enkII22m1gynsejNlhTUolijty6P9O7K4/3ZHy+DSGOhClHtt/fvh/+39/54+ce/N2nz
IHf/70/OQrJw6A8qlvacwOiPs3h/rRHGRPw6AZFc/ILGZWwdAwvzbIb22Vx3do4gw0t3wwDXjX3p
/Rc066tntNVhlCNRYHdC3f1ziTZb8AHLfxEsNJ37T+7PAG0TIpJ03/546/6+u/za/VnrIfKeZEkE
+YJD+u/P+PWZ5Ujhz6rQz+UGgzAVvA6cN7Sm+7P7w/0HxENpCMqVtY6rZ4/m56GrIiq4gOw3d7xb
VuftkXXRygjN7D/YO5PlyJHsiv6KTHuUAMe80CbmkcEgg0NyAyOZTMyDA47x63XArlJ1V5t1m/ba
hDHJzGQMgPvz9+49d//9MUffl9ufH2uWbrr5pvq+k4aZe/P90M1fWc6YMiWJo7UW9sNB4h87CNrz
NPX4458P39/Lo4mTIQ6QJFUBCWlZjllzfiHhzFr4fhjdOlxjBBqQi3jFk590SJ3QC2Q2A2R0LvVi
1jWRuGSmsNgcYNNjTLvP18e1l7tbEyk7FKIbntMabbezTfJiYIvG9izlzzyOnoyieDBTWrC4AUZG
+WSahBqmJgPZwbilQMMlaXPEN1JjOXLCWzA6fMpicSEc2tuIEW8t2cpIkZongt+3Zq7myeLMtinK
F2809x0o3GURROGWvNizxeVGogZCPRL/FnRBn4W0L0ok4Sm0wg3eHprNcXCC0BQdXJ7gguT4sfmg
F8esnMHoAgFYWgV8MvyHaDIWTYMsXAV0/3Fk091U64hkAkQtqbMngeccWFa9MNvzMI9XW5UvGie5
6K5/JJkvWNKt65RkRtpi+WraFyvD7TMG2zZ4MvSQCJLR+6zsF+UQ4V6qOSg1/WS1Jr+65/WE8TaB
z4ZUYfyccKJqVs7HzWCWqAk8E5X9JHr3nThwvckB7LnqE/xhD5zXxeZnMC8IGhBMOVmGViQ4LLCN
xxb4LLstlnGbWpj6YPzDBjmHQfwmY5lx9MjAAIuBbOjimjC56XLOlkFwH3vME8ORUr7ABOpWbrX0
V+bsaWSaQ0PG88SGdNW9pQh7Qo8ycXQzFFIH7zHDr2uYvHMNJ7FDILq9FhLyzVwh2mD4ZH4OiJ+s
ZeFzzDJzSvwKE3nTBddY3RUl0RglrFHLx33lUdesiEnrONNmjZdgmAkZBDoMB02AbYht8JPIlokV
XUkh4vMs8R+VmBPhVbtEG/FAi+rMa28W1Thbs3D4bNyYdw+gPOCSScD/L565O38RWEcaFPPThgE3
Bf7eCrm4DEPsgslihoGjaupiuXaweHOAaLhlhVGvuLYTokdDvPQ0uAaMfNXLqICvVmX8QWT0uEAT
vUIhGawn28WWQa7LCKCVBLmV3R+qVCuWteI9bmudVBiRY38s8mBbD9YO1yYpsSh3NromUxJ+1PAk
MgLUBhIZ11TJYltEBCLUEpB6EpKCZEXKwstYoUrSi+PkQ3P28ty+TYXRXJmqb6b52PD9rRBQVt32
xoNejBq7kI1zVE4/RCBs0MAKt12C0xgORkbDW+C5tgf3prURpssg0DfMFRF02sFtQF289zkkLkpZ
cIOa5LkUjm0g97HEKuAVNFZVXK05xTyChFDWSYnSJ6Di0blsfDR+6FrQK5HGTYij23S3YSBRCtbb
ExtFd/t+UAPJsY3+mJSnmJz1x0SaP+UcnWE4QX9zcVOvEj1kK5y+sjhuDyLu4/vYJKilzzdmFQjW
qszfuRAluE20mCA8ImAt81QymPU6jF5yspkRKOx+uftgKsKUBiPejNnU3euteCRy+DPSc58f4dTB
gVtcHEvVHNRJv/WM1GTVwP5Zl0DXjJwApdyvt6XVmHcGJ7sOuPoR4fc79U66SWgj0vcbyBcorP7k
Js95lXhU/31NLhDmWNHfEHqohegwaBkeOYp9RVmY6WfpeNbZFqN1LgRyRSKNEpDYo8OdnNg4opyM
tj9R1WFknCzDusqO2B6NAGlS6bmuS+3FHDrnbCrvNKC72k2TjFd5TuA7TglCX2M88YjxojX68K8x
E48oK6JHRXs+ClT+5BAEMjX+ox0R9manL6Ro9afAH6tzohHNOqtuZE1XMsYrH4JT7Bx+/b9WFhuz
leIfTA4eqiuCPXBzGI4u/mq1IH0tAXdmVjuioNMdKUzVWuWBtkAz+OQhWnwc8oZ4hWnc2LO4Y3DI
h/nXT0H8k9vD8zwWVN2wDZ1BoPkXObsfwJZOEPTvcsgYXtCKixuyAmg9abdsZD8yQX2OIKDaAPCJ
7ixi3XyRG0utIiq1kSZ5fTQOj7PYVO+M/NJ54U0xXN5zXNXvZhXodzfq3zzrWXD9lzfOc3Uo+A46
fAvV+z8q3nEzZGZSDrxxvgKQYhvePuyCO8OckL2XmbW1O5y6Q2fsO2eMthybUhAbO8NKP+J+PAWN
5b8P8Nq86MMR+nNJM4fmj/2FQMXGfV9TAtONuW9KGyZBHE+Hf/P8/8ncwLvug8sghcLhZXwLzv/O
eIETD8+M4ZQsdQWlu6WVq1g1vAi7Zsg26ntUGcUSyVO3mTL3tXNilgfrnChfrUtRWmu0/afe+7DJ
ydtNjvfqzx0Qoul/cOfdJ0NVbYeq7JdNHtlblVh3lsra5feL+H8L2G2svv77P9+p8ohnIz0m/lR/
7+byPPNfOsBWX9l7/15//fO/+cMAhpXL8k1MYQ6+DV93sLb8YQCzf3M917E9h14/P+C6+d3/Zfq/
eSbfYMpp0Y02Df7R7/4v0/vNwiJFoefYgtmTbv5f/F+W+1efk899hazF0lmOWZD/uiqlCdAiY/Ll
ruNcufLmg6LRyVm9dehn2Soa24beK1ZJdGjzEVnrULXSi9kZXT+sSLPG+toQDmgbMC0SVApjYrGn
MkZdjakrj3YCm3wDHJ/ORaPCY1dEa5SM3aKit7nqS6GOTV5zpoxObVNqYN7fPKcCWmorZ9k4Tku8
ABFSpqb0lSGjd+xA6I1c5663x3wfVwItsmUf4aUVtPzwXnohPvtybnRNWxAl0Ex4iaSz0t8omldr
sO/KipdF3Vm32ZulYREIrHY7IKFajaMDAChyn0dTD8l4DO48s9bWHL/SdS2AYQU1iKUp0OFI2dsg
t+3HEsulHtY9kck2hWQQTUdCgrfFZG0rl3yk2rADfDE+Bc2w91p92jETkxurSe+xMrw54C0evbgt
OaCcAljSh3wamfuNtxZizUJzEbgrnNKUY5NEn+sC95EEX+Hi/zHpeIiLklGJsB/7XlTrmWLyGITu
j7ja1ISD1k7FfBsLbW0ZX1PhknLqIlTNhDFbxcGetsS+5SMG5CZ+a0tg2JpYJymQerQeA4gdjPEO
dntfVZs8z/WFgzvY0X+lPeAps6LHWSfqEf2quXCgX/A5CxqrAtf7NIBisKfwGDlUR17409bQJmE9
xqNLSELdiaud4kbw/RR9WxsBE+jKxebCDADnOZJDPUx/jUQ4ZO5h6mjp4dnIzzPcP7ecG0JJ5lcN
TpemHo92hWnWT+RPo7TthS1H+uYO7BE7ye8jfpFj4p+OXXVWpZyxSOJaaOFiNN0T8aVn8FMFDusC
eT30hjjQPQpbSPwIbTkjF91iDJt96mEY9/ITDvaTrX/Us9ZFIruD64rnF5BEAgaBMVH45jvBfqzI
d9OWAEj3mYmsbUzfaCdiACzLx5YBkesV2TNJs0tsYrkalpUZRasg1etV7mq7VkeMHEOgqIJL2MrL
YHIadNFipQGvnBnqAsAc2cdtu6hyw9jkHY5NTSIvQhiHkghEYghMJicfuW5LECwKSTX5C3JRIVYq
+97aONLdtVXtL32tH/adnq7CvIxg+JjF1iyyeRhacxTQR/S44c1BW07PGCktleSvxCMYKTpCfpHk
UxuXwNIOKqSQaWvXOY8eQ/mmv+BJOyHZYvxcQfUY1YMGAMEHZwGmLXomxXc99PEvg0o7z4s9yPpd
4E1M0m3OoY3j7xICYkcTRNZgMIHl8N5GDAmcep2lwbIccCqqjAQP3ScMgGMlqbSpuw5NBD0klRTz
MBcdE5aBJmWpSWsUwtVHndnBvX1nZhENalO7c1l0NtW8tmnxBJcfTMcqMF7GfgCCr3cPeUzuIhyn
RecmKPNwmy3UoYHBaLh1TQoeaAILx+a6B/Emx2w4mROSVBS2iq78GK4js+DUGFcWUzxoTwh+7KnL
HjyJ2TKP6WCmYwOKzuRw3yqE+ZF+8bvJ3+Bo6GVbMuqPHgmqhCgQFXAVGA4lKsfWztRGTSEOkMj4
dOODBq7g0D9Codh1I9lABRo74B++ce9K+FFMfu668SrM5KgKgywDk9B50g1WXqB/JnFHHS3s50kU
j3B7kNUJC88fKKHjdxJnMtdVhTOuOy8PNyhk2kU2lCQrCwQbPU/AnOVJcYtQSfRJugaA8LNLByZv
48YcBwINbY+1IaF3bHtbM1RqN7aYnwYGs1giulWJHYJVqUZ3K+xwT4obkoDnel74hTG0R90YqnWZ
4TnIdV3tpjI+WjHyjTRgRszVkp6IiF8SLRftM6/blijVtyRKDCw6rKOjHzNEKoua5gtam9xsfgmX
CU8VTAhnR6kdwQ7a27AT9xrkLhgQcbXkbKsh0pBMmDLgumnCr9McN2FQM92pxCh2Wl2ezWHUMduj
0uOtYM6L8y+SfnpyC/PFbyewTRb9FVre1Q7T67lM9O84tmQd1cQcxspy/vYs6vmpfD8fOf2K8HAd
vv+AYniAz1P/7VkWBCwdUzpyW4as+VSJQzdKm1id7y9l7Ow99WzPEyxEdLdSh4zImXc3GuSi1Ja4
DibtwozYgShF3YTL6PD9VYF2DWUqskaV2PoKRsWv3IbTj55WLkTy2mV8F0YCWKt2WtbCQsI4Wvdh
YaVzVvo5U1DKmfgVewNQZdu6ZPoyopaDbv7N9/r/Bei/KUApA3UswP/1h6n/n/LNXqAJ/MdzXIdx
Eb//fRn6+7/8ow51f3OFbc6H7t/rzf+tQz3xm2ObluEDInAQrOscC/8AEei/ORwXkaUCL/hHEIHp
/mZADCDWCGs0FnnH/78UosL+a8qZRcXrUojarmsYVMx/PSbB6e6zgqnlvke6vvFE+ZUDSVmKPr40
LmtMb5oZA3VSY2TbviuEfvtRO6VEtd51LIWWs+9b9tgiBNA0JfgoUjpVtKIWTR9uKscluDK4tINe
rElUDRZNGPrLVFbBlrBEpq/M/WLnWI2TsxpJyDIpj+qQ9FtWtnQd9NNL/06dWa1B7WLlIHC0rfBF
hNWOdiIbbYnMUXeoMRXyJSn3tTeU2F+1fNWNjNtF0b8Dj8pPFlKtxCnCpREMaP2z6dRPUBHdlNjL
SF7yjo3IIDs0MzysIzR+qdX2ftREs1vqrJWGBNVHCW6IxzbKSaZK2w5TU0fWMq5LUmO0dT461lo2
lFOzrZ5tJyUqQFX+ejD9emkbUb61PDLFylDT11mMtw/h4WPa2t4G8QkWcSYBBUIt0b7XY0bPMlbj
hRRT2j4CAAll0diCTHHontQ9+4E7b5OOJKfb0JiAhZmSq1DS2EZiuoGIn2zonyUrgQIfRf9wMzvv
IfcaIkuzcj/YpA8LGxmcgZR+l1fiVmHePMGEuuEbmIOYnpEKXm0L8lnvbKRjLJx6xIsnade8TEhn
Y39cS1079pV/cYhB7Vr/SXerd4s40q7CQpCa9UahbCJ+y0OD5j+ZGdsxCsc5z+qtT3wCywvOGCpH
LKIb1p2aw3d1RzWIRcqjiWcZdCHYWy0ydqlyDn2osE/guyLMDOCK3p1Fp7/GZZOCThbkTQ9GuYlM
h2xbncJWQEvMyln5kyItwRxWrUzPbqk1HLVNLJTZLMYglkTHRkdmOuMkIsGkax8RPMtXYLK1Ko7K
dWsuOPo1EnDQqjJwOkqRL0vmzxgdQ3D0w6fKw5suZmMNaTRsShiva5qpgW4+VIY4pYF9FRkUWRh8
S9m/EaTjrus5zAui7aXOdGLApn6nmUhj09ZFvDB465bZLXMQfxMzIgcEx0mtwVWTow/c9IWxTemH
8k5KZnTVtLB6H3USgwTJ8IKKDNAF7JA1MtAXwUhiHwYlcVlkS7EScJsN1VLXcHHTSz8FtXZFGytX
VJ+XiITroKm3RtP1KN7wQhHMAffIJZGeuihtcNmiU++WqkEEUc1yhFye3bjbdEr1T9HNEtVDXD94
OZPm0ipAO1XTTwoofJyl+Gl78g529sYvaL8aVpNv2ww2E5PSdoFZrl+Xnopee/s+ANu684cY9cnU
zN1SjLLdktvmNUkepP0dlVetOhcqsGnYd9Cl5IY25rIeXwpj+Bq1zt1GHQIWZ9i34Ik2riHJXyYi
fMLejqmwu8foAUqMjHBqFnLm6labFXlkJaJscgLMxyra+HpwbbpLIJppXftwuu3szi1KmwWAAaSo
RIX9xJU4JexhFZaAxnxSvPF26Tu9effHycYd8T4QVr8CebIaQ/0d4TcfUEjMC0bljRtgxAWwsqyT
JtxpHt44LNafrdChOucWZMt62kvhixPYOnIdzOBhkH7wBI7qILPHPJLlWsXFOxmr1qokbJtK2eHF
lNEX0/q14fcmDm+ql8x0LxAVOsRM/azzzulnPwfocxaYzxf4tvdxGnnXjqyhtILOOXRTvmS8Fq78
sKyohcnZ7it1yj1aeMmvWHOes4lRZT76amWn4gusKN1znQmTM+I8tPWbm+dU6c1nGJs9zX8wx2Wm
Y3eDBE0WIHki7oeHcJAZlBetfJMFi+GNmXg1mndWJllO24EQXTS7Vnh1tobb1meljczX4opPt0YU
EtjjyoH0ueg0X1tYUj+lcK6K1DwOVWsfIx8xYmQ95ZVOUGWETwh8LnDG+BBALfDKTEBxVRVhW/Tx
Y0PfRARu6qbbnmUePkl913jy0nc9nT5MHhqDG+QGyQbXgbjmPjUqswrugrw/NJCjV0Ss2HAlG80X
FPTDOsQSwntDJU2CMKd4g1bPWDwCgBuXmR+i4En9N8d3u13+y8/Ua+JZKSRpeW3Gatgbu2HCfeil
4yXT7yx8YaxwLC+qaleRhcSkViZ6D0JdiPuot6aD3ixgSraKs5Aw+QBYDrDfxDa5dmKQXolccthN
t64WGpC5Gb5g2lr1ubw308a7h663zNHpIuopXgdhRUcnItV8cuN9q6CjZrVimuJU52ZXmI42w5UX
SeR0d67VskN2OtpZ/zFuoLZij0uBcug8wD/ca4mzi6pmZyfu2lDt4+TKJ6QatzTgQgnTF8IcvcXg
9S/Ql/KDMchNX7UjlEo5LCXqvzzUJtA0/l7G1bTrmj3rKonLWnOIJ3nx+qi7pni7em9pSre+8/tR
LMrJYyDo8vdqjnZj518nUxuvQSsRsozTz3YMIKYO0kM3q79Vdf/QqlFjxMr17+O0z/G7QGx1+10c
kLw5jaQvChCoCJO5fi82tD1ybPAZFn60KlHGIAD4Km2r3cih/JK4xpaOHMFgxOjaiCfDadgbWN68
Q5OOc/xQ9CMfTMydHgN9y3oIKUDiLOkWrY/vmmPcwm9Lb6nnpJGM6tTUORHUbEdICMYVnYMlm0J3
drvXWMSMHPHW5hKORo7Nb8jzi1576whv3Zt03WYTA8fc6R0D1HKKnjqY9KgjxVsUxNt+8tngExpC
zfDi1Gm1FjK/Gan7YreMJycQpQRB6cHOBJRN2Fwhdo6v2g3Sy2ZXGka3GeJ3W5v6V/xrnyjjim3t
pVtTmEdHglVqPN6xObBvgQ/pqSvalRt7zkk4lmCY16N7Bc+0CG3xnNMWWDhO9p4oHbwpw3JXhi19
pdJZahptgVE9g1VEnS6jcFWqYOViBR5DX53CAfkQSpsnRHLhYkpYuZBCphz+TP4XeiHncmCm2+IY
qD70QJoQ+LWF7TpqNcRDcphGtWfcf42NipZmZb9XHfBto56uMR6F2A5RwIav45xJ6ck3p9ZuacJM
zoyCAII9bSCgA80O+N25sXA/R9l0zWK7BZaY2NfAM34xMgsxIdF9NYBc1JRPaKTdZD9j9jIvGTiO
v6TzhVoLBs58znuqlezk0QwkisLdxn1Qb/KGmE/ojxXiY7vEXNONGzkOXF81I3o320zuR5LSnRl6
GI0wCrNUfGjaQOSmwHKiCf2jCcWbhRNuz0zzkrGLHo0cQQHHWbnQLsR6AsoCQL3WxgKDiLwYboP7
sk0ekulOltE1sGijKQfrfZRxKC1QUC2NqeZgX+Y3F4hR2VhXlGYCale9HKVubhCgPZRDV9wpah83
okT3PfaxHi2cLebFPbEks0xODe2DrfcGEPX6yjzv5OXqDGMKknAH8wsyPNtLQMfb0hr6lwDKgNp0
2o4VCaEnoZU/cku+UPJS2zVosM2uNJZF1dy3xYhBCPMSfOVoX1mmvKVKeQD2E7qQWdcxwdQ87m7e
b8waqItJS/CHAdRo+zS4Bp3Igq4c+uFgM6l8PHYa0bRwvhfpAL9JTUO/ChLRHjLtF2sM7EjZ5m+g
cWkDHQKzfa71ZqMlLkWqJe66EEWgxWteYGMl/KOq92NndqvBJ4+xsVGzeKyrrkHoaaVN3qYhpnWh
NDe9JIE+UVi38k1WsynGrNrdFMBhM7UwWjs5AhRCPJ+t2N3CKTnj/E4QyOX9a1Aln51HNZqkZB9F
3VdrQhhLLCdcwUK41zlsoAFmRYkhPOQhPq7AIQd+/hHXXxlYRIT28Udjdkfd4xpNuQHmTGGiEE9a
bvOrtBJ9ei9fRnv8EjJ9aBIdo6WWFot2EKfmbGn2tpDFuTDwRZRNQ1JzQrO7Yd7u6tFHmLYTCE75
xiR27zkj+959ncSHpq3eOUVdnW587rUaWQPcViFQIcs3pfVqG2LaxwTvP+TgyG3iYhaklUZ6AtAm
zIgjfXAq/8EewncPnczgw9O360UmdADD4XtAoisyx6VtGRtMj9Rx/Vmk5DUHRrvyu3J2Bh/0zN3H
OUo90Tlb24pobjo7J4g+fONpmCZEGtA1h+pH1SRLw/GfLNwdC0w0g38LRv+T6vOH27GGWIHOOPeH
MM4+Lr7aIQaHrcXTM84GxT1azmdUi/coJ45FVD3HGj4gjbwPr7lnGtyhznIf7ARobTQBAYF6Bmk4
lYshwe/NeTPsiAjPTkmWXyv4652Dny5Px1WOQAThI+lXTnSq+vo+mYi6rBmJ9j0WWnUoAlZo4N2Z
XR71IrwrbSIqyLkjZSb3B95NLkdHYhoX11I3nk2J+NoyyC5M7Q9AAUFZnrGW0eWX6c23zHNS1ZfR
1e4FWR6N84MUGpj95Sn0gqXb4IutrfVUgXV+reMi2TAyvyFI2bUJq7KxD0pcHlNiXYbaepNlddMb
cQ5lcNeS3I2r1qtoNQ/pG5Zw6j1pf7Q56A5ZCtDmeHEMq/0cJPR6SpyUSJ2KJmyKJxbECi+CeBRK
OyeZRdskiTfRp28P1ywY6AgkHPuEe8/EcGVWKEhisZQ5TYP5oykYCNh+DsNt59MJLnOOo0IiLAnT
2RSJm8f1wRH0ywrTGp6Vg/LNXWQykrfFize1jH5Y23t2pPk913rvVpcW0cDRLajOXV+9u5jgEWcs
0MU5i9J2V4hp71vRP4dYHqqmW/tBgrAO57dlP1FWPNO9yCijOD1rEBVSh7jchMxyq7Psx4cKvO+x
0Ix2PaiUyUSewo/W4HT01FN0XM4QnPVTbIMXL4n+VR2LRgVzpp84R5WY7zw+JtDIjPr9ReI0FQdl
DbAZLV72/pamozrHoX4ZWjoAbFyAK6r87PTaY1yKjRbFwBQDC44ZmgpOgFiZ8ZusEbXBqBlOUwqz
v/DzNZytr9LhCQTMXAiQ30yDm10a6b74eYcFh1NE5PQT8daN4pLw28WkTXe04Mm1h8uF72VJntA7
4IcrhsNFkJVoEgzvZIbVls4VZVxo3tnQuDfuneOda0lZkCA9V2zR1I4fbmd+aP2+qSnjkp7dwlE+
Ki/wKUw/COXmiLYYsnhHNu1HFXfePreqbslAuV8aeQ8CpbmvQrjgSitfHCc5Di6kcEJ0PmqtH296
fJFeQEoGKSf4Sewb4fJntr77zky0haO7W3fUbk6nXVqzfxYNLZiyoVulV/hZUTe6dsa+WE5vRiqZ
QJqRtVHeyN3W7rguN6LWEcHlOLT6Ij3HuufdxSHJ3YGINh7WpBoF6EFLyboLYGCUkuhE4KE322ja
bVSJN7PE5tRUn1anGIXVwI7KzN6bjFkTgd+U+L530BNkdqlVNrk4TGfiTRgjFY/TfYAHGG6UOmZ0
PBGtRAh3tjqQbAaJDoCLGTAIr3SVmdWRBFN/O4QW53aj/5knTbXMXC1fREh9GiifyOV8b52n/cns
O2M9yz2FzZGjHB4JqV9RbgWQTdQbcE8MiBQ2fQYfmL75HvcxekNbHceIBptqg9eQvr6sCVfoU31T
+E0DlMU0dkbd35WEB3AepTkZT8zlpPMr77hBW1dykrS7V0elnBdwyuGvhatRg54mfB4zJqeSPnNN
Uh4IsBeVdm0zUHr87XQdCQ5+ue1uB1OlOyECTneTvWNPdfH3I1LsOrynlOILP2Gz7V2VAQmyd+Pg
HGpUjQuZu7AEcHmphvYGwqjuYWh/libD/b4pUdYqcl898yxbCyR8qPcr32rQpbTUBflwUuhqkKQ2
d31S37sQkgxasYt+6IY1aJzUkJ92QCswcZKf0wDCFUsMHlaPwVVgf+WuUcyxJ8wOPTc5dpX+WPvN
DrhVA3wpvFd6eDVj7S7wOq5q3wVQReoCWhfSEtqhhXmFHjYNk3tSKz7jxp9TlrpTTMA23NpNiimM
WxTVUu3KZFlWSF/DVNsX4hZMxXrqXP7jrGEKnt1lOu3LIlFXOD63VitpDozaW6EJk5GsflAdUGpf
YrfAQXoOAFQHWrWJdQbQxEYsGt3E3ISPYol9OVDPZQPhSw+ddeUnOdPLbmkJJO1QYORsaj+0zTrq
a/+nposnZ6Ij5SRhusztbtrSUN0FCNwCl3OHFqPjd+uhOBAssK3ChEQrA2NA4VL8wnJfRqTATmKP
YTEzmOHU8pMAZ+SYXMrzkenqZ8xnMAMwpGmYGUVJZm8co7k3B2Xs4oSxVoprWy8d4JJR8/tXdUhS
dN8X87qhadBF6KHHnHVWtkfv8/sBo7ADr044B2IwuAC/v6n8mOQlk1u9Yc08tGHcbkBkNIAyiJoP
W+OOhowNhgJteVXo0YrWDDzfWYP/na9phiGGBgIbIL1/JwGboR9jqED7zdBtx5x23NJOlodq6jAa
5SOjatwNJrqzw/dXvaKo8cY9mQ0s9060b8trbsg4WTcp7une5yjy/dsj0noOlRVgFyv9bEVP3lt+
/97vJ/P91bcX/y/fowrFKlKJHcECDOByWS563w1WfT1Beono+9CGFofCEb8/RFAMl0xWXsxZrT/Y
pMhF3+nC31+6366P7yTp7wzqWLH/FMI+ye98yQZVC0bwZMudVx1UjFkiqrpgAYndWqK1bQ7fDy13
zboX+vuf35o9gFS5FbbIlpbanz+omKj/7V99fy8Zc2M1Kpb2P3/QlwwwmOkica9Y3sIaO5GFD+TP
B7TKRLN8/zmOyX+v4QKibCQQqWHwnYtW27pY/osGd4YKRUryn3x0syCH5kU9DPqJcyENbIKIj7lb
6AB64kWmd9PaaA1jhbrTXNWYy7OW/IAo3ZcGZvkcqUhZcFhJfE1j4Um1LTvBFR0/Cu2x1R+yoL6L
K2qkhL10MYhJsJ/2MSJVEkbyiSavI1I8Ap3zNQlN7aqi23MmACA4xttaefm6oiulDY8ilAq2V4NL
GbFoaHm3nttwZWh0Fcc4fxqTpt9a2JZdLspjYpmfsWBjGWw6EOmY3IyAAEWtSmnQu9GaNfowhsO8
CeDqs0UvCKJq763Mb476FK2Ncqw3VVFsJk8G7DdmssOPzq7qhoeJsfGSZQ7yRQemy2/1YZmn+q4A
iXEog+6H1Ej1HhoUO/SDMCS1fX7lnAhgzMaOmgUtxyXSulgkSR1ptloCP0YrKeJE+MHZN7uvNKTC
KJB8hjbLFk3vqi6qn1KUl0a/Cy1BrDhHFROOokvfM7efU4N4PaKYvnLNeaw5VGcSaFc2ZnuTGMoO
MyD22eRsmuIplT56Byxxqbd3LIwX1GT2IuyGWzO6hyS9daKg32L2l6C1HvwaoZKf3OnxCKinfKYZ
z3m/GBnjB8XTSJqZCWxp2bXdW5T79/OvrTxiZhXWZgwfRM3Gyc+iRL5AB59B3PgaSH2dB2aE/T1/
tC33xdKY4HQ0ZYHPvhZoWOlB1T/72nxVvEI7oTGikKqZrWh+4B6jqyYea3Uq29hZ0Kh0CWpucEYk
56VFu+GMwmja+pN6d7vw3kcNb5c2zzKCtEg9obq7JPQ4uVnIFuxbFVD/TNweWZUVOOn1J6mGbScw
0UVx+xOaJeUV59zvtIdE7KuZ8tWom0gGnFY6kmrOgHuC/rYQadakpLPLyxwVd5x/paR5MTHpyhVx
m0kMdwjX4gzQHBYj2fAL08BYKPxPJ7SnY1PRgzKIUViiPVEXFNj473tJ3YcQXmlRTcdha7e06UE/
20sz9bqdjGLnHr8jhwIciTqzjKwkTiqvsSoUEy+hYLI3v3UMisx3maIVMbW3u7zklCowYKNugTzl
wFdRzqPRkvDtlNZZMIJLOqUtA0HPOzBo+Aao5RyTwCw+j7qMi00d1T5oluZsjN5LV+vvJGibq6I0
f3QlPFEr4DXLGupUN36mNfYBAg5DUYdb1aN1sIL65gDuDhmIUtiYlxB+x6bvZb2hX4OdK7FPBs06
aFrIvjOVfIxEShuiucZO84s8JBxAeB7HHAVRaGs92WNTtkwZROh8iisTwkkRmW9T5fHxgPmUln9C
ZfUQtOZPwnbIVsGqTEGNkErhTbX4Yv5RHGOnSNPmp2j0RelZz07MTRrEHbdj+Vy7xsUfu/5/2DuT
5caVbMv+S81R5uiBQU0ItiIlUb3ECUxSSGgcfQ98fS1nZr6bmc+epdW8BhGhkCgSJABvztlr760t
hxHZnrbL6lc2WX5Av98j99JyAmts0oMfRkEr2VIqToKOOphMRPEXVxR2bqZGtRHiIZUp1NrA0jlJ
1rUih3FByTHPSpUZmNcc8a1/E5p9hzEimr1lk8bLWzvUB8Ma7zs92iadwyvjqxjIpD9oo62jjY+f
09hWGtFGLVNp3nmatYuimbWxRqxJkqq1O7st39jNaPRogGKm4O2pZr9rsRltQ4/J/Chd/dQ0zoXk
66C1C2zDfODuynusfWLMXDo3XDaF2f8Y5fJQ1WeXEL/Zogw4hVyL6gdk89IIrsN3dcE38bLBuBl9
dQToqUG6lBQneutBSnetzekn8N/ed8oth7ase4daHKL18xxSiWGxgPX2PL3EJUR/KrXHXGanavjS
yBsDs+gOiy0Oc439itMQ8GHpNA9tb2Pijb3YPaFfFSqx2vXXoantpTPfUad6cFznbGbdQwGbURTO
uszM++vrzl2G75jEwM4hCLxxy8e4FaTUoUrQF5bcliAWMXHccMUCiRWRnLe9lb24MW5feRYRFlfM
P5rf7UrPwBaPmgpBiRTZbJLF0v6xdbmXBkEigdcUt34RPjq6XJvz2Oxy69OnjouA0P6uGLfGma5t
U7+kdbrD4/toF9qd6Q83ScyoOPlnj2qS2VEoijp0r3RhP9sMW+zZvXSe9+tlX6JUiGvhPBdoH9o0
XYvCJaOuVMZ9Ys/gStZLQ4V1EvtlbC6UcdkseinbyI6QsvZDK+rPNMofEVPcNz65QxVuMN0QZush
d4nQruZTLKIbYLNnW1hvFSJFJ+cNsLY8JLOKludY5gg1g4qirJBSVLRhkM3GdM/QKGkDgdAIlnPa
nUp52WfVC8mKN0PyKGw8NyLWOIYMuhEonfuEiXaXdcM9rtbIVGnZ4ARXlZSJ9YW6pFfpOVYDdNsb
9KPpTE8Mg7VdIxZKzKVx6yXJZhbWe70I1b0Kj2XYrQmG2/TunLFLpJcigJLr6iPth7dWdiIwkuTe
jBuwxzR5GLvij+dRQZJW/+5luBx37VdNfn1eF68YONYg2S+1M3xYrkRPV0wPrDUIw3RRpLh1MpHx
JT/jztz6dCcIBaXRUDRfNucz9HAiiGnoTyUWXZku9978FKVa95CW4lRhkSDw8aXXZ2Lno2cBM02x
Zt+2BDa3UolphcsZrZQFfzGikCttFMlkDakItjXCJEHDq6MvqcvPrkYRgJsTpH9rbp2uvgUwn5k8
lTg7SWM6vPRvjeijJTRNzPWx6Fj5WB4zJRKSI5XXs60R0ezGh3SyPsdBWnzUz4j5PimaofQbh52m
ADEUbd/q/g7LCBkwYnFKbLiyEnUVTEiELeEehhjBaeLQhRvN+WSTwbXyGgerB4PU+Sjr95Hb2fdY
jLABNbTvsuZZbO21YNQUbY37f866xW6sN6QBewtz841wMLGJKRlfl/tu98dwqE91Ec6cPnnsTM33
xUBkylAzZMJt67L71iyOAh/+r7aJgkXDS5b4R7wZNg5CnsBobB9Zh35AD7zs8VPWkxdJvOc2KiVi
Zu8sZJocezol4E0sWRY6MiUN0jJ89hPnXcT0BciDuJ1l+NqJ4ehgqbLRccULe8CptKh+MOBhyDCW
hyJddm4igT9zeSzZDlFVoBXS4erhmimqJvfTbJNlJV177U6pTiEp3Thy2he5vrHo8JNAHTnYPXsk
uXnmuCs1+w3MdzzUuHutUp3+pJu8kXVw37OI3IWeQVSkIR9YAqFRmN13hDf7ZkF3zHIL6xSBuUYJ
lUqXcqMLnGyz/m6muIrGeWLIcC7AotlmKRlXOLkkT2jxY11H9UYPS2KnQMjK6L6M23djIZ5snEz8
sxAmtb5JJdSNdjo8I59+f+OjO72hexO4dFxpBh2rll1F2drEIgzwut70wqXQMJmcDXscD8h+HjQ3
fRkFSZ7Id6IgKZjI6rDbpBMJH8jD6jWLNQyjcOGm0k98BtqhcKbu07YZtwr3CoSvZJHnagimHL/f
jmlR76vosCwEfUVsCEUNejmMtEv1zhqpEzhnf0YYAoh0m1G32tFzFhgFyke7Mr9gedOTsA++vGvY
ZD/0+oKXcWQeaJl1AiI06nJWNkxYhJLKlR15y8GqiMqoEJ4uVYpWimpe1eesI2MU//700lEWGo3i
sSvHUz0YTkAP/7VrseEy7Xe/+nY6XDC1FjMyYSTIoZfHAqSATYKGeaxKasHSpoyOCzUR4hBGFojl
0emzcZst2m+zLLSUkhGZ6wLiWRokpdr9r+FjVZSF885KxYulXTLp/AhrwdzbKI5mgXLGHJLTokfL
xo+w1NCEuUnG4s5YslfL5rIufCJpKbalRJDnuARsMZd0tn0VYevX3Q36JNbWbFAcxMEqjPVkQz2a
tFuJ4eViQkz0MyYjJnMIZ421TXpo+1n1A2OU86DQpb8jacHbl4W786ZXyjPUCB3N3Xrd8FUYtGXy
KnwaJ/cd/viVcsRLXxhMcDXcpJY7BIIADbfzH72hIpv1LGkaujbYfCZB3oc1w8RhqUS/k14PIzlG
9po5lMs0a8+pQ6BZXBKC4sph2xU2DtnU6iMv/Vwydm19/j5myJ/C/tLG/hbPFPrymDKyoBpvaYjf
zhOdA1FHzgO9WdcsfpyC0DkZ0vXo+wkzKrafEcHqBLnfe4mH5mwZ0EgzZROZZ9zbkcVCi1KnbW7j
NtkNoyFX1aR/jTMpfxK/mDxK98x90a7UX3rfypEEs9gj3KjYmhputSRZpjZOAoU5PPiF8TS4f9qU
LFoSEgJW619V1787Kbxnk99mNgR/x58FyRImYFm2C8PlRMIO21yjxQHTwKxnifYycTadv1BLb8We
XR+GVN5mZCPWTBunzF+SpF/FGOGvKgtTLF8sZKxin9QXv3UhS4hQCHYvcb5wTatWMk+dzZAAfVqi
O0wjDt3t7Lz3X15pxHtZ002ixNi7uBDZs3IG6dhyEaceh2xp5YghZH0bG06y8zxn1S0FwHz9koRt
vcOv7skxiIZLFEhYFARhd0ZlrYmEaYFxemODSmZndB2dNegpsxsD+ltPhPlgEhTd2w2VdT1MPh3P
SA6DMdy3eIEFzdQPa6JJ0yBOpnm9WPbOLwb3UbPnwHHEKdXMcRNTXkFOSc5e2WD6halqomd7mjnh
ppzHYW9re6Ma+gcZcWRGOqDQA00Hzd+YYvpzVR//f6H2fxBqA3h6wHX/s1D7VqllPws+zp+iQzJ7
+PN//tfff+kfGm3FCrqu4LxZ4goL/pdGm7A4C1QPpwpbEN71r6yga5i67nrggIokhFf8Byvo/m+Y
Y1OHMUT7JwAJ/18k2v9NoO0L4XhCeBjr+D66mH/jcAvRp00ey2Vf0U1cs8QcSRlviZFhBMDWCSqH
Yh/WMHYAfGNjazaGN5lqtGFCB27l/PGV/rnoqJK46X9K6vp3tJmDc03XE7bB2/Rgbf8VEu4I1gA9
oWVPLtCN4bIdNgedokw33mOswO47b15ny91Z+bDTcWjHP8Fs/0M2lzoL/0IqcxCez9nAe9mxdMP4
tzS9ziYThBD7iQwTSjViAKyrK4rOM/lugRs+V+TT5zQEw8b5+UrLotrYdOJW2puQHGJGqIjl608l
O2oDWQ/uWLhdK7errLtYONAQXc8xa7GX/Y3u/ZdYwH/OhjMQ//23Q1dQuu/hxWZwpfkQp/+cwNb3
M8ENs0sIJolMod+/DW6GBMs091kY0TOeHDvw8gRP8VSsI9EwbRFN7CzYt/EuOy07jxNxxtfPepED
yctIzw32twGvt5c2ZtHmmL8MuniejLi5SXyHVXL4wYdk7onbOrpYcAfExT90/jDuq4GRaqol8W/w
bnlv0FmovWSfwDuulr3uNhTW6P1uhJnOqxl91arK8BH3qkfDMjH3tXS5dRYsSuJ0xNBZ6wIfKtEU
QJSLRXKuvJ1QVoUip58V4jipo2Fqae+h2w0HQqULoi2qpyjSztrEOLmoaJgsd9TeGyhN2h4rXWNP
0Ylk1tDzaNJWF1dptyelXyYZBgyN6W0hj8H2xxsHAwoWVeqTVI++bkJoW/k4gXRLrwxUog65K8m7
rRViZC6jY+WaG8ye/XXcOpQasneCfJJ9HNdFkOE9tBqM6BdFbHqg1gSd5hHeTrXtEo3We+mxHGTx
2K5Cha9lSSFWmm8OARlelzEp+ezkkbLpdybY2yN0letZw143tu/59XkVWzb+NUYN4JDPBPlSVnfM
atkm6SttuZrdILHs/sxdVZpU2FkltEt1pj1Gta4FWMXncFdQLKMKWaVBe9FbJGrePTjEqq7bmfJc
xcaApouNNmIlO8zXaU/9kKkFYQcoyHaQZUlIIfV6l2qD+NUgyFqPF+F2iDz7uQajR1Y5vmFkc7GL
+K4qMIzw5aUhy8msTSpquf/cm7TF6timns5uuLFKYE6xRw7GPdlExxELoKRN2WuY6dtky8v1JySy
5ggRxu2EKcNcc879Pg96lmAU3BZjw8oNjor6XuSw7SvG9sUS7biGe37VIrmpKahvh2LYS6so154E
7Se+fOtW3Nb1Ev+6VXSa0uzFsADjNJtYrb6kVe35NKeaZCs94gQNg7J2d5+NGq6CdEqRRLG8kjFl
J50LsRhpCOuEUndWZJI1IQ5Ybk6YZ+kMyxUKTPUOosRFBlfMTxbd2CDyuVLThmBaMSRnqc77Mli/
o4NJbEPfOx2f0YZkbOERhEWculI6wdIqF2mGpQaDuUcsxOOQDpgWu4diHOEXnGZLHU6sPLM6t/Vk
bFyXaBU7vB0SnmH2rGJtyXrTl+rCGNxo4y/WtHKjfKCMWmJoPi4f6TCPgSGMIphicuATLINwBKcj
sennpd4Zrl1tw9qb1j6htwObgBSb8htjNL8MHelHPc9yG+XlC6XEgJHjJ+oxMcGq1TzQ/3ktZrtF
EWPrhEnYK1MgIE9RKLLr5OolNgmTcXo6iNOyIMn4RbwhWOCSpFK3PqfUq5E0q2G8FEh92tyQsDZh
Rr2oPMGhU+skMhWeYI1fFHpzNdHQ9hgCLTTuI+3VEt53b+NllFneCSv6IEbmxZZ2a/v9a68zsnkp
MoXrual6rg+6kRcM+MK15u1Kk9Zfa1Rs2bhJRry2VlnEC8QOiVB6pd9Cqnw1OVOEpMG78bh3+lmV
Lydu5/SeTkdHih3TryW5ta9npO8YmMcx3iyT9mNP8SOOWgD7BUO7xVET+5YHyd7Tqz7IIt5dQSUD
i/KO0Y1nj0e5w3YQMyPOUWmkv2V1vUwdruOODwXpJY6+zXoqX5Yx/mPhAbaM8qKbdbW5vhCrFO7o
6cbuTWNDfHGyy0TyqpTtZsr0cr1MmBvYo4zR42K0Ce0Fbo2hxc/I/0zH+Kaso/frJbKMjGa02H9b
tMk5HR3Ud9HW0xVkTe70yBG6VXHxMzK+R13+IrXz1lXL5NGnE/kN5MAEA7FMNgE/wZDYGyyt8HxW
J9B0co4Xn3D/PpSDat1P4NNi7au5QsvxEtSN78gUYoW8BR0u174Z0osprIwM2JIP1BMTP+zY343W
W5sRK0BIG26yXF/hzOSN/+2vFsZiTc7VZjYnuUUC9dUluJ/5ZM/XQ/90vYpMn2HFipZPM5b3DUJq
N2SWEAans1YXeCsxrbOW/DQb+oBGHIjIKeeV1y9csA3XdkNpFXK1vMD8ZMEUyW2DH3zBqfMNBpVc
DdFls8B3IDsUqMGLmq3y9WekG9zgTvaNO40f1CkFa9IXw5sRL/6coRhyIRC+SoDo1BMBueJR9eqo
VyaxXa56eZ+bxaViWl2RB0qnJ3weCMpb2bnSYlUmxRJ0JNRDmQ3Rivm4uNfbLlvYlUTMOxSkabku
97pVVIQYpX+skMcMVf3S8tmGHokLbo9GvLb5b2dEJ7qqFwebpsaSZkBTVNCtcdfXGZveCKFIfvxD
BNQWU8QRGAsrLTs3t1Zovwy8e5xl88t1HaBNXPeTYJrknKyW3GC8L+6oMPdB6I4sYqY3KpwU1hS2
PbfyV1b9R2W559zWaAF2pxmrnFRndFlS+VtMz0ZZ1gi6wos2cXHNLtRgPxCpMpUbplqmQQesgMp/
XzGQQRIfaO8GMauWtfrMsKH4RAK+v74RoH5ZaxAbGrPQIlhI1433TSpf4tOHUCPnMvKZJoaxcxlt
VlXLh/u3JYhORwHPf6rRjGNVy2XRQbfgU+Bv3PS+MsMd0Ttwetzm0Vg/Dd3y6js31NyQ11h3JrFW
kC5o+wRNQRf1QjBgGWI58bptO2+NKSTdvxCjjIyqni1vG/MOtvoPmxIABoXa9MSZ7tAjHSvL5x60
prcow3iD0lRLoZ0pVlZ8Ok1ZXfyI0a42+UW84NoSk8Z4YTzjs2jhONaA6ww+SCUDjVYu2mDWLzaH
kE438eQOgCXcssYY4h5o10STcC9rsPyB5c5/Ik9Q07UYSDu2IqiQPBvrRu0HJSx5Kf20l0vtrYmi
YTwMSNnNVoaeAc9Y2ms5Zr+ux9SKBBMcLYHr1Pxf9htbu4K7aJiC58J475o9FUaapPTL8WMjS040
825R63h0/9u8y54rLVsg43mTRRntY/ASuD+WZ0AAaynKbTdbe0oJLItiBtBhTigVS6qcDj0FQ1l1
FG3+jffDo1EvLNISbnMTvVqV2m8YC3mDudwZ/UerBvYUgULikSVvTf2868dX2ZuI04bfMOPWWaw6
ImSgP3ILEntodPcdCz0kjPGvp14/H3BaQxXliHHcZE5+7pvskqYFbcqvbErqwAgBCdPrPFqeu4gk
BXwtgAvkJeszjzYt85DWdDd5GmuIT7GJy3vrOCfk2VmT2EY61ypFbbFqS5aIsrxcLz9/sMo12k+6
rhtnqT/zJdpwU95i2s5lpNZz5ZSfr8ugxPjIRj0MroNxqnvP1zXIdRBPWyZXPRUPodnxa5JyjpDN
xYBEVKey79sXv0E7UBBGvjIL77nKk/MEDZqStanSWVyifeMXWJN1pBhTP2J2xlgiUWaF39e1L9AG
SitUgp6pHRGLwh5YdblnPEDmSwyBqLju1YI7a+WHz/ZmpRP1EjgCU50++cVLEu6lYbx08oc6tIIR
9W9p3ehzc/YWwukQpgQFRcJ1il5xNckO/26WqIsa/hcp91HtFAHzEasNr1mh+/gIB4aAphn2WL9e
ZM5Eas3OU+ZLKv981kOSXdyWfEmnCUx8UKwWnxn0mHRNn6fCZIzsnGM325fr7Eijguvf6e/yMbmp
WYKzoUi6dWqf0RtcEvJEVqVLzAANIFet4rM8fDYi3rJ679MYn/yIoE+1biCJkfVny01Vpr+sEtmG
MO/ZFpTNzBvS1RTgI86m8sEioD41rbMhHEnQ5LM/jeKnRyW8WkrnWGTGWe4qTf5cr/1r2mUSYvF7
fUQGC8FaGY0Iq5iib5/yurl1CzW/yIVFS/Ku1gsK98ILOeXTYD1sOnKdq8/GG0lm1IxpZU/DV9ld
UK9kMGxqGI8fJGpnzmS0bBs7Pke6hw9+RqQwY0/dFxej5VgphO4SE0KmTfxyW7XfgmbunBAYr6W/
aotEEVQNaE/jwmh3vY7VPFxb1l7MHFZOFmku8zP842nUH2aBfN9LWSLNRv/DUvNiOU6/bQdzm9vZ
b2ciBBuGeTM3ap+Ldm+dRGSNs+W7SbTpcYwl6RLdqRJ5cktoyVGrOBFW6W1rh1gLLNw/zMR+6YT3
Gfs+RijlOXO4v0oStEhJyv4UtjvsUq7c7b0UDDE1anQVeSBj2m/WQVOfjFC7FNTWIgjHgPgcw+42
RNBRYXSxIPHxVcfcZ31dVKoaAKpfxE82TRhLj/626SyjrZPHPss8FoR6lbxKO3x3y/nUI39fexpL
C8MJX4DJVIFYWTJipbNVLCIscLKrLRNVsTHvcKI/EUbTr0VIBb0GsdnTGLkvMv93CFESyJFwLWnL
rf9l0OTbhQN3DVQyOhCRBFNfnJisgQNYibWY0RLkXmzQ2nKzk220SooJrZA+f4qGk6Suc9cdDvWQ
ujDilY+xU/fEzYghtPLH6q4W0lNWhiiIaP2IIkf8MS1uuU49REcUuocbaabNzXgm3qoUmyHHEd7X
nLur+vCvvyoWnjfiqoQcjUVfVVGZrBka+CbprVbu2ntEMuTT1sOLqV76ehChwWJl36jfvX6zR43N
nUofxJia6iYb0IQPkWq9khw3sBC7ce0ODy9Y07W8Gk73mBrdXP8SurFJMi/e//Wtvz3EyxFrrIzM
+/sDtTZGB0CTiB0wPQ5oB5aA//U016/+evBfPxiUtfWk/rp+7/rf61d/fc+/PvNf3/zrMf/j9/7t
WROiplYDlZq/vz38tThW6FkkQH+9zvXwWhc1Z9fR/r3+4PpXKDJ0szPC5lxr2uP1yWVH7+OfPxT/
T+kn08Es6/lGR8oB+69JYI7cSqH3zALvFCVrNYcxbI/Sw/n5+v/IdR76yqOBo/Shftga0HLT3wAH
EV/6zu22fJbjTUiSZDC1QCKZUt72rlWiMFByXI7bvrl+8/pXTdTe2qSzT0vB1G6ogiFSAl7btO3k
3kQZat/rVwynLlFqCBCUEhhF/rmrQpIQZ4StWqOkwkovDBTxYMz+QIuNHSZCkW/J/FuFbDgOcBlB
qzTIOWJkR6mSdZybVwSA7LhveYOCrUiujeTqOcW+9AkBIBd85xRSBomilV3fegGm8yFgNylUa9PQ
U41SjCGAw5FhVfnGxnB4Y6XJ7VCylSf1bFEO96HcEX6JuC1UaxB02LR7rS6+s1tgm7jQlFOqccO9
anLTJywg0FlRT3xO5fBQDaW70tviTlPK76Lx70JRbtzkJUJlMmbI0cywp0E1YuDb6gu0qacB+MbI
/cZTQtImfmTOdxvKc2Ui9Nc9vUc5vLClQUpvSHIiexzoVksYEY2ePJiI2BelZtdAJhbsWKFs5XHM
EoX0kkZsmt4PpqjfHjm8gVZrLnWn/I/f9mjK6+67zvGeRkk/1agjNLvakYx3xlDvrlWq+xL5fUTk
9GpyGHhre1xXSqNPm4A4BQKalHq/MJWOv/+TKV1/qxT+ptL6V4j+a6X+d7ggvMzdl6g+8OIY8TIn
6LrJzPJ+yrET4AJyqZkRhNkkOugDypE89Xedyjm0PVdS23FJGGnixyl3HBYt0joKWlnIcXK6nhYe
ZXGbFsHoPdmKbvBzQrJiqH483iEgWIEmHjTGAnRPpi1C4Cmf74acKEWiNdr1WOvbuicx2eowo/Ci
D2xF/I3VDkffx+i5HMz5MMBiEF69EgrOIIvqgvVFSAVmWI/+k5FQhh4VzzECdmQQHhVduE1XeYg0
VTve9DBRcthkVmH3hyNgv6JgEQk1YkOPFFiir+okpHes0BKNtjWkiVTISaTgEx8KJYdGWRSWkipA
RUKqDMh+FLhC+/GTepyAcfQ2g+ho3iPVMRXu0sO9sDXcR3AwlgJiJCuxQiEyvYJlQkXNpA0vVSdk
6jnxNoasiRVigxfhLRcQeJzCb+o62RqCFh/pmO5YWlu7RUva2/rFU/BOE1n3Ygy3hcJ6dAX4dOb4
6nTxmTLCixN6u/6KAsEElY5/m+uu8tYrg0ZhQzrOOwoj0uCJ2LhSUoEwAo540+M+Dny3P1ftRC0L
GAkIdwhKBSgVfv2VjeleH/14Ba2OnQY0k6uwJqkAp06hThFWiJBPlIa+4iUl4sokcdThYijunDtL
4VKNAqd0CCoDksprw5Om0CoCL1dEfj4gYPnUFXzVthGXLVFNjn5HIiCAIt7nFGZBtgoxMjUPw76B
5poV1mWgr1fVuUIBXzXkVw4BNqg972LMJ1lQRcgXbIz9BJ35MmGSHTrnxqyafd2b29mInzsYM1/B
ZrPCzmrc78ZhIPeLsJaFgdtMJEZj/sKNivOwnRI+20abJayMVa/Ath7CrYV0Q8rcHmLYN2wQxIlO
cXxrwMWRBpYcOki5USFz3AQ9VkVgdA8gDvaThiUgHM2AqCE8C4Xd9QrA6yDxbIi8qcDRl91LCamn
EZrSQe7NEHys5IBIQfoS20YtiV1z0n6Gy62dp881BCBD3TPRxhiHUPuDEHQVKujCDHYD9d7a3ndA
nIpCJTkAaYbmr1TshFTYYWTWTxUcYkUrKJz3XVJusVmlw8EeUWGLcP8BfednC1XCAtcoFOAomcQ8
RTxCPprWsEnC8m5G2eT1qOPaVYbQB40dxKSeBLWX7UZISgFRmSq0MlKQJTY9px7q0lK1DI0KI6V1
OiUEEMsNXbI7MnxuK6jNztEvRW7c09tysEI6gNV8+XQIbXVJ61G6PQ2eFp+60sTdBoojCpmlc4im
ktnyAx0/IJh2TiBJPYjSGLJ0VoipD2tKGqY1wB0bLIMNWNRC6K8jbKoLoxrBqtpmhBLRsWukoizL
2zi5m9r6KFMVFY/vO8Sr+sxzCNgEEhaLuzMGaifcv+8NFCc4AlBoB8u+KaFoE2haF6q2ga51ATMw
SYgUdLso/FYqENeCyG0hc032XEjc+3O2EIAYT5u0aV4R0MBZRA+FZb2qU6OeKoH5rRnZsPlg8L5N
vXdLioAdOyYDzfAReg4Eq/sMheVjCThN7kvG6ein6mPmHhoRCnv6iw19bEMh+zDNYWbT8ULoosMp
R4tzoyhUH35ZVyCzA9FMDX6Fs+3WowTeT91Bmy7TjGjdpHSaYSWJI9HagpCmnvI4P84R2HSkAGoq
nqTYYRsDWR1DWGsQPajpgK4z6GvdIDINGBsLRjzPGdkS96H18s9iiW668uxR1MlguW2YbvAHxPCx
9gnxh+6EypLlETS+6CjB6NzfmrDh2LrAiePYwByo0HEdhnyCJacm9sZSZV1X1XeTHAk5NYKC6Sqg
fnCYS10ijztid7GfMpzvYTvwJw8hreTAztZ7mClwuNjpssMe931jmRskhsrjyz0TLiiCnq0kRdH8
FCpQTQD+OJTXFKQEf62N1rFLPXdTZHesqwk6dNplTazUpZ7qn2pqURG3mJXpEdoffVPnmn3EmnCf
Vmic8G9XXaZq3XnTVyvrL6dl1i8sLkIhabEiYnarE16vG50qtxfP67h0T1M7/sZDle8KHZ9RG4eX
sKjYRtnRx4hV/XpcdBqrLA8mf9yM2hAhxLKXtejBdno3blecjoPSz5lYVUAYGrt8sthexLi3aKj/
V3mDmIv0u6OjUzlOtUcq3A+OZuIGkDHROzgZZIbkzM/jjZ7qjzOLJFV5AXW2dArKbAdjN0BlTN6z
Jo7pJK0do9+3roevdqRhDloNH32B1pz6Eia1U38paaDGCID05FyWy4eYoEG6gjm9moeTNeY7W2PG
xudIK8s3ZK102NL8rfcpnErTsbcEuhM3T7mNyfXWmE2u+bH/mON424uMphaAXIDxG5vZRHtBps9n
ktUvKsDRSeKXHODJNXBWwFuKvLyxJ3PQ3o2OgeeQcS9D6iauiIghLZMN3bJkZWHF6PvUVdY2vS44
gfi5tv3zmHug/ezz5Ze1sL5mree4VKXmnL2wzJOHdKp3Y0gGg1F9DP092RbkjX3VC51X/szoIliv
B/0Iq96MW8cengTd95VXjVsdBIQeL1UxJRjNbQS5poVBBjJqfs1j7jb+/rMEa1mL5X2TUUZP6Tt5
Cm5n/OYlHJ5ePVtCYHRdkS+n6GhsVP/+q0ZcMRohFlEPwcZETkTZ83Kl7e/VU/QY+0pyfGe338w8
HSt59V/DBLhIXpblrJ43QjJp8K96cMhr9DG59KGO44k6qsksXheJDko+4wvflBTmqJ35KhOQCamK
nXXF1xhkbK5fq5/xp/KVhDfZ4Waxun6fRape95smpWAhvsZ9U2oKgb7+Cz22Z1eBHGfXECTiIwf3
+X31kEp3t+prdTv6vBZpYLfN0O7NEs/no2HdMw4hYKN/34lfdWBFN0talJR5k/EBPTm1OcR//Iae
Hn3+O+Q+JZyCG2dX4aytHqFer4I0wq9orY7VbgmjWPLwYib+Xr141fSbSr0BGtemnA70kqe6IE3P
wCmV98/LaurtFEAQ6r3zHDUuqOy21G/Hnrhv6GRj3bBVP27GMFAfj3p76iP8x1v1OSpjYjVH3axe
2EwAtyMvRghkbRi/t/ASq5zvtXTAZpfwAL5Wjynp9wvnC4O9jVVSzeChLYJH9XCQ/p1IwiDk6aQP
NYKkWKeORYWijt2t+lbEj8vWw2uI90lGwoKsfRZQE3r2rZ5KECCT6xwNRfe5ab5IdT+rp1SP8cu7
bLlXj1DHVJQ/8d0/Dirim+oIsPQ7qJfiJW7HgZxpNs9pq19fTj2dgzMbT2OiAWeLQtT3foxzVi8o
pYvylDfv+BksIBHFGdIZzQFJgp1JV68A0Ch6XAsHg05HZCa/Lottk7sqHTUdWwGn2sXQxUz38/na
wK+69Jfp9lmbuFxzgJslzp+j1PCPIsergo45OCHt4BRYuaMWLQouRS/ubtMwnHbIEX4rYOppopu9
lCLZYm2zcka73tsqU61OT3X0mVLQY7IxHtgtfOXDlNNwd++vMgir5kId8jsmSYplqili1c9W2U60
IZAFN+2M9Q9Q06FY9rGRxwczKp5wSgeu9lDrdLjyscah3JDdtOXwoP7kfm1sKiUTU1KwFtGQkbbL
dtjChdDBYhIJxjj+FeFQbhP3G8SlDhp7fiOiBJ8/mxI1ZIzEA9jc2CZyA7NxX8wl/TAL18PlCmaU
DQOmxDQKL7PdPcmI9RD5KNypBt0mc2bOsEDJNXFwJ+S1s5qwmlRXIwpFY6di7elF4vla7vYsqukY
ykAPrZs8P2mqX6mrDgwFuyxoLPoxibmfyUTd+9jcIUpm9DMpCs/5fO56ibVKVt6CGWCHpVpmokNB
0Rby22oSCPqI3aMxcvzFT+mVNGvN7AP9BB5VHSsmmvsH4nf3IqeBZCT4bIkQ16vqraj04jRaEqvq
Klk1prVdyBNhfocTtXrxVGXUtGmmXXBpoHpd4x2gmhQl2UngnOx1rs1J1s77gkgpCDYK3Qa6vlUX
mrsl7OjEZkzDPkWVeZwxcyuLrTHhuANjf6gacWx8ihHzmCgzAZqZtlGeriX87JCXHOZVeVUiFVuJ
akT/N2yTqaVSGlLLvoYbjzq6t6x8igDUuVFpRXqQTfiXOThR+vbGmsJ+m7OTmd0h2RUtTb8ir1pW
WPSde3XJV5qLP8uI/51dn5yZNHk4H2YhtM7j/2XvPJZbudIu+yp/1LizIr0Z1AQeIACCJGgnGbyX
RHrv8+n/dQ7bqKQOVfS8R5KuJBIm8+Rn9l47oW5UXHeXW9NwcqiWWKtYJF0R2628zP74O3JnbR0R
JSh/dTVKTIQSrUc9Bz9iBvlepb62ciCNPFPpyYzi/EUrKPpKBx0jNysyNyEHy/NTjPlh1QQkh0dc
F4MKinB062VJPCVWI2vTe9Qtc3QPn2baRhP/pxNbS1xd3IldeDWEMmPgjI6jTTsqmlQyEPBaXbOc
UXM4iISsyT8Ypk40Wb9PO77b6NXyC3dRMd2wycnd5FqYgw34TcWJQS6e9C2ahru2wQE06m+qxnIi
HNIjfSCwNUIcN7g/L0ZY/GbfHS5Q3njrEIM52vQLkZsEE8UYu06eR2lUpbW5nAh3lfeC33FtKxku
uWDolqXNGaAlNkAimghNbY+eBh+COeEYot7KAG6CuUVlIdepYqEoVVJZweuhyFs2c/RhD8ZJo953
8POu24HyiNQ2MiS4lBjbhF6oLhKxPTZtDKusoO5igImdCySOdZFcGtQpeznKj4+EggkrKRsD8U9k
Z1+s2XrMUBCy7GFxww3clfq57YwXK6aByzGQs3JM+uLY2zittHGjxjY7n4HAYd9hI1Bg+G6LTeJf
RnyTTER6DJLo4nKDqkz8koFNdO5rryBbP5rUekpCdEBC5cWjg+qRZdncYpONuIEzm8ssddONn6nf
Yn8mhTmI73U6+vTOMtBNMCs+BSJ0ja/HMUN886SHokGHU0OfOwbM3yDnkvuSfOhadjFKrgWYf++k
9+QLYr3wB8TOJh0IvoL4GLadurLAgS3b2euOTUsHqo6vYYC5WYyBrB4lTxRa2BuFRgYRylUTucA5
77AeS9I/QyNZYormkR0grPSC6AuBmMFSFYZ8wIhMCWxuhA5NhF0POxLZiB6sUu+YKe6mtPQj2IvH
mdU3o0MuELvnTUTiSzJ97CNaVq+LqmjWbmE8lY0nEjmnVVR0I3BKlB5FbKV7zzbvjcL6iG39d9k1
v9SYHbIxUwPkRK9HPV+BZ9JfAHB1nJ81I1iaA1J9PNAd2Fg0PS3IjzpY9GCpFvKK6Wq6B7NzNw47
qYzlXB00L8nobWOLT6522Gk77S2P3euPeGpoPvPypgwPUbHPze4uSYUuVqz80sg+zbp2UIWssxFK
zyR0SBqF7wqoAUFNgxjfD/IPsbGzxZIdjCa36BTdxFLQdsuXRh+eEs1jWEO/0eNFXTIIJoSitB+4
bh5zYhpVxaRwFbuzDpVIWXhv9TC/DSMHEHAY3r0XcghrJUDQNN7+QaB++clY+qMuWAZC/TF6yVM1
WKA0JgZPHgPd+b+rgmudGw0NbLvDsi6+bLkUZfPrklW/4gn6NCMO3WUNY0RT8RmakSghbnUyX8o1
9KcfaaDacvCNPNiFVqmKuBqKurgoQsnoBJRFkF328p8sH1xFjgaOzwTaRUDYXtjaJ0LLxNPkEKcd
/VvPOtITC7wKFAgN6CMOCus/CKKtv8rJf942kaQa7937U1IWMq6CbLOq3dGm7VIOjnGGmOYgHlV4
NC/m+pSUtwK/zUrXgBxUrmYs+EloLoqYG4JODlUA5UqB/m4SMp8QJQA0iPhGEfJZNaIAm71fbgWX
tXc3ncWnJ5+iDNiWCYICyPvGXg+zp772uRGQIPtKdBNlUyiu00RIkeF5p/9Tay8EDnnOKMivpgtV
1jt4GRfJQ/GR2TC9kFbuXbWKdkl4V35X0XxfK6n5Hz40w+Nq+PPVwhvVDdu1PJa7f/rQXMdNnF4x
mp0SGQjgSv86s6MEochZJna5Y/3U6qzFpJhSyiPYuuwLk3GceLTQsBydwoOabSkAOpVzUOkbKY6R
sqZ55vBw7KmgjUtJqidfpicskqDv8IEx6fuPms00ngHesiSmRRLihmAAnpXUDy3giSwP9zXRHiFD
aXEH/v3N4vz1mjEsDg1cGC5Kxr9YEIKuSnQvCuAXwYvbwAxRfKItnJDHRKYE7Lf6COU2Z4WqY4Nt
3OhOivQUg68yyoQIXKjJ/cm/t0p8UJUDCM3akU29jLJ+35RILGXBMFbTw4jSoBAPlcDMPiaXTyb3
vGsOBnzpaIxb0EBw/ih3fjawIwJsKqVDuC6RzNFWpKVKjISILnGI+A1I4wziEYVHOpJOlO9iQuiE
DikezOpgEWFruxXaQvFsM2HnbK3I3BdCiOUKNpyWsgYyGB9FtOBbr0b9mXyoPtqjYHpOkCbMTmPj
B+DpyrqqpCBPwCaJq0KPvRU6bgZghEyjxFr9/Teiq4645P79knSgE2CmwZhBvoCIUvijrcHqFKJm
pqHeEW3NCUmxum0F5lSHr5Hlw9mebaiWrcOjtOoOtl3pq7oPbzyTyw5hs94Gz5PQ1EGWQSpMyHzo
ZSfXwgWrFPxPSpS/1uD8vJz91c+h1Gh70yaMsK/itaLpn+owfzkRoVYqDtAmuupeenMTDo5MIZyx
4YEKE1yqypLaVnFxOafY7D7mjPR5ImL5Puz3Sug48c9Fa6UnsTmc0jVBQc9+G8K2Kbvh3nPGdTu3
d0rVqhuRq4XznzATbbDuLOSuSWJku5o1SciPPvbEs/peX/MnObDDQV9FGaE7zOp2xpgmFF6NBoum
UVGTo51dlQPjxlTN1hxtmDeKD6HBdyqbYScHnlCGSTmb0aJAt4wvIYitU2okUaTZdXoDMI3fn7PJ
Mnk0SCWV/Pc6hZwB8l3tg1uekfoaG3j+4GKIgjLIyoutsMGs8y4AOcOdIYRbtUMoqF8fRV8clNGb
E9d7r/CfOSk/RGtKF20sJzEbCsFYD5715qvlKrE6JL29j3UElyZjyGM1U3F5CjXCLOgec/EuhEFU
/EtTCSnTrORm9uNDRdCeroY2TSIa+sigCp+9rykPXoI63Umlaht+FkH3S9HFzwrpITxz6eRYIqws
A1pqKus+4UqZQzZ2KhFbSkInSn7asbada6Kg4BWqLlFxNikoH9lbIio/umm4dwMLdP+Pvq0TfQfe
ck71DBIAy/hdhIbUZYjghIw6hIDODFk7JSrTw5yXqzfZvGH3hPbeLK+dhp6/ash9FK0wley6QRi5
aTrjwfWLN1+cQs5MkaK21UtU6W/yBgdNAPcL0kAY9ygAygADTKVfSrg0h6Kmx28YPARs9CK3fnWD
4WIZ8J10+p6FNcRbi57cVWpKOWLkEHHTFmmO+jhWxWMZFZdJ+CZaVskt7THcZzRFfjqsItO/KgzP
CUjQlrVReT9td6swOOk1RgEz5b0m5I8Y0C0E7/swGo5d8MmkX1HkZRuGd5pW8/RgZ5QaMLltFP5x
a0R3NR+yKRIYgjx/G7J5XbkY2ZKBxTWb8ecuKbS7DnmapRTLYUiiS6wP+2lyh12BdRnLSWZDzO39
DYY0RhZd8ljkPc8T1bO25hxeLHrLvZLY6aokSmzvusOR3HbCGyf9KcFbT8z0EV7mtZwxsbTOsxtW
HEd1BjuuZeIUofdUQ4GsIy8CbgwD2TbC+R42+nLQjX5Nh+6uEowVXZdu7VaxWP8D9S+8UUxJWzpV
k8VdK4Q9iDTzndNYaykMAjUkoq5iEeg3img/VGUHjOTVhryjwzxHGLtFbs9IgI/O1JzUAgUhC9k+
mUj5mYn7IVQ5WWOBuSidhn8adzmkrGQ7m7OKoOutFKlBdK/BZrCaGwwuOhCRLVSIlCEkacbBcUge
kn/H2lBLyPdWdPVh1kgpQr62K1VyiwhUv9oiychrXwaRbJTPSFEglRB3JP8WLHHawcMrRCZSKzKc
dGKSkDyMu0pkKUUOGUr1fJP/0Ig/kX+Ho44laE32UpJP8ZrnOHlMhnuaEa/vTJOsJl+kNrnEN0Ui
x2kUiU5kjK6IWrdYTZH2FDTFqaP/IURtPgcOiVCpyIaKREoUSR3ZXSqSo4oeQgZjRKj/vX5BRGdt
5auUr8JwSJ/KiaEqRB6VL5KpkMyxUhFpVT5t6LIYDGubwTnVRaaVTbgVEI3kSJwy2ASRfKUSgZWr
KgwzkYqlsTxcGyIpq0EheOdmLxURWoZOllYiUrVKUYT4WoGebiRzC7PZgylSuAbiuByRy5VQd7Jo
GV+8WN3M8LdGXf8yRJZX3OlEC1dk74wEfYF1gD4rsr/CktQXFDLkRBEMlowkhDlmzjJHpIYNOvlh
sUgS4ywmi9B9SUTGmEfYGMQ3TEdkiHc/OWTx3TA9WO10zhtul5DAMl2htWBign5QIc5sfAryWTu4
0WHmBXQi8ywT6WeInPpto6VABad2q2Y2XXJVzc3BUpyGSYax6GeRuBBP2iVH4XRAYB/v4d+iPca5
wIwQLseBtjDBZHJwOal58ADAkD8jQMq7G7BlLHWHWAlSTs6RYCXrwqNCM4a3m9Isb7SDVAAnDU6U
omhRZolI7CZgrO6EO2nhKtqWCXDS38A6M59SqqM8taB4Dyvk1V9paD+b2fwsqwsoKcWKPdl20Fnn
BW3z1geoHV3WfSi50w8X5lwyj+1KFX4GQiwYG5ktU561lEan4xhtQwxVk1Vshjr5NQXBnZRnAy2w
oR6ju4U8zc2IaW2wlTP6qI18lVIwLUZEs59dxnCFqPGghdpZM+H0s1RZzh2wgai5yjqpnnh8DEG2
DWPkVqlPpJDS0Z0xpiFGpAETPz+Ix6fUkGN+QdVfc/bzLsAixI+zz/Q3a5KPQUiDVWTnlOn1da6y
D6GHFepz20CBjrGJVeK4arAERJgg/YJkeTE1H4JpxVOfUhqgH7UJ0pwiPTaElDHpwIqTsIcrq2VS
pYeYueKi6/g9LdLnRIAqla6iteJPpEmG7AB18SG1/X1I5+5EG7KG0aknwxZI2pVYkX6fZ8B2IiM8
1elQbECoS8+WFAiPNTaCWsQ19ujs13B4xGTfuRllgKakYc6ZGfS31ThDpbVJlCDJ8xAXwoPq6TvC
I8+16l3hsrGr1AnJEN4Qe7haKHdJ17nNVcq9ygqqg/MPM1GEEjDKmj56F4VKq1ZrfaoulWPu8snG
aGLtZAPtCLVx1zj3qCXuhwwKT9+g4mqdep/KaZrwA4KhqP36ogLkheowYYmwma7CefTK1ZwaT6kY
aJbCXaPEzGPUyrsbwo6ixThaOropkdbQ4Hzhr9HArHJySFtiEbqMVSLfK58pmj4eDN9IWMhgyQj8
7z4cqIvFFTGHBrNIyshFrJdniuhhIYcto09/4vTpq+MBz4/qN6xp+4D9Cr7iZFip8YCTiBfd7LMO
uYo5Uj3lAXWRjWHA6OYZi2720SjKpkmVV/kLoC4h6OF8MPKxXcRWcxWmHZPzgdO2ehW1p5wf+MAP
28oKVqI+b6r6KWF1jUmG2jdjaBPHtPWhQu5IrYDUHpzHdDLOldKeIgcVtF+jdG5q7wqUElEt+1vb
46Pz1BLjTHy2dBtILi9N7azrYKVgZMdXVWOmozt8HO3A1wOaQUeHwH+oMX0mANb5YriFnn8QJjCo
oXxD9rfbe8VaJkS3wooaCSsSISS8NJM9nWwRFX6EB17a7YMvJTgRFLRgWv1MYM+tVGZ4dugnC+w7
q9EpqMmH+TLkvFZ/ioH+hU67NPviPmXfyumD1WVM15ES/NJyPkNRpfLAXttAt+ah+tgVk/euZtlN
0zELiPu21cIH2812fVt+J36y18QAJGPyi69X3SdT/dUzOTXEa4QGfC2dLl7FUBR5iR7KoZzuI5sL
/zDX5T4zdORitqnSaOwG2IQoZE1rpSjDKuwNzI1dRfZ3iFrXGOObnIi4KB0CxW+AbGXhCsLHSv6x
EgqsufbkJu6nO3pnZlCQ8X3wud1a7V1faK34BIR1qAg+cvD6xLxB7W1mYNa0Xj9nWcAXPRTxhzcm
n24QfuehXTGNLnFSd9CyHD/fjNpmCunkEYlzHDb4Jia2ocZAUW1sy6KjwRGeu0ZB0thXzkaYVkQ/
LloSa6K9pibjl0CGg+15mApyW6S/PjY+o2TCMCgcHrI/KkOe2kFYYp4hi8zpvas0TkkHhiYuqmpS
nnMdaRJ2ajmAk3NrXVTNToMpBeTZogGogK40wPJL4ZeJObMJyntpcKMmDCJ33ahhsyehVy4ApD+H
eFEuBNRfmtMjpRVdhwmYMGo2g7qvbYu6l8q+1xQT7/OD7Z27ud1mhU7+KdqTfdSQIdbYLlucKD1E
U5jzaHnuTLBSvQVONdhrpg54siFGJLZt+jGE/5h0lXM/249tmftLErPZ8bQ9U2/j9yRO2YQedGiJ
rFBqhOf0a/jJ7JKbKN+Z46YMkbSq8PTWprHSW75F6YgFNcqTKPfW2GkhOTUwdWn0s4FuT74EM+bE
JejjnVxW/Onc3Mpo3jcjxGpx7MeEYi0rE9e+w4BWbSgOkoHcPX+6aJOGAAPXRTd7+d4oVWdRTBiJ
MGscpEF0CHamRS6J266weir5vVxwyiZXJwakJJm4UxL27Ezf66x4N1plExTzuRm4UaXrljzgbGlV
I4TlX503Xj2lgXpjYlCLxtzcxyqkn8T+KrBBbNrMOZY5AtoJpuWmnFRjX/i/yCBh9qDqOH39ncR0
TJ0ynXTzJQ0sdZkBXtvIiQ9UIDx/jZsfmU0fHA/vwcgRWk/DrUgU9J8O6UNwCJZpeokjVEIuVVMh
LIbSsyydJyEBOZxoV8+s3uXKbZp41rnt9D572jFW54c+m+MFUngGY14iVAr5qvLidzm2winKczXs
fjn+fD+i2x4K59pW44uZ5msnsa+D35/qwtqSIAzHllEFqjE8W4Lr4AdKAfyThYxYNwNNPYrzX65x
FRVew6AEYCKLhJFPVCA4B9AEW+nnyUeIxKXp2B6zzdwIB6K8uxJj2pjw1dxcR7qUPJsBb6WIq73X
oaHzYbyK8q5qOZ7lLZeJjYxcaohFUdf/cmxy3wrEu9t0ekkhb6KJ9a5GfIks9SvvuC8VJdz0Nien
l0E7EJNj10HrqkLal49kNwl+KXGBVJlP+WclDV9+gSTKBjy57Wbl6CvWk9z0yu8QqQW7+pihc80y
vybrpXPYTTTOlUUTTxZRIxUqJ1PnYpdDf70fQQ4txDJeUZXv3uzfWn94YBzGwgHg+iok7obbo2SA
Ia8GpY7Ktbwv5AxBYcHCyocfyHxyO6nOo6iZEW0mK7m5kAus1vr03fZJeonAaAcLBVEjdPxmNbrB
xCBxfglHBUmDH25y6mFmj7xWk6HhIk2tJatGfnzCCKpKIVqooY97gPuDQSIYAzHOGOdjIC7IsqN3
FrV0R/LWgh50r9T5xXOFt5eDV0s5fBtqJtLPUTyg9qYQGneGeOK5SD6xcqcXUY8ZxbjKQNcIvyBs
CDH7EpWWRukpP+U4NF8H6k53ZOAjLV7aszPbMa8S7mPXKDzFEpISaX397m4yg5vY9UUh+pS5Opd9
vJU/yxJb3blkkxrX1ZXG/5YrWKJHxTm4fPNLaSyG3EVYoXdlbAe5MtrKGdCI6kTOm0eC1caGnYTY
uqA/s5cq1R742XIT4z2sBuKmxQoTqRk7L5evJasv2JvfGprbufKesT6wuGCWgaJePyVp+CbvoUrT
ho0z1hhWnGIdFNPabXGYCEaNsMTZY8Hl7wYXaaR1hQFfuHkd5StlSAFqztviLaHMEHem26cfDI4g
1/U/dIOOhbY2EdJBoTTC1eTDeJErjjkDSlDaT1P43H1bU0EIpcmzx3fO+HI+clrqhcfoAj4D66U8
vRlO/hFlw4VgUOyWgSb336azqQy0x9I/qbhUt3rJkzNr8uMkYAKZk+SbkrAl/ACFSd8gLlaQ8whP
xHRKlC3syKIV2OSNdBWKei4SKAQjw/4qPIpSNmIZ2SY1Y0bGFUtt5FO4NZWdAY3VxhVEHLjP2Djm
qhU3FmufgzWaD3rAvkxVpmFjYnYeSpMI9+ImBQNI7NmZ5u1qMACqf9S1oqEozy7R3FGgBPBzdVAj
vBZOujfVgx7ImDQS3lpCLS+hQ3Uslt/i1IsJqELtD/u5CozFMKZfYgY5dNSQ0sHN8+MlgKUDyYHr
2k2wBqt4fUSdXjL67fCJzr61H2zCtuRbCHuCfzww3kRy2ejCn+QGIxfX5uj6V8m1gD4H0JQ1G5TM
XQETIIF+t0ws/QN0K0tx7isCG2x0N/PjCMJ4UUEv4t/DFqANKXX8qgGoUMTAeFpM3Oa0ENUi0KrH
KbUrOl6av46vxSvxx3YWEHKMxFwWsljBCXXJgTrnbngTn6j4baFR05EJR0ejA3kTM+nM1Fdsz0iV
sJJjzgR5tvJ0I8f8Ko2ptsrr7KtLo5OonOaEEo3adpPGEa5iUHesycsXVWMM4+MRzbRhWOjza9Vh
wCXgAo8NJ6Wlmxr8jvlOnhmN8KXHMYKmBP8kwWLGnV+PG8bia14ujR7L9B9bPJXN2Dm0zi6zXNin
yxrsJBboeVpSbUCk6+l2g2wlyBeMiVjvCIcDbO5vlYUHOGZvSaxsXGc3pKMMd32HFFKPeQodmCkM
t1bbr9CSxQsbtBdqjP63HcdbcbnLMxH4KL+uizdyH2KruP5Th5USJZgsM1WiOplw/XYLLBBddozN
MFy6bu4f2Gkuh0qBe8wMXCIL3Mja0EedJapAE6b4cGLKW0C/GzNqSHn/hIaDgYMxL6jjzCBDJjiK
2st02IeWwXwehwTWXVSj4nOep6oh0sp9lsMEOcdQmonIml5/knCMOp1Q2yYNak/8QH3CMep6IT20
4RxCGJ9GyJUz87CBrR1smuts8uhOEpxZmdth17hNJgCkhOy6ZWVZTyEb8EWuzLux5RrIcx7sqteT
ppjsOoF5yZzipHREi7Gm/HSHb+lS96sEeYnHZ94xq3FpUi2Cp0Kcuq7b8yiY8XV5A0ktQhjQ0hEx
hiefpucmAq58HEPOIcOveFxHLUuFQ6h17NHyldi+qw7Tx1486obypeVIFpOVrGAeo5W7is7I8RD9
IR6+yQa6nZsngyC4fgARSMLNMklSckVwDWP7b98UtrZDR5zdMALDrBDfDjQYjp18J2Wxn1KVEpBo
HdMRUl8xqEdd9k4mwqceckSwneuXw6xy1iHZ0h3EGQomnahamyVCriG17yKIr0jqzIdMKD7IkT1X
tT6zr4nOposGq57RwWVCPFUGFO8WdyXDWQCe6TGYbHORzkzfKqakK9XzV1Jy0dounacVHG2KlGUF
aXLhz98OhS3aHFwvuZPnELqok9Q5e8sq3BhWDQWodvh5YwzoVssRdiX2WoqHQhst3RTQnjY+h5KZ
pm+jZfwAjrT+M24bGMy8ZKf+MMgW46ukOBZPcrETk+SdyGYBUln8UMVUboqpruUAha+6oip5lXCV
KKlEUOmTeG5WaNAZ3Hd3EKqwkYsWPmY75Gjc5k2Q/i66V3mEyvMsjz8im6bAKNFSmq+pF239iPmA
3Y+EsNX1yWH3uqHN/1BIydWy8iGsvnu3+yyBquMn5ztLdUq2CFXdcnQwYBrJsTGFOImDRqJCKMbL
BTQ/5q8forvLA2/nRiQnINQxcpshT7Ct5qPehwIP0DCvQb+8MUvvTlH8baYlvySUI1M44TIxmsZD
sKiF6CPw3atHbC4lBRWYy3Eupl8OUACp6Rjm8DC40RuKQ4Z740KOOUtWPUv8hFuvd6KdBENJpddA
XkLAc0AKB8TyL7ER0bpB8o3kicrIhzhvVsm3BAtZNk8UD4o1T+BXYh6/4yZ9FgAj8dhUC7JOvaL+
cskZQET5Jdd1qP1g15evs0sdBHWnhO0iuA1MOYVmqG9RWzZsdkNx85FHe8WiuZcLYM1hY2dTOJme
d4EFeO8j91tjyuCoDdC8t/6TaJ/GkfKeEFf0qcJu1juCYEV1mAmJX2cSZUbcFQRp5VsOh3Vb2InH
nvFUt2RDgpDV4nvXGpTwee2isRZwnZ6MEZX9HKaibkM+DZ28uEhZjBLm3NvLrCEyg0X8YxeinhWf
Phc3uh4WkFlbHhkTHoVWCffCTtZ+sncrlHOU+evZZacJxVYwqR38XzXCR4TZBoAmJLrRdjSTbRvb
r+QnYDsJ/F+hkNSGWr32Gp0VKXWIUbuPLj3tIerL11ZzqxXrnaVnt2e0ZgjhBUpMdGmjQCLh9xPR
8+9i5ttn5CMzxJo3YrxeNNfGRHMt25tWkMbkGrXrSPU283zVWV+pNeIoFDgJ0dmI6WjEEzBv4DEY
o4MtkZYt5V87wj4rpCAm0pC4d++nTj2FxYxUwKA/M63qAK2TYzR3PsUNEWdI08DBInCKblIARw65
2JtG79V9XNNQZOKNhqICaLt7ZWfXWb72RwjbrtY8SH5XMvO4jtwNunmXDpBgRM5IfW0jDW8KI+Re
9pVNPmGc1llZLcsO46YOYJ/rdS6cr1ypPwXRSvSMLD6e8bTsqrS6CKZIEVnHmaEHQ2RqxtFke+o9
gS19w0WID5OTnOOOc+WSzepVsg9T8fI95TiqirquEjzEjaDRQRIh0tpAptvcMcT8lFMWbeTkCJuZ
RrR+Jq18xngaIQOMjJX4CKc5gVEc94+uEPMUhQ/yG0C/aLWMNH9JVblVlxJK0XjKO3cWdD3Rg8nZ
EzOKg0H1kprZb0PMT8Wn7JbzKSvdg1Oyrpvt39lQYZNBoqtmt0kwjxzzS4/GB/H1GJadQC5ejxz3
LANIgRLfhsKQiZ1NBf2+4zs1q0csfDzQWeOJf61Too24NBaVqKzExywrYjFOl/316HDTS1qR+K8n
6HCoxSmZZQdI4puO8zi5m8RBIZ7geI6SFvIevGVEEiXZRRNxDDh4OQqVtZXRD9M1fOBLfrdERp1S
A0Qu4dTwScyi1HbF+B7W5b094lcTKs+Z3PFFXbmP8knSo/IBd6RSyrPfj0sqES7RdxtgYTZnBxNY
uXgTfXdK8u5dnDXy2W/589lAeLRGJ2pOG4Fi65DjkAUU3Xw4GGRNEMJbwjaM8vKtLZ4mw7pKgpQo
em1j/khz7w4HnsAPEtIyB8Fre1aJjy4V46t8MDeJSRx9XfKFiqpCPmwUFzfoNG2QRLq+KFXFQkE/
N8ASFmbf7+N82GOTAn6svjQDQZ+466/58BhmbJKxRFwrXTdYJMYcXcmHrG+V3FSWmb+IGuu5qKvh
ZxqnaQwDLAtnox4YPyrI/080/k9EY0P1/pZofP4e/mv3ifaeNM3vf8Ma//yf/wtrrP7T1jRXY1Jv
C2Tu8N20//qH4uj/tEgyBWms20izGMH9479yNCPhv/5hWv80SFKwPA96sWlaxv9hGpv6P23PclBz
GQ6LaV39f2IaW8af9GEu2k4DwZ4pwMau+mdssKnYY1C5zrzzgmYLaPxEyMLaRWf1XB3TnYNkRt9U
zsHn8VOtumv7af4Oru0LIFEeNJO39afNSDWovLblXedvmW2TO87iyKp5Eu8IJMwYXieL8BkzY5Xv
S/8x3WYrfZN/giAyjDXeU0FUfNa+qjtiIPYegcT/gUqsCerwHzVw8j16Lh8b7F7+8mcRL0QYTc/c
eafODtRJ0OfdvK1c44K873dXdzeFlQqjvOjdirTHv5fgsZH6v/x2k2/KsWgnVcv4029HRTQiXzPm
nfvsDXfqrXis781wqX60m+wWIuVm2nZznsxHgDkm8rpl8qRs3JP35LKrv6f6Nx+0+qQdq4P+mZ3n
fQKOadWcI5bYD9jcm3V0ptfCkUJSx5MTb+d4VezG38VLeDQu6rZ0vwPLtteKN7/Qx5AOcTHfAUtA
gkUNxv9zImdxdhYL9KLdR/UMorihTt8jNoGRQaIPXHkNjWPN4YztetEcs+OwUb/GRW/smKlTxOQ4
hAjBWdVP1VlLltpds0VYs2K69sxWKfwdX3k7m/E1v81b5XGONtHJ3zEOSwh/+AzcHdKl+3itupv4
e9plq241T7jiGVsubvpd1Sxbxr6xskex2fxCqoTdDTraLzw1o7lii8s2mITbdf3sZnBGCfpYA/wJ
rkWx8J79ZpvGD9NldpbBiX6mdq/FQ/Id0PqQLnkqrtZ2fgTalr9mwxVeQhGv+DiC4/SWf9qbATcP
FuEbVmXnZNv7XgMJuc559gY7RMsimoCgbroR6kFzYU9vMNAMg+xN2gkGGeqDqW6IjXEe6g9MZr+K
i3/fFmf9aRANFQ3FDgxKCJj5kSrinB2Gc3Do511wsck9XE4rxqoklpaf6aFCPIGi7wG3+C1eBxsd
g1CNDm4x/GrjNRYjyJcxNsil/6Y367K4RNeWBeidiVRgAPewBMW/zu/mrbkJ12gUgHbAUrDetS//
BJsBGf9bg4hzld37y/QDGMMJe6+yb3Ar50vISxkyvHkRb3FGa6SEbqc799XDzmeukGyk3/UD7cp4
hggBbOOdcYv1GOwddJTOwogIvlgO2tK7IhJjjpMQkeIcq3ah7+LPbl8vs3v9ETGV+xz8ss9dc9cS
tvnqP7sP4Ke4tMslMBHGWsbePmf3w15t0RQcMbmba8LOyl3+a9hAL4l31S5981acJ7Cv8BSevIv3
Mle0GFtWB6hDlxl3xyL97mm1F92dHl9ZIFT3xd6+b9INcFzYiJi2nOQwvOniSzMbQJULonP8FZSJ
T3sXrWi4tLWHzxnt4LLYeA8WCpxFeILgYmMpGfbExLD6/k0ckniD9ob1zJ7BVEAuC/u/YRufJqwE
OxzM+O7OGUbkPWgdEstNzkCjXU3qskfihiAYJGewDliifqXP4TrdGe+shtOtviCU/YK1zt5O4dLa
x8/tx7TaTbsQCDMOvEUeLIN7p2UBtLCu/mdzUxAEgeY5UW1Mr+VhXDOQ9R5oD9HFKtup3iOXHLcj
YWpkTt8b3bP30J/a9/AQ2wvnfXpUX9VVtgpZMDxq9yxZ/v58/DN23cVTYZlA4zVN4zFn/Ukyr6ez
aw02goqG4S674a2eOa9u1PwHJfRfDmHxayxPdzyVh51u/wlMT2dJY+NrWD+14Sp+hTeNe3Ipv+eG
iLopa5mOVDzi/3e6weXnAfNH84iu//Xp6rIpVV3LtE2HDbEqFPO/Px+jPGj+9Q/tfxhBZdojEcg7
TclejSkiy3DM4105kteW24QEakzNQdOiUn2JA89cae4nycMs0+1mSXCOTYDNdC18v9/RfnKrpQV7
Cwu9KAaDI8TO+5HkJTAhdbPRjIm5hspm3x11d1PrWrmZmScBI2vO7ciRkc7EhRXwiYw0vscLVGH7
Z8FO8tEhsWFMN82LXnbW0nZEQ652HmTtQlkb7vzYwj3ecJU7SjDtUGHCti6eW8vpngKmpCcvzfFl
gazLEkdZ1GwE917bHEec+dsp4EGGCPkdhso+sO7TIMOlZf3ugoEWpCP/zcaeiaBOKTKycduDmiXa
1lDnvdPRYtlJzIQzr7eK7XfLocZciEsdZWrKvZH3lyjnLfC1txwHdLpes6lqjcguNaPkDr1Xvayx
r4KkWWl1dOvqNjnrQy24fepTYvvmKeorWm/sjRxULDQLSzkkLpCUqn5gJYrtdMo2CEnDhSky+pTC
venXUPM5U3Ncm1xyOLLTtlhZAesmXZnNrVll7mZUCebRQTwaseqc2kao2meCbdRBSgvup5rFla2Y
v6j6zbOHEzylE/Y7J931PTJAlTCFfdIQxj3EF6NQfnvMKw+5NV8t/RNVIL2dm30RYe/vrFKM8siv
ifv2FCoWvV8BsEGP7BfAkDPGUR4UPlFT/83eeSTHrq7ZdSqK6qMC3ihKasCmNySTroOgO/DeY/Ra
yfeq7q2nhiagTh6ShzYN/s/svXauUySMeBGkVmX8r+uP2ho9ir+Rf9JJhHMnLNpFmr+bWXtYaWsC
NVpeZr1+ruf8Iz4PCHO9bu4e5rh8TMPoSU6679Rk9Abi53lViYjTupf726Q5wS4yvTURMKkSaBvh
H3I1UeBPzNTNyJFQWoOn4T5wZJYPqlwMXsFCAKF5dIpr7caQ8YiWGfaAxSNtQoJJKyHAtCMAIGi9
dJw63CDoalq4rmXNeNOcIAEjPPOF+WfhqY7L/Wmu5W8AiKhny5YLH5hbMQsErHaY+oaWg0K/iAbT
I6Ibc7KTeAQW9rA5907OLmCp3Zpoz2F6rFWAQsT4MQMCMkZi8hIH5IEwTOQ7Mq6Y8x8rh22jDo4S
a+5UGsxyEeSZrAsuKDE4QaE3G9DEgSHXWeOaxeBouAwmpjFI+Af0fHBG0am+a6PAdBXjJ4VXqcFs
/ljnx3XUIC+PN7ObDpaCMN4QGTkmDoIGogcW3Pyck3Oig5ZA8kqQtBokRXFeYryemBUN8OjG/dBo
B4XN+ECTGxmnFT4c8ThbrQfpzmJ9dJdSIvpShwGfFsOmy0KVldBdWkvK6IPAUCtQscO5c5a2zN9i
iVRt5KkgjdmEK2bnmmQybJZx3ElDBzk5RGIEuQGNvpgg5kFc2BEP/XsDT0/e5UlLzSZbfQzyz7yE
SFqcUtA6N5U6eAaLwko9FrP9rE4ZYlPM+iFF6++HEvOlHGEGVuR2Iszjk7TYgix3f2vELQnleM8S
iwlXJCHmaAAtRRjM7bjPuXzOVh7u4kH+aSJZ8GV5TLwLM1em+uf1oZscykVKgHpjut2xuqJ6JwvK
cCgZwzf5tm7kNxQJuH+P+XE+Sh85yQx7WMfwcazLigceyNPbgh3WbtheOPOfNpA8NHrFQTmZb3Z1
xVksvrHYV8/xR3dQ/fnI4C88VZ/FnpKdSQST5VceI/3V3HeP8UbFEcDanuv82agDtr1c6UmuBt5D
gjkar0mFRuAYJ/EClFKiPM3cVt9Rzo4RNhAk+1vpCqkcYT1jlDeUPotxwALLlxkUiA7zPe3TvJjf
5rb5Sca3eHVx16sI4Qa+cPzTQBt4ng6I0QjYxZ5XZlQ9Tta7+ckKjOfqiUI+uiBoezYCIxDPLOOh
k3OIlRQayp/8HVU5cK7P9T1dbSNo8P7LVNp46CmbXUl3+32/kRpaFX/cI5qsIiidXEAtx0xPYENb
LdClPRiWSPaXaTObvkJ1NZE+ugcSoKX8Od4dRRc6IqQRgB6exkpRhSDIDtpj0oK3lPpc8Cb9okmY
UN3s2nBt2hfe5DGIjAmLBQoccZ44LTEMzCG5D2svesn7oHY1itOTyW9Obs+WeVb7KteBIvnlBIDH
MRkKI4tmq3KWEWpvuTmW/Hnst8FgmT6TT92dCP2yM15fRH+w41A2sCtM/YB6SZ5YnoKaJqnT7ns7
8ZJrxb1FdfmjhQyM9+1nhSgEo6TdzZ4IsZPL+Bk0OVIRuhC9fMAWP1tvwolLmHXStJ3+JrAx2vC0
QMXCXcworogejZP6jYFfBGoCL74GvwnwQHLgSQrmk3EqCetNTzjy9G/NE67rc3imf+re2juc5qF/
ggXHz47eKX1fy0O9Hb/pycrOUX8UPznpx+KDfQASuv5lupHDeZ9qn3jZZF5fbczJAdRc3Wq/fbwP
IoHtvPEKUD6Bq8upSwAbqGqrp910mlsTeaqrnbKbRqm6Yi7d66lnYf502xckD9GER8Lud/y+4nCE
d8hrkhJK8NC2GqL91Gb4QW2jCZobUIslIgHz/q3H8VJJr1XFHhx9/SHCroO6P0MHYBs0kqesdTSk
6Z6xD3eAL+9yXnxyos/3aGCvx3YJWfd5yJ6jFSu7o4NyH/bCp4q49SGSNrjjNSvA6tOcrPNSeESL
FfNx3pI7jPmDeSgIdSAUdhO0e3TB867fZcc0cqls8u/FclJ0C4f8EDK4Bm0UOqj/xXJbfZIxGtLN
2fFdlmkbrzyvFsI9ExtoCvHghJpxzRg+8XJsMEJ0h3hDCAoJJNlrHvS6QzFAAzZ5pPQBLj6D/WWr
xXpXwZxHipIjyzbzyYkJMj0DGbGHhoa8dNejxbOGFpW5gJe/t5jVSWpj8n2lIy93GcnlAVWe9WRa
zvCC00yZA9NRtggIXyVfDvRbHjDMeQNsvnJ8bPNj4iu3krmCZxz25K+uj1PhzZcGqdIlv9LPvPV+
uk0SRz2y5DEit3YtLtzf99jATXFS+b7jK3yrd/6GK52uWW7i3RgQ8Roh/zwwDSYqcVtV7nyOiM1p
HdHwS5Tqp/ABFGTPwpIsDIdlEUrjh+4svDV77RE2SP9qXoHxv8fbbs9K3aNMuIakNg802848PqaL
Dy2Qi/7W8gEne8UzR2h/gbkkHWa/OkWn9muFEmLQXWWJY50FhTQKT73Vn4OrHbnCqk/KKblle+SO
8i5SdupCAIaNHxk8WZ5B9dnW4kW/qkfjsXoGEEWBSe5sCVqLZ522ab9pDWIGKu1WesXYsZ5p6U6c
MIxC6BGTT2AlsFKsyIt5sZKBS2wJyagFzqsd93vhEsW7xzpeq177KoE+VXgamCetB5bmG0IwhptY
2KDZ5XFCY8bfUmVXcT5U6pYgKJrUkYnC4JdHxiqEfqbVga5S+u4asrtsBNRVf1Cv8ROGD0TbvnmV
A+tRit0GwYRuR7B1Qcxh5ke/b7fbWEahbs8HMqyoCNAgn9qYA+nUIDflVflnbF1ly9Muelm/Ctjz
XOagKO0QSxusO2zpvSA6FUm5Bx0oqHbZFaW5In3GoPXNazQdk7uYasr3a7vrY+T0exOQVa4fufgP
yy7K9uGEB5BnuvDHHpsAnlyVgt8hQHmhBXvKduPj4sVf0osA5o6/95i/MYFQXqUzA5ARqeg5365+
c5VQ0VPPXaN3ziUuBoryASB4OI7n6iFBT/7V+1HnFC8iqF7LxdFqcQeg7+co4/oY0QpClADFepvr
W4S2TkfrEwCbgY/FoSJxtXtL33vDyc4IxTA6v4Yh6EumYU6/VXjGpiR1t+6AQNsO31mFY84oJa/+
bG7VexUe1Oc6eUgvqLIh3Gib9O1eeAp+8oE/GYUGTqSWfOpdel6VzcpB8SJtal8NBmcpkIE6zUYM
+i3t6XCE9Ru3kIb94cfU3B7oBRu7hvWpPbyZj+J6Ch9x13nh2/DT13ZNFfA0QrbDaUB4DMrEk+gV
N7Lxwkt1VZ3oAcze6mQf2CyaP4o/vNfMN/4sO9QTCrAHJC2IJ7jbxz3LQ06X/JEzL7laznIZRRzX
W5CR3vIORq+5cVVXQOjyXZmNnbJ9+zgCcGElvjGfdcaUUL3ODJQ+FF/84R0J0hyYVObMjFjnIISx
QtQudrMnmenlXnvAaqhBmM2vxQ8RuuboFT+aAb32ulr7TPIF744qNk4I/cbLqG9DjsVFfCeSjlbh
c1xFmhMgLdHrqmNczDigVK/q/IqXXkJjO7Fqau7AuaF1c0qgJmlp1OEOThy6QCMCBALqcaFBfy1L
JyQ85E/XfrWkalz4mxbOKMgu2+iHGqY8txQJV2J92XLlVAkAMb2WFTMENUK1qXFt9SfkYSx3Gqne
PPVvE2E1iR0/jYfx2/ia3kPdvmsoP5sfukarQ4jrhH863Z/vYmB65h2zZO0lmlGucgo5UmDs1uPi
FociKKguIU3a0ymjzCDNp1SJQPal0a33LPKbU+LhKl4kX/0WiftxkqAlhmuvHpsNAz8uL40XnfK3
cpsGMSz7T0zJBBHGT82+6kBX2ZwUZzNoTqa5F4P5Z/wxIaMymHaKJ7yXx/ILr9C5PyLMVT+tbfLc
YuV2mJ83z/PiL+Ufab0smk1GNq3Xkm4JO0oIBP4yzKBmTWHRyhDbzBNdQGGbFAqaxgiO393YuMoq
9/OM/wWVUuaAmBD3U5RLexhm/Ad0n+NY9CBzuqX1+rvtEPYsPtn7ze/n/b71+2XGFHEhz7KOi/Ig
7a0ZHso/Ppu4iBqk+CWPcB8WaXy9O8wjNvWuYpLfFHOd6ZsO24B4F87J3F+1Es1BUesS+86CWp7Q
PS09R/HMC7vokLnVUuKiP78mVrzXNZPfzeqZ3KqF6I8CJ8hqiChYy0Z1IeoCrB+zgvkR4TmDDmEM
y58dCTDWw0X08EKAnGtFhlGWxp8cxpHXp/0biKPYa4ZuepSAZAGTz32Wkly6LQrunsWW24QABXK5
fQSvbbpVaKKHUjm47l6URXGNvI1c7OIy2g2j9aa8ZWguh4WvJHP8nCRArFTg36kh+UkEj2xUwtZv
cHpSenIUQsnpHxqqIxNtALhpHEGwgBDIkNOHfXqvDpzrJFwwSDGnfZzmVyFsiFYUpfAYd8qbDnPH
Xrk+pEMWb8uFSaYqpA91Ne3M2tgbHE5hjClOEV1pzXvqRyrkqQqvOYRRVcm6XY93Y8QHhJCR6x+q
Kz8nVCuq2p1sVFuSCumvLz1aJqgKJC6iaMg8VGF0IgtFRdGrWLisW0zoJpyrwY9HGPRGdAjr+VXP
Snk7whR1i16/hOlHPrQtcALpR62JnNJGc/bGBT2iGCacv0KQDmr+Bk+YAiADQL+atYBhqG89IZwB
wVyLstRei+G1EyrRmcX+rcTTS2a8m6ThU6P9kYS6vSuHnpEvca4S0M1MzSIo2NhL3dyivA+ZnJT8
DsUCSxWQ4SSbAq3v+iL05rjpZ1bfjRj/QQjLGIluyCRWklCMeBMyy2uG9YYfz9wMUKzQM5rMvvWJ
DUM0YUfjh8ky3akEHs8KCybQuWa3q+Xpce+rkiWQdIUatIvljVgznk4UK1jZqjtZGfd2K+MneUFR
+TISd6hzho6WwrRxrF76nmbs92uLVPuD6zyDB2TXWPuw0WwSWHc4XMxzjnwTi5n41IvqazkjWmw8
fcDTSnnfcOosq/XMVTnGBRDxGxhfUti9VNq0iwsa4rqkRFWq/lY2qLdLVaHWnqzPdnalBDuJTmmc
jMjYKgrmumCDoNqVpb5ZufTaDkwcMyC+YKgmbDLLoRoJuK9pGWS0uqR9JQZBE3kgtUW0fYg1lkrV
QkdH4mFQSQnNDNo4uTGuaIafhXSibTJa6mnxLaunz3TmpEFyGiwW86Ci32oJ7l55KFn0jBp05Bvp
HHgNFS4pOTYUL+7yyo2T1esLZfGaRe6RuDU6GI9E340SB4ARPQ2zGgeGEoz0pWk/io4kiNeZY6rr
rN4RkieiRT80FfVIJwHCN/t+KyOnC5Su5lyULbLFR+YWQqSU265hopewQeQS6SkLRIM2JK1EYd8W
DfXZtMprMrU3qcGIORoLSpIO1brUP1hTh65cnG6FChotkXU6GQOctdyxtgjxwE2EtaO8jDY1SdSR
Lvi1hKyVu5Znp1xuWpWSVmsR+YzZ8JJWOfUIJnWba3hxsJpnxaRFgyP9ZvR36CxijZNaYm6KzKdx
Sg9k1bihjL/JLMWgquil5zGWPU0QFrIVINfW7AEFsRp93Up01BtAaK01wmA1P6YmdH+Ifx9NTuda
xcVtHjiRRh4rxVJae5n71SEe8lQzZuj78CfWVdj4w0td4Y7rFmS0ep4CaUUeSqE877pxZ3byezxT
yNb9m6jvI6k+sdfY1EbDE6DvfqyZxX3RuWLXUOCXx2pRmM0U0dF5qExti6rkEZ3caa7bYJx0Nm29
iAClbb/rfGct4kcUoSxhKo8NPcGPBImOYZORv2U4SrG9oHSLj3k1yoxH4dlFtDjL24e+4DPQgCsl
XdyA6GBOqgjyAVNNbLfCvVc1pweCayk80uQqtpGj5VqxURrWvtjp75Hzj1GbYhsYUKORarfpunXb
6+MuTFsRSBAkilTMH+axfxuBUtkNlHo7kiOaZWqiohyvlSB8zJgZl1g5R2O5RzpxnmYr4tEYkBWl
dzA3IUeCMftw19G1aryrF9gDIdAHsUFPXEZRRx2VG6Akils1T3yoZqzWTuM+j6Ob+GvGJriz0zDg
T3nOahWNmjjKQcfVjDSSjHHHCLR/lZ/zcdEDNJ8DQYE7MhbXj1VDXRStAtY06VrAambgXN/wINBE
6/3jrDDBDSfjOvA8RVDLBV62AkXt8CEMOX0Tu9ZIpa0aDS3owtrPGsUNE4g1ihAkNYM+JbfQQkv4
7fJ6j0H6UeDvf04YnmdV9gqCJeYkjqkWOcike9pVaWFYVEdxL1pEycpKwQj57svIWjXx45rG3kB4
DhZT59gXhmqbpvQd9yxcMYLXGJbjeM5I2RlT03D1CdJoJBPWu06Sr7DXcRYGQGoCgERCDK5m5B9M
c4EYsyYtQpQ2RWVu1bQfPBP0mR0PxKKUle7q6+xOKDbcKUZ4Tggmajsefz0kNC6mL5MQsThhKlwW
tS+2yI9TtzVLWvai8huyOIJ0kv9MzcgY926UexoFUfNMXXeaJaV16IZjJyN6H0Ysrmq5WTBgdYXJ
XLNvt+FgbnIjYQbRatep4Mgl6XubYJjNuIucJDQOtR4KLuLsJGVphZvisVk6XjGd9iLPNYjTrHgD
Zn3DCbYEyG5Z1Fkvhhgx6BtxCiqAhBOrK7YEEL2qRBk5XSq4cNPu/PTSsCVMOjzck19JZOmN0G90
nZmAeZ9Za3L+sAoC8In1sc3YQHBh11RPqnkZF+r0RDA0njBT+h6KoT1iwCFqBtgUkJLGH8P+Ieq2
VW586nIiul2p76Ji+ZNWUeyb+ojEl3uoUlUYe8zXJIGKLVFj2dG7xWlmXtVG82U0KOIlnadE3IWF
288dJBEfRjIpNGMpIbqTbqE4RIdxoFFQUUeQSYmYMU0es4JECxY0g22ZqIIaVtnZiAQCuAsABXdm
o7FMzDWi3jjKhIlib6mPUB3AYVvXMOwqp1/WFd3geCYATDBxTMnxAK61LdVdV0wqfmne+pd3yaBa
tiCikStmnwmbIU9SGg2Ndfz3m9+Pme1ieYkYvUcpTJbfm2bkFcAFS/KKmqotlOQ38EXKrtPLL60C
g2AhUHZHdKPAAaJ+p91xMU0c0ZRKNLKpiYN8HgUPURUzzZzOLar73RhF1VZl6qTBMmWIS5jR7w3J
tVehUAx/JQhr16VLC11Xq4ydjGnqHzdlif6kf7MkgoyE/7pJkBeoq9Zs007vd/n9hqAKfp1mwKel
iQ/FZDIVUzRMdqCughFx6iFvMvX/iwR/yj7pl/+HSFBSzTtU7b+EAe5H//E//vGVp4/i53/9G0yJ
pKyS7u/6wH9+0T/1gabx76qlo+czrf8mELSkf9dEXSP5WkS1JqEe/EsgiHZQ1Pm4CqaR30BFp9ih
lkc7qOj/buk48fgSTDv37/hv//s/vub/Gf1U/xQtdP/y/t9FDMDw/y+JoCQbiBRF0bp7jIy7JPLv
IoZExziLPTzeqcOtqyxrS0B8SYFGX/G6qJyQ490+pifMQRujZdQo6mBNG/RcsGK+9bmG49ELGy1u
MYAshM5HzC6nxLos3VjszLyzgoESE/DjbqnV4mDKZPAVySDgzN7XUqo908mY0lekTMYjLfphJQ6T
gbSxPkwdYBGgZZItS2J40YbFsWY5Doom7329AT3SYtPe5Gs/+grkDTt/naq62U5cWepRPsx5Jnpl
S909pUhCeD1nOG+RWdQIxTWVcYWYfwgt0lopTqJAqDXt0KX5s7lgZMNGjrdG9udoM/UyoHR9iV4n
fQdihTyCsmwvclHiLVCsg2Gs2yLsGatPsC9SRWGXQqrZlA+USWKnXPrSDE81hvQV9LejLWMZRAnr
MSttX8S5pZMA9cF4OBYDpabxHTQlAfqleSt2XNKBmJncb3pd3ppNA5NIRH+5cG/k8oQETSKWs7B0
h5mAwpqdksEsW8lRE+EBEDZ8Dn5e19ZrgDxmX7dce5Jl8hpMsJ6la4Bd7twz1UL3Pw/D6NXMABfA
RJtMXX5agntEizVD3gm+YeZVoFfzWZ37xckxCqlGNoPDowIG885UHVBQAyOTg0+ltyOrbE4VrGFu
FyaR18JO8uq6e8IzjqlhLvf40egD25Rxgo5EXaExh8R1NqWd3JbKbRU7dANVnniqpt8Zh0yh+hXn
ZM6hqJFfkcTRGZLc6FZRvcdB/HrnMmZTp16FiUM1poigtw+Viy6HI2Yp8z3UYhRlisAGmEKKEOWE
qG52GUWSDjvFmmY85jWt/iJ0x4wtJiMQbFq4xvoZgIkx9MWhnHV40/cb/jRtifPHMckPGcrwvGsr
yof6HMnlGwcbeBGWMgBlVlYxiDMmxGEF2nfaMYF5fcycpZQHXthjr1GOkbqlyb3bJSy+MjxUkSg9
GKSZyvHan6k/bUmRkyO0Q3wiiuTJUCntXpieGmOJTkVTwGXLNJtwM/Mzw1Grl+mB6VL3gNOH4BOr
iDxo70rDSKKR0h/dZOYWSp9qXGleGCKtE+41H/qai9BIGEHIhXRXEWViLyL5HfQkdMX5FE26tSuJ
4pC6KPXmAaTA2Etf4LLIDCaXmtyV8Mg4ZSOQo+AaAtxjghoLoHaHNdoT51KpleRMYT5u6wKNXjKu
mbf2A8uVtPWzRdcOJvgqJs3MwxpgT0uUQUEFt2CNu4lV/rrKX1qbPXG9FHxLLPlqYAP2UpsvWFw6
Hs6QER9JcWYKP1Jt1pfqznRWy+ieCF1dxCn1AVoCiKkSy4HxYEuVqtnRYhhERLCXJLx9YZ2UFH44
J46uFjzumXCO9bVz62W6jRWEZwgu2PA7/kSdea8pY1KTFbJipelTVqpnOa/RVQLY1Qh7skMVz6JO
NIwTz8i1EHWdlOKKp2oX1yLPbZUEORL48Bkz947NzzZ+M5CW+T/0MHcuHq4Yaq50sdULs5BzPteM
GbrmFTJq6uXmHby6Zkz8VJSWYRUj3u1KtKCENmhlvF5ETONNND0yAqAy0N2iYfvbrKFrhvMuUYZ5
nzVtuh2UmORjhAGxmn22ebON6plKrJ/+tCU1NbTdrz6ve6duob+07bwbuGq6Cq4UNi5qRkR3GQyW
QaFfpJeoCmc7jRk2ROFjEeV/RkZwaMcWlrMSLcdatZeSok+Y2BJaT7EJ9i7W1hdLxehW56G7tPKm
4fm2dMNJr7sbALr3ck4uXc5cgEkA23EBPUS9doxAzeG9CJdkR0y0bWrywmwiZ6qnGxxVMkU5K1DA
ISRFx0D7ynHX4y8umPYNbf1d/sRTdCFect7Ji3jSUWbZOf6qtDCPRNps40KOHdQqQRrj2DRzhtIy
fNnAEGOczKbyggftPc9D5DrR8l0n4raelrelVmq/GZXXiOhvBr/JyyxKpzgetEB6rUXkDk0byW6H
1MgpEhH5fMKGW9O7l6RKQfWROTtF9OiNSAyC0q2Pazn+Gcq7PRSsaBheNQm5hyALTiz/qVZ2Oz0T
0g2hGtXZ6iLDg6W1kyZWxJX5Kud6emC8wV1MEI0/x5VCwtB0Fq0Tcx2yJeRkPAtL6Y11+72a6uwQ
58G0mZ9l08IlMrAgEGAfSUJWpcSAXgqRDHBtuZEZ+ihPnKxh2v+oWrs321Q4KQaaKSs6R9ouhA7m
1SVX7jTRwn2Mu3gq6T9k2Qz9nPYUKjv/x+ujzsAAZ2DdbCzznfahDuZsx4l6a4DaOBkw9cIa5W1X
jK1jvaai+rAgwDwOMYZq2HI7QP6PXHrMju/e6Sz2yaFkmD/v0Z3eFgOdsjUvXrfoZ2syPzRhfNbJ
xgwV9cfkBPJlML+Tdg+eZdYoL2/NpNAKgnRyBVna5joTkU6RcPVb1XZIX4wk5TFrOdVAf+CpNeS3
IhzrE79ebYvK4loGB4dBNW4o4rxNJLO2+/s1fBqWm8oLw2Ub00fFNy/VdSvEE2exOvigltCrypQy
jQEiZCo3c1e5VEt7zYJ5bI7lz6RgxWwQng8J079QF1+7UHsQWVHTgqhfzXwNG4VEOp1c3uEec5RQ
RUWdFu8H467z12lzYQ3iE3ak+LysrK/6iDjnXOHSlUo/Q8FRylKC5sxRpNirE2xU6mA4cVN8gg87
95pyFNvyU+61d+Dy8xju5UQKSmRo4AbYH5pPYbbpY+025ovuDYwGSt0Iyp5kVJHEV+qPNSuORlvu
0qn9WBcZLc98IXfjQWqio2xW33KjM1RcdnIPHnFJSR2tX6TFVDydp5gIdgoYxYZno1+LaxyMojIG
gA/LfVKan+Xwp4+7Iag6BvvFxDIvyqsvgK5L9gVELYgzYpOkyHjtyvDYRdo3gHjZnUPjJ8lP9TQK
x35l4FKxk0H7w7rWVEIXwSovHtZwba3BlmRptZjlZcnZ5AqhASij3peKPrCj748R8QCemVmmw71U
OYYln4mGdTpKP56wdNOfuMz8VV+vRht9RmN/01NhZ97rSrFRduW3qkQXTeJpnXSF38TJeTYTm7+p
9SODgzSV0Ux0wrbiCg4h9henkxSvQp1d1nU4FGXoCeamGhcXzUsZdgjAp3WvdTkKea2Cvybeemkh
1onOF4WN+DQgE29MfZtN6ez088tasDWhOA035mxWSNPkzRzLJLHo6KuS3goki8wJ2SK1osnYTTIJ
Q4UAr9teTebIJdP6MCY4ohVwEI3sGSz1a87GoFehYmQE+ETCpxGbD5qEgr+UGPgwaWujVQOJoW7H
mgi3rjLhmj/KGdYdRdeepBYXwJT2bjh2R7lLpaAHdAlFCAKYWm5bogmYRpULEwcmf0zbAEenk9eJ
OUjYDks3rQmbsvshI6YtecywzeJmanmJ3N/UzAFUN/MrO73/txkJqBx+/+f3/aRpYIQNufKPj/31
HzIoI9T892/x183vl/z1riHHjBeWZPMvH//bj//95N9f7F8+J8vSPZi4MsiGspe838/jhEU3/Psm
1/3un7/n7/uNJm1MZcJQ0CERqYZHIN61//uNf28kS2x3f737+5ZedX//2NAq8a4RHS0MF7QyJvnC
95/x+1mkI/39U//xMXUnUqfSJhOW3alZtRvuN5CDJSKqQujKoYh96PeDv5/ze6PhKd/NOvvjTn+q
4pVt93//+r/eHe/7pKFnu9aAf78TVf7zB0kVSi0oEKyXk3JHBBHwCBIEGX8m7CnvHzPGOXOmvGds
Pyco3JfuOisZ68M4qSvWPjPyyd83ByG6lD0RXgOz3/ggHDv1xGm1akf6iTS9mV6KkKNHr8VJvQPs
Pb9NV+WxspGFOA3ponsqF/Y/NzIFEcW+rC9UpOjXqi+8sR6mDSrpXfIkNUxzikfzoLPq08EF27x4
7OQnPRPUnNrry3Cca+OaP5kXBXfsF9R1ufLb5YAqpXByl9XliGh5QrPB65deZWDpCyfrvYV/tWd8
LBib5GPiwoNKrQh0eAXEROIkCvovxLIZiXoLVFW3Gt/R7gJyiDlaXOWzOyIqYBQbKC+xDwB2YlZv
d85sh88IP/Yw29D9TAwFE5ukHsDuWJc50o55YPa+9KSqUDuCWZpd1dPN8QSl/5KfzcvK1YK09KBn
OsiWPKKZjc/FrnqIer9CcGy3+YFb7VAicFrXeCvLryu7PHY/jGxn4cithAcNUgeUB06u4a63jMZ5
S9+j75KgCJh/w52y7iLXBa0lAS9ttuM6ijYiA0uEu7airEN/m3GqO+pTiHH8aX5IxZvwcekqvwfZ
u9HQmu/zRxxtKE4u7BI2lZM/lo/NldQrW/ORT98DkTcowShybcMuPiz/lSiV5a5Id0LEnYCOcr8Y
XKSbPdItYOiZ7COHHFWChBk0Y2n+QN+xab3lVT3X3heNaXSwjlAiMKOZjvCOzf8QybZ2fWGNes7t
5NC39ryDjUbvori0h3A+nEsz2S3C5UvmjHzYRsHNLXs2wVEvIRLfEadev1Hfwidzq0V2oF+So77V
v8tP/p14rrUv+jb/ZOfYBOG3MPj9CzN2nqrhhShfG9Gdfb8DlI2FyglBqBzuWAPp7o94wUXn6BdO
RVwn+hZRpl3RjLrJe/j2Zd1QGF9EvGGZg/pP3YYRkVQu0mFZuzBEwkZhsHVwcztQ2Z1GduRVt+YH
07Pg+PBUFPe9Op2jh1d435Lb5g47HjRZRmXnOFO1jQ44Guwe1AtsTLKLzNeBsxpID2xRk1t40E4/
ysMDOFvBQa7ktZ9oftAWp2e8rvx0RKi3pxSjmSvtV5sN1r0Wuc5xkL+1WBl5LZVEOoG8cCz8djRH
wg+JsufFAwFxRqG7brIbG+Rxn3DFCdY9qmO4vMfcnfdC4m8xyzBMepdW9z8/ykDDR91GLHbPLOVh
QK9I1LeSulhTbFQoKzInvm96Rsv6U6CECrB1bBICciChOfVzd6BDka1nNWDOwqzHWb94sn0dU6SJ
rTv6soZ7bji25/4R6jvznLN5REfvJM/JZt6yiPV/1G27adgIWy5RTcAhf58pP5kTWE5Oj2ojDm9f
vrKg3QiO+cTMh/Mb9W6X8qvABMWtprrZUTghqhJscouY2t1fzjyYPMv2Ahrq3f3O7H62Ev893UCn
h+CDznV5DPEHMuNgCbEXd9oXtpDZYS10rVFbbgbCzfTN3GyTU3xB92oB+ziy8HtnSJI660vioQ7z
s/fEy3YN06EdfU51pWDinqtQkdtjcfWnu7Q3pUrxxOO6/T9cnVVv62y6hn+RJTOcxhQHmqYp5sQq
LTOzf/2+3NHsLW1ppt9KIbH90gM3IIePVjekKKd4uFf1o3wd/pUAlBZ8YDw6kM1ejwHouzQ3kofK
sptPGLZPywpwx8YZub3LP9mEqNArkS6lrAbbZp/65OpItWSzkGvdR2wPAzNL/Rx/YDCU/bkB0wBB
aHfHGHa1zX+JeEmV3RcYJB3OiyM84GiYvYTOjFIWXld8B1ibVgaQcalEoVZ/ASVdYaXkFL8VNpvw
RWzla/pFEhhpxWFy2cLAi++aM5Ol8nkqwCU1ZtNL/D5cJxgLF57OesTIzaZN2n7Bk1p35EaAzxXT
A+rC+zPT4+Wkjh/VWWKIOrDI4NRLaLE7snFaIfj0oeBKvxdFHqCcYvmk7Dt/eJEcjk/VPGF/IDxB
Q6DrF8c7YNj8fuGvlTsz9NNv6hBebSfGTfnisOQIxDT3mDsRmwOYvOresg+DKwRh5DR+dIURm3vz
10KkKjpz7VD+YYO2t7GnVFN9Fod1N+8lxBp+FISqmCjn2Bv36jb3aojLw2sBrHUb9oQQL5Vpe+3y
5zuuDdVndM1vNGYuT1yi+NveuOHtps9sPXMYJPGe9Rak9MICtFwjZ33o9/ip//0/moL1i27+MXK9
7mUWnQQRFYc66wNNVTu8lo/VS/USQedV9+G040mgugQfacncWffx5RyGnfm7qheNYNdPPa4gW32Q
6QTgdLfEhSNpxG5M8GXkb1+KX04GtpE38H+SYHOeIzpaX5jnHG/hARCmK7pAVFY7/TH/6Z2nbcqW
nFEeU6hjrYAa4TlyknKDmAxepa/S2xg5rvQl/xYHg+08t76NwsbINqQ+B/guvfUWNNhLcgiQUi49
Dwyn1h34ekBmDnzSLsWVdKcjOggwbEMgX9cg+dUGmHCoIFXGQ42c3Si+xogcsVn660P2TOL91b+J
LyzU33hjoEQH5djcUwecwIUIhdogXUbtyzjSMkNI0YuOw6d+qAOWwXv0Gd6FoxI0x8gTHAoApj16
HLGHqntsOvLxHf6Zn9ExIdChAmKHhvu3MTlsTog7ey3y7K+P0A12FOjAtrfW+MDgdC8mDfydaC/u
NogKR4a6S53nbZo2/kjVaFcfaU4mqcvu2HkzXdwlyD9LQjT2OngPHgR38ECSbT7WR8Q4bJIGQaJY
QTi0ohhFDKce+CoW+6V4VMf8CLADjryd5Y4ensYevSsap3vokxs2cUJXrQX/B6cB2CRDq6eBph7p
sUtPmW3Yv76J3c7+6ACD3RF73iwLtr9XFaD9wF2vDLnibZDde3uJvdR6rIHl+qFHNcsJvX4HwHo3
PSlOgvi9O11RZJqQRv/Cg7D4boTnNkfQ9mdTnZMV6ywc61I8xNgNQsI1okdpqA+I07vCa7pWD7rN
XC725meUIgCTz76ABsBnbjI5hgCTbVAV4foMds0VgwawC/hxuAPGjRKnFmLBuEOyDxZf+S0/twva
1mDXPLnBk0XfeNbIAljjHVaSzQKKDmw70j73ykvqrAhCfrG3cZ4QSEsGtJR5Qz4PjFxxhdXRWh7h
SvOScfwCaYsCAlUW3oWdJ4Yxdhh+G9glKxBQGGlsHGi+gyKgCcTm8QTmUntq9BP1+FI7LGDQR/d7
PY4h7Rgs4neAMIAQo4sAwmOVX0DfEllnrs4aAxd9leFO2+1trTck9a/6KwBgsfXfyQcW32cf9YV1
brwBDgmgK44BFRO0/hauZ91RXdkVTxJG5BNKAC5F4haYs+RnLRVo8KioCzj6hoNAw8oDXU5DJZ12
gq3fhmGLd+TpiOC0TCUIifYykFmtEKiQaaaksubnNvGEpzB9iEDbnrO78R6CLlUfZryGKQH/CFAy
/54Hex8CUwMoBK7Z50xA7o6nnePVfLGOXRrUN0IXyo+ghcBg0P6rUbPaxtJl+cOLAVCeeqxnFGNp
PHH2PqvTHlE6NLoBEZyXg+iCzsHVq8oe5yNwHpBBltc3B9h7sfgrqKc0cYvSwerARt9TJCyS3dAH
tgO6nfP5HSmt4aF9XF6qCUSiJ1ZPY4Nekz/grAiQ7KVL9ugSDVyBTpAWKAiZdLdFeA3nD8Q6Yc+w
uQCoLO49AOV099ZTYSYEjyFq2fITqsrIJXuG5eWNS4Cx+NFwIUCFIobLmJ1rFwqNxmHgFIBZ5oPW
JKk7h9vTYypVL/lNyJ5p6hzACpsQKr86ToLpMfewCK5gB5KEDQ6JmbQf631bXPX4gGqVEj7nqVey
G0BMwk1wC18UdjMZ0gqgOvg/0ALE/GiQbSmPg3QhnOF8hL3FZjf9mr/TDJLDhTgBU8WCWIcE0UBJ
qnqOI1pbQOE0u4EUV7sqj+ZCkzYa/dRgb0NAGpQ+hsiHrN0bxbGJnAJQ7vCPPAGQhnmjFqKiSwIG
AX10uAn4EmsUvzFxdsTaB/4awsMQTiVSU6oL86SM/Ms2/fbWpaQbZvm0Y7LC0b7r+AkgtrGXPB2i
aHqCbLEFYZwjmkOnZ7lGjZfHJ8rRpUXeesqA/YaduMuXpwLz2oGERMAsbRM8BwmO5ll+hVKWvTAA
6xfR4OayAiWJc7nJHovMX+DkxvSSaZeAlNkb6qdpPLai14gHjmwJ+3MY13eV2tZXLdiEI8kvpxKC
679yiEW5uwx78VFzdZpfJzXiLCeInesDle/ll80Gyi+V4EnxOKZpHYu5j0g8DK5ceNG8vvBiaw9C
EU80UCPxTwgg5JcjCVOIChjRMxe94b7MnVIfImohHEUETOx1a36dBWd85njgfNr1F9YNEiq0sL0L
HDTi14Z6uEfc0d+KPfUrGxDcQ/SZffanex3AYap/lP389g1bSf8AR9v/1ECqydNISpPPhI1pOTMI
bwYxDVMUKhsf0z6Sy+6Tc3FNUTykxk5llvTuU7jBTZsx191Zn4ozXmbdTb8JuwwbpLpjnJ5rrxac
HKrdixm0X+Mbeylq5deEuScxiefW70ZSI7pJdJGJUvlaXopzduCGdv0NQ0mKB36L2C/bN1X3r1Tw
2G7I9LJDeSnr/fQ0/yAPT0iTAPXBdBJspUYxglndIPF5n5mVcAJR4JCpe5guTMGQmQkH7oX+4fZq
goMRJOYJZzHtEUoSdB4OkvnG2uKTyNxhCLKNVdfBZ8FlXB8uqnhcUWq4sXhZkcjvKy71Avb0mT1o
JxM+TfsY8fDdHEinON1m2fKbuPXPBs3H/8A1Qqc4YBRIIms3/8QXyLP1nk8pSBoeUTHJfjIIMr/J
tbgax8rfBMHRXvm7nmi8pN+iu54sj2OvOhPk1/U+v4TDBXDqahxwVOSmoj/uUeFAjAW6taVEW8N0
eFEIqKy39J2c3ICPsdP28i8FJuErc8Pi26id4YpzLCuaW/FQ+GQcyvmRqdVfyFSlN8JL+IIfYOBB
xyveRQwYccNvL9RKINxRecI+vXFFIloeDlz1xJa+KRwloHNFl2I1Hf08JHEB+ml6cG/ZZpO7/tHV
HqsmYv8TdtmZoEmznn+N0Ytc+WWePJL2UXGr0jE/Kl9yMGSqAtIMWKpKdmn1S4Kzxs5648P7ycNX
Dkqt2WywkLTHt8KBoSA+Cx5Id0L4VTv1j0BCh6fpIY89GZZOvCOaVZXHKtyLHzq1D/0Rp8fulwkU
INWZ2PLGOmLLGmx5DUYn+2xPLcYMz1rsC98hqjIKsti7FO64Zz2ONHFUO6Ty0jjIrZbeW/MNseg0
PcfH8K19mTgwSTqnHcoEkYlaDx5G9q013irRkSr7cz7g6Uw5cVd4TrU4IyGEU9o5EsjQHQDEfYb/
xltlnSqmV72nzJUlN8g7DZhIZgQKjuhj9VTtT/X4Pn1ynvEx98JHqKnpP97qf0VP84N6Ezkbwqt1
R1PVzu757bmylejUXYlGhjswP5i6snzsKbzi+lShReNSZsQ60aY60P2CwI034hBkOngT4q9y9K0n
YnPI0mSY9EWdgRqm/AEH3mMgxQwaJBoCA9Rs+ZjR0V1PQEVkj2SC47m8EQsUd3nxnw26YcxUrH+2
hI4gbNundwnVZ2RKnOY3bf3cyyHcLxmAVk+UjyDrkjlAinXtziIUz8FNTx1wbXQJjZc6dCf1saJW
80bNtzZAw+xm4lCzOxavZn+Z2ydG/QxruR6O2citXixEFqr8C0d7npgIxhvWGr9tnMTlnQodmEjR
gITrabjVrV9UZCwgONt/HpTwWOCWNtUvlnGdu6O+xaF68jjCOKur/TMQSDP+gXA54r5mVwMVfz/8
V16Y9d/URizVn/cdDrTw1EOHDe1Ejr/VR3b6uA892NJgeR3eqHsywqOJ+wfZlYLYAHU6QngkmN6I
eMmWKFjWByG0Ax40JMcGB0zK53b/1uOJbm8Vt732Zj1B2a6oOOM4q38Mwp7E64F5D90782Fbk729
jWw/sP8Iw9g1LmQaZvkpTuOOo8qEqz04c35mR+VjKF+TtbGY4QJ2hL+Jh5coqotOojnW9MqbfZFc
wjUDwjNcIvJ1CrryEVY+LBiSzzfUU8FPOGyqOogTGj8EURhIw+ylauPL2QM8wxa6/357IHeuqJvY
SGmE7TgryaI5EUGHJdQwTPdvByzObLc3cvX6VpDV6OnD/LU5nr0Ra7GtIdKBocU2+9j0iEvhJ77E
36QuxMXUctkgE5RsPGMvp0cSi+NvXjvhR6LeCDGhhCf0hDr6j1/sbjOi/z6u5xi7UUeZaDqdawyY
bhQ1WFoPRO150EXnZaEas5c4pd8kCAJfEk1sG+0K+kmSl/kBqf1uBjA9+6LqjG/ixEq7AqkwrF36
LNKmzFwhuXSmKzzwkJMG/eONMG7RwzlPLyq85KbZEVd7LDLlq7+BJUO5h9HHbIwc9IPoPqcuLNlU
/0mFCCkkalbECAjeQlnflOGQ4CYYkZS9lF4GUFM7DF3+5ZZHRJXpNiV39TBNrhZSgyEsARmBJvBI
Vel30t7gK4C0ig5p8C7cqImyZWAheqCkxGUxQCpUgt+Ics4/lUOxWXw6EtVqE1ZhgMkTBZiSkSJl
B5Kk8GOZzspbeclczrYPHpuYvoXEWeTfJhUaKKdojolfMxoByT2LArYGrgbqxBfvxLaikbCLiN0Q
pl5y0FPPOkmtbVaeWZ2UL1U+ymxw9/g2PSBDwAzMXkNcJbj7c5pdgM7zZnl3Y9eSeTLkFjdlP96w
DFzAaZ0ae3rFmurO79fRqWZSf0GVtG7zkYVMsRok2IN5ZoJTaTI5fCokDWSXB8LeVRBiQYJBHIB0
BOzG5FrmLrVoKfli9qq1b8Xi02qjGUr+mj3zuxR2GoKLzJU1j3FnNEaN5pI7UxIirUa5wniMifga
l7+bBocAfV/x24Mz/TFzeSvcdSKKo9ob3RkzKK2PSsCBalcvaJ4DaNk4oLN+Ly1Phx+jBkTOnXIs
tDc0glCd8YXQQVhpifZ568/isk2eZMs82LJJrQG/AJFgVpb0fl3GQUVr5LKOpG1uLDgCJwFT5UZg
oka2QrGi2nP1XCvvzD8UiflMPZ3RhUOMEAfPhvvtlRc+kJ2M5wELpZuROEXMzu40p5Rdqon8m5Sr
ehFnW5WeU7xM1HFPY71iecc/9fzDQx2mD/6cz9nSFYcH3ZOelzvlyGPdpKLYTAl3RkbEEZQ9lyTR
r6cFxo9X4DVbP8cYHzkLeeI8LzSFeEap6JjrFgYhKoAsOp6QA8Ue8uKaUaREeWd28p76fOXcC4V9
Jb5z1znFxiZ7pezPCy6fyjoKd0h/8COZujU7JScfKbWEkgjdTM0hRYHPMODoZ3OvZINhtkWODCrn
PE8ViSGBgoaEdh5cTYiVNjfAqPfIx8pIgICStFF/5+q5RoaIXYGpFGrscIgA33KHFuXdKmzu6Dv2
wCcgNCgK/1TK9md4bRI1tNGjTkKpcjDdbdKari69M1d4SclV1rb3/s8n8wlWH3AJ+FNR01B33Blz
kvSkVlDkddmruVDudQER1JMM+3Md8Pj5eA7+8rasBx4rf09nfBvQyOaPuPcUNqPlcTtMesXlqlhE
/IRfYTgmf45pDW+3zd3Ks82l5Z3Do+MRcI1IcHP/a+3wdtw5f8T1Mgm2QaqBbTolyDZ0MHYqOShC
F1v7Rly6U3gg2Yhyzh6iJAottjk4y3m688HjjS6BQMbk8bncDv/DKoA31CnzaA8MD3XhjKxZVW8G
1CITIEvAki+UY68FA10BDQI4TWDRAf/GIPJm28JIbFZ2ozlDQ7Pu2Tiq5D/I1yQeC4TP4BcZdu6Q
28T1s3ZG3W+ukbwX2BtWdy2uDTDJrX8ADJTo1xm3pWxL1h6yzhp6M11dy5Ge9RwzbwqMFBNuzHk+
PAT1jCVg4y7GY4o3p+hUxiP3MzGViAf3xnpiGPhda90KKJDxgOXxeHhqG/SVijvhDnMVWOfL9Kth
Gr1xUeB4IDllMwySeWAYVkoKSBka5xjEpPLCH8TiabJO9OuYHwwluuth4TeSzyfRc49RtEwOUF54
n8LFUXFbfQZpH1fFZa8nGhssi03rYDgyyfrH4YkGadQiRYS5kd0/50A8Z56xG6M3noDS8WmxmRSz
PQyzlPhTLH2ujnWsxS6RIwo7HdKill0XEpJEwdNqOWwn1nCFS4aIldVVuGcGhXoG0ibKcGF2nXzu
efsVQrlfiQGtcQsXjsjJJDfSPFF7Y4y5TNywWHtGd+Mlt7shuGobDAdxeSjtjRHmm4Ncdt7R5toe
bHSEX8j+QPIEwnHFUn57/Dv01EpsslChts3mRZ2D/zxh9lKh34Op5PngdUwujETNhG7G6xyAdePO
FpglVINFh+ejdT4Lrty6Tnb7qEJq9Hka3eriyyEhrkZfG/FL+NeCywMru31c4Hy6rSa61krsgtXJ
AXzyYNmBeN3imEwiVbo1140QCEuxPPBMJZVAY5scLEj8feqdR03uh/tjXJmWIX07datPosJhfTXX
kHsicWIyJgceLGkel8T9b4AgA3AROv4uLtrdLqq23BR8ZKIe2uJlXY98/DYJsHBWEcS0zdmmeq4h
P0aVk6xsR+dCLt0Z+amWkhp+J8tushrbZ/e0G0zsZLBAT4n+zmJEs/sblGrxtM1XweadRzNYdC8t
72QPTDISXHJglaytmp4zC0GAkziHLjxjEYzn37IzVU/HPkWl5rntZFT5iitnJqEFGlTsJTVzrAwS
mHkNiAo0QNkvHZWOFELIrzG5w6aDCl9fp4c7Oyi8hwuE8yuQ/uaZOhtIDss8SmitokAVplcjD32W
wbZ+sNhDuUtG0YVmRzscquHENxjqpjm2qGaOGAsDPranh/CVJyrKZ5BdOIgx2qyAij0EfZhujxyg
0u1b82ub18qVsaTQKtIQpe3ZJDbuTew3tpB7rKyh8wBcUsllByopkwLnKvDjNeATmBCMKERhD6eQ
4jcPCNpRVYTpG9IjH/ea6hc4TkYu23OlHpiG3MUY+STQAoE6CxThPpKSO+lukwZW/IBYAUjQSGTx
uH2KCumelQYi00yDavoUvkGssI2pv81BsBD+eioqF0MfjfDGejfaa41Eq2VvM2kIQJYr9E8JUs6W
4HQ8nhUhvAc6exHs/vi4lI42vo/989b1opQQu3FCjGDn7YG9Sqbk1G/zmrWIi536SRkB5yDFr5s9
E5OhYMqC+KcktWlaPrACNWp9BFnGjiVSRtjgEYZiK7s18SbzyI/Y2reYA3mhq/DFazMOeKsoxt3b
1uqAUeMkL0VO+4OQPeX0zJbtLvjNCv8bXuoOEjYtwMj4GAO2RvDY2m+RNOteAPv5QUWEjzegKOvb
6tk8jHD/4zhFypLZSNN/2TaQ7czOqaQF7CQAlNcEryePaTNoV5Yl4PSwe23Y6DuvHg8ybwUvPHG7
/psJTw8kVK4s3T5hs3OYUHH6NHNDgB1YFShprA0iN77UH+CWoLPAgIGBGY6KtkesS1g8kdI5kk4C
XkNsDG49HtV1TyGHxy2U15CIi43lbzNisdaP+QdzhiXFlbETrfh2cAV/2zmbETsHQxSJvpgHDBo7
TwFoBXM3FjI3mTjdJ4AQNijOO0EL+PXBn8ibiZdzG4d5ArBKurCNDcm5RXi6JDZ3ECoibODD+FTO
PoplvOQZEpyxWsSZHPWRDo5mUbbfmgwMK39VRBBzwIyfLRycNkpOOk+7Un0VwJJpX1u8x1sRgmQ+
W0i+olFmAhBONwmtkdmP+Kk4BKwZ6mm58vkEJoCWDJEYd298s8k/UhslWSdf3Y5vkCeUP0EW4biz
wQz6DtRfANKCYjKHc0uFKSQib+1ekNCcmy2kdjpVRYBPZPPQrISqEBoAB6Xp502sjNf4UtAtGjW8
BfKSDfbP+3toGxmUcEqEpE8PuElufvC4UmiIRkdKugm8guRcJnwval29JvWsoPUIK9Jq/pxVAFGV
ahFAWLunPTSKol/kQyYwp3BFDkQ4vYdEgNSS6G3pCm02HUJck5ATxKBoN8moTpWTggayyCY+WxTO
Wl2aDkubXWp8hTxpZUS6SX2Z9CnHUrkzIFbM7Fy9qrhj/NyoJolUJFecViHaOKv2g6DC5xRyyNTo
7+7jtfAHw02Ja6LILIMM0PRu6q3czQzpNpuIMOnbX/79OZzYxQsz8/L3rTbD2M5SxNvfz4oiQ7iM
yk250YL+PNaLjXs5NQmPbBjxYQAmmv3vFzlaAUn+ve5jAzCoXJu21LBwWwi6yFPF//2idL6m4eXZ
TUtDuCE+/d8vpHr6jR36gKdQSRNo+9KOS755O//39d+/xo7pV5RFgFdfRd9DA8X4989crPinUNVI
DJbrEXe0lq2nXZxZRfujNAzWSALe3+lDtKL+rtYUQIS2TdajI7n98++b//nD7a9BdvKT//tmnYXB
2JKD9R21ntYACfn3yX9f0m1ksMLjGv7++fdNrW7eLJFO4qzAVooKEZ8BlZOu3h7s35dpe/n/vvf3
g7/vyUO8x+Uo8RVjOhVGjjDjGDVAXZDOnzZ/qzhCkjNrXltRxki+iQ2np78hR9gHiaOm2bIOytw6
Dampu1puVH4nQMynMrMCFtPMrbyNADwe0f+6XMT5UQi/Ii3LiQiaQxWiNjk1Go2RFUxbSgktNeAB
12MZXUoBoIyClqxUb0S6GDn1vDZTQvIOZpMBjn+zO8mWwdzhfPhY9xzIo4hnT5nXYJoXUqL8oZ03
NqGJfVQ3YmFgzeZX0d1ajYKg1krlM3KhQkK6LmL46EVmk/qaXNMIoUiitvp1kaXHRkTNUFEBvjZT
uOtnwpMFzKGvtToybhC0SAmoz1ULDPscZXiVIw19kqcOXGVN1crMcmTiiyHQRsTCJYUmXNs44TzQ
NUQYK7a0cd/lE3UohOYsyH34XvGko8Xryr532qEEsGecskhqycibn3kQOKAjwiCdahvusfTHhIxu
PYcQ3EMDd64uRsmdrFCgK7PmNaLOZsFDRel/GqmPovLt1ROIkEIiwyiq5LUS+wA8faJPNGhT8ufK
MJJAWsEgVVSZTQqEOsZ5tImG+1jx0NpmUqm8vioWuQNaMLUt4hAGWdEZCxht8x1+4AA0cwTxr+xi
JX5vFoR+4yGObGOoVD+v0i+LCpAmZdp+VgQOL7Qc1LikATNQrNJD+lErtR0xWScwbbiLr9VQnotG
vslb1gUVIjApIQL1gkFrgDyyLrMFbb4dBWRU4+mjGrhiQUB7phPM09DP2oPI2WUM8aGc0ZRXE8Ce
dZwhXkI0KmpfVmppp2jggMPGKrbrJHqTdDJDcMxDIMjLcYjH2WnEsjxayghRQkQP2tAQFpe28F6q
QjeayvwMHWyqphHjwVFBzbS+rtMAQopGLxSU9SgZ2nsjK0AJRsGvh6RiAZlY9vi5HEXXqbx0im69
JVsJUXOtSTGPxYzoV1L1wVBr6ALX1VETMGsztGmfNf1djzTJm6YGrAqLF90gdDCkhHMvWRDdj0xE
6wbU3rTEwOqzxgOqXqfdOsFtS1X1pxEI56ICo2edeEQYEVEzExRpVLxNgyERjzFyIMEEkjZdUees
0O1gdg0fWbIZtq19hg055++i/hiRMe2nFmIftI8HZczkg5Kth6jKif6X8FND7opMZDp38Pj95bnA
wnxUJevU1g1aMWV/hLdyzEPpn7J0EGhqCmccAfQaACT12lHTpNQXUvRTRJhHhYS7FtrqOuTZrmvl
Qwk4AppfYI4GKDZ5IUmqU/xpc707wJAacK/UfsSiQomt0v1QyjkJ2g6xifI+YRaBdozkr0r+sM10
mLqW6GpCLp+MePkyszpx5CR2cbjv3AmKSiN1/kz8rVp7QZH2U1JDaUaWGQ11sB7tOiXHlHPE6pEM
XEPI3hNZ8QZaBAZiNDBgG80IhIF4S5Mr0UON5VBsFr6lES5ONqAZAWk4kERhDSashK/4Yu7TWjsy
RYqvPJTPJkYacl/NL1JBHjdAc9MnOmtTR9kwbj/Ubt6rZi8c1wSYhrARJOt5jTx0pl8WMZ8DRVRO
DUNDyRH0dxSjFDgov9pEfgPjCjU5i6hIkpaHmf7uFKUkQqihXzRVeWstqaPysSZBmyjEhBWFqHbp
yQkhYel1Bt6sHeegknRwgzFdZAzJQklxKgWajtjgxAv/9bBE6uQnIX4Qi1yWh5VARs+r05DUynVo
0udQshqPzThDTfNFjyrxoQ/rkxWtylGmn6VnifzcLyNNHaBYHb62x8m4z4v1g8hSskcO/N8SYygi
K/FLhfIiXbbKvAvJOp6sujqHzZL7KaRj2APiJ9JWZPMh/Syzbk9ijcNmJsWvpY5uk0gnY8mlsySs
bJsYMXpCZsSuVNSvzFLsU4X6rBc96fk4ETdbWu4mHfqwfaTdVKF181XTXSilv+kcntJOVoDTIuSy
1oSd1ZT0p5xsN89ouzQqbSAzk3S8gMbnPpW7IIKhQ+NhK5HAHUbmJ0FYsvFUo/jXGRL8AOk7hKQO
CXSagk5JMjzI5be+iCY3VrXZn8Za9wpjDBpt4ahVZd3TJtIjo1W9QsxfpVEBo9EtV8GIaIop4+oW
SPjicFZCfLT6kzwrxLZsLYM6yt4kysNJrovHaVo/cGu+tEVHjSCblf0qjicVmRC/T2IEd/XpplI1
vKSGzcOrfEHGHaToI2RWdQ0L4WwB4iIoMKPlMJDnEWUbSWgPvQYhqdMpKjS9nD9D/7lMy3wSxuxB
SHXLNdYCFgQBfYM/Micq2HkppYKCLfFPmVZuniJXMwMjDkW4z0z2p1KVKJUbZpA0a7cvImAdejyc
hMV6kqAhR2Vr0TIxSwDcjlB12EuM3YulS2ztAlVFSSfZWiPzO1mJNitzACqjU6dq5SjQRUqaWWlo
QT+5i+VlM8mhNAI16WOQplVPbc5sWDOiNPiqgdz1mo5nWI9zVv6DuI8Xj6591ut7046mHSUofpcj
96/DeFnxdTwv8cXUCrANw8eizoBZF7IB+bis6bFv2vnUCrMIbvgn0nQC86jtX2PhaUK+zMksJKzC
dPxJFjW8WXSWxCrBDQDhi3MUjd9RZ4S+ECga7n81rVu5nykDrFXQFIT0mVQc47ZQr1rWfUv96Lcy
4UZjUgRvzfUdD2og/LCE62VhGd+NrnPVaEU4XBppN0shR9CaPUjzeVGS+DTUtFDNVPEmyaJBaJDk
kIb3lUbCm8WKPVcVKr2x8dEmVjDJwwcHzhM2JBleiShK1P7EOnXrMNROtZUfZ2ntYZtvNSaxus1W
grQSOLgln7lJGYKvRoFesVTag50C/1lv3LY5aTgiXIxkaM4IE1DWXwhYqBCYMbrK0lxfFKnXT0jS
HLUZIk4WpzBJUxSGFjn7MqswPaG4BjoozXxd1yi5zhoKD5NY7SfDQZuXHEk74nDYecYivSl6dlmH
ST9LefsKbZ1z0gS9mUJIl2W2nBmbBHsprcdMZygRigDVJCs7tA7oc4pT7ejSlYpZnxcdCUWDQrNY
nku1S6mA99Tq9Fpz86g7pOPYvHbAFr2a/jrqDk+63lK+UGuGLCegG0W69I1UUhpu1RLyXnXrU4Tt
Og3CHYyuIBlkGUEd67FrxATZwW6LE0sqZ0Y3PpOa1n4HDRs4MC8xgO7dPNPuSFOlWNq0xwmSMUVL
6d6qzaWoFAsE1Nrb2+LRs8UleeTharq6YXIJSYXCK3W0RtW+1eBjE0YI7ExoNuKnRR0kTNV7Rezr
KoX4W7QlPXtxKoCEtPExafaGxSLF/p1tDKufLKRdm0+DFIRjgX52VcB3Y5ssJ5gWiglXNuyeFTE3
z81IZbeSq32VbDQEAJ+lpCFNiqGhKI7SXkYcYk8+rUzrFhUAXc8i0ZvVFTgjgDAS6oOUtdkV/3KE
Vwea69lGi0TODhdDfVFOYpj5UjHqVM2S0La0OdAn6EemgUi2iRrCIc+Ry9KzjJpUiLSTtCqEJ76p
5Bh1yUv0amojeNOshDuGznr0nhubNB9BvaMbKwa7FuWUZio582QxfFiMbOML0D4JtfxFFKmL6Kok
PdZIWFGppuanRsXqzp0JU15BC0I1Ig8YYOrX4Yr2d18d4TH+NouRHKy1SqicdPdBr4NVKDtKDuhn
rZV0wFCcRpHRlYeWMlqJNewqmtGlVxjcbmV/FlcSQw2bhMkUgZEtYDOEVNTQ7e3eBSFZOHpHi5gF
f452AY5OFkHJKQH136/9YYX/0vUPgjxGZ1NML7I6Cc+kuwpn5/fado2tdsdRT6jYmPQaB+GpKo0g
LEkUjIGuJgbSfpr3dNFLlIUXSBeZ8j1lMSp5WYL1J4JgtB1W8Fv9+xjOr5QdNNInk11O6/aVgTj8
FFn1KRwUjKjlPMhI7nEJbdlbmvjQ0ekXWjH0syYb4UQynFCafWEtED+ctC0LFcfD0ikAJ1HwHAZC
5zIHGSopsE+kqQiMolceVewFRsojYxQm53gRgLZbTfPA/GQ7RVASmXKRvdPsCbd14UeGWXA0peR9
TjhWxZjVyGxhQRPCQh+aS6+VKq8D9opm5GQveqTv6kg1+YX2A+cjxe2X9i5OGsZ0ScISrTEejtd3
KRFf4pRW4TrSljetKQT+T6sfb82VBnVzj5NGcpUZ5W0drHlXA/+PG7ofcYz4a1VkD3Oi3ARjGn0R
CU36HuvO/Joi4NdLXAPVEPSC4KHN3Ta+5uvyuq4LFDKLAvBQFQ9l172scbkX8ii65dpbN47fc4qK
F4I8WJ9Q5nC4XNxfqd2iTHno0Et1FhAkUjWDVzAPo5n9D3tnshy7cibpV5Fp3bgGIDDFQhvmnMyB
87QJIw95MM8ITE/fH66qq1Rq65JVr0uLu9FhkpkJBCL8d//8HDUnYZkfzQySIRfy1oc2cCNdj/a6
BFydzPv71Bx+xECMJHBJhfSxdG9aP00f3Th784aXqizd79l5LOL0Ph+b+kBBEmOgZFyGzkyCWonc
mjrnkQfSBjXqd19LkK2SWR7cmp4n/Sx3EJRSlEUcjfBbPo2ZyYLlDVBmyZ4ZePg2VvrKggXSPFE4
JQvW96qPf8Vl9l35YY2qW981ltKnAi9lz1PVn4NvCcp44y1okLibXz51YI0XUxsbmfMhwa0od7VQ
+AA2TRbbd1bT7/0050wzdNuCFXylrfHU96E40F7Khj86z3nZoyX4jC4q6uaha6zGaSJ2oAFHxN4h
txfNZQkmDjQhyKmjQ77RNSTamc2UXV3J+DK6qLl3oQa+FVL+iNwot4luvwqPb9yOVbWbZu8qQDgD
JfC3rcGuyOdsVwVEaWAEc1MUNRF9DOOjAwlEktviW+f2caJ1O/pLEYSLVAARlAWbqICRTurSy+o7
ZkzZdflvVw0hDnkyqA0GZlYaJc1PI8dOBApy2kwZc+SYYZzhwF5tm6/CIgWlgu3U1uUBdCnLq8NR
TvXRq27bt7Gf52vm3smcpHGqjWwH86PAuwhUyTDYMbdo6ZLXMLL2vksbkOZDq//e2PY/bbD/AvQm
LMeiNu7/DXp7XPhrf1l9NuCmis9/xL3924/+nzrY4A+Xl/I9zzPZO9j/0QgbiD8E1a6eA2UtCGw6
6/4d+CbcP2zTtSh8pa3VsflX/wF8s/8wQcC5vut6lmsLx/nvAN9sYUuAbv/YlyrBArog5XhRQAjC
/KeyPB3bacE5Dfmx7MKdpXr/FNf6Ccob/PHxFSBq+9C3db1qxh4TLuWnp4R55gw6VrOc7a4+d/3W
CVR+8ZkC+4sfZKbarzSsoyhDjj+RUhRhXKamYnxryl9JAoyaHXfCAJpyN+5rRgQxPqTBGzn6XoI8
Sx7lYrhfoF+TylgzkdyYB2jykx779ikVFLaESw1bEDDTY/DsNBDtW4sDoenj0HYLmvfsErWvGol6
FKFLQwJkaiwZqW1ZG4s/FI9QVCIFVLSvLEPrcRzXjTnUK9GEcldUJE4nR25VF1L6NniX1umhIVdw
M9gn0+IjvH2dzvvY6Euq3a3q1mTVFfUQHPJ4cnd2ND7LKCAcmCXNyXB3Gm7HbTXyIJsAHb8bYhxv
2kbswgR3jJHFzkV1CZFYrpejNxTfTTpxwio73MOlbeHH1MA9LJodLA+iiBO3b1kZn5AUopcuK/ZJ
whoo4lrsZC3Jzrv+rS5965gN4qtpYx6kLZ28Flnc2HKfZE2nZhnXWBA4Wxd5lJ/CkTSussnxOshy
CtLaOH3OPR2w4tmVrrwVBn0uiSJdZibFfs4cjDvLlhX/Q9gTa5de/qCW6XJqtA4HYWZDrcSvm0YK
K3Xom7euNm5TbwJ0lXbxJenliF2jeu4XJLjQU824MnJPWVVOBCU2me4VMa2GIwRe0ECAagP82dyz
33tFFKxPZuO/jKXfAbxMMVgwXXoYlqaq3iB7Uevp4HGwX0ndswEaaiSnjiBJrNwXpQkg2IonUBM+
OFMstnWWcPitgN/nCzvTU7fCY1Y+2jFGcFhfmM1msgCde9/4In3gA0U78fbz0A5PlUFNePv3VkIY
Y1lPO+sMj5y9XTmgIIZLYO/b4u3e2L7n3zkpz5VSvGNToWx+JZJTBmTxnkQwGygT50Bj994rwL/9
kEzuvqjMAkNPdvU9tuApjIGFfU2yv57OeeQbdxx2vNCsbqMxfwjw1cW6e3SkPTNKWyTAMAKs6J1k
qwTzONTA2hf+PerRvrIBkFtFuNdO3ZzikaGmYLh2oJzgkGS13nS0SK/GFvSA7+qlrXW+r8s+3c8y
rW/n78Qo56Mfg0ct8pwISXexEXHvqY77zjW6jO2bJt8rTsM21MwOaubQSe5hEY6ZK9QDYAfHHtcG
W4O9YZnWra0wRnz4k3yiNqO+IojnSe3u+KKiQdPTlAQnQ2JDKwHe3AS6lUSa0mczRxJ2pTxNgFeR
u6tjIPR1tMfsClnx4vseMIwxuR1FAHQ+NGGsJfZRW4HcSKPtdzIic+uW5VGNld6lPbXx7Wg312Ee
V7KrmQMW0VNjvxQNHtsgGNeFacWXMCS8kEh7NXIuvFN49lmCfKQm/ZsmgurGh7WziktMDF4+eSez
CFkzKoGzXbNpMR1vl9QUkAUp2pXl1Rd6DvxT2Um1ywKD3XJMgk2D1T47gX7Iq3o4JrEHd4Z2QyKP
WmyMBCr0VMmYz8f+sHx6FUC9SoYJ+rv10m3IbHRnhFm6B/TMOcBpfhBesw2qs7XuTDwRQxLkdzhU
0gC/s/GcJcrexoLS3rwq8Q14Fhm1Cd8MQ7W7OUqmzTxG/SYSwW9HqpdGRJheoEvfsKGmG+R1MjQd
vgHIrqRWir97vPLRQleZclzqP3nW6edGWyQC6LIDRbk3HVpMILDfWCk2DarDujDpDw393TQcIKgM
rsmEps+wG/MQAAoHhnv6UbD58d74I7ZJJsRdW78mzGVABzbe2uTfyKJ4a1KOTIGPRb12xueCTeka
BLuPbVCdIqsFo2cWv+aA2WxpdfT1Dr9yK8RnlDK1aLCw+FOUcE7JcLaC2sgza2eZaB5a0AYQM7xX
FvCgjqmXPS1nxMh8qSbCOaXg/BWjE92EwgbFnI37UUZYalP/5DjGeBdYkXEzzIex8cwjejqPh9ns
UPbdZjOGQ84yj19ldnLYZMarE4fPU4sE41ZSHCYCPxAHv9wR574ngnEnPfDSYq7fmTh/BVGm7pvm
wM6cEwZEsCl17xnOx3dhbFlrtH2yGh5D0qnkTbROfN9ElBygP3NQy+mA1pwvCk4UQnGW7gsCklaK
O6IRFh3hqTxmFgdYlKp2M2dYf0zzHPRo7J2PTSskSLxH5P+aZzdcD5YLE5HSZlY6fHXkEXxM11DH
ikvuOJDOckKBYZHkm9yzKYmEIM4jGzF0iqbu6M31RvnOtJfpwhEUzasgwbm3uxgISEGhVDIUn1PU
rcZOJpjGsch0Hrgo2x25SrjAshrXUum39IRVGH+T8HnM8SDjtZ6jcN63s/MN3pFzRxJBxMC8Yljd
7ykPrCfscmaZv3FcrR7yPnwt6/lXIRQslI5rJmdAxbS+vWIKz6hNT+KdVIaBKaJ5D5g67+ssHNYS
athauWD9/db3dhIR+NGyu0OqDHAfrN/0nSj7TvEGRBNY95LC9qQw4rcpPSRjC2bLZoZh+5a5XXTD
o+uF3WvaO49BPN63hRW99TYAbpeQe5Vo9ylQxjPLEkbwqHv1rfA7ckgvI+C0FxTEBn9WF5JOKk2m
bx4Qlk5nj05MxVeQNR3zQdY8QGPkIaJWvY3eRICn6y5WDIReJicvtKFcmCHDWH9Qt51nXYJ6GbNF
DF85dvqfbhS8qUp9RuZMY7eTO0+FppCjDDP/FDWz89T7zWvvABHorLDfBjQlPLgetXMNk4X9jN6O
A4mpXuWP6VG744OT9/2ZiWWxtmfi1djZw1lFP7XBANT1muQxVZne9YGFmqaFewUCb61cePlb2dj4
A+roUKWD87sME5bG7DTY008UmIzG/OpQAzjHv0uSvkb9H6KUwHVsqV0zWQWk7Zk7X3cEvh7SnCKv
OqqoSpANlAMuYpc56q8Rw3rl1XQcYN+qmfsecOBvsFQ+8lHBGWjj6qA7AbxPzZSA0odzy6D+Mw45
QiZ1oPlSXHqYLDg2Y4w9LLlb9ln9ko3PlLfzI9BMMq+fefZukUfTg19DZdKm+6Cr9s4eDqpsgo9A
AfpprVk+zj6yTlTOxRnxHFx7SNFENjsYOdWPzcN/5XQlIn6BfGMsF07a4EpIS3wShk/ejZ7j30m7
mHk7x9vnhXkXQI+c21cHXeZbaPmu7Cp+MyOFPjtVPOASQDCzO+AfmLCvlS9jgAWxCHFsmYaLlQyM
K2LtHL2ru0LEZ+UP40/IEDgCt/mOBoUyQ2ZaFuVDIagpd/SZ9YgVBIVxlzn1yRuC+GpxWTLVHLqd
N7y5gwXWwWVXiucO+sRsNT+q43v029i7Br1zO0e5scH3LpSObmsqAtag08qV4Y1ELFoQ1ZafOtvJ
IEnD/KlbFbOK72jgyMPYeAk0gZh2gGkVVOa1VEZ0sIb0u4LPuG4Ha9oDL32tIU7WlQFlmeKY97Rv
mMnx5ye+b+7dZiTz47yoIEDvM+3fQ96NWGoDSDvaBCQcp/RD9+W3oLIx9WwqdttlLFwRorXt+KVf
6GQcPWbGHj1B6uVn/vzBP80wkZMPcK/5t+zQH6thseGVqYR3VCbZfIvi/VKYJfyHfvwO3JjgnF3S
yVIDXBgCBdaSaB0bj/6ow3D4+39Ynw+RCYS+s5nqZXNyjGICa1xxduJdSqvvd2zAzvSIhxtVAXF0
NATrP/8zyHg8xv3wbpV1BGSPkj1hUjvnAhSnjnHTe3QtpSGux6y3Ga+EDO8LCNpr0++g6DWLH0oN
SbFOK0x9dZW8WtOcbjUGU6PFp2K5I7O8FLJ+bFcZ8UqNP1gTfoqoddEuAUlhalCQQUaDI3tL5HdU
d3DqX109GptcM8KTGVwuahCe6nHCTkHbzUowTA7tjETu5DOqmKJ7JtpMF0ONPzh/mGv/ARfMxo++
vLRPT9131EtGZmVyzV3t4pnFIKqs9haUcXhQhuucRgTVIjZ3aedJ2LhOxMiVXsUiTfazGyRXWptJ
VkXJJswTqGWBL8/9nL2UEbm1MXXih3QARU5sq9dLnCFKkwcr93eVW/9IhhiPRqJwaSOrb7LFmJuq
ZFozDn43hsWOOhfmNg2Dt8ImoVQiUu2QD/VSo9EyyD9SV45yJYiPJRh2jTB4p3xlP1EEuwf/+6Yz
/91JvF1XWSd/iL4iVzLkzJ1XfBoRCei6kxxEayztNtVOfJTzVXfTe5cCjcHoYg5ZyPEDm2/o0aG6
rGyRibxp9gcOJrdpkRyd7JJhSlU58j1lYI5rTruBUzFaY09xqcQkY9i7dgrUUfHMAg3ist3lDHjT
pIlHVxNT3wgTYDiaV8ejBIFxWr90Pwhdf/bJrHF1ug9GS1mkNKEmuypPb+PoJQXm6o3ijnv3rtDp
qxKVd5RdfrRG8+J4vl6zsf/zhcp5tJgmpvtaNUenrXhwVMSYFBIgtPlXO8ztW1VyH0dNwLGw7xQg
BfRod7n8dJoPnIKQDyJmfErKJYGMGSknqTTlYp8tXQ/NILNdCiu6x/TUuYVzkFNO7yzAZdpTeE8t
JeGUBtn9OpYUapuTfmThuY+1YI+Ts4nMlR2v+4bjyIZ5j7oZ8isaYXMbUsk5XasxsQ5VK4yjrsPw
tnFDdTA6KG6LGU/6epUj9HMIbC7BOAXbOPWxo+ckBv98/7lhaU49wRMnK5fgNGUZCZu3o4zo2nB5
vapCqnfCZXrBLAwOLZ+F1AzK5/w987qrrTHt6GGYwI6yj2IvA9GwzPeFhGHBJA8+YhT+YjeEUTVk
IONE7s60XWpwlFjjHHuAjZhY+sEC8M2UhfQzTpgNNtSLOXfzJpwrGERm+4JPBUuIF51DP/tmqmct
3FvcyObOMNkrM0+kdTFjZuw7aXVM9bhzsBGA11HP/hBHa21NP0PxDlQ2f7TtH4/er3yMQ0IoBJ97
aptSDaJfTIG9ywASTsOEtO8DXjNA+2KBV9EI9dEn+lpbe7rJ1vUMg6Wzg7sktD60BZZDuwdHm+8d
GuCxJJfsTrMPKlkn+xLrkmrDdZQI0IrWp0SRuHFrOqDaieBFytmmmYDYhPZPZdTyfNGTlB9UFcEu
X9U619sBZSwMwluvDTJ04wnovQ0w0Z1MYF4hRUHdkt0Tw7Ubowinf0JuUgU7Og+Tk81Wf9U1LdH5
TLNqt9WxdDYu3gZnUqAaXOubUiLISTiutg3KCNeld6sM3OdxQjNmKaz6OvCvEpeMHjTpzQzxos4J
ZrYjDTRDSrA9s6S/MZwwuvot7CWIo+m61ySzVBqDdClLQdSKpLnkBFxzWWN0ZD4+Z3dpUR+6sWS2
BwdkjIBX+BgLjGy8Vs9gnHcDo448al6k4ZClj7K7Vmbtpo0/7AhOpOlSxZ7PKZl4/znqWNBKpJDZ
vnBfb5OpOuZj/lN1XA62qG8dHDQrtxnOkdGP3FcprYQgnjDU3jgVcWjm0DVWn9rEghVly8CW5Knt
4Gd3Hf05FeO+FzzlpGgvNs+Sm5xjHHaIjdHNi7ON50LJnkUQd+f8ETvf0Oa/0Q2xMjyOYa43qRB8
Qc1b6qXv+Jl/2u7gNHxz1pIK9fXOVe59FPKGmz77LCPr3I8EoYsRyoaixTkyDn6n9qFZfAeMgsZy
LDZZB0+bWm4zibCDsFO+yU0PMndH0dPiPeJQdWvSnVTBSUTtWew4T3FfPQYRoF9W+G3C/obN0QP3
SBdW90Xc/3g2OO/W8l7Bal5Kjw8HiaJJqgcEpmNsG1+xEkxsM2dbpcnRDDRBOJb5sCPVS6ukVWOm
65FWBSCGpvNaINusuL1DGKJ8nSUVyoPzk8yQUR1vM4fjJgmGl1Z5e1mMvzBq1Gurmc5GLL6MsX6c
h5yWqvi7N60Hf8bBK/sDg+f3PsNIk+BGunGXvJTOPkejoi14GL8t5nCKhrs+4HvgoHJxbGRTjgkH
Kttwr4XWMwDhw0QvVRgzS2Jm2VTde1m7TwOngKFMthmLeUaYql0iQCGuD/IXeY5vwi9RXd09GCFc
r6nAoZ/SWMKoR3wHEbacEmdE5xPS0F324nolf6Mi5M8pxOzBP3WBUZOObNdTUH0hA99FByf/Lmtx
YzTNWTQDD1ao+lgdyVdmznQuu/qrsx2i/RMBGfCdVP+9jG5YcpCSIGnYl3UwaqYy+5mcQ2EorvBs
Od0EoMigEFjBd6OGd6cnepRQYMAMkPBnBf1khmQm7jJn0xn1S8F7L9PuTnJN0Zia1/Fa4aCq54Ev
NlWEzRWhX5s3INBx7V7fuG0sNp6PG3B0ADvUTQtfRrO3jlzjsYg4BWGOeEkFgK7gKF30j5Ifx9q3
6grQaWEz/q6clGNUKp8bgzhFHszvUZCDMlFiPogED2WK2iKH6HdbiEvn+jRToWrrQG/sTifk2Arz
XJc/mAA3XsFIV0RiV+jA2Hv6oZ5zhygfzVWYn128+xtnWL4RTM5yzEhR9OrQyeis0jbiVA6IYlYE
FOL4mveKjSliTlFDpYgNll7MF4RTimHX9HTAWBFIxVmNX3j4P4q6Iqgf3fpRDIROIapY0OJp9jga
iKe3GaOJaO9UNe3lJlyHWlECn7ewJBtkKQebUWcwDbVNSE+z5IkXtJwxm2jpDZw0UpUqp5PBbWVn
pMDivEaTtdxV6xPudixhA+vWbDxz0iZF8ulFYAtHgherXMYrg0v/xh0JNwU+5AI7dr3TSGqZ9CQT
aYAFbo7Aj4kzDtgD6fhG9+5zCFq5Hi5gvT+L7FetevEcEEUqGsaKNg6123ayCKng4z3QJVZsMwpz
WK4bLNCkXBTtb1sM46S/nA3GaJK5NMxtWzt+mBNdIpc7dE3XiJ913HNSD41NpMAhNZi6mr7RFxcT
0i+zInU3zGXAU25i2xhRMm9Qmjn0/dNk029rGA9zJWo+BiQJ05cku0AZpdTFMNgZbtIM/FdcpeOO
56Kzt7Gfr50uxQDq+uR+VPEyocI1YfiEOYtoVRK/ph3cb3dwrj2LlrRqexd78s6snScrIrRpBxGx
o4axbxximeh696FqmTTTLcuxJe2p5wifOk9xGGpD1p0QXbW0m43Zto9YkEhtdxIb4TqrIclZ06Gb
AEAHKEA3ScUTokKo3zYzd2cgocC1DhATISJ552BvcS12a/QacKUo89TIGThNZ+/TrmCPEgS/i4Q4
XMFa5c0WbLDa20f1MkdOXpvJqO4cDBdWw2XYFUyms7jdmHBjIsjzsTRf2OA2BKD89GijibADyX7p
0rCxsT2HqV8fUskhzJW5uJrh/NG6OW1HtMlc+qjZ5ln9nCu/3QpX4XmZQEoWGMGMXH3SJpAhAJL7
6YXsUaWynZ3xstiQnHXdv6D2AzXQP0k7HUeRfw9dv25twGmz4b1TrHqdwxDaXrWjLqO8Sfr5rWiJ
IXmyeBx9/ijzPvDJrzKRZ8c7sB/+sP3hMSiQMKQ1mJvKRVAI6T8wirnecqqoAfXk1UhGUw981CFw
aGphqWWIt4lTZHtrbPeWr7nxDePG6SbrZqKqr3lUSDoxeaMbP+EAZ9rdMR8UfcP+YysUzmLu3ZE6
W2RMAhkJrCzucdnaA2dNwsoyRVBgDvEwNcQ5pI+WDn7+c3Hq0Q37O5++3amh9k6BL64Y+4m4erDj
DSx9Nt9EK6fkUuXNRzN0XLHZu8t21xvHExVHK/TfVWVUxNA9n5ix6O/S5WwgZnwd2bnLX3GtAc9K
ceFIs/6ZM8wVUc4pBblL7FITPNQ4vDJd3OStWDc2DXNS/575SHqX+osxa9ZmxasMYFu49mLxKVS7
sdP8O7dgFMr7cvLGlUXs1pfDySbI4jSq2+Apu2+I7c8trIoQzIEXnuu4/cDUsmnK9oVdHiEMHVz0
6J8NjzLYhlMrnN3sqdfdW+Wq4/JajZuei9K5Zce668RbLZsVEwsOW+PR4tkaY8NWdDuE+bX2izdp
T3eD6T3Q/EmOaefN/Ztt+ye+STksvU3Fzk3UunWXPgBWH7GZCmtns0TSRwzeja6jjEWq6ZbziTmD
F5k56lTTWVQslXFuPQbT/BS3xduI0NHhmhn9/pR71S32xefMeeJTAwxIHtxsNpp5SDPKqwuuZPm+
tIGgmydXfuXFTHFme/eqaz+GClULa21/42nO2iM025LckKEA0A17gmsJWPWGR0vOk9FBW69EA0d3
qu+9TL/WQcPH3fIEsB9sjzBRh1PTm+88GloaEm2Ms98TV7QEY+r7Vt4XlnepiaU2wbT1omxXsC2G
2ei+4MTZYog7KmIqdaPpH0+Np7HAUSaH+yRBqTJ8ybAmapJdliUvozF+M1Vc4fIk/dKFd0KnDziR
8XRl/X7smlsnY27QGs46SpWDMdO51naICSf6LjMGrlFdBchkL2jPhEOxBd34NvF2z7Sv3kU5Hwhb
t9nUQxQcEa37ZG9K8uuDjf0NbibwBJZHR9+F3rjpuEYMazpTcbSLk4gGlujJTth4G2I7d7BX2mqv
CPC4BOmVx9SlKo6qGpkqWWsVKEAfrn5UiMCdwZlWFrvRWYJD0jzZJWjKuACntSy6yWeZoXrwTCv7
ywDfsacoqhH+W5ZGt/RZXPCXbtoueGbQ/jakEMbdkfgLYHyvNl+tIXBhUfwuRAApKG/vJ275G8sL
+XL6AWqhVdyy9TjVvXOwTagyrYXfUj3ZqA8V+5cyt3GyxZciqT4ZX7+3YwDSB0dtZOc7f/hF1QX0
RXlygEY0bFwMVlQyFF+z1X7r3Hme7OC5jdDdESO+i86DQ+NtDMM+eF39whzzg74NV6sP01X3ztz+
TuvouSjSbeqm98ycDwO50hRWVrAE+4vkavY7o6yf8KPDiuJWloDDTebAnnjEcAmpQ/9ChtkvXkkN
Xc0gzZi17zl3vVFUJx0lb3Y1vA+d4a9CB9Zg6lNUl9/NjGBFyew7tGGjpTyAQCcGuTxGfgJorz0E
XvhsC+uu5DsRQfDN30q4LVpFbbMr82eTSZrH87O28rtkpH6g/lFTcKlD+9JmMNGI59I1sKfW9xTP
4yUA+iFoS56Fc9uI6icGxdykPRkl/Sa4qTyCnd5k5SCvb7rUvM/a+L3I7WNGwzTTaxsREtVcYNw2
XHza8dpEbKx82MZxdYl8uRc9wxSzG65irq6DTUpgFkTILeRnnpdBeGxVetLW8IS49NjwTLmZmYiU
OBlxKG66kkub1ZNCJ5KA3J65fYcl/aAeCncwbrCx50iRnu5uPdBjnM+IbBAs8q/utFj0XMwvkt77
1XKxKDu/U1B9VQNsPxjhalUp6wy+Tsp+IVkXiFbUAil6wXFPVNtyKQMMrzCM91CdnywYJ72YVn7p
wvcoa0DQ1TXrAGD5jyKBfDoJzAko/KH95k6F2OUjEpA/PfreosYMGiWtgSHknJPJvpNG/SXGaB82
FcDQ+aSYorbzfMnT9iPX8UOZP8koUjfC918nmvnkdBjd8VdpVExSLPvStemDAvYxPg9W/Tnobd+0
pwGjXORM776GwZnKlyjglisgFTkk2qnSPjuo4IxFdpWJtdiw2U6JpjyMnb2O6QxLffgAYcdkA18M
NQ23tMqx02YYnQLzieadStkjsWJsPJgV81Dh7x49oBIGveDaKrY12yxC0I+WMYW0tFvPTLfOsqCG
m4QUZ5x97GQvTs9tP1B3N0hSV8gPFXiGwmq4/BCeXOeOPe/PxP+vrGAjsXWO1tWr8ydssrtQ3BPT
eG2H5tFz3a1kG8F0ALk8ghuwRGurLakTBGpXbjzL+b38Xlrz7k08p1EdnSMLXbixseosvzB3rEc/
d+N1HMnTGOoHGcH6aLlSovjZzkmC9OWLv2qs+exaEXCTkXhoG/W7zA1ujYj58/KPxrx+1X7IcS/+
sdsI3nHuPZV2da+jLcUsOJSzsngMsJSQH1zTRfll01fJrpZeqnnmSS7XMwc4uukSlGHSozgZX8Ss
d4kLlYAcbRsHK89BFDGoAGQqX3XzjY3A3KbGGSs5KZaJx8E47Bu/v0qFM9ikYmJor5PhnyeMpWHU
7ZJZHJw3UnL9anrqibqM8bQPAtC48Xu4SJlD+UOS8Qu19eAVzECX/rbQ/6rlMyOafaiyH+UEZxUp
Us1eTcy9/SRU86DyZDPo6ECg3OGxiZuVUQ7d6WtyLlf2TWCKCZzryf8omKatXSbkWVZiyh/4KFPt
QNVzFjyNb6x9xqok/ilS6LENMIEqVo5AARhz+31ZMsN2fPPyGkZfTvjcaK9eAHBAJmZ9TMu9tFke
cU2cCWLsO/YTR4oI//Q0/o/981/YPy0ZOP+l/fP8GRc//+j6/Lef+DfXp0ctLzKS4wnb9QKEQeev
f1k0vb/91fCtP0xKhBG1fc/2pCusf7d9Ov4fjkvWg1GQaQfCNinnbUtu5b/91RF/4PnEqumbtDI5
tvT/O7ZPiy7h/2T6DHwfeAEvJANBOMzjz/vHll8cG6bRjZTvMW9xF7YPeyeqRk3O+b+sY/Ohn4wD
nQjJDUna8O/X1H8qHf5LofO7Mi669m9/tXiD//TLAxyKbmBJybtxrX/65WXhlrVnynm/GCDNeDV3
t9lwodHd63Z0/aCBBt4PR/k/L+X//1+LE/cf37N2lNs3Mb+2edNY6POrNnYciolMwaC+dXnK5P/i
V+LS/S/f6PIt/Pp8iItw+Vj+V+rJRgU9v5GbVs/3dBdxAufIj4ukS17+67fn+OL/+nUYHgLH923b
9EnQ2P/0ubaZUSVhXzf7sBvUMfL8ne+IKx4ZbKEFj6W4TaMNbbBkM2TIHk2kyVnmjF0i32Wzaadn
Pye1kxh40rly5aqYciIidYUdoMnpyuE0eyNanj6zb74qv+dwkGBSmVCgdOJ8kz+4GfniSXb5xb4I
U86WIu92KY9DlF2FUDNclVFDBE+Gs+NRMRvPLZTgsS3WXh1se/63bs0DmR8k7NJ+0GGJFwoNfhyn
cNPMLsAqL8cmG0dHXBBrzKCvRAfZ08TjswgqbPeTj0qQqcczxubxBufCnuyniZ3IDNch0pAVtdbe
az7baeTKE5/RRCCpLKZn1/TAPuhu5WTusfV6f2WJ9uwP8HNd91gQqR/s7pco5cVW5ImojP1xc32O
q/pD2P3zMFXrtm3Phju8Tvbgr/xloDUnFmFfT8ETaxiVGc6N145ADtx+k3lfOm6rFZEselt6jMmB
HgBaJxW4XFIxIWjpCHpbERvbaSKgm5fsMb0R+6GAvZj+sgr7Rxj83CD4Juw0XlM5y1sOoRsEBIeI
0d2XRFmrAddoo2mU5GPbGzUFU8bRK1MKJbrZW+sK1ZKZWhFbbEw4/ThO+bH45hLSufgFf1J2XJEn
8JxCwGnG54mZGvjnCgYjALHUn3+EyJ9DmlPz9lO3NQ9CNkE3MmkNqvCgMOLy8ofqQ8G8Nxi52wUo
IeH1z26V/xBJ3cAgydbL6+RifDYn9zqVd14tiTW2jsUWcRVXbrAOEPYDL3oIXZarqhnXMy24a6ZL
G8emHok06srPs2GtjQq5x4N/kQkBwqblU/vfPJ3XcuPGFkW/CFVIjQZeGcBMkcqjF5Q0GiGnRsbX
3wW56j7YZY89GhKhu885e6/tVlgeHf2nMfmOh9Gl2UTJ/U+TjPyMdgGm0XRLtVtgDgCUkvinSfkG
eUMVG2ntOcXJg4kHHyd1+XsCXIPhQ/PtlQzktEiOZCmkx3ypefFc/yNjEPUFyR6BOUMqpNsEaqHC
jsoHqW0nWM/FTH3Qh/ADE/OSeXJfO7Rto5rPjIHt7hnq0Z55TDLDOJeJF5LkjSnL0ksyUNCmtBkx
5qZh+0PN8wOshYMYpNNyIqgm0B0aPzXojYnf0NfEc3OjPbxsUx18up5742cho2lZ4wMuBuXJrtJs
nT+93RjRQFqlecdq99/jW2CpRgZQ/jUS/J2jm93DiWZrH8Inam33MVU0/8aMbxdoRkXvBF6zJWYO
yU56WJ4b+lDPTMqvk0mUqpW1H+gdyM/QmCyW5BXY0kOFhBl/1ZsQvkc6tIXo/mUafqUp0vd9lwOK
mE/SlOQRIy/j5Oxs+1Td4mJEEd81F7dqX7RC0QPpuHy/T57OWIt1F5hwWH2YJq9hFtf5LkmCbayQ
8lG2gNhGnbEGvFFHvtfrEZ553tnaNpN9TyhmZ1bbFOPxym1n3s4UTxXl7L/caIm3Ta50mpFo8qYa
y98sQb3XLCdBijHfc4iEllzjRqgPGReEXnvdXWF+AxA7AVgKCafW0Gn0r0EPULYTnAvzFsRjWDPN
Zv1cGyFZU/h3D8vj5JZav5nw4TJkg8pVxS+Z9apq8jd1l2qOruxdlJqfOLyQEUrIqZxe26rCfaRz
56Ng9ueCJf93OWIcMNFjWDPKv3SCWIAug52ZB0tmb73SHf6QJLT/tfRwMHtxRzKXxX8cIDgGj27F
pUi4qfZs/lMZpC3L8/az5TxG1rRz+GDtyC8WXnmPF21pP+w6VbxoJsRzBdoDIIP6/f3j3PpClm+e
ObzU/fSivByQR/CgOzzOekzyQJiML12OYEfGTx1iUBZV6L1MDs2Sz9kNyxqjiDmMxUtN2zusYGco
61+ZTC+m4GlkLTvoo3Uf7Oxu6Pk99+ofb5abHgsIgyzeY2QNq3nkcjVwNO0e3ITuEoYo6iUpRk47
W8uPwdxcOp1LQcesWnfgyCMu67gs7owbKfmXMNSWKkmkRCrgEKnpP2E3VNN4URkWhNkjp8dU5r9Y
aqydSfyctQ89wNaZnm66H3vWT83jq4Uo6Ag4BAjnqY/lkkw1W4xp98kq5G3K0wyRYj//fkFDY2xR
A4X5feBF1X7UTXJEc4Enbt42/JnrCf3WJoYqJZv2DzsydDMTzmPCDfcCtIp6QySB3VzY2j8iK0Qr
HS3EO3v369+d2MY7sCGGFwc7j0zMTWta205l9JUcKPnLqkaKJ9okIwX2oGgiZTMOgXiIQXYP63JA
wuIOCtlc1TQAdqmfBtnck6kAtOARluEqZ2fg86BVySsUkQ2EA/VOqjgZd+Nws8vo2gXQ9wpExEsm
a7bsfFGbXaykvdta2W1FGT2xR5+4hcBa+/KoUjz67vBSjTL3bcG0MU3Q1bej99OGxS5X7ABRTq/W
KFCtunyFNorLTSSqrTbDGKLVGR7duCDSsJ3gvkdrIFNM3gwb5k2Vm0S2wbWLpwC33kkNz3NIpKZM
H1oMJJvMqQFhjO67wlnB2kGQSyQIdpH9Njf6bCUnWPRt2JCTJPhRbKrfjSAGO7dvSWIabIDjOeWv
sqUZMwUtvozefBvALoNT2GUgMTVIRie4At0pcWqeUuH3tKTOTEyY0NNmxj+FqnoQfxzJo1yXoPf0
0fwYwKk1JZjDCIZ1qebu0IMXKHESP8xqvEdMtllj7c8xgAGZZmGx7ocmIHwV0Ldr8aWiwuVyZk5O
0FRKEY10zYSPRrRV9qWVKeExDg5M2TOSjjpkhlNE3kttI9wpwWACcLGPjHa6VT+0h6QuqF0BHECX
vHdO8GVPpIqkrfaBCpGzjjZxNaYeEQgJPjXBHjkOGha+Rw2Ep0J/u0lMAfEfplChjb5MOMDxVQjM
Uyh29G529+hEzuZcP1iDU5xwfb+G8M78fgSFykxmW9nrUfTI1D0j9x0QzRgJaKxLlB5OE6B6MxDG
GLOImeINf2dJ0zixFGojctx6QYpT2z+7LRxs19Q27A5AOyOd7Acsv5PFnq7sQdvOzTer3XBy+vEc
WjPa5nEx1g/dM1onBm8i+GTkD/3v90PEuJJ6PD72RHwAeSBj/GEwnECVTUiHbWUD7wc47KgkuciK
6b6XCJcSTX/TQkz3cYs62hr1/Vy1GZysihQphH9m0tIYpQjFeWU/A7V4tCKZb2Tbh0daQQWgSixw
lkfL2Cg5/lS9BRJ8dK82uNMito6KvRcLBzE2SVRtIf9gsvoKXBs+tZabu0ptjHn87iUvFcnO1SVO
sgMLMIeCNmh9t0X2E4WVvm9NNL4Z4EGtbv42vJpA1L/jnAci6qO/Ns7DFUIpaIoZsycZzBuPEy/5
Rm2w4BlTMX7PIA+2Y0HYmhaVrNszUX/LkltrTHAyiw//+0SxUMQScBRj1UtcMlryRj+Q2HARFmUh
gbkDgjCzW1hRtlnsuRLo1ZzcWEXGlJENEcTnUQtumfgOM252g+5zi4XwItI52yJ7hedKbj2Kp3iL
YrHeWnH8lbY9Xpqc+bHH+M72HAzQYu5XFLecbNzFyVu0qEdqR/kybJZ+IdM2zdRfYksjahKNf0b1
hVi1ljtAD595jm0AK/Dsqv6GhZBlAIQlor4dIATXT5AxU1q1P6NiIx7G9IuqCDaziQGnqm3Owjkw
dATb1A8hO/o0r3mMk01rVQWlj/AL3XwVpon7wsBNo0KAmkaJGj1FDhDRJYsDAJwAxh4rHS58AvM4
Lbtox0QcLmnHscXEqOz3NJrWjG28KGVVzPtkQ3cYlE76FRUgNuv50El0vx2qxvVo21cHF3tHwbqW
debtlDBbImzZ9G1Jko75U9hzelSCo21VJsiSTO6rYzc412m5OYJRYqPjpNDT7i1z+kdZyQafPV1b
EUSH0CV/LDODFicLLklpgBGSyVULux8k2QGuGeQ95ZS8QNaIfM0EOsQZ9SqKDK094qR4QUAaZl+f
Go4WrYGmEOHLOKYJmAEFx7JqsHg1HcUGqaqR02UbKgXfmeJmF8rAt/DEAn1239vUEBtlk5hQyUez
gouaanmzy6wZDTY8CztithqSl4dUhkPsVDXghIm/E/GFAfpTcMkKIR6btIRCGqQRygki1pDw62js
AlqDfZiQZVlKsRFzSwxAMn/JmVAXQ3N8Wtb2NsSntommhNWGYYr95rlD+zlm3pNjTe2BkxXJuaMD
qD6IHGDsCxVkEGcOwqDHRt5rb/Cwu4VU5LQMom5A2d+g/EoZt/itbj4L037Q3PHLVtm0kSRrdVl4
TQZvQB3CaTtzhh0j9i9XCI9FkffMaHTiBwOmiKML34+ry+MOd6hMMEdKO/SAENHIdRllYt4ZqeKa
9jy2y+uWqAEVDxbKvHdXJmr7pdrk8fRSgrZD5Q9SaKRQLE9aZkP9EvrOAjbAn+0P+JNxhSGOGlgt
gVYJDpSadexGhGMaZ/2oZgzKrYpKWGgOck6s1mtH0nto6DcUZHP0DAI1NORtoQNgdNNTOVSXNsuQ
NzukXaDJlshLMELPTMkj7MWjDuzY+lMY5AwbfXrs8+xLatHHgMsi/qv0+YjHkZsu6s/S1qgLRuOY
Gjap6sG5w+k2uwQr9rWkR5Lf9ZkU5Gk6wIxCTEDKPQoVfWL9X0KOdGvvNMUffcLUURbGYSqrexlr
n1WIj4NzNj41vWY7sddFz/TI4ZhDa917bKEGbR7IR4f5qNS3PgDKLyqUp2ZhFDsZ1/6M3oPMzdGD
jvbYCSrZoIVyhCrjK7EYV+oFcUGTXUGNNtOngoHjPp0nRqzb3nXtjdNZxjmQ7kkV+q4Xr9ooi93s
iCXpPr+aLi2wGHNvFLQZuX8xqkliart49u2q+5c31WOfR0/4JV+LBLyykxE14kYMlsOMRVWSCqoL
bZOD8IFzXL5VLVxjNPGlHwDcox/FMBAyg7cgllN3PlUz8VQhn4Crex6VdW9iPG0OAy+ll4SUVIbf
ZdZI8CmfJnPcvY2a35vFvMcwdNFQrW4SbhunWutWaRmfMmQIajM2R1Rj72wqlA1Ai18NjI7VaT0y
7QpGuOopkkF4wvnNwStOA6Zrt1NFedf25N11HOzBUrIIBpW2der+1lojURgOi3inO68OhyTfKMCF
KAjw0u6ckwUTJ76B++r3eLuQrSbdjxM59SbZyYLg4qLicplNyBlJYo/NZubMFhRfiiP4cLVBCnnA
xAvbfJanxd4BArSm+/xSTbHnL/VdKmoiyOs3kw7GGujROmL86yQJLG+dIYYd8Q3q6tpJXsdoIrov
Szj+TLZ2LHXzMRuad1nAIrEZfaz7fLqmUnksKChjrNjZgf6Z/UjYm84Adc6ojikj3icRga9O4UOh
4kshL439ZWxHIiXiCHc+LUFyVKfBn8CpACsE22/xb2VWWW94O85dPUD8gWe8s+25PJXpuHWS2SPA
uNIOvUjQW2r5oTTF3aot64T3OA2WpT7V5VEnRE4bE/yLLgL6SAbGGhV25VtQCoGAhWJv6SP6zNn6
Yrb8PDTVg4lpjNRYBXh8mk6ZMSjflBJ1g/AuzMfVoRuyAwy1h6wGqTUC2rfDethVObtrPunIeSMa
TvWJBYfCftmrnQ63+ECZlkRUTZ7Hhi2aiKNuINGwSR0b0ly/lbCL8w4stBuxso8zJbyhOvwYDr5q
KYObZ5WbfGjILAM56ldmdlawgctxnh7GYXgLEny7jqkj/pqiY+UBWiilpQ6Yrpd1MXnBcKYOCKaC
owNXvlElZriAsFpMO3BxbFqt9ZI0M1tkcgRr5ajvKtf+ZCnPGRbV7Din7AoZU8dhuYCmUAej4Vhh
lK5fkUcawk5AsREDUpBEL/SsvUYE06gpPABSuLeFzTUtUlhswk393CXXcrSP2aROjsjvkUbXsAHc
yEGn5MSSbhI6bVyZwh8cyeuTEmQ3gagqvYbYe13DgUIu5tQjAwI4QbnVWfEOksYEG7nOcDrLc6Yx
f5+av05g064T5qsX0r/Nim0TooBOVUhp9MdRxnCGqZVN427ETFvmhn5sB5qPsHF4V4zsp3BQWYNc
wz0hOJYHHQkSjcEzz8M9nuj4fouupimY8clQt14yCwdIovxFvlUUBp4oGJU3u9JI0iJbKpUbU68+
PaX3MJ5UtmcrMo7hh6P9mHMFLBN02grmIQKaMvKQM4WIxXqGCmTVjTGehWnCeqTyfYnRCSwf/w/d
3ntsFWfNpoDwZkSjtZd+FyPr++RB1ipeML8g/6yCdS/wu9Syxic9cmJLcQWMeDDXltF7aCzzs/Ai
2nOC58/VnKuQyJUTs9CeZQGfN7YGRs86rIY5sNkZFbwp5dAJ8splAcIMOzOM//3Jeus+Ny5Ux5H8
0dRM/w7DuEkxxNxjKBMNsje6KBdHY4bJzJrVJPuKNdSNXjEwXZ2NVd6hvzeRga9APwDbG2rEFRA8
KfYwrKPGGlrS10LFOCAw2CWMbjlbQ5BUhvMwaDSgEcZnHjk8ff6sfYsgOM1zSyxyNmNci8QdG4Lf
VhYSXM32RR/5dYWT064/a/Tiimwo5umgjEXw5QSA7xL3yuGKoEK1nT1BBE1seKS9u2/WaJ2cDNeU
BDhVtMZZc2hjk2GdN7zvA9/CLdVnilWVjiDLKb1REjK3peq/PWxtq9gA6ppGwO/J9SB6edqWj6Nz
tpxJo8WPx60VOUdEyNqrVgV+5TTnsIIkj+L9GRk8Kzx+k34pMsip3ugiuodFdBCqNOgM4O3UU+st
SPH01fWna04MbToNYGv1WREUPnXTWxKCWainewPC2Rw0uNxkfc+m+hzTiagNouucmK+mxvKTxuBb
PFrPs2Y/D4D94nYgkwKyXmp56FmqpAJfl38y4H+yteKPrfiFVFMnr+n0zSQ0zloYOh2tekSmgymd
zRJvqbadRoMwBeO9rVtym2PvnPMswMwo/1qabvC9Wc+Uxd+m19wwPurJ5bLYpNO37HdmilVQlqzk
HQqmukagWiiJg5B1QcXUwBBY4VTs9cBmF6lxr7qLhzAco0vvBVuDsjZjPrTJM4nY0n4sHdt7soJ2
FcYUgRo/pQhqkNuNm+4UaSCtYMyC/g4rX4tfC2kwrySpTQH8MV1hMnJzua6SZLiXPWBAOX6YaBIp
tB8a+ktQjV3Mz6jUKCQl/fN9EeT0mkznkjblfJka+QaT9R1vB1DfnKNTFJGLbBfXqB169mhFHF6y
RC6FHYdOPJNOyjYTOR0616XIw5NOo7rnSKcnfqTFXyqdxmsjWPZjDXRpHi5kZWq/eaoRUUpZQa4q
n4zeciFq0tGbwjGBBjFVB9OsatQ4rXcf8p2e/xt676twrZtm8poLr/4DHmvi7lDtuM+aGvnzEkUI
rjcxSg4bIisalI4B0Jj1EPPUW8lET3kpbFtrLwK14FHdawanCE3JHfU0tzBhgRwjKP0pwi1v0VZI
Qz4j2HlUdUcDtUdni9vn98BS17SIjIEMdqFhlU/URqvlbUyK8jwwcbg7+qG39Nd8MGK/UbpzFGP8
luCew/mdNX46Wb5W6tGpZFa30pXzIgCH7zP7Rlsg3qkFC5NzdkHTv6rrytyrPH3sZV9fHbc7lAuX
e26we6BKTNxZu6Sl9RxN43ejkaONTGc6cdhTJ2FFa23MvQ1mCEgSVPPdOLObNCWbbsiNMAOHlYpr
htLZowGonpV4ybU4PFi2CPfaW602E06Xw6xcdI30r+rlnPq7F4YaPyAxH1EAsBuMzjUUbNlul14t
jQZwTlN1m4lLbbkAEEVB3kwln4WNYFThH+Mmen4cEJQ6j4wRdW7e70KPYgFtOvLnVlQoqqP46/fR
JcWREl/PhL5K6+UEGtH2G7SfzCApxrbIhsrdm24ULVES/TXGg1ujHmUcGHQrpyL9fZRXt9dpKCzv
OfXKj6W472bypWKDvnJd/XTo6YFLYQZpIHIkVUl65hSBqedp6DPv2Vs+Y7kct4AxbVqX1kVdLici
+oh1UpabsoAxSRRFA1tlDV+O90PYpDmU/MiK3SxKCJYBbugDhHHWsJHMo5l4n97AmDQO7G2VudM+
STkBJDKPkCt3y0KEgTmw6XdkfXDv7CeLxuJRljMNOhDV1LLbOCNeme5wtCbf3JvZleemY/StBkp2
7Sfph+loTDj7ge4BzpS8gxYMgInEG8ek3jDngVxAjVCPmvKJ2ouTo65BC9Z/YE0Zi/FUHnt5NFrn
e24ij5jwUF+hCrAwKrXj9fefuqY3NjyomCgcQim9IAb+uIA3M44Csc4W0Yb9sLct21wNnI6RGrvo
SKfqRbRpejDSvRzvpsY7i0oJNxCpBnjSpvI4ARtZh8YbYL0T88rsaPQoaXE785093XiodCvEs4Rj
n14D5keAWgH74x4E8I2UBUnDIo8fWj37l9nsMqOjMPRyfHQCM3sHNUnIibezMvtPmUbjfUbh5GPY
j+jM+OGcfBe6ZExqukxtAHXbaFgFGH3G/Za7rvKPCT4OrWzSdhN5KSKyxjqMI06bXD2PEIZ6hvsb
xvVbkSJbdymmtKNODMEmMpL3iU/OO9klJ6Go7arQ28QpRSub9rkUdBbM2iI2qa5i8oudvwMDeGFm
vLMVqaUCpWwxJNkfWda3YdnQZvFgVUpnwyMSICJUZcsYrACANP10bU+0MUE56CJuPXUEFMzmT1HU
yPS17wBhpdYSppBZOq23CBdPjlUEEwrBLzIM3sJWA5VEvh94WSqg57LGmQX59p/HXB4tMK1O+r1V
KxXKO1otdtJzQGa0urEBCfmtFB9mDCQKyxlxuzHlPn6JByOuz1WByWDK++aAPfoKesjcgX/sOJA0
fmkxwIIS96kNRfFMKsSKo2W2o6/1UkxVeRhiHE2cWNejlVpAi5l/xiBpA2Cz3J7+KtMp2QsrRKMd
0hxyvREON+b5bUdseGUHLyblGdJxUGdBhAIVTCsbn8sxEItbwF+lKq5Mx4+Bg7B5kIl3DAv3Mhmo
iOBpfcIYooOXwesZeBqx23GWC1LIqqXsUVgTLDbZRXq20unHZCCy6XpSC016Szs7Ld6LiGGnZ440
h5jy+9Ho94EznEysZ0RmYC8QLacj09yNS+oEYkYCe5wS31dI5GSidTpqkzjhoVm0EwaxgZJG6VQM
TxWpHIRAsIVysCH4glmfK+f6UWKV6moH7qh3G0wanQ7MKaYuzr4AueOj6ntI7cE4VjPUYDquW8AV
NFOoh8JauL6RyQc4nQZlB4kjx9+/leziR8vAhrdFafD/fzQx7a+MxiYLGWO349dFc/3vtzI/5D/9
/r91q2br/fcnxPozOCgCK+alsoBP0dp9vFLcR/rx/Ngkb2PfSoIXnN7iAH3kuYhd9QBtLmTIFlo7
Kpt8HfQm2tth9u4eb8DaqoxpNUaVtzfgj2sYocYkBBKltM9HZy5B9TbeggzmYSnML7KI/qX3KdSM
Qwxc2oez8lA1wymNvPnGd4iPCyTEBhsk3ZjAAL33HnQTiCwE4u0UmjGWVqbHWRdhQOn+CcE6loNC
RNiWMt/nz3sy2NBnV3sKIJ+lmXfWBoyUogUdWlV/0ggaVGkOfxLyBPMx6C+6gxZ2cO0cdQC0vcyz
LqGyW3/KuIdWPL+MFcJk5vrF2upiYrRzGE0xVySvcooXECaYFnF0EKVElDS1nsmRKU9AXXvWCf91
ysk6fczzUkHtL19GnJRREuTHGd0Xa/PIHcy7t7YMzk5aEf6oMaY125ujQITiKkZz0qgTPakCvVnf
b9usF0fN1FhijNQ+WOj+1iC1lgoLBxX81lSWP7QWOaSL7M0r800eS38QQcXtPaqQWFAoWqWRnPR8
edNt5HmeNcaAW7CBDVKuIjqHxAwCYmOKf6h1pssDicAtVjUG9ovfEcF8iLTKdSZ24UUZPcSD60tp
Nddu5gQVglW2dDPfgZDHRAhyddcwVqP7ILoXVDrEQs+THwEDOdAAjB8i3dsTB9VSkR5Lbfo3FW4K
eSxauYVx7LFQH2CrFKs4YtpcFzhpJ7EEavZtv3U8s/PTgocdtRamiLw+dQ2RnSMZEFsncJD2a7z/
aVV9z5El/SpyHyvwBZukYopLJMPNThYZUh8J0Oaj8LNcOcfJdPAKNMOPmQzEreeY9Jndybn8SSzx
SkLFX+IxkBXF9hmq54nZ24bGEM1IAy8JnaU3ZHnRFj7eMw+xuNqTQWyPytS+jaD/OjdXizto3kCi
TeJMc93A/arP5DeUAWHxxiAPRY44WOb5NmO6dVToUXlVenkJPLxSQoJh6ijI96rN3VNCu+gQNZp3
7PvAO9QWsBBAPw7RJ1l+CD3HOpV6iTw98ExCQ4N5N+LEvSRB5fqp1YtrGTBhT6JLU9sBuD8ULMpM
9Js0sNAWtQUXkmkPChdFrlTZhI8GfciNMET/SAcW458mtEdrcDe9xgHODfPxqbUZrSutjZ9rGwyU
pmr9ufOw64e2zF+Q7Kh1jQXhJY+IPfEYlB+MgILK5g1bO0WgXgfKmHWepJAClOIJF3H1GuJyWI96
V7y2NUMk7H+kR7gu7tiBubCuKnzAQ5O8NssPNQElvtILRTQH8ew1mJgvtRxSX8YCEUGWePhoABbh
7qtADaQ0S4zeVrcg9bbxVJp0uJFHuQpF4u+/YhwwryIo9e0Yg1pxcEgNzNYDT2O0WGu3KBGg7J2G
GMfQ7q9tGw/XoagsLDLMMZdfb2vyVyov75lTSXFpjPakErk3Osd9bVP3Bd7LIiP7ysYh3nTpMl7Q
gGjkbvgnmVuB7xiegR0S4QMMzuAqJaOPXR6QSJfTW++5EdpYGhu0bn+ZV05+rBQQNRyaW/iOtK10
zFUm5xIaI7if0jb/1Kb5rOtGeSOXbNjN1XUYrHIHcFDeZj4xcRfnIkyOHqkBjzgMGPHSCKf36rGe
9QW6KD5/kCp5SgcTCHXDRNAGareyC7EIdgCl4zSjAa5tsVQ76AJkfxF2z/RkCNwjoh1rU6juEULg
qVXlvKubgWmNSG8qJglAwa0fF81XMLPI9z3z5NHKzkG5QAXnY1BL0kfTmJMdxyk2gfYDZNIMM9Vu
trDgv90goeGWXmGapKcwq2DF54D+uyKnPlKC2ehS1zIlWQ/IQVncWUQK0Ki1Ymtwopqpn7ObQ4RY
CMEqBAImXZ7I8raoKLGPlw0H9ox0lla689kSjoO7BP1rWnu+a03dybAHG0xSIB9kmZyZfJ0apWbM
YISdV25M+l+mxj2PH8G8+QMIixoR6+wPfUzzXE4hv5fEOVvCxQEBIPbdwpSzxwKmDOeQaO6pHBIG
i3by0jhGfQunEYw1TTGW7Rn3FXQ+SiEzjGGh9/NjSBvhLGu0LYWlB5cmGrB1qGhNypCHnYlefWnZ
zP4zlpKQuNquluAV6QnwJedDFrXzTc4GfLoZWr6RXhvX8aehs88Z5Kgt0XPu0YaWv+rgYa8y0EB9
qC11mfnAVBChqmW9aUn1b8rUS4SQmSdrenAqhuWjMKyLNrPiRmDZVw2r1j4LBU3Lkl4t5EbiDRqa
Asm05GdiwWL+KFmOPd3Jj+z9wXZycFnoU/9WjsxHJgDx67grFPMde4ASQulhyofWxrCO72VadZWZ
H7WoB6EVdecRednBnfphlbhlfeZkdgVNBz2d543RegoKKyqfKesM1Eb4k0dvPBLBhulP9c2usolw
mlqQLmgijkKStjNMKPHK8I+mE2jr0jLeTV19m3DYbCxl2Hv20HfTpAwCurk0f3C8qKtnaoSWLlz9
onYzPEpWDeQPcVXrhEe4q2yelbo3FhVwz4FgkwPpgREQWZt5HJnFYiXnZDPxMPZnKVsfBIw6AQJ5
+C0cuZIrlTvaLqrnvczykHYBCoJe7NCkOnfNIce0JtNg2/F9iD2XFyGR42ZF72xTCCh+rZsow7Xw
OpPMe25mygvNIoord2zaOoFHlxAx3nrI0Y33SfJqYbU5pnNBQA3wGc9pz1Mi2r2dJDdRTnRJstBZ
W7XdQS4eqIXaEIh7CGflNPfMB6tl8//9td+/9ct/DSBQU5epiWZ1ThB27khrr5xmHwooxMjYAMEC
EvShwsDPHCf9FC//4fefTLgp2CrF0hFvg417WQy3974lag+aGbS0lXOMiSBleH3v3wfk7s/hpj4Q
pXMr3t2P/q93NhgXRm+G5ms0frccq+xXygX7XvMg2Nvh7k6X4NOC3jHcyRD20BKSvUdbBXiXTcLe
yvgDJ7Ha4YDdY9jdOn/5hQf4gvxWZPQG9QYcs1fzHjfX+Y8k0zIFuLEWNyAIMAvVCwhvf75ouq/t
XwHmlwlN7tX8kCdr75kRof4lD+Y1sdbWU/rlSN8uwRWv9B1hcSSSfFfPmOe9+iKrhz7aOPfw1c73
Tf3VVxcWBJLOCPZtGGUWJ6PZws+xzE0X+gut9oIyGv8hbWseM8/dxYBmVOYnZ9IvkMKYj/VXqa+6
fZ5dXPmsacChVojzfEAhLYkixCqvhm/AAwTEMor8JGtyvJJzVKl1dYQHkD7nT5y67eIwGVsduSJr
xx0PSXcoXpNX7QMpAa0kbA/bcteJrfVqf2Um6Vsra1zP0b/2Yr14x4RHdd/laI/3IcPEVX+COJj7
MAKSj/4TBIl1x7d/48tNa/svkVRv1Xjs36Pn7tXwFSgjnxkxPWmyJJ7Y1ZAQ7ag4jS1ykf6KWw5e
aoYKY1W8gJxFTaI9J9pqTFZjv+3bTdBe5weyKJMzZuYIDSWOBJCEkJSSdXOcn4Y99pfSZ9ijJVum
W7BFVtyb6Vic81fjQTwXw9p27p25h7gAYvdokuraHUfmEE/6XT7DzDB5cDTwJweOl+/dEW/ATG8Y
TM05P7kXGscUks/JIRuXJyCk4pj24RsDu94v/qlL/Ue7j0csu7g5D/PWPr0gnNxGl5wv8xY3awQ1
dJP/Nhx5P9WG3t/V+B5p968EWQab9EGxx31gh3hjAc4t+KtbI94N9g4lRsumevUOEeLrZi0PU74C
qJK8QJjuqGTHI27fgld10z3XfnGlDkdLMEHXOUavMEY8Z8MdaRixqE1zBp5xDJ/GF22XXMUuPsgX
VdxEfHDCDZSVN+MOX/XA2TStV8UbIKX0H+bHNctgQ7OE3qof4hFFCfqHlON3dQpoA751vr3RHuNV
gu8XPPg+inzUJNF1/MyOkBpu1e5zxFd7JiZ6iyq33hDz95Z+YAh5knc0LuW7jVt+g1MFMEgcbiN3
3f4kPxkRLcMakgwixKtu3dq9cVrSkT9Yyqwv5nyLoB4F+I7uNyhU62pxYVBq7osn74sA5PqjfNHW
jEyqnf3cntwBucPe+Go+9HTLoNXbapf6oHdwxlfeely771gVn4xoPfwlAGyjdt1D/rQ4epDiwpfc
p08ZsG2IC7T0uKW0g/Rn2zf/Nu/JZ8CYait34j7LlXoj9c99ok6cf7Amt9k+P+tP1t27R4R5N6vg
MNNAvnKFKNaTIyy15gvrf7vjuEHw0XpwjtGxfHDeB19+BGeYdbtiX/00fgT17ateJk2kwp8k0xN+
+Koic0PHEbpnTnfq5GNGMMsq9klXzV7o27/r1jp9gDwKzyPFabPPWYAwz6AG+vkfaee127iabetX
OTj3BJjDrSIVbVmyZfuGcGTOmU+/P7o3cKpUgoWz90UXVvfqtSSRf5xzjG+44k5Fr0tcGF2fT3Sc
fY8BZt8irQHXwgp0wrOQs9cwaDCX9yBXkObN8DSrI21/xZOfZE/eG7b0QZyWH9xYIQz0MGUmNGOj
CTRwW7r3UB8vAzKONvXWL3jZDKZEmo5b06h9mJh32YFgITOdOWxZ/kZolwawnhIY/lSfl2vnUc2m
KjlexQOCyG64F44yfceH4BE9NwjhfhLFS5j80q63Md6BrqEqPmXV/SARYZcFs2YmzqutcOzure1w
J9BE5cSws7autnO+WnykW2HBLREfhnJiR5Q4uz1rJ+PeeHGPbAkvxkr5FLalzfwLuNRTMIjxo009
u3gq1oiBfJSiU/HOmmNmmHov+re7QSbu0nydyC9grsA70ZFo6JHa0t4CsrOkkWutSxedwhQBsAjU
z5qbxyKeFd+iOxfWwavIK32QVtJdXr8F2/jsMLQ5g6NXbnGyc2tDJpPO+C9k80UsZT2xMayHYrtU
VyXxkKu4XwTfVvUkkOAz04A9VgTe8F1G28jM1WbMLBV17ax+IWsgs2kpoakAFyGuhB0tWFTW/UxB
LEMDxB4OHhHgRF7O3VnVTr25gTT7oEDSWVRP1k4Sl9kGE6RmTPJltwXczDSR7oTncA5OjLbqvf/l
7mDbmp9is9JZU+9BxaBdqGdGvEQnzCFI/UjsakOPk4xeP39sgPe0UzmZdhtkvt483Scv1jNndGmb
g48zprQBhTfq/MhxnU9tH7YT+T5UJ4UzoGeZVO+WiE4PgfGucFgWZsJBP7rNQe/Wwyaa4ZOegufO
l/nOnTTvyVk+9c/g28x3Sj/e2tyMsO15+eI9ZcDEP5hycDarDWi1B57ugswsb8YDM9o7HsSQE8Q7
80+hZ1vWIWgnRJXJtNEqypq8Jeb0RDmL/lo3591KC7fSpLHJH0Wk8VzZ5ECCMIWzoH86xD10M/DT
4sYRZ8au+a5E26H2JVMLWiZPJYLBafMovECJwAUHQzq+Mze+Qr9pnvQP0SZKNo5NYDeyga1nq++q
dajvECYCSZ6SMfzhrIhtt/xF/RDA7W4X5aOAA4M8JwcDzSTm4W0wKPZz2af9bLd3Wr3VPbgVU6JR
v1PGNlwsbWLs6Mlrh5rtXjj2nDcAhT0VhxaZ/Dv8ZWdOrmF3D34USQ3KWgNl8kRN50zMZJktTTuu
7AJfN9b1+zgjQmHmiVMaVsgf4H5VpGJO+mQtA76aGMIkwW3QzPuHrtkY4WLUVoL5wDNJQJ+3UJIF
+E3u7L5+4KQQpI+6uquqWWmeuEgK9Y4DW/ZVPFQWWXi2wzH0NYhX0oEFCvmT7D9SFEweyjv/LsFT
uW7zuXusz2G+DGm8aKxRGIdmxgqu4iL7EI0pCYbuk3ZHTmbRL7gVowzQbTfd5+Ga4hzHOVRIhBu8
ma8yALpJ9BUcmleD2p3dzJXXdJuvvHW9qV7Uhyxa9nSE0ZQewXdMwJbhgfIG24tn2Tw3bOu1ipcA
kZt4AwKyT+4SY4YF0AOVducOx/Qze808nBsTrn5gyFzty9Xm2D2Sb7xdsfqFt6x/xruIDSsC4oAC
VMPCCAB6Ui2MuwJ+8poy6SlZ+vWmPNLtdM5gf4bd8J1u9WP6HJhTWOonl+PXOnnCgzpVQMbjzdtl
2izjZWEd0UnmxI4Knn7rHXJpWqBAmUaPnOOq5M2F9EdpdNdR1zvzPTGHYh5g+1qHYxbkxHyg4+Zk
Z605CPfxEacMyVEcx+leB0hF3xF7Dl9sbDnGiI3LUWJiOhvxjG7lWHLrWAtkKNJr35t2iWCauuIw
1Q7aDh198EQWPWfUdwa+sG6iNedWDD9QtqfJqw+C5qveljOJKcP2hKoOQf4TdE1h7dicW2bxIdwo
xYxwu3W0IEp0Z24zvGAmp+CpsfPuODm4r8yZaNOka+KxUDVWJJsd9WGdBYvRbxuiYJ8X1snBGsNo
09ba3iDgcENdnTqFajs4+LJFyIyQp9mR9q/7KrFgcaKCkMQ6uwnJh36CtjOkny/Ca9a9iumhIUb4
maqzK6ycBScof4lEASE1x7OuOHVqvjQf6mw+4nkOBNSCC+TJWZ+8DHbVkGM8F5oVrIVdfOoeCdNu
XgGrwe71JlTZP3ttop0wtNCdlNTZcF/Q8lvkZ9HmNToPDpKilv0OCjmK8QWFYFO2vUcmaIpyfKGu
44ML/nVhsn6uo1W0Td8ac+JuopO7J1kotTgrkRQefFEIeFDf6c9wEeXAas6xyVhbFMtwZBGLr/37
5IGvLd2Lr+JBOVHM4GNxR3FHeMHr06BIRs6+SWe8XGETvVK746IQfZXOBgHJ2GU/uZ+sxrGwRlFV
7c0zht334LuwA1p6q2yufjhbwOLEljr4HGAO76wHvIzU9bJtuyaCU5uVc++TzEuu2yKJcBNUMs/F
OiBkgiyiSf1MqYD9un6m9FEBHMXYMpNnYF8ehJd4IX6I/SJzJySGCPch6yHCTx559RZQX/oovtm1
WtBIwzQtZ+3Ka2bK3PlwNuXZLTYBYt6VvAVssY6xuXng3ibwtcVF/mLprETMUB72NxJ6gZC6NT4Q
A60EEIuFtrQOxaF6RMx5NgEK439E+DlSzCfhot96b5yqg29WPyma6aSEv/cU+NzJV5OhslxwbEKf
zS5fneuDp2yjT+2Z0fngvxFlalukRvkzIvj2Ev7CT3oLiC6s4cmjgDk3FKTwE/VV2Io2PHPiWfoJ
0T6k2m5oncy8HcOKjM9gVa49LPD30nFcbEaRGHc4YyXdZ+MlloDBZEk9z933j9Lzcy7Rlp9R9qFp
i+ecjTF/jdCyT7uFumfg8JK8g7zxvrC/mg9Ayf3v4NR8sAkIR2mRvCSnPl6SvwsvbNmtjCNrFJPC
+KTrtlW2/RqGnPESgm4gl/nIv6x7Idq7HlYqCGWFU9oUsqg3db5QjnNdR3sbfKlcMTgZqSgnJ94O
e5X4MEbYwOOaUIvEA3NK9+kbcnRrO9Y3Bbo+c+fBPXrMp4lzjr4Yww3BE1xF0WOKB5+U35nMkoPl
bEK7qzwDRHopzyyP3oO4wUhwny/aM3dXdZdspYWxWYUHcW48F8y2HEFpumDxZLHUXjhbPzavrU03
5gz4F2r/rEdHuiZWC7vdMxd2B3beNkMnmc/KhUjLj2bfk7VmNL0Xh1ygLDMNEYUls/ZkPvfdxpo1
e+ej7c5BuRDipSYuU5W75QRVv23sQ0r/TBscPlziyAOVJuLLOIG6fd5usm9nocn2QN40J4B6IZKB
uOT/mC61Tb/P7lgF0Rxa654vWyyLB23dLXkC4laZk58ePeIx9iYh9aCR1IoXaOWzUdLc2o/HZ7yE
7wnHMm9O7tVnbsIpm7OAnwUW8lG4MMlsY5e9lc/YKWQuntJBeCROy9VAJNLdV5cGIujWipy1QGtm
/fNXYaeDTQ0za1YOYjAzgApPEe9jaHoF3srLU0JwmnTdJH+DV9YTwaT//O8hIiyiBXOGihVuSqkx
50HBPo7nyZn5AYYpZYieIT4SEgyAlcNKKchrUUv4S9cM1zgO6fgFuEt8zl6olFGItvV9KAb5Mkr4
Pl7WYHXumQzt+EeA7GZa09nA4z0oyODKrSp1HJe69L//6MxiV6uZvgwB1a27FtxbpXKgjIooX1tf
1ldaWsShC1BgJ8i5KMKiT5jHmcBN5ecPfXiMDMFd0lygiInAOJtXhc/xwTPPiCwL2wPPM+oesSBS
eFbxnqLkoETbD5+iFpyE8N6lYtFmroloQML6XOwJIf+UQ6D3ScBlTjcPDr937ee0//K4nqVkoUwc
gfs34CZuRP2Xkjk7p3JkjrAu6Ub1c6DD/JVdEf8xL6JWZRu9cjwR2oHtsTsYZR0uB6wWVGZonDnZ
k1qeScVAqcBf+2YHg9YvP4UgOFlRdiy68qEiPY81Up2SRvBGvDIl1P7cZwKpeKpoU1lfSL1xH/au
nQnyXuHiaTXwwyT1aDhcjgxZI4Wi58ZSKDahIweH5s68rcynrB40iEuogZxueGwH+Y7XwQEmVR3q
RNmnSUbZxGgAJ4rdhylrwtpyPBx9nu0oxbZMunJV47JinYmiVWFwdDU6uxV7b18ImE4wY/RLJye7
RXT9qa+OXczS2JmR1W3IGyIWs6EYmMeUg4QBNqQlf/QUjeembDgTH3HGzJWgPbnnoda+1Rbho+Aw
68IxIjviuAAZa42BfR/kHrdhyZz+3/+X8Hj/n1DE//MnuWbMQvwzK5GYRks0NN1ScWfyoRdAF72L
ZBLPzcJuVfgQqQWmoGG/kB1/VcaECsf5slCDdUb0E4iK/vH3j/+X7zJ+uiUpoqnTIVIv+C5Gp3WV
RhSwLYbtN2SumVi6lA7IDp4Io0DJKXSqXSJe6d8/VwI79M/PlmRiB02N5pYqj1/sD46NWOpZJ3dS
QaeF1McCp1ihL32jve91vPCDiJo+LnbY8Ha6hZ6TdjI32xT6ltWub3yV8TdevgFJNsbcS8viG128
ASnUxB55aAFtHCxCkAtgIYQvLzVRRd55d25Gf3IEwjB8O7pnzaPm5KSkchJu3P7GcDCufBdZQouq
mKomW5ffRfMdSRZSn155ToRZErDBj1iBqM/ePLxojmCqN96Ecm0Aylg8DCwmoq7qF28ipGM3ZJlQ
2HpCuc9o40dD0dBJctKqB2IHxsdvSNVrljkAY5JliRM17zjaIwfAZRKtlcghb5wimoiVFmIyZ31V
4x9yQpD5oPLcongy0YBkPcrUKub1ZjUt8BxyBBcixGFz36wOv7/Ua+9UVhQDi6w5Uq8uxjUZBhm7
klvaZsxGqIOHmeh5e2Py/AzSy5GjyMwdTYS/ZRjy34O4w+ncV9YYrFBoJ9g0hyY2Nq1B8btixmSU
YI02OQxZA47B4i9ac9UF2g7/R4d9PTroHiMqKrP7dgsWbsu7X2am+mVVI7Mke43yYjf0ADQyPV+K
pXMv1t53WsTF4veHJf9Dz2INUmRdg3VtSpakXuS1WpoKiVZWuA5YHE1dI4VWoKNxotXSk4YwGQo/
tmNDWXXQnsA9LwtzkRTRkyu1CBxDCCM6cUyW/GWGxWM5MhcUF1rB0Lr3TkwW8u9f9+raoag07ti8
DFn/+ft/rB1Kaekkz/N1GVnTWoJqg+FqOozYKULoH0Na6qOn/7XTNoFC7dJFAEdNZhKR0n7ru1yb
PQoLt6iiqEcYejEEXIQlkgCe3Q41uidGHhKoA22k96gJ5XK+dDXmU9XQYndpY7Re/Pn7w7g6fRVy
ZlURzpvOQPx7DFr4Tf4zBjsERbNCkikyNz4i0f7RrAOwvwCvy3Hm4csKAYKML6eRj6Q0ci0EJ9Nh
k8PG3n05IxBlQOw/rQLpqzJCCq7uLosy2D0Rt2yLREEL6qHnvMOJ2GCjpGAaNOuRslSNGKrff5h0
/cmausFuLKvmP+sSGlQGkFjYZbrRakrsuoIrENUarMhqVxE0sRokaxVROA8gv/z+6df2RUbYSDwj
wlhWLvYEtXPUWo3ZE/qR0yNQmmgxuDFpg6XkGo+BllAgaasbv/naqqWKEJNU+D6Q7C5wcmFXJw3Y
88IeOt4lgptX3Uxff/9ltz7j4pf5WiXjE2XAIvLbDXqxVM34xuJ7dUwyGSTFYl7Q5L4ckxYJHIVc
MSlyaaG0tACI45pYILdpcSeH7gcTpJJAmdc7/DIHTE0049EPRxGxtfnGL5pdI+IPNWVp1vYRXSqD
ioHXe69+5pLOiQK4GaPiaqF/9DL25n4ERrnGQ+Y77yNwzHRQafz+4KRxKv+92pNkrZmKydpjIdm/
2FNULSOpE1iQ7SJOn1Rs44SWxHMZEdQ0iJlmRhk94u6m5QDuxhVyuiYZR9/MSma/f5XLfG22NFE0
YPdbsiZLxuWik+uGaPaZQjZk8k2uDigAmfq1UUn0cftDV1Rj0nAw85TN75/77+kE1aSJsM7QiRH/
SRf/89BmuVI1FGGU28PgzQyZOVnysIHGNvjRWHQL0kJ+/8RxxF88c36fqRkY5zVFvTwdW6XvD31v
4g5TTfgRKLM5yj5nRfD0P/gcVRYlXjCruTr+8j+2FJ07nGIVRmqb1G4Gh4xbgMh+7tw4a5rKtd/z
x+dcHLYEJdIdhCOAVoHsk14xQ/PNLV+fCB2yAClV6Ss+RH66SssAlHGfEam2MvLgxM+n1tDUzUKw
Rs2VEs8V9FiS4omLgJMQiTIx3zjpTf4e5IMWBVuuAripXWpGqtVhv4e/vYQfKsw7TUTRC92HlDhE
FY57dGN8YLLDNT9QVlpeuouhWaRjgner0qGTGoOURCIE2iAl7CEdPvCZC6uWCyWeyRZ5JL38rP5o
TBF5Qei5XIjxiwEUeWuNGddTWm1uV6FXM1+IRSDZRKkzzE1tNUtXyJCkEz5GQt+8lzbWRYSr0HW0
Tj24mfctwsQbo5MgwGkmNcxBMuD5a8/iQg6Gey7N+dKhwppaNMAbHbtNECIeMDvvyR+Gk+vf/T5S
pCsbEwdKQ2MKiijDtMvTUhQNgsI1LbWDGCCA7LXHJkoOSisfzcJ6pxrRTMQ+PGDnOVtxcF9angqk
qcXqv019bd2Ddsa8/qxJ+VzyssdBiF4lXYnYqSuyAiJ5OfQehZ1cn/mi+1Q0esLLdUhek6Rl54if
RYm/2ggP2NroUqneU0qsIMx+tDfWe9S2R62y9kNVH+WQkmtD0E6Q0BCJrX2Re3MVG2Gl8g8EEcxy
8gq8Fi9ncIhldYuX5CBXzRHLHOHiQZ+sFEX67F1p6QjGHh4MMSKF/FYTd5B1tB59HrszhpT4fkSp
aZ4XA+IKPAvT8XvKKqFdpVEfPV36/PnnGn1bpuUB9e2sbCBUyMj5qshad4pja7QF60J8K4PGdjrW
NEl9VuRkhc9iHfmg1T353tXUOzeEDeEVj8KQ7nC7wNzxvEevDV8KLxu2lQeTx3GFhyopd2ptfFqa
TjXfLM4pdsT7sLHwbiX3WOPSB+6gjCkHw9WNEXJlo5AtaKkUnzRUmcbFYuLEUEvlokcdDYYsdYt+
TVYKLASLOmRcaAs/tj6JDCdOri6Qs4i89rDsaII6Smvf+C7jdn6xgCqyoYKbsGB5WJdXFKosTdNm
cWqDA0GeviaPxB+NavHcRC9X6xKEZyUVp0LWvnVG9SGl4rEsUNZ4nqnO0yajm2gK7qqtuhubmPTv
rUPhhibquiyZUDEv1/bC7UGe13piu1gGqHdlJlJZGi+Iy8GWd8WLE0PY5gYQ2aUBZ8sT2lVdi86N
TW2EI18+Ivi27Gdw3PnP5V2x6kOzdQisBtzyCBEgXuL/I/n1hxuCqWPSBV2/SYjtrpV0VYw0jWr0
nKuNhaw4CnA06h9avImwE1CW7+7h/Q07El+RP2EskYmbli2Usw7ByIMu3CtNxG/xKxniHGwtNR0W
Tq3D56ZifuPl/3uEVrgfKSAZNGobsnxxDivDKotCPFUQWut9JVu03os3GFSTJipOeZucorpH+qMM
wGLSt98//N8TtDruppIBEtqwNO3inBk2Ge4mKcCOYtJuwq806/r+RLVu4es58cnko5Jzd+uM9u+7
5NQO7towOBgppDT8vY9nZZrWblNHNuFj2x4tYRZCWNdroB/Bneagk07wyHVvxKceUFF//v6bf46A
f882VVT42bKkSrquXR7MXD/KEpWcTtJaiTUHlsro0GWkd+KU0updEOmHBnMA7W3i0xIBtEVLdSJv
1EknmmfI76d6/NumH971JV7+MTCmitO3vn9Q6h0Yv3WQYtE3iltv699lgi/OpYNDu6bx9ccl7Y/z
T65Rt9brmC+O6d5TcAMP5meACR8E5eH3h3RtYCgU/XQeEych7eKjPKTCjllZoU2Q21kxcHi4xpJA
3J2BzhvLGDfKyjr//pn/Hpj5eRDTFSDn42JzeexSM8CagkkuK+tdaGVvaS+dQDLMxEx6/HnkoRPP
Vdm4MR7/Pb6qIldy5eewzgdfTAKtpIhROUZoC3W97om0UdXwztfF7e8/T7r2TDWRcpdiQhaUL8u4
HLvIdOHfbbuJdtAb7vApE42CG1tl+pILyjZU5UUgagsTtoBassoWCk6rul/5iAKBVGlw4AbjLDi3
RtaV4xLPQBI5v5tELXEj/HtodQRkJEGA7bfABzT43lHROtYAZ1v51aZuXiQnQOQTwIiSbg01bdxp
L+fjuPQZGpAwdpqLz2YDqSwoR6FtkZ5KKCegtB/WgmiQZt2l7aqC6TbBoAmuARJJorjs0iaq4ti9
8zDBk+XqDFPgg7sf4K0pYQQ0mdSKhPe4i0OINewE5Dwx7SmYSXIxwxmHKCQj+9Qpk4dIxUTejQSZ
H+hYlakY6HGT4BOLRkfb6YdlIOTmXGuBF/383wHiWbCTgD5hIqfUCg6ubV+rUluT48lBPxVHU7y7
8Ewi62Afg+Tw36nroXzrgPsRK2QD4rKmMpEmAJ4X2XgNuDHgxkn6z4M1rbE0I5mWejnghgCGq6ey
0PWt8EowIx1Hba7367hAjZYDRHG0ep0mkEgwTX3izpkrWXn/+5e4OrmIHKB9YcnGP7fRWM05PLhp
ZOPpRFLFzxZD6WQa1Y1L25V6IyPY0rn3sqjr1Pr+HsG43ZQky0l1axWaTmgTSYzsRkxqmROArksn
mAfowXk3laIdvFreFk6zbc3h1he5trvpHCxN2aT4ydP/+4sMgYiNGDSrLZVwL2r+mHXFsnTfwrh/
1kYrZ1lG70Wu7UcjfGy+//8/cJ6CyoaumqJ4WZFjGuhN6LGa9aHzOT7vAn1ZXDg3Fmv530syRTBW
RvoMlO/ly1nblWEiDSkrhh7SYrDg/E+iLEKdZRzCXoLywJoVKJXtN7o1aStGOUDySYPGRC6giIcY
Hrg5kAnDkXds3/mqdY5h5sgOYQMd8sCSEMbZ7WX42mpDDIUq0Xa4UpYx9cIE4deEKDvrtdBWayHL
3niU00SWt714c9W/+pxkBdYd2Avzn85NxEMydKpfdt/dCVINEjnM3mrKpiAhTZQ1kf9eR+8q4JdW
AFfVciLV87WfIID5fWAY4wy4XA54UTR5VUkhnORin7NqGcCTm4c2JmNcOoD+TcAPEChzqJU+2i9M
UmlV3nucJjgSHEgmX4rmi2GqpxhtTfrVuVhX/LixS45LARskqGmPKAf+aCwJZXun7TTL2fWVfDI7
ihkZg0FUsjdyOJ8spTrGWfpmdeI2A1RPuhBepuKlMLV57gqoazkvUaqmBGmdBil/UKA1ZRYh97L+
5ac028mJVeaprI9xmA+NAgImM4oNoeXgLURyrmIywwyAp/o58bnmMuxFFKfEyI+T3WM4TELNh7Xz
+vPXhh7Pf55yllNR8dL3QLy1q6pX371BhZX1D2/f5dG+cMqxpEDwtZUX6wTYkhk265Ym52ycEEVL
HF7u9bYmEZjVBe86TzqwpFNQJG+BW3zUXrkaRPUk+Jwyq5YFOy/yIyyO+0EtWo6l1jQsvI/gXbJA
jtSks0F6vMfhZaewyMKRM2VEOspoQf9sGFxmppUE2aF7HNdixeBviRDwwUuRORg1OAlS96Eq6WcZ
wo1t4NoBQxJVrpEYvK3xGvf3qhgZdRf4AERsoZImUpc8uJ2zFoO55OaPadG/iRlaHSc6WGl/444j
X9mCJBbD8dBMs1a5PO/LErNaxb5tD470Ca7tGdj/kyF589xKjkH2WkuKrdj9lz4ayzSEO96zmBrb
1FHezKY6JjlAPTOj65eNlapl2SGgkJ1kQb0HS5VVHb0iWv0+V6+trtS0JJ3zPuexf67dDbTVjrDg
1G4DFG1Gsspr6jtxeyzCZDVk4VpsjYXi4dBCpdknfLkxSLUV62NUoY4wPKwz3l1kDB9Bpz7Hpvg5
wIILzEcp7t/CUrxxp7r6eiWJtiS9GO50l7uvKliBX5hlamOn2+d6WyAaenKrbCOK/sHlsJUQ/d4H
7rI3ibP+/WFdO1jz2WPlWZY0i7X677HFktdWpZoztghPmcqMZqlTt8yapZbONCE44qxfe4P4mUXi
J3XqBcS2ZdI6e02uj1jzJ2FlImMGPq2Iye7Gl7tyHODLcZ1ROINxc7tYdWOnUAHO8yaHKn0GN7bo
B+050FguXc+YcD/digm1JVfT9rprrdXOfbrxDa7cq3gzoqWYOhcs8/IYmBmqX8UJ1aW8b47j+2l1
y3ZLIObVs2o1R7LHn9J4jIk29z5+MnQeaaA8B+XwWRnuQUjU5wTIvqDimjWkG7PzynYsKahqLEVl
T/qnO9/At0wG6tAooWvu1emXpuWniNQ7eDf5wayTW83gK7cwFmRRljVJlukiXAwWRoaTyuWQ2FQH
FoWLGh6eyQTy6izTvWPg9fyP3Y3pPL7ji52Xfr2oKQodaFW2xhXqj4t7NrRdIRK3OjqWzwM6xg5v
uFHt3DS5Vfg2rr3tPz/rYrxZQhAGqjoWyiz4WKVP0HQgQerihiP5b3mXAmAzkTWqytIT8/2QpQYm
HHNj9haTVp9hWT+NRN9YNRYu/bwi61diqp4B1cd08kknAbcUDctMIjy8NcRVKWQnLLEeCH2lolgL
RWJjbLK6OP2Qj5FoxrQfYfNlX2oi2b3CuVBrwK4Ew6r0pFWeGPMkbe56/9OVjblVJijpjLWJB5uS
i9yldpX2SzG3NlnR7K0Y6IvQL4uh3AttfgoB+NQCVlMMoFGzi5t+pdS41PL6OwiqU1PyLd1k3yUQ
TGJnOGoRnRLZItIoxaQ99Q0QNlE3TLJ3c+WFXM9S1YL54ojPRNm8hKVuFyDLhJ40TEDaVjdrREJy
FIg0JJZmsx/CpcVPWaioJHHjqWsdTZARuPki7lBKi/FbhjSLymJJDla1Gdw+goWasI/oOUk+KSMQ
vMBSVQYZKJLrr5nBOEFptSwDt0W4WbWw6QBFtX1AQATRu3XMIVGxVMAgkRjxrxip+8gSYSVoe68z
vCVkISTjVLAnhDA8Ozk668BSlgmxQKaQHcDo4dFh1A9mcgB1PlMyzmOG2K3KhK1QgxoX4hduyA6y
wi8Le5DhlyfTMTeaWXw1fnpwi+QglBVaCgfNk4qlPf0oTeksR/gWkzB9CroVLMOJoYO7pXFwNoAj
ORkmbyDFlmd7pEpqobMTCbWqAQconraohNU4JDo9P1i9sTH1HhMpX3JcB4CkL9G3LpUQ7qHjbVu/
fk4Nt5sldb/8fbm8On8kw5BYHBRkK+Ol+o+5qudlXpH6mNhEV84KnRXZa+/7jMQLVEJqr8/rwdrw
E2+sg9cOKdQ/uL0ipkCrdPGxmtfDUHF7XGS0fyTR2idhTD0/ubESXannq3SG6TXSsaWNaF18joo4
CHi9ldhtb9l1W+OJggQf49almpIipwO66R2sQt75xOLk0u2TwrUVn03V0HnGVGEvL45WFudx1mp0
FPBwRDmK0xr9eyvoW/7nPUIBLn3mxHGHBxb/ueejeAWJuBULAMkmxceaQJ6qKu5DmUgtU9+Qk0sH
SwOW7BBE00LOnMRSwhQsHduNks/UrR5qz13DFd9YfQNMgbSpRitwKCRU812CQlwMxHFbz/pUPyk1
GLiQ5bLuxx5hJEzlAlqp149OJ7F/U5LBTgYCdzxjKlnGPvZEhPyfchkizGkw4JPrNTEU/yHPDoWZ
omFXMQ2I1fA2vs0UMhj+ry6cmYH+xFUqjHWgDT34rOBQwFuC3MtJ5NURWoQLY8fOY91Q4OjNJNen
UNMEO5NDKlkFATgFqlBlbFQzOWhcqgxgHCUQwpHjL4n8IIUAgXoVZV8YqQCTirC5uwYsP8KI1lWJ
NKjUU9a1+aJH82+Q7A3egaRXQ4JDQe/RaPR1KWKijAp3Und4bJvgaQgz6BvxKBLH8+k7fMCIFfx9
Dl7bL3WFK7qF3o2hOs7RP+agL5ZanIRNAv2QHpP8GOvRpm/FZSgRV/O/+qjLK1qTwRtOQT7angFJ
MYEvnFBjB5M4Ja76xs+6ekrWuVehS0GOxnXu798l5nKW5mrB7wrt0iNNz03mXpcuxnN7IPUvkku8
GE52cMM3fua1Uw9VGkpSHLW4h12cevQCWUESsbx0tH0hoMcxlpeq2huetZEy3i///fcHe/0TNSr5
Y7DpP9UG4NSoW+AY2kVQYAArTlBl3iSnPxNu/FWxh0B1mv/+kT9Lx+U5a9THUutErWxcin+GMoPq
T4KCHXSRN1UJOWzQOGK2tAgaFYvJUOnHEjYTWXBtdDTNUx5CcSx6zghFO7b6CBjOqoPARlVidsVn
GlecSP1hafVIGzQhhTpB8ogRa5sQ0RuFLgdT3LDSM0OfDsWwdJ2smhom863FlUbWALXtTQNHd8Zc
2fg+fCmat+VUco5FhDGuggkXW4qdxvJjZ+X3iZD0E4dKLILmmVd50IQtIZzJ5CdQm21xHY/u87wE
moQAkJCwdMrtM5nC8X8JTKgTGnC835/q1VHLmFVoBdGaRoP696htO4esNM+K7TbPvqL+yYI2EjrD
CnzdXlbnVT0L8DsOtwqZ1wYQPCAKmRR01X9uBmUj9F4m67ENoforGHh91lC+9VH1Fo8ajK7IDnB/
Tr//2Gu7P50nFO/i+MfP6fqPlUe0ihBBMuTDkC0kBVcztdBpjVt/kWrrwJTuojQ/jeeT3z/32or3
x+de3p+DQY2aVBNjjM3d0owYY4FZ7ltZOhdps//9s6xrV1JKoIjEuJayKlyUyqvWJNCDUCZbSYKH
rmvamY9s3aUaKxdRRYxL9q0R5kb3aVj2ooeX3YSZQd1Q4kU7TmlMtNJW3M8ohX6k691dQFg5rMou
dgCcKhEiP0H6dHW8WKUKLM/RXgI0knNZRpbXEbtXwhj0AsA52vBY1SBNhvDI2gi7F/LUwktWnGmx
ReM2KXFrk9x2/jGX6GYgEvuE7c7ahylupFzgviGBv55w86JgnHLWF5ITMRsllhDqzo60dBuNjLuq
JE2PYEikVPNEa1+aQW0JgePaI1XaErnX3tFdSM4t8EsyTdiCKxgT4dSVYQiHSndQI289npvzQjmb
nIi7krFBpMLc9bqz6g7EYFWnIK33xD1kcyMUNl2ozVvws77gfQtD0c81r1qTMVvttcIjLQrzKwm9
N7aYa5PGGgOoaTwwWy9FnVGUleguM+rqGberVDk34CgqUT1rmbah4XuuiCi7sdLL1wavhSYDN4RB
q/hyPHG/dMktZIHQI2MvA7z/L/bObDlSLFvTr1KW99RhHo6dqgvHZ7lmhRShG0wj84bNDE/fHyiz
FKmKruzu6zaTYYC7cHeGPaz1r/9Ddhvoa632JU648UyH0uYUXB17eztIQBrmwcUQJ8k+TPLbqiWt
WeqkfXOoHXryLoLyO3p74FbdNFtLpGd48eKX0GKojm3WJusoAdYs3CD+83Pxi0oBkxoLdB46zQ2x
yi/PRaiMGZrKDM+jIN+in6LCXSXiPVTahZnzq+BvlauYoj5lxH89VSJge56HMHssiJCHFCIqXrPr
WlrhRtxC1UO/RanTDmoBlbj4t4P0yO47YxvYBubxJY6XjQKAIlNnNLQK9zXuov1//lH/TvzG+hHR
gDYPplzCP/Md81OL5tmjmze6ke0HPdlIgupYqbl3TQHKotKHreYF5brIsQ7Pde0uwl+BObygvDeE
DdKIdBenTANwrXQj9y/aoV8JMRBtkzqaRwnOvwVmw8GayqCjsS3d6NTG2ZOSyeuooDDaMilEbmCc
VPh419Zwh/njZTQ05xapr1UXMPNsaue+3+aReGtSLhQu9cjc8rcRWoHTc4hWuGdAa1D7mMr7X5xT
9RctKNoIpAII3EjsfFViqEkQ2oSNcvTZFSCllHq/dqTZCNQj5Gc0IpzdYSriQx8dvR7rgSJJp3NP
xbuhj17VUeqXJNDIbmc4BhnBzOdsJao3bXwKJx6XMXuGDyk2vWgucUfF9wSyolcS4xA2T4sVd8o6
wVcVbicP24jruOXGNzRWGFSKwtlnqWdC2xXMpVzjWOgQcoyIuPCc+cI3JTpioIZJX0aAoutmX9Pg
jTrFm4daGhFaQ0/ZqLJEeaoYN64VPwhkSCujNbVVXzJWchX3lHovTk8TbCfta2ip68BiNCO6PUK2
tbQfcSx9C4PwOIR4P4WJtQ6N4nruTzrnGxjMx3lQ2GTGQ11Vd1rbvurk+sibP3SxrpH958CG2txF
jPn7vjt4ZUOCPDrDtb5bh3H/fh6oxoVHbxCaSbojWkhJeiVBpnjONThkpo84AtLEdnh+lc1+ymbf
0VF9FMX48hf3wq9uBQRphopohUnt16zaSDIhqxsj3w9JkWELaayw973Jw3rYMZ/j/MTedWcqQDzn
9os6mzTX/kJZ8otBCwWCLjpza+7RvwZ4wV1Lmc8DNK/g8vVZeW87WAx3nuTcICfde6PcTNSRrmK8
lv/qKf5F60+ohJwOYVxGiF+j74Ice9vnsdinLRDJUiR7s8DDzMHofm1IyqsKipFOrnVr8Qxs8yDC
PLTeB2UB9zlq3J0ukouglfrBGGcEYOdhQgiXS7UOXTsE57hlrgEm3cUu4FDGFjtGNYwJq+qjF/uv
l+G/w7fi6mOaUP/zf9h+KUrAq2HUfNn8512R8/c/8//86z1//o9/nkNuK+rivfmP79q9FRdP+Vv9
9U1/OjKf/vu3Wz81T3/a2Ah0NeN1+1aNN291mzXLt+B3zO/8P33xb2/LUe7G8u0fvz29cglwI6bs
+aX57feXDq//+G1ugZmH/tfPn/D7y/NP+MdvF0XVRH9bP6VFQ0zr45g//ePbU9384zfFs/9u2ZQ4
kYIxDWpFbW7S/m15ibzf3+cpJ0H3+fZE4vPb38R80H/8Znp/R6BtzzNSlZQyCqzf/lYX7fKS9XeP
KQelnmgFSYKhCP3jK/7pYn5e3D9V8DrGn+NONNMIr3g+mRYiciID/mUaY3puWduDo59QDoEdPS6L
rImNyW9omGLV0XdAKEsEATYeBCnPNYHiP7aXnY0aImFQhI0yOiyOY0UwyLcqyH+mBmCSmRol68GM
WMR/0gIfOm2yIsMTyNFygeFNPGyHSLlsZ1f1ZdH3LmP+2Oi8A92skbniGFY1wcfYSgtqNtm2dOpE
BonZYJiHB+nRs/n5jejIyFBNcJ8V7mM0GjdqmKl70V0MpTYdU4pr7FGzDgEu8oogTJpMBPdl+a0O
p7tc7dtT30MZZ87rpWTW7TEtsXZ28QUOXUGj6l7jZo8pKpBwZ6JoJi2LM+mN2Bhy9ZBAm/tG0/I1
w76CUDWF9pGQL0bhwK62navSsL9LN72pZXg9qs1DZuESq1sSYnqWbDqXlICTa/VOiWMd79fghCU9
BW2x927D3qmwrByshPRU7Go0KM251yYzqOfcbECYKJP1IPPx0krFtWbEj1ZpU4XV59cCnwioRKgj
1RuAGcXWbR87j2wjjAt0rWEPzjuZdvMBm6h+GKzoCLx0Nc7gXGu2JE37gVqZ0Bu3eVzSl1ikBTBF
Nle9uCmUQvODQqtWONeYiXGKGvFYQmTAZRaEXGpnwcrQprMorn6UBBaCUd5qsrpya+ebF2n3tetI
SOGgP3P73NMCzjuWdI681pUKozW05RiiQV456/uKmqBQvkqKN8CNiFeqYnFmxZJuCjaZLQ5N37/0
ff1CEUwGG6vZhukuSgT84QzagnVsw3gLpnxrQFSnbCQALWcfKhWHThQ1+IQIC5mHKd8ZCnurEZQB
6YKRbOQ1k//LrNHerIyrlZV3OdWveGvgdRZF1nseQlNKbMAVIYIdB6NLG8n6auJHK/TvXqZxLp2W
G6+iAKyX2LI4Bck0vTG2KMdjCXup773n0qJOseqrSyG+9ypRFa+MK1/jflhNFvChh1TnVHnAkEn/
2Fu1C07G4G3n+6lUiz26uutQG+tVptZwKqfsKs4Oolcu08lcd7l9VBz7Uu9GqMmT1RFCVXZ9MeJv
mI6vkzZcZLYsVmGTXLaIp3ZNCpGnBVTYafl1NeBMKEmGVlrwYAjvomnxhCLmi3YQ25o+n6FDpf4K
SeFKaY9Og7+KTLXJL92ZbIEJsOni7Dk4GgLO8pvV269tgQtviq+g0gEaIFJzi7J92sKNP3jTcMlo
nXxZX8i1bsRHgEa+pGwMzZh5JcisUApAjppKrjxMHxAr4EaFQNOoTUr1jJ2mx+eV29z1KS6wmYcy
VnAn2zrKIoHnOeFcnBl9/HyrdVZg6M18Y1/d9p3LRcbA3wxVTIgR7ExS4CRuQ1y3wutmQP6Zqahq
fIuTqgpABG6KZj4rx3c+4Ecem1dKRKAprWJUS8NB7fIZPnAb2Mkz6xi29PbeVRToYgnf91DG3TzE
TU6xDG+iYA1FpO+I0WOigDkmbCgf7RTZQDMdfJ1plm9ZBj75UYkNYwInax7xyfekUfYhSRGvumsq
9cYLy9RvNJ7pLjGu2ug8q1C0xFl9bRvxfW9SgFXjPSeb9tADHl+pRX+l4zLntLuMXoLbC89Xg4Kk
vLbfa7chdN8wHA+VAYCbeuuhhF3pFj6qTtO/qdZF4I37IXQv6yx+C7RBY+jc3zQYY/MlmzutQLJm
jqQhvEngmVrb1G3QpURtcNtF3UttUMcC9GgoZ9nNJC5MHVMzJos7fvnadcyryCPmkZDtc1oM14fq
m9Yb6043vxUYoEDOcn3kdZKhPUUBKpZWJN668R2q5F3fy50ZJ+9DKM6SYYJ1XAKpAcJIdt+ESzZT
a721kzEp1Yx0Nk6hFvJCQR3FD+z8usWulsMj1082aoDfZ2rgPZzbG9KeMJ1978VOaCva6CpxrZdp
NIfNELkcJI7PPReTNkvQ/k0ob1fNZF7EnYmLOmPBxHwIYvXNCfRjAf0WJ3I8sCPTOQV6t6XI9Mwh
dopDHMVhQXs2qNXGNFEC6tSIq/ngd3r2FPVbVQ1v1ADfHkaQxlzZnl+ZeYBWzMGoqS1xjWu9Y1yY
vt5oO+j111nHvCMxqJmtcY7thifXANPrDsVVh8lbPD9dwyS3BpUGKwDrb8BfN11vEXNtKJFKvGqu
ZF0byqNdY+uQ1t5eYvjRhD3I1FS0PuOVC1cEL52YsD7SShdIxXOjh/cDcIzQpZKoS7AkbKWxj22w
nLWjfhdB424tgzgaNeiHQRqF7zjdQZcV7PH0agTMDGDLtxwaeaEATcIESLWmG4gf40pSaVUgUKvs
geOm5rkqBnedNClVfva+7LWttJwHotKRP9/tnl5qu5rCWviB4zYc9B8hvDU/rI3n3CAOj+1wGJOC
zSHeqHtnHN48Kv6U3DmH3/Kt1KxbgcsA5i3tj8TBdWty+2ONm2qLindVKPUNRjcACnvl0IByqd3I
H4bi2ij0G3OKzlyvIQPF3E2XKToS+4rpceDrvMkVdyiOt3WZPpm9TiAuTu5L5iKKmhDnsfOzGied
tWOVtHfYJymFI3fwu8CWTSoBb4v7piMmWAUNzFwKW1duJr+jrZMr1WJ/qXLnimAMTgwp/L5Q6d24
Qwyz2oVIgu2StLxqHqk8jPwSWos35GdVb5Zc8R+x1sWHZLJfoezsbGDl66RXnj3TwZjJurSSyDv0
qQEJmqq1WmaPTT/bSpXJzq2NXZdiwIqARt32ocx2JpwTHMXxxW71gkyquMNxvF/bOfJXM7mj8BM0
XyXfjLFOt678ZqQqpIASHSClSyey3WRDC0KHqvENGgOGXaV776BhKt1v6Gix4neChxSTJGKJ1Q+Q
kZejjVFhWCQ3dh68CVGpGwX84uAk07oaH+wGSlxsBhC/AKMidl0Z+fBslDAwmO5flMYzCt6V2Wd3
mke8zfmRX3QmFZqhhsV+ldEi5iaJf9NM/CxXMVmEoWXMpY6BGm67OUSnFu7DUBIjJd+8UrumRNbS
H01zoE6w7Yly2rmfG92t5pYvlneFMOext9zXOsJbpK77U1q7+sozk/MR80jCF98CD5vaNlKvqCZD
4EBFukvkYqU3NknUHp/mFH7B4IaXerRvzQwXGLKiQxr+yAyQ1TJ8AgZ3QYnkTaMnF1qgnjujDW42
x+O9JkCHfXU1FdyI+jw3j4b7UXj490zydnKNR+ayZwVFCisty27hd5wKjd9YD8hkY2WbzyKMInyw
imHciJRwhDRod3GNpvlbI5O6U/RIBTdmYqAIW1LEw3crmQIar/IqYGDNT8FJcLSpMQNLu/IiMu6W
TrUD+AR9b2WQWjUN2OR0hOtNp+WOL4kNsyB0lFXlwK53qY8YawK5xUoxc3cFFHs7P+eyD+7i2mko
giAiH0TxueoRFJ8iy/Cd7rowQhOaPQ3cGGU3gWLx2U3IB1gCIXYXPIVmdAc0nGGKCAzfGrE3Muvi
ASOscGvLF1GbN4lCpj7LoqfB7b87Ufc6ts2bToaNkfZz7BHqLFXOVRQkN61C5UrWEuP3ul1nYl6q
Be2NBulntPqTVgVntm4F/hhWj21YExSxqm1c7FIgdDUx4SR2vutJfhZI+Q4omS+tZY8AX9dIJ/bN
wIB+0tNrrS09363cl6hR4pUqemx800uPGmjEj/Zzk9l+IJx2Q76aDm/w6ceLFihySKyIMEh+cG1F
J7sh6f7bW7Nwn0FagUjI3B0N7pCDs9MwqUsRdK36lpTH6A4vNDg3SFVWXnDdl7qfwtcUTbIJCjhT
1Nmm0MHldZ8ID3lOgemYljJk/jaY2PqFId2/H+Q49wHeQGHQIzOKVIX7JTHPGBBsiYNbwI+GQ+zO
Bl+tfjlFzmUfqJf6XGMC3OvQyIFJUA2s0M23nd6eZNHf6hWMDkoD91CV1q7qvUAtv6mNzNpXM1Gi
1+7V0v0RlBhjYUjGo8sD5oLwtQUmrxS1T1OPQbqiH4i9RfuGerux1q5Txd1VQ8t4YIpPkZiVyt69
rgXhtqhdHCVjVfVVx7ysDLCYjXafOtHGdq2dDLrZNiffw0w8G4K7pDexVcnmUS3mfb2d0AHGBHiV
+Lytq2gbU93sGwC/jZE2yvMaYnc/gl5rDi36IS3EUjy6UyhcgnvbNBTbu9RV5yejR4YGDOibQWm1
OyMweuei5LyGZes3RfbW6upOk91J6A+m3r3FUfBKZPU7RUjPlJLdhybjbc89Mv8GyOy8o+W6DlzU
SE5c7uCUBdgFz9iqAna39QL3+KBpwwkK1aDRX4ZBsXMLD3+5YKcZ7V7qDBaGPMMEuB+LTQx2Z4Wf
3F0ty2OD/R3Qcya1niorf3Kyp1wyiZyiAf/CIfoRVZdmil8TKF9Jdiui5Cq90SejxpEyekuwUmnD
O4wAIYBvXtpey4+DGTtwmkz4gSDClkW6hBmW1aRBlkyFTLxZNmdvsgg3uN0w5WO+F2Xvh8E47VtF
imM3RyI8yqhiSZkV+rCNBwNr+b9sCIkQV7PVd6MTwlh2FvPHQ4jCQtFGNPC5byj1FvrAgN1H15Yf
38mdgx5dpymjP4zIf1VC88G8b1n0PGltBbILwCxM9lz2sMIm6eD9G7n1Ron5aaEXE1KI1PCR8mgV
aWCEg7htJvm2SetbAH7iaKfuZd92w3b6CMb0cXqYPXLQv+CB68BTaCjjXQNi/f3Xivl3WRakZBXp
07GZz8CyVpKjSGkT2enlQ360KILcG9y0IK05SdRuU5+/rM4LCigEQOOd1BS817I+nfzlZ2U10MzN
T6vLfzujG088tYY4fqxOGVQyYcf75fOGusYiFRhpkz7ACD8uZ+7jLMWomQtEi6A0OSHLWYFIihF+
oxF1mfct12T5j2Vt2fdxOyzby8LIQM/XbYTbhIcFenuzXPjYabiwy6n5vBuWV6qhZ/bpZTjczqdi
+ZJ6V3F+mrCA89gQ7hgt+dzgkOrWuJAtBzGF04F8MY1t7gUWdx0hENEcQiPaCmAw60Yfb2hgBVlQ
FnliO5CTpm0YSi6ryhxoH4JKtTGiFMW/ffBP32FZneu9Vpoe6R/v/Lh6cYSPrugAkwzzzRHNUbS2
UnAmqY31cJNlafxxcgfCfdigfT41lL7ji7KcvK9n0JDRRRGjnJxqJPdUPW0SN3pU2lzdfJ5hHpEj
9W+kbv51AxVqdwX1tdsu36UL5GVmT+q2VC38nuucB73Xle1ygpfjLP+5rP1v93kt+BFo8Ol6uROg
PxNLAE+5fGV9sJ29Cbrx8/aZ32DLiTeYDIvLcNwvdzB1QP1+xO58aiVQJsJSAd5vJKHmi/2r7wLq
8hBEs50k1Zer5bOXj1zeOyFJY+jG0LCwq8PHnTSf/eVOWjY/9xUY0c4tkqVPziZwZL+NnOzKCSn7
XS3vXxafT+tPt+jH6vL6RBh0781xkPlkf/xLE1k75R7XIcyp55CrkGG908Pq8PmEf97Ly75lM5zv
QrXrtnWTcpoc8p9zi2AuN/vyjs///3oLLtvLVVvWPv5n2f5Y/fL6svll38dtW0rb/r3pKXJGUVZm
HsKybjGs3mtkNny1gyW3/E7E5e0q1EEzjNRgYfLrWhhhLle8p45kYzuXYmqunQQyUOGe9IxhoIqd
dJ9ew+ve91V7ZnVmeSTWeC3wZ6+HdkVypyFGNCuagKyvS6lQij8OlMbNi8IrmmOlVTb+E/O2k7kA
G0o17NdO4TSMxgLNd0UXEQWVvLK8/9erwg3Kbe/qt2mGPCGz70Yzic76eRHEuNaslu1AtwsbWit7
W72q9nFFFtAY+nCLT0h4trwQhnQUsLe3dk4LDdYbyNe88OZu43Pzc99gDJzi5eWP1eUld7ntP9//
H17/PDLWcQUJKD0ZThaSAPyC//j0nw73serMX+envR8f/dOOzy/4eZRf7fv89OXVwbYeASC64c6o
rc2XFz///+Pj9LnP/XL4qRIhpOzm28fhPk/Ol/f99FU/D9MQAlv1OnOpz49KuLm0TP0RUbjIoLEl
bvXT6hC38qjns+Q4sBDV/pF+0VBxHZfFsm9ZW/Iyy2aNVqjF73OntihhCRSTl5EUBHwsUO2xM0wN
Qo5DCHVn6UaotxbotFj8tJ3mpe0TqGIQurT7YhnGLPfLcgOEcz/qVSV1kYZ2vWRmrLynv2/mYYNK
B7exlnL8ZRQxJcQ0qIslTktL4fYSAuFHTkcuQ4gm7cK9mbob5stkhEQdRepmSeiEc3+ktgrKMmHv
nSlgiAJ5jvNF6v64bCPTLI/LJvUYjzm5g43mdGSr5od2WWMkASd6qohUxsBY1CnewkRjZl4J1Vwl
GFquhZzqo6uCAy7/tfZlX1VhS0zIMSemQQar0frfF31YVMePfYk67NK88NXJXC1v6EzPhA7HWHK+
njFhnuOyplXK72vLvrjXuQcsDWPKMRGHuqoZ/ZK6Lo8DKiGyavP1X7ZByt0HRQF1Y762S7YNIjMn
ZLnMn9m3sUSLxeyaiPE8riOrXByXteVKf9lnzONH5j4vJOTpCD4ycB/ry4XuBDG1xp1hzFzd5RJ/
ZuTspSv62F7GlxNDL9HI/ZKMi9Uiop+bhy9jTkaENrkpjmksqYoAp7BcQVPpcJf7vKLLzkTgIKMw
Vm0VlTMwRVW9s2nllSSSdDZc26Az8OhftsMxSfCYzr5Z9SiPWdcU2JMXGG6P9o8AieLRU9SfF7/a
RwRmr8S1tos0oz6OSvv7ohGEAWrHSDef+0YZ4lkSEl321MBcV2HZHKf42Qi98kAMEhlb3X23tInH
bblO4XKJltWWJiTQw2hLsTv3+ueVWC7M59WJKsBUigOgabkEnwtnbpw+N5cn02vsYpOO6dtyGZYL
9KtL1c7Xp0fcgoxsWi8XpbS9rVnmNo6ePGkfl2h58twE/oIYe1IikSOPlJ356YgHbBqITPUTPamO
8+j8QLXgymAUSjIhLV8CMgmbfj53ocZpz1wbKtSy/bHqhU7nqxHz5+UUqvN5/Djf89qyqZkdc8eY
BNj8tMSJ7m5qLFWWBnJ5dnDuRUm4rH48S4UNzQx1YFu6pKbt3B0oN4Lkp88tQ6Rouq9muGJHKpK5
QfQb8pcEmpdXp7mlCMSgbOypvF/uJWmW8ljMi8/NZW3ZZykKiQcGEMudFs2nQZmPsegF/r+04q+k
FeB/kUH8B2nF23P1VKd/llV8/NMfsgrr74ZGzSCzSwud3L/JKiikoaDAne0XZznjH7IKA1kFaTMV
RYaN5a3xk6xC/b+SUehf6wtnkSdOMXgZOOqiM/1Sw5AZtGBjEBFZIbQ3kAyQQXW+PLbBPNj57Fr/
H/ctbYG3dMufx/rVoamrVbYFXV9lrjUjT7bLm4AaM85b/pNQNmaw4LfHMj9U1JYHWV+cZR4YLkfv
d9Il6970FSqz+8It9IOYemfTGfy7q2k/ciJiHIsUgZW1R0LrD/kR2Sh8eJKf5lPbKmJDGnOwiBMZ
dtvt5rjaZHR0zl55F7jR97JNUrRMZOIUA5kzvty1bK+I5YNZptDK76ti5GntzrOku3dFdciyCnFA
UhGn9hLrWEL41o1KAZxHEKCEKk3sVFmpY6iuw/wej/Qnsn+UCQVDsCY/45ej7RwttYcdpkN0sRnA
5I2nHVoDp8LWeNXw+c4Jygs+Z9WSsN6agzLHlyHJKG7hp4XZrALXaS/VArZtE09IQyAHYS4JSUQD
pwoRInFbzBspm2hK2EpJiBmE1R7o9N57MzLXlCzeQoKguKr12jWpu3xrNVg3DGJVGphRc6E2QIBT
5qnrwuhdmrAuXWv0VavSUqwtYuEL0WUeRrSwMeIBDOr4GiBJ3HauB7o+MbPtZIUnbCbvvRA3zcJ2
5aar7oRtvzYh3DSKY5tz5LRU8BTZVRXN0plmO+U0lZXhPXSJdjvZhbU1zRJeRI7zt/ujKyiYNBWC
OCKUYlURUFrhNBqRt6/JOirnLo6bhkw9qp6Mly6W46YfuA9izXxMPGyAgh6BZmbfq6BltoXANtBU
K9pwp6c2E1vOBAmL4oQEJ7SLoFJPdTZn8UxYSDjPTnQffpqEq6EUG6l6T509E57KSN/OHI+qhEar
qS9F14l1YoErjOptpuYlhXIoOKpUngB7w5rlgVxpKVnENku5ekV5WebQM4WbQJvRIizcbfNyGoR9
xMnrzDFyNPGNcWhjgj1dj0A/tIt75KPlvtVLuW3Rcm7LTDnY+G7UEoGBlHRDk3UzjBqIJIwSdfyF
cJVHiWoMFYPNKvcpxq+524oQsBUBTZxCSSzDNMFvbySvAvIOyajPV43WmnSesyp/jiTOFSbVdp3p
3CRN9qaqxAwj69CK0t7Y1ogmy3wSzgSjrIYF1unjyeutQw29I+kG6uOaa5OgD66WxXoAb3KtzUC9
MHtMCcyr2vBMuO1HNMhqD+OEvByO9m4JLafG/00xjG9uCe4KVnK8UnRpbZLmTPGeBw0uFu3ryh1N
j4tmkkoR557shz3CEFhmegfKw1R3YgjKsyaI3+2U9ECrbCYvTHZY3BEJxqJDse0GT3HygSBYMY/T
RXlXpSLArYDA8DxT+VjALyHd9kDZJQU1sX6VVPZ1ikhgTV4CVQQl6ysN0crR1ndJoMRXTtrBV/X0
FS4SWHZ5rV+F5nEoeCachALDSrjWSrTniZHeNXn7kvB0mcqMDueKaTcKECYDk1dk3+aZBFE6xQ/W
RH3d1GDPk8ieQGwNlS/PgNsfwwlwlmVQ1KQm/XhKJkCNtChT2Jnn5BRR88Mhnus7Wmn6YYO/Yobh
lhPWzt7JSRE46TdcRlBYOKWxjj3rPHTcZ0eq/amy9oObQjye60ooE7kpYjcDv6fDm5XOxmonuH3G
JWImd5V09rQJU3fcKFbAIzbV4zVccXEZSOhazbpUpfBtPfmBrcGRQEpOIco4rlTEXUkzYpdplqjA
3GBbu6SQNRhtubW3u7bf1QMed1i2PZbBQKD0nHKNBC3vujQp8qbYmzrM3LoyAZdrMC5iFEK+TtgZ
WZGVXxhVfKNRNChH14DlXVnkGJXnFlex1VQyXtNNfOYpysS9t2vjdel6VyJYB50SHrMCCRnqYZxa
EGgRKofLR/KJIDpSEVyD9Slq1iivweglwXZ+tHBF7U+ZZY+bNHnVc/UQWOaxmkiya7YgOV4ob7Lv
vtMgsTdBa9FqpyKCuVf0l3QGpyrEdSiJaHQjE7sVNSOdUZy8ZAQZ27/HOhEckVdvkR3NaMWerrJ5
H3HePNYp9OAG1mbXSpTqBG4bG8zt0Ay+4rrrBh3LKbbK78LSNqlD5SqJuXZNIoK7PCH8rwTu+9Tk
aITJoPXMkQ91gxVAbq1y5CgEoSzObmZdqg4mb0hMGVQPUXEemdpzP+g31Tie0GG0lCaM4oRhbhOG
9crTs3utMbWjSI1u1wg8cpJ4vHID8U2qQlkFCXh1C+ypNc0Wj3jNQY/Nqc4LzhuEYLWLVVyATjm1
BryPBmKSOQXv6OZTqTB20LV58nvmpTzLwoW21afqLqiMJ2rqfbPl2KHTvpfe7Ilgxic47NNpquPr
Mb939VA70gE5Jkw3R81CZjT2O+oGZ4tVCLUtercOUIT5jeXccMidbBHtoHhPrmIVIZemh6e0l8qp
a6MzFXvy1azxJq4woKjWd7wZsbSU45nb3CDEQ3mC1KwrPQfkN8F+lecJE4TZn4kCsnb06nWpaW8S
P1TP1GdKb/k9l1bsd4l49zrNr3tV7hqGdD7lxdGcIN53dT2ua2SAZ2Mcw69Fl2dWHQp2HXScpoDH
rKGyubLufJuGDXvqszgsgNGmFfP9eKPzhX1K9q+oV6JoYYiAscGdQAJF9qOOeybhwxPCG/KRRe1s
O6N/C4+KRv1CLVKqISblh54k8W6onfaMsYK9ajKzpLP3PH6MAcUYY1Y/S+Wzls1DPLfZB4qdnphi
E9h0L/Gh6v3JyD38tdWNYyvaus1JgJgedW0hJE+DzDu2n41fc7FWXYoOk9K4tTomCN5mwQ7nL8Em
S761LQ2GYWBy7WAZsaYtG1f5qEUX0oJZ0UkJTsVQkl3j5AXyUhxoNEG0yVa5gYYEfywjf3NGIz0x
x6Mt2qt9/EomaiUnHdr4mPcHZ4zbbZ+hRnCHYDz1Dt6QeOWUpEp1HiNF34xytHYgvUK/DDGUSCh7
yfhcryddLMZaopYSOlIika0b0ECFNaiYNBiA2GTUbCtbq3ZdEt0IYiknCyEjmVwGDKbdnnMPMAbJ
DhKkD2ZcAben6F6dOn3Fze65rpzbIBowjzYHhsxt+yijyd2MLfjSKiGLPNK/byxr/KaUcQKhJh/A
1hp33tRTWoSJp1+CXA26V3OAWd0g9KBRh8qcsajGCNGM3m/suDgTRvuiN6F16TnxhqrYZmeXyl2e
u+W1lfhxYB1cibrIFJXYhp57Lou4WFM3ncCBK+ERukLlcocQMp1haycqxou1g/pRxvAWx8mPkAlf
WkLtdxRywKEG9OFXE2P6cFK6O2WwLouqghIXhXvNMIu9muEZJujX1KDYRmhsaRCb+CIpbNOfCt3y
HSXSjraSEwQoYZRHhWz9lKrdtWFDW01godEox+VJTYCsd6l8U71UntWJIc+WNaoaLw1LBbirUAVe
ONT8Dw6Y2H4WboRF/6CMOfrVdDyZVou3h8ODbcXNfkxGhI10m1SJZmKH94mCZXhygdmlcXDcedju
QBhk5lju9YLCfyXElU1rh3XSATvowQAl5oxc7rtThW7kLAvGmKq36XpMumA/pJT196pzxGvaANEp
p2PTQebuSrH2YjM9BIlU73PXuEo0E1sZavJSYkAbPXE2oyZXVNoYZ205JOcycM9zGpJWKzAVn9Qr
hOy+oY2Uexn2jyZGzKGaQbBPh+JO1hOuM6W8tbxyPanC2WM/XKvudDUR44S2mcutK3Kk014B+lW3
MZFXA4d8wpRg8KjcqjmMh4CZxVZ08Rxk1B7wb+4Yua2qLu+pphXFpehPYdDX/uQyOC0E3pD5vJj6
6PfFl32QIl5ihH2bQHW6Y+l2dIthG1AHoFRpf1z2qijP84L2rCzFcLSHoD+qGf4dq89thLFEdfR5
/qATqu1yKnKECN8TdWK6Ns0hpmVR5PjDrIxOPwul8RQ3RuvbwkSGoUi89z0vn1fnEODHNi5yYWlM
G3sOFGqpQtjVpK+lfCBaV3Oga3lhWcSoWZUubP8Xe+exJDeuresn4gl6M7yV3mc5qUoThtym955P
fz8g1Z3q6j67487vQAhgAWRVKZkksdZvQE2NYX/gRm5tYeQsnDEb5kUqEtCZzEXLbp8F7qrTms+y
hCrrtfdmEElPOZwU5bEywe90ja8uOhiPC1tmtcXp5IlUbuxsQJyNHN2bvha21H2o3Cq18my46ZFD
lF1ZMpU9z4y2ha5OG1n+kuUz3rWo1cpu7UG9DbRjdq/k/gZXkCV0yJfjeoJ2ISEBbDyUedU2ow3M
Q1knjd3uvc4HFhZiNV4avSb8nMne5bnKfqMSudACndQHR+jrhSINKBtF/IX2MamACaySmTdGsrBr
SCN8SuKjkr0xM2ZtFSlYMY7BHrolnA7BKJG9Wx3YHJ23jjv4yhBJcVskyQvM+Irt5M4ANTx1y3OB
WorIHiaytiLHaJKQxXT0mYqdsRhFzr4VeXzZM+uk21pOt+xEVr8RjeyldQtdXx/fe7EUl+62zcJ9
JBLE8uKTvYj6AhfomE8LhMHJuourLeBdR1vJP5wPSVyIWJvGIoscib+4FZda51kjvttZSjVaIwOb
kNmWjaw3liIFOWCKMKhBvrmVIGegjR7bUEDUr5bMmhsix+mKK0gTPTnMzbJejUb3w8IZag0J5RFq
BKn3WKR4EW0kIX/rypSvoJUnXgaDWyT3PZnNvyMcZFAOZ8XHpbXOvfzYZcKSWGzE1BnPcMjJa3nh
KGwZVqGfvYUh9e+HWvwF8g+Sf8v41KF+uq+MmHz+dMvBitQpt4lyD2AIF4/O3lei/uIoTrOvIy+t
t64ZcyvRnyxzALHaTYkQC29b9gE0CV+UZV2g65CLypJs+E7/6k2gOYEs/DmW06oMesBQQQuxR/7z
OBtM6rySYxj2Wf324WxzY2S7Rv05liN/W2WK4ozsmsA+uIt3vJuIYAw39CGrI+7z95V9Q3lvFI3s
yYX9yHOY7A0ZfpVLQo+7VWmh3iBHyM9zEYm4Z9RvVdc6KzmqE1JtKzUAtYF1E+bcSh4t46LXwRLw
JZJrLNH7MLS1fOPZ3FUGl00qIox/nN4wGmWZmCWe3eL/Vv63IvPQ7OVQNoOYuA8/LME2xdr2gksk
C1SkmbgMC4CkKyWoqdmR8GSbbWaXIuTmOWr4quDAxTUoSx+O1XFl3qogExJKTmwDdr8Wk9XvXAEb
8iWWCnYLhUPZJY1bLWcI1g9t8ajIT1NWPX7rzgLk4NbspKOw31D74SbJI5wWDoW5TUDnynKCYePk
WioqKlx/1Nfkry+HkajIyp5swrJ6n4fOWN1rbB8Zb/4wqRu3Uzb3oo7s5dw/x14X0CUNJW0LOTsZ
l43VINVdkoNaDsHEDg/8lSyI8AUKBSCSW82oAIAnp90uQB+2+0wHUxCLnhyOQc0ONIvibt8KCoDW
73qz7vayMXjqc28S40FTzuibfrwIxTWJkEO1l9ekRf5trQ3m9bfrW3ZhXyLrMNjuQg5LI0w2qaYd
flsnr2y11c6apRjr3y5+ueb+MyqtVMEXl+FCxqIQseuHfOQNNoIOdPsF5SGYadoUemwH12h1mJex
RLPFoogViS91KHofhnLCQOviJnXw/ysy/1KRgYqKqMP/XpD5P+nHcsztiF/VGDTh/gcWHFUdoeBv
4lr5B8lVc/T/MYWXhjD78pCQoO7zqxjjaP8DM5rlCJNaZNYs6K+/OK4WU5YKZVp4rOCJYZj/L8UZ
wxECFXf9I/H7aJBbcbUQVofq3zSXXEhBWdap5s+5af8DnS04hrMVnbHaSJderc1fo5jLXmvjH1Xe
Qb3k+/hYx028Qw+v3xQ1vsfhMKLXCoyvQ6Vs5VlQ8uq6bx47QU1wsSGWTSAk27o0A+QXTOVzUJXm
qbPcK5Jv2Bq0PbvYJlH7/W0xtJc9b50Q/GZIhC5uhWsj6oMTahp+kxane+OUfXFCJYNSyhQpHkmJ
ClXnf1gjY33vKEfSHHIgD4X/+al2sm5tBsqwbMJKe0sd7WxVdfdTS8YDz7XufarHfNmPln1OgwSz
HUiI1Ivb6NlUkZerHL2nkJ9jW68W9SnDbwvMtV9u/cJ/vYdkXDb3WOWm5Mktj3saBymR3RyH7pHb
HUJ1aVWOh1w0TRKMBznkSku3Xp39Le7q0L2GokQDXK6WzW1cjAlz8kSRO+zqdOi2+PYQw9lBHJXn
4y63IKQ5dQOJo2iax2AIApIMChWo1MwOSt9ZSIAlfXbAKdr+e9ePsuxglkq6I33jJCsyycPptq0X
vXkosKB3myY+iFk5QTIt2OQWRCcVd56HOqmr9wiLNrKcfbDHycp9g7FHvaZ8R3Ak2IzQaR2vG9Gr
zNDEmJzyXdMiiBq12RzcuDM/aTo0qYHH1KjjPuQYCAPJZUOkPsIoM554tiIX+OfhFanohYLc16Z0
OgsqsKKB9XSr623oR4l5tn3Auplv9xs7VxX9wXQvtq37fEFIH/RjpSzBx7oXRyu8iyUaz9agQooE
+Z/xLsz9vaMH7HtYKhsISd7FTJN+GSHNeTtHyMbkoQjGDLHPeDgiNTgce5Cfxznr05VCEebhw4Rc
co81EblKI2yKVenEzqEB6L7RmuqzHHWziQSW7H4chwoK0CRSW+eQpuQlsXcgjS1OIZu8zvRwafX6
r7EMokWw8qsACCYPxifZkBfe1Ly4nrO8a5+6UmsPdR49VpkX/+i15owuVPbVKCMNZqgXvE5NRl6/
gEGsl+G8sUcNAkc8lAcnCkZkmL3uEKilMryGbefXvAFnyjlseO1Tqknbjv0UXW8N++ZjnqIldQ+J
nuKS4beSwOPV44+1Ue9F1x/6OIa/jhUzGTyXVZzj3hTrBQpRLa4dsea99PxBT7IxdT7nzsbv7R6L
MB3yYsU4wfFtn2oz7Y6qq9wO8qM42DkR6lFTgf0aUuv5MSFvKAZRPEN+/60bTo15nLzSXQW18WsG
iIp5jLEcgY4c+shgC65U3ajh2SULqfKefYo77nu8oYXnVsStQCPuu2bwkE+Jubmt62b/13yGgLeR
afupD9uNgvX7U4Ng+JOzlP1bM+jlJmgmB0pxQrVHLJod7o6Jj8OdCI1Blh9xkH27H9SGtbX4cFL/
doIi6C9VoBl8jGF+dakazKqOMejM6BZKumYdDwBi5DDVmvzqTXp2X3uPwzBq1pmi9AuD7/Q+mzEx
n83ePw2x7i1CDFK+u8VSUdL5m9ra5C26LDm5U8oC69dT4d8XWPGyKEkw/fY+8EtY4i9CEurHh6xQ
0tYRb+SfZRrIZ/xVUKlAkgyXhNn6aXtOt4Vlqx5Ho8a4wvJ6e+1QmtlUWfuKbx5vxhlbkRWF9GJT
iv/zzlWW06hbl6Dj89B6q9ipU05+SkzKGDJSLfTLHImeIbJOWhbvMvbz7g57nm8pVgtsyOsNTJev
ic4VmvbV+FhOgJ7FSDZDD7K2y34NyuiohnN0bcNBgUViic2S1x3lyjITBKa8rndySPHsobELD+lU
N7+kqaXsjXlSVqimx5/ntLoGYRb/0NToLUk67RWckrHOo8RZUw0+ZmFvL8ohVq9RbDqbOoXQ7je9
djKzuVzZvpq/ajkFwBBQJ/JGVIbiTgcyj8LRQ9j35pPS0YB0gVSTOf5uGmMx7NMzbKmjHMllsA0q
NH340VPjmE+3ZbtOQ8kh1I3sWriNuRlRntx4beS8Ilh2ganSf/ODRHvg6iKbiAHiofMCH02Jsfjm
nwdH61Za1jjLOS15/YEC9W8aOfpfJXqA7TgY4FgOVoPgdTAv/XDROLE+Zuxjgx+Do2rLtK+Tpz7Q
5keDslCs98mCwgzwkba62u6UUahC0smIx+xFLaE+Oznb8SGIx4NRIWypzKZ/4H6iHHgXReQuo7CB
UIV/uE/InozJdXL4IXY/9sPEPy2+x3jD1EkPOXg66/mqjEzrRJFU2SG64m+S3oTzgFMSpVbFfJuc
7tkzBvM/NbzjsjECLC3wa84fAsM6DmFiIBzdGPuhVl2qvWIc8oqAfLaI3royarcWWP4wOt6Wi4Uy
TuFgxLqkS49DbMfQsNRmV/pZefFiA3nbxPDe3KK9TFrh/4wUVOj6CkSjBydV8wb1nOrdvBrivgFV
mjFsMyiQsjum1SUu7WQv18nQ5ANKtLKYx1ziZDwarG8jgJAjKdrsZcaFddVA2V35sZo8BgmNWrYq
Md4KarNIHo1eSR5dM8w2SeTA5xYxuc5UKmWb4TQBlvmPYwe3UvZdPL3dQ+bYZyfEWHYG/+VLSH/6
luXxwG7beE3qcpGNtn2QjWlUw8pPESvJxXP/PiF7MtZEHQpK/zTd1dSVRp3E7IfjYLlTH4NI8xU5
rfqIsvdPMx218+h21icn9RaBEUQv2hwMz4glr7LYUlDsUIpj6eHYpbWh9s12zC1EWP2zM2fWGo25
dDcEofrMw+W7XKAn6c/SsppnisHVzpxM6DIKRnd1526o3WvfsMHF2Ev3hgvEr/LI02deyokUoney
AaaQLXKcBhaFPwenhLzcabJ1ZM5I0wJ01IMzr8bhc+W314jCyKkyEf3XCsWDrwiDQU7Kplfq61Rr
6kmO7isqA3M0edSf55ArSPj5t3O0cQBlVM/0FcYygDbcxHf3t25caO5eMVyiv3XH6zxMysbpDCxJ
rE755PfhvGQbZ22BMiuf8AjJeVXlaSBn7XoESuQqz2GSK0+okmwssQpFgupfpNB1IYn0234ShJ/Y
TnqIoVqa0JP8IJnkh8kYKUma/0x0r78Wel8+DAjZfyshP/cJtbuH5KxFGRxd5AKPcevo2NkXJpxH
5Rim7pwtoHeiDYfQ3Fo+3aimGPsGFvI+6nNo2HE7TOvZAS9tJ+Cz/vujGoWoD7++haWEpVkGQuP4
73z0AFa0QHGK1DG+B4ZysGtKBFDykx7Nbbd8uI29KAyvTUV5eoxxiLkF3cotT+NcrxxhO4r6jRGK
GpSN0h53WnlIm4AAqbGLRB18iNkGZPAYa31COsKOLzImGzv17E0TwcqWE5aYdWo92KCC5P+rEqcU
c/zrB4bUo9D+hAvNY+ajjOyEY503U4D6oQwU37y8+DROORt113ijENwhlBNA/DUM8y3GuOah7yu2
UKQIXqoi281+ab4ZrhFto8JwV3Lod8WP1GjqK/6yyqNjBUCixNFljvkv8sQbeW685B4b9WRGACWH
L9FIzjvIyuag8j8C5kd0b+PW+dVLUIMCGVhOzaEtgEwVU95TKy7i/hKCZGosxBbizuKXMLtd4lo9
Qkt94h6i1HFuTTxKkxAxHqjQL+cS5cA+Azgmn/cmGs9R27pveGY26xEK+M4ryvqZu8YPuaDmfobn
geI+zXPq7PyiTtbN6DXvqeUuTFgIX5smTNbJyE0dXJT+OnuqukaoyljBxvp9iCkAQp+G8pw5ZnCK
tSg8yZ5sQogND+gHdusPE9EcZP+i1GwL7O2Hj59dvqHyrEXq7G/WcxoGAqo3xrg9NW5tny2wBkFv
16cxUy+YtE9PhtfSOFiah5C915YYyolUaVexbk+3ZQF6JLswgDtmD/BuNHVH1ZF09SNJZ/8Rzynv
oHbZp75w/UdzHvzHSSuTjRVAae/TwokX8PEN6GBgN+QRcuEcBJ95RFkHeYSM28BMOKsM5IHpyrPK
kTxCnjXTQn1xP0uI6NoitqpoI9dF1IAg+q2RQLQogLaJubh1xVj2ZDO4obUfbHY8SDDS7SAMqLVh
bbFwzNf//baD49HfPgZSfaaGpQ0ZnL/bOevYiiUlKiA/UOOtwS1UCdYp6ROg5nTvlEFykU0/ackl
jox4UZRuuZYxuVb26tYxVoPm9YsPE2M1tLs+nN4+xPGLSs7l8PwhnIifrgdYJhRTeLifXy5rFNRX
9NRQbj9dxm6N0SerpkMB/7eY+M0bBfsDvRXWHn/+IbKXN0FyCtjR3eP3H6ZoyDbmmnKQkzIemS3U
dbdON7/V39vEI/cv6/Efu7JA79saCz525/va0CiQ+bkV8+9ROW6VUlmCJwEMVI/OyVZT9yR7TgZA
rxtPVtw9R2PwbAS1i7BCU+H40RVrK2yn/gEUhXuUMzaJ16McTmTk1u2AQ10SU5mDuj+8Nih2z14T
PJFzG8/wI9UHR5nV9zTDWEHrE+04IwTyUqb6QcZJH8TroXXLbRZG2rtuP03wrN9s8nK7ElrVUq76
h7Nq8LmW//3C1aULwF/vH3ie6KprWzrPEO5nXNi/aQXHBRXNodezH6R5+IRtHwU8lGzcUzLU69av
k4McFbEeqstQz9IVOeZ2IYO/zcAnHv20OslQi66DujTxJeClG9Ht++JxDrzbGmSBsiMAR7j6qE6B
jeoe9KTbRGgtnLV5cB9xoOSNz8Fn0sm9RxnKMY/fmyipgQdy3UddNOVs18i0gEyTMbkuaQGs4zrb
bWRsSINDxhvIzq1z65Brg3WQvXsjY3YY5mtu0fBrxToHQhvYMNGVzYfjfpu2kgGStcf2PfLNj+f/
cNg/napqeCROgLb/4Tfz2tbZp/wfHWZ1VI6FkytH2Yui5lOfWMrmQ3wUy+4xo+ad3ytM8TJG5vx+
/Id1gxmUi3qwreWHiaJA3gM+MWdtgrwT0D9wh/egPKNNUnDrkTkMOwv7jmQwDyTl4gO2OUGT1M1a
aYnLSXdMovoBfLB1W3c/gnzjo++D+riH7ofJc4bmJvKfyWerR5ffZaUq7fCp1a13QyT7k9FetmRW
vuKzjLCiFVYbn1ztdQzSVQ1j4IsLvmKZTjV7qq5yjmEDqk8xffvdIzUlEx12CoxPCdX0edSHZOtU
wPbyWOjrVv5F92dUqx1IVk0TXMq0fUeWrPoUB0l57Cqsq+Swi0JnlyW1jkSgWJt1+qbu5niViMVD
vVOcYxYV2E/m3XA1xrjeTaqNtxbyKM+DUJXLndT5oXp4O4wNNQSNIowSzU8uzt+7HioGmXZDPNG7
+amEnYLccK1sZczCv+06RcipiANkiPJGt84F2j6AMYcQEBN+YDx6ZRGe5Ip+LPgDSeohcUJl2/Zi
8uJTHVDnFTfAabTGHs8n8l7gvEhecKeUjZy93xnvEwnPFksnE38PDfIk9xvq/SfdY3K19ufp/a22
k8/tYJ55jrdeghy1eMLfxuKJjtopVRzNP91D98e/9g9vA3Ld/eXgw+nux/JfgK6LHJvaEP7Ly4JU
nf3LLRfUimB2oX+L6RNuDH+95Rp12iAWlTTfzTrY6QIsmJa+vu6q+OeIz6m6tqqmPN66gfe5LRVn
z51S/R4o/gteZfYnLTTUlT9a3qHxnObEC665zOpCX0IMCQ8Oht0PemP3p3k0vBc709eIZLhvOQCb
bY8K/mrEA+atNbuvpd/Y17QI0sfAQ0+r9B7/+/NF1ED/+npqufgzIpzGy5Gq/U0qW/MSVx91NUdS
cDQXdTzaT37iP8xJaF/lSFVdfZOTuVikygSUP7OxGkM67CRns8GGgwmW5cFH63edVDGSA/7sH8ap
8g+yVxrDpVfRu5AjKp42gFWxRDbW1CzteVL3Q2D5FCVsf18pfX1ok1bd9CBw0MEZeeSShXhxwwoG
i1eaD4jUhLgwuQi1+lYUHAObhkyqcpA9GZtRAd91jr+5h+7L5NoOwHvzIINKLc4VRf05mKLqlZcw
a+24EYaicYWCxZSpC1jhYLLE0DQ0dNc86yJHqg7meW4/YaKL7GU1P/I+Fm//+8ekfSwjO/hoc0Hy
eqBKN8+PyUpf0dSxrC3lG7Kn5abLlS9G2uePsvGtMaVAE1/5NfF2Y/evnsCrb7vJzh8jK8YoBaHi
C7QItIwqP1igRmRfI3fRR300UVX+ag2Kf5Hn0sRZXXQhMbmtz/efYWGVM+I3AJ2A88m4EtWvgZYv
0fqfH7sy6Pj4fe+AmoB2gBk9YzJi609pnIWLaOiHr0OrbTF2Mv/jpsMmxxXoqz5AlgosL3ie4rld
91ruH9TEaYGT1+7StIvzvRwEZJ9f1dCS30tEtf3keZZxlCWiyYNZk2rVPx4UdS2GCREHOOIAeV7F
HbuT+CltmGpAqafk959gKdU1soZhUVZF+4RACnjCqD5Hido+yRBfimlVhQDu5FDrvQJMYxqMxbKa
HPto+vXPHJXm62CgNz8a7vPAt+qttpt53Y08/XK/Q5Q5BOvde/HzmIVYdQ9I0pUi3mdjBIDYRUnX
hy8TY3+2JHNXHEzMCu12UE73JlTtX8O6HV/9pCfH/hzqvXEgj/2r0fE8O6Sd5VX4uDXmLrXSpYzJ
JRMkkEOI9eMmUdk517imfNa/105vfFbbajpllUrhWgwVpRzXtTHZa7uOjM81D8iHoc+D869jiqAy
n9AIszfhEFZn14B8lPJnfG/s04yj8Jcog3VlK/2xr7vi2Z7Y7Ktx/gUg/bS0IsXcO0M7vQJ+2GbU
XL5gqKutFAPnvQJxibdYMDrF+izUHL6dpckLFkMPaycOfs/BJ25J5Hb/YkSCaa76MXelabZjyayV
B7NX+/gqbgVDWWddXXxzG3Y0RunaF9RG7UuFbtiizdR4LWNDV9YUE1V9i/tuebyvC91yOPgp2tqD
0R5cUiGQEUfscKYODmQwrOJen7/GXoZzguoGR7Pwp70x5btA0etrbtk8kHJ754RRc5Wh1sSupLcQ
UbzH5IQ123yB8d70fY6sakT866zQ1paqszXKgL4eKBcMBy10TQrP4EjkMAhKaDl2PQ2HW1dGbbvR
kYUV63+LliU1nxhPSTnRitnbanG0V9fw1fzEPvSmQqJU8ctnIM7g2ROXXN+Uq08g91qEWhFItGJn
QjanCI+y8Vl4nMq8QhXUhFwpJmRM9lwx+7/GDHSXD76NPOYfq+RSamTTwlV7bxmWjUoJsnMQAqlU
PDxSCDSd7es7fCzcR19sZWycLRpfA6IiQpOTFhclQ8xAjGSo6fN0T2ECQQLdj6+6g9RjwbYMQOT0
XtUpSiOBAVeztKd3HOUOOq9TL36aYKAQGhXKeizjg4EJ6CbReUDf8amvzScZBw0DJ3Zygp0c6uxw
4jl7txCzA8D04MVFcoitBqrGFIYvrWh6jQI8lte3SAibK0hHZAns2rogclceQqs96GNX8xHQKCaf
TRoO8X7W7Pq5CQMVyghS33I2nHvQDepU7hReHJbYQ0dnYCpAlse0gMyVdOjgqd4DG1b/21C1i6g1
/Z+2XX2mpl1/HprBWkKtiM745TXA7+x4Deuwyx/0OmGjJLtOzp7p1ijU4Reya6i+vyljoIrksCsD
EKOJFGCNKzJO9eqmDPLmwVWyraztwEauKB8EE1Y4FH5UiMQ7ADB7F1QOWqB2itOLl5780J2fSWie
c7GRD/zcWsHeHJeIN8d7pOSda2i23hE04U6OKox3r7LnqsXCUwv77KYRVQl3XCcw7CGqiRuvG02I
lejRu7zvWmjv/ZqQ42wel/NU6ocP9+fIMp6GDiHdLI5KnlGwJtAyHB6dAoYsCMvoNfUo9LZJFr6b
hf3DSdTy+wgdvXcz1AO94REuNGTCREgJtr1/lo1bobwY+/ZKdXrLuE0oMDHPRa69RbNBMVtOKJ2n
n8sKrGruqUfEBmncTDvKodumcwe2gXHd2M22csrrbZ0I3WblmK+HejtEruMSu8pTAfm8RJjnLbUw
hocD+eVZNhqpeWBfT3ZBBQqGSroc7KTeyLkABuSp1PpXOeog3T9XdfzNSuHGIIudr0vX8i+y8Sqk
W2HV8KT9M9bZiYISp7cO0As/3uNO4og9XP+Tn6RcdLViB8a9XDAXLW0tg3KxmvfxDqrUOXGKdgcQ
JH2bDG/bWhm1L1KsVzxNv8lwDL0GzZ22W8shxDI4PtzMLnbuuy9eqyxlvHUd5E3SCGdAzU3fkjHU
FlMSDWtXw73uahfal0KBfVSU3AjycfKuZZ4BDoO+8NVPKMMD3wkewT4BWzDQnp5GqN7m1EfL0Vda
dDtp8FeFO3YfjwqS18GAIGQvpjM5HcRld0hsvT1oiJvvulRXVlWs5Ff4R9miqZXoRzvDMWnH79R4
R8x7ow538camstrxDEtS59OYjY9yZaSrn+LBc18tbZrWSuqnew9Bv7+eK3DNhNRyeXWGWTsMqeZU
8GLpYm1rVA+yi0Dmpiy7YKearnaw+++dwyfTeHa/cwK7eq0yrV3a6RBte8o8r6oftauBJ8ia19b6
tZhc/iPDRlvJWS8beO77eBzJWcetk10DKWchh03GLc3URuVBDsNehVDQ854ihzkfmJOa9lMww6k0
EUn76Xmgs2AgwXzySV24rvMl9uHNRJqbP89No6wsX/P5bvTFXnGhog3aQu8WWpo452oqw9XgFfqL
mbeoRDjlhDuLeuhqFMsT3dxR0Qte7CZ0r7MxrUxHjZtFoSTvvt1kJx3dl5dCjXpI1WYA+cnMd5Rg
JySPecJM2VE2GvW+W08OO83JjoNo7ksU3x5XmpULrngwrbUchj/wzoNsyAO3BzOMKfy0rk15J3OV
jVKb3dZg+3yRTeFl0a7P26/3kOzNSq2tzahADiLL2mVkGtOXTPcuAHHgsDtRdZDxQMRjVbkoyfQ8
9rVxGIDsoFuU+ItwCosz6dXiLHuqUxfntJ9+zU5iKGNy1kuBwgx+Pb+ZTVgu9Ampf8Mem1NNAWih
lE31ra9RaS3t7H0Kunrd6Fm/s8pKfy6N4Ks+8wYMXHQbem19Lqa4PsueTvZrySbbXpA54nNSXKbl
jCu0D5rAqrkdE7tPyIORdq4eDGfKN3JCxm5nsPTo2eEVbWPqzdHjMQZCN7rEQ0nNuoJ0LodTE6AE
LIY+iesHWymPQz36eyjm06Eth4r8iJNc5xJjJlNX+dXZLj/Y3dhdm9aJl4kWWRRIY+MV5YCKDB3U
7PqvQ6W2BzQpSHJlX3234CKuMuNF1YvovTfMcZHlIIpNxJfXqGOYhwKTjoPXTdEmddXyEbiGsZgr
m3RwhAsU39z00nvmpzzK1Z0hRjIU5UF6SZ0uhlUc1+vcohTOfwvTWZhUK1cT/7F1dXJLO3zSBhRX
Wiy110Cau/cwS4GT2d2LFuHFXKopGhVZ1b+3Tqo8jF00nqAQzM+tbp68zO3eoQRm6xES01YeDn4H
yY88fqzg8srCPQkKF4oOdXvZOGHu3XpyAoULavn3NWaKhnRuVStN6cxn3YzXPfJdn1O+n1AbM9wz
zbD9HBsDMoih4t5m+Sg1VNgGNO7FrJo3i9zI3BezrfxrXoHriyf1VKh+DBSr8K8UKeNTYVPNFSMZ
kg3uHNNoGxcToOB1xiZzl6TeVU2g1FR6Vuz8qmk+6XhrPbRZjQO8GKb6+LXFq/YsR7mvb1W1ip/k
yFVWAUYA8CrtaBFX1dIobfvYTAO66KWLDXQlunIsmwin2IeqboRV7R8L5cSHYecUBtiw8rfz3U/y
Ye0/nROHdDSwhi7kPQS9gE4Poi0SDKixkFhJVinvzYsIkeCVmnyeIGH9aDGWMEwDtTySaZcqSpX3
xrPQYjaM4GkQV2s/qNNhSkvy0EiarrUJt1N/JOs7aohkWrChsSrvpy+BFV/qQClfZDwKo1/xXEsv
SDT7T3r/tc2i8FqNpN3Kcqy/tVZ1Ro8j+GT5DS/r2CtsELGePtXkH+QC/NPE3d8cL9EUa0d77kq+
H0HzLUcQYQSb9iVThKR87MKKg8L8ZI84uclD3Tj+EehZ+Txi8LAz0YxYN1zj73PRL+QC1IP8xdjO
JaU5E4FsA1B1Ln6rITW3IZRVqKZUUJQYLLgEhMtG4r8lVFz27hMf1n0YysVVFCa4so/B8n4q2ftw
vvvPgMhbgcybhZyNmqytYhq3TTW17y5yjH2XfGlsAwhsyscUa27yhSTPovediVyoMYNoqKqVXJYV
7dEjifLiI4y4zw2k1aN2qg/j4NSHSE2aw33Yi1jiKthDymk5vi3885B7rBSWlEVS+8t/Whxiubat
rUg4OyPzlhhcBRjmvXRN/D0srfxkilE9uehgDNa8bRXfQEKXR1b4ULQZeg0Cc8x/j7XEvNn/LeXk
jtEBo5bwlmRyPTJvcRN9vmWQ7gfcxrESHNAsD8/qXKpLvtIhhkLqgnoXngORjlmt7ImYYmLpYhrl
AkiAd8Qknm2JaOTw3hQBwHf8oO6RD6tmc0RCuE0HYG4dWuFF85SILdIElgg4X9vt5VBrFZOXSxQd
8FnPX+zazcFdKe8xEuAPlTF7i6hItZOiJepSgdL2nlaQbBMfIfrR+WTYwfApD2xrZdaNfogzRz11
UaUum3QCFFlmyl53cEZzfPQmc8NWLrbZ/2pG08RegF3LxtbS4ConWmVoLyrCsWLVFJtQ3Z2pHtYk
7faNB4WxDWokANXkp9buy9BL/9NH4c9IdanfKAm7gnCeTyGlKeRVhkwYpJRPQBNDlN3N4ls6pqzg
IN6Rrm3p2W9qY8bIXljTpbMBkhujudKiGk0vFDmgHLffqn4tEc9R5TqLMauisy1QfRq0nKmYi0dT
SREzMnP9WzsrlxCZ4letjcyNpcKMpqJcv5qu/9TkdvlldKzXWc2KJ7SB8ifVcXlRqIwUg1KGckKp
m20GJ+MsQ/hsUsumLNYan9ktgwLQyh9a0nyuMx+yi9O0a8MLRnixyXxhazgirjLm383i4M5J9eP/
8nVmS27jwLb9IkaQ4PyqeVapRpdfGG67zXme+fV3EXJb3b7nnBcEkUhAUpVEApk79067kpStq8W3
xFPKPW+93rqkj1+DJkIldHapR2urwx36SSmHhZCT7Z0mdGpPPY+7VdtNzafZpTv5ugTE+aKyR30u
zMpa15nXXwZr+tXkgJ2OKTQKD7vrDBHBpAiEf8mxidK6f5wfPmNPugAKCm/RxuYt9NRoGw1l8M5W
D6LjIUCnQHad2lkmAR9CdidtJjzzkukgu2aMunRXq+6RYFrwbs51uCVEW2c5GjbeFwLS9oVbafjO
MfhSDHb7dF+ItDOyffGznKjp1sLrm/TWjsPy/txGX37XxwoiLPNDW9raPiKHWFnnh0naAcnB9nbq
Gsvfc+CLmmfqIIMtcM1vWtMBHy3HpNznyfQd4PC0a9WaItWSH0qZ6+V7OyJ4EiNo9GMk5YpiMRCO
Uq8vLZHkr2FmQgM3le2z580HQQWoreX12dEleLEttKy5EVVH8AHA6SqBOmFleSPIlhKsdeGa0bNs
3DbZq+CCLvdeWBOntWAPm5L47uAo5rTVow7+vQYRtlYcFDMezrLx4JQfF/JydL90U7SZat97zz0b
guiaojIjntz3UIzuRmR2sBFz1+09e8nXy93L0UpPfhSZ4VzkVDOBhE4lXEbgo3hGD+PuZDmFOBV6
PC3knNy3kl2WZv5abfy1Z7A1mXqjOvX56GqbsbDLNQXS2kKPagddN8KhsHnkVKXJIbiutYX01+W/
IB0LbeUnqVjWbISu8HV1h0hPb7KXm35z/a9dFf1osvfDVyRJL331QNR3NzCr/1pD2qVpQMP7RKjq
DWXVtTwMkcWC6aIlo2yLNPwYpuRuT9VBrK08rxCGwv5ff2nvUFh+rSjJVyzdO7ZdC4p8voK7RzmK
hFodJSZYPozKtMvLiRvT702naZDcmPryKE0Oyp9P8itbeYeGDN++hEi8Ir3Sf/yv2zs5IBrz7wJt
QvZF/9lPPraCbdxrxJ7hvqitLwRN+k8i4N3OMyN3bc/dIOyvxEfZCCWROPs1qR5p12OXL3Y18WxT
rey1Y59fcd7whf6mBNAVGYVBdUmqKp8wJn6tvM68QfAXX0K34iAw2y2HjRxH84KAltutRd5ZUBi4
8Bh4NoHu33UbtQYheYLK+U4CXdlvKE+eQPNxLvSQtR9FpFabqRfDStpS2xTrKWrrNTIla6AZ4qka
KvMlSuxiZboVsm5Uk74QNFePpYUWlF8oxot0+T1hANzIUTkCsOiq6esg6vUk7PCGWjD1HxX3xDyN
XiOlnxZ1bR9gTyNslzWDd0ltJNhNP30aTHgsyPofEKBqjt2sCjQV8CfO4DTZiPngFZs2jGJwIUpT
NB/QgrmxCGotwT/GJGhI4SkT/JST4o/uKstb7aB7w/nelfFDuNTOYWGJg+zBWcYN1UFejTzhlk2Q
9yIbAI4f+mCVlBW43suEwOKazbu9ruYuxB/uySiUr0bc2BWaKcWG3dX4JH3z0HWX0dQq99V0KOUP
kx2Z1JKWyosuOvEyfR961apgss8hyTHC7jA0vblxK9faG9F7Blrlpwp5GGxkzRc/KPyVnVk/rLA2
VmgScbwO44YkhmFdVC2qb1VmVDcNYhBpyrKO8/js0QyNfZGD0m02OR5UQc5Y7DjjASijHNg52VYe
wK6nhS9qhbYlG5oJqNkMe5DDd89Sm6bVoOsQVD5mSifT93/EfassB8Jqz1Wt31LDGL9MKkd9wkfd
RnapF/iacPN6qsPp7qU1xNScBth5yEFxbtjT8GWcOmC0v22ZnwV7MqQlZYyNAe9oMi06FaTrELEt
7evw6A1WgOggXdnATJWRVkpyVFMLtsLSCONjEGzkZQwiBc6e2V/ObCAKU4tdU1vlLgm6+tmHV4pq
OLv7AVCIC9H9BQ88YAA0L6+N1/bQMPN48noLoF2nfCU10f0QkTh4sXZLE1U9pH7a+tu2M0mhh2T7
YVUNqFw12FB17fSk92q/RrFdf+uoYEgTU32CDkp/G+jFc0+O9VTcyDF19pzHiirW7mP//zw5ps2I
4N/zDDcBWx3EwRKNd/Qth4yM2ui1ezDX/ZbHQPGS6269yGdwjwXto0FMMLLQbURd868elBAEmql4
UqYqP/Zxma81EOxfS/ZmxaT/1frzvxxCRHK5YXwBdCmWckBDzNTSODFVPT+aqg70Q2g2fEFLm0fh
vHYS9Vck2cP3QCNsInot32lNrJyA9MRseg3zEJWpeaiT7tfVYOVwqvXBTs9neSPp8hiVV49p0CtC
hZB50YXt+mIodeuLb4txW8TxsB3cxPsyQMwSZEb6jcdUsxZaGqPLV02v/JmeLG58kIp6sJFEU/fq
VQFQrbhVoXyZ2bmieCByXiO5Oo92ak09IlEGHaHUhqBXvexbPX42Ka99pU6eQDBCq8fHSrUNejuf
p+KPtp1eHSsvbk+p60K11UXKspDd2uafPzedY+kow82Xd8f5Klaid41v0lbaH005IZ0q5lL7onrn
tl//rOaYA5UNP9jyQmwK+ctrYdk+cNK2ONXIzxxR7YyWhTJc4soebp2djrchgdjJBCggTbIxhxIB
xbq9yh4R7OF2H5UTgoodQgeB3WONyuX2DS/c4bFGaDjj0Q2qd2lKuZVctKIHJDSXAgPXto/dXC7c
zM2jmyr+R6g24daXFcVyAJQ7HDzGXD0s+7KpYy8GUV0u5QJ/rvqvfhT6z6VAXNrvzRRhk8BZabai
vhsCGIaFoNHW85ES67SyBHozmIdy0pL9OAfXfQFSKcjCfJNkQfoW2FD4JS2qYIGVJW9Rhny8Baf+
cuzV5K0z4+BkZXoFxdvcDahSEm7+JnulApbVLatmOc1kbFUEGZu8ejRK6JAikf2IXJZz96yhFUH9
uIkWYdFqa0tpXz3XhELXb/q3sI6g+IGRbSm7kWUmx0xkCLqhZvqWB1AxeMasVDI724PinLoB1vbE
Mvu3PnTMM5QS37O5lxHuuETR+C7HmjLRr25YPMmJse/pT6MfHOVYYoTmrbQRJpwXzYsCHkkfpoF5
FTfjiddkf8uhwQjiN/j3ax9uTMibd5mdGq/SL0PyGKLZ6UW+to3AIml2ZxW0NRwNrZW9wQKzj01S
lWDn8zfYSD/U3K0vcsyJAMWKaIhPcpCfOXSybhUd5Khiw85nsKPeyW7eESfIhkHdGBAcWVXhHDOv
CM/Ff5txXHVqr52keWorCFstY/rlFmnEYaFwgM8xFBBazlPVSMFnaqZpl4jq9qsrJ8pxOTtqI3WD
gFGKoib8DIXVqwe2A8SceGQD6TET/aS3MO0rJNNXjae7/KtmY1+ig4ui1OzkhOCKZ7Fc9C2m86OZ
Bl89C4ipDyD89trck4PSHo/Ev6kQd6stLF/BQhozjSr2xcOJ+Hm4rqt23tAoP7sCdBspX3CrvRav
8sFKTrIJfGDS3b1aSbZO26T3obTMnsPRnvk4fvvIS0WJ0pPNHztH7PUa2wgPi9Av4MeJ6vew5Ok+
oJFOPIZuJcrnCfJu6HLowTq3mvRufGH3wlEjP8U+ot59VeYrT5AgDydFn+9Yxi0o43Ezhqm/itwI
wky2OtlK7/J8Ext855apTabdV8mb3fta5V6D1JlOqSGMm1wHikeeL/rTNK+XR2FzMUcPADYvIU2U
H02HMW5+StPdDovoNg+MeinfhLR1Tk5Zb+cjNdxp+UZze4NdE/fIePLrqz9RLWp4OtSvVX2t5kba
FSgoAk3Vz9LVKHtojvlL3W0PNznrt6+0p85YnjTB974twvGr50FooOXqlwGxqt3Qus0morZP2n3P
mr441dTsTLVsN64B5y0bleBklLM4d1ka2zbtuufRTvvnQNsFTmPcpIUditgR51QW9uTCRBxlKqqR
6D7tFd/ung1AfE8a5//7KIAgSnFCmFfl5CCN/+4A1q4sKK/e26HcD1kqbjoU4RQWWpRxcKPQ0tB5
C75JYx2ih1l1NskXJmQD4Yrcao5yzGK/f3UVhGXnMZ9w7VmIGr5xhGufnc5896fqh/Dy7jUqfeul
sDa10rjNkuXeFNdTzsY8ZiW1jah43uyka4fMxRaykpqbBaPp5Lmn3+uIsZbrRDH71T6kdLjWBJyZ
nIzK+bRUZPqLFvX6WfZ8tSEW1Az9Wsk5LKGLVF1mfzmYz/5qbf7pT/y2X8tBT5+qiz0aVzsNAC0l
HiqNzuAcrMKMF0VfGM88pIxn6ArMRTS6+R51UvM5g6n3OhbhTg5Kt0AbjFXtE45/zDL7l5zSrZuc
Iwq93U4xlNSPSYNWPUMqHp3lHE/JnYMzv7Axv+YfLyy7fhSdUGF/s6xOu1ZmVa/UOPDeoUv56Vb6
9Hegv+aKnlB5TeWx5ogJwk2/Ba2iAz7iMbMpK3M6Ih9HYE3hEJSDkLyF9ghbue2Y714BeRuM0nDb
pi/13FR+TwWGAkImy5P0xXXYSIjQPMme9LBLSLxd12j2cpbbpdGpGt2/bMM2c5bNOTLHZQtSy+73
VAMXCwFF+6VzBrFP7e4KImJQF5VsQ8/1EXX9lB53E4WI8UX2S7JMIOPUozabpN2aOJxkUTms1Lzt
rrlecwSBHPgTqrtqVaraeKhr3fvoq1cnFQX0Z6q367umXZthXBKDTCgRiaeaW6iiLku3KJ7zuTG8
Rl0EU1DspU3XNAK+HINax3+mHC5/9gjCgu7I4VWfx6RXAdEDZQrl2ew7/arPjZmht96bTbSRtlqL
9StkEvrVDuwbBxdxeJhKKL8voXYTNfuChZxeABXnB58u+UVTYPJjsmLzJBvFcQl1ycu8K7nMUYBd
pZyOlg8ndN5+uZPvNdmB/tMN/HY/kJndQ/75nfvG3wNkPcQ9p+mkoSTMLzjvXij4tUnnq963DLk8
TejKT7NzN4qvln+NlqUv0iY1X8YgdteTYlunSK+1Qwif0gyr9m9QLhwi0wenZa70obY/gyR1Nlpk
Dltt7iok72BJMj8c3bP3Uaf56zwmyZ4HUFIkk6cjjqzoH66fvVFwZz6JIYteJ7Kr0gwxeXRUgmxY
yq6ve+4q7VLj/5ykF3G2NCf4tweC04UW/GUFplgVTaPzaxj9K1ymCzrFF86Vn4YKqqYzTPO5LL2T
NFcalcRjVdXrNkSLPIstiO+G3iLBPITvs3qsdBuEIIxop+1T4qDcSjLmk1AMDB7ghDZJMfqf+hg8
eT2YPIXb6JUwfgmlDnbYbjSU68Uc3PSDzxLm/gh6dQQoLTYaU7QK8sHj6GJoa/CWJxUVkJeOE+O5
00S4VObsdtUTAho7PTqDnI1febwcZZq7gkhwMzmNuZXJcaq9lj1ZnvcG1PtxLCp/Jd10amGoAquy
qwGTx20czS9y2TKP0zUUSECZ5ldp107rlZ91Ah+VbaGHLDPr3eR9ktnuiX3WNXfUqVzIRadCCVcm
6ADIAf8yOzVCFUIfX6I40HcFucl8GwgnQKdWa06TSR4hbht3qzaBQVlD0zWXpqOEYYj6I8FVTeOb
J215eG6gXsznnmmg58h+ON4r1qgcqyKHR6tP3dewHJWr6SYn2Yt1Y3qdOU/mIafr22Oep80ctqC2
hoK1U16Rpw9bqvk8zVD5duXBl9RxvxedqfzwvHpJsiIMIG7MN05fjd/hGUH4K+zNd7hjwhlgVALN
HZCQCofqZVKQDa8o27t3O+p0n1w1WI1ofhPe1kFroi3KKUf3vEshnO7FB1rFjfw5HHo6fVquYh2S
AzmmBMUAN35JySKDQR3jEWs/YneMEVVXog2vS1Ir1ptl0XG+mMrUuBatqt1BYGIof2bqmMIfQFLN
ZoO7kuAwDSXdjEP/h1bB9K8bJpi3AarmKifkWtff+BUP6ySguJpb60/hBfDyOrAOw+WAWkKtj9yB
Y2Q0tME+yIbyDQCZ8hJHLvNZpKacmz/H/+X6mK83bfdrvjTK6ffhCrV51FrEzWmJGw1F3H2zVWAh
Npywi/jilHBLANQOrqGrBN+En4lFiYLda1VS/wwSRr0SHte2LvWjMLBV9VGBknGhq1ZyqFLTu0E5
1W0DN2DHPDTeTdr6NlOWfJf1TTeLvFDBwPcwgX8nK6Zy2wJ5/jJW1jcHhqWnihKGlyzVtwE3CE6r
7bSMJwskMvc9a90OBIlAMbQnT9S9cx4LYAxu0K9MhNEJ0pbecwNIYqcGIt+Bu1Geg57fUMG+6U2P
0V/R9Dolt+ZVH1MxDAthmfHZnLsK1N+lk4dvUP4AMe3sZ2lussHdx0UarDz2Ch884z1A+Xq3k6OO
a/6kSBWhk3lQmmR31p4zqH9/G4Z+2rk9soZG32qfRMTObeeZLyLT/DOKNK/x4NgLNG+jGeTAiwst
2rQ5lO9i7oKxq3aVl8WUZtKlMEE5KB6ZcAiuwjc9LPyLFhDXV8zPLA8+VHM0X+s6g6TeTfN1zR/g
VfdmJK1dBcuuVsxXh+TExSiit6Sv3YVo+mGjVPqphfj4pZsRnhkENQB8o/g4ziBR2KT8/ZSoMegB
RqVf1ITLig3gTfb6EZV5KwVy6ZTuDZBwcQBnZz0FQAH43tbDdw3pC6fL0q8e6qRr9vZsb4SjXtrC
FEvpUcAqp+TR94ao1bJ2yMd7E6gOu7LFanKhbapbuNWV6WKV4cmr6uyLHWkBaLG4PZg6ZMO94aDU
y4mrta3u0hcBOQT+EF+6xPTW7ETFVq/GahH4xEcg/fIXkwbEJe+CdVLyNQ/RaF/ahq5cIpCdcPry
mOH3b76icOAv9LIobkYSRLtUV5SzC4vqvVGT8tmEk2P/sDcgLxNkBPdj1gsqEIbhU5nyawvG+aeX
oi9jqcn3LCSiZ1WAnahBjDddyzlRHdT+aE28sCpS67kphLcQELf8ZaM5EAlz/Kn73mEkGvO1Fnm1
VEffPZkm+kdKXLULlWLj91DPogPUPNB8z90qsKwtmBWydHNXxPBTBKlnbsCnVe8kbvOVrdnObpxH
LUHAyDJKgjvzKJshqngb/hMKwYn3SWjwnxXxTa5UtNQg5HX/CkxnfB111JbmOUIX2c4rcuvaDsM3
AF3tT8/ZG2pT/00yOF0MsVa8WZTTrOvRyM6pRnDfDFLUn4nz3lTgkssxMPNvsVPtqNFrfiK1se8J
tHyNAr9aZmE13WIRUuKspM0BpafxbKhxDt1FK970OVXrULr5N5oy7P+an9wCfqRWrL43SWIDJnBz
vnFUiCeUom4HeAyeTIRCl/Dvb8yavyMw/u6gZK+ARrVwX9pNdYStpiamNdoRKRIjro6ykUOPriVC
QFUOvGX/mpMlVFVopavseHzkl2puajAnK63quxWck/mF+BIQNjms1Q5yXr9HQs507NjxkaNUtby5
nCSaYZ87PIvvjZn77I76ZoPoEHjVeaAvPYAZWS0+Iczy9q3sVlHkwEIIYHV2UU1kSYk9diRftPBI
RrzKF/Jy9LX5csrqLTpml/tI2XnhsUOFO9jIy3/5B0iFEGC5uUa9CYmOfEyqnp3JKQIpm7th49c7
XefmoHmd/6G2Ql8RNJl2cpQndbmY8rY/y1GS6jB3KeqLOZbly7zk0GjKu1wybKdmIbtyyZ7s10p2
fbY39yVlF66ErWmU9o7foHqoG6JVPuVYkJSp4eJhk1e97U0Hs68G5Hpm70cj5z268uphY8Oyq93m
TIbHoLT+rUEr7GnQO+ep9W3nyaGWK7Hy6fSwG8MgFmkCZkJ6cL51npIZldgQiSVD9c9UUfGnEVbX
L6TfcECHT5y5P8fo1rbOuZqvNCf6dSVtHJV+jf7h9z+NAkpw7uvliX/2YHONY2EfmoF6QpiIqJB1
XDQVl/LSMCZ2HfLy7iB9SeaJReB0CP3MU2VTyfny8l+TSJfYh0Izm9UY2CmFAgqK1B1AXYSx/Kcp
9X1qNjS2lRUwnTJzST7+Hhhj279QTL6Ubg+7G8Mxy/0CuD2hamchhxtDnEEV98eHnxKJ8FCH45fB
NO19gxrAxq7V4SBidzh0ppFBlTb3JycZD2jTesb6MW4UGePSVRrv/ve+MHwBLhAQ6KxJEanXzMmm
b35uVWuUKxAxDcP+RWjNF2n3KlRoxnGoBYXqbPMS4fu3tNaUp8yBQY0ve7Oqakth2xHo9Y7Uowpb
HZrMgH0b6wjK8u4tp7C5dK9x8So75P6Y1ZvKxiXFdZY22egJ2GIgvNxVVAjoO6eeg6dzleyirzOD
IE/s8svKlEPXx9SI+uObp6fNrVBFeUuK+N0oivELDAKwE27KoFDfmrfKs7u32ut0rkXcdW8S6/zr
2tIhnkSj7kqZtrOMrFxser0QnK+gTQKy9Helt/ZJhMnwGlYgNAOV01MYecMrW11/17IDX8lRpc6T
cz25f8nBpNQ1tkhHcAlJuwynaqPp/lUfOxCNRumeZZO2JLlRyBmbbae40eLef4zLK7tsd6qRiEPb
xmq7RVzLWxUZ0VU3Kjo03YlVLDxPaY+yb89GefWHzUkE5FdEJtmI6RBqCAO8j6OHJxRe/Gvr9L8a
E22b5RBN5eaPAQoGYH0qHXXxGCC+519TI4vOfF+Wf9jlml6Qv4wwV+xlb7AEwm8egeS5NkhW+0xa
n+9NAxXs32U/0m5ySKMU7VFIhM8ecZ7Dw3S/cqgeeiwnbXLN377S9MfqIvCPmlXWO2OYYoVqZqgr
TK/duXEaFVQitCNpuj7P950Tz5f05VUGUyoy0OFJBGjixLanXyC0Mi6GmHwYdcaV1inFxRo9iIi1
MNNWkRJlgO7nUYP9Q9+5i3riiwJWmU9XjeHHKPgaZUaXrmU388x8BZVJuQc3HH3oWvS3mKFNcjA2
n/mV2G/4eE8kGJ9KTQk/wDK6B6uDzlA6+egdcrsqBegG1udnnSzBQ9ZH6TwE3rkiHX1zLIt8Gt8J
aa5Ts4KW1grvb0qgeKcoX+/QhyL7LGMrfpKQBvYo9Q0LFTyIbM4wCGkGg/6HJdc+o7iLnwAL13e8
xP++zv11avPLY41+oFiMcuVDm41gCgg0B8dK9UYLkSQFaNjcUNnYrLIp4T6RFS3likobnVIKVk/y
qpHGaUI6IBZNwMltdpLjYS2aX/53LzkhTsmoQ/wFNPePReTwfVJkB/GpPeSciI6x29bbrnVfCfAq
x8AYzOosL8M+86mwwjjyg+SmQVEDaD+7A2NHoSPfg9AjGoKe4zEkOrLIs8vg/mgcL1rNYcRiIZOO
MhP5Pycl5RCAAFSl5kbRgw2SttnBcAfoQihQLcWMJq04n99Jye7938O12iv95Xd3COGpXkimMg02
oHqVxMiolmZ8HLSo8bcPXrNGH+8vEJlkWS6/u/cV4PMZII9Je4o6p/6mfVqmqd9kU1kCTUojAG4f
cPfqglrZh3aV8r9r9VtWJ8YtLn0qRhQUhR42l3vwqo5tEq/zUnIgtytvMQoyjA+bqlpf3HhqjnIl
aee+uqrBj1NGxExdy6Mnxa7urydNlWNkpGfbZzknsim47RqxR8phoHi/GE56w/2q89yOHSqyRRmE
HS0v3Ee0amWS7JodRs9fKUU0HPx5YiGd5KXnk3jUIlTpH7ux6r97tT82Zw+/x4bt/3ap47pZAOhq
N0PHwWcC3+C3fnX1gDPDNjw3Vv/kj+ZwaHnMmwDTsJW5/U4E1tjLnh1X1TXTtfJqu+WPwSxBVf82
SY9R6KjWwOi7G02oiOOuUM6wrIYLBKHHj2SinHJoveZ56FNrnRSKd3abTtsZWp0cBATOJ4Q3/a2e
N9WTYpj9KkrD9G2aSg7NHYK+STt0R6VVwUeRIHGAadL46ZCeivKoZaF7Ep7PYNsZvwalhxBjdDJQ
A1E5GKuJGT3lc2IxCiP7gmT7WvZko3AXOCR686Mb/Tha2k3YbwsX7V8qjK1VbSXGofYpNvfDQNka
4+S8dkrFoTUTx8YEU0hK+8kNL7ZpxpAh0qCGF98aqHtTx26usne3++6Bs6ByIgExzbV29VfPCs2D
9FCTJLk5kC8vSF2bO8P2VR+lUgNIQl0F28fqagoRKHp+/fphy+sEhVkdvV+5jFywLdtxS1qdTzS/
KXNuhixu9kUQ5Iv7W3BVnb2Bpb0a9TQi0wUzxTlouu3jPbeWnj3lhE//++n6YYRAJgU0P79t6Q4P
+/3TPUy/P+HjHUSGQ0ok8q3d/SUzjhsAVdg+PF4zsm04MzMycI9X7ULFW1MK9+sTygWrMPv1Ce9/
rTBwoPqdP919bWH67Hf4dNJbri8/YQ2N2ONN9vMnTJv7/+/+Z+kLisDj4denk7NV2zwovgMqav5D
yNl5mn2NRGUeHsvbpB0XQ6VEK2B45Qu4o7neVS3OhdU6z6TKXmrE1T8pvoFxLvMAWGpe+ZFryHSj
GHjJhWus3QkpgcbOr9yYzJdMEJELJpS3yzAm65kY4qRo+jc5KJsSMIZuuuPdv+oomm8IgG5kPrSP
gvbkFPGPh7+rET/kmc+G01FXra6w1ytnmvZ0GFZ15GjPqNWIZ3igTs7QKOdo7o2l3R+CiD+tHJRu
lgdlPbvtAFZIXLwmgI7CgfJ4XkM2oimGddrZxb9sXlxvXMuur/dXGaOamL8nFvJl5KzGCFEFsYr0
ILuDNtYXwM33npw1NNAZlVYJOefv9xuIHvSB5jxJUwThww4yiXz5eL9whv/M1aRGa5E3mDRRcLZF
fX+n0gS3O3HQIQ7I9vGBpE3/jP2uvf9JAPsXWzVKgfHrXwf3rHtZdqkVjQLW0Q+v8spMUkqn+qrY
ya5tJjC5lwIEQmg00eoPbzdWh31FteNjAekhG17By8Zfr/AwW3ERUYz/zys8BpKy/fUqOUUo8Mez
H1I7OJLVIEWLUSG0zaZjI5AuoqTej/ds5yGzntzhSNbZId1elRfXRSphUIPmpoMuWJHPsV6VAGH6
Ts+GL2bdI0I76ONfCJSdK6fzfrqzgncWDOwJO7LKbM38ReII4FNq8N02tL8b21e+BKnrwJfVZm+C
up5VCtvojdIljqa6rl54u9rWCjr7aCuds3czp9oPCt9cPbelDAs7L837zo9rPAHVKhCXkq3Glr/R
u3QvRwbdnSuOMnLJC9Gl4+lutXV3MfAgWIOoyPgXNPyXs2WIzPdKU7Rk02psT5ZlNqeztVsW18Zz
Cf/QNqyLfVhpITFT17+qLngQ8MWoz1pdgtpt2pyn2lKfI7V+k3bHj/VVNFVItgFRo6ZSX6EYpnyC
Z9U2rvAsEslMH/pzLlooaHsj2PPT0NbSzAnx2JeD+hrdzClwKAOzEuSoEHe0wg3bRIKQZHyTYz8Y
ybGui4Ya5flyErBWOKZ26DU/J74YrEKnK9bTmKVvLoKju3ZAHMGxreStUJBVsHLwHbLbtZRcRbn6
U/YmpXFgSHfPciacL+YzLOlLmIJ5Fs+Nk+1AljSvstPHxRbm9uYm56bR9Gb4oXqRPT4JvLxeEJ2k
a9IDAmwJ1e8JHyivKefPPT+FQl0YRR0Sq6fRBw0pYTvT11MY/rJNKfVcMFzXAIVNwn7SMRrEP8Oz
o9VOxcEbc6DGv+2FOQcaOjRr3Wl6j1FbAVZdJh+dMgro/3nyy65eEPPUI8M/+IC0PtgDvKtmGT1R
rj69t+ZKOmmZm1z1ouN7zAqOiKhnsjR2AvOUxDFJ5yseKIF5FN1faIXsyTnL0Yn8Nzgk/20EXXUz
9eZSNUn6YWhOeJyasCIcz6S8m/KNBcZiIyeZhaqA8g05PKCwcoS939v4MWWYsomkLo8bosOTzJI9
0qiDJSQ6ChXM5FfVS0RYa4xbcWtjvYJ7OIzXOX/hjRzsR8e7kna896Spant/mSUjP6F5uktK+6g1
CETrQ0ECElrQN6X1I44JrEQg2N1HFBeAYP6pmfVfMDsA+0HQbhUbdvEUG6W5tbxprpkbIAFUeGS7
rVW/NGLWzCUY8a22KZ/S5jS61iIWBXTpu+WVxSJOc/WtCCxSLYYQBLINd9fDELV3lWnGkxThGmbV
/K1OOJrxpey/E19D5ndeqczifdF3xrfYoFLBojD8pW2IejVJmJ51NSdzh9LmLlRt7xrYer5ytDj9
CC3lR2rb5t/JcLuvg+jVTUFq5bM1+wbwVafcXFgfVt40odI0JG8TslavCGEWr12NElRsUz83m6La
mBZUbYCsngfLFlHanHD6Wo5yb4xPndEDEZ1HC9iFX5vjYy3ycXNUK25Octx203Td2nzJlM/MbbvX
sUtXJXTGH63paMAvQn0hu3ph2hsraEuIrJv6g5MYUk7xQPnE7KwjWEnio3vRvLR6prTqbh6sNDhm
+YyOnr2SnN8c5SPDdlRb89grDVqxptKfZ36KlVoH/dKwpuEsbbIBijCck7mZosZaIemEyzwDUT4E
oOSI7AsVwtLHsLTJUejbQE9l1lGtk2iJzKl3qS3fPje5PSxHffp/rJ3XdttKs62fCGMgh1vmTCpb
vsGQbRk5Zzz9/tC0TS2dtf5w9r7pga6ublIUCXRXzZrTfiMEt/N6d3zORwQcMrcq1tRkBl88fURb
IrbfJAqaF6k6orXTKuElJX1DWa9qvaXh8KIgPuGR2Zj5btqBa+yCy62xavdYsdHZU8xY2LPIdqLt
KJn+TLjEgfXL2QvgINbl9BiZlDbNTEJ1s8KoK37/os/pYoX0ejcPjHS4VBCa7cYOKI+oDmiH+Hs5
wqwkKgdqekB6fNicqCoYnOC7bDbBSVQHTGP15Pn/MU+sohv91lbK4CyPlApIFYl414ice9/onHu7
Aj5im3fCMsgEfaDJqRdiTNhMu171Tj2eRS82omhTdTCX+YjApXPTrS6Q1vbHcFosc1V7NaIiFaiG
ee+jsQLpfcLBRKvNezUb7bvYAubCmLBUpiEtXerZF3FWwdoYRuFSowDkqIDKtssSBfUwKp+VDClt
cSVslFk1D0Ofz8FQBF+d7qdmZuUXKzfTrUWB21KYXS/YO1ajk+zlboV0DFQGqDx/DUf5OyX77Z0f
Ndlp0AZrJvyrVIMqAiHtk6PJyZ2r6u/Cbji5yz6gMKGt4Xfm2MVB2Lm31nBnJs02NBLvS4geurBL
nRSvYyjY1qLLuzP+vLuus/tlNr0LGGb2RWP9enctW6l5p7qrCiqVsOiy98JSzkRksy9jmBkLM+rl
o1s7xR7d8nTVdUH0NLZAFIjTZO9Ug8+jutfPjaYmi0bXXKguPURApqtbkzTSsDbb6OCggfzBLnx1
WX/2EJ18alt9r8Sm+sXtC3jI0sg/FkpDeTxC5ks1ca2XXo3PbmArP0ItuwcVl7xoHn9WV2bSPtTG
7gg7BZWjul+9gpXfemyjfyhu/hVpLv1JLqV0ZecE37Wglk+dNwYTaab7NZK8pXCFDglFJyevHjOq
v1et3ng7mVL2M+xR/VxVBn7Eg95CxT24oNpG3dpqobPhgDEJUtf9y5iWNZKwQ/zVyINveVK534gk
nDIIOt4LdVzK3Pb9mdMeIT3JwlljQn9DxciM0o+VniXlu+PLF8TUmm9aG7yPrW9sJNPpVjLKIw8u
4L0sf4AuIntoy4ID6OAqK2FrR708Uzi2SbMuu3pAV+jNnVgnjIHC3JAF934aOuc8MEAxT1dU4leL
Js6CZW1DJ7L0YRzjP+DsS5WkNI9Xzo1GEd1fR2uXuqTQroNlZEFeRLq7YZ3fU642PtXrFLG+r2TK
MuyDehXbrTQLpVg6u3anomkPUC7ysvKtDZ/BH1vf4rJx51BvK0f+YeZRh3Z4Xk4DzfA9oQ75LTS7
cOmVnAPMAYhKLnfQq0Wh9W3UcyoyGv9L3kXtKrBDeSvlhnxvh2jbCo++NR81ajCfglT3NvCD2oD3
zPKpSZQH4QAlEZLnYQHkrKrKtSoFKh8B+SKgmMDrqi8WmOyNFCf5qkQIxmoi/xn+e3Ub6063tHvZ
+GoOzSKw0uHFLXt9Y6vohgh7KX+r+yB+bZBzWzfAj9aKE5hf4yQxvmo2EYU+lq110XTx6xB/E2MR
Nc4rjtXaBsmW8WXQqoWwKwYH1bBKVGJevf9MQHkjXoL4jrUIpGCtmbE0Lw0fqTPOEntxlU/dm00M
6H75/7h0uqNTT9Hoi09ze5D2O1jdUbSE4k80ZQhOuQhy7YMtTbrszJsI12QK0CL64xxPA7D127BO
Gz8+2dWaklvfq4+f7K6XpccGxH8bmcO8omp53nXdS2pU5V0xhextOHz2f0xUvVd3iNNcTWTZSoJI
VMVKHGt9fVAWOYp6d15maMta7yE8aR1nlWt6fnQ46W2oiu33cs3/k7S4u/VMJ98nmd9uKlg+j4YL
o04d5WQwJFT8IriQL35YwQnglt5DorQwxIZsRkNVPgEDyM6lqckrU2ndWZoaLgfr62chDxs4EjiZ
mmZ6FjZx5caOsaMy6CR6mhN6UBklfnGsSEgFcZeer7awTJAQTOR44Q+D/EAxuLerxxIAq6sPBWc9
fw4AursTo0ZcFwsrQB5UdLXI7g75kH3LykR+qPSyOUG2eIg9F9ZeNQzI6BrRRnR1XelmaR6619Gg
G9e6E7n3ZE+9x1ptFsLLHtm/lDr7eJlqRYBfcM0MxkiesHPDg1/q9XOgl/No0KBjtogUjnrbLEW3
qaMf1MYPFztpo7uUs6dRx4BEHV1b5mZRw3vJpAS1qoyMyUbO0He1TKO6L22iwHocHBsZQcSoNoJj
y8NfjInG6+py2ah+uTRNZYwBQjcX3TDltQeCZJsGbnIWjaIX0UIuTATttCy92oJ6TKhW8nxUQE3g
jJOzsIkrKjjLjdyQ4LzZXMl3F7C9KDOQh/m4bOOe3MjEwZM4TbILKWpax/QvzIPOrm0ablDOk6Nq
7s8g3vHAsN/Dwv2pNr38nJTSCCyp8s91Vtkb+NEDuBZN/dQp1O/mWl48K2EekN8o2newvIamOT+1
MnwMH9NS1nlCDea1qRMLhro2uSuiDEnTv9rbafCTjdgG+iPNLDb8n4XhVerJAc9MSQYi7DrAgmM2
asi6h+E7kkQDrC7DsBdXt8YylGStRA1V1Mi7OVPjsw+h6nG6DLXysVXJEN+E3oRdlajTF7ar8x8/
MXpz7kulWMay7m4kqtHWiK0OoI3M4EVVJAnuQNnYhpUXvPhR8haYTnXmwR286FMWPK6ePddCxbxO
HsSUsajUHSnDbi6cYk6wIL+o9iAKyzNl4LExdlQWGb2lPZmhriySaKjOsaLGG0UuEvALmnkowjhe
+WWv3FsUic07ykleu9G6J8g+AfnZfpG0mrlUsgcu2xBf18o55Y71vV7xBEkKRT4ocNXuUlvyNmMh
j+fcT4fFgJDpc9dxSs6/cM9JDrqRkwIIq25GgEuOFsBb44M3lUk5DaWQaHXTFw2QvBCEQzOi0Rj9
HhFrCHfhc50j+qoEY2vXvg6Vntz5E1W10nfZoU+LszCFkwkEgnEMu3otTKLpdLU5EyuYiTk3u7hS
J07sqw2Pq+uf9aEGW18XlBPidElUnW0/zQ7CXx4DaeUaYwUQS3PWBoGt/ViExa7OOocQfOMf7UrT
VuDbogtKVvaCg8vwgDZ9TcJYK6ZnLtLktuYt7Ia6Mz3SlT2MLZAYJBNbiFLW0UoYQyW1i+ul7cHQ
7BJNG/byoAJBUzhPZ15TPbRdDBJcdwlWJ3KylpsOYsQ+17dDUhbbdIpMhjAyrkanjC+5JELZqveo
y1kyN+Wq+IKOsA9PKKHFFmJSqjlTtsrD2p0OUTOAhcu2K6AaczNrbdnDzJgAH20hBTsO4Oi9TV3L
b9wZ9RLSIYyT9vmPW2OBLrR7KmYyX/vl5lami2gZbg6rCbtYzZzcwLV8dGMXYoITGONDVNflWopt
kvvRoD4Eplne+dzBzdo3irmrUhTQwkiwK51YfbDMVN1knkEl/+RsI/XykFLaM7nqeZLNFbBuG+Gq
yHW8ayTg2qKrWzWCl06hbjqLlBC0QfJD4sOsaThG9Jx7nHqaUTW/1CGbYf79yls0QiXh18oPKW3Z
c8UQbROrmNmEucKZV645ZiC6Cp5mWUVJcSdJlT6vGkrNy7CFo6lJCB2SBHijiPyY+Q1xi9DeeGVm
/yQ/9+T2YfGaJ0Y+t6RCv9dAya1qeFSPZhhp22ZItA2iae1JrAjVTwoplwtrdtv7b2XG7pRn1xQ7
vq5YJKB3phX11snnw0RSqAOL2oozzt+dgj7ZyIgVOz8htD0aG58ixTDT+xS9mSFZJvAPwdItaXly
F9R59lQ0xVPWaeppcNv0iXeZAW40iMhMg6OUQXVna+VOjFpNFcLfabQbMUrWo4DdyTXR52QuYVhj
VRHr7qvmBIamAP+uxa92IB+MSYPEtDieeK7zJdXNiW40aE5OWAHMbBWX43lNQVhUtLNKs+r3ceV6
Uv5exnEPQARKLDnvXintcA6uVP5q6qYalnEWa7NPA5+6Zllx2qI4UtjHIIM7xEFCMBl15+DXhKEh
X+fQGhqc8Iug/8GODELmvvsJ8+EzguL+FyeBJ5i6ou4cxr2xqajLodbFzs8JCeEFNNvm2tQHZ87j
jY99ahoKDPamYsMj12vIiwtjhioqwtJDRGbacHl+jcEs0D390FWV++h63fRDUWuEGekmrVMuy8ZA
8mJyRiXAXI+aDt3G1PUbBx5nxJCvS1m505x8qXkSU0dOxfcQHs2tydWsm27O1idYxZwnqIv0xmiR
xxw8M03qtZcm4fZTLTg39P4MSHKP8kMA6YCxyKOhe5dz5SEly/jmtmY1Uy3TeUbPa5ijuZs8yI0c
LCGe3juJBU+gP8DZGo7ZtgeJA/OJImXzumx3bDVs8OyMKpYeryXDjhdZ5KYPydQMZBbINNwJi+x6
B8catzJDR983naOqZMaIbjfl07LpJgsgQp28EOPlQEQ4a+Errhr3GBKXnxd6b89SX36MLKqvTCgZ
1gPpp5XppuVcMAsJ4qBwKoCts3ySjgfWKo8Vioix+mzp/Hl2pJ5FTyaEDvL6EU3V6qLAObwrs7Rc
eKllvA5t9sNKjOQudyrpBD00SW+j43eEzsMUjbwjm1x9S/zmh8Fn9srDpUH7ElhAqDXBHMbmC2rz
3SmjiGkZ2DZIYsdCMlPpqm3pUW7twjc5oJ2D3I48Hvi1fFVGbpDogKD/VrfeynRAWML3Fvxw+Mdo
paRsIiWUNgQAvw0lxOaJDgF5AR/6r1oWGCJTNbde0BF110idpGuzyJs738yPsTuoiHJpHP3L5Ltc
w+xC0Nm/WGFx10l+uO37wNxD4g0j5NQY8dnL37LCr72Z11EvmgXtz05dyZq87oPC+eJnbresNbnc
2xwgzh5vcR42bLI0GBxWqG7r53JsvHlHLJJqoSKEKdrxo1ndRBZln/JZU5rxTZkkViFPgVPUynO+
UcMqk+0XH67db7YdwKzSUXDGAyVcmyXMKK5sdC+OCVyr1P32u2cM69IrSNw12mOb6g5VetKdZ6ab
WodsYbAgHRkidV7XiEx3iW+vIzjJ91lf9RvTlnbumKVLZXD2Y1y1M5mgB4GYpl+1gWauMrf54ltp
jcK7HcyqdAi+wct0sY3Ces/58UDljAYsNOgrR6rrHdSvO4f65hMOk5g5FQqndACXHgED6T0/vBMN
BGXKXopgpZ9MkSRBK5bYxpLcjnLsrEE5yl3+pbfzS2GmROOz8pHy8fgMsbP8lEnKMyyF1kkN8+o4
GOWlC4Hy5EkY7gPnPZSb9CBDOuGE/bD1LBhQgPdn+kE6uQ2Vir6ZvHagMtZg06FmmrrSYJ6nyNa9
qbbdqTFrCtclQG26FAaLUm78veo0R6VubDjrJ8ThBEz0Ha7YIvyIch+M1AB9gbCLhmIs8PTCRfQd
v/rKpj+FRXt46tEWOhdx+FQrWXUi0MovaezI8HVV+yzbaTijyCJZl0H7wyYTcodMsHbse4vSRt0P
5uw2sgNXd2IQ0vjuru0t4Mpj9I2wPh6dYgxbJ4jy2bUfqFY/Gyo1BlSXtsu8t4vnQgubJaKQ+Vp0
Tc3k8eMo8Mt6I/VvTj7Mu5oyUKJsWrq/XlqcWveuTqXffAJV7CNPvycVLM39DhFC39ml1XAphtA4
2wmo1q5e6o72g3NdMZPD+lunG+1lrBPSThk0n2XwOpb8DkNJnQ9NWP3s9IfOtmD5iXznUJBmmsFC
1S76iOKZJkSKPJAad4NQHAEnfs6XBCbPSzpdkYa+JGpcUMSJSQy2GYVSXce9UnRlVU9OklJ+i0D1
ZOh+PZaR3PIMghZKdK3AG4+DTbCM59wjmM/uPmmyOWUQ5mOeycksACZA4rz/qK02Tt040njq+ubb
30mrCQ8x4PB42GoDr/5Hwc2CKXsI4p+Fm9u7voD70W7Qt6HqJtkEOhVW1GdSmVzCTcaRe1hpuVac
R7u0KLaUG2I43sWpi2yTsVXfpzZ5OZ+f/4ZnCMm5DCoFCA/HM6TM2dINAvm+GSMLlaFOfszju7Jk
AzrJ9d61bRhuWh1F+NBz6vMQTMkXJy5fVTc9ygW/9CjuUVsHzkSUS5ubFpLrWmPom8Yd5Q1YaZTM
MzVeKoZVbBWT1QB3T4+MriAzzb6UquWlKpfmu50nD8qATFCVyTKyNdKyM8L8J6e8k8+98NVreYed
H2VQNAXNphzqk81PaR2pdrfuDXu4yJbtLeCAVl9kEpSqmYQ/U/NIJgvoOD/mi9nX1qvlw3NatEp1
T4KpWRVxnYF1KcFGE8Ziz1Vdskpv5mllRd+KrJ/7WRm/y36JCEIaxE8m0MBVC/XJfhw1WFoMsLy+
0ynk9IejWuv2o+04CrfsFVGu4i3wDco7bbnYuXpngSfs3hUv4kZpW0DxjcoECN+Ee6iIwyWRm+GU
OGY+aw3jW6jk3iOliMNGgTh1Demp88QZHarI1PsOjQUAwjQZ7odE7yj7KeVVmbbNC7yoO+ERmPVI
1RrxObWrsnXTVxvZ8uItnBDmViH/cOB/GZH6q80z1BPOIoDIf9n0BN0HNRgOKWHfWR847qOh64SD
yn43YU86DYbgogct2NfxMQCoR0VNWS9LA5lqj89yYaJ/ueXhIj034ejP7NYm/T2NVo2N4oyhP8oy
5KMkHtgU1TxISyAVmt5226Yhej3aSvrqxNZ7B9L0Ujihfsk0/wdi7SkF0M4sB0c9p44PhgVHNreI
SA3rvo3Se0+dItdZU303Ic9KgkZ555TzXsiB9VRA/bRUlOjVHsp8Qd7TuSRTA2YZJlVyRxvXlFQJ
fo9KWYwlmCXfLZ2LcHQcE2h+SBL7Zsul3iT6y41lWkW4xcSVLvZ17etisYm4TnPu245gs+T5SzvL
06PkVQgQjDHET60WH0BdfLUATB4DzVhmfvUABXUwV0f1MFbOXk+I41qOrRxzRN3n4+ArC6Ou+40T
V+oWHZLhnE9NsEkHQi6gDIJN7jnBQjcb9cUc4NMv+/4nxXCj33Fih9bqqSTePqtqJ1t2ECRxu4y9
cUcGYe7rkoFQVK5t5AEQW1yYCrEaz9q4kZTO+crze1XiL76jQgNjIwKjyflwGClWnSca6ejQ1PpF
Z0RE6OXBoqSuadpZVDcPkAUlG2G7NVSF/XapbLVbdlanzdiNHHVSBS921RGGsfTgeWKjXLSJoV0i
x3dWPsXZbmKsyUiNBwqM0o1noHjTqQWMP0F97EoteYBRgX01Kntgr/R+K2xKAvQFdlngoJJ94Shg
vSsqYahxkiOz7z2NXTJqE2+yJA07X8/GHXhsPh2XDEZAUf+hAXvERjD6IlWkHTqKcJctBMybpOjt
Oxl5T9lSWw49KM1T90qsNOCM4wfNPPaS4ABmON0GIwELG5jHorBGdaH5jgu5S3fvEQ13DJMU/hhK
5rEGoehSr3YnZV52x156qnZGNmI02TV5oHefTIQAkCP32eTFdfmEyhdB9Eh/5PtjgtGZw/CeXuxm
0hVuniyKkS9EPpNrU5CXXhQwhC2HyUsMhEXlnur8u+ggdCovSZhGC8sqxwsMU85MU+qeLIs2Xq42
2TDXamzr4F9xEQOcFvSzAURysuRdGM1lAwH3WmrKQ+9YxaFp4l9XMVQLMHRDwwjpNSBl4XO95E7E
9yqW21XMk/BYGqj7SrKRrxPFcamqpOFr4Gyb2iJ+n45HozR5ACThXV1IET9/bovsYC0UYWHoRtiE
EpLSsO6ErbYzAo0VtKWhrXJMqlySdER1Qf2tRzlNF1kxnBrogC4yzAZzzfW9O593vSY0F5Mt7GDN
98aLDZjowI+u6pQFvII6j2lX3zu5mqzrUH9t/TY6+u0PguDlKW6GfOXYLmwxAQpElQvppriCUxma
HHF5a2rr1Bf9QOgU+ZHelE2EJiz4qqX41YUV5auBvMXM0KX6mfu9Mq9D13so7BKltrB0z6bMlyKI
IO0Jor3ZoM2rNgaPlqkrmg5SD6ognazPZmJI7Ylbp91C6mL1olX3gSBnks0YeR4+4Ct3k0w4bktV
GOmLkaISTr3qFOpDwE0QLImm8BW2Bb7ZrBRP1q4ETmXdIEbaq/ALTRROwq9D1wq+aPMQZfAI5KEX
LxpL0Xd1QL2+A5jrUfHN6p7j9Ezuk+wR5sclMEnpbtqou02lvGixUxzKJHCvXSNPknk4dOEKAhc0
VtK2l5aIl0rrGJjufaVn3ymdACOWdt2O31ow68hU3RlZBF7Oice14bgArkrp2Ufb6r4bkrnelNWj
NwzlY5bYlxwy4VPuSeWjo3XGvB2GhjssXdtW3DUpinDh1u7JyPLu2OaDe0oRW4efM3zxkrDcBrKf
U7jhRS9mRGySOGSwEaMRddRg5EmViVFXQrgqjaQH2dble54fG2HurTY9xH4GsomDJgDJ0Ye8gQym
oVXxgnoI88mIIwi8VbjDqagyn5KK2DdAM3lhT11jkJV1nvF4lyLLeEqoUgISqsRLMVd1Wm8Nw3ez
vM5tQA7ztNdg+MWZHV61ykbXgyeNpaK2DyBtp/5LdFVEKpcw88sr4Zx2YNJ1aEevo7IXpYRu/Hx9
ndv37gLCH3ktnDWKKRalb7vX0dismoVFmf1GOMtBB+ipndKw4nVHX5rrdR2twY1uDMtpz603WKsk
GPODHe0zInSPqH21itw9TpU0j0nZP5Ofc44ZzAIbGB5g19f67tzU8ZaSdmdvaRJsLMJWK2/FSGXW
1dRqXXTSQSq4cq4GUJem+p7syM7uUJsW/mkZxAvOzwHy5aibWGnHFi8gTyyHMQJ15C4Spf+e5kb7
lue+iky4ZpypSw83AbxRNemwS2NET42MVJjppOqOmHo7D53eeykJHa80eA5WYlSpkP2oixh1kWk0
04H0VVl78QJbe27eqiLxNqqfQVreEbYLE7NcVFJRrkEu89yyvXHYOchUGMvQsH5fxtOlriSFOv/g
8OFST5R8FU3VXp5x7w6d92zy51G0PCwkaICeNb5td26MENHUk4xOP4fecC964ZhmpwJ0nuiBsTIO
Ggo9s2DiUx9LSJ7svofvfFoVgU5tNbFrLUJT0s6DK/9qdGlrSZQc3sxs+PNd7AKmnJxu9liHc9Ef
AnP+aSDzQnlWuMmwvjkLF+IRnHVMuOb/vJzbcmA0SkV5QphgRX338GqPprsYa6c7DEoqH2WVcFej
AhwMOSP7A2QTwaQoJJpikhUSV7FmTDwYCMOOFopCwqb8uYqzKcncIk/7aUA4i1FYexH9mFYW09D8
9eBRgMhiOQKivq5aEVsG9kRSqpmBZF5Ew5jusir41VAbmO6IfKc7cXUbuPndBj75/Qcut+WBm0F4
L9a/zRPdm8/tlf4Dl09L3eb+47v8x1e7vYOby6flK0/6/fb/8ZVuy9xcPi1zc/nvPo9/XOZfv5KY
Jj4PpR3Qd/SDe2G6vY1b9x9f4h9dbgOfPvL/fqnbn/Fpqb97p59c/u7VPtn+D9/pPy71r9+p7fkl
u0MtQ7R3YGsXTD9D0fyL/oehqPKZlZIjvM669hs9yj72rxM+TPvbVxBGsdR1lX/nf3vV27uWO1Ro
lreRjyv9u/X+3etzmOHo3ekhu/PbK15X/fw5fLT+b1/3+oof/xLx6vUwXoyia1e3v/b2rj7Zbt3P
b/Qfp4iBD2/9toQYiad/+SebGPgPbP+By3+/lO2UUOeW2tsgGcG+kdqJIRGw2T7+04iRaBiKnapd
hFlYxFUlJtx8TbcM92K4JIG0dWJk2bTOu8+0Rp97lUFtVW1Id1kQQ6BW94+cgiGynXpxTiVhC75l
GhdzxkA3d2Tff4pxYXfhiVqNJYxYwiaaqoctw9QBgdWQ7R+giz5D6hGfC1uKt53tIPjcUedrm9G1
gaEyPuYpDKSTlxZFKMmJ0cCSgLN58uFqE8NqpL8jR0dAxGqglhFL5X5PnXOuysurowur5KIyAhue
ZIP6kmxEYoeTPThMxFRXfoSWqw3fjUH9fFecdYIG5O1Dqnum7hBYxblQ4uKsKI229vQC6LqY3WrV
sHELkA0fZlu9AzA5bV4hF2RFMbEyc2SJjPrutpZY2u+0iqCmt7+uFyRFcwjTGFre3y8p3NK+648q
G4urmz5yRLPUjSOXPUXM6AV5k7r9VaweemRK1D8I1zcy9Vfj0K0N/m97QLnewa8mLXvXYJIwium3
4QKciCM5+i7pGlAVdl5QdJrC9JFZ27yw/GvHUQIHNMxkz4HjQnBF8Oo6Qxhv0yRrjOYkPerlhzlX
z2ool12cpPvPE0dl8LdNKN19Wkt0jcw8Euk2tkploFUfI7Q2yp13CprEO4krwF4euq2lt3aBzJLX
ZvQ2IPw6Z4yOI5Wlk+tt5nUhrb237SgmbhroO9GMhM52KCPrO3GFYNqwTaRkJgaTP26i6+q6l1Jw
woyM4mjEZqVZ68jAy1Ab8yEeawr11EqSchLWFjG5JZhabS4GrqOTu7jqRpmQt+odhO/Ng4yTuZJy
KD3Aa/zyvY1Giv+AyJBKwPYvg9qY6RtoEt9udhM8oQqfVpqR5XHltRi5vZiDhiGoug4Kk+ld/3lf
125KqR6lhvZSvAnD8lQ+kTKBYct2d6IxsgzF+mt7s3aRiTWjJoRo4eSbgGxB+HpA+W6MO+nDAnqR
EzCIu1i6Lnid9GHBsofrVYKhYaHCjL7XpyYM82YvuuLq1nyyUacHbSwHsflt4L9a4Dbt+hpq76wy
qO1SDj5lf0g4IqKArCYXX/bTS2iknK5CBCXEAPG2CA1qRGonrUp4ae0dpQCIU4o+2NNfRsvwHxFa
kFfCDnrM2d1m3HxLIWwplhFzbz6furnXU43h1NtRjl6lJiWTkRswuelh9BAAUNvaFkEDmW/YS9Fq
G+FBAZfDmdvxL9YEY08zqutyMy6BVFlQ+E9wknaCkzQDoJ58zE1Sj9OlMNbTiLi6+YgpVb+yeuSb
bq7C/HfdQEBUbivF8nhy23q4Gx3jotdJ91hw4N7lulouhzJO3zzdIKUEwIrQ2QDJ25SCkiP3S2EA
XI0K6NfCunZnUj1sBdhYoJBFU1e2OzcMJ1nebAK2nFJVt0zAb83FwBWe7DpuuNZsvvofQM9e3UZb
mBe/XR0bqrirAMZcBK7cnVM4zo6Tq57OxKVo4GI3gBBUaNpfrSVV0H2hGivt5gnZqYsM5+RD3giZ
2KkR0+2iDgBYEhbIzaqHMTSFUF0evRrZnKA6lTm8z+JKNPmQUG2b6qA63OrXQPTnKvYAOcDkrK+F
s6xpyEFHPpyotVWd+zR+Dl3Hgnw4BnIqxQO6Ib9tIamssxjwp6t/sid9+hz/WSNqHwlb5ofayaMj
3P/RsSmtReUQ+oTU65dJDI5FN4InqZR8CwntQR7toZsJn6oDQU3eE2X41ImoD5zWStq6CtbiMm6M
dztQs/UHm3ip8GcOL/hBXEuETPteSyC6051dMjW9qcBIeeuLK3SC0SUxq81nu9Q6u7+z9Ybv7iRE
n9B0n3yuqwqr6Is5omkHSk/mYqQoBnlDVrk1TOWi637+XBNv9mWA7Gbs609EPWqzyZ89L5VRUO/A
9cvZs4KE/NnozAcxI8zt+FjmbBpznWit2XCj0Sm53vup7+7FVdLlXwfPNlei1w2Fu/cqIMk83H+7
hH+ubrYOmClqOC7qE9PobeA6WawjVvz0cjXVOou0TiZO/L/Muzn/mhvIqFBYwUr2g2xdjLp3J8kl
LPSFE38hevdq9LryE3Ftx9BJ/dpe+BBbUf3qtBEpnbD17/3Q5p5phNLerM14/2mdBtKvvd+V8N3w
JT4ocmVtOykn/gTtwKxGPOcQIC8xHBtYAVdtCPQSLIJZvoSR5Cxj2LpmFoFyEqZJtIR3rDk0U0Oy
7mNzswkXRVaWUWlL25tdTLh1hZuwpblmbsbIQavtL0sa+fjxFW7ztZB0RJ0kF9cwKISKEXewYCVf
i24s58nJSeITANsonzcpahaej9qWr9XwfPUocCla0M8g1epInP+lydDrRe/VgNt7JobCToHHWlzm
XoIKbEFY7YPRLTJzqXUhKDenalaBEilTyYH/IJpGh0ACrfs70fMKCHBuHt3k1uERWONvD3ZN4B8V
5L2VIq0WpB29YylIkoo6ZtvuZv1SGKHO9I+DIESKJydh/Gef25ybTzXRLomBMNS8jQxWDwahXHuC
KyRylfyprVCi+935PVJIhbRKqY6iGGa672letgyhcpiL2+DtrpgNMOP608DNdr2PTgP64BJIn26r
orktdRu4TbstdXPOEGwiXpuk3Nfr8YFa/35mk3HfjRF6MWpieeRaKSmKLbcp5hVcJX6j3vfTIMQY
9rxRQGYL314yjX1QTXq3mdYWpFWCvV2qwVmMBjn/kTSBxlx0LTLzJ93r9wgHyQ/lsGypj6lA0gFZ
mOTO7UxbuI3pb1OELg6JBQsXZ6I8WohLiMWHamZnIDspQy1X9ZD21azQ5F+u/0PaeWy5rUNr+om4
FnOYKmdVrrInXLaPzZwzn74/QLbl43tu96A9wCI2NiBZJZEIf7i137vKqyESGgwTaxVZZZcdNtMI
CC9RiicXtvHFbw3tZeLQc2kkjrkHNaW9hLXjonYf+DhOl0iFqeawtMXpq4Xl694yqm/VrLosV0UM
TGMACKyr97M4h5WFGWjmPmrbb7LWiTNbmRtB3fnPXDHmvbu8kuNqhVLvUelKj2MyVPDXmU9pfA5X
swYwI2O9Bluz9XxvO1eFcinh6a6ntsdtbgzK5dhk2mGWRdoAcCqEneBCBv5oEu0FWh+HIOt/XsmU
P7KNJPrIC7Xegd6pD7qKsORvt0FpOSirRVQcORYJjzLUSlfCJuPozFZzIcH/y59QJtc2zDll1IEe
Y1n4R49RK4+W7QTH2wCy5T7KnCN3vfr9Nqa+4aB8DtKlFZXfOUotnzmBqp4VJf3MWX9/MkVNU61x
B2QSKyuRUVZ69VxE3Qrp8/lB5mvVjBHxCEVKNiqW3TzqLVv3orvs5PupBuAIr+/bC7hpds5yC26/
UZbLga2ShZ14xVEmgyKY9/oEU0i+Pg4R6n5yOZZEuNrpjfeuqY2zowCPlVUnQFR5bmHlyGrlOc1C
NRPnnAeK+v6zT99rxlnJ0Bn3K894v/dhEhs/6DpufyGalpGTfs3A4FwLUXCEqV1DPbPWo3Avvcdk
Q2YW+CQkuPzIqixkSmhGzyPoxMM9JK/gjI42mzP3cTg7dA9+juTv75e7Zepwzf3RA+sq3oIsRsdE
QT0Pt4OvtEeLtWeJ2oDeHvWx3tlDMO1crW2RpyWU6rYBa0XW5aWM3vrI7nbDISJQ3KpZhzP4564t
/qNDocL5TCJlp3UsIWSR9oEP6krUG1XRb0HoLj+b74l/xWbRo7M772dn2Wwaqb7VwOX/PbSVem6G
t+e/hi2hvuyMCf1GdEHSVYLjzIfWeQNPWhOTTjsoPjT3FVFk5w2hs/rcxFgGOmOaf+T+VK7dAHo5
S2yEnmt14RSqtvIEMh8r6PxoCeSmvJKxGSA6sGLRIovi95WsIpNGs2elyPIM4sFbDHuVOfMJXeru
QQuz/kHXLH81DDje3GO2WgXnpvS3MjRAukRlVki6GpM77mVQFjHCEFsbQIfQue4e7oX9HLd+8QA6
02GpaEHiLJraA3DPC1axrZ4zCzQbFNNVjLzmruS0+q1r+ISa2MJyWDgxw/+FXe137dEU1aEFwQpD
2D/JVtsNvwyTN11kVxCw16zWqwfZ5prltjPt9Em2RUq7AIGTvmie5r0O2A+j8OLZykuEUt4DgM3m
WPggUkUtQ9rgdtV5KSYEWt/sZcNoBfWDV7vdDiUt5iMi+d7Qhcpe1cwOwwvSZC44tmDTBQBT7rly
dEzkqiQMb71vbWENHEMxtLUSBP7GG0J0CNKguMpCtbCGmlsMdGUVQ+OfDU3ZIE2jqsHmnpyLViwn
hlWYlEjP/R4lGbXiGoS6tx66EoOg3w2yhzWwaxcrDmJMprKxUdre8zr2PtdwjRG6lKqw2sOWC69g
KWt5r9+bMS5E8FLWp7atdo0JeTlM5m3B+T8qT0H/4Bs63zdxZSTnGA/AK2fKPyOxXwxi14c/kEwQ
DX3Z1jAYAJOyW7z2lRSefuyhE4gA7X7wWudhEgWsXFyAa3bHUi1yHsLMch4szXe27Zg4i3vM1BTt
BMPpKEOyq8xFxmbR5noIRpHRZKMWBNHtZe6x+8t4PYzjHm2aoxc6/R5iNuT0tJzfbabcq8zs2I8U
VRc1Kmj75uPYK81zYjrbQNVnsCZ9cExBmC4jWTWdZJ12QbOTrVE1fol9cVQPOue14tsrs9BWQfie
BSGmFQxdNVq+QZYj2srqHFegKLXQO8uqVoP4VPL33Ai7C0+q9NYJfxaUh1FqWMus0rCURV2D55fV
3EGwU8dw26z42tplgdMCckD7pnTyLTdd45nDBu7kCAn8E9nIbyOI/xWNwHHpYPV9/SvXRCcALxZy
8xSXd6aPK8i73qpVZ+PYi0JeySLCiuroVKFfoYFOiwLcatEbSYvgJtWkbp4Mr43fh6T14pcy79r3
Uu2+a120cZ2qeiwHVX+Blg48sm6YKUah8TKC9lgF1uBvZWtkst7HtcQAgEHyhPP3MfGBSSUiuWYP
8QEK+EE2yv5x9S11WQ3JSFjGn4JaQeFaZCslwv4zwvKqZamrlJ/akywgX6lW+DRYffkEmXNmL0lF
7HL2k3TppixXc9NEGPV3ftsXWyO0rIvu6N/9DEOycdDS61Bwp2Q6iTo+aMRrJwrZMOa5vQ/G7LW1
q18h0SHP3fJc2/Hylt/ZwSEO53MnJUqF+Ly8uhftf8SmzPp/5d27xTHf/0Jpx5WZBglYaR/FncmE
MSw4p3oT6igGUcirvuScZCHrfzWDBY12YeSfZPw2guzyV9499kdOiVbHht/Dd02tdCYZvPAfr3Tv
Iq/+fje5yd7QyLRu8b8myhHvY8s8I1SsdcVdBaVuPAKWg4uqNN/apNxYQlta1pE2iQAPA2i8x4bR
wMPoj7ro2Mmg7HMvateJD2U5KI8AB63nvsm/KYU1nGSNLVd9w9rMWvV8b54xDtlFSTGe8s7VcMmB
qTHZsY6/aa5fZUwWfW4hcunqxVpWS2UGu1v18549W77/XR2+gYaOYKhpHV6BRb4xvak7J0njwVOJ
goMilF8ZlI1rAELhXAdg0IPwKq8snadNoXWoI/+7AZcxdo99613G7TmLkaEQKVr6oxk4SJJjZIUb
Ig4x6tzmFBsHWbiht4Flbj1xYOB/SzEmOWZtWhydMX6MTCvbxr9DMl7ZdVgu/r4cYbQT5YO+9Zbt
fyT9Hk3G/vchS9/7NXpbBltATu5aG7z83KRRj9ACTIMSjskisvvwew7MExLRD/4yHwbaWO+zVrQr
X3PTa1GgJIi4n76b7Eq72szRVnbflUuo+x6HD+18Ck3g2Zs6hErkNM64+iMoL2VhBADU+9bwgWuB
2Qbbrc+ne/OExH236Hw+JnyTv9wbIuRhcWLD81LNiieettyOkSOVNZgS5rEp5k+yJouhNMWXZqjX
ejMVTzKmRgjB1LPLj5uQj2k2R7XRWraZIoT8ib6dFaNb3mNZ1rqLqQesfh9oTL76Gt7lt1Ghgx2g
ycULOYaM5R7asn46xhsZY3IULSs9anfojFyLcsLiA5ulp96zxzO6medY1KDJV08TKvwbRNPmlazK
gj387wDlY3YnSUsby7v6nHjLTjLUwrbeomzQL2uEoeEJjxNIMh9rxrHUrynoeLOco0srajKuh7Z5
ZO5wkDVXnU1QivpUbR0stxYyeCsaVb/6OlZhRofSnIyFg2pczCleNFkdr21PqS5RaXE6izTvLnU0
48L/2wXw7Givvc0Bitqb4T9TqS0zxFAgc/fmITej4ktYQVx1UaVC7EhR1slcOScThZKD16jm1mFT
5KGHD7lCgkV9t4roKydc9Q8n3uKoEWy4z9RbB/bcQ+fp9rKoAmJ213mLgrn5qWu9g2y1lQTF+3Ti
K47XqL1TwULuUyxuVoZe2ydo89+RVAghUGhYeovQvbjHbDTad4XawTcnQ8aVcSp7tKx/dYO7+f8z
3H+9qoyJd8i6S18HIOVrcXzZiqITJ6+ygGy0igH8nu4hmRHok7bpdJU/qMiVMdlfViGCPoF3t/ay
dh8XlkyOFsi2gC516ICVC5vl7KXqU8iizmek7L1rwwnb1OTVrtDV6JIPLexfy7Af2Q3CecrzEVfC
h3SBLYb1ebS65yHhG6yMzdIaOONklX+86av+IbUqLycv09d1ZUKVEcqqumFRyCtRyJRZqLN2Ytc6
mrMfs15OV+5oyFyPYf8Vssqhglb5HiButIVf3u+qyI+xsVG/WnzHdrnrIL9TOMXbCAFp67nztJbV
Zmz7NUZN+VZW/XmIV6plxHtZ9XQhfoXRxXHiVon7LDKLbo/0VqWqyhn/Z3DNOfJrlerqr6OW/6zW
Yr9VVr3E85Ei63+2ymr2UJrrKVC/9/Psofxqq7gOpSZY3zZPQEcPrGBsDccS/jOrTOnVs6zJIgsz
IWShf48HI8/Wo7PXbTb62TYwoMOoxu1KTNYhxlQDh0AQzWSDqefmrZWfmglFSWSntaWvS31Ae/Z3
s1dZRrmSI96GhVm7mHJfWbdYxSz7tC8OVpLhE4hd7GoGf/5VtRBh0L3PyjxY61kLo0NXu/mzkRhf
MfHMtmUQgNPpguIsC9cf29PgXmVlaqqqW90bDSXQllaNxdLYVcMOQcM3P68gE3q1vvB0R7m0wjCE
04DgmqeoLVma8Ue8rPLAXAwu4pNR27FvQJrshQJtv597nC45vog/dToalbblfmmHgAddUqIT38PL
6Ia2RzOi8L4gE/RFK/v62TSm5MBUSVsj8Tx8SZgep4b3xWSnjpPaUgULq2tP5ux+l/1YB/D4hnby
OMJ45DyiM3nuRtZNkkwdn03N1j7DKMW7E4jIXi4dZZGxFAqdkseUWE3KIqqgfapthUF47rgoDZez
cy49eyUXoW4s7NryYKn5rXptkli9Fo3/qY4CbS9rspCNceIvBrhx53vc0HXz1JXGXGFVqTbemz0b
89n2o2nRq5gKzojMrT19dLeyminWK67OS9xY8cQQsjWmFod8anp4klfJHGbNQl4GgZs0i3uT6rYs
WmoNZDhd/kj8eYnt38JsbQ81x3k8xaII2IXJV7UxfDiF3W1lA+5bPtYnUfFumzmMw7IOG/7WA+gh
eRkK2Z1YmFqIB87pVggln1v9ltRx5Kbh9YUglsBMS1R0g56bxvIzdPAYRZdaYasYP9dZ37XCu6cB
Ls9TPTZ2babrr2rv/2xF+i4+TAPOcMwT3AVcuuDr7CTbOjbNHyjs75u4Y5MPkQaWj/7ebpziQW7k
p3o1L9QgD4+yGmhhuK5UpMncxHltxhl/pGT+bPtuuUnbkc1Hz6k/RLyo9OkzlFlkWfkKc7yzrEBI
HQp1jD5MN0HM2GteugkVyCzqv8uwmw3htjTGhZXtbNZoB5S7UWoWV+a/q5MyDsK+kObb5S09BG6F
dTjiub/7/DXOLVvDXiBf3McMPOfRgQexrXNnOClBMWB4j5WVNWjXDi9zEzNfYrI1UcfhJIuizl+U
MXC2SRPb/lnGkAYBQ6OX9UL2AGQSsT0tRq3yOdlpnP+UmL/i9Q0nqUyHTfKbzMUf0JkXstWK4k9F
o3a7udV0WA2iRxS2nASVdgRL73eiZIEh6WMDMPvCMjZJkLbsmdCUTELqlkOMrVIn9qZEzwy1a11T
V0HQ/ihLtvKVtMInEN4LzIpfZu/8X7F974afDdIA/hYTChl/Nbi5A/n1PozMli7xN+P4f4//X8Pc
Yzf7+N89cgtlFX67vJtIvJtI2EPL7Pt7tUL9KTBzY6EpTbVij6F4wGEsf3DEFfgCCEz2VUZkMYe4
yNWD7fyR6qXtxHpod+vye4SxmjJuY363lj3l0Kar9peJvSwZMrM+xPHCMtlGjsJ4M8dW4C00nqvn
0h3WmqzKflmZFhxnquZGDaCNQ/Pru1MEIvT+zuSrw/d1uOHP/fbe4LVdf2zYdLy9DVMVJmDKCiNn
5zFj26nz2CjVrcp9TBvPPIN7Ocg2VYSKwUGow5iYHYmqbGjLbljXmuet9Jh5+JIVnL9oaBdu0M4t
hz/q1Ua85yRH4a7QPeJmc28H+9fuUXU5O26yc6POurRWkfJ8zTgC1RoViA7KBpd4Nq2LvHKD2tgH
bft8y5NdgiH9J/fzeZfxz2Djmx4OP4ld2xjRwhajyrz7UAIXOjllcbi9pIZWRgQrazWI08ah7wIo
eGW5k1W8zjECtqAiyaqbIfVRd88YBrhH/CWcW/FXVTbIWO/F0aacwhjlQbB/RjykC/xt6kc85urH
KObMyyx1GF/DVPMxU8Az+TMmk3kKtqt0QK1DVmWe7NvGzD1MNphvff8ar2nCdls2cLE1XM+PZtH/
LLzOOQ5MGqDAo7QEmepXg7AsrzBCQI7Tipui3qBdjuYEMoOVVgUrOcIfl3JYmS1bfBRE+KFhjTSr
mEdhvoklZpnhCd/G3gnKNJtsg4Vbejlk6upWh4Xqnm5ZkxegYGGHX/9osWSnQvRH9ZzlNzxBpuEp
8xWz9pXjDKuQ+RWFlZQKNsyc+iHoo2uHZCyjUwTPFfV54xBn6SZgj3MXO9Cq5rKyDpzZ2rvAHJ4U
Y4BljSrywpj7dsMCavqcsIsA/3T60AM0EfiGtJs67W/x3K7nW3zI9D/iMn8GTnLLN9NOOeOqiCTL
iHzSUFWXWrjrpgnL47acosMsvHcHB2sBDQO9TSPMdg0WLjt+UeFKtgZIs558O+EBJfpW+WQ/qEq0
60Qu1gfuwQ38NyRM58fG7o1FU6PagxbcAsVu44uhddhjBH2EnLkJxVVv9EUae8mlj8r0Gcela4Wa
+CdgVvnGDhoFgTWv/OTBZGb/qITsh0c7B/64JmZnKJr1GelqDIQqTIAGt76FAjtEoIiT/Pqs1Qp7
aRnwbJksc2SDrMqidOCx+wGOPEEoNF/uifJKEZLOxfDtPrwMy0HusSGMPnfOp3Qs5k1tNIG2qWYb
0qLCcm2FEWm15D7aMI0STVacVKexM7iLZ16cbthAyhb/oxdYqvhgeMbqNogc75ZkJv27phj1Ljbi
6HIv7AIU9TAt7xHkkaILOpZ4JcyR9cKWZLCXsXuKvGpKd176mqas7g3a5NKNXdNga/UZvEPxYreg
vCxqkB2oN62M1PzzXRgOW3Fd2X1x62Q4BP7UHzzV+VnImKzKhnv1j5S4UtLFH/Xfwyizby59bLWW
svXe+X8dyxEvrLRluMOzeY+0x7yNRidc1EJCq0XZHykAt1yVimcc89BDektKbSWIRp0TzneWkxWx
2evXk4rLJX3Ugj/KNOtHmYL8QISyEgZMQVBauzF1HGaPtfJpGLQ9zDnUuNVw5PBLaJeLeDVX340E
pY4oDvVL2ZqHJuw2g9If4sYqvoaZ2/CUNJTXKDar1dgow4OtWtHWQVvj6GI9sezSqcTaTkf8vm2/
ZI0Tvxql4jwUEIlz5N5efc5jXorgIJtkgfQDkGa1wTeQbOYVj01jLvDc/VbhFfySGDrPT0NZypqF
mdGLM/Ijc5NuNTHXXjnGwlai5DkIu/45GbN45WZ+u00zu39WiyI+cwd8k42yGAP/s8ts8SRryHE4
28aEuxmrbAstGcwVg3lO+HOwuUm7LRvB56lrOfCbC+YwQsSnRyEbzImoonyydlp9W6WoAUWRMvAQ
/uXEI41xtLRB2NkCX3pvqJryCzYvDhLL7AIoWcgp05g8SKQVKMNr1WbJgwRhibZG1GRbEMfXRk3V
xdQy63CstuS4MFEXYPXLJ6cwiyfm0pAl8jnfyqpsMAp4wnHsXGSosfr6pLfOyy1fdAoUYZcasOhJ
pz5Ol4PZfo29oDvKFE4y3Gs728t7B01tlyo3yVOjmYvEYRKclFFvIRWc+nsvU65xHSgslgB+XrAs
6y/Z0HD+r6aQVnykPLeGA2cBj6J66/uawYfoN8vKCjkiEw/TVE/QNo6x/RE1WcjGQmTc0/7vsanH
hW9sIPcmyrqwXdQJWVO7yI2spzhzj+MYVlc8SqolLq3Zt/93RsYY47/H6LQKTxKjCHZVkrbPzaR8
+LzHUyFqdd6Fu3kYtaWimM2zUYztc5J+6GaaPMmIhccITobWsJFt0eQ5F3NEJylo2sc01oE1V+aF
tSnO3Fnffx14ZIeWEn+0jmdsGs+I9kWi2peOm4E9uP6x5jFXQ9flcpw9Ze2WACBxfXeRw5wxW5pb
/XVCeulW1Xtbf+163/mjem+Vyf/VN2fvb4fmbTbr7UkWnoryAQ/dAinHXzF5pXYoXrAV7HMKkguA
55Rhq6uiLLm6BTuBJo07Z5fZxnyYS9SxpSh7hwMSzyTnpddmZTf1HVD9XI8+qZWxRPQz/ApwEjhY
5L7qToxFYgkGJ+kRdjWiizUo+iVBQQZyEz+TUxaU61ujHbfO3g7U9xBKA0c9/lvRcIvw7Lnb9hjY
rApvNl6q0GyOHH/0C1nVEQd/iJoEk55a6ZaG8a7pZfcs22oEFhKlCi+yppVTuXQvc8St/AENHPc4
JUqyBACAvchkT+e+mo0ldkvhV8dwNsyUrPe+LVEV0VHIsiclfCuFIZhIkD0TYUxSjyg6yZ5MraOv
c2Vt8smx3odhKLd9sg4DpL9nEMP1P1GFz+HUasqb3Q9fa6tOrrKm6m9N16qvQOq6Rw7Xzmla4Pzd
+Zxk6mmwlFU9H7ItUGB7DU7vI4Mfv69qO59B2SvzrgR1radsDamisMIRzanfV2OGUgaLgWEjG2Sh
lal9y3MQ/DgiGra8908bDlGwP+oaFCD8cOPkuGiNbsfKuJ6Si9epOnfMVHtCqXlYJmXj8qHPwaJx
ahM5LmNclm5QHO2uqtzbZeaXxVFzLbagnRJFRuVbZ6DOzYZbgdXQCAx84ilVGAO2OF07POu+8AzP
zPhb6vtLth67H1ncP5iIUX2aJ34wplGVD62XlLt+sNkj1DL9YsSVugo1DuzR7P4iO03uvkSF6Ltj
DdkiVPP6Ne8xWq8dv1/UAQ7gnA/2KIrym2sms961id29sCchvMbAtsvWuggDDnnMb7LRKQLvmQ9G
NskCu/M3/Lu9s6wZduMuDXcAcSaGRrr4P8eSjZUyu/8eK8LwxDQ072yKznKsWH8J0sxcyW233upS
3I2i9ud+3R/1flTcZdahONSIuXWro/0xowezQyvCekm12NlUfZ6sWzHX7uMa6VuFO3AvqupozBd2
rTn3paZopf48Jo+yoxzMsco9Dh4DzzzaMQiqYGtl3lGOpRrjf79S8FoGEY8eI/BvRaC3FtDRMIk2
Xd90C9ni9dXPZlm95ahZo+3BeezvneOSlUWAftBCmwxuozUYt6Nu420GjJWzwJT7qwj5QvZcDbUp
wpaJy1t2FgGuVbT4MCORp7raJ0sNgRm3nb8ZgmL6bMxoT/0KdxVKuzKsOv8Z/le2HCQXe3r/ypbh
MI7/8Qq0jUfV7XesnKxtghr9izkF33q7nr4hEvKkIED0ZuqxBbnKUmFu1ix/unleyAxkFjdD78Hm
9MMSQHv3bsTauDQ4gT8zm0R5VVXa4izrHbjxQehCecM3ptbYdhXmjzwoL/jKuJ8GvcbtqGJX22E/
dVujs3Nwmk459b2nr+diaF4QNh/QlWvGb0VtiBuP+YONoS2qw4su9+aXHmAL+iQqGC/xqVk1cI//
iOOhdm7NUn0JXLRgB8v6mR9hFHXPv8dFfi/yfYd8Ob78QP+df3/dgHH+ypfv59/5/zG+fP+1eP/O
VKxHDlBeDM/6Hhrd8K1DBXpOUvxh3AVMugjBfyvfsWWgf8M//Z8xNp0DIrc9E07L2qEeFG98158+
o9eGFFutvDs6mseViGNePH1GkWdp/o7nEO1ucZE/u2a/Y/ekXWQYrhwbM6nrRZop9rEaDAcDj15f
yRZZyIZ7VV7VjUGXv5qLuDt04Tju7vFJGyx2ykL1GVtndJmyRP9U9s2ry6nqD/R2M8VBb6ybh92I
R81yRIZlk5ZejbQfBX5a9UlW5ZUslIHj8sBsG5RQeCQpULTKuT3LIim99hyJQlZ9a7SWSLy0q3us
Njv2sWU9UOZ4Y5jBvJD9ZBfZMJWoysLprJH3d9RP/Wxg9VYHr4VrRad+cLRbfIqROBlTGztNFUcS
1gbmpR+Qf0nS7FA5HS7qKWiurZdj3I12u3JioxfenAMVeTaE/l0+P48RyxuvYLnlTM+4g8zPLt4F
UEp7zBdFDNrNhLErE47IhuZn6w+Q26bndvSQwAWWgfKxV1fLYHRhFKT6RbbakeBZgRJba0Y4P3cI
cYnVMJPJdmmohvcRh9O7hi7hjzR5cFAyDBa2DT5iFjxBZPXXXcq8RS+AHfRq91mH4TZscZ4LL0hA
iSWmMWDlixLXuFOdEGSAhrCbWpUHWRvZGrnKq+ra9NV4u1Z4xq4sPeUzGwECweGHNZQFUM8rmInn
Oi/HYlv3E1NmBPWWHE6OZwvaVo4WFEo/Rv/Vb4rlWE4merelsg7ULDok2jA/NVaM5CzCcrtRtby1
24bNxh1xjNWUYHxrEyH42ObhXo+78W1yY23BAjDHh4HWuUp4omCAZ2bRiEtJxRPjd4EJ5M8q66P4
oHgVevRoAV2gQfWvjdMtmYtwahJr3DaSAE8cUYVnj+hdn6/i0eC/ZDhCXbMAS8wW/NouG/2jVISH
eJN4Vw7c6qMJugRvKKWHLxmGGwZvF1ULOyJ3Xf1RFkzur4aqIWUYoF12iyM7YCrlQwNy+7FIIaZE
+ozs9q8uZlQN7BuGH/fQjEjnTjXY0L4PwzkpxjY8GW9dG4Qpl+nc5SvNxwi5BoxzTmbdeEeKvwrU
9r2w9ODiIua5kGE10XHQMO0PDVVLzvvdDRbs4KYSNhRXii7gymq+r5PaU1ZdXLNGKnJzM/dadnWT
IL8VGVYnGEMjgW0DRbkUICu3qoEPm9V00zULehv2jeZ8RqJ5U5pB8b0Y2o+i1sY301GHtaLHzQmH
t+FUtEW1GvSufemrzF9xRB7tGi2a39hfAEYT1JAvBm16C93uswLWBJogNTWwmN9kw7OZt+aLCnaK
P+/8luPM8xDO3pNMqsRXBs6DtnAilJb1vNsq6phsKhP9Prgv46vReyeF5+4X20UH0xgB50QRrpNQ
MtGlG4f2SzVBoSuc1H0cURY7Dho4gAmk9peKzTfDc8p3lPfTXeAE0bZprfaTODKSCbj0ooE75f2h
7nX9WY+qt459123AXsCuFsKvradpLwJxtElqJzpg+gsJEjGrJWZf+tdR+VHpyvQPgFLufvDFn0LP
iXZGGRk7t/HVxzZA2xvhsfkf8EMIaCnf6sBNwd00+kPgYFvd9A6Ws0Ad8qKJj55QkJaFP83qCexP
tpkEtOIeu125iEy7LV+oW4slEkONj9gxTILO73H4bGyMULFXq8p8PASzw9bi35eyLgvdNMeDCo3k
fyapraJy7BwM48GKK0YBwBiCEUIqQQVkZkRafwnqyHos67F/iL0vsWlgq55mYX4KJv9Jtjleaz2G
Za/u6hxM6gClIF4mVmiu+8LWOMMS9QCV2SW35gLZN9I9E43H0t1mFSp/U6lru7nmSBoyu8M8WOPE
p5nBf2Ng2XcPTRMB+1eHi6wheNs9lLbLDnOe6GsZk4XQU8CrQLtgZMJQMtb6+kemKe3hlmF96Flw
YIdiRku0h7tVgLXAO0bgHyvdeeT0Pr6mqofJTOg+ZkblPOaZ1R7w1I4Wsho4o37FTZEtvN6dvzTa
cBh1kC6Kl8y7VjHNDZMO9RMARORPlX0zKo/sPPWPo1MlB9fSvUXgBz/MMhFTPuFhbT3bFXOTlnOz
xYiC8quexOmq8auG108xAgAleHYaJiyOA2VdzWr32IVqw4lt0V99YVeAROz03HWgBCdTyT6CANtm
x0GozrZRF4Dn/Vj6TfIVF79g0Wcmxh4DkmqJ2+iYQcRAM5w+e0EuFi+sLnYeOzb+1tMI/BDauLZp
qwY2BsCDnZ3rxrFn0rsPej5GVxX3CNVud+Y8JGfo39yK7DG5YrXIY5FVwOMkzEyqoJyfsTdT2R7B
kG10XAvtlVH7wD8hgXHIj9pByLYNneofU532ZS5E+H0LxnA3Y3GQhdPC7jXndbaxx426mkV1UMOQ
1pOV1wT1BwgknCGMAvFhw6k/ynTBWij4mFS7OCElki5lVurA+TZSF9sR0QnJl5Wb5sii6k1/sRq/
5jdt11ihVsqbG3qQIj12Jwq9f7YCZalOp9C69GkZ4Vkz5gcdC6VvRpn/Y6lW/EnVgC9GsYuvrGZz
7pqmM0BZG6mLLKgv0q5HR7Tfsd2qNBbq0PRXV9DIJJNWMm7BYvbI4fdPrqDjytCQBKizpL1+8Ny0
fJ7hLh4wme4XVZ30uxFM3AZ7JPWatFGEfoV2kTWQsgBTRIFyYbtN0CfmCRmY8boyBn2hlJn9hByL
vphG2//cd9UVFwg3WPCotYWgLa96jvIE5kiVR5vcKHhSDkaiAI5K8XTVYwdiRuuc2aYy5lUA4Yp5
Yne6Vave1zethSCTy7E0f4Y43riJpqoHNWnw2UJmdJHqfnWWRSYOb2o++fEWTPId6jXmSTaqmYn6
CHtk68rCzCN1QYW0ZhBfUiPb2ArS9xM4MH7GhfkQ957xEBZ9dYFgiKrrr1AjrloUJv1xco73+Jgo
5tJu+nKjRUmATjSGnbvbcNwRwe5M1m0oOTCWo92pqYcfWjOjrT+Gxffs0gxu+11JrG5hutX07Naz
x//UHA6sbL3V0BZfmQHYuGhwhNyrechJGBQ7Wb033KocXiVek5//io9mp65idLVXMu1eFAVbGGb+
ICOmm5Xuapy0bqmbXr4e/YOqB/2TLEKXj9bXe3UvqyiVayj+osQzNv2TwrfwCZnLfBu4Lu7yopeM
oaYJe12LvYPMG1qIL8nsb24dRFqhh/mmmf1pJXsNtdk/1bX6hiVpcZKh0cVrtm/ii+wEdq/AbSTc
lZxQXLSBjbhJ+z+EndeS20japm/ljzlexMIlzMbOHtCzyCJZ3pwgpFY1vPe4+n2Q1KgkzYSmD9BI
B5YIIpH5fa/BudKoeoKxyPIze+pvip/6G9My/BvCytq9NiHvKnsMdv2V6Jb6UKtOta9E3W+8Bq9g
NY/2dV4IA5MX3TuVDXz/1hVHVEmQcMVLYCXMWaQKa8IVMrDVnril82rxcgkL23wOQi069mDQloVn
Oa9GUDMVqlXELjsXz8LD/iR1gmWTg5jXNCfe16mhHcGnhdsoivpz3jTFGrVR9Z5ovbU06zp6LstQ
Q18mRZfeGt8VDCH+qrtoX8SGwbvNGbehN3nwSji0AZOzm406uxui8ZaHsH4yvnkicZbN5E6HMu7s
pzCx1kExUY/+ylab0E0VmTG8ZTpR6Q5ZV49IBC7kBimQefiYAwsLiqE4t8VU3XlB/0UOLxzdWqUC
WXad7HUcprcEm4296wI1b4uhOxm2na0D3HYfRakJKKxZ+KW2cI+WW56q34ddb/2NyMGTsOL8Lczz
cqnWmn6fDaO/kVfs2Xpcr2ij23pS0h7zqcHKH8thEED7tfCLCLpbPdbZRHHFDFTFN42M1/jX7D1j
6IHzZoUG96O3jKORBuZD0APD6BP7rTeAsiioD+xNVKQfVD9hF4lAwVSoGYZe2RVF52dme2DmaJcS
RQeqtV2O2VfPKUMMqDxnWWmVvvNdin2XIJbU97gmE68BQ92Y21DBIly2DjE7tABI9lK2GiWkdhtq
Id5+4qC4urNCs9j/mgRrXv7a17LVGky7UvUowjo5j4qZzVS14XFGmBW5vq9qa3xir1/c+HoUrCWw
7Nf6cK6XQLRf6wvWC/+pXvZXhqIiI5mKnZpE/iZ1tQALeiN6CjpD2bYx+ge2F8VPva4UN5aO+aVs
zbVEYd8x8kaaW11Xx019SG4nbU7iNPVXCfcwlS656XtkCj7RH7KOfCfp+B/oD2UwkxtZJwEisqEW
5AVqwKG2gdCxi0PbrTMZpJGVSH8rHWb2WrewPCneGhyvn6tZQJ8gIApnc9fkQ8SbNgfVKCMF5tia
J3mmz2cI+p8HZUpuZNVnfZ5Zzbb/MUo2kBD/PtRrxE+j9GD6Vk21udM1LTq3aWyvcug+K1Ggsi7r
5MGH2rDTCxdXK0g857rqWha4cP/geZnLboo7/oU/huAOtnXL1jlc+8lreR6kyWYmrvxUqaietbIn
8A6tqENl1Zl5tasQul0kbh1guDl/QswnyGvL61xHz59gFp29Sj2NuJPRunfWpMG004bqm2t8FHk0
fBVFZiz5GtIzqWVxE2AQttGx2z0HWizwSKvttZK67Cy1Lnu21A52Tqm3u2EuZqJCejl2qhvZiphD
B5Qp6I+jGmbPok3f3ai3TnC6s2czYivPU3XTBPxs1IRPrSe1eAPDh7xRYEanSHHTB5hDZ1kvnDwH
oQFpeMJR6c3ui9XoWtkztu/moejD78O9FImxEBX1k2El/3G4D6jlzZry63BE2M2Db7v60k4N0BhG
6C1jl2hPbIzsBZw2eqnbVxdRo6emqpWLn5BIT53opTUC54YQT4OnTRG/DOxaN6pdg5binixcxaq3
+ujhMGdUwWlocGcf0Ife1SMWSYo/dqsmKMTzFFp/FwnuFGVyBzWZJfZMwoCvsYis/OQY5nCUTrvS
j3eu4veOHYf4l0Xvj6qqxLOwTyMPCGvV7qukvI9Qp1a3cAKan4p4x7R7rKLuy1bNT0FcwTD03HRl
mCYKiPMhTdv3BLmU/diVGAeOTZSeNRTHl5FttxtZlP3UuSEddZKIlZFdL1AN1co1ElB4nTE+Dh5R
hMioX3EgLMmQj2IFGmkOKCC4jSZ3cjvwUnsWTbKIRdy8moal3niDoyzlKN/X22UqsImWrerriLzf
K4GW8JgmOKnB8W5YvUfpaqy94qYOVWtFWDPYdAlvcDQGOgseIzsw27ye5gh11wByj+CHiJJ0ZP/j
oE73xiyTs2Lt7SyavuL9jkbZkuhj9OQ0McgsvFI/0hqknmd9i4AhEDa2pwcjw4Z2GEz/YAr4bEhF
hGvFhnMvqhy/oolwM9l09BHF155ZmNSgj7QltgnbwSvsPdxt61SHbrlyx0R/rXRxlh9khsEuhguJ
NRwv0kKdgBrkXnSWZ1ZdflOUwCYR+Et9WTUuBva4i6eEPneDwoazU0V37Ky6P8qzNou+n9m9UA5q
CFScDp/Vv3XFHb2/trbdrKtiFQQmY9JmcRukOxcrq2varOcG3ZZ69CobixkukoeLMXGSR5n8shXz
C0ul7FY24R+QrXT8LbaykSVIcr1WGbrKTTqQTg5i3b9gYidWGDUBbQphs8s6bz4j7r5WVJ10MS6F
1/rS0+tdR/Z2IXt8DkhCpKVceyhBaf7rImHKn+KEiPzMHyPr5ai4c8yVG2NHLht+ujofaJ7DSC3u
2Eq0T3Xm3IZjBxJkLjla+qSooXuSJbvOv3nprMkxpt2TjaM7XpPFdBRzsQDPvChNpwc6wUgV0Zql
7rvdTVtP3VPcBeMyxSdvL8cS8cZaMjKnnRw7qEzYYx+Y2+vfoKEw4nW4JsixDkmuTWuoyUa29rEn
gD7O/nolFpxVamGh2PXFs2dFu0nV7XfLVKxVAvgB8lBQPMIfvFzrUeVYxeznj+qQNfeOqX+R9fI6
4Vijzuk208XK4F53zeS8D62pMds21TkIY/dk6cIiDKGhIdikw6oesJUsnaC/wMLsL8pMz694TU6q
C+TsR73QRbAicSlYodFDNvhCw6wiQ4FlrvILVXERdh3PGWYlB1mXmnG0YMYUq3LfRIC/NVbx69LV
x31MYvOxz6e7purxCWqIBY523T1aNmREHAKO/Vy6VgWomVRozspSBF8NL/OkP8ji6EXZ2k+CcePF
YBCdtrU2mWTuqIHXLor5FPP4jVl1wbyEoa6d2T0auN5i1UQBIJwZh6tN8TZ1p5ussJW3hilVpKzI
2VrvEBnl1wUi8q1J3R0mavkTL4n6gELs7LBLPRpBf4243qjag+izPFiNl6AstUPIMvtgwJNxWiLk
OpP2QvRDdZ8pmbsLxmjYDlEyPqb68Behf+uvyGIeQS/hJS/MZOOAvLghmB5ekMBFTsaKrb+c7N5S
h/Zro2Pxa3tWcnI1QAF1DepVsVPzgDZCvfBY9zDNUZQHL+7NwxyYAe4/V/506spaoy3TDflhNB/n
9kZo8dKdt5os75cYEnhH4tems+ptNVyFimKv2rSxTzh4t+x5Ip6WoCh3nWHY4Gto8EUNYLQTAyRF
JuudrCSj5VybRRBANnGtbjGg1LVqNfROVMOa7vHOFdvZWAoLr7FJmY2HD8xdKmwaouned9lwIrJy
kiU5gOyhuhrmraqqFG3KwrZdlkldXWQXj3fYfso1a2GgBnwv5oOvI77hZ7G7l0Wj85NToO5gPF+g
3BPWr54F6gv+AuL8vcqf/Bb4cYxdUpg/qHBX1mqKxUCBKsve9qZgz27JPyVuiB8SsZeHwC+VBQ9+
896Vyfcr6uRA/nXFGt2srTtl6hqrUH1najGaFlXlvSLE/FFZRnUJYBJg9+g+y+rRUAmvpJO7deZe
hW1shR5qj+y2J0zfdcG9pr5DH3c1gOW+wZmqfs3Slfx/mBz7wTLY8kKns/MCLnYy/FzE3VJZkISy
luk4YbTUm9UxUiCcbsb5tJutgOSh1kob7xD6FAigNAtZ+dnHQLl3K4pUXYYZYUfpDKzp4y5rSFRF
PJMLAUbzabQTnTzQBA/Yz/11XzXOc2PNv6D8BWMx9+T34d/XEqDNXc1qbxWYbf4ylmnD1Ople99T
wpXjed1GKcFd6y5OXWnHm8rruy0/2fw1Q/SknQO3JhSYVVzE2H8iRHsnfDteYG02fWlBkvIGS5M7
PY4T0qc+bMUfUo3yTAouXlUZry1stFnlepvPfl3Up8vQSo1lhjdf32b9ZZwPSekQR/eLjzZFA0SW
ZL3hh7BIy5G1KPrL125uUpXnQrzKXp/VzcgCR+h5uvtsKAsCWJENgFFeTX5erXYaeFcji78Uvb82
mRpOST3gc9WO4X0GlmepW6BQxwoAQx/k5bumNc+YXoYfmUE2VG+ZdV1tm7VawRbQ9G90p8ZUShEf
xhgYr245BkRw0uFR7+NhlRWleemQgNnodVTftjqMEr03Z0Jn360+8fJdMLRLp3Ch6JEwI8PSB/Wt
bK7hg+IM03/UbBC3JeFgpHjyGJu4/G5qLXx0NGBcmVIQe491zN8wmuRuh81NCx7vFWae7B4RZ9nH
XR0sq7rPd8xSyC7WkbkK5glXHpomKoJrORZVVi2MGib5P/7nf/+///vX8H/8j/xCKMXPs//J2vSS
h1lT//MflvOP/ymu1ftv//yHaWusNskPu4bq6rbQTJX2v77ch4AO//kP7X85rIx7D0fbr4nG6mbI
mJ/kQThIK+pKvffzarhVhGH2Ky3Xhlstj061mzX7z76yXi30J36oxO4dj/siShXi2WA/4omS7Egg
JytZbDWhHyrMd/jKaQWZ4J0NLzrKUl979iO0d/BG11aDlSWSl2fZkOsD1KoyR9fMQajL7JJ12xjF
q++Ezt6ZkmYli2gNZsvKSaPjYBbFa7sCUZ2+xgbJoGTSkqXspMZdt3IJhe7NLHzKnOw0NUN10Uyv
2Ll+3i00I4c+Liuz0oGuFnhHWSKkWl0qTRnXWe3GK6dMq0tud1/+fF/k9/77fXGQ+XQcU9Md29Z/
vS9jgRoKodnma4NyDpi6/K4Yq+6uV/InaQpvZGCKsklYG2kxH3Xqs+zFbiJhM82OwNeyj2LmzMiD
6LQWT5/4A2hedcctpz6K25sfvcQcKflRpfqWiSqv2i4LPxqeE3QrJo90gSyBDYaMEj4HTdLeZ5MD
mZc+vuLVp0iYREUu/+XLMH7/kRqGrmqmq6mGqcHDM3/9MobKSxu/t8WXwfPWxqyGrc0H9k8tizfO
BBJFHgiDf1WWzhCsKpIcP9XJ3i05/kOcKyac8Xm0LMuzYEAcWJ1SQoiTgUBU026IYSQsBKz4VAVJ
cj10Qxahei4rIMeqKnIK9JJlv3LBhvvdQY6R9dcuJIKfUCXx0UWoNXWRiwxWgoFd6Z+/J8v+/Xti
r+boums4mq45hjo/7D89zDrg0KljS/11qupmo5ltujFZQ+8J9yZPUZ+fHTNSv2ROSiKqFSFx/yA6
B26iLGRD4ZhPaBB7D9Cyo5sudcd1PJTYEVbNAyatWHtOSXDfNVGyvxaDOcUi8ywqgettq0QY9ARJ
C1f1R4vMxYzo3sc9lm6fmRl5piuGffs5Vo76vOhPnRkvP1f2+Kz3BmC/SCwyLwB5ORTZ6B9sGPn5
tRwY2H3ybW1lqzV3+eyHkGBwHeHKEZ/NSZRm1rI3dP+/zLa6Pk+nvz7WrmFrhtDtOcjgGNavd6hW
tRrdd0jwnRKWmz5VXVyW0ElyXIinhGPYv2Mhd4q8qjsWjYuYQZc3r3athwcj6bK7UETZnZbgkpr0
rrmXdddDB0PGDwqMW+d+sg4R4JQYT9duZbEdreyuL3SHYHPSbEb54Z5XkPzOy24NdcZDLgQ6d2wa
WbMYKgX9aiPmtIR5QCjZqZexrRVHNyngC/102iDMvIsm7+KpNayAKOMb7xOxYw6zjtNQxtuhN8Jz
HiX6Gnhtfxcxc6wwrIwf/Y5QHtEM71kpeqh4w6S8JUHwVVEB6Su6c0SXe3qEs3ZfmVqzmwCQEQ5u
44tOTPgiz+AUfeMCKFj+qMobxCCjJn023WlwrgOK0ofBmoKf/RzfdNAvPcKVocKslc/CeJOVl/EX
wk8QuG3EqHy1tJem6PFD1gX06Pkstick7eVpPYXutVIWAeSbN83fIiZH7i/BtMdz2DRZu00A1Fse
/HhnOqOyJwkco/St1MZScwKsEhAbOGIV4B0TpekOxOURCqAk6y2/Yq/x0yng7zWq9dPNZ5/cZXG7
kmVLt75Gpl9vvbzZh2oRPAVqW6wEOYpjPpnOySWPvjTmpECbzsabiXjlVZxvyLKae4zLySN7LXnd
yhqvdAbJYBg8HytDB8rrTHgYO5d4dA0sSzYCUo7OfYUugvCmYmlW6bgY1QibsLmz0biko7Pw3Tbs
5ji5vXoCVfr9kGUY9RATsLfs5yd9UXepeoo04IvI229kP0v7UMcmONtN7NyOGRb2g2cF724POyYe
BduyrhYXe0Dvzs2N8L3qcghanpOAIzKVB9JxJ7PzvCdiV93CjW7IpY0nxatUf93hsUn6F7idWxZn
Q4FfgXQvFuPpVB5kXQbmFU1QrTgT0XnqCzQ2Knbq/pqtMAEwMLC7ETFnf10IFrdKBn5EjpND5Jkb
RBCOEv41n9eaHITzEx6WdRIkfLERGLy1OXnBymZbsdYanRUO6von2CD5QXiVda5t3TqPEajDP785
5HLil3nJsGzDdYTluJpuOnKZ+NObQ5QR7saKVXxRzChb2kSFtnlZ4C0KkOmtEyjYoWv3nDtOeyCe
jH7BXO9EKCWqhZjOyaR4F1+Y3/rCGvGpZf/CcqK+EfqgvkRlsZD1gWeEO6KhxUYWtQyLUBAcj0Tt
jKMZDNX1sqVWsCBv1PQ0iSDdJLrWY7yQhBvd8R3mlNh+6ZE3imdQ7G/1qb80izZ/98fYWfcYA+0T
dBdfQjW/AowjtEqv9biZty8J8WQJ9P2tf0a9BAy7oRKh43AIKyd/mPOSqyILzY0sKmOTn2Gl7mLi
XQXCyzoM76DL91GbFw8YZJNhaeqPcVS09Z/vlvNv73neITaJMMH9EjppjF/fIlVZGw5ZzOBLF7Q4
QWv5y2TV3l2Ulvapz6t+0Yi2fxvaAPyA71qwlR3tCY2cDZbY/ZvohmTrtHq4FWbarOsApIsBvuSg
zQeHzNpBFuWZrAuETq7Gtm8iPc4uvMeRdFFZcJV4IV8QC8QuduCh6Uu1OHra2B8LzDKemlGcgyqa
zogS5U+uLj7IdzS3shTMQcqmCOqDLKZt2C8r1+731Tyy9Nmq+ZNhb2VrCG58baRVvfFdPb0JZsgZ
GMj22M18ImvWjm+XTd3XR1B7QC1ljWz77FX2OjLiDruFrEZpqo36b0xm1pzfS3WL/BixzXvm52IX
RzXBlEQlhBGrdDXibu5aN/7O9iBn1u5o39pIuU0LYeb2bV6ZpyoX476cG2SrrNcay/4vN17e2J8f
U50YpdBU21BNNmva7wu8Hinqrnd9433U/WqVWwWIWqH010PMDx41Evc5ryJrw5YiurVKx7pLJ4R3
bQQWZYk8eHIWnQkclC3wbCrVrXPPDBdZDa5m7JEykwe0orKTYzOn+Y2psMjCc9xBdYpQy3DqWOrt
//yjNn9f5OvCUPk5GypMWMMwtN+WRrEpSsfQIu3d1ryXGlLzbcMs89Nh6FHng++osUCZ7EWKuPQt
qJF+ZWaeeylTPd/EbO8xUkKDVGS5d1M6oXWjAqHZdck03XrdUG0KrJkv0M/6RW+MzaEINWLxZlHv
AF2DEkqmteOl3t4Ev3cjzwo16q5n2Y+z/9T6WffZj8Ra/F+m6n97+HXhWrqjmY4h3Hnz/ttmiIXJ
xJ59rN6jNP3IsjPhee92iCLrFM5YHonPEXoar1A8EqvPOnkWt45+1DDYug4o0ahZyNNomkHERjlu
5AVkZ9mAks0c/fAOI0nr8TvUu0NhoAzGAK0Vp7+9wr/lqTrUs1TTmKx7YqDgDiCM6gB64Ibp9dmW
OiZznR222u21C6iva9GYu/horizQmh2Rga2zS1Wnj7ojzBtpNoQTcXbxVdHsBCK6ELAoyoPsm6fx
tW8K3t9ZiDJod74ybPpIr6H7Oq22aIfyFqS88x6oCfb0DmA8IiQ2m1jxaja++271drOEuYC6iNY7
lypBjFWfGxAbIhycB9kZZI1/LiYP0c25IRtZuzTeiBm4CPLbdlDn8BAN0VS8mAAi//yY2PI5+GUO
sNgNuwBbbdsBhGj8HhlAsjLR0LJ9twaQ42UdEvzCXWAdKb39XJpevxJ1be2Cuaj0YLhVo8luZSuv
btx7iQqPhRCPGUsnWT1aYKd4uX1FDdR+bjXwH05uqkvZ6OrYsHg8KhzmVie/C/r+EXei8iRKYd8K
P9SXLcrKX4G5w6gyxtepLkD94Zqyz0K/eKyU6kV26JSsXljt2Nwh9xgfAn9K1ok3KF+acCE75Hrm
rgo3GA9ekbn4xHu8+udL46f3yPrWemQVY+wGQ8GNTBIvndQi7Of33F9kjraqFtV343yA/vO9rsrM
6k4ekEr5uU52/hyrRF197fdZp0coJbGm+OVav1+/tEEFsU3SyZ4/2LZ6CuCEvCUG9kJxOWT7vFbs
1z5CN76237oGDl3SqRVqTZ71ZpfYgUNZZGHagSvBYASRM+qhV0JNqDPr0mUDmtcJ1FDXLfddQeIP
oZCEx8TwsYuG7h9Bn6vG/sDCow+e3bx5cHSwL3peP7sQBG4ns3EegLMZ695F3C3Ejfhh9KsOmzt8
jyKkK5YsXECYD+1Z9h0mHLySSvFgrdLX10iGVfmULGTr9ZA3S9ONpruEDdFRDJqx1X8IpUi9k9/k
Tz5FVjDSnrZYMV8+q+SA38b/Vvztci2MvlUpdGshx0qZlc/rpViO3agFlka53ay7PjcuotAaEhx8
rDGfDXOdbFULV7+e/blfjmb4xlXJsXkzxt2ScHd56ufek9Fa5rWB2LR2dCVCXrY6c295Vgw+4BT6
xeSIJgMSxMRaDBS1Gt3JQ+41iBl4Ybqc0TTXukaY097OZrjw3K+dD2rTwm+J9fPn0MhulZM+tcs+
GvU16kZPpuOOd7Y61Uut7+qtLMrDkGntou+cdN81xXQn67QUeLAC6UmWZH0xuvvcKcbbz6pWROjn
t9ElM0RzEdmHp5EqrhMcjQi1jq/Yen2Qb/QvrqKZ94MWnJrRHl5FaRmgaVBvwiHl5159zEwDtfI0
pgW4fBiDy2g00nKZ+CcPabN7V1WGh9qP2EWTMtz63TQ86OVoHGf+oeN2WUl8Eg8ocC4gBenb5YoD
GYWXkxY/6Lwj0OUf79gGFg/qkLZrS+v1tSyObhzeZWO5lKVrj7HUlqavK1sYy4TOfPbICHvZ1cbw
TOMQ6h2rvz7bYRNp74Rp9fVeNshD0gP73LjCmLWs+mohe8uWxlZvg6Qo7zUX8eyyEf1tbDvayWsB
JAEiLb8mCJClyDq+5GmabTP0FHdCzYsnrL/uZIf3UPftm8CulRA1OngdbmPeDo4zEFMZhzMU2PQE
GWBx7aGxkjkosXn87CG7+UWGi5rVgEw2VYfFcuWwOw6wJh/EMH9nSXXQfETkg5RiYjXePst6Y41a
Q4myJoEKe/DSrwYCOmVsDd8wKgJYjKXmfTf5yOOkjbXzInVk7nXsa5eEZ8617L8sksqSXXHJsnTc
8z5OUax4aWF6YdI3IABY598P7lz8rCtSk9s4Ey03INzcRUAu9xWrvqVUDkgrG909FSBmVOb2OVB5
LUvFgGlM7u201I9Fz7c8FT2Kz6g2vk/OTFnSlOGUqoSqTMxEdJNNKsjvZdFo5Tu8IdBHgZvDpWnb
N6i5VpKV7xMg/61XT8VWFhP9phg84GHDWO6m0aw3cjCSkMscnttLryjIO3nxuJb1QR3umkgTT8Wk
djdJb4qVvIxW2Sc1IQzmZT3SAS26k4mwTNiC3vBmYmO8KG1pUDSNdxi5v8t6zQe7Db5bGhsMr/Fw
CObueqOoOxfDvrXsVajibNYWKV8Q0LeGVSgodvbD2ygaJADKRYzf2rKPHfFkqa29GJp6em38Osbt
KRy/iMiHt17p34wo25Em8QFhKn/ncCMjAhXnkh17sCDNvenztPqI/fROGTrjbvLDDMa0GC4ZsPkl
hAlvE8f6rO2rtN5u1Juctd4Q1GsvShYV+olnVyiZtzA0GIIVX+kmznxU8qM3PVBddlhlpdx6vabc
DjY6YLFeHmTVZ708U3uv5x/FgvO3BjMwlPXEh22rwcKha4rPThIi22Mq3tOYGQmIZle5uHnh37HD
cRYGFA4ysdRZfp+dhB7ckaI8RqrRH4xBM89q44szfiHxLMu2llXykAK0waZlaG9IRRKZbVkyuKoW
PPUxgFugLzEokjZ8QqnDPsddyXxFo+XFw4NvfORlGD4Vql6tnDHF88gdmtthPhR6hLxDVu1UL2tu
VcfmMJ/JRtmtNI1iKSDxrWXdb/3KZMD20nqEtKMdK12dDr2blhjo1NHjNJAG9wFffIT4ZjSm99GJ
IFx4SE+Rb/WntQ9i7DoIAl+5iRJtIYBKH2wd4VgNRlqHYKXR7RSzuVyLqMqbx7FGHWZhr034dk9N
hoFBVfCYRCKtnkqIgmuMwYKt41vlU2YgZ8msbuMWQ1EvTYxEnRzRy7kY2ra9C9CSXsqi03blDQvM
6FpEUdE9wEsEfzR3TidLvdUL/1uiP3rxpH4BCv5XBETzbahLb+FXwn5MKr1e5Y4V3MH+yzdRP6i3
g1IOBK9H9SYZuUmJVSCxgp/P0lL19gLDNt6p/Le3tLE5QcoTK78aNTbZ3TdNC/q/eTSUKkn+jljZ
LWKsEZ7LcAzWVQFE+G8n09NVbCU8AWpkuce+1HfYLPIAFKb1nJWZcVN443iZS2VT8E35QfYECjhZ
KJoxIWKqpk+2bwKJ9pXqRra6WobmIrr2QOJp1buhR+XOnTaySNY42vYE9NbTmKVP6FGZi7RV4qOb
18FZ17W/mQy7lzBI810Bz2ZtIUz54ueuRtivUFFlodXtgqMeNPl9kzGDCB9hm7naLs3qAJtZTqjd
S4Pe7boYanUrW/mxoHKfVAn4LC7Z96sKmNKziYze2e7Nnz4XUmC6lmOMdtjo2DNaalff4ziWA00u
seyKrfDkI7W4cqq0fkEu/QVmEr/PqF+S8Xa/OpMHUGseJOCebIdAYBU+DwockFoGtsYvU5BcB1lO
v3Sqwvnq9ykCFXZU3/vzJ6V68PMnAYKrX7LKf7EUX/lIy+6nT4LVu5sUa8FcKkCJzsl4maKXhypt
Nv9lkzfHOnKZrL9m5UkP6aZqETgDgPTvcZ4284pAUeFT2FFgIPzZxge9yvTnVI/eJj+qzwj/6c+B
EYNgravHoWTp04/eSnaCi42tMVDr65CgGW8iE1SRLM6AyS0qdAY3jks4g9Kv0CYxdvKKSESCsihi
kk9z6xhG5xgLmovGrvyG6E94ynMv2wUJPgus1hD+EFN49N0kXwQRW8o8HGCXpgPOWIn1KHv4wwua
b92DbA+wHeGzm5MshRqvonRUk5vRDZ6d2rUQTDHYjavW1qsMZQYSOke4pdCD5mKtZNEujqMIvBFF
NykH5DVdeyeLZmPBDC0a/RA44wMT8bPuWNm9HXfZfcyWAyQmEfqu4FlY+hEPb5ilB9kKYqS9/fMd
1Ix/C2eR4XNdVRCrsWAJid/CWZHNbFLWTs8Obxi3BAgng6zkxMTopYhjNZhpR7etUM2DVWX8qPi3
QrTzSKBao7h42VdddaL7osrj+xIT670Ti4b0WASx3EVLVEWYeFurobIe86J7VTtezG1qNGe/dlBb
KaZ9oujd69T1024SwDgDxOFeSwPljYkQ2MkyccgBH34dDj2k2Ts1j04/X61oYci6jlXe9tiTPI/A
s+Xwupjym4LsMAZcdCtnOEVmptUxBX364nz/TNet44PjZuZS9vIFgn4as+NBXgNNJJJ140pxomE5
EAm86CjMXQrMF3ymt9NnlSvAxBgDom2yTh48rHg2Juq616HIOWtHs7ReVEx0jz7+irvcSNF7m88+
6/7T2Z/72ZH7/Xruj7PfrhKHrtgCnSaHqN7VneJtoyAMl2zQpnmXNt1paZBsRNvlq886X2unVddq
xloOkw2dqZdLM7W77WedLRwE00a93Ih++gYOHHnMWhM8eb66FwZhrEn0KFXXoXOP/nu+tLKgfdM7
8Qh+LACEo6ypgMCkOuXJKLv6/c+/739LZBsGewQAGRYsdMK2sv2nhFFmsckJ9SZ4Q6gmjG8se1cb
2SMEr+bDctqtGGvtXfUdsQx02ziXaOrvq2CytpD982OO+v0iBzi4AGHFj3w+KMj6r6wYJKgs6nVz
+vOfbPyeNTFsV9gGwU3LcEzHFL8FzixN9cOArNT7NA6ryJ1qoA8czKTA89m2mx3b5HjRq973OnWw
sfjGz26hp2b3Zmf1AWofcHMNihVpBMhTadq/+eD1F6lI1dsezbAHZUzPVqr2b0XFDdL/P2dnths3
tmXbXynkO0+x3yRwTwGXjL5VZ8vyC2HZEvu+59ffQcqZtuWDzIsCjAC7CIUjGOTea805JpEyuzRY
YZsu/Ew9j01FaXPQydfOE27ypm0pxCayZ1laHpYD6cD35FaF+T9IEDTr3YWJ/7glTCDKptDR06BQ
+bV5hIsehUE2xw+YXDCNpMxP9Gf8OcibRTE/pKqfn7wCzzkF7P277cvqcsSPY5dtiZHDak10sv7m
F3l33I/VH8/NbYw7uJoimLB6f6cBNz8Ghv2EcYAaSK2PBDQI39hYes3e+RCcoO6Ac/5m2YRaa9hz
JZ1g07JzeZFeJsaptkJ9B45uuJOLsgemcWNEOS8pdZybftVCbZmfsLyI5JWBgyzAPy4vgsNsvMRE
xy07jbqN117R60uj5JhQI2TISXs+nh+WpabWcwfMcrt+tyNLYbU7y4EmPxVXVQDJVm0hwOnFkxto
YfcgEnO88IHctWkH3Wt+KIcnHFPx/dt+k9Iog+T6tOxDnKFmWXPKEzJvzLKB5eoHCpkNmnxKlPL7
0rJteYjnve8OXrYte+tGF3vDh07TT35xlO2W4sOY3BpKUVAX//Nh2TlZAO83uT4Wx2X9x245AmlM
02CgSWuTtytN0kab77zK/CCjy4iUNr1Y830YeUh8nprs2r/dhhHJbwhrbem/z3vnNB8QnBmdRNQC
y4t0ZSrfGu1m2bccFaZTtYe6OjJQme/l/+mvKt24Dz39+1+N0kF2rcFAipBOEwRdAhoTkHtPNUoW
XGmFfcW4aV2X1V4dpSe1p4qvAWA4dYOaXdOs+UK+sHaBKq9fliXT05kBkpJhloXONHFCXLLsiJjn
EyNRl+tl9cfD8owKruuPTTLNB6dVYjApTS+dEbgAY1MzaxPIpnRetv14CEw/cP0iTA5Uj+MjDC8S
AOel5aGWvDF3lkW6VskGNuo1aoPkFPkZBCyryNYWX8OqiopqnYLZgCoBD5oi14DxrX31yxx+Rt9l
93VD3bofVXn9tlq37a1NbJCq6V7uGllF6aUsOvLoODiw+/aSRdOJ4k9y9unhgT01LMdrdO1xGFRz
3Rr1tF1Wc8IBHX0a42sZ1P7HihGLYif6YzKNHYblX55ldjcpJhmGm01EXUCtn/k1H0ZEa4+emVfb
vGf6k+dBAdEyvFsOgPQ2OiLwzJshtLujUeQghAe7eEYNOr+AVUjWKkMQdAQspN60oz45yw4kULdU
SpoPnecX0GUAysYZ6vXQUg/LAUYJk1qi6NJZ5KkWbpx6evfQ20xaPRhtzJyrzWzC+TKsACciHoox
sDFk1nZeqOof9RrJ0bw7smLU3CbzlbSvzLUVGMNhFhfj+wI9JwXSsVyIc4O8ygTwrMWY4RfxPqiL
FF+u3RyH3P9u2FCH7hv9hOKWDLTxUpUl7SkkmE+1Pq2VsJGu8BbGu9GmrlSgId3FmTrcqVAWb1v9
tOxbtlSKKFDdBKa7rFK7uNV13TyQqRjs61DTNrGs5J/GrN4sn4U5tJ0bNFN9SZOSFt5oGG8fLyDm
VZbl2ZOi8aMmlUfeD8FQ3hsEPi3PzJQYBFph4EmoEeBIum+v7WEMPuPVePsiVA/IXm/B6NTI6rjK
SZm5ZgUYQepAXmY6bNO6xCeHubW03xbGZYEkobeFv3aN8v/mmN//BK+T1W01Dwt+/AnJV41/uC2r
v9+VSabSZMSbutBM+/1d2TD8xk7Ndvig65N1jZP2SnxH+aS05GN2MFq2y2oGtsOsVApmFZ1Bt28p
QY79yst9qYv5eEThZgDxMAlKEZL4P5ckXdiMMsZouyy97S3Nf2hNgin5ddo6j6xoS5qCgFwkRNr7
OQ9zh7os0FA/6FUPeBPqrlxpyk7owDiXpR/b7P+wbTnOzq+khjqjlNKVghmT7EOK04duKqk8JrZ3
6NRiP2ZTpG2VwRObseXO87ZOOs0GnjFMlCF56tomWWl1JQ6lDVDUqO8jISWMysxsHwZhyuWZ1Wjs
vpG+qNxgZdIw/YXflqOoAKRrzSLJbFmtvAeBpOWxQC646WqrMi/JkJWw5sLiUW0Zf9RBQ/7jvBoW
+crXvOrBTyf9lt8fY75ZoDMKkpdym8TNgJmeFXvJNoDkdO3p8p6EN2yWtTFu7euyVLWWDGWMPL1Y
gJ92lo2SmT5B0PL2Pw5enk+VaiPPT307dnlu0nI3XjZ2A6njoa/hktUUb+uHcslYpS8eKQELlABF
clj+J5Ft39G51Cneht2Hrsmo8PI/MskrcPGUDxC3MmE8FWn4JYim9Gs4RU96lesM+wePE9RC2Ug4
5MN8QMh94kNolFzqehux9TxceltcxlDqGPPNKmNbu7rGm/gxsKqUtvDcH0MpCKVkLuCO206tnm6s
cCr3jMetB9rEt5oWal8Kw4shJvraRdOC4uKXNTeheUcbTJeCH9YHW878vQirblP2XHDq6Ouyn9Zz
sJ4SIun1Rp6zGbx+rTH8vyQJ44pesYsvqh094vLqwPqpxoFGrrRatvOpuxHxwJ9mluq2b0W9FYUt
fQqA1ywHJORHrdVeqw7w1aOHLKRAM7+g7OuVa42TdcY9rF3roqMlM+9oPRq+kKykW9WrveOUpuXK
TA37JupxuMAl/VhXeQ2+rPA/GMwNCl8ZHzshitNY6fCTxmx8xOYRbppQy1DkszcsAKtKRD9dlr0V
niehZ49QloZLRWwCUxKOisNp2o6+BAypDafHJmpjVyb+5rg8Sdj+ugXd9iDVvXQjMpJklz+M72Uv
7KBbLU8idDFZNZ5l7kGa1ecqgs0yjRPCjnqeNYWR9uHHKjlR31fLwquOlJZ+Xl32hhUlh+W5zZyu
FJY+Jd2U3qOt0/g3Au8Q+p3xfZFbXzfnU5feQcHGLa1/27c8Q/KMtRabMpqQfZx5nvGpHOoKZAfA
OQSYlOxjGjSdau6TfEbTeYVMrpSIjsXoGffxZN29bU9sk6obClmrGbxbRtMvy/aaIYmb1gABMC0l
N2lTNE4wS02kkbiWNLD0qzmV/QX9J3kQEVjdrkVYA5x3LbJGHN4WyasRh2XdoxmzJXYTRg43WWA4
+jkbwVjWJVE9b9vK0jyH8iQdfhLXzNt85XZEqu1xsWD4isqti8LnqvfvROSFL11fbkkqzgOnSJ9T
AsIjp2ivzIyNwMnjCKKFP73Uo3c1K6t/Jn3n21TlypM66QNUMAB3A2VvB0o8mF1PCJCCCTMIDGw2
9yHZg6fZWRS55sXloGWp1hqyoiwrdZdtUoVlxpECXiNdXoMOQriF3/m67P7xPKsneiwIpnzdeeng
2GDO8ZrG/loyS/3CHFfGzaoo+8yO2jO6LTBxRlDfSwFjZWuqus+Q4q6ej1rRkVZ+1nVv7qZwNjUt
zqbFxeT7qXIMJpQ/s/+pGYmmMLU0d7pqEAjQeKDYh/2hILPO9iMGIphZVV7+BoJad/CD+pMy57Mt
D/bsJG799ExAvHRcNi2HmgFQSA/O6erHsSIgeVAxgl0SVcZKVUf/qqbNRHqVOZJMl+jnJpK7tWrn
2QO5WCreW81/1gYkMDVjaKeLi1UM1udrPsQzgU/RP9gh8MPllSpf+f5K+RzQqpmSujWlyjhT2sqN
MDhb80rCMPSc9lMC2K0vw00tpDkXgT0i0SN8iORzuighqZpEzY6F9DTMS5FSpie/qJpdTgLh21Lw
17Z3e3O/7tcyVn7UAfLBpjaKq2ReDExZPkgGD8vq8mBoVmau3w6CbGioBG1wqBWbipsrRXjTgd5M
LC15RPKjHiy9rVeqidUZXgZksIDqAHa19MZKNHJY5x3w0IpVb7fWofQD+2OVtG5i6gMZKUj/s74b
N8squq89SXLGA9k+Ee1iDGAJ9O2WPFc+akbfeVh7nwltD900nwFlklZtsiTMTmB50TKD3d2Wk9/d
KvY0ukGAe11OaD5oc4XJn2tNTR/qeyurHn9sWpasstdX4ZxmKBP4o8SpdSKR3GLSj28O0pzhqvPq
sm15mApGLg6eQyIiLeB8EINuKwpgrkI/DJBuAUphWZ/m9aH2UTEt69zF/1z30+pRlzOYX5n8SUY/
nFZy9soEEWhnZjBfQmgQxLp5h1bY3ARWER5Nkfrn1pobTlJTfWjzDPoFZN+X9jlJ4vw1U9GQVpVq
fZC47CEcSJqz31fqIRdpvE3Ktrxj1gniIy2T547AzeVZSldc/ZGrFcI9z+XSuv37yp9q/Gq7oUuo
20KVKQvbhqHJnE6/1ryoUQadJRfeVyOf8QeT5h9Tan14O17V2q+f03hafzJaMNcRAetuHJ5HlWg8
pcZWLBlKeG3VYU8SEpF/pacxIssvYVTV+9ZeaaIIt2mRB3dBdpfEzTXXfP0gS4Z2oFpAoEteJG7Y
tShgdMwGzJr0VS6PUL+GRObSwcvhoIXxuWkfFV3SV80Iv426XbPFVkE5WauwijQBsRbKwZzFN0LG
FQRQ+pOqANfKtE/RC8pZ7WbKPxBGZ6P0gWCs0t8kOcrKTrLiKdu0aj9I9kRQkU8DE6+9saObmroY
K6WjiO4pekD1Vvv6aowkcXkdNpsQivRRkgUtdwipTkZO6yZFmbrqPfKprCBxPUPJN1i45E3vJdpm
Mr62uprtO0ota0F93DUAmW6ogA+uqArG3ka796Yw2eHFRSszoRuKjdwB0Yuhkww1KeQt1zk9ntiA
4ZyWziCH030PNDqSSG8cA+752HthiqixWKNjktYI74rNqFmqEwc9rfu4KVcyQDaSH2DJSL36Jc5B
9nVmVq4z38scSSrTVeqrxV2EGhBJgXoGYq2eGzxOsRK2JDIELoSb4YDg2D6SYAj4vMYgRc8wuI8x
TbrJoFJyJNcNEWJZ7eHwreBh0syPmv0Exx5YQ+GYAxWDaGq/pnKpnZDPPPuBthUBYyazzKPM8bqx
PFAN9xs/PaWa/nGITO3gN7JYxQb4XkYtvhspdkN2pFnTY3lgVpeeMPOnp5KL9BgAfW1xZFSRV9wH
evFgGE16MEJa1Z5+pHx9BYtlfuLauw8swt3JHbeC7JxrZvRYSclWEX1PqFVYuzntyFsdMV1X6U4S
CNQPRUAAHAl6OGUjp+u65tyahwkZxHqmeW4I9T23iTWdgxyBiiToimPNOhUeKbMyjqyNGHTjUJTR
xzz1+rM3UpSNYWZYSuXt2lG9tZiPOlySrT3YUqDQ6nCvRFV7WR5UATlxKDMi+IIK0VUpa0dtrJHK
aeJU0I299ihRVqMZgO8XxNAitnV7b3Ia+eyXlvER+6FjBcGxpIp9kFJp2I9295TiHz/r6oA2WuNr
1BC4uqpGsDAzesSN6CdXXQUgwZssdTswkl2lqnBDSfsq9+VaDVVuL+MwnOUsvWnw5JFOj74Wkzx4
jFFrVnHWEoSeBmsKFvY28UW+AqK8Mgf/i6lq3T9c1pRfp9tc1QzFEAZ2T6oGRMC8VwJDIsuEXdnZ
N2RH6mM+oqciO0Z0EoacRkhMujAtw5BaF16Etb4zildyM8Q24I5GTkpMfHocH2K67G3YjbiG+W3/
w5X310Y2b1HoVAOQKysqnQihv3OqKLKaVGlZRC8DyVAgvckc7OX8tkyUnMzasd+pghSVgjqQWzB3
3CRK7Wg9SqsFI1xMUDmiEai4lmw0xaw3NFyYtoRNepvLmb2Wp0DdTPO1Nov70LXNRFvrqUEGUB48
NqP8T5/4r1Wa5RNHeK0YyO8xhfxm36SWaecxzrZvKUCzA8xF84hiZ0WOfEQoUwIPi7AWz8nwuzqU
az2SzxMizVUL56FhuX//4drKL+WW5d2Qyw4i17YVms3vvfsDIn+144LyzWYWAvekrQjwzl86K5hN
S2OzmnQ7dswIUos1WK+aFH9tm2Y4tb097XPd2payYM5C2XDH2HA4eFKA4KwJxUYJSrjyEzTJtgs+
oQGTL/UUXOJaKIg7uvCctmqybUniMNZL+YOoykcpDz1HLaKHsC3vuYvZa7/oUxLNEmNbydpjmBD0
GOlQ23Qzhho3Nxii1m75uIAQtaUprxW/26dprbqBIXfu6CsVWV0CG9G8Wplmsq57cfSxfpH7kDrp
QBokoM5XuwmDrRE2T2o2gVYs8rvc0u2D6iuHPpTuYYNFH2N+tY5i2c9pDixQG1v5iC5H32U+N5Bc
SqKt4anVkV9KNeua2/bVGPUr1wNccFWyHnv4sZUXtydVbho0tTahDXJxbMq2OScpccymn7cuvOLY
iWUrpE6k3BCeING/CUkqrcfp9e+/f+W3UQ1nIi08g1++rgphvRvV5JBSRWn42bdMyMNNV9kF8Vqe
3rv0de7rQGVaVFBVV+ezsyjz4NbgWvD370H97Ryce79oVDgRNVqq7/vAiiTqATvr9E3Jk6+kujUn
1BsJdLnUR6UKKWZpTqtxdUbosWUG5u+DURnWlLSRP/e5tQkN9ZlggvY8EJYLGmaUjglMgWjM5FXf
d+pp6okF/fu3rbwrVS4XJmIGdNtSFXvuhb6TZygx00l0TeJbWHHyybHxxW57dUXwIJAQzy/3mTCR
yEzNRyNYU7zfA0/XPufWsOfWjVmVHEIGIUV/kbrCofpqH2oxJk5kkU1AmIGr8J0xFLaUh7BU5PUY
5Dv4UPKqqf2jYsGe8IgwNOt0RX6KuR/8qV5RObW2vUWtr28SOCspeaGEM82Y7+TRk4ZsI3pozAG9
6mOJfHRdeh4kFj/sTsIc6efQRsaKSyRpm0e1U0bjc6bT2wxwRLqxNLbr0R/EJjesgHlo3q3qqCtx
Q472xm+1TZAb1a3WNyne+USsB3K7Np6uR4xIbEarht9T3Zsa/G5auap0v3G9goGrHX3BGBjU5bOk
68aZK7uxkiTiexWL4NASm7ojonCkFuY9YJWz970evraM+3AtLWPnYdyD4C12Rd2gJqbqsmXEoBxg
6IZAg7/KGrG+AEK0qiNXK2+CvTn32nSm26RfhiRMBvq+7v1h3YMw4xZgZPc2VPad3bUvBijFlEGN
quwUDHE3Rc1I9YoAifmdjG724I0nWy3iXVD2ijN2ejhRLclco0zckejzG01IxMqWsCx72Q4yh86F
dBtmnzIdAQNJFEp6JG+TsWGmrPz+Fdh4el/nurnTu3pyG0rQsqHcALifY45wE+ZTU//DbeCdIejt
VNbBPgjK7zbYvXeGsFb2bH6XwvtmVmHAaKrLnFhI9iZGgbRR5LCl6dx1F9M0uovuK+R7Rv4xT7C2
M3jYDHp3382BgzgXH1K+lL//pf1+gWAEYBs2ggPFVMVvgBlN7acpHvr4pQ/bK7Jh5V6xkbtXKIxd
j+v2amyr5KaBhoZOonMVdcSRpliK2xgMYSSNVO+6VvLPg9WioI2Fhggy6u5F/2Dn1vPoj8WDT8//
n8Qi9vt7K2MVTaUTo2mWrfPL+3XGaCphndZEFrxIPuCbCaRin4sPTRJx4wJfujEHdXACycv3eHZo
DyGLvYc2fCMS+5ApprFfJlOdrJ2lekCvl+3VnrSsvGW+o5BP4fioK0XT12dNKfYRhcOtYvkziANj
DcQ0+1D1k+xoXr0lGujriFLsSYsthCtNdY5Sr9pSG44f0q6ibMbVp2mHx7//5t4p2JbzytKZvFmy
oaJ1td/pZaa0hQgwxNGLlar12o5Nn/uJh+27tm61sIiP5qCYa7xSL6NEUFQ7HKSxNo7pUK1xLwEg
7oOzNsjVyUiDAr618kkQXH+jWdKexMJOavSPmH1Jg8SssUK9GDplnXQuRRWYHpFfXqbM+9zKLRc1
j0kVPtcPHr6eY9XCIv/7/yvnz2/fN/ofbqGqxUlqKua7H1HVp0Zt+Vn2khiGvEJJ219wA9sEbXe+
2IcMeq5pGK/QyWRne/Lv9SZ49cpJdWNZNTaJbvvn5SG3Ke1C7gFiYKCsxG4VtW18y6XK2xdW/UQE
83CSKPdaTboOpepCoPIAgIHyKO7Gi857u9EBDoWcWztb98m0TyT9ZqDdd4mzp1DsidRISLMkxwEe
TmZrjlFY2F1l7UNptmuPHr0W68qRUHK0/E0nQ9olJaxFN5Nhjy8E9xLqXjvPjwK3JTTEqf1sbn4w
xZrujDRzRt2UCDVJQYBg0LmCM8hOzUw98lO7JMIeIDhaGt6Y0UofpTEpV7QorugX84s6PDTNFO6Y
cvrU6U1M3WlWkDLcJS5CcNWdtA8MUJB41v1La7ZHu6zI8uFqDQzcoakYXxMGdc6EoHUdkXjipDOH
3zQqoorL7MII0j5aZh4eaWLlThPrxk4JvOEwWuPrELYqXYdMOXhzoqunZi9BW4JwoI7pEBownApS
OrySXMoGtt/ApXBjMEzBIkfBQwZaM5dCdWOuwHWdcIieOQ5dBVQsSj6aekWm5ZzAq1rU3NAM4Y1R
jnUw1me9e6VB31wTRg8OeIw9rLd+q3tV/BGh/8GrqBHn47OVSP6JSU+5GXyo3hXSOicaoQ5RG5eP
xvyAQ9ohobU4+V7xDHvnpcIHvlNy4wLYWb/T23bYCWiqPVzaqxoiqRyM9GvWVmfdhErfWP5NT87W
DbBUt1bSO5Ij8lfhcy80L9T2xWOmTKYz0no4ZrJ6GQxFvR+VYDtaRXzTM+OBeTY2Oy5L1Lf7oCdC
KMBJi15vZ4aU/sGTcjMuUnsdcSs/ongfz35LqWqy7PrGJ//sH8aX4rcxrjAVQzOYPwpbQW/47jrc
kUzJWae3LybxMW4cjAx7UnxZlt1yDWXIcLWskhOy3qhkuRdO5APyMBV/FRDMuDXD6Ws6hMY2iQHO
Rwbg8c9UPYQDJsvex9FcoWIcz/3vREIkZhBQeFzi/DPeDCc2s570F890VA2btN+P1krxR/D9aT+e
5PpznGQ7DdHnHYiAnADBrD1DrzI2Ua68LjQYXCNbsku0vTHQAwJfFj+ldZessI5xF2kDJub8rT4N
jQ2eGHWLeQBvqB/mxx6oVjznfWZ11d63kaq4U/eQ0vmCuzZEazkDDRRM2ctgoTQyh67Z+h4NpXg+
hb0qvHRRN55D07hppqJ6m9X/9y/UuHqhyH3NwYohBmverf7PQ57y7//Mz/nrmF+f8T/n8Csdyfy1
+dujti/55Uv6Ur8/6JdX5q9/f3erL82XX1bWWRM24237Uo13L3WbNH/S7+Yj/393/tfL8ioPY/Hy
7z++fEvDbBXWTRV+bf74vmvW5SuyTEHgL7ze/Ae+753/B//+4/8mX56/pJDe3l7tx1NevtTNv/+Q
LP1flm2h62fWgUYZUfgf/wUncNll/QsWn6oJ+F3mTPHiPM/yqgn+/Ydm/EtmjiuYpmi6aQqbMlBN
aum8S/6Xqs4yc8Nk9CZrVAj+/N9/Z/+9fW3/mQWo/HoPNHReBj0nb4MJnSpr83v4GR8WgbPVa02X
gEg09obrXEQNwCbBAEBh4W9gJ2W7mswwfnd4lAZsn5yUXvx2dv1ycv2MJPyPb4NylkBEAsLsN7rJ
pNTV2E2dtIMXWUB4Vi16xO2zqOVvdtas/JKki7AmMK6FsuQ2shStApU72k9f3fdP55e3wZfxkwdj
+TTQNmuarhLUZerGXAv6SeEMly+q7U7zdnKlFysv0akBKJK6lwDNdWLf9/kntFw3Zmh/SsaKeBYG
bgW5sdxqMmlbawy5+5Ci8z+8LcRWv70xodlcFZm+Wkxs5flr/OmNDXFtlIqgjCq6MXNSuc23elRe
ldnJmQrDhtGgD6s8CKRDNamoccdBWQ2RCvOuRM5KMdfM17gMMVm0/qErcvukDEl1EmIbkz5xqimi
7Aw7velzFTPXXw9JIapVgB9qVXC7XWd9buD7D4brhOHpEErjo1emxZGIevoXoZSf/RmNYObyi1Ra
5kEHX3pHuaJ17aHfjibyEmnqpb2vZK+2x01V12rZLb1oXTf1TpTJ2SNLfW3KWuB2VYzvLa2/dYPt
GBNuf/7b2VmOpnsrrwh9Gb96TEgp8+SboVkL/+B1fbO1BJSHeATIF+8Va52T8uw2XOM3pVReBFGq
Y3yjR31wTOLExnlEi1crk/GYqT0hvh3Y2rY117V9lAGpRaoKQVLWTYBU0UyD3aGBopMaxhHSdqJ/
uxq+/GiRrQUWy0v2OJvp6/K24vR1LOV0LxVmSXaZ/dLMX8jcau7Dx9Qwx+3QIM2kcwgdIYKMPTH9
7GudRCWKymFDVaBDt1OOME9TyXcGShPcFF9FNt3ktn9Tapob6Z7qDF15G91nSfnci1k+hW8QK6m9
goHUXON6xPoR9hxlr2rfGF0DtwyNme7ko2Gp0R/CZphIECceTKvUmwmcjMhiH5Wmca9oprlVlWjf
tUGEERvIUBGMKyPtP1BimfAqlCSfMLDBF1s+M9beeOJGmcRnX6AHLsBYzO3+R3sIaWgqQ84wn4y6
obmIOHlRdExqTUq7tkonImK0oQfk2wXIIJ+U4j5U5tZ/NobXSH72QZaQ27YSSOrlII35AQzyVov7
lyGPXaMA8l/XMxA2FYx/iyTZCAu8v5cRFTsq5EhS67jR04xQvCrgrBiD7VBVDBxS8ysFRwNHttK4
+di/Jqaqu7FC5yJpJcuhJ++t6rZMt0riN6TO+WJFB8k4Zx5THOA7q7CsDS4BarWzE+2Qt5qxCky9
pb/Ng06PBFPfvChH/c8PaRMAF8epiEWQHZJRPo8hHJqUAQOfZnA1/drYVH7RHJZNnV/RrVjWl4em
zT4otpr8dMiyPZ6fvzzjx3OXbT9Wl6XKGKZtJBk74uOyQ0Z5d3IJuHr0vQD57rytHcEpLEu6OuHr
HHHWBQwl141UZlRY9byGpPnngUqPtzevhLladi8P2AsD6iHz4ZwyVKX5SIm5l5QM7h1PfNv49rgc
FdoolKde09+eVM3P/PFyk9laGmiQ+ak/vZNRloOdNyqEUiP40EslenuHP94bU2yLMsLyFpat4/Lm
l5cXy9ZlsVzeLpeQjDz3EBEBqBQjos2t6XNsG6en5CvPfUytQtX58fhGM7qVXwJH8y00iB7zDHnb
4yWh5latqqHqianqHhhDf0vbawcu5qNpqqcsNQ9Zn3WIeKePuta+NkN/KJKcOhaEGwcXYLMmWDfd
aVONyJDZ9F7iwu6QvGJdkqraebJ/B2RfXaPnoE0nortI8xz6iFcvlu3dWDa3qm/Z2y4jbCNBatTi
JzTrCs6wneDW9AuTuoN+CQBAn7LsMwNw6rAWIWYRcnKu373j2cULEITEycxql2mAuiiTDy4kysQN
wMXbmRxu8664SIMXHHBd7vVunB5UHJaeVH+lLLqeQl1dV7jP3dTIYy7P5W02kUU3AHlYFQgtnFAr
0LDZEWm0YqRzNRb+apwSYu+UvdeEVOt6uQZVZgMrTJh7xkPtVuForUWYklsUTFfa9C8lv9+nsr2a
AZ082nbTpvkWC988maFZrFB+RisVsPMaySg3LTt3gXFM68ryNzgA203p5IPckE80CscuwpEuEkZo
U+F2lqnVpmOAh1HkWA8BpMHJ32EVwHLJhHETtt+oILzo0/QM2eWDIVUZhiZR7lTJ3tkxtzq/D4sr
xB0sin4tXLmNYG28Mt6z0cqPTt6UhEMFY+KWcfeFYlLkiKpVQDSG+do0uY/KFcZGgABUzw5DPbvn
jRiDkI9KaSLMa0rnEFxIMGWnor5qV3VyY8l55qiKyJ2iCF7DvDukEP2NqvymWEW/GX1rXZTXcgg+
hdhQVypm070o20Mq2rUg6ebRbL9kXahSsDZSJ8RuuZNy6V5ptWrb6elWU8hXodj1rKbli4na3y3C
slyj+8vISoPHnBdHxRyQGOmTq+fTZZKgBkxG7RgqAB9iBApXjjxEL5wBaqmhPdL25DPsRkM9Ub1E
mpPv5EnWV5zYVyBF4wbqHPp3E50+tC+SGI6UOwd86gHpME0s3eSMZtAfvEwUVJwY4dcm8qaN3/Sf
w5yUbt1PRscPbpMw/cpPfN8Z5m0Yi3QtCgMRD1ZtMbuvCaQO8urBNC55h0nIWFtDc5d6LayKSv1S
dcUOmnS6lgr0RqFFgywscItbs25yGtZ2cY2mZOCbyI+ayg0Khnlsl5bbSSpBupV/IweC395015na
Hej3T72nWa4g2/UYeNGGYpoAeo7OQ9kD1K7dach3Eu1FWorDXaWggjVL6HPSpL2CsObcUvEFaOT9
CibmXVFsrVT+PJQ1GSd28VXP4sbpRUk2OKB/pwy5i8XhfW+jDLS7Tlu120ycTa24Yi5F2gY3C06W
TS+ulZxhL6fNQU2tG0uUNzVlUWeQ8IaO8dNAWx9M3ccq5tJkz2o5CeAa3ZCpH7Fg0N33R+vWq+q1
oXQPudVRfAphTlQ+CY2WZN8Jz+LqgiWYHka7HoTBTbiiyW/k6q4Q3SPKNwOnPz3DOZq8CxKm5OWm
ybBblVp4wr12EP7KN7twFwzjCWoBLSdJPmWkuQwTJY5qulNpEK8tlWoUFZXP/4+989iuU1v3/KvU
C7AHYZK6hBVYwbJkOXUYli2Tc+bp7w/su+Wz65waddtVnSnCCogFzC/8Q61ljYOVyMcUyIUzCe2D
uV6shFw/CeObLOcfltR4tWb52zLTMQmfpdgI6PfedULaOK2eIrtonRDsJ42lH+VUfKpqLXfwJLYv
y0BHxSjM2NMArd/NfCPClctc3HPkb3xkaMimtj37tl+7IUkTSxnILFf1B1o6MsJQ6uf9VRRZWr8e
5t5dmP7vEkHMkSJ/6fSqhWhDqEiHNCuQLS/t5arOwlnjYrmrte73Ktj1vNkkPgy7WL2VdlzS1tyN
YKQ9s6FiKDdh54DuQftG/mmexqpZUIPBHiFOSnR2w3NRd+ZN61XzNilEetWqzAfay1iw5KpL/6X1
QhntQUX6gEQD/+F2JELuVx8ZyoKnqsnpg5rk2xql8XYdvXrQdc7Tz6hfy3ezVjHM9GDEOH4DsDe6
KnBwfvgFCI41h7fBXLTbyO+98heVJv7rHi/AWn1VcdRGkXb+KtWahwWnQ4oUXtN+ts4ojjx0iFsh
hwZWFmOTBj2ku1VkCdYc9U9JMoDHa3Ow9tG7SdU0Jr0eSheAFTPM89uLnFKBVtfqLCOtgvrUEEw6
hTWsrO/RDAktV+WzWXTFtV4KL7akjveaqNBtP2JdFOkBkDrEbLWqXNivi2/hM+rW+nheWtOPiqRy
JLQzBtHY576pB7rpCIzMQErKMLt3adyclKV5SaoINH6IHV06ZYGNCFI4TMtdzJYIFBP9iyL7GRsc
o50dtW7kawquLMyQq/sEuQ7m2xaC658aKESodcgnRW28qje/WDq/St7ONbnfMt7VVj6PmXxiXgL6
YZXv8kxB74dY2BV6GXrr2uDMYUvU8pfFKzqKofZC0bO3pnu+DbY6vSIxKA4FIuilsX7MbVCd+imd
IpKhnshFmNniyjQpMRhLXuxonk5JaGVXk5pvkcv1OVTXH1Y1P+j2C4ICXBbYFG/DuA2wWRbF3Re7
QVkVd9+lRYPFJEVGFzdBLWpOyLaUxkaVO2/r+0ZRt8hm7Yvxvp9E/vfr/+3GTthepq2AkRBSc/uY
s210YLT2pURN2/+8ur+k3d6xL729d3/b2+q+9PZRllh4VsGWJSbji/YP4PmtS711DiUZ+2CMrMBl
sPQ2/MdtFr6SBI3/5n0ND/7EqIAvCpBpbx+FRmgju2/rRVN0v77p12e9fVWi2v/9ShFfinAUZxhn
YNWQUt6+8I/9EcBZxd+3ZpYx/j6ifX3/vGEYvrYWKmWESr0MmZDvxIiIB/W+mI/dOY/U53yViQpw
JIulMifwBO9r6GAxqkh5N0k0IfoMlLtKindOKQS7JZYODv4xoddQJfTRJHqI0+h9MsOCb3Fo5twM
+MAXFc3rqrgtg9k6oi+6Q4PJ8Q1N/PYgxThm76vAJPNbIsUFWauOhCQM4KvSaR9TWRdIt5FK56BF
fJFPOnBZYzjBd1HOlmVpMKhbZ5XbJxOCKvaCp2FsYWHGGNnUcRu7cCkOvQLfbp06YGM4I+Mg3qPK
oC8tdvTMo5GsxofFPpn9Wl2XMXgmEYeIimvbdV+yWlxLpApWzb6qbHuhCAcdwcO5a5LfL4tWZb1q
xtIeMkWJIBEfG/T+rqv+JSkMBCGTKqNbQk7QZXLj1FroYSyj+OgbgRQ21GDMw+jab4NC7aJLI3qa
TaM48SQw9boLSbqpZCpBVDbaBY+znImNc8QHks4zvazVfOVpOl/1qPjQqLrJc5lXtJE0XTMJrfcl
i2BB5AZ1ILMuSNNzKgxz8tFU2/q2WlZO7IYeBpSP7xTp1UM41PTfO1zWYnEpVpkO49ifwobMcM1h
s9B6K47GnHwLm7k69GnyGTckWAVWJV/BYcvXfWkftGnB7V6XV1fNIdOlIM+o/UgaPwF2mSoMru1N
KOCVByoz+QYb0i8NrgB4dyunsrVM3C/N7zbp/NXU2zYARORL29qwXSnkF9QphUEz8+9tsUlpZe6c
bpwe65KoFwaVuO4X1r5kjVOEY4paOQM9cALHHpzWYJx00MpXe+q1I8Inn1ZbqLWH+DmyLFdz27Xv
N6Zag49ywoaCoA9wKjXbyY/kaj3rNRnlUvUgeWek83UJaAc3CSimQrruSznOyiRgSenbRX1LiqvZ
J90pGXSs1qGBloC0m0/rABnWmFYfsXOMfbIxuxpqnl2BJn9pMRQVMx26bWskLa23sSdcqbLSKwIr
v1+5v3wfTOuSYvBHPRr/1CXrAw2vCU8szMTJdt7jQvSutZ3Dfrvo90EZkspdkSZlbq1JBPX0ssZo
au4DfpY0YP5YBCi7bFl76UBH/7jvGLa3VOkw/MsL9137p+3791UcwsCHZZry62vedrx9677tbdXu
GzSEB0Let21vX1pjfQZ1+ZO2gYOcFge7Pw4dSgkpgMBh7+343r7x7fCa/cjzkcpZSC8AFiH//MQF
Z4sU/aVt7e27/3F4/1jdX/yPw9jfu78OzYnv+dDA4QqLYyRylFY0yDN6nT1lg3m1pnjwirbvPUEX
BYtS+pN0xz5XuZDuKdRUN6Ly4xOlJ2DhaEbZcXaYzG69hxXAaHn+LuMr4a6Zzd1AB9kroSQHVa6q
V4qPaMivxomoPl769V2UfupM+ZhTs/DVNvuuEuf6lmGD++zJdEVlIRzH3YnfOi55siZvuWX81SqP
SZWD/107ROCneQ1EospHGFlcwapyFIP1JSwX+WYM+eeYvOZIdYN0VJsTl1X1zEH0sM8IB3U7tQ6S
8hCtS3Rbw/JrIS/WpzH+VvfolLSz8s5MHPRY25PUju/Lkeds3ye4OZM8uej7t35WZl9iiWl53RRq
REMhaRo0cPLdd3ry4rxVOvwxReWhn9N7j85IF1oPhS4bB9D/UZx1l1RBj2vULzmqyiu/kc/zPPTD
Cv9anKCrSwPFRKKT/xTqMi6D4GUlqbBoAMyNF2KIQtyP/JlRH3AFInWyBYgAezMRx9uaW/BRrTKd
CnpcuH3UZkdbrnSvhgkwt2wqq36iGjy7igCigsEVVMtOfpma7msv68pBADPFUUI7JPXnNdWjJ3gV
R1StjAMXyW3Cv5qGdvowIuF1MNsZKnd4x0AO6r9SiyA/rbNALAgLt6E32vey3fttltT+gFTwKczD
6aJvvl8gzHujO+IzH1S2MBC2XFavwuCdAvRQ3/uvKX4O1wnb3g+9nQQ95ctzNULUQkkLp+By0HE9
U1JXqSvjnRhIl6oCJqHo1sM41vqjgi112eLjNlbGbZIm5RbK6PnUhRbkiCtjXRtblyaZXlVQ60cG
zSfOXk5zPw0+tbPMMW1YlGGhSsi0ggkf9Y1liEW7H+LruVkV+HIhg+wxJeUQi7FxqJFJeDrF98Ga
hjNWl1Q5BgPo2VAjEbekPwWY/XeyqGzH4oqi0qZR5JuOqIgNB0xdpkOcg00bsO4i63PS2Vh91BzV
c1NgLKYY/f9v+v7fNX1J5em4/ueu77ma/rXl++sNv3u+tvwXIH1wbxuU6q3faxt/GUDId0gc1CRj
o8r/7vcK7S/ubrrDAuQZkAsh/u73CvkvfDpsHcCqZQlze9f/pN9r2nzUnz1OGXSbjhER0F0bP1Zt
h4D90Upcir4fSzOBF6dhLd2DXml5vnSl5A5beVQO048W+k5Xkt1rl6wdcHx9dM1F/SalGjbEzZIf
oRTc8LZEMg5Z9WaZzpqH7U2y+U04Q53/XJYhOS2L/WM2v/atpFxEbiLaQn8XipD6QZNXn4qzdqlB
ikFDkO8DOK9Wzs5FuZGipvyDSl/+/QLTGShdsNRTCfsXpS2jlKYjhjV2kE3WE5qzq9v2puZlxRF3
BOvKRIRu3DgTAmXRQRuk2tHhXx5QkPRJLgtaNWZyxk6k8/Lc+BTb0EoqlQYufFa/TqP1rpuKl2LL
SCFeILVeGq+mkdubWPZrovc8jVv9mtj9fBZW99zMa3QwUQ4GtFfgPF9p0kWI5TRM/ReKqdI9GVpv
nHC3R8sWgoMyP2dS6taauKliQFYXo44KndioQux1Dkv5rAyIsm1qi5DnVsi1anoMFytQAHUdopH0
HknLs9XUOR67oexgT0N8hj9J6jb02Tx4AMDc9eTS1ubqWROYXNAe66XNtJPAiquPvLlRIBnrJzs2
O19LYlB+Nd6U8fJiSEh/LgP1dhOfX0ebKfCgW3acDYBkbflVtN3zoibU0sNNATqmKxbqP5qyGFxC
epLImvYABXIq6aNZHJcpM85VBmumVYPBgEWkrGgeKU3QVX5qLMCFAacf88S8aLgGqKO8dYkp7yOJ
RlovfmpaedHCqb+UEmSwWbKv4WQdjI/U1qMjOqi3fJZMF3+yFzE1o9eqciDGTA36SL8LvcIwRE/m
U1K9ShyeO0SIGWVzgaxGOnwpTbQqk3Up/LEH7FmG+llVQdA1cnnuzCj3KUCW7hxT0SbAYKoj/gIg
9qOs9NRHyZFmZRT+UIxkOmlZR88QR0Ko44iZ9CixuDBf3usA312Y16hsRcyapMVfSzmeT7nob1m0
Vhf46A5Vj/5cSBW+rpF9WRHPWRaciKoQbs+7Gl3t9xgra3RvlbitgowL7NgowgP/91mn2XFZWsuj
xkz5Tq3ftxCZbmM1oV0LGqmd8xthSOjrZSy7KLtXHsx8pzYR9ETPDNHeVgZb2sqXAgOdMxiy0iOS
+TTAA0OHBkni2CyMq1x9lyDNH+2x+BIt/eSQtK2oTmpx0NkuLCX9jg3OlQgv9aKkIaWcli+aVVhI
zChEKbr0bioQnUJQCZS5s6SxfC4s8JajoG0tylsB3c6xDGM6lbaBXLigV7CUmSusHlYKljN2BnGr
B2d60nuAdGb+UhqjIEbMIzeZ8uhop9nnPhdOaI6U7XRisa9JntiHDtS+HVuP7cSDi5IWasCN7KhW
ctHhQDpNyFWT0gBb9eQ0pRH1XpxbC1XNfbnq3ufq+lNAe7SyAujh6A/2bHmJLr9aoGKNSoKgC9OM
cKs5YRT/neO2PNgZZxxPF5iTXetbJUhNs8JHUV/dChrZRg2Ljz3ytAYOxGEn+V0x8gOuFtj7+Lng
oe0YCxbCel5NTt7XidN29eI+orjRkPoPmacbc3aXHqOmP5hlmZzVOkfzeRoPg258H6HNu9hdR36I
WB9ChEQJyIuo565HTafPIbMZ6UPbGaNv54hViCk6lr3ReAVMpcmQrFOKZIHdErRkChCMKpJho2ap
v0jxwW7W0O2Lz/XaZgcmqsYtUFp35Hmk7bpuEJLJwzJj9aXlhx4ZmTdnIUyUKDoUAhjdYrTYV3D9
iJn/sunRrQFs/al4ne0pR32pXc9tTzcGVY44qcDoJ9oESa2E525f5dDM7tkgLU6v9JInjwifhwOi
LhxyRRbtoElin0uoe5Rz9fowSK/rFpAmM3IYdPhaT5teM3Oy0dvEabpLtOgjc+6hn5MHvPgST+6V
1sMW4Zoi3XHMy+IFROyzJIcXZYK9T3pAJ0YFSiKNnxraiVS13FZJMfNCTckvbRp1eRc92cX42OAv
f1hnrfVhz2T+ONDlmmPApdZsPi3Y5R2sCvwS2Cb1XebmI1qbVhgMaQ8KQjVnYNEGRY9aWdAeR85M
NulIa1uVX3SAZSI0Cf1KrA9hhmGYPTRYgpPzzEDFYDOaywP8hIqLveXeQKOrBwYC7R4hGkskhZMB
qnFmoBmeiomvazYS6vd2ox5jtT9RJzxByjlLS1R4sm2tXtOBhUVUsnXtLu0DfNk9A/nXO9LijTca
hQrVGU/OkIgYhjhWCVL+bC1Wjuhe8yzLi+JZURf75jg3TrfMKIfIKle4KoUOdSfTb1eFzvxYUVqq
Fh6+YX+YjPaWDPW1MCJxoQnUupHaXfHzsWBPV7jN5f3RQPdlre0pwKzW67bkukyKCLLmaQxpWhtS
r/izDU+dmb2B0lseRU0hhKhFOljKBDBqMpiREX8wYEgltFi8TpReJoEcNvviZBP2O3MypL7VmvaR
OgSUWQmuYYmNTZPW/VmPmYATCh4zhuM4z04If6jWbaiFekIPMqmlU6xpINkSVEzMmPJNtTZojNej
O8W09mBnMOUCidAN5aqHNILjNAWIXI+Cn/7Q1NJ8LXQSx3zUz0NW6b4xtbB3sPZ81yWEATZwGKk5
RlEuPVmIm5/lHv19+h1IfwxrjoPgckTTIvL0fAFhNWNoWE0KRlqk+AFkn3R46imQmhGZR7SayuqO
YAucKFp0L6yNzgsR/HL24vnQWj/QWZO8kTR5K7y/ldTFVsE21cE15ZmaUYdmDqaMgTVgZIg2/8RV
JhlBrRoqoNsU3iGXWWDU2tc0W1onLUfa7MBsWx5iJ7mXT7o8LME+rPmg+Lqwv2XF1PmRPn6XVrD3
LrFBFcjF9mvnMigNpJeCQl+HU6hLkG6V2hNxlLtmYs+Eoll5SVWrPvYI5OZOI3o6d5nJPJDpI/Ju
We/K1K58pcdzlxicvkEl/TrIGT8HbkcDWFCYiGAe9Nid6Z04WvfcFrDlI+QpkOd+DnG1OaQIFgWW
btWBYnfXtFqi474W1Rb10JG+ncaFuECSDPYlFcTJr6V9dR8KNCy1OrFPgzK1wT50fy8tqiadE2iK
Y5igdTxX5MSPWiinsJ3D7DzyPCkHCDR6maVumRqRX+ngDkAYAF0T9cN+uJOJLWqcRSdjDauAevvv
AQIY2IK3dVisNK9C49O8YYBEbpUgBiOAz+F2289oKjktuQxzazueU4SxAZJRkBUjxgwgZVjsBKc3
k2n67tebrHxSRqWBCF7wUSNGyu6+mOsQJ5u1sbz9Z80sreQsDlHu/Br3DYqoHpB5R3VYnb9EjVER
ZzLsS2+DZieUelROjJDRS6MI7axk4K5qjjW1RlEH+jbsq+2SvcrIlvlvm7IavTdho+2glGX969zo
+2nZz1Wn6lddxUdd/UDJYA1ivcUqeRUGBae0ZJZS48s+dNtSZ/1shg1PMKHYmclgMLOIHKUqmzGY
RxrhBDugeMwxeBtsjEEDOTfxM7PX50KqpaDe0JzYvnLNJdyfjdQ5qzR0wT5YWJT42Jy95vI6yTQW
8BSKO/MkEXf80Tey/m4j/WruyKsq/Fnqv7y1rEyl5HGJ8POBwJFn39A1PNXxYUjBRgZGMtzDto2O
s1gHBFy69hHLvuWw7xy3m10DTAJDBCSIgNGYO0M+946M5SY9F1pvb02ufUmBdgCOZeuaAWRBb5EK
+P6j7L/F/kONmQbaoYTOqqVU+kK6pEFj2AczUQwI9ly1/7h+u2kip+rQln7bgSxKTdh8VoemXHH3
4kKeeWpQOFya7tQSEPyz27U3q+wZZ2enQEXzTDrx6xTs/+X+/1JTXIO3/5zHdnmwQBQWC93usQWT
LGs/qhwppHguBc0c5b1CRgztrPB0tSX21mykElbxpYsi11JHiqZ9eliW6lkqB3iNFmYt6rqCfLT6
V5lfxaI5NefT8rnNMh6wVmTjypcnzOO25rV4F9zehtlu0fNXkkuno7IgEKc1VlB3LXgaEzUONdEf
x9iKvcG+bVhYNQofWoPcTYqZ6IEoRilIDwktLNGJx6qvnhpxYMakzCrwZzUzgnelyA6rXd7m8ZaW
5XdA7R9lnKIctNPI/DZkq/wxjbGMy636czSWn1UzNKBrcgvgNoRjNl29Sszv5dbVqyY9THNxTSJ8
WnDSRBB11HCHIfNsid4p1HVISlIklVd6BlE+nKCtEvqY44e0VutLRK2x1ybrRAv+mYa16W2BKiqn
Cgp4cKYUmfk1kvvzYJnlEW6uqyzzg11YH1KtkF0KERfrZatxY01RnBZKco/6YBF9WWPQCXHL2+8z
khXrI3jS5EBJr3QaOCO0Bl9ISAokIqS7NETZhgZMHZQwvBBaCpUIJEyM0IyoOUj8Yu0TXTRQYA+L
lf1A7BJFKYRpYHhF37qBYEVa5BloWHa19NlyZxMboLR+hAlrb6meGpauAvmJ09U/AFoiTpiR6xdF
7odTcRuqZiDqG2/y/BFNrd7pI+O2EGT0bcstoSyJ04HfJmb2zLp+tnLmOo3+mpwSV1lZcl77qvBm
yOPZt04fP3SG9XXkJKxxA2hmkrkQDf2pzbMAeNFjk/dgmbEUq9v1e6aSU4+pXTrp1L0XoQkCEVu2
NrdVJ8qTj8NMl3tUnxfYaU5kd6DW9de21VoPC6TzoMYmnKThoahHP64Oq5gvvZ0eueF/dgnYObu3
Y6/uHMCr+rVB4LHTKxf6jHCVJjH9VDc5kXL3WNRYNCwnFS9DF77Hy6pmj6m9aHTLjFu+ADIDLbVp
LZ5wig/6YrlkAibyCMR5FDM0KuUeY1GytuZTpthfcIAMXZX7CNsY/SxrGTi6xnrIsS4q5fw+ZfQw
iUmPrTF8rqrikaOELUhfI1JS61jGJF4C+PGsgTVe4P5SKRmcoiJzN5PVk/gZoulhzgWBY+aD0xhX
6jWjYSLf1Dp46wDQFrqJyLj9kMzd53UJA1MPFzfsus8o5YeQTrNzrxodElBAnNcWB8d+zsaLmjTJ
sVylL22ZIcqmVEwF54Gkx6w684BKH8ltM36TVWi4sjT4SIzMxOA8DowB/Q1Ymg9DZ1ngArw4a3Mn
joiV0Ym5GKXyobPK0UWvCmnutPBStbVcqNktX28i10NZDrbbBBq4W+gnR0D5gJN1op/ddpKbozUq
7pCWP/MGhtpo1J8t+pluPdp+pSiv/WJ3XlyNd+BCAAWRYnQArebuUNumG42NNwnkm7LkcYEIdhmK
MXGi8ahlAL/qIrZPMpQtxzSlIJ0a6Sqr0TWWEaSCH5w+1ANgFJtWZaebj3bc5i52daOHZpojcmjx
6WL8JLKIfA2XGZd71NzUI+bi49LhE9Yb61URybWyCyJrY/iJRHfj2g0FiVb7NustPbhW/lImaeWv
q7gMAFfdtAFAZ8UdV/kPkQMCQql8xugGEeCsdmcaEIlm3fQaLk1YcCOvhnqAyYE9NZ9dy6UEMKl8
TpLloSupxmKcMR7lXsCNV/OPzBpIz+DQBwnkir4XqZoJG2GQH1GveIE1Ud7wki3c1ZSMO05d79DG
Sng4N4mT4NXb9piiZqgxFJAsqTJoDmbZP9M0n33SEN3FaWzwUjNB2U9X/FivP3dUrK881jw02WZX
j9qflD2WA4AiTxNZjUFR+NTwDApKqAlxDoBGC5k+sYeKqaI4Dex4MMWeVF4tGXwGrcX3STxmXjYC
UEM+/9q3wzsaZD+YYq4dD7JDQXhvJP3nYbRemdJHV0MuGGQ0QKhCPqfpj0wHOzetw3Q1JuZGzKbU
QWg0qKyO6tUh7UBr50xp3Eid4UvZTMErBVVWoW5lj1IUFKFXWfaDMg6Jp0s8ZYhqEwdFSJXHoAUc
bJVewL3RD1sszZWNzUQleWwzvbhDDhwdozBCdxgmHOKZEHPzISexdlHbrj1JTJo3Cr8dbrhz0T4T
X9vZLIkzhwmFAx1g62trccsXin2wq2JyNKUH78ihVf24OCr1c0ggQ4Bwx5dKRgp57T27wVBhhG0L
HhxbOx1uIsCy1dfmSAZlPVuO0OhvrZiSg+aTMrVwKllBFVc1HmFHoixhZempoWWrNdNVMqwXkBU3
fL+ZcAVydaX4UGYrMq9pZlIs5YEWDeMDAp3u0NZAxcLUVYv5Tqde3DSu6mSdjmsKG1Jok870pQ6H
OMiKHBv6Lr8kPCVcyahWTg1C/2sVfUp0v+g7caHgjZY5eg+68hhx6aN3oeXmQTen75mWfcB/tSst
3RnpJHj0f213BH+wJMjnzsVKBc5QndLqj0koJQ/LeJyVFfumagJDLSPQLeuoZiQt2N5EfQAXOXjI
jGfUt0FfcE3tg4n9YoMO6Ekp6w+CB9vkTSaYdxOooZtSHKrxOfGpBSfHtAXGn2RM/tFPwLz1JZyE
fDRDgNabQBwPQ4DRWg4DHmYKjtx3nEEMB4Xgp3R8gaQbqg2wTEIix6xD3Q017bnt0TetAe71ZvbN
DkEv0ItoT0s+fgFr+ULcBP42/yqDv5+yHBhtWnnaSNzSJu+1nOPpzOnHjPIFlUq01y3hF+ZKfCy+
6fpSBz36rSTK51UmvUr6/HUQ5mPVlKPTd72na+lLrYqXlYqHVyMOzrOIVHPgqrMsUD3JCG+iCht3
RgvU5TfhMZyVBQUC8n1pMPg5Y4DCUeVOiwIxZtUftaZBp70pfL3A2kSxz6i0Twc1Tzersa2UNBUf
W0Wt/MHsaoqZ2hmISEHJY7gsc2mgAynemagO+chVQT4vbMPrkqp+1+cZwsYtSsSjoCc/5kQobdZc
Y3DzSFHCyzPjDgkZcOpj6cny96buQ8/mdyxqpKEGA6mZWra/Tejfp6g4NoVL1Wl1ucXROdkK5oOy
XM3mPq0ULey2+lDkZkt+tdByVbQu6JdcBli4kW/2dbmJwENvqdfHHM146h9bHaFI0iHY198G1Hd5
XOg86aXSDOZFQQNBmTSnovDvLdsnSDJfgIArOZvF9RYnKdoWfFE5l+/picyHN7bOL6LOtnOcphUH
HSt1q+1L01nPu9Mo2o1RdANJ9MWilOHXuY19NS7lfPEwBmVfVopbWqvupsnIvFIBjyNAjKZg2LCW
0zZwANdVicrjvl02vkAZxEahMKZAG+ClWJDpQYzpiDUgnRoAMB9ouNEZ2VdNo7eB/NTGVixrgmQr
csQyhMBTTTgTIet7pt3VOUm5Th72NiTh20Dl5s8h7+XEW9WN0bAl9mLL5OdQe1T6nEgtyT/oE0wM
Hex5sA8oqwDoHfFOTAwJHygS5zTtIdtsw770tq2Sp4d+Aj3emgpF+S0Dj0LwdXAtbdgt2/rbxrKN
vQpoymnnZOXrhksw6hNwriFY5zpmdg9pFrU60BN4vH2Qb+UsPLBVJ2yQptNzsFywpypfSnmfgU5S
UDdrF+xLYlvdl7ZXNEC6T5BQhdf1yAz08QNSammg95uUizakViCrCv+i0YKelyU1KAxVDeptaUzR
qoUK56JKju5BNgkguJMtgbXI3u3b0ogn576kzIjWyGAMaP0Mr4qmzX4JkzSwpFgJRDjCNmhe9pV9
s+jLHop8B8izlIN9QB/099I/Vgl4Oz+rAQrtxydVs8al7Ckd/zD8VO3XsG9eemxF5+r90K2QSkgT
smOdp3dFxKzm28HuR5wRJLimoSkgqDlGsayoX27DvroPRtOnXtM+ZjUzcZFDnQMev3//HwexnSRc
583CAaDPQW3rCxcCQGTu8CnTcYP9IJr2nQ14BD2MOiLnchAy+FREJCsrPFSU3VAkSUFe6YuJB9wM
Jxg8rdZi/LEWiDgUFSVtaaSa3YX9FQWA1J2t9Fs25y/EQG6uLYAd1cLwlCp51fXyuUIeBG/QEi0n
BS+9DKCrgR6Zs2acrrmsLoT55BISzcMRHZoNUInY/CIuPRlNP5foeYx8XCvF3k/Zm8k3j2sI4Ept
owtF35Yt5zZRnitlfJWgAqBpZHVOlKKFtJh4fRIpeu1oouwEbNIc5ScJcIzToB/0S5voNxf/Xzjm
f6sA/D+kFPC9Gsq+RXcASYbyT9q/uoE2/jNk5LlM+tcf/+up/9a/dv/b+34jRwzjL9uUue3pGqiU
UP8Gjyim+pfAJgLfXDIzvBbQLvqNHTGVvwB0YCChocOq8o7ul1CAYv2FSqSuIBSIvA2AE/N/AhzR
lH/FjQjQJ4gE8FzUVBOFJEv9h1IAXcW2VLh5Xhutuu3aM3OT0wCKVzoko6E+T6JRPYx67OO+V7Yk
5ddeTAi1X3uR/v2999+9d/+o/cX/7r2K/S2JCF4gA0MF2AbaGA1CbH+voyhJ/2Yb/rENXEf93y8E
1WKU/XzapUvfhpz29/VtNRGFdKkyOkG29imq8wJUtR250rbaLCUuDRNefCqC5J9UE8Ihzl3vopmg
N46pULXpYYN/fdVrskoio09jNB/AFfIYdGRzFWDL1vCyLJhg7ktGbYcXFOiM1nlbz0JFo1iewi9H
Q1iYODD3rQZV3JpW5TLjD9EcNrWAy74eG8M7qQrllzpL0tOSivKarnF1zbcBtRzsFuQad75/3bGv
7oORtNU1w78UOvq2WJ/saMqu+758niU/ipEgoT00UtxYrXva4awQ1aF1j7eldcbTprX1CqL3Edfo
7qMtN9JDn1fZMZPiip7jWN3HbQiljMFsQBTX5QR2cooAeYsCm5O6iWyUcXpINv16j2pJPPH47HwV
lx6SzlZ/iqN6ukV199zgwObJsayPj7hDdgE1aFrS3eNAnsnskI2nMqEwsW/bh+1ecewkZercXmes
avT4f3rT/kG5Pp60tqrOE0SUxsHogi6llf057Ntq+rZ/7Ni30W54/v2bW9p9SceTUKb8XUtK8hSG
kn7sBOLmrTDiJ7w6FGdET4zaChIGTdZrF1RlhqA2pxFfzSa56wgF+wRz1aM6k5bqUhZ/ynImv2m2
x0tdNjJcrzkni0H2cl/K/17CxSH5te1tyURg9pTmsL2VnClAMZlg7DgcYndfh5+sH6PCjk7/Rdl5
LTeuM137iljFHE6VZSVbGo/DCWsic868+u8h5G15vHe98/8nLKLRgGhZJIHu1Wu1CHYAUCCNjhqE
f7F6iJVhwS821EfZ53xKELdSEv70+25ZF37yWlOMvfB1KTgYNbgQD2aqBeWuLuIwOtxOsAUr7LZl
Ax1AN1tRXJYdfagSyXOX2XGYDoXFxpJodr4SHdSN+Ar3DT2SXxsz0E8/rKY/FG78qoYJtWG5U1CH
SDNlS+DPM+gHWL5mr9ye/EHvzTLVy4dq3CKymwDJqDXwxBNtVpjGkbeoo6xeavBOX43X/rBSvpvE
mTYWKhNLWNnAEZFssynX+SHVSY+qOxJhSY9aMeqf49c27qgNLALPhrTag5dAMXKCg0Y03DuTRLY4
pPqCEcFHi8c2PitK4KQ6rj2JMxZuwzq2vOAhAwU2U4cS8ZXOA2oC65tRlUcrLdbR9BwRB556LvpX
PEdEMxEPk1ubf+DJHREVsQAt7GsEmQ8+PFMLXjfjs+fKJNhV86cP8bYOGOYJ3Sm4+w0oGAmbJIfA
cd5c23Tch3qS/YV3Do6VP1CJuunIjjqR0egO5c+8aKa3zwdUoqUkQeObvv0LQV/kf5yIjKQ67QTE
nqCOVNri9HP7s+uH9r9OP4+FnzWaS8hXL3VtlB+bYiIrGXpY34LwkXIwVFuTuZsN7gddNyEH50pk
AlIiWkLXLVEzKuzFKSVFybyX2KzfZONEx/uIm/0qICdG/P0zirQ8IL+ZXgabTGUFyOshUMty75o+
Gw+zzr95EXsbcPtfE0cKQCe6CRkIO//W7urAI7yfwJeFtqS9MeOo+gpcfJvAFgcI4gITaXovmbVx
TvwGBhdEY5H4Qv/ZNPWlYtXNc4okH5h3xKShzPM2RJ2VuVJCK+mUaOu0LlpDVAT2FCwhw5tExb01
2SsbrR05Gd1tERjp09iQdZnsjROi4VSHKuDpyH9V6hPQKOsZGRlp0zalvhRm4k3bGsr7R49k2K7W
RyrZOi941dRw8WEh9l+0P/ZEa/hBe9l0LEvjiafDV80Kh5/in78+hKXsypRNlKAQ5kPyiFdXKEfj
qy6PJgGPCYCSsyNtRgoBvGx4lSdBGMmrqz0xOe3se9LTwA27UroMhnJ0gPalJkf7hKzy9UzYJDu5
j1JIBD7ZhW/fmFQKCb9bd2gW96RM+Mb/YzphkysKUf3mwTL0bNkTltzLdWLsoxLa3yQbvefaDE/W
dHMbrnFfIPD6JFxVX39zbUf1g2tmxdbPTNLuAcIrTyYCg0slV/xF6dce5LaSLo15em833ZZbctWF
OgGW6UyOdVIqXuO/nf3Z+9lP6oNVD0f/deytN7Mr5U4tG31uT2Tg0jB+PDi5sg01swSg9If95hu5
ubwXTdPI9nWfuJsgAow8u7ncxgqbQVmy2sX9RgwVncL+eVjiyGdiq2CHsmjljvHwhZcnxQVw2z+D
2CPATn3sd4I1hxFibm8WgrMKAqmhVCSAadFwyrMSwM8jsRVUwj48qb6sPr63RsfTiPoXj2qLiKMy
taY+0VJ5U908/5/GjdMnvM9y+zzwmddPf++7fd7Ud2u9X5mRxtYWhHAzIz2MfkyONEJvUC6XWLp3
EDZxdjtEosOL9TmRuDe//3L2e9f9C4HXBKH/eCOzdwLWDv28StkLTEnWpxs5b4bM4tdr/5Q8SIml
maEgVy+2FJkCYFSVvohGFG0o4pS+5BTIXoLhW5tYO5dyx4Nplqwn3pu5K7OeCDv32usEVvngeMOC
PM3GGAt1DzeMt6lyWUUIjjNtsokzYbv1ZrkLP9i7nzjrgu6spGipd5bD6hWNglVdlNUpGr23g+jI
wJ2ynfjHJlxGHs9kQ+nIjbgnszONUyajmEZ4C0cnGpy/8KZaVEJ8/o419EQczYRLe9pY/vmw7P1A
Uv1Sk37CDDmByOwH2wrDA4n7FuZ2nposu340VKc+sLwMDsW73cZevdvbEVqZrFAH4d+D2PrgL+ya
Z/2I3W9B6ZydOh4bSp8SZS9kAsSNej2bbPIImodwICwVfkVk5dYtfMQdLc6EIysQQIgagJaZMF4n
txVy7cXoywsIT/RLAT52lrZOuiumjUeSafIaeEewEE24GOOHWiEWNXWiJmhcNJREZ0GfZLvAeB3r
eG67AwVcRV3BPAB7WR1EyQ9Kngkimv1rwlYEKdF/PEzjp2uQpLDNLSUbEShXkx/erZ1rf1lxmf/+
LwI7YX+I+KRhQyT9iQwdRF1Adaiv/TRSqn/hUFD2zfvBrAK+RdGua53VIQVrGhWidzdTkXJ7xQHK
GWNg6EcpiHTYDWBD1/zqoA+NflSng7AHIUR6zqDo808dorcnEluXarCsG0eqt9kYWPFRppRrEajJ
c9EHytbIjOpU9U110qazyQ7h9rC5+kahHpEBi3atDuBgVDPn3rIogaBA9lGDne1+6iugHbz1Ieqt
IrvZfckyMBGZKhXwiecUi05nJLfezkDevJ3dem9nHny7u0gFG/+/1yP2v55ikC/rNrFwqn14lGmf
7rDaDORwIE/1g3jhQlEskwLhsWDPIrNxoYwo2YlmYbjKzCgR7MpGIuckz+n+5Ai/rUXpzTS6EE79
5CQ8b+5iStEUU9q5cYpVQFhBWA/HQNdydVa7cXPMd8ICRRdy2cJs5SRgybX3s5hbEI7GaYToJ47V
kJePo/WoBMPx2v02i8K+elaWibHMPMAkNhDlVmrKvRLCBkA5A6fiUEmxuwPqKRpyp6M1c3O+uQ1T
jy/b0FYiBJrnTCdM11O3CXiwWpq7cqs4I8eYDqucVQy5uDY7CJs4UIAR9ADc8IHFfp/LQ7k1/dp/
s90cfad+m0HYnNxw7v73DwAivX89Y23Lho6Rsi+HeOBnmQ/f8t04HOTyJ7UuY6XDVeSsSn+Q4FUq
7gEHt/Bf0bqaLAUVnDJtBkRISSrF1/Z7f0hZyl1noVmUkunTSP6368HJPkwjOsRcJFlRo6ImBbA0
CKIwG6UXQ03PWV5S50qEbKgnagVPu0dBrHjt3Nybx3UqX2QfmEOaSe6hyOVwq8KCubVNXztErJqW
SheWFy1JQyq5fe91mtGP0LRiRt31orOt+eVah95lVndF8kOX5XXRg3oL4AJejoSu75QY3k3hEVOS
foxDlKRRNOahNT2fer2R95Z4aHXFQM2X5sWrW8/NMVNR69FAps3TTqsenB79bPCLFwha/IvaNeoC
mcRqJWzvHnVfRAuEZ8/FFEAwRj9dqa4bkFKhKWxBbCUrqudA9YuQg/feTtmqPwhHYZMc8kQjLKMP
ouM2VyIiFyn5BKWS6js0HJYFEhTHxusJiExnlppkSJumxk4p0Of80y48ROc0UrjeBhnTyHIa+T6t
8BB24aYG/XVaYfo0/M9pUcP5y6IN3ZrPv3YDui+2X+z/+YFq9idREw/tBsMhKf09qqJlTexCg3QL
LJ2SNf1CvCNu7xIb7vSj/SoMQZrjKt4pQ4JCRQR08uovbGLkGIz9sf3BD2madXpLXef6c/7rhwah
9dviAUaVWPWQTIfWOvuyXtxfV37T8o8t+M3iwTR0n4d7vVHnPU+hhwjUzYVKXQ+ofgZHoAuNZjqa
4c4sVMiZpt5e6Y3LNEB3+RkIExFXBnTIxFdVuhYrVMmJJgEOO9uIppcUzUJFQWkjT8F0H02aa6+I
vN96ReRd9MqT86exCno4j8BOku2Y979d8lP3vuyn14PktT/HPFK2wiQ6GzsG4K2WvxOlSu9jWR0X
Paxx/CUJxNeA2r1FO61qwraK5oM6GKdikJudVRkQDlWu94qw5Lx0fe15HN2Fh9782u0bEDd56V/a
QvMvStQvHa+WTsLUB33GIiv3Fx308duy6dSlA9UlhdxBO0d4zjkVVOKCGuAMlV9oSs0x3t46eoSt
ALcClp7cbnYxSVODYrt1ECuE+lWWWGwEUOTs2rIguhGxJg/z7F6WzB/1YPXPQ5shwqIYw9rM8+HZ
bbITRJTdOfL9v9wH1p/6E5AwK5qs6zL4F1S+WF5/ioE1nWuXcjH233tS7DAbpD2YU1PvjQPrtIfM
SNx8btXURSLQuhtDub0Qtq02wEK7uWiKQ5t/MdOxOIsGsMBmoVuWuxJNX0kNCneNB9Fq3LS9tIH7
O0Klcae2Un4ktqofRcBqGKRl1nUI80wRzmusKrYdf+W3cQT+5R8/bVJhRtTNXRYOJSnxnViEISoi
raM8lhdi3ZX92XQGJ1lQALYi7WUcEHu5iOC+OORRcg/VbH4ULZd/wTLWYJe4ZgPC0rz5Zwo4z5YF
6p0egjYVZ4nZ218KOF0AKAyvwq4PEbS6KBV/AaT12a51Mm/DMCjnHRId7l9WchSsfnq0KZN4NiLv
8H/rlHt9/p/ahVpRuWhm36uhs1EZcsttnTTHsB9ASQs+4JskLZqF1dYsqyN7jcq4E85TM+mgn5s5
2hlYinVwEGLY5I7jw40KBNgKRxM14aS/sDRygE4HyTcr6XdRkyMWW8Y2yd5I/WkNQzhLZQMOMDs/
EMRPiXDB6KyzdVsUowwdjBkP6X06lXVY47pJ4Bb2kVwM4D8I6kU6cUWM00LrdpjUbff2dLjZWnQl
ZAVwJhJxytLh7V6fs9bcQpi7gZdWgxHFn9SSdGNrxJL2VMPh4KpOfm7ioTuHtbvjERh9za2TZY3R
nkuBO+z9AFIOmqGwRZa1AqchOkqnJUOkevL6uqUj8fQF8VV3fdsEin3jrXnbE777CpPwMKV86Rpt
va1yb9jdDmObD7skTjZJUqtg6byckrZ3l2vb8klYmS4EPGGnn0aT+sU0KQ7a1BKmmrfOTq77g2jx
jHmztxnyikMod/ObTbiQw3lVmqFad8R4y++hJqfLru7NrZYi2BHng/eSaOkEUwyGXTYk6ZMCxZ6w
ZwCvtwNlZUsic/6LRp35LAH2coII2XxQ9PrRnOwGm3dqThBzTyXq4DJ18EeK34teGXZt35mXVMuC
xzpbicCTXimiIeJHsFX4U49oxJOb135w84JVETr+X8jQkW791y3FsxH+BMtWLRkW/OmW+5Aq6LUO
9dl01L4nPveLpcv2XhwkanFWsBOAGXu36X6NZq6gBhDGNI7lPXee8e4hzJ+awt+QYVqPE/4kq6gv
vjQOd2HrEBidDoMhz3WdlcjNZAaVPBsKNd0UaqZf3XzNjFamjKCwsKEapCyMwilWVFf287yvkq3S
Fw48kJK8hI6TjO7UzEe93EQ14GzRRBaNfGCW1zPRbGxDObWyfhCtCKHsL55xHSgsidlu3DC07j0n
+BHKSbpDudDbNHpPZcW0ZB2m9ecnmzzZoj/9bjbJIHN9zbV9Gtdo9rADoAWvmOS9NFESfa3aVloq
qs8rZfDcgznK7SI2IvlFHilTVBrz55+uCNo1O5ig3INRtC1QY6jiqaqxyLy0/tGeDoVMOBeiZ5TE
Y/9I6XEiozZOh2h3dg+LjqxvYWqlZFLYnNbwjyg0QxDvox/yYVwhqdY6ntgtCt+PQdXWr6PlULdi
skzTEwI3olnmnb62Ij9dimalxsFSs2FxuDrDDgOPWFvuRNOTimfL8GEh9krlKwQ+c1szfjUu9Jm6
oRkXEPHBITeVZ/EWEyZyczu2N8HJyhxr701KL0NGnlOsxxWozma5QkTwtlC/rcpFrwrfw+rTch1G
iGzbK3B7OKPL06duhvCuQH7a7ykGpBKSlPtQ7bTp4MH3ScKQszGLMp52zuJmEmfCTXiIpjjItVXB
WwCDBFn3AOWVxl6rrqUtsywIns0sG2aQKoyHqPPcr85w8q02eJYBLe9gUgL7NDVVB94by4RgTjSz
Ot21qeKewzJ8cSvzG/TrFhSvbn/n+FnyWPvxrozb4VXYg8muUuP3X3aLmDqiBBTIiHRobzoReks0
RU5UZENFxy1terM1Y73JR7i2K1mDCYiaFF5+MklvmreD8950ZbBrRqFTGjzZKJcAoCFOy0IND2Ow
dfNCO4ROWCw9cP9LbQT4j0oyVaZdV7ywbxzngW+iikV8+TFvXG72oHjRI0lfh2pcr6pRzl8KVT8E
vNkvtu471+Hj5PZpeNJIC2FnqaTDGRTug8KWPsAftCyHVDextDsBf2AloJyqUeH/ABhiSK16boys
Em0Kmk5W8xj0wE2hDmCZ4JNspOhTKqGsIoElbJQLkMGwHp0m+8MtNZ6jjp0P+oOS86AP55HgXjZX
HFR9I1ULVobW+BeZGoqps5iwD25rnv4SPTGm+BhxOi9LJ/0Vwv8ErIBImfAjGabBrvLPN4SVSAA7
0xbyX1dv5wnrr53cwtY4FVJyvJ6brmHsWiuX5ypI5Lkhuq4Oout6KI18HXYBJYuVD2lYksbXdEI+
NW1+m0ux5XIzM19n8IwsxYYMIe633rBNsgeHW1XgFwSeQZw1VfNYWk2wvdlvUAhKAK6dwl9gIm5u
jtw9hmN1zlQ0s1JId6Kwp8I+GZ9VJeaeChKJCEc5PDvgm+HZ7tFwdbqrmzRa7SHpJXUuFjysLtBs
QOv8mh8TtttK6FO0/eb8aTn1qXmbmfdUcI2w3yZV+3Zfw4p3ciYdiCkvmQTdgwLp/JNeGsUS3a16
70iRs5dg+IbVLEyeK608BhVpmkYEiOFd9M7upMCn5HVx0g3Wvp0qo/zKH61VaLhXQ0nWZ2oKNxUo
0z5XANZmkHUQ1u6T+9tv2RuSxzbv5bvrjxlqA2rF4A2gEIGfuzjU0xlsso9Nl8ngb/+x33zFnNeb
RjKy63yUgaPINSLPzCY1QjAKXExfGc4yd4zwLA5qErxCCTnsRMvtFBtah2fREGN8Cg62Wg1jxc32
aZ4+jf4mwGVMqMFPN5CGfrOBFg4SzgShP+1Eoz6qEtfP8tfaV5M7otD+VekOoBKCXGw+FkZlIJUt
5O/+q1t01LnxUlV6vhMbzdo5NabXnkUjKstqobq2vxZNqW+Ug+z25+smN4rkX9AHePu2tGGGV6gb
c/sebb3QabyFhkbQoisHcwNB4lPA1geVFx8Azzg6JwPuZotoufZEfW94J2zmFC4IB4k8kQsJw9Qa
p8pAsHZgm7o25wmYZfCgwyulP9j+CMERO+NEJfJAeZlPDRd7bZfqwwdS1XBGeN1FeJR6TBoujbOt
aBaWad91U6BHNBUNSpoimvjb9DHd5wj01KyWjmY+ECMvaqLqii9D2dlQjeHbTWouRFclya9Obuub
wfHGued5Ptxwabvw+l45Q9qESjzBnbOHyM2in87CyZa5tnqQxLLdopKRd2RAKj327yHZJW0yHaqC
LKGws+m7F60xkJdvAnuRdT9K7Yt4dFQZLPptLsHwVHberqlDc+un7kMd99VBQNZqNY22vlO6JNJ4
pIuDlLgPEdRaEMtjunkIyJsY9T6H8Ai8fqDoEWTP7bkoHnaqUvmH2v35ySyaVqv6B0JVonF7ZIrn
o+hzm5+3h6U4K/RDW9klcni8rHI7nBhM2T6zbwQMExpQ2iuQRSH22xPv8yGllo3wK6WmIMzrIvtW
JPW9E+vub7P+3qboz88kJV9mIAh/VrXymppO+uKhlDlPiXff5SobalXSrMOghtYhtGrrEBhVtk2V
6IFaVG1c+JNNdKT2xfRZA7ayNG3Aew/yhlb1oPz6JzTXp/Eqc9oDv4IH2/P1H+8nsRdeLeE/J1NX
rVgniRK7HXWN9gFyY0QDupLQItSuJVsRjI4CgnNR1G6+SjsreAhCw6CyoA9mflODwK90w1tIckTF
/bQ44OlTPoTDKZYQDwe/tr89/yy+jdVEojW/PvpavH1bWqK05227IIq/4P+sUAP7vQlMRHlRrz5D
6lHdWXKuLYuSFALs6jPhkTUK5FllGSE03lhH09XzeVRAzSnZGS/diY03n9h4UZc0d6J5O5QFyita
7G9vJlgruzXkvsH4VSmrZk16Z0nwzT+qZCPve7Ks9zZlGmypRgsyUB1KGrhr25WPJjll2HTrkyME
QiE7D49EZhGu7SB2KEvSnHUYlyMliSnyUFGNcLNS8uPRdX1eGa71VFjGj3400l95pM0sBxjfbPQG
yBnK/ntEleVMbSqXAmFdm9ltVl4yyZ85qmo+xJVdXGCsDZaUhEcr0akFtXVyEfcVncKEfpY0qwlI
bkVTkmNIMz1qPZMuqmFa7eLHOKQ6baRWZpHDXwbjdSUjPpqQ/PNjkoFoWpExFKfCKA7R1H09Q+GU
0ueUVOPNRzR53JprW++lu8j1oVvq9TK4o4zpGblD5+QWiXNCQZZArRpIFOLnw1J0dOiqUKvjSRAB
IPcUuQGPFbsfnlWVxElvPeWt6u68Pq/mKSGeItFDSHxTaOYbQw3P4uBJj41buPcSQedzbaT9Dpqj
11u/VuqQv+a9uhA2Va6+wTQPpf4MxooeFs2AvKCXf6sNCikcU832QSdbR0UZujm/lOTHf3jknqys
ulx/1tienT3inxqbjEfRCg0oBt9bUx8rDVLOk2emSMtba+obTDP6lRDE3cVZE1JtPcyv91sRE/Tv
iYRel+sCeJxW7c7VAeyhCXEcakX6atio3yCr8AWBnfYsK+k2jjPpq54a/b7QYmXWTV5h3lnrsPBz
CJzpjUMqkZFdB10MsfVMTK1mcXyv1HD2THe3OLSI/q5LN3y7gtDT4Fz3onBWwcCy70cV2j5KDfnP
BPGyNcn0KagAnMWBdNmxzyEoqt3qZAhQRVmRD/aDmuD9hOK6GuPByFBPJ5OGCi2vMPRtloEapffQ
dKRAYaXuhBSNsNzMN1dfMZJ70REnSj+5yuhdr9uc2giqVmV1SYy8gq7AjH9VgMuUzP1lJZTzKmZd
PxoxpIad0oz7PleUnUWNNiRxpSotrkCTOKAibGwfZc8q71rP/mCHrSw8ZGP2PfES7czLZy7HmvNF
RFogI547QZefRSt0rWeldd1rXEYlCEoFa5Hdic7Wq50Faed4LZqBZtbrMLDUhZgNxvYBHiXJmhm2
W61aJQsJaTqkCt3S2Ms6mRUK2MxZ59aQHfbSQ6tE3iPiefYmV9G2k4OsOAxThovd9LoqpeCnFWvo
90Rxc0FvVFo3/jBsQMi053i0kdeeXMKIaAsokNe4k/iPtD7gNTVp/xID1/9jMWnJ0KHa6EyacKV/
2o1p4Do9xcnj1yBAGrAtmntFk6pzRGHTXV6hzgKGpj4LW25VCg/9uIGvAxfRMWrW51G9pGyGzKml
i2HC/z/O7d5BFU5vbiek1pMHTYZtnmgUGWFLq6udOLiJAdWNIX8bJanapZ7V5zPVUqudPB2Ei2jq
ac04cXob/GGMmKcfype/7F5Fbj/7uHu1eA9R/QMOGlz0v76vqpQrv0u07kVt04SCeMq0tGk9oUwH
cZb7Ma/1QK7PZWCFW2ELpkVFVxh0kAeo1paEtJ4wNlFgH6AWtPYRJHSgyT02o6Zy+nTWqrF6tfXv
Z///fh2lmrXhjWuRpzQABM98ncCa2BaLpqeH0U4kJkUz0vvwQ1P03pxvY+usRd3pT+db06tKPghK
1LncKzCWZ1l2sodok0zJfXEgXq/NE8hx1wRg/Us8OunJtLS5rsrF9zKaBMhAQj1Qp4ESEcX+G9/W
I/YFmkYZYGv+hJam4r/904SFkMrDPrzLFR7JZk5ts93H6bOHUuhS8ntlLZppb32BcTZ9SFWScSDH
jpqjJc9BnFUbWDkpNRDNEKprE2KbQ4d471ct/RUmY/rcwUC903RqPMVcVBoEkBbI1Z3oHXRp7vhp
CWBU7tlOcAViMjkJPPQsuIJrU3e+IMGUPjROWpyr1jgmHky/hhEGWzi2FCTqLIOURu7eB+GEkY2K
4Ds3xwuE/NpFk9EwNtFJWlVGWL7a1neptvzvnwa6jfL0l9+/pmt/PjEMsJtQrjtU5MgaIDUkNf+M
38gwH2RW4FcgNkndNX2izpMukO7kzvCeg8QBe04i257qXXWddauwQwhvrQjtKCspSP1nKM0hYA8N
8wh0ZHhMIP8QbhC4pjsPlfdrkwcBumlhJ29NO6A0v4cxfpS771nShL+T/AjzRImQBoAXq3HtlySp
cugQiuasu4ToErko0MugrFKpim5dl/p4nxUoUauDoj5N87S1G/wex7d5VIkVpUkZfZ5T4+SbvJez
sD262niw4Z5j04YWPGokegPcw2sOo/RYdk1zFF7CLJpDU4wbvZW/CbswiU5xGFo4WKGVMOfXTxDG
apqyUvp21qSQ5wrbhw+zrXpNrLjafbAlPH32tVwsjK6w3i5KfJSRNvJajcvkeqFXm/CRDFR+WiOG
+us/rrrs4G4JATyt08ortp5c3WuwsKSrUFeCeWfHZJ8i1p37MFfbXREpLuK1jdTuRDuz4SWoPSVY
2tqwjAkUZ6A14XfpHDvYWGadXKzGtw6j7p5M3ac1mRr02WcVrPVb+BmSi0yV7E7Sk983j86Qfxdp
aC0pT+L1NI1UzcTa1lTKzMQczjRRTMwI8XrjIDz0uIg2iGL0LKLoFDbqnCYWbf/++kkoCq6SAcr6
6xxBsXXDESh+uQ6qqGfdxThIS9IlCujW8joD/AsPGliu26QQM3LnB3q+FrPC0Okeg9iDJY+MCEQS
dTh3cnfYkGgXg2rP1fd9nTwJd2HqR77H2m6nyC+fCau9ficpvPREUxwKjyJHpE8htuZL8hDM3JQ5
/xNxVcKmqaiEWrJ9FP6BHpRrwIc+q2imHHr3dUov7m0KEE5lMSUBdfIZ00EbeyLTiuYsa9PwYVRG
1tAKrORBuFSjpfGmmiLhKkQRaqjX8AyvBqOKv1FJBZHSqFPLIqn513iEtoPqhG966VZoTWXqTuva
HsnF9rtSuNE3L+3AolFueYQlLTqp7sjmbupIzf431CjSQ+BmEQUbdbwQH9AayQ400fOQtQPabVKz
tXh3LMWHxO6XLHe0F2hv4nWcd866Anz2DApuDioPzpm4ClfEwfSzVO+6EA7DedPDfj3RQ28VoG0X
iFHSO3jLyeP0gVxQS0TQFaaFB9ELcTTKcYHkrUXTlxx9X2Xx63Uq5NhOBRCyo+008kWVB/jHYDRc
iiaVQPIpDAwYi6ePreGonhXKmAFv1H6I2azcklBn6Yw5L2Hlokq9fk7IIE6XdbWQ5Z8nhY9C8mSz
pRo1Vo1idG1qavHIY8Jhf6uxGuuD6p9rznXogdzRR+uBy2oyWQf/nr5dc2fap7qJ0+s1Tz8HqvcM
qkemKWOjGE+jZW1ES3yKuG54tLvrdf2vaxaD+kr61zV7USlTW5H5pzpFsEmKjHVTOtscsi1nKTW5
eSdJwHdm4nSIKS2aNzUly4EF/bnosSWU2+I0VubXtlSTvAgNG4Dd6DF8mqOT63TlBjZsMn7+Npmc
VrW/F91XK9tXmKUjwt1StCCGpA5adAmrgtBAWfSLUg7jC8DI+FIkTza/pwfh0FiqtpSRs16KZi5H
6pnBwlEMSWKYkzu/S1fCVgGpJH49pyJkQOwinr8NY97KryO4vIpkHahtfJGRpz0NECbePJICghNH
ahB2ny6EhJdDLI+A07zIc3K1XLAYWno9fFdyX22FLe3lbj/o4ctYjA3c9EW8UGR42+H3Mu5kOGIO
Xl9Wc69fuCnxiCgrH0c5hdfBz4df/riKU6v6PcTjj05O1K921iGhXLqoGDayvQXbaq0VtfZgv4fm
i+BX8srSeJdOgwiDrHkiqN9CQwOLWo/JWXxyP2QGRB+gICjHXue2Wa4jNIp3dej/0jq1gLpKkjct
FBAHljLeSs89ZSlB67MYosJB4cC2H6VqWegwjcdBp3yzPfmYJXntzXr5HnZVvuSwL1Z+oGY/ofj7
Ucit+Wz2Mpzk3eBeoOGSiDZH8snWxrfP9lI1hxb0j88NGs+GsGl05pbvd1+bgMCGqrifPq+Dz86f
ZbD+OkOurEw2bquyJtiNFAoUJa1iLYyhVb5JjTJzW7V6gUvPWvnl0MN9lmVf0Ua5K5Jp1tJR4JKC
R0nrW+WUBpExu46ccGvINFxcR8nvLD1ql2JAkq6p/bJfddWPV0rdVdsJgvZldMx70Q9uMYXkuuiO
PuHBoyUR6LsOdLyHUdGtL9x29baHaHFVqKX76par60DNbpdqM7L3lZvxgtrj8/VCkhHGKBIWp2jo
2oNqFco8my496KQ7mKfTrxDSQeZnE1ZM6qZ5IXwEMRAOkgZtj5QpyVTeWpwdW/D60FEZVT2rWDXc
Q2zT7M1WjhfiGiSjWjk8NZ8a9qVrOy8HqG976SnT+c9PU+YQl0F0aMd7zxvDBxPK6uvXxZKfQBHL
vjOE6M3OVUrtOmUZJtxwlf9SjyaEqGNebszOHr6OmboVf1+UaAYr1SQB9CA5J7h41dnIK+nRSNJH
ZDIgf7OLZJN5UX2tZhAlDUYN3yG628nmVuaAyuRF6m1kjnmbllJonPPpYMes7QotJLY0vVwDUA7n
3P7hUzp4faHmMIOtSfVq8P3jL7za2L8MLCcPomX2jXPX21NQLMvUNctc5Q7OIBgAc/8RQSfpIfKQ
8HVb76m3Mr6cKDFngRp4T2Wp9OtGJt0iek3YVGE8G1qCNvS2nf47zm35KFrTjGpne4/pNGM7Qskw
ORkFnzsmpUGOBCRHtNTt1t6TibL3jdGyOm3hkd10VnNSp47StdEj+9At9fmGh74JfjUE16NECegx
Q/3ndPCJ3dZj/9NTXjsUojZu08KlnzlaBPTAR2CMd+S6AIVJ2a8Xr9WWynyIJZPzWMo+0Hj59Oac
SoAr+gbaVjFYTbUeteKi3oLWYLIqvXimHKIp7MTnzjC8neGjFG7G9KmNnSzVuuJnJj6IdPiPJodi
Fy5seRk0AZjFzAyfYk8yl4nkEBWbmkWHGoTrR/leNHtN3QTU75z1zJ0gxCQc0ER48nzi41ou/x9l
57XkNhJt2S9CBLx5Bb0tllWVXhBStwTvEh5fPwtJdZdG03Fn5gXBdCCLRRKJc/ZZu1820ukXINPu
TqjBr1FIfim1acF0kKO96nwzy0g8yKVKuJkNOKECaMYN4cirfJ68MAE3LS8qX85PKc9/vyg5mgvt
/qKUhatnpGlNpoJSzGCpwZKxPtksBgwQAu5k7vE/2QcSkYoiV5ZxyZmhElBZsUxy7pVY/57oPkme
M14mWTmOtnUbYjI9rrrcS55DDPBekYFtCHZ3T7KlDiVbtNh6lC1XMw5UdKf3FnI4rG7LAacx1gUk
IrOpdB9kC93gM3LR8t4C0/alGx3tKseKMP+uRVZ8deCZvaoBeuMmM+FPLKdxVSiZfDeCsxzFwwJS
vje15/uTdOXox1rmnuRowXWewDfGG/dR2wr4TmXOEb2F+or9D8hF9YIbVnqgJqx8mW0ngZuhws9f
mmGmthdXBO8OOj8+xTVgW4wEnuSg2vJUpdF4x6JRyhdgoOW2SMZmqS4rX7CZzs/UKFP5L9dCIAXk
+yKnkr2AXuuFbNyXqVE39BuDes+tHMV1sTyii83E0Fwzw4zWWP5qa1L2zdWqS4gV3fIwidweUw/Y
2PfOOqLQy68b7ZbkVHDrYTHBO1nOAUbNzwmBUGF5IOky74o0KJ41b8ivdRxdVUVTypXI4IA1muEc
5KgVN7D0JuK4QV6Xz7KPAPZXi+TsWXbF3hDs5Y0QCV5OMGnNvtHLhl9fzg4QHlZ7NOM5tzTlCh2u
RNqrT7JHi9jrTRbIOTkWTelwA4p3ny5nDCMeul1lpXvZdKMW+DEe4bMzfi2Cvj3L7paQjs8HFJ7Y
8kRhUwMI5wrjy6Y8DALnoxbXYflM3gzDjcTgYmLKAnlQrfU45Gs+KNltMEd1Y6hdv+GXpt4WbQng
eHkPelILT8OP+1/bkJEDLIfrvTwBhex4SmTJTkf0dv9rrWIuVjrc718v3w1N7oGsL9QXhGSKZntL
lfhK5rpk1itFC4cAw8VA7588mXyUwkslKzleZOveNYCV86px3EV19yunhgsUnu7z1K/GkARxNTqb
zAy7u5ToM3MYNO6TGhfBL9FF3lDoMI7Fr3mG1w2wn7Gk9yK8iYY01C6albUXK41wCBmz6K/gICuF
PsdVs/8fx+V6Ls05N39Zuc17RGZ1XIJtBS3gS3HrZ1OWY382pcC1XCa3tsrkpSD7c1SubTq3XAvU
Ngd8MLyHxtB+1pExvdtuFG0VIeydVbENY9d2mWAkP7XsQuWsIHFep0FDFZYP3hYpI2t07RU6afsI
Jap+xJnqLcrS6R17KncLxhnfSC6d7xFvFpFDP3LUEsEYmZR6yaRkisjPEbctaRqTBvqcEi8ZlBQ/
lDVmJONmGkp0sI5X3AJFTw4Web3LvQ+g3XCxxxaBhiei7lCNQt3oKGR2PYb3vGkJBSgzNEyowJD7
IYW+ytHUAYNSAcPLUP9tR+gx2CANZeDDgFQvUYpJrGinm7EcpjyebigKv0+6SI+yJfvdTv+1VPbJ
g2orI4rx2CG9lGIXirPHaULy8GKlXbMwZ5otZpP9i6lozsFOwnglR7EgJAspTErfGJRdFfJSz1C1
R9kKqqjH1Z6C3aQJfz8bGb84FPajTD8o6aXD2eZRJiQG8FYHL2jV33IWdqjAaY0HAkL/5jG89NKK
TidVnl8/F4J3xLFrSWzIw+dCo7DIu7NoWJ4pDubmST6TXJDkAEtLHW/ca8E+oRhIYClmCN9ZKXSo
UYP9fzxih09pRfA2qy3RIyJpRClM9cmmShmjLOssW92oWKdIM77Jljw4pjatEhXbYCMftKe+d8On
nnjqslieJohbZfl2YzTWpLBqlzO2kWWdKRSJnuxoaylZcSaD/KbLPymZdBtDDtvdqMufLQ+JEKfM
MJSLbFEVkZ/HAY78MkHAOzqL0p13GQUwoOEj7X5Aqf7rkQUQdtem9YeckWn1r37ZnLJsZZlVcqHq
ucVJHgbXjMje9zLFuQ515kFEZiBfBkozMH1XJQEclQNJ61H7tSJJvJ8ztih9YGUHrFHbJ0ObzUcz
3QWz3jzlRdc+Ofy0U/dPGEVOkH3DiDu2Yla/FjVUkT863rZwLraFNUGqx2cLj9SrPAzeSHH0jAdl
LyZe9DKA+SMcmWkZMXttMxqE1OQ8OaoMzUtfBPy3rXS8YJUFVsh2T4MNCsnTIAz5ckC2l1ElCP9y
rbB/jCJKrgpv0J8/H4V4f65x0NGflZBRM/V+H/2cN5YW/Ov2e7RIVgnOjv7Av//qabH+VFfeo+wX
FMwTNmvgQS/SVBjhq3ys7Le+Y8NDno5b7qX/c3lR9SHl2U56a3XyNjO1eV+4kQAruzwSS598JPvk
qJw39CL6cxRQ0a+1pQiwKRoifafMRnhBm4loLRKLeyDuqEvXZ798VNpteOlcs9nhiDq/mFlwUap6
BNsdXFLk0/IBIPx7jyMMF0p32CvPAf+JDouIoyK0WxZwDxHL/5x82HgzztruNBAg4X9qLwc5YMw6
mqN/Vrj8pVc7zyl4B7cn9q6DJkcvx3Y3uLX2wr9S2WFtVqxlM2us9mwRtgHmzGgzptymsVMIRYz5
jqHoWywwkkc56CmlwKRo0k9Ka2gv8sQiqQmsLs3I5sRYIxUU4Wnxiz5THm9Rrgc5d7zKKkdZ/Kgi
Aerh/WbQdlvT+KImyXxq0rxCywtXWbELorWobPdtUBtfRNV8TJaR3ULiny//sUjRJnVdlLp9Kbq1
gqgzZa9EQWDPA8VcY+UsUURrrlj23jZsa5srerGb8gAQ5qKpkE0DO6yNvPjKZtuCTJ/zqH6cpsxE
6+YpKyn6VMGPknq3cogGU/9F0y4FpozvclZUkTwTlTe+e+5EBH2ZZfSYejFLLv6vWYZSa+tCsyOi
IWn/xaTwejlD1Xa/nlY2/3haZjXZUG5rrGXXk66j4/j3kBi7kpgKErF/unON67hPzRsiD6s6ywHK
JIpr05XdWa16IEw532WuM6/Ane19PtXWNjVV671HSpk1Iv6eOCioQNC458Rx9IexNzFlWAaWlYFI
0ldoFL9WaqSv5Uo5gZLxXytrPTfuK0vNjb7XGSnRst1DAa+/LTIVK4h+IuWDqlz19quFN/sG/7X4
ImolPQll1LfIsctnIi3ktpweEAiUDbkqLaePLprjLy3B+HVhDVRvmAGOSRbxO/wy0qekoagizLP6
e0ytHLH7+GcaoAxQKpwQYq9eJ1g9P5Sd0x9cUX6w6c/X9WgSi0KuuQrbCTNSxLsx5qM/NUs7p4nQ
P4pcWypJrBjNS6DvXTe196WhkSSKiQVa+jB+mHZ58TyurZoSfHRcEDrN8q5BrZUvvRMHq2pKs73m
leWLSqoKrrU3ryozql6GaVAfWsR2fCnLFzkDEw/8tKbsJrts4TW4urjRQc6fQ6h6da5lazlKEB/U
4eg8yqeSXW40rsHmdY+y1UYGyOtYDY/y3HEslK1dJtZaNnFBKy99WH2Vc8cyF9cce0LfpeQBbVWc
vxC6uvZZUX41YuRmJkW8R4FHyZs2F9um0cqvUwDbjE8xH4qqUN8r9bucrmhuvBtdNvay6WpbB0vo
j9Lo6j1ASQQqy0mnPlu3ZpJ/KUSuHzBmrjfypL1iYe7tKZShth4+muahEmX6lJams4rNgg2E00Nv
LnGFttqaazXR5KeqLbOHaOo3xOuHdEUdTbd3+0EhQbq0/x8X30+1PNt/nkAL+9ZP2vJAwIOQaDus
Er33XhOtaC6dhlei7C+QBK6rcDDu00Qx/jatdbPfp9lslg6giMRlig32Gz5JxL/jtPX8xtG6c9fO
5hcU+EQGmvhNVb3owbYxx5iXH1H2Bz3WlQWEg6Vp15blpwQKzrIZGK99aLdvEaq265iHQN+Wk/W2
hRVPt06rZLEimLq/GhxeVOypoRP32J3Bg/1qgpJeOIXqU2U7ADvTVjkFHlVWgpjc1sCdDkGnJtCf
pclXzAmuulw/p67fDbH4uyoQ/41OO7yOhog3VeCBH6gm7CYwptgnQdM+5NDM11UaBW8kiH7kSR/9
DPFv0w1eR63pWM2447uzfPeUqjRuSVKjSjDt7thGc3RpsEjcxMBMX9Tlh4I05vhdsZutUhMTM0Ov
36eGGuwnhbr4ttGNBa7r7quaIIRsTga/gJAlknsT/1Njr3v4BsjRIeRbmhdKtlbLxHzN1JFsuVEU
XF9ptlYy0rTL+2SHdPW+tpP6PmqLsN0DJ+U9XSZHpcM+L4va+2hlkz0B1tnd1xrBmO8DE/GUPHNu
tem+czFVlS/D8yqcfTVluo9mSw102GvqfXTOkmBHih0F2PJEwiEREteGcR+lPtzaQdmy7s0oVo2d
2tr2vcm1TdvN+LXc1xbjMO90K/Duo1qvj7A7a9PPpubQuFW7R4L1qrUjjNa6z5uLPPDv/fUoMSDE
zeP5zxlyWhQBNyORl+1ks6nwoCwiK1uXY+A95Cauhx5GillfBQ9UXCDWikhubutwcSJdOuU8eQjL
5LsTW9pBtuSgrQSEfvNhm/zvU5OMWBTqRW5flqf5PLS6+qIX2XD8PHczx8rJjcAnUcePwGlZECSF
t65FAFF1OTGWmIzEVnnNrbA5fT5ZULbxqVbKW9qqv7/UIeWiimo/2ci5n0/m6OkBKWZ1/uzvQiU/
2oHyJp/589xxobsw6gPtfg7nOXC0iph22t0PSmx258iLoOxWUBL+6c6yyGp92dYr9fOhRSqt5MIL
QEPBnhOBxfn+UE5tq0zxo7bx7iP/w+naLKZkLyS1sDzltJzHDjvuimTbnBR3FeJnuoHvzt4snakj
wtuhDvmUy6ZtpViZUiB3oYAkfBMUO8p+DS7toRYq29hhmt+1BrsLu3G7S1R15mtONED2p7k3HmZc
rO5n82BXkyPBb5MYCBtaKuzP8lC1iXcWy0E22xbVnhqA7ZF9Q12TpCbHT7U5MFEiU/9o7dMM7x0P
Z2QuwnhyyQHsuHo8eIj621KAL7X3cgSv5vvsT03+56m8QPu1TC64rxWhdQTtAecd3e5umnTljKQh
c80cNg+HyYyLy7Ac5CPZF5MwWocOrmd/DERckn9bliiwCFQcLf/olyeRS0mTB1vBdvn+jP/1ZHKt
Jjx0ouoSmSP0myEw26pL8b7kIn2Sk+44pcx2vYONm4yQdKXPOYOB/6/qKcNOb5zEtyjEeVYAzh+c
Ks92A0abb3GQPhqUUP01N0HCx6L9fYYXtf+XGYFSt+tpbmF+enp+9rqW4FUbFmdddYCyJubhs8vJ
EhuF779TPlcIPe32AJov7nIS2X+f7Eyqs+7zWl1ZXdfepoorNOJLYo3ETjzSfcLZl2Cg/Hqy2tu9
syqottcp4ZR95TLQCIp/ucdW1/I09wENqr5N7fLmk6M1Yua2yrIAY65/UVx3AJds/0np+pPs9du4
nN80EFP/ON2fJ5Lt/5npJeFfVEwi5R8NLuxyiVvU46rHXoM4AHzVDJukcAIMMWk5mR28EE51Aqzc
iGjKkS5o9G4dgsb3Lf7LW9lpC9sgLDIZyToVMfaGA6JddKk4uuLA53op4ZJBpI+6+y7HZE/tBQno
Bq/AoZH5ss+2YhObkGwRz1jiKUIr8FTeh+Q4kmu27arr3J9D9pmRmqxSvGD2eukOe/yh0MDkOVUP
mIJfGmIf+6ibvtRBqQ18dl2OckTOocq8XTVab6y1ZbYccChB2Za9MZGUzvRjaaV98xLkCQ43tUrF
gBs+Q4EeP3BB5DbNylvy0LXYjhnlhVPRTMepTu0dG8fwBjBTADIztbeUW2cfA/TpbyMB3+JZQ+hn
4FOd0fDQLJman2Zx96IEJPF6Q+Ax56jZQc3S5KAs+y61rEu8nqbxpWpgwsQ2IkzNTQ/3M8GQJLgS
tH/3HV+/LC+uwZyvS6OtToalk8d1pqwiO/RPWz6ShyZuyr3ZGFcTl+CL/e+B0Fp4oYZCOeexq+9U
t/mQg5/9f8ydxzpatG3/eY7PpVGKr2Kb6xt57s9++eizb67c+By7z589n1M/++SLSeeLrrgU1i0v
Vs6i5C/e1ViHknywmosbeaWvOCH2227ebADlles5f/Sc1npWytZ9qQr9VjlT+qCSSH1pOm3G/KPN
Tv2Qey+4rWMubbUO7wGjZjPYW4PtP6VINL1p8g7Uy2F2tZwp6YV28aLomxy0qCJ7Cvi6sOc+4xxW
HfIppNwmlccgzvkqpj1aBtmWD3M+RJj3iPZkjaP3mgfOV76UA9x3WnqnPeeFOjzcWxHmlKhUbveW
7ezzuVQfZctLiZDYmflUGM4XVS/nTT6084M8UB4MQj4wVCQK9BW1+WtAoKgEeey6G4SSWD1lckQT
OIHBHtx/nqFOE6RnYbTDgrQ/f/Z3Q+VtCgP1pTfUxRr9oblpYeLcWkQ3N7N0cCQwHR1sdYW0ZDkY
REUueU6iKuBuhF0pfZ0R7gwxA3ZfWnJuEmNfI+w43dtd0t+6bm0nOGOr8TSscyJb35M19872d9G1
3VpNc4CsSuVcp560mhyoLX6ZjEb96AfLIIHc/vBy6timpsU2OugxcvjtYWIhwSWt28yrJMRmFghn
teEGJTgsyIiWWoqbbYnqBQJSScasAOVTmNVLzgZnJzCGWsvR3Bmti8D7imB01q46au/cLm5A5ZOd
HeJo9nHXglYUevlusSPM/aLDYqcB4nc/pMXwe/O7Mtv5qtCU8ERUKDzJR8FcRr815cAffdmyonKL
pPTlEg0/I35brL0gDzVGERmPKYcVF6ni1Idx8qhZGDtHdVN/b3r7xRtV4yXtRhO+lBlss6oPvkA9
JyxQie/1jG9s0U/tFb6IcRnJdq6obSsexjhSG1zJw2lToPK62cMQHLQG0LPZ6MFNXw7cNeG9ZZjr
OiHcv0EDyya9Ga5yUE7jEv2D8HVylOeQB0iyiMDDLWkqdGmROb+Jud6GpjF9Napq2HQk0g+j0yW7
uEcRHiz4j8RI4mtZR/iZNYFNJILm50C0NHOzRfpkTEgv/l2hwBe5KAg3nboA5FE0zrsRBgN3PcI5
UXNXfRm67/bSDfHVPnRLcJAsQe2jYA73mporZ7cdlHMFoufcoLzeDCG8Ejkg++SopXGbS4Udc5DD
4isJuUShNO7Ba1GIu44Zf1en7KmpazDFSLv2zQxgPKsL5R3y6kpOgDaTrrs6NbGDY2VQINUJOy4Q
ilo85ZpKfveutfFai7pO2OYPiW3pD0Qkh22YK/lvfXJUJFGNWZontpM39ekm5c6on0aXDyZr5cES
mX71yhfZMEp+IPwc0R/2Ts7fjpg67HQzaK9mi+fx56p6WR8aFe55U+Ds5IB8KQHaB58MdOxLHBQQ
FdSaTfQ2VS1mVhXQSRL6BJzFPO2cunE2cpobkCLAS4Dr7jL6/70K+G392nWNrxh6fzPxs7hRjdDf
QPAcPDJJ58/+Li5IFM+zy+0g0+RAmqngJilNlYtkP3/vtJ9aXCFjvHoeAGcQYR9c+4tqqe95Vpo/
E28Hksz5oYRNhDTErd6cRrHXvYe+zgij9tAUbr9HmWU8WFXzazXv6Dvq4Z9G2P3gdOEFkl0y+O7y
0Knz6BJZmLHGQZZiC0Pf50Dbj7gOp+pCDUQM3LgXif2RTB9qXHahSlWQbMn+pUvO8uYo2N0Tv3pR
IvhbIB3VpAePSv6ESDh6lgfKZ5R1Apx3K5vIRYkIBPW0qxNqFKlmPzdaOz1Yc96/dGTdVy5KwIMc
jLHo2c4RZB05qjrZeMoLY0lasFTkXfQ0oeOSg7KLSguktub0IFtWQIwhaM4BtzcFhkNDfpS0gR5B
6RouP7EI0wsvn1QCaH28ZbI9LnOamnp7vLMKX3Xc8SAgXT27LuRIXdHdLVve+VlRwXa53vg6LS3Z
per6W1GX2UXOb/jI7oD0cNVZZrjIiB57DBLloEcxhdDXKMX0VTTq8dUGlTPkI78+VfY4qTa7RzPG
p5mkCC9oeJwtHD6An/K7+TiKvkJcqQNUzCdwiUr/jtz6PQQhf0uPNj82jw5EoWyayLZmubODDwi3
BeeorVlmiAQqBZG+rawi0pN70rF4xGIg6QX8uGNPMHx1CXSbrYoTNH4I65Jb2at8pFjIjepK17a6
zb81AS63Egb1wxlpfeJPXKUJxRI545I8qAFGkE1grt1SJ4qbLkryvTM+Tt6yI/KAwIU8v18g1T0a
uphXr3ocnFy8Zo98/6kOFelfC6DsqVKN8ABG88Prw29REnq7INY8aPwKsS1uh7lKxnyK5lcrnrKd
vQge3GY8JKLib8Ux0o2vyNuxs8X78VbVhreNuptOeTGF3NpLZ2hfcRtxfRVF2NrsAqKdFFkKzGFW
6oTwB++hVT/w7SF8UETruW0SbEY69eZ5WECq5AnxYwfnj7qm3SB6dpRjBbYLG7YRCygMTXGFTk4j
skU/KttLRzgeT4MYl9rFyb028LzF7m0L2zT3BxOBKcyolV7FCJ3iD83u5m9t3e0CKz5gjfdgVEI9
eXDofS5O/caLMcEEnvwz6L6JIo9X3Pv+SEaN96L5wLZwl3jFlz5HTKJX3dag6lhHreYPoip9XfkS
FunKojLe5x77IsrI/EaVml2lW4N3pvAEeRmnwWVeCdeW+UY1QH1EcszdiYhV36QcbasqyrDSZ0zb
W8f6qsf6jOCbPaUXl2DM++kDttWmwvWaz2rfHOoqvWLJ2GzmkLydlTZbMZaUcgb9N2Uoipcu+Fl7
KYFE0bwqREfZJ8zXCtbIisI1GHZjxsVjdtaqpl/RY/KXzHWyh+U7IZEcfmRJKK7aZAzrPnvp+l57
NZxjj4JypQTRi0ZdyLoErQWi1F4inuahFMXVnMdjCdH0aU7z6wB/Go/VwNzMKf8MEr39Dm8UcYzD
g1e3G0evzENQCoPKl+ERHoFg89nWu9iOKr/vuxvSj7UppgEVMobEpav4KrxFlHbdszOXJCyncl4D
/xCYUQ4H0aHNVbEaAFa8SpRO3eMHi4enWSB8RdcVlB7Z/th5DUvK3pO2c495b3X8nNtX15nrJ8fc
RF1t79qO+uQiVgHJjKuocO39PFPHYMJlgZ1QaJj6cRUYKExEHwy1moo1s24nVBzqMYGIf2QXEeub
eqohuKf2KOC08rCm7i3zfxubdZWOorT7HWrNQ1kR6EIdyVR5Fk0O308QFgKQve7nI3bAFHsUx0Es
PpYtlJMRZPUx8mJ9a3Xqg6pX9REh+cw3LHbFQ8b98boBabfr9OkHFzGbMpnZe2wwGFsp7Ax8rn7h
EV/sVCnCVVA5GzfK3L+firH7SFxu4CYHQ+tC/w4i8BnLKl8np3cIDaAJTtL/VTX8eyJvvlWmHR/V
Csg/GXgoLStks94DZvYxbs1b1K/RSxHP9Qav4XQjuh+5kxLCAKABM6yqNrMSuw+9CA757C45fz8K
pvikGd1rYQE9TKrqoy0yYBd4s6+SXEPzEPQX1Y56UvgkqrWmfG7i/msozHabWbG9S20SKtXQbYMe
B1Veb3rK83HnxbwheZV7vp5b/aUuebNw233JB/L6es2tSxDt0iTfzgSU93bUnPO8FFts1F4H6FVR
EuTH2SW5loX4IFt6usXI9ywq8Txh57ZRtf5WBdp7rDuEahpxUrnfWHVz32+oXLSOig58ItJS85BF
Kh6RLU7eWln6Jug8VfzUMeoB8pCMq7rJ1l4QPraFoe2THLPPzlqL2i+d5lnNorfaVGMopSO3vm5+
jR0bzzZjAGgdok0VXn6gJD5bp2763goPIEnqTiunOVe4ZLn2ZPuRV+i+k1futiTdc+2QLIqwaa8F
Nc2nOa+2wcgeirob1fcUCFnE9BMQpda7UYZUZBFyeohUb4//dEuE/lgq0w/MFnVM2D6sIX9KLWM4
wFVAhB+RLubiPK4mCzlfiZPIijA0HjAFH39nqUjP8vqUDC2/we5obu0A7+lOGYc1oIW3LKtGtKug
yyfXWydVn+HXTHFqNCQneegjKzmRHT1lubCPSKByZLz9s5tSYEFkCQqn4net+JkY1ps1TH8JvSUH
FptnxNiniipEYK3gJW0I2EYgvjSghiG8Zi9u3FlXOEgBdgmZ2Fdhk9/yCR0eRJHHiMJvs8uzTc6m
bq1TmLUGM4Vtlzagpc3xLdNwFa31BVFTuule5G54TiKybM1gxKfZy61DwE4NlkeqHZPBoEIT395T
maTDvhiTCV8T29hhcDhd+jgP2cxS1oo8pt5iT6wjqW60TZVAEcrbMN6E2FV1lPWYkU0ydeqsJ69i
S1zURrGPoUJAX8i8VZuq5M1N1OdWFFkvtuENqwGvudem2feKjSl5kbivLUn7lXCs7k0kseJDVYy+
GFNv+QmK+i9zzZ2TVvflu1KTE/XSdjxUlmmtKXnFyJafy/cRL3i4hJ79TllxizgZ7QM6VXiaHWxq
LmAdHtm19j7aXQczIVLfy9jqYDEg4AytHH1zOQ/vxNO5YUvr/l3DvdvPUUm9e1ZDbHF2xXtY8hMx
Bln9TgnZ6Gu9KW6hYhzjiR0SNoUeAQknWMtmEs36tVCoIhrj97lNF9ANliThFLbb2hy5yJrmMba5
Jw5Cs7+2bTxcG/7W0+iKLYIz7pW5AK0rL6fUMnOsC3ttIkreTZmF8tKmvGWDueptXmUVJOmqS8fB
rxQtBRtvLFHQDpFmJJD9hg2fkNHUVjaS8a2qKs0WV6tvbp+RYm4A69YqcGZ1nrZ9EuIiblU4qBMi
BeVjZA+1NTj+FKXGJiUE7BsYC+hl6j3CzBm2c3Xt03rad00SXGf+Fmg7ZzSLr1kcRDcCqQC4uIlg
u6GoD1rYCb728802Jy7YpQCOogIV76NlUx1wJ6v2SbeimKHdGq61Cju8BEzVSB/soSsP3qy5Ry2e
jfVQzV/Lrty2opx3dTOwo6i8N8TB604MCYUvfP+DGcXvVLsRf4qNNsQdKBpBrQ1lOkjj0A8yAq24
Wk785FOMlSSUDEUBJSv4N97gllz15ac7zAhc2XknFsjvWqmExYU7ovCBgMCq6DB977zc8dW8JBHJ
5aHF9+VpqDyC6la+bTqj8oeSoEbphe46LUPbb8gsb5q4steYvPVH2Ib2JYnAP1TpjG6hIVymmfyg
FmyhwYYm58KoEeka50lprU1v4VVCbUeNz5Bj8coelH6s99qUXiOlCU4tX1XfCau/TGfuVhZZxn2v
Guc4TgghT462wZ203JVhlK3M5LWxtfoWTqPuE1H7yq83GeYhmo7gK/upx+imCZUH0APddbRHxS9I
11/AVgBFxXWz81TvGLfU85WEedJW3Ih2I27oEP6UwjP3hVUFO0fT4DAAxvAryt9VLb1S3rjlIzFe
24ZsY4oq8RgGbrHKc/eSqewCQyXze1eF+dcEG8OeJl9rlWPrla9RZDvnolV+iJF/1GhpxsWs6mLT
TOnfjYF+R+C6sE67W9mJ5Jz1w+gryQS+yBseWq77uKNzWVHt/JirZrCZ8GFcRz2V0l0QHIuhyqF2
KT/M0RxOcPuN3VjFq7gbrVUT8TnpKjB5YLcoATUIjE5jeXCnfqBIp6zPEOmuquCWykAqYoCI0pUk
QSzLjizK7ZMYvfGIB6HwNdE3O4psN/EIA9Sto3mfW1mDtLJ6aZvyUQGcuXI70o5O03xoUaavDKGZ
fMMyvnwexOlupEoOyq4b1ld7iYl2oJI2w6JfonR+AjbTryovjo7UKKlkr+avTWOglWNbsOZLgT3H
xK/yPI7R2u68jywoTL91emId7XYYM3EaGxumazteR0SGBT+w28wN3xwwyZvR06tVAhBzHkObm+Ge
Nwg3zq2NveQmcrK3Mh/HdU3IbJMJFOVZjJqwVEL8tPXqXIzxvGkCLlG5DRXLCbxsqyS9s2rzBDpe
EO+IwWXHdC4OtqrbJ/b4mNNa7d4EZWdomrKr+CL5wXTLEHAMeRI9NtzPhhaJZgwnuOZTV9LWDXes
KnBIR+fODu/ycZdXtrZOENj4kbtyrOQBo1uL7U0DOBSF5Npy0sfYi05YtYhN67Wg0cxc3WICau1n
R/Wo+K2xTMFy1tf7NN+CntrMnV1uY1LSfqjwzgWTumkcV/iUK2dbLCH4JQmicNMm7Ye28AXrrhme
tZywEHxRSin1yFc9L1i1hk3sKUjGdaaLZ/5V7oL5+0b4M8MSoVqHk7F2MjQyIUE51PqO2AyZSNaj
jvmjAbrsLSY+Q53rSkEbiKi9FaueLcW2tiCa1pAgUIeX7VOdUcJlkAj0yPnjJB6vstGcfJWdtNlp
2fL78x3MwnCKkuxRCWqs51UtuESN8WGb5OHnvjomXRodoMSbvqkg5yrJZlTOyeEuk9LTU2+oa20m
HF7XmsrvXkDpXIBOKW2OLRxTiGEYlidh7Qe2pe5UuHXHvrbE/WDNqCDMMu/XMAQeAy+dt9RojiuM
eHM2sgp36mOeIATw6oOW/C++zmu5bWUL00+EKuRwSxBMiiQlOdygbMtGzrmffj409zl07ZkzN13o
RpOiEDqs9YdpOM1TPJ7k0b2IbHM44XhJxGbgzZwdwu3g2/dLmbt7bm59MnK1PtnEu3a9wIl2zsQp
bpgY0oJNmwcvyZff5vYkA4Z83jckGE3XeyB64W4I9T/Hmteesqb8aN2CAEppTu1BJLgcMVF/1918
OSE2spwmYyiDEbeaTWVrBSLCVrnhIpjHUclHwgv7eRHliVmkZBM0h4E1VB92Aiqgx3uS7yfU0lno
N5uVryQVNjSLG55kwfKVdWiSPVuE3XehorYnMWCsk0/WvmU4PLWo+qG1wLJ007TVGyaFv7q+HG7X
Sh7Jy5QIS2OlEgp3Q+Ax3ocI3bGjZZ8hj9y1OrPj4H5v27qc+dEU9hxOJzt6h9RUM9AF2lAZ7C7I
ynpOirRNVGp+pzbZse8FCXexxU38rCleGpQz/xjJN0urVyUIVvBdF4Y+g9T6AxoE5brnTGG4iFPO
Z0uIspUaIsWdN4epa1Y129DdIGsz9fASFRZrwGBn4yR/AWIe5IUd8U7arj4xMayqOushUvY129/Q
wLsRECVSIdC/36rSY2s1mcRrOlc7AXTQTzEcc7924LE1P12R/yTu4nJlw5knV7dcdsfUS33c4I0X
I5rDvar1uTq1ayGrsjAR8+Ax/1+nw9r+uzfmf91uwXLZBQmt1ZPfjPY3NicDAo25bge2YiIwUmYH
vFk9kjp0iOr+JFAx3OBiu2m9Fnxm7DRA7ihGEH+75TMO0YtC4FBT+kcsvZJjrhTJxn4ZalTph2Q8
l2H9mDEOnMrCyP28Ln4sBXYOClpjG4QZlZPQX7rCw1VEKG7gZC2KfnZMOiFKxQX5v5KxWxQ4oUZn
h6xYWFwTZ3xvVdfYj2uYQLWs4jRH3mZuW/1h0cQWCr83Odeh5R32Rhe8ZFG9eZIG6RBCjCBSjtNR
qeyMVwf91HhJEKVxlI5VE3FGD/GGZsxPaHarB6xkWFZBxnrg0hzRglGsjSDrvFFmQFquoW8yLzKv
s7Up6zo7eZX45GY7/gJo9WhOqFW5etpvE1Jk+tR7z1MsjD1B5RrWmJ+yhdhabVe9qAWkxpFtlB/n
6GoPeVS9WCkZ56rCL3Ao9xDtBRqagNDGKgk3xhxrvtqROhbZV1D/7UNYoiQboq2x7RTRPGYIZxga
in01w+zOmVv3mPdwNzyFnbKwRP9rzuK9I/r9CFjm6jhxtecVKA8hcfSPqsQ+vkyVH8Mqmmm62ghi
NM6fFZV9T+eNQZ0n8Y8IL10iSX7lzOa3Ea1QO0yc30VMPI15QS8V+yUPWb6UUdpsWnU5NGZn/yQy
7xILYIxy1H44ECy5kBqE4zI0EK2IlmyrqMuOukJO0ylMcRhCT+wFqYMtKE1jK5S+C1g+bqt6Svdq
s8Y7EADtSiKtfTzYzwD9EcaMxwuuDmcjrZJvIT7NMMFJJujXrFarlbyCIKZhi0s3qd/6TvtaTn3z
EI4QJsn2k4epCijPqYcO0FRuowzmb5xmBeTWbGGQCvqlyB+aokYlc43eLUB9J6NtDt7YKu/qkgax
ZxBShbG3DYc8QIc1egcp+DPuXfFkttiGGip2h8uIXK87FCAbrSrZ5e3sfmuJX7eeC7a+C5cHAp8R
qsjIKY1kkA/GQoS6ZEPVeZPhO5mjvbADMI5tnXT7Du7ZNTF7WO9kwn+36sG0vPSzXXhgCLEYZ6/K
axRTCvPgYflzNnA493slLn/l9W9kBRJypEm9Ea3tXUEb48OXOBCGG1GyoM7ECyGGz0Xvj2KJ++vU
9e55QNgiKcEzLyPTQp60DEcy/53zY08y552RS8s39/rttOwpG2VdFrL7/dP3tv/nV8jTtgjlOB/q
hXLEncKB/ZEwq9wOq0ljEb3W5ZGcb8ZEpZOs/3V4P3/vLttk8a82+T2ybdH6cmuo9bxhb5fnGyDB
NZPqeqg6LGEIp/6n1RhNFgTr+VwBshvo63lZv330VsYLaUDFUnZRFjcnWdTrNDuZ2EpuZN3slv/U
ldhjFTniqb7o0cXSVF4HtzB8QETRRbbVhc3onprTXrbJQoWbriZT+HhrKuzsNWIYu3+onzzvaOrA
fO4fKjvRkt9hw/9XW6qgtKuN6vHexo4TWy3beKnMXAsSt472Vh2haa001rNam+pziFEpU9/c/2hd
7aMAiHzVVWU+iTAuAruM7XO1CLZP0bJBYbz6loC42KdGnR1IjMBahp04ITWn6d64HducWEpYPtnV
2D2i+7x3mWMfWntmiSSy/AhzbJ+x5X8oW6fbI+7yXra5s3p7qIHCtothJbKfpn5OWeGrT9ncnxBD
KR68ibVnw+bmAIpKoKyHVOaiFOjHVeJH7BiRz4X2rgT0n8q+Vb+ht1Zu48kuA1VoKLHGA1vMofbt
KpuxQm3KvdlWZHpUBJk0HaIcS+9tNo7qe+NMAEb7bGVTEEnKCws8vBkZX9P60+iGjp0ygMYhsj7E
ZNbbAu7cJU8QKajn6iexfCyE1qY20odnD7V+WZMFROFo10H93sr+sq0f9HfPGttHWRuTSpBhmp/6
fvHAqfXxtiqy6VLGYQkNNpkCBWeJi2xLKha7gKOeZc0bmuYhaYrfyND800HMloMcxggGZf0OWRT6
n2Sy4rP8Gq8WyVHFoHZz7zAO9bq8b/OjbGt4bx97JXz28H2tFlwiYO++aqLAKhtFxZ3jRmt4gmFb
tqFPfC5KMqiyyapGgbZw9UuO67IpmcTiq7Wm72U1XbrqgmrtP99QZjtFB6gkMa8S5Aoc9DWtU+eQ
doyvSLb8B3R769JhemNq4Zd7+7/7EeLHQ0E19J38vnvHUUuuM9k4djZ4q6HgVD0hGWgejXnVz2nw
CZVtshgrtXrq1yJKFYxa9UXs/nXi3lnLhINkq/p6b5JH+L5XT/c2Ny1+q17L6qdNvI3bdkjQ6qSM
4zn55+jeZis9IILWO8keChmmW7cyavKDogOG6fUQ6fzaDFf1lv49IhAUhKwZdrKqxYifsyeBd+1Y
HdaC4QryWWOFa+dkiotDGiMjLKtTPNTHOQFnglQTe6/Yfje8HHwbdry3qklS/aB3IPf7abDf57Kd
Dtj3NVvZGf347NC39bKNTLjyY287p7BlUWJnROdURYsRScvtN2cs2YJ58YesWYWWXdc8gawlbmi/
4bWGSlJfnGVTNUSsJopaPMoqiCnTz2brW4POw1afsVSyEkyJlCFRAsvz3DeNpdFBLVnUyWqF1Av6
ayxyZGeD4eIVBsODPBmC6Hj7ovNYj/60GLxXdf2qrl+a9Sx3e88rH2XHBkFXP1wGjxfLzjeybWLm
CWL09Hce+3svqUdINExxs5zY5Nzk6k5IuHPdXvUjdBHfsHVxcPJuhz9ODvYzSvYlaiFv0XSu67bY
eUqT7fJp1b2c7CtBAovkrzYEFaisdyUbiU7l6hecXJjdl7J4t7R5YZ3PKOc5ds5a3HAeRALd2Vmr
o4ITx+CFH8ju5u9AhPErGcy9rDX11L45xpHRMQls0ewdUEEIFese9K1MO8xlGL93M5GsvCElBY1G
P2hI6voxOYE1yuf4I0iXIMnNYUcYa42NuSzn0QwcjBLt1SI6ePrWXlmotjq2Z1no+cEwlRejbL8M
upKgzN8sL/xoZDiqmXh1zt5FMaBFpiSP/ciuoRrqaAiimlX96MvxNQwb9S2NUJoEcbNpTS+8FsS1
soa1uqo0XJ9FA120FvIoXtcYdmU+RWWU35q0OUxOijFe0i7/VduucegMA6q4hT7cwhL3oWiKr6y9
u1+uGT+Pc6H9btFvyLzOYrP00i1iw4K8JIfd98AlLFz1dNSnohV/jXTrJnI1691Mu2MCkPeXViAM
p7zmnoVmk109tJpa7iqNOG2ppGUAgKUm6Z18YdGHCQ3CtH7ce/EmhNn1aiIgTyDATn618Q81Evbe
67QVnV+6KMwTIyxx3MOw1iVoq4KMxbcA+8epfJuGdGUX5vFJVvGAfCL1oj3CvLdfw2EhDzVMDVwN
Y35NWnPll6XdDlRweugaNEIspTwYY1b6aW63B4J+bWCutHJ25saFpT9/XpCDJEGxBQQVpAqJfpJa
WITrfULwxt6Y+nlS+kskGIEMhtpdFOoVSrglqC88Ft51p+9e0Ps/W+zW3kfhaue+03fyHNKn3sOA
ne5mtj8HBud3M3a8K65WG9vWrffRMparQNVfnpsRgiPWrPqypqK3eGlGIvfr53DTFJdSLwNZQwe+
vnRetovD2sLdrlHOxPf38tzgWerZwcnwVqvN5txP4miqmYqshX7Imlw8F2vRqxMOnb1OuIZaPXTj
bnQVGy0j3X6edc1hz7sUGyI6aAbIRixn7OfUYo5ZluKh0LGrUCeNs+HSi8BMMEC91eUpWZDANLtq
fJaV21cVTYeIe1cRRi2m+DCNyGIzGFf4DFhtDGEI5TBZrdY/QBLA5tMr7JmsBXAiqnOv01u4qjii
Gf52q8ozWluPp8TKnot8/GpWaXUsiHg9j2PzT4ECphPUmd34/zoxqd78pPNT7n17w9EMFJW1ZgOA
HGmR9VuSnmDQrKcIBmAc+WJk7ryLR8iUWq5GL7xJkATsUSyPCfAq2Sb7uUsdvciq25ivMO6IMqyf
v7eLpkO+qLUVdBmjlqVcqG3jJYxhnFKUaV8CMIZiOeU1SeS1LTEZPRECioBz2P1bYZXvddjEz7Lm
eUu4QitLNrucnPpU2SuTnbKRLoc31S71J7t2voAY6QG90APrCECeJq4xVOKWHFPRZuJRVrUeKAdk
vBwrHM7WS5kew8kDObxWkfEsXsSU3P6wbLKtxU/aPMJJhw5WMRFindBEkdVkwg3KNtdAtPxbtlWf
4GLYWNLQOdcd67WFgitr8vf1kX7I7aJ9lb+9WHFes5UqONrQv1mBRYuO3Yms1rEqeDTL1eBm/W12
gQxSihDUWpPfloTja14T4iWxTGrN0krVV5quPdkkCwgkLw1jtYkEtmqTGYpsLX93ZsboNIqcHwCI
H1qOYhgmrxg5iT/ELT4WIqHfajSsfZLy8bVE122DpWq1GdmvPIPgyA91ZYen3hAx1nRKciAPWR4q
RDxf9CL9yJFn+8TKF3+9eP5w3PqzLCp7U5nZfNLqxH5xU9A3xH6SzyOJ+I4IPhsDLXLT53wuU5A4
UfRAinSfzuLNFqWxQY4T+Ead20+9GCqxKRqNx5s3dcyLF1ko2BC8EA01AFT9cFB49McMBro7NeTT
omYEcAX0HA6disbmAIvF6+cHwPLi2HbNz7rLFUyNi+XNGhoeu/lVC1v9wxbxr1K4eCBmT+NSh7vY
jn83Q5G9JDgJBFruKDto+upHbaUai9Z+p7m6/R7be1Ji+RdDiGlnKEkauEr+ECneL5br6gn7jt9m
Uv0c5tgkvdM4Bw3EKFk2N0hrhMbmNs1RYIL84MVG9n0iSYSVgwsUqSFZ6fBiZ83sbfWY9FIDEOBS
VXsi8ikpPzwv+jK95j3qxGQJtC+NiLyD5ZH5BPieB02MPKbpAFaawMJ33Rg+Wt9dWN/PU6ld8MA9
QURvsGkqUayviIhZyF0SeJmJ96qszVvHeJnn73rPIulc9bZ7WIoB+cMZgHLrE2dUDppCXg1OU7OD
O68jDxIap19APdTnnAjYFn0le1va5cZArfLI9IjEph19awq3vQqdSZsm/cUhcQ+424mJmFIo5hw/
zl76aymV5Gme0M4Vov4joMHUve59j4ao8y3cFM4kbzXk5q34FFklUfmkdrdRqRofID9/YnFd/zFR
wSQX9DsZBuzBnZhgfVUjDjH1w0ZFpA7f3Gi6qJWWvDagVGRNFo2F6wzEeYJjaw9ZhLUO0mX2VueQ
6YKMigbsLz2AjQhSe2LBo5nqdSG1GsC6tANZtRBSfC5S70nWRtCF18mAjD3b46NsMmAf7J3Ebrad
m2lXbzR6UJ4AiNaabMKED8G3Ps9O8gPr7HM0mJlZuySHSgtXtc96uC4hkFYzqc+yVhVaFORuWO5k
dWZnQ766x2uMrp6uDddEyUEIOONya9MXTzuOXmmD5KWLLFiU7Hg1ilf5gchVliBrsEOTJ1lV47Ki
k31Yv01Zi3ki8KdAGjjKHoS6p1NYoQJ1/0pcoE6Ir2a334w3XeUn3nJdUsIdi6Xp1y500JZr41Ne
xMx0VZ/+sXsbXWnWThcnti/59Fl7wngjpukvhjVfmCeMt3quf8UZQhPyHCFa1Uec0juAGDXfbK0H
zzV6UyD7loYenRocNX15dlLJ9KhdYu1D85X5vgYM0y7FyYtZQUBFSy6yQBylCposrILsv236khSb
qPEQ77b15LJEMyiv0EP729zncWJc3WowrplQGPTBtBxlNVW84agJ4CGyizbZxpUJbHGK5Na/7Egj
z6i0Huz1403U7oC7hwiiw21rlMG5yCJLO0a7bpqPTpQ6lx5t9Oc5VaCZY6wGCjKCHV0I4jzrJ4gI
xme05NjThH3pg/rtAi7QHABs/uf72uFPVShhALMfYJS+KBe4dPpO0brhVpVtvdluW435TNbUqKv2
ogFgd6vqIZ8SxT4EuPEim/DCIp03pKqPr310lW2LCE9ayYsha22vjIfeait68EdlMdrLSw045OnW
BAvyOLH+3xhOmbw6Lq95j3aWvejmhtwumWJjii6y8NR4r1aGeJa1OcQ+J2ndfaXnSeaLbo0Ct42z
kWerhFk+t3RCZ12W7u5thpf99lSVSW+su7OWwC377Qw7a+7Uiyx4jlDwGMlW39tCc3pvcYx4RNFH
vYxRmD62mv313iFjn4LyRtft723ulrD/fPvSbpwQrEBGyLdme3nESOu1x3jlmTmwwNG8OI2QIE6y
ZmMvhXXTesLL44vWm/3xrzb5MaurfrZ9GG21uikA+ZTOWRZuS5TQgRAAQ522WlUA6ZKLaadtBkf1
2qZhfQ2zmvCalyZ72VYkJbHKFIh5XFa1vzQhXsxJER5lZ9Nwv0cVKsWGCfynVu0+yBlmcd5L2msr
6ktPoPAJvVecuDJEbs14NRKBDorXw/TgDObIBeBkDHxqSyIVpJRmt1d1adOXLnWP8qRswgRHI3jf
eUdtmernxZwf7DbGdkVMxntnTvXJm9sBVNASFU9tVAdlHSjqVG+7zmm3GsYpAI9wADJXr5dxNW5J
xzB7LEw1sOzmS2eEFXz48TGsxydrjFBsj8lJwUv4GQ7pzooRPMgsdjoVKwCv1prDnGC37JYg2Nqj
OkYwJ5QYTLc66tueNYjfsfoove9dqhcbAUrYx+kVImnIbC6zfeBjYNebYNBVZTqBmHjXWifZR0wI
BLhVIOmAlMdRf1AFWnNYUBkkF2Anuco+n/UP9l0MNqAXtrWhPhdDflwUR3lshhp67Di5x2KEAGcY
72k3pWz/XPbJoD2LMXavorC000JGm3hHTzDRqDZFufRwpjbqbAxo0hCth07Ubb16zDa9YI5kM/yk
jmct7rzXVYRvgcRgL40J7zEyHs0Ov1NlQi64Sj7QdH0jI7RNeq3eVXbvPowFLmAEAji8F8uEArxt
NA+Iln0BYTEfQ7Ufd7UThxuQGuHzWH7yNfEJuRVjg+7z5DsYM+2WStEeC9aqhTWrZyPnm6emENi0
qVdsWPSgUERQZTqcPHxqOm1qT+0QtoFqutO2czC/zN1WbNVe/xLN+AeAmBqCCMfeRhX12QL+cW50
811Jk+ZQoNb4iEwiuBLmlCDvnP6xriqiJPoEf0uEftQs4yNAgsPQIsjYt5lftvXeK2bvWBpLgz83
gCh7NGMscuFGtONwsJoVERgNWmBOuJgDEP6JVNMPRrniYJIl97laow8cbvBRZyOCx3Njdwpwvazv
HzRKdBKAa6ElwY59MJjtDRu2jfqzyfQFXp3ZPkwADY7KGvAwurNcUWvrspolCo/RQB4Eb8oGLVYk
I5KpV9/14sdoK895Ds8XcRQ/T8+gl/8I12hO5N9UZsKsRXNNPS1Vo11MGB4mjz3pXrudMvA3TuMb
ZZw8DmUTnaKZFUah8f4uceVD76yR25vWp7fGKo+lB5oUTvK+4A8QGBkxVLtp231sLz/d1T5+dnEX
JxTYx4RCb2CHDoJbO9rOMRpjHCEiyDQaupxa1a6Rki8QAUp/SpPPrqhPhJHNA3P5mIFYQd6q3XFB
/7Q5FjEzYXiyD5hy9I31SmBE36Sgy7Zh2l3xW4Nj5nYGL7FRHeOWcTBVTDz/xs6vB2ICbfmKpqn6
OCaJ9tivhWMuFql6qB3lJtajMDAHkHqxprNDUZyBsdfqgijLXB9Q1i6pok+FzANKDAmKQoQyfo3W
VH/0yJozaR+GMsT3xIXTpEfkQNQZeqrH8vgp6gDyiDM7kt4n79nU5nM758VGJQaZp2rMn3esFUK9
XSAXv8weAfZWHxaywtEFYRWmz74BoRSiFF2jLPU4g7zEShpsFsFYAOMqHB6zJ3gt8mhne6v6bDN+
Rm5YIFBmAG909RwQg1kCPAz3sXDQ24cwvxk0qEz97wnSYALsN+g84Hyt7RB1djb4fKk+QtNVoFYD
COVBwYBFUxXkI9GLiaKQxELtXpdmucyx3T0Saix8MSyIohX9C+zlC5HmbmOhJ3/0Flz8Ej20jqsV
rBKO3knJQvdkrTgd3Gp/dK73WCcMs2anMIzlTXMQKCz1Wvx9Aoi6b4bhO94HBpxgOwqUOlueJryK
Hh2Cx9VKII5y/Zo77gP4h4VV9hxyBafvM7t2ohsR8KUU5zhjwKyqgkRRpA2Bij4yybrV1qFxm2pj
ZVjPAV2vAMV5FqAbJoMdZOaTU5KU0is0t5COvdbW4BLlqbRtlqb7eunN/dg23tfce4PLNKh9+EvY
7RbOO3Opt0JklF+JMfqlVUQnfY5mX2/UbstO3TuMAM/2FjhQcCekpJSQzdsA4d7BEnAIVXPLCvDJ
w+D3NZ/QKHKoISaTBb0ZvZWFYj/ci2aqnFvVZuV/tFsoYq2wnq2QtaM3WeAY3QKgZ+N5uzAKPT/2
UF/TGPp8tswbXY14FUPTeBBtStqU1cdnXupBiZvuSRXINyEUdca+9Le1OkRB1XnEAl0+jOzOmIjX
YhXPMcsZO2Gz7c/T2C/PfbqO3NS8OurPbcJSt2nzfR05auznDrcRTNhR6dl/DGPOysNKPrJcR+fQ
rF4tY7Z3c5mw/16L0H0S3gAPrdfSoBvOudNlp5jtwSkPnWRrVBAAYGMnD5ZtnvXIgL3hzTxRWLhP
IK6I76XBpLRnoYcE14jB8PwjcKYVB4kBs9eMNFRhYImmtXpdgcD8b6EM5IswLz9UHnYZRoykVliD
1JgLryfMgl+Dg+z5mghQBBbb4UlpMNyCIzEEmQfHOhpBYy3RtLDjDPksoZFHBKWPPKjVQ2cur2os
Zqgdob2dUaXxl7WKTMHijyY3y8xdgGZOnMMrGZCeFBroIs+sHkBkHKYFRgpwpefBHM5Kj/8TDs/Z
Vh8aHAAlZi5eCfwW+LPAmZYSToFwn+dc01gKDsWLR2rulHbNhwBu9I7XBmjD6keMufu7WuIS4/Wf
bhXycMsogbOGClqhs9PJeaAcz9WeZLEwhQGw8pRtKHujAR6xqJSlAtgzBCmwtKV5kl9TCe0taaPy
WKQ1Q/Y8ONvWSoGHkFIABFcJv0IxLXEq3IkV28ffznyaNCi9LUABZQBYlXX8PSRHwqeUAOshE/FH
jBQc4qO7JQrrreNgNLki57YAtLeZxt1F/zdXUN9q/7Cv6R/6qdi3c8s0CSowc7Jwr+ItS9gRqmB7
dOJvVVkbX5CQR5FzvuhZZB3ySbkIggArvVXdN+ZqPJB+VwfjkHpzTLZ+66XCw2zeek5Jpfm5jnxp
r5YI/xkgxu0H19SXRy1P32aVXWrcRMgoxlCGV5OmJkTXJuv4e0CBPm4KEFHRDjubhDdYrtq+CUfk
y59hcrQrsF0XaWxlYSNgMk5rK66+zMduW+W29woLwHlRlzcBgu/VAIxglxF+t2n2pWZhgHxlArSy
JpkqqyLXC9Z8dQFAU1H22eDGrJ+MHPiLtS2jwfCxFx8PsCOqt8Fsu8MMW8SXVR1va/DGrbWJO6XD
XLfh/+kHe6vX0ediK8u+SnPxgPDH6ygAe5uunb1ESLm8RJ3WkhlGCtMZnTywWrvZ19DAjQh2hpIh
MVfw81amhjshFezEJBmraOOIuQjYRb8YxDkYxbdF8TLEgMXwtHrDtKw/Fitmpl5xdTEIi6PpvCQr
brQ1FvUIMCJekaSyWPTkQ1GMMEj/2yTbZfdife3aUx1xXb0eOt2mqHJKCfTsdJDTWttE23C3qAYL
w/gt7UAKhNe5i/JdBJ3X7g24RdN8RagcdUM87266GhIjJHFDhcmGwU0dlLxX7Q15YghzSJLzz8Xt
ohO4LEsELFb5JfJQvtFWA5fsIA8zQQQJFhb/3tRWoH3dXkdBqFb2ywopZC0LcGgEbh11eD2Em0zR
1jgCrRFYrICsyjdHKbcZHq/n5dMcJ1DM64Xr1m+UR3d8oq1lqggkVFE2zqJYioPsiaUmVwZZRLzZ
5bl+/RJ5hJv7srGdIt/KX5mhNU0CFuGz1dVvH3XqXiqMOJ4PyX06guH8Naz3bzYT51CiRi1zwLLI
5PWXhylbZFJaGN/JalE0+7hWdPxn1t9UgvuMcNg4yD8pf4YXvcRJMyFOMjaBV9ef8nP5HMExX2/j
7Q7LRomXwvU+ZXcJafTeNtf6sEdqBU8mQB837K98GqDdkqGel3wOVL39IfHAspiAUQ8t/DriqUiO
FM1kY0bUODljvNsFMul9w3nFavR9hLkYeF3MHbWREN31WXeV997O3JeJuM9OtAbDuoWL+JFw3Jop
q065w/avx1kY0OR/bhrYYR0IdRdt5e2Sd0MeYc9JWlceyqfAivWQvPKw8aqxPOHr6IE+k4drARGB
Z0PZNxq7KPQFMwEQAZhzzo5GBH8dyk87OFKARHaN8nQ7FPkIGspODvLvzV1HjLrbpn32Rcz6SV65
21WCWrqprHzZymstr0rWV+z/ew3xlRUDIO+J/IQ8km23x0HWZWHkOIZ0QwxEE9HHabjIG397NOWl
uT8N8kxL5HPTgGHfykshf6Q+tlyfPqp0nwg6q1yr+dmvtiHIXd6ur1k6owB4ZewKVgM8dVetKXuY
tvGuFBCde3256OvQIaftIrWdvYgESGBc9zYqdE6UcDv0hKysrP6vP/zXb5CH2F5Bdtdj/dbzdvdQ
kylBmhj6Vg4Bcn4fkBs/2ACy5ksOl/d2cW9wir/emr9AFf++ggZpvCqBNSk67LtLTQSpG39XhkIN
7leYQfCkOy6U7vvgoo6vBSaWO/lbxrB5yW2h7tBoHIXfFfFjP+kKMI91HFpfa/lJefQ/27yhFggH
xNlWPgljmu9YwrB1WR8EfUbayYRjfX981g52I+hg6v6EBNtBPsHzYE2HpbTYljRB6UwYH7kruPJ/
/l27yo9hDFbYKw3gCisg5f7sifTJ1VcAo1HZ7Spvw/C2DsvySZLVe1tF9GcdkSxdOEHoNBOYlfzV
iRTGSNlfFve39a9H9HYoz4vGmw5eZ/rySbh9BFuBvfLRdyQI5FjIhr3bo9B9vL/h92dZtslqtD6F
6jjuOkB6+9hJdvKcKR922eP++X8/grIu75o8un1G1m+H/zovq/9quz22dYPX+23owVaOBH9uHiO4
cpsceEyVA3IbbRDO68ShexBNI52N6qLv8KEgT8+6QN7xydYxBnVeStGfHdYG7A8fdSIWQq02PdSJ
ElDK1A4P1opVFXN9Lid32JmmYCnR6epWjSpiNyMCMxsSvDvJO1jK1S7SFFO7jZL6xSmav268/Kvy
Obi9Tve6bLw/JvdnRXapprw/jNgPyodRFu06XMsjPYO+ZKZwnuTVl19SgWdcwKzw2I0htHpfviWw
2mmVh3+1Tq7xtbQQUZL7lgXX4ABS3TdbciliLtiQKvmRODjUkHTFN8yZ/p6MwN2RMQnkNZaFvO3p
ujxBKJc98pL/LBf95KVGsVPF/JCZNQJl3nCQg4zGqN3D2a1Rz93GVXSbAYz+E1J+cZRfKO+8PGKk
71c2jJ1Mn2LyXrGXc2+Y5TCzryGeZ7tSPhH3wUDVVOfI5+6/T+9nbTsuEO/vV7EuHEbSbJ1mCrew
tqEFXUiSSuAFfAWXbLAS95AflV3IrUE5MdBFmTUruOmYycUWeN1mv7jOcQGYQz53Dz0SjeLE9gsc
w26rq9suKtGiipybrt0GYbjUz62RGTv5/fJ3hXYyH3v9RRhlv1NN4yzv6v3WyqNyGH6lxpJs5qpC
6R8K+T8btPvAoci5X9ZvCzu2pzWONGwfwPgHWmGXsPP7cnpCkN08AE1rTpK1MyVDc+JZ+FPHRXG7
v/JO3MeY+41hgv6dQ880F6/dWhCkkcXA8jtVK14ClxF8i0JgUHPJ5J2Rj3WkEnu0gAeHFb4h/x3M
ZYf7iH6/k7cHeh3v7xfhflYeyS7//69irTbDXnqS75NcKcgfI6u3tfi9Lo9ujSLB9oMFLcIMcqGr
DPZBxWNRdpF/9rbkkoc4bPKq3Q7Ja/8Dq79NlPJ3/rXKuH22Ll0fWMAjCUHsMZjo5fqV5Aiha/ma
iAo5GD9azO9orRBPjsfs8H8YO6se15FuDf8iS2a4DXMnu7lvrI1mZv/687gyM+6vNSOdm5IL7CSO
oWqtF7LK9+W1GH7fdKc3aAAYBO/w+zxOXKliRjcXc9swJqQcFJQiFWBi0yRM/Jy5uKMkRf3TXPb+
7fOxh4lz7jN03Vq2K+DpG5Ms1bhErzcjCfXDFl9ELw+qrcp7cbLFpE5szed+biMRhOa1BwFkHiw+
fa7O+4qt+W+cO+bjfdk3SJ8bhDp4hvHMFA9OJNzAFom6uPM44xHL+Kn//uXHXMkWgdTJn6aR4i+8
X3njdw+i/V5croEqW4Cmp//AbxokN8SV8u+bYu/7owpQTrWz83j1lQriwRSZl3BfOCGC4CF65455
DSg6RDGPE9XO/dkpZbq/f/vpSr6TPeZ75j6fuV/MotVR04b8yT/3ndi6jxKbX+tip/tRP436+gFf
95IUEhu1+aSMSM2K58o8exD7/lvbPET03ufZYnMuxP8xV8WW2O8/j/ppOSNGi4FfPurf2r4c9csn
edMDH6O5svFh9E23OB7O5CqK8b5WFTe8KAilQM6ERsTifQqzzcXcNiZ4gkK/Y0xRa2zeB4nHrTj4
PPRTj9h0dQ+EECn4+xUtbpb5jv9yU8030HyjibZ5N7HHf7Z92e3fDn+/Xcd0IvdnIWi/fmXj0Ma0
dpoLixfXXNxXsnP9U6zi34Z/abuvJ6bD3j9BHOfLmPsndJFzUqTuj9w4/lI8GsQaVGzN72jxDJmr
YmuekM2Dv7R9qYpxbotgQPtTKZFEiDITIh83J7l3prfiEr5vilZRHwlls6xOimSjOtnj/HgHTAVt
fK5L40QjF3Xx5Gcu5BFRMhLDvoeOXM+ox6V4PBD9R5K1Qhn4L7ra/aFhysQQxNMly0dImIi/rcQ/
KYr5cSuq4lKwxKJ/HjNfBnPbl0toPkzvVTEhCxumVyeP+qqx1HhcivVvBMCAcFHUP3l1F2zud7w4
KXNxf6zOdXG6/rMqOuZbV1Q9Ail/Pb5F/csRRNuYRGAnlIjbaH7Y3yfW937x/8x7VniVsHhL9gaB
EW2KkHxaOc7DxL6iEBODuSq2vowTD9G57dMPFz1fdumcQlqP2hlU4LWESoFrgBhBpFxTQHJML64c
R7z6UTy63CRKkp04M3nUpslulK1FlVjGTvzD8z96v/c/BTM/TRXmoWJL/PlB1hLRuw+6B7lSC9ET
LQyQSVHRyu5GJycdg5qLMlzELXqPU4oroB/VsHoTN/JfUa1S9tZYZ5M6qUgOpmmyj5AIhiUOaU0U
ZUW2cjHXXcOT0D/zjUU+6Q5bo4EBGQ/kOfJhqIq31VX3KDjbBgmAQEa7RpxV8b+UCVQmtcie8hCe
ieCTq9MfPNaI7tT3eOaX0y9O6qe/6L50vZ91sWYRm/fbPCA5OTr6sBZnWXzsXIgvMFfFif3Sdl/V
iZ6vZM55pOief5Lq++rSxFpvgY0hVnFe6r40WdhvNYQA1yqMWapQzxAgzfb4TNJrqOTONAuZnqnX
cYB5qlGEd1PpPQZKslWmY8hRmZxzr6wXYtTYJP1OGnN9JbcJIL2uyxZVwK0uCiex9aXpAPBUwBSd
4sjeyIFvpGskgzBcZmW/JioJaniw9pXqVQ9wssg1IxoL8TyxcC8K5VPs9k8Tov2bBynlG/ybcoVq
XI8qB1XRliB4lESkJ8oeFYjQLOJvoWOhLKg35yFEC8ECtrBRye1vHcMdr3FR/YTvuGt1JX/pUx1X
rdj9SHOm5CU+8AfXk0GKJ9VT64zGd4doPZld1yPhoNSo43TdwqvK8rUcwfSyJM+fVTk2lyjqAK8K
kO2Ss8kWQCeUPKZGgX6TLCNlFJJkqnJw3BgxFpd+6iGUhJlAh6OAHynbKjPzyzhExUVsiSLJMgvd
szRFWJggvJGF3iovkB9yh+5dJ3m2reVJyi+RCw07EpQ4VlMAeGG7rNzCLET1WobwqbkYicooGK7q
JAMT5NQd6+Eqsw8gNUivOQTba1S/hnYIrt1UQHQJrq4cfSCrKe1FU55g0o3uIqpcGcJnmkG2xvKu
FWrYV5lM6DWWFGU59L3HCoKO0HSAVsUm5zLFUhQP2cXQdc1FiRrnYZyKMgG2Z3Jtwa5mxNzhq0m8
VHILV7SO7Iw+YDbX9yq6MO7vIQrGy70GmgPlX4trbt6/CAznAZWZYFn49QLdU21tKYa+GoYqReMN
MH2mKfrBtIA6A2tVVqqpRvUCK3hkMHAAzx0/PxVQ7U7VVMxVrs9tlBFD7ZA2MuGm5eohHfVYWyq6
phxEkQ3e341ZW0jLwYHl7vgxwWZEDZ5aF8Cobfbte9SlbxqpdHDh0P25t3T4zCATQStkBSox7fib
dOern0bq+1BFoBUQxHny+gTYNTpYD6NCLtkYIuNY2Gl7UNuw3sVxmF34CxQo/7X8reolLq4k1s+y
1j6VqAad7SB66Myigvoqld/ClsSRhdjjWlRFB6nQZ+TX03XZL1qMOxbDNDxUYkz5QrBc035ksGmy
JGi3PDNWn3Y20g8rHvWjOFRZ6crFcvwd5DCcOhNk0Ta8cIrV/A1qL/rj+2N0P26pjfVD1dTrVEbW
Zulisdx6ySNGhSNB+6xirWzqR4gW1Te45+2F0PFe1DDarb9hWgcZKukRa5pGiDZLy7/uFNlPso0e
F66BALWh/RCxmDYlGHQn9NPaU9kRVs5j1E5Eh4WSxR4ZzAg0G6dC1aV6i9imshRVcXqSWJ5eVRaY
sOn8mH0P0KWYJnrh1uz/3H9OHKXu1sxKOGfT+UNwGkReMjj403PN9J2OcorYFEXhjTDc57q42voa
CclPjaJb9DSQO1bdA8AZEHgeOtfE6r+jH8pDSS3fytLzd63ZeWi8+8VHnm9Ef9j55SZWUW0qRski
YC3ZuIUTD9xXXuCdmqnoInRPbM3dfupo2xg7mRfPNcM1FIbwmPcJHoZTIbZEm84qO4MUgKJaqAQV
foP/MVDsch897930mAP+f3aJ7Q58haxsvx6mbjJEbm/9JZeJBi6/fDsxWnzIkOVqdYrriUdB2lE3
ahiwKFKeg6lIEZg4i+rguigWBm4HeV0OCa5P3bmMcvliHiS2cNA78uJryCOzc2gTVfHzwsETY5Ck
g/ViAMVHWUr0ftlVVMUH16iO7iyEwO+7ik/7tEei6usmB6DxtWP6VkMeQna8jZn5FmNPCnJptONj
PRTx0e4DACcKyptNQp5RJluxjjJfeZRzvzvZavkj9RX5sTMz+VH1y0vDA/ZCbhqmC6KDvP1aDf0v
q6zVowm05MVOOBTJnPwco2bwEhTSK3xk70F06rl3drPQvIo+kMLrGELdt3Qa2ZcvUafoT4obZM9K
tBdDeOckj3JVQb+8+GU8nFpPic/9VCDup3YLPSrZNKtxwTMbNN5UFWMgmpLIce3fctThXmoTu4S5
FL8kTomOtqLVS1HV2qrbabimrnLdQBF/YRpN+w3TK6SLjF5dBxAqX6oWWwQZvt524le+AAXLV2bi
6rsey8xrbvZPQGiadyP/PtqV/WpIdn1I8gDpJFNt3qsRIIVsGekVER20dP32j2eZ9TuQLXU1hriI
m5X7pAA+Q8O27sB7shX69XrEGha+8N9N0CL/6vzSphoWqNhkPOWdU67xa8tRmLOyp0QyzEMVNwOa
2232pMKY/ob1+0J0SsDYnkBgvMLklc+iyXQr8gt2l29FtUdNYq84Q7QU1TK09etIlk7UxBGbTj7L
aL2pMKKP3jCCS8gMXzuWaMVAiy5dVNjM9EzQPWxWYPGQ9URadl24nXUQPW3tOmtd6QyuO9xORpcn
D4IxwUsrF+0Sjk9wEFUrkE1gCkF7FFUTIyJ8IFX3JKqjNHy3eedfRG1okyvP6/SqheB73N7b+UEn
3eKkls+BC43Yd7Gr6tLiCtBnjexEe8ud+jkKa/kIWKG7qWrNrRKiKl9E9kkMEO3oIm5yqUwuokkU
OipHgQmBoWxUDFcz3GMT07uJ4SF0tGuq36oq29iNXWBYWK6RMc+P5mBlx6CBLDeJBedHSaaomsJG
ZlYeVqGDi5ZqBtWDr1hYgQ/GEwph8btsFM4a3cx8J6pwdIDUq9lLrvdIUmotWIJpmNIO7gJNP1A1
aY+7slwDFC/id1DUyRY6vrVRyX28m4Z2TG3JeNT9xDrnkQHAYhpWD/LvAbTknlebcmZap+BGxJY9
FaMSu0sieBX43b/b5iFiy5Dq30WrKtt/21+tAcA0ZvhQ9mN16aUCuHRmI30HqkvnTfQ7ld1nve/M
l8rq0QdK1eyU+JqJsnERg4jrxte2sG9iaK/FpzLQnLeySuWVXYbGOc4dDFjKErUUdGGfoSP9lBC/
WofZ0gY2dJJzbiq7D783CgAxQ7OrB0dvvINkWtE2iH35EVWVciEOb41vcu5UPxvyRsCI9BAdxkHb
EbPNUd3NjZtjojnO7W4hbKmkiygpM5Rx0ag65TxTT2bur1pXDQ8l4uR/ddzHiO58boVHAvgZGf+V
PHpyuBL9PrjHkzhaaNk0mgV0wsLS9/eq6FYdJeo33NrBfaSnqDdDj4ytbHZwt+dDGJZ+NIGXHyzf
kNaxkqnYUnXWzgDvu8frpjopmm5tzCgZrgM+Lqu2lqtn7kYZ6I9tfTB3vqHNI/2pnCe7i5iS9pmx
uT2adab/hJOIWKTOc56rj5s2iSxIKt64LouivIRqXe50regOgV0buPu6ObYEjYU+FmBVHnwwM9Uc
WSy3dd9Dr3+OAl36LYG0vH9QkipIxWXGryHuvvuSZL0pZpWgdqyMj76JNjhTFO8BCrW9TSZRcVly
42Mbh8aWcED8YEMFAuNcGcTPeJCZ7ui/8wD+gHwo/VI9fJBBJzHDZhIeebb+O0EZWW3aJw9rjqr+
1jZgltEprp6cmjVh0xbKA7iNBngODkvwrqwVwTXX3amqhgdVb02SBnKcHEelSY5iy7JKUoBIIJyb
CFkX/Gu+KVbnPKWx86YMoXTWW8fhHCDfW/pxeRDVRkN5LrXCZq+GLcJUCvOyfZMDdcsq23n2IKQv
is6Xz22Ru89BOb6rhqdeRG2cEOCWajyIoY5iHQPFcK+i5rfeto7z+Jueqe6zO5JLzIzqMdcs69nd
9m5ivYe8Krd1L9dbq+68j0zdll1pfuQgsrDMKcpd53XZGzZ3y9YI7G+sI0+YPGSX0pUQz/cgbzSt
ryzubVNHkJFxxll3YrL0W8SOBm4ihNe0QPst7A4NxNR8y2ue5wGVVmqrwmyMTYel4KWZCi6MYVXh
jbwSVdFBwja7VCNuW1hWHwE78cleU4BuwHB0Qewuu2hTYSLFe7Ql7ZxaxfiNKMBbkwfDxxBMQI8a
Pgc6UEjuxepbOHbDR18GxrKf2oOp/X/H20guzeNd2+U4wNOWlWcj+Pb38ef2/zr+/44Xn6sWHcxt
R1/rqREuOxbst7wbyptq6erWnNqQyyhvoiNl8XtvE0MQiqxu+dT2ZV/enMhZSc42VHknisKY2JZO
UckbrozkrzYZ+2gn1TfzMNHZh46zKEv4Bl7+ICW1AWESzlevlJ23trjXVy06NqukV7IHUfQ6/1fW
vqgLpSrWqh/JJ6+AiMdDSlRQaJdP9VSIqqlJkO7v9aRYtSzX0Hr8u1e0z1Wxh2hD2+6YBgDa5qb7
keZ6zENv7O2HnNP1vcX+A0Uy5z2Cz8RFlad7x4VLqvbWt8Fsne8aAnREC53uwbBtDEcj9FayWA7I
vsImhni8r3Jpo6nO+IoiQ7dtOKoQPH2BlrUXn+EnwPnaojbOOGE7F7dRSHRNx8a84kHlrD2DGzFw
HdC0jVrV/UEtfTS7/3HYuZvrGH4GOZfFl+gQRYtW99oGZAUTvbX2eqzniOvU7i2xIumGQHSzUncO
NmLROKLpoqEdgwi5pS+YgsCLCftyKxVJu2Xxhyy+9qfQ6w8kRrrXIMQJPmrq9iGoWmUnh3Wyd/tY
v/ieiieGlI8vsR//AXSY/GFnHzv4g6TrqGNh/XvDT2ar9Y13KbKqumVToclMD/0MucRpgKZOVKQK
yIZR5xclhhePZLK87pysuYjxYhgGT2tMIwcM0BCniSZPdiDzeMm20c1DrGONL2V8RXQIgwgDYzSt
kfsNPmjlxfCaaFtArTlHCaQKrdfHk2WDLIYdbx6tpAv2GVLGR0cPjD1hj+zgDGN3SIq+30tykB8T
LcPYx22DU1S5SDx1ln2K8gGv15IgSdBE7iasaxkHBrnc2E7WQ3RFdBkBqPZKfiJfx6HV3FzUntAN
BjvIEwc0UNG2j2OD1Q/mzv1TYCCP3OiLtvEJSnmZ/FyRg176vay99LaNlje6p694z7SLIhj6s4sP
FRLUabwqBj9ACQv9ON5NED7cePwRVfbaxY/sjex1ha5NMHHtx+ARLOmfwJTHH1Kk/SDwC73c8AiU
e7a6SWpezm6nb9vpCHaIfwc4sByLh54FlTkg0gnE5EcGLlFt9O8OWAOWgEl3RBu1v5aRpU5q/COi
a+XZMYYGKWTuAFZG+S6pFIRkEO/rLyFqLUzK+12qS8GTKznWxVJg0wojeF9vodwZbrdr4254003W
ToriPdkZd4oypBmyAXL/FgAAXHt51+7EXmoY7UutUw6ppXQrYonZAUZQyFJ1QgYbDoYcbr24N+kD
gohiiNj61GhOPaLxa888vE+EPiEfMB9HtBWFDQ+NBN4ywTHwYuQ1Vo611Lw0GFgeeldOkK/glCTo
bRO37GB6TFUU7Zz1UGf4XE5VVR8gLelGthdVNy6VBezEcIHJAyQ502JRMBVq6uP3lOtDfuydqMDB
gi1RzGPElmjDaZzRlQpEqUtBY/0/9hsRjMohqP/PsUX100db+AjsmQktPrXNu4jP74N8PCTxWzX4
/hPPXHeRhZaxV124FW2qPcqO5W61zpeWY8rfbDlZeDWLbCdqYiddcx7rJnHOhiHtkC4aL05TQSms
0/q17a1ioXWW9732pCcIRc4vXVE2qc3jAB3wpaekasAARHmbJPxDMOMBdZDwRxGUIa+dqn6b7O6X
kdHkZ+LcRxkR9zNEgeKcKoW/Qc50XES6XJznDtHLBOuvcTqWPFltLeXmBYgMzs3TEcQuYuBcbc3e
WlhdSc7ynw/5cmipj+ALqe5LDEYVwczpQ+YDiGrcyTuSX+FhZXeSdWp6DwMirENxfJFaHwqJal11
lByvsTk9fZUMhIHu2/c2mL5YKsX2ziJUcLZkjEtCGan/e3Vqw6m7OwdTIdqAYCprfNHIgky9c4cY
J9qKUk42eocrgKjWppauA2RhVk04EN4vyh8BxAUnk8t3xRugv7X58GLlLNrLoXIf0zFtV0DF2pva
hKhhWn3yYGuIqoSIuJ0Ho+12GahaFBwDMPvYVu2N2EETZHqKd5YcXNJYLjYJa92rjNYuEQOi17FR
SgTWs+SZb+cviXnbr5GJAoox6voHnqJvbhWbP3PDPcgEMj2UcOA1RWXEVPo5y2sT+T6CDCQ0mj/9
4JzcNM1+alX4XdKJUvO0BEAPasgwWtywdKQWDCQ9kzHpnt2yq9A0ZwEhenvLz49+AhVQ9KZYeJ7c
dqwWojeM/QTPSzTlRO9Qm/GllPSPaDoSGY/0IS6LR9EX6jYxJ4SWmJMHD3ktS5cQJyG2PWMMHsSW
KOTEex9VudjPTWILN1R/FeLjc99r7pWtxNqGJKIWos2qfOQm7QreKeKgy3nc/Dlyl5wrPTMP7qgy
dgxxpYKJ9NhHTk6KyCV5osTK0bEb5SjDo4KzHijbeEQqRnSIordRDVpK05hSkoZiM++juNLPfMxR
tvvnMJ+GGFYIh0wcfD5ai03HsrWGfHU/ruh245CP+DRyNCVpiR2WvtJMByLYdHipK6EIwmD9tKPo
uH+k+IJ+IrsbR9df7m2a+Abzhw9OxCXoWo28r/x69a+/aR7913GVX4mHbsP9O0xnQWx9+rLTl7t/
J9Fz/9AmTx5ChF2him+N2paP2TRMDHD1kjCP2BQ9ohjE6Rebut0g3dD9cMgInaWm2zDbwE6tr85V
FBTLEgMLL4Bq5lXpdyOrBjT0wDS28t703XFrOc1vYLnDKkZYUQ5+tmqEdaRu4kfhoA/mdM3ej+tf
ZeI6G+ZMRxsJ06BQg5ViDpOUrfPTlLDIDpuFVPIgR2hWRw7fdogxVrhb2WX0wjpzBwnvWa9aZ9Fy
26HrMTyVbgG4uHlWvJ6DQfNDETu6tHJ1skL4lwWoJwI665joVqar3/2sO0lkPYcMS8QBCYZ8Svhl
EkmHCL7vDh4xy1QnOgaScivrSLrKIUveHD+ja+EedeYi2MtNTV3fQpOKo/O9TcHEZTFmXbKf9/KI
5K2SEsklfFOlq+iAg/a9HmFcFXULlXN8rIrHKta7a8dEqLZKtNBTluTdCGQE8bKQL+I9SzkmKzjk
YHtQNBbKDnW/6KGa6g54QyO+tEqPA9hUDLF7Kzt4/El2tLzOAPVPkREtXsIx6zdqhtaYaEtRYNiO
uKwRMP27rRmZSCBpqm4LXPQy23AfkqlAjsLJreJam8g1xTW6OD1zmOs4FUGs5Tt7sIaFqPIE0a4h
ahQQhqp709xemfprYNTaQTTZUqGiS9aP2IVW2Vq0iUJTXZU0EZqNYsinDhTztKG6f7BoNtSM/O6Q
pXvxwaLN9buF6dTaqh5KMtbTlxSdQSSnR8NEgHBqMgirXyxLWnWeH96yfJ1BCL7WihLcyJn/6YPC
3XeKdkaIPD71mFVdRWGPaP0ja2Vs5rZ4aFNM3FDmj2QplKA0uhqe180hMiLjSrDfuO/bBOZ6zFzc
j/y6WqapzaLNjfEYGo3c3t7rOCQVmzKL9SU4X/r93FCP0+Q5rOyH0WF20I4FuaKi0a+OE0kPRnD0
pooWhH8VvVG+N0QtD4MeT8tC+D64/wHMmMf1ESpH8cijVxzIkjMT74rgiuFdc8mzYXW/osY88MAa
1wtUkauHrEy8m06Q7KaG2WPuev1RDBMFUzJ1gS1QvhNVMVZBZX1lFCDHxV6iDUZFDCUhOrOG65eO
7DnXONWcK7rc40HTmg/PLVEJmdpVK2lxkgoXbmjD/BfDUMDck7n3z2IEM7+rHCjaMRi5/rIhqHeS
55hXyKLWFQexYq34Nl4G/WhdRYdSI+4p5yRnRFV0IJiiX4qYCSPOGxLKsX5NKlnTlm3A8zdqjdM8
1id2iplZZW1jtQg39gBiAjlL/5bDhlhhzxKtNQtltKVVF+5GczSUw9FvuSH1HNz0uoIbqkXED3ri
obYWYyo0eZmIgrnLiFsWbp7q2DPbyD3s8CTMQtxJqc9FePivramKvt5rWuPlh7eGA/5uslZxMYc+
iC3smhPy14d6Ygk1E4RRbImiE0DJqWBRC3BSNCJd22wdlYx3HyL4kg1P/h14NeG8Zabd5ZusjoRZ
alaxE/FhLpgjQ3UQ9USwHlo9edUn4lEzMWnK6SvgTQTzyBT8I6NA2A01SIIC6O4eRKEWdT9icFRO
+hv/bKqx8zOIVDQwqhTZR9HdtiMMUbEZIjuD5H8UkuZAOJ+kHSp79zNmD1iQROiMhLZJClGcxXs3
Yi/HKSqzRfsEuwMYZtAX9LU0aBIUu+b30Oi/XNQi4qzY9th/rQzl0cPX8ZA17ZvFaT0G2IFtakX/
8AfdWfcTqjbiMJlz5ImTrMXvnc+22BL/ADksf617nCsJl7Sj3KirMvL0XY1R28HUsnxvskiIirBc
SHKz7XTzOeZXG0YPQx9Sh8w/zCWglMzJbQTpR8lYhSUk5omUlk6Ia2v6s8RWgmjDukAWhPduqxwq
lC28wiTRpeUo8UVxf/p0YqAoc95Mp0JC0VKWkpS4xPsJuBW+8VNPfGmtGaesK/tD5ZvdvdD0oD+4
6nTmkuEjUdTiAOW3ODhpgei42Extp1XWYlNYr4otUUSWW4B2clDDmLDz2WTHkmsFBB0mHf96YeWO
le6DBCGAiSM6/UxRiB88V5tEQ1lGwTfTnThM44RRFKcjE5xTsVmPBLzSxBpW8z8jrtO5KrYcpcPe
CgIvD+8MnUAKbYL9zYXR6P620Y1jNGHvxXUgimCqdqQ4NmNQnURT7hqYO3g2sxFha9AKRwNTavl/
2yz7FitVifuolsIBm1hj902rUbt9hMgXJHnO6aQPUejYGIhCVMMAFWIlkP6UTCm7I8aQ9WKsrBZX
FCnsj5adrTRsuuqsHxZegrWujz/1SrYLVjGq7G6J/fxy4v5JySdhXeYj+MZmGM5BpR9Ina/VpIU3
Gp2TrPAXaJSRKB1z/2SChTl7brMk314tuiG5JAqviNQpjJWDyupRLuolj4ycFDqRxbxo9sgNTEvb
Ub7Bvld3Y4eDkGnjSWu91mWdbnSSMKDYmxYvlsrbBDVGlDiBS21CfgSY4IoXLg+N8EFXFXM5KIO0
dqUaW5hW3aD9jzzd+Kzp8T7Nc+J3WBIFlf5edAWehUO8QX4pWBsQ/bK6OfleKS94OcJM9rNsVUHI
8JsTwq/gSUJSupJM6tULCarApVoiyhZsumLyiK41ULiEKEhOL8dc7fA3tqtVjkRFZRNrbPs/lcWJ
sVsHqxT2H1vn5A1RuAww2HLTUEbXFIvSQCFc3coI32r4nw+YZhbtn9CFkS2DpFr2o2FvXbRupLze
1arPSUCHLtBNzrTuwxWvOh1cTPfi2FPoEiNI5mPVL4tX9/RsURS0Yyxzn0ZbTRogAkvg/ZtO2jKj
GJfkHz+YPPtre4C/n0tmhDYRMB17ZO6pw82xkUcDvskP91Jn2EX2rUcCaUfGUz4BpsU9w8aBQU75
o3NYunDmGw/BYNuzZby2Gh3NKVhPvvSndvGWKfvzdAWpoVmfY3/8bdC5TCtelAWLbMlyL5na/CwS
1JFUbtGl0rWYNQ0d+UbfwjFHDvUVAdFTFlU44JrwxGBwr2LCCZoOKXyM5Hhp1pOkCFrLi16tX13e
FytUXhf4MuMPmpDCsfkss3ACNCHGdgkqZ0DRyzg3hbRJvMq9DSiuj4X9I49x1fNk7/vQSpvaZiHY
Ke1qmgC2puYfwcptDMf/JaHDush6vImVfnxzCgIWBCAV6beFRSK6Rlqw1xQieU4o31BcsJfaEK9c
v30aFHuDES7wER8olqTLZFtZIUnRz6hQms1Y9M1q8ON8I9kvvpSmCyNM3HUZp8Rn2nRjmFJ2Gn0O
2NVEBgNFefD6sEaactg38ndW/v7SGax23ZSPVYRVa4lfF/H8tenk70rdIs+CQJKtYXpcty8gcjXE
jkJ/iYtnsmA2qCxH9FcXDoapi3rok0Vo+TtDl+RFi2SXGeovCIkVOiBJZL5i5keFvEpD3FdsFENl
pdkpmmfQN7x6Tvvd9YoSUafsVzi+jWqE+Frs/wScm6wq9RkLxecWvCRZF9RSu6ODZOqU26j7xl4R
a+uHxiJkBgjYdNU/hG+QMDHfw864ZD1J+9g56SrDEqU7azKzf57p4brFdbjOq5M7NhjIpsMWe14T
d9nU3w0/cM4mXv0Upc2H0mAoL9fDVQ+Z+TfjJNebEQjEGp1En84TOkVksgEzjLChxzWxLLMGQbDw
e8tJWpQ5psCSJu3znkmWryvFst5y7uVVbBHwx1LgqOWbMjHcG96G9ZrUTrjsC+vZ7JOVljY8CCRk
aOP4DY/7eKU4JLyrsg4WVZW8gheF5Fizhu6jAL8k0JtmiZHw5BMLMrpfV1L8gpj/Dek0e1G9tiYK
dEUQwbvv9nag/sqk6FcSqD+rQsMssESZX2YNRYR7m3bNsLETkgWBApbdjsER+YP3phAF7RPE/roh
e5TD4lJMgap0mBKxv7XKwnqh4wv7QGWrVl+ge1eue8mc6M75Q+uHiyAziZZMQN3C6/eZwkshASNk
It6H1gtPTdNbhsq+TIIHCyDGIo+zSxJlfxLN2heF+b0KWHj1+tW342Sly/EOoArxILfGr6Vz4dXb
3aHGzcxDqnpVgEBfN1qIIk/XRitTwo1elephIRlpv3I16aeNspHvtgDRA22tYyql1pa5HfryCZs3
0tCJviUKsDVGIpl++pz28kbH1Xtj+yb4YTArgcFlJmVvjpyFh3bp+fakIfat1XzUxuOXYazjFfoz
yIWPP7PefFWz4daaSzUxi43p9ecRac7IRHmuwn9SMc1zhoy1nVXoDGYqGTW92keuC0zb3HaBtLID
vO7fhyD/cLz4ycybU2+CaZS7F7+OdxUYnKjnmgjraoMkG9I07clHOBBAG8JoZWysopwVuFSutJL7
E1V5I94VVdYRxB3QjEMfGtEAvCs842Oo+w+8qZOFFUvPlY2QTR2o71US/eyQ09OK/h1+2W9gu+Bi
te3YBvtGT54GaOTLWM6+5Q3i5QE6TG0Eoprz8ahjIrbNSAOA+dOIHVXjlgQkYmrV3muaG55GeAja
xMe72vpd6RXSFLxh8djG6j3VkfxFQHkh6R2Wl3KKbFN8Uuv0FiHNs1DGzljrjrPtTWf/nlQI9KE2
tM96o0ZvPwIsPwCP8PHRxI39iClGdoE3DITPQjZd5Y7MXSI7RIVr46ec1KdI7t4avhRLv9cAEAZK
n/GLU0pHnnyPgMvyRdNYnHrvouBMnxnqtg67XZ+5m2pXdemm4rTwkGDlT+6wX5DbC5j/d0gBW/kl
IEq1q/FTkyuMxXrnFGVofTZaRD4l3XQBd29nu7/jGAvlCHxa2pevZlOfVKe+Nna8xM/hltfeh5Gw
boRChnVDF79bcOrRJ83aJakZXB50rD9Hrg0yAsjGp0wbSqVjRtOvbU0GYNxsddYZe4fVcpZcsB4t
mQcEMrEqbpfm1awJKo+x3S/Q4XmIw75aFBaKgLIO4EhLvKfMjH/ndV8ukjruVoXT4BgJ6bD05X0r
O98s7f/oOq/lVpVtDT8RVYRuwq1QtCTLOd1Q9rRNDk2Gpz8fmnuvVbWrzo3LQgjZEjRj/OMPFJFT
hHN2EfZHq6HKrrrgo2u57ubO3NqYeTtNf7ZA73BOSddY3NlaxjRUBViJwp3CcvcVD0KITiEQmgV2
WPcWH7LDx0jkycyCbuTrznQ8BP+uu+qTIV/nj02OR1SfavrWtPBsaOr4gQD4NsDbnhscleS9962P
XXcyMCKjG5N7N2ifNDFhu+l1H6LFaXzSYngv3UfdeNuwx1K0icko9lJvnQER1Aw4Mojx60LXuHgo
wpRIfBWCCHS6noNYp/t87t0DIZOvTox5D3fwrq++jZbaeBq4PEv8dZL4JLSShLkBD8WE00XFDwbL
zxp1Eqwm8nvmWJ3CuPwlZDRaCaNjrGQ9B41LUEnxZeBc5841KgmDRLAgdsnnLM5dqI42xWLYFre9
x9CQfBGsrs4IiF6otV9chha+DJesCHP8M0k6gNTtx1vX41ZjT+vU7ZaEQe7mNgFSSYOPqnpNTcXV
Mfh2PesX2ecjxXiWroRLDWZn8DbC+LcHz26PslwcsuSI39s4PMty2BimHCmsCM2IHbwd7O5OG8bq
EGvpnRVSkJNJW5iy2FkgU0rNAwVt1O8QaVuNna8BhJ7tKPzC3wrv1BTOXmQorgBOGu0X0O8zLtND
YFsjycAt08rbvMLGDIt7scpg2+5nGdbrBkdMb0j8ZJbnuvPgpnY/UrshavkUE8xaAEJj+Aj3Lq02
SBnvkl6IrV6od0wWbrpixvG5XCyaP5QguHr0DMT6ZfRcCYdKCA6UC0iwUnpI3VnG2ExCQS/cHaQl
STSkM/iJjbjHnlCFyM+kwwKyHyYy221zK6zpydTtk0q4AiM+4VQQKsFU8kc6Qb/OWhyH801k2LvY
Hj/m8QbmzHMGI3VFLoja5AafE1HitygxoI3M9Os2WqV2WiB4+arhzLdw23zcQ97M5qgZW5vAo5Un
tUdRim2Pwe2ySJUrfFCRQk0QqHeLuxzpHykLm2YdsQ587yPry7S1aRuYPWbJSEhxNKQ9zTLs7agI
pcfZX2poByhMiE2M0K9Q47dxhEdSav1adlus7BG4X+KaxLoJhCixFzT1+9jVTVzlnHVKyulK8zhL
HGl+Arj8kKFcHfuUqbXJ4H4iqig1jQcM+/I1VBkElJax1tNSLi/YxGDEa9NksO+mOyHxpTXGce8Y
vUsdkFQ+VnMN7intW2Io7KjboxZztpW1WDVZ9ZxkBXIk+wZjzPVcUj8PrUeqLyDFys6i3UDiOK6d
860Nhb0S35Ph/anyOVlDZKs4Tbt7pxjenWb4g5Pofp4m3zaNj3KMJW7JAxa9iC+CsZb4kwyFzxxE
r8Rjnzr3XeMiy0jyc+92DFCUziDbe09kS6J9bj0F7UMndKy68RAlQYzEHd0J1mNUnDMpTsKwuXTD
ljwn5hi17lwquo6+LIZ1FOt3BI48mz2pmF5XbMNoeogC2cMFdO4ZqBDgkgR4Ns9vrvfg2hokEXPx
4svb0W/bhAKbAhP7unCdmOV6wsWWmPNVX3fMG6KdVhXnInvGNs9j2BnsOSf9uoqszZgYdGK9wa5m
XGw007Z896YJMewE9IO7QDa418E5KZzNoPQ3LcsYtXTmLhjx3BsDwvAybNCU0/lh3/6JFNR7aR2o
L5oio8AYnJWkqqT7Gi56eqCSlrgOZ6RUxZ5vlL3N25CHkHmaH8DNLZRl+K6bfE9O9BYxp5ymLve1
Hm/AxDOngzO9liLONoG5ywQD6QIdKhrUcGOTA1OK7i0twgWhpvMPEr41z659bgjMSmoDpJW8Om2X
ICKd7PR5HLl7S1K9t9VAydHbLWPChvFwREi053h4KH9XARkZaVTdtmG0tQgS2XrTeKxS8yvTEOxG
Cc7vi9+Qav/ASHpmIF5uNTgqK8UVv/E0h97Q41Iahua2mLYeLsDTBNwOn0utgzTEna1EFqhQImRM
tZIG7V8WgIXE8XcZZCfd0TA1TyqShQLJ6Clu9hEGGytIS86qLs3vwcJ2Kns2bKcgccv4cAxt78wj
+IkHm8eqvssSq1P8ur/xm/mkoh62yoxuZyyHcfZNU580WFwI5ksdEeF6N3I35VJEcFh8QomB+t3/
km95G3hELMesUQZB53nvvHjGeJxqzEjwmSNL3qovfS0+C74sLFHu49Qzd9oSuRxV0ymTOq7vcdFt
45g+Taf2r6rhhWsUGgik+mU5tDd1OO14HVPwLsT4NjoQK/ScGqa2JgFr94KQNFgNKoA99O2Nr8q1
XsG2n5y8o9qEmCpnGGdEVyOdOGapR5vKEhVYFLxcm5BswXpVDb3mXbfND2XApcrhTADYPpR8eKti
sO61LAUyFNZbz9zSCId+TfrP4qfihadIiqdwtvdGRoEuQkL5WJ2oAHDao4d1TbxbVWdBNMZJGMDq
zovC++qHhTdg8jOgrByj/j4TdGp2jZ4mGYhFEfpbVBPUMJkleVDDEwak2RYO113i9CfGCgj9tOxW
ZGG7pgk8DYtz62Q9Gp9h4X46XfPS6JyYqXwh++LRtIu1CMkpJAIYF3CCZKebpuZqQdYFQ3zfWPpb
18ovzenBlWG6NRbZdYkOGJNw/3fm2EIx0R9Ud5sqfMBZAKDBLebNxnuwNK+uFp5mnAqx1D6lpj0D
3DV/KjVulaO9ZEQSr5zIGvyhpPDWJWyGgLOFKqYrSg+puNBXUmQ3ZdB+FQIJRdTNmFJCf6q7RycT
Ryu3G9/UOmqqAvq9jkH1mGjaWiz5vJ1nbJCCE0WflH+iPNpjXHFTx9FWT+V35NbgVDVTQJJUiVKM
d+ZU3aY2gaK1yg5VT2Rqp1cbWOGfqdFAFzVJ6JbxJkkZPCct/LegwDhYbvgTjl10ceICkvBwKjQD
fyfbiFaIHoPBeghaJBRB8DsX2pNJlNBol9GTln7gmVjI2fS1UIeNNZi3E95ja6s1/jhdezC9+LEc
mKyjAPxug+XDjrKPyehf0wJdNWkLuF+V/M/xcDulw7lMoOcF4SclxCfBqtHKKfutrKaPrlp0eTo3
ci33YATOJd7jJmw7avMFqRx3TPGitTUBzeqxSQC8CZoQfXiSRIq0KU55RpxSKR9ydxBM0LX3ORxO
usJC2ivOJku4cNxdW5aunw+Y3BXtJh7itzirhf+rZPVHWtlXUFVwLc3yPsetsXVyFhe7Jm1Jttjj
Hedi2ATkx8NyQqttVEd0Ro+m1kNOR/mLymI/DdgSRmSDJokOqNcVPWcjnPNZWGudmSoeXCFakGLw
db+dx4SkxDjdzqFzREH5aQv1kc3zpcfni7GafeYKebVT3Nq0bu0VJRxMN9yZdeI7QwfhWCMtKplv
ES/d4Fo775S0NhJ7A+4/BnmUme+aXF39rPd7Mh1w0YcGProdJuv8U5XlPYwO4I0DnrKyqOg4i4uz
lb10Il0ToHpXR+1b1DMCX07BeSJiCmKJvg1tThT0E7dzFuxAxN8Cp70Fub0EGOXTJaBDy5SxIYXo
mIn8sY3M93y0BY1eRFmLnsr1cHkSLTfGIn68UgVCHVAG8Lja0409Eqr9VrXJH7rfJ1Sg7QHbfDKV
52CN7uVNVqe6Ct4pD+BjRJQoAUD9SWOQUxuErXSTTDdubu5hGQHrJZNFyaBC8iG1U+lU2i295uuY
g+3OnbMlL7tYl9Ie6OlHb5vPWNHMIkv3RX0uSo0BAQfYuKn2h753NaGFEHHg7sdZQzeZY1lJSFY4
uuFNHw80jTgnMNvX/CqRxBZPcjc1uXGjZUywFEoEJhEOjZob6cgzjN00eeqAPC5e1RMZTKNh5Q/a
1GAa76TN7vrw7zZs6BOuyyYL1g4SDoz4K5N7VUvYuJOXZBks6U/jmytizLgJsLCdcfKVNx1KB0k6
IqcPGxzZEPBPHavT9vw/29mgUO1EANKHiT2tzcuc1c2up0KvB+5hfQ0AGbeP5At/dm22KLu4+8za
cBBG7+2c4Nchs9OfMuMTHhn3mga6W6KLkJzj7F3rMFQtLUp7ezB+gsLloqHCzoPgy0pE5wMRuWts
A4RnYeKsF/xPNsuSq27iYSnZIu0YOXD4AudP5Jl/+gb69sQiHHTBASdmDNJBrFrPfPVSTL/ltpq0
s1reLl4mMJYNfWrA+d5zX/DPw/awIFliLvx+Sk6zbj/k1aVKRL9KsuGxCJk+Z657qCsBpOlcUhM1
ueN+16PExD9Ud5PM7pNldOBpObDhWB+FHg5+U1tcER4p8KjKbsjHKNYqVCMz/HZNcT1wWVuHohcE
6ki6t70VRgKzCZgduo0jgeFUeKKmloNDY1hvElld6qR/G/MlaHFM+l1g5b9DPDfnFqeNEHhbl3TK
Vuhxg50s5gOWtfEi/S2enLMX/pqNxUy2Jg/NpeGsYrdgeUwe8+ElsGLchVx6tCi0whUS69XY4uUw
lqPvegm9syOHFTPVXRLrxmvqsVrjHUt3C8Qy5uRDGfFRdKAvdi9u6bGfbD1/bXI322i1iCFahG94
jCBhd80daibdh+jBMriQDh1ih0AOAak6f4E9N72JWN3kOzaXaeusEQwp03RHkCmvMo8Ws7Ct7tqf
M0r+fACqDHqGK1ioIHFn4j60Iz2cRu6SW2Sun9q2gaKpfzIyDAF1C8uXvqygVQFYyeo7TRTeL8Ww
zyZwZiOT3sEUhzZvu9UUMphqZsAnx0k/O0A+7jaltiogPTRZGR3CpF8KaPNdInFZgVaG2J2M9Z2e
5wxWTPlVLqOn4EOBsPhGqlG7tqcGzBKabH0TIg3sKEbuA5uzsigBOzsd3Ul/26Ov8+GoVBuvkLik
T4w97CWxplMgfvHcDczLOGFwRkh3dYRLBeXdaqzT7l6Rmb5uiDdaDPmP4PLnUCo/68BtRhw1jAFY
k1qqOiS9wvGDO0KkROCrLtbP7aBvc2rK1eSgnI5nEsuFfvEqYe2E3qktDpGHWSXOyk6LTWQS2DKH
3BzCUDTHAbw9dSG4J+n4YheQTPX2makZ338xQ/0BkQ3iJrnJSmB1+lZ8ahOb6JV+ixcDLhKqiE+t
w/xU1YD2lTVqiGLxg8y8fDO3FjfjoXnDomdTyKX+LJHGzf1BpqykWVy+FPZs7R2zhM0syulGNMtM
qIZOQ/wGHD4nralrM/LE0W5sRMRpoQ0CAXYDEMiFRptly5c8q3PfMYrAx3KlgMuJ6rVKfCLbCgyg
lkvyko28RTpxCVtZLX0hxJKnoE5SJK+tzWcbGK29T+IUAhOXPTKfl9rmP1aSt0RPBBIT2ixrjGRs
t3+VnoRYnOYnrD7HY1je60AonFHFKuBb2URpg913U9Pu8d5GNW0JGumZOlNlOcx6NrZblX4S9ntB
4068cE7EaieKHcNiC4+Yrdefy4jwFrSyn7ot2ofcDDZ9Mr1aA6rL3umfmwCtJzSgelcQRMMS3V7G
eGYn7VeQEgSsE35Vlt2tHbe7CZmhAhx6JsYo4QRsblff+DfzEU3JXa93GuHTLgqY3iV2o0CYoCr4
tCYInUnYSEfCZsGZLAPs1riQUP1XZzG1LDdjYR4wKilnygrJOScq43sM5adu/vbj/I31DOEWGIVL
dTc3to4zTgAOHXxivsWrhWlv9QwFBSND3GsaRCbgHtrQ3w7MmG1SfJKo3zSR9u7Vwt10Rk3gWpyW
ZyZ/ziabXdLxBDMdxl6+blDp0Ocg7qVipa/dYewjfDwx0jW37UNiBdONHejMNmh9RAElxwnLcavh
BQ8P+bHVMn1bu3d4XFAY6tNLPxr7udFBhcf6ue2ZiNhD65th0fjj4BkUitnMXx+eo6Z9z2xGZNav
2cd3Lt0+TTB3xb4foRrRDnQjA+jI06jZ9zW68UtIHolWEmZNuNN6aLTvuuzfrZBcryw4px3cStF9
Dy6AfpUAwcOufGoBBch78/D9LWzAD+u5D2gPE9wbNgh0PrVFvRY503F0iC7Ik+ReExXu+XLilJur
clVCRVkbPT2fs3jiN1Xxo1vDV9vrVCz2sDdYe3aL6fZQZl9wN0ivxP2UeS+dsenUD/xHCWdVlAC/
yGwXYYEL2XCdask+1wl0rgPrTjVeclM2nNuWWod8yKup8qAHMgQ3lCc3UTsMt5W7sWDPrt1RkLbR
fU5TeeEOm1AFWytRIZ+rywIeSLWdkkWw29J3ENoGQX6uvhNEVrQKyaOpe4EfKaDXqJQxvwGcZGHZ
XQobZa72B6x9+NDCPdNXHWsncds3jNnmsfjjOIs3i6A1qhuIdT3fiqHPu9Cbm0u8/JCgbzlM2pvr
JjtTRBmBPFSpzX/bLBE0wbjPoT/CyTVZSwlWdzUPF/+6n9aVYh0OKuMp6eKE80B/bbCXWBum6fih
tXdtW67F7L2GcSRQuYFpl00+bOqARiYf0EEkq3os1UGNzVPvVPPOTKx409fZ7QhljNkx0zmrztSO
i4dgY7dL8REemdUyiaOEY41FpY9NBejwxqqb7rav3Ies4AMt5myVV0Z923ptRYb31uWm71Z4srSM
N3Adu9TBBMgPzNhG49fQGbiIO4zlk854sWyYhVXzUSmcXFB0UQrlG692LjkTsXU1i8anaN0ESAd7
Rqx45ixBG8NPUk/rwO5b4gtv0robtxh/w1wMbr05PIc2vQpt2TY1q8gftBQ8xhhuDPIHKHLGH5Zc
zKMc986w6nvVpcAwdviSTcw/BfelEAfpWpt+R/KDk8AybmNp9eu2yMOtlpGMoAz315FwNPP2ZWz7
YCWwQfadSfedZmJ9tuZvMbr72iImO/l1bE7QOc/+qBFtre601H4aIUbFFB4Hq3quU8gULSeX2Tyh
4zh6NQyfMIg2QVzj4tGZK8cTfxbFCYU47iSNZ1p+YDonE+Z1xvxl04f2wYPyc4NQ8dlYYsbDSmPa
XvIBOOK7yRBboiMqAV+3Y+BiapNk5CUzpzYdMorwArmxy+nSW0wPpAjeozsYKKwqfjDMm86Eut/X
56lLsx20jMPUBxfiQpC+gEWkxghVx+GY4TS95oX8qefxLER3oUrFtjg6pgF7cHZqEIKabSo6zu6l
OmOOcrGTSFDONjnIibVXsj0YIzno+fioTbNx7uACmfCAt2W8z2tK3NazfszU6laF3bxqZTuDc6Xc
DPjcTJSZCtJT7UbHllkamNunKdr2ZBAWm0TutNXa1ls3c+l7IuJsie8znBn8kLW+rHfYKh3gTHIr
T3UTfX/1kdnEiQWjReK09hPK7jMV6VdbRzNnv7kbFN+LiAkvJG99a8/NR2gBQibJIqdPmKBZZDyZ
pRv6AosyEAYmtpKPua/7LcQnVtibpE2e+f4fnK+6qr11CF4ATAvo33j6Shtoq2T4MzbjQ2M6P1XW
vrpT88gUIvDNRMMn3yE4y8NRSgW0A8JY2DvMUTVSg20BJZvIA3fV5bOi5deZOjuBdcQo7csIBtdX
BTyxZZpVtMjz6dSyNbE7h360MX+4maxp53AFFWG5y1m4A1t7s7r4F3OzAuRZjbtSh9aG/D2qfwqn
eSVnCjS6KC9KbI2AOydrOu7K3j4XPe7HxZeZunDTx03nxlDqdFGRy4DutFriZ7QJgl1gfDvmDwNN
dxPN3nmEkrYuDKwRoF7HSofT60U3o5yNVRJH56rUSK208pONWi0tVL5rJ6lvoM1JqovB7wp7Zwxj
iNtYpYhgUQ8mB8Zhjcs/FTc1TWmIopN0xwjhtadaVvjdVCU/UakW06n2YBUa/zepnMIGxaG8pQlb
MtCm4cWYI+8IsuGPDdnjroyNzegUT1FV31kdQRDYVPNnxOshh+vqgpaj95ZnO6UVUozL/XjSCa6y
0hOeevfQvzH9GysmViNDjJFwJ5hTO9Vq1WaoLu2sG8ci77dDoYVrlVKUVc2+LAzqVjDhuIj59sZi
40bzOc5ZgIJIFRu9am9Cl+D2UCd2AcaR4WnNxss05Mr9WzbWm7pvKAHa8E4zKPqHovwOGeiphDBK
L9TitTaZn3arLkJv97mXTZvWoN7N2tQGD7IQC2U4sgTDXRtaX5U4hharJjmBDuOwXw+OQykkMvfe
+yEj5RPwSyj3hQnKbiQGDk3L0aIpjULKiDE0LwhWLtGgX+Khg+1hHKowy7cG8ICd23ej6S1UHsrR
ShGkOMF1rWrztRnjJxiWlKP4UMm2R6hR2LfFbD0GVvIgWFO2rtPt0nreeZVxE3AnRyzqdyUDMqIp
N0kCGkliZxLXK1ON1hoaJY/ckGKnghfT5KDmaLnjMtpNvbF12paqBLDRI7NgVWnZSYz1d5D032nD
rCKZV4Z6yFTXcdEg+QvKNzOyv+NR/nR9iV+/ubb0rNphfs+8bMJYQdG129EXkCwD+6qoAc+0i1XO
T5F0XhJn3OumdVARparWmifsd5B7CDg6HTdE2bjd6vRrCG2j9IobBtYQvSe2UnGH1YevusA2MP0S
liCHLT0A6t7bDkhc1pavc+Ct62kWu6g1nj1yWJXy3qNuYcTH0UkbIFJAtCMFIh9PMif3tDQBuHP3
WcfFrQvKC4ZHPcyr/lH1YDFtiBi2dOwzwjEC7YLqIUfIsPLm6VR03jqeJSlK7MLE5GThk8KY1d1K
t36wZP5ZN2SVabqD1z6ENL1/8gTwsuUhK5Du49AaFGxyzZLLBBqPBGi44jkloBO5CfZi0qo/C71b
a7BUFamhY2xebMMhMxTfwATMvauC/XLLYy7wOhepXImoQJuO1CdQ8l5Zza2sR9dn1kjbTWjdSlPW
XdbZzaaA0zO4MB/H9mh2TINDxim19gcnB6IewVZXQ42DJLxU0+GrHZiXZ5lBX+ocgOBZG2Oj4r42
7zqje8l1IDBckRZF+k5D2N14NkUJheKAWmUZA+InFWM7oYcT4ADVb9B8KNfYdrU4dY6DH0pFMmTK
mo2hhVMCaHbteahEezbKuDsDQMyM9QZtD31kWDVaNR7yRlQPidDSB9rq5ffrhrJB/4hPEbdNO8AL
MohCw6+l3uz+8zQ7amO/IdZQXa6boAMwh5Di/d+DJEOYsI6740bOTfUADqMeoIs9VjrmHddNFvGu
t8rT9393WPbKCDDd8tdG638PBJCOSn8wtcN1P8jW4/2oiK9fjnr9gbZkHyGoZGzNX3bd1thN68Ow
k9i4/HdbFru+ganP5boH3l0TbJcEQFumw0WM/X9+0Nvdu6IYbv5nu6A2wEpnYKD13/0NZeNiIU7M
Sc3bfzdnRKvdhjCMrge9bs/KieipSN7Ri2wrUwV3CZmeTyqAOFVWQ3tzfWh7ZbpkwM2beEy6J68O
s6OpwBKLcOi4c7TuPRkIfob8pvULZzwPOovv9aVT7TV+CFnvcH2YZF6yQ9gg1n8PHAbDiaxCQLPl
besM17nU+Lvr9a1cr3pl6iLO13caYiIb58ANASTYfehUvqed1vzrwxjl6XnwzOdcafwdun6xlNE8
Xo9j8EqgjFqdrgeSBaQ+VXjB9vpsm0h/gtOLqiYr768/ZKbqbVpzaWGVFUV+Z5d4XQx541+fhtFc
3vOG8b4mg5lVfNknj+cI1hVDrX+PkzbTSD9Q7AApzG3bWvEFiD3alsOY3TGCX5gDVXWPRZ2zLsO4
f0ix1Fw3uCo8TrWy/QD1zRO1V+2Hg529tKBvXHdyeI1m/OycTDpvxSiLVaZ15Yeoqx9CZZFL1sWr
2yf5n7EqkA0m1ncxQ2TP3PK3HakocmYqTDhKv9crFo5ZvwtGKppVfQKtgpKb40Ij7AT6AdHElDs9
e8/lLmIW8sMg4mi1s/rOaufegeH/FQ/Ju1tE9adOT0D11njvJrPbVZpk0zauQqJRPEPdEyaPr2bm
sAQtgcvXbWFaIamcNYqfXqn76xNGaDgsEkG1uT68PlHHgENJmGmUOxzq735VOG5sKGbr68N2OUDp
mO6mH10c9f55D7KeS+jTzNHkoMrIn2tH32qWgQvxss/1+B4zwd2oZP/3T70+UTRBtysaZlrXXa7H
HzUdnn8fMe8vFXw2FOn7uU+Ji2QEeiEtKN93SiZEglbRmctM27TamDxiYhD7tSHbjzzTbk1ZDSEz
4vvZDaJflctPCN7e62CbLhHILbLZwclAVTx11IrSOjrm4G5pXnuu/9xkLm71b0PQv8kSK5dIblAP
8AXN6XxfOJX9Ptpm6YfhMD94RlxuPTvHbidv+hvY/e6O1ObgQqxps7ZUqr/AKEwwTIrulJ4+FLNp
3lpVjtGCZQ+MJpgFdmmkbjlxGBSFZXqb0jrtLLwWzmkqsl2ncEnJCgZceTpM51Ra7c4qYBUUguF/
J4z8bHSTucPZJjwbnmnvuFCcU5oiBChZcLnKbgpIJ7sKaf/ekkl0TzVCSWc49p8wu8FXwv5u6cNX
TRtOD9ddYzlroDL/3XXsm//Z1ULm/KCT8b3rW8nq26WPsKeSE9lnuyHA2xS3ZeCM6zYAz12vqiHa
DMSFrqtaZ+oXDPe52ZCsnATzxozn4f76g3hZx7ewk9heHxrLfkaPEje0KrmrWNoI7k7AsnH1CQ9m
rMa/r4sSQGXXDOobhuDfM2l+GFWB9MP1v2srD9sbdEp0g+6+JEUFjuWAGBhdwr2Fq/Aa0s64uW4b
Sje4p7qHo4/jJjMh9rtucwZrPUzYM10fDVGQ32JRtr8+uh4IfZq3T0jPg87MMa4/pJABwc1cQ/9u
g89ZM8q1zUP3z37MP9Ym1naX66bKcwss3ep9WROhPmZZu9bNAXYFAEq71RLBd0ccZLRBjYgeU5tT
sCyzuTjcFiACLBvBJlP/7+NG1RjwgeP+3fP6EON8oKblx7+HuD5RyrC92IzU8Zx2sYEZmosRTPr+
CtwXWsYfwYn5/2wMpa3vNQOI//rC647XH9cn0KEyDl5ePM8V9PHUsw/h0oCqqLZue/CfS5graC24
Bn6AGjYMeWR5Z1YYVcgZPU7ZMXC0nOKnMEvvPg4R3ngKPP26PXe8R+w+9EdvKXeVQhajRR37F+Wx
rHCFkhNp08FUqM11exfREQ1d9coUx8GcaCReNWF0mUsiZ41o0I6Nw9m0uv7aTiSXFmOPlbnUjtdN
dZLy7PXx31+vW/99vvcQrmW59vs/268P/2ebNF3jkKt0M7hgqOReTcfInP7zQ9eb+7jjf50FfPE8
cuSbkSA+0Ku0+mBo9y1FZX9qTvHSGkZ7ELYldq6RRBsvt3D9wAP+RZQG4zMUHoXpsp6GBr5MdRa/
knhJqDELJqwMbdNY09HFZSuYEmsNK5z1rxhvJ6Xyn6nC1LNrzLdQNjoM0tKlYx+0m+F1bxo9tqI6
o/uVPljhPsgLWusWaZdr5p+VZ7yTT649YJhdHgsTm8HYmSEkjN1W5VX22usM0SYtM7YaEq4PO/A5
QL7pXvs6rG4MVWdbHYHYoezC/MWdpgNgZPFpDFaJ6ikIjnnUJw+BCH+vbzebLt+gGsuLU+b9bRAy
ZRiXFyx/BwxKZloJ3MDCDsUOO8mvBEvS8/WHVYzdWYkOeq10sTjQ6NIVBMmzZcZiXF33Qcu5/ApN
Gw2cOP7n4T+HuO6eV9Vrnmfl/t9DZxa0YKH17aZTSAPGcT7g2+LdXh8VKQI0p8f2/vowqWGxQE89
DG5z6zAQbA8NCAjsMD32S6XVr1PPXDUphHp3ZubW8Zg1n2WWv0LzGP4Q0XzuqEd/mt5GklWEJNiX
86p0kQmsNBr5BY72QvQt+QhDxg3FIrfP0Ym36JQXc7nSUTjMmUa1iomW3l0f/vtEmmk5OcjwLHvg
7kv8ovXEiFsYUp9cO1Letqmg+A6j3Rwiq7u5Prr+uO4il/2uD9WiLhJDCF7WOvfxqGuHwkXXlaNS
p0vvMVEwEV+t4+Xp6z61Fuh+loGJ1lKyD7fVP7T02s3fl5hG5tdmKC9/d+Z7ujVIlpC1dO4RDHGQ
f97j7+uHIK85s3iPBkrBcazaYeu38LAfwjQvHoKl5Yj1Gq7OP9vcpmvXKRAY1B0s4VCumHe17ron
ZSb1CS3LKz2xfNKRVeE3Zt9VjYOlbAKf3OFEPF2flLjar+GBVHu9gifY9la1Kxz4rllrhc9xUDqb
qsccwUxGdFTIOwnP6ZG6jbn9NGewbLwy1H62zNeCn6KnJLXqVj7lHGsDQTY9jdKK1lWSISCCKfAI
mrkZOdadJS35ONcBwKlj0mEisqM3x9TdEm2yuj7rWEw6p9YJToznMRiN4+z/CDuv5baZdF3fytQc
b9RGDqv2WgdiFJOoQAWfoCzLRs6xcfX7Qctjyf5n/XNgVEeIpMlG9/e94VQ2dn1yQKyRQq+j18rJ
dnUeW4+1UTpwKgLkQKYseioVAgjzAOf3meRSG4LqbvgKXuR9ps2KtShFo5/JLRFxd6r0YUhhKCHg
Gd3Gvo9ulNYWpEhSZzMIW9/HPCOAw2QdGe24OLC+tRuRqc7J5PNZOUli3BYp9neRqjgP4yxZhB7v
VVWZ7qbp/ElcZbMHQ+cI7UiqMyVwierW3JSD4D+W8+V9XFubBd4Wys8ZsqcVAofkwfSxIITcTo57
BSKxu7ONLrwvbTQrIoTeVrIqLwwwHbu7Y2c/s4AQHvoYINsYoJmEA4mADNe+15k40/bB3s7T+jiE
Q7ZKsrR91KP4m/yv1owfkTWEbzHfVYLpAqOLeY6LVNHenOekDjGFOjabx8mY0weD/93M3+fkXqpd
6W72c05lg0tJ0nwPpcrba63w9qQ8yW8NOgmJKs6DdcKzocYNm65cdv1ZZBNsLJUuWqdjlXWYFJjw
+HDVvWp496g846MuAkQYrizV5ZrPDR+XNo0wAAb1+jBBpF11I47rTTQahyLXk1VkxcoTJPmbgW/h
mxX1Z7MZjCd4Czlp8eYvQ/2su5FbVzMcz6UX/Rz6x13NScVjvagSwohf9To3Lqpflw9B/6kS9V+1
3tbfezTvU8+fc0qvHDZN7QNCmaoeZ/FGHXnGwvgnIaqaK1lMNAQBovlSejEKk+6Nim7Xvk7m85os
5mjQKniq/t4q6yjD17vJIGTtCWWXW8Eeyoi5SUkV78jKKzvZDvGd4Kls1LLRRRd5Hk3Sz8uv5KjO
1jprKwc0slUW5aVyLXJlThdflShn/Bwve4QWfOm8OtwL1vlzwE9jm44E5rSsys9+ruVnWWIX+tiS
TN19tI9+oG1dg8S9nPr7WNCmP8e2aPdeoXHQITvsBkd5sRD65HuUmSunytAuaTu437L4MaYRpDv+
HCO7bdVCrKXHWCYCZhg8KIi/7/O8VYlPz0VdAfElS/LSBDy7gCeFVx9tve6K6vhRT+wpWccZOmZy
MhRHlJr+uA/hSpI0TWOzXLnkyD7dg42Ts8jFqIKvKeFqIdfXe9EZIYP8HKhhfq5S4cAR942lJ/Ts
c8e27RHw+2gtDcNZkmk1lnKivCCtnJ+bbT2PlA3NAD7MZsuxgaeR4TTzNJFuPGKGUF3JKlSmYtMY
KC3Jqm5CGVXgah5kNbKjJQ9I/aH0dP2cZOaDbB4itFtbEw+5WOTiqdFI9XKEcK5lr2KpNzhpTrcY
ZZv3TT6939pLzW4/xF2JnhKTyHiIFbpCnEfnl6WlqAkWlmKcBnyVnnQfZ5K/vlpzfrVsw8I1maTx
6ePVylsmvNqsQaC5gqW/kUroGY+LdVsE4KJnsfR3dfRZT/2jWjUhTDQPCI3slR3TmLKyy3qq5i+p
luZbWRNZtWephOKTaisvZq8LLTCKzmi7jcuGePZqbBwBlCnMFj5CBaeCrRDWSb5F+qFGPkuOfp/o
GCHY6cqdfT2is6U00Rm8WcDRYrhN8L84ICC/75TRfVJ1/rzwRlhHnneu+uTSzM25B8+mTkint13i
Po2tES8IxEcH2dvaMZ4YInkMNNDTrYnFzjgo7lMNaWyd1/G4lrN0fSAc2cXxyVNS73GKD/JPukqv
HlB6JQM4/yk/jknk1rmykVWRiJcJ31k0rJryoQn8lfyTXktuTJtwvu76VH80YY0lkXtsU4OMh6pC
LsbI6ohTtnMcKovcS6zZPrhQ816I1ERu6Ff3qIBh+JgyTZNgEUVi3+LRaliwTsL+Pgi7/h6jJUKH
KeBQP6CK5A0GMoP4+jFC6/zLEBvpUY7H9aTZGD1ES1mt5xvOWdz5XnLOUGfWAk0Rb+MZ1qbtRH0z
5vDt2QAAta8Vfq0qIpmdYQdv4W0X9sUbHk4ZOMFg9howYdtOrQvRf4gvlt28eoaSvyW+DvzFrp4N
3apWLcqEB6KR9rGctAoPJM/5EivVUg6tXPJ8+qC6d1OKN5xQI54kVj3cTaXXX8m/Z0NSTHu7+uqX
QBWVamQzpiTWvoFUuSoi230COHCUQ9tYf+ldFQ6ibmu8KCI68j0U/lAtHM5R/3oPCWeo9/dQZOyp
5HuoYQ1dorx6Bb7br/0qMdepmkxbwAHZUkfY4yKrfZ3kSz1U9YvZNj97Jy8wPlXVRK+2JI2yNWxn
8iSGEj+q+KQvVaHWJ8Dww3WlJc0W2WR0RJUoXTro5j0L0T8BgTZ/uM2+SZXpe1uxTCBCHkMoZ/bk
+fWpIZ5ZdAguDEb+dciqcINeVob8XTqUByJzWEbNpT+qHSLP2Ayb7YJzAKOrahCwI7CB9tvMPqWa
sfJHJTqQNnIXKXHXlWyvXB0sEETn/GBYxapoBywjgo4Zhhdh/OKN7vsNhmvDMXHV0mZ7PcdRD6YJ
FnSuVXEAiqeoxXtnX4faqq57FAnmDjlE9nq9XuxJIKCiH5OgQglsndaBdTSJbx7t+SKrYTrY+wlz
SVmT7XKElpE/IunjoEydx1Df57lDgcdRaGXrENebhRRgh+l6KRH6v48CAJONBs5CCqE7U3OxPTe5
J50evreXqbPoNL35gtoGbPP+DbVxnmHAX26D0vS3AdJBGzdM8/tkIMnRKmr/ZgzqAgHo7quKatMS
GUfthHQqDmhdGq3HSmkea1W7BHUyIKmDUZbIvScrxkMl1pzk0JXVgAeIIVDtF8GZMwZk7Dy4hVY+
HAy9tW+t+WLq4Bat4lbEkT0rinVHIJh7+H9gLWszqa/1iW3Fx/iuaaK12nJkk21yWh+CwhdRl21k
VXaoUf0d2Xpr9zHMAUnlNEV2A3nTvk0rv7lxe2XxMQBlGbZmsfj2cZvGcKpNO0Hqk5NkR9dF4zJJ
Qx/KBTeSbVqbj5hdR9m1rPaFb6/zqAQNoeKN4wXWk8uRbj94gABktREiXKFUo25l1UmKS0u66wyZ
yr+Hob5u2s56KkUAgc2708bYPJK6QII/UH8Aw1I3cV1ypJFt8hJFeXOAcwVtmbHqVBhrf6rL67bP
X8ACQz33fH2pqW58N4jcOpv6a0dsAeIMdhXXyJhBeZ07i7pI7lQzUpcq2aGVbHvv8MsXQ+jaXtaQ
UrTOXv4qh8uWyNLUazatn+8Tp4UKKqJVVrXT9xBJ2+YlgEP1fg8OF8C1q+kF8ou7qD0y0zGpf21e
gCL0Xu8/ar7/XpNr1YjKxUdf/1vt1zy5yP0aKeeRcxru9YFc9bwA/hr5/vfmvllw59/M88YA9GMw
XAeDSI4wG5Ojlfh3XSb6LXIsyfGjXZbe26qRhNkAsoHhH815zUp/JevN1H9LA4D5+DMc/cwqjrIk
L00l0FTR0w4DsX91+JoajZ/qphNtCzXIdvGAD+X7bT7u0DeKWGnxrN03319e5L3YFPRX//zH//2f
//dt/K/ge3EuUhEU+T9gK54L9LSa//6nrf3zH+V78/Xbf//TAd3o2Z7p6oaqQiK1NJv+b1/vojxg
tPZ/crUN/XgsvW9qrFv2l9Ef4SvMR69+WVeterHAdV8EBDTK8rBGXMwbb3Q7gSkO9OLFn7fM4byN
zuYNNTSzB4/Q3y6Re+1c73seMMBr5RB5cbPKXeQ1eN/qSokGj40KJgHpOogT81RPlvF+ySbtZLK0
7sgN81mjlmSeQOWXG0ULuquPcbKDnBsGmkWEZHIZERS18m2Vu8PRyrPxKEvGr9I8AuWUnG0cuNOQ
o8nR17XrNuqK2zICSuub4lPNy9VrK/TE+u8/ecv785N3TMO2TdezDNfRDdf9/ZOPLAGOL4ictxob
16OtZ8Vp6NT0hLvFXIa93ZDfmFuqlSVwJgO2MSIdMl9+Nse1h2xg1fhHheTmMjNVC8Gbsbn1IqdG
QoG20bct4KRqH8Lq+1e97OpvVVp3uM+EjxVw/ZuIbPijqj+mSdtdDEhTdwlYbtnqdm181HwohrKa
aiRVRkNBPH+eY8E9WAVpU0Pe76xHsBbpYnLydC978yL5dP+x/HR/xVCvh66GaOlruJ76fotYR9Mf
iT7//QftGX/5oG1N5XvumK4G5cs0f/+gOzd32bAG+XciIgN6MXx+8hMOMo8P1ULKAmIfannyM/7o
HgpkUZs8372PC5sOpjA6orvQnOoDYR34sAlfuMwWHaaZc2PvzvhhWfR9cy46+s9RpWV/7yv2XVVQ
etdoVhmr3m2nr217JRri4RMGMWs107vrLjPdB8vXzrI/45RDxFwvYXL69qlG3njR9O701W+Sh5EY
8wNrwB83TIEf3KmeAdBwMabolk7WeO4dJzx0Q3mUNUQCxflne3/G5xkFvr7M/aveQPkRmIux9M2P
IUxtzfx9qq6Y9XJif7ItYlAeIdIhSNhH453qVw9i1DQM3npiSW47v5dAeXaclegs9UVF/X8LWMh+
r9oiOuVwWO8NF5OgqLAyDFOZ/e/uOk+vDbQQ/v6rodvqb98N0zEc2+ZnZuuWruqma/yx/JFTRluN
XPEjnqfZ9GhqrrluwhhYSJAuu77z94pt+Puwr25DCDIbWZPtbdY5qF/OvbIek64GNl0a22Ew2Uyg
QnaVg4OBigI8jojz1FwbvTXeVZVdnqHPLJC9EXeyiQRvv+4V9GdlVXaYundv151+kE2OM/SHBm8v
WZOX0ddKOPaxuibf661i3Q/W7B+dTUGQFUpAaTwV7iyaphJZsFg9n0ao0YqbiUvU48VaxQ5H1x5a
+cbE8QRMrOOSC+KcWIYp50R5jIzaYmOa9T7oEMuwsiDbxHMSmXj5zwvITCC1KRSAjw6o26Qx5xnO
PEMOzkv7VTN8mz1USVCqD7pqr852DO2vUi17ZB33IddFP8EByoFzrhyojOoJbbWztIZJRB4eZenj
ItvQypk4DB9kc+EDK/8Y2mJ8tYcQDkkA4Aa6Eq7yiCLpF5PQ/I2sde0NbinuBX5Ndqs64Q1mAwrG
WOG4V9lZAbvqlEdNdNEGOsqqGTS7v6vYw99N4IdvG/5D8P2x7rE5tu6rENdP6C7VXrZlpbcp2kxs
fIy194qvdHA+RL/3Ut0trz7qsvQxxp1Hy2qQ2KfQS1Y6ksX4iStEskJwz7vQLy8fz19ZMsMOkGaB
J8n7Uzjwmk/jrIK4OYTBaYOMj3mj8SxEXafVV8ZclRe1JXOTm+VtQdJiJ2orcq7aHo+LGtz8H8Pi
Ck0zFcGZ/k6dfHOfNHV4Iy9oRyUnV5xlZYIi5y9dM3wsOn26zqchM69kjxO54VIjyYwpNFM9vkx7
l2cObIn4jtAOGTMgA7JWYtV2CJLoImvykqVetYZaVs3sivhOXswSOF9XQv9O+vCY1+Kt8XvjgtCb
K2vyKR8r06da+K9ag9z2BY/rT329j2ElG6FsGZT2tIP0ou5kqR3G6b0k25JpQHtgSDktd2m1cywX
ycFC89WV7XRwxt7LMNuSTYbuC/T5Xr92K3KoaDggKIYW1KZShH/qhmzC7cIL7uDfR0szD9tLbrEh
9Ic6fhn76HvsKvE3K9f4Oo8wryDooMYaCaT5oHw6SZCBtElRCq0U99UOmx8oULnPuVcgS1lq2aVg
/V/6UG5Wf7+gAhf6fUF1DQPZHH1eVFlM6Z4X3E/7ycT2w3yoGueC+rJ6JXeMQ9mR5oW9sJObyVFB
4IIwU7qT+0zZm0XNz15VQ8lK9n7Mlb1IOV1D1y9v/938jwmh3gZEF2pd7PMKjci8hfyZOWZwjDUw
6LJkd9guIcfaY61ejRpJ9tgDkKdHzUKJuuFSkpZboMw9XMwY+bJOLBVFvzHNqHya3Gja4TGqwhmk
6iONvXIDkPeyagcO2/6qrY5TqxVPllUswLiCF7JI+wVtaG8Nt8GsutftC1zmO0PU2TfRYsTntlFz
j2qktW0CyGpBGzsX2BV3kWK328AKzS2U553aFPmLpSDgyP5dO5oG+rWQpq2VV9j9I2HYR6fR7bdf
Q7PZIVIOhWaovQ91ER0phlJZWq3uHE0yztMSUUH480W3B68/r/zI/x51Pc6ORju4r3o23dn8KF8h
3X53wtF+ASzVXXmZPz357E8WpW33FwQG4Nd5enefxjAmq64eb1UFmiYKmuZNnhPMGpw6PJHrUTdj
Z7YHezCdra6M3s5zyUYaSoH3yDComCXimCNs9Gm9qIg23Vg6J3j2CvEGMZ1RKQtWRYHrVB4XKYhK
t31oCE0vADMMjyxcBgSKUXuOHASzmnJQgK5Mz7yT+hsbgCNJeue7NeDy0hXhLmCbtq0G3k5P8u5G
FKK6zcvqFUadhsOLqUJd16odGfY5XD4QrKI9G1sHjdpsWI/AAF7CwNpCRQ0fhu4GF7iEI7mIt4R3
plusVCCjNX3yzaygpyJc/l1UgBA7uytJLqfBWif8vodWT+4lsLIV9i8BvsH24+BN3XclidddB0PY
LmJ9K/B9Q6Em6e6ywjfWRqf2eycWCQtiUII7Dkv056D1ppDxXq1qWmslgQtkwdAsA0BNDF1x3i+y
CvUMjGpthRgO0qE5GkFpWVSzmKIc9F705umgH/N9En26jRzsRi2KqWqRXusKzs7jwB7Xn1U7OtSV
IYy42QMuKhCwFTP/boQvwxRO33IezOxqc/VWr6Z8C4DK3ZpKoJ8VRFBmFabqtQlqQqPMyV33R6er
xaXMzGTd8dXbW0Y5HBUtd5bQPMdl4dcqj8U4A98w3kuUm+TqGfMuRbbX3XT/0fTR3kzavay9A+TS
qHm/x//aJm8i/8LYp8+ZQXLbjlxr6ahG8ND1VXNqM1ijShw+yCbbandNookbrBbCB9ers6WF0OFG
dsaWm+3MGMUDWYUpWt0X9sZ01LhZNEC64TKcjHQC/9UqLfIamCcg7fMMwgfhTA0JkN4dxTPnk5h8
l9fcVFgS3Otd8GlYJ3qwd96TkThiWxKQxzWF44peuZxhLPHzIqtZIvj/42C8FLZtnH2tQI4u2qmW
DzdNNsHM/WKoXvuzDZ9m6HwoEkG7ZgK7jHL/988TXf/9lGy6puUSnCD0YPHj1AhH/f48qTi2T0Wc
I8TbhkZFCNQQ5W6Y3I3dWfptNR/XJ6Q3Pbf9WZv7PmpznxzZzo/18beRf50nR5KdNS6//sKveVGi
1JuhzqcrVO1KtLk6nPts76A2vXUcXVtgfEiLvIi0FBuFENrVHx2NnXIKEHU0Pbpupi6BSAP2tPwj
dNj4jh84Akq1v5U1eTEbNBlYKOqFZoWE/PrW7WCNuAJUMirItuNibNR5N46I/F1kxLdRHns3skmW
FAwOl10wIT71q0OzQNpAiwSB6TUrMGw6fhZsWMmzYe+dKBitOLl1H4JN2rN/SFBQ1F/raUgfIs39
PkFyvdQa+lsC/tdO8xPrBH0+XOpp0FyXxeAhNh1cO0Zr3aHmUt4nZb5JMrt4svMhPlgdVjiyClxZ
Z9VCb6ce8/JJTHq0wErVLsrupKQ5yQ5SdkvkFGx+5oNVIBOKeVdjntJGgX1A5ArqmDYUGzFNXy0d
HrpIgHQFVuReulK/kx6rWW/Ppr1xfY81u70lKcbD9a8jUlR0EXzVgM8MpbaecMDZEyPIjjE6MSt0
HbNHnmVvEsyh6y9d2zVngK+OufUd1J11s7QglaTWeUgLbRfXkYPAQWM9qxBgw9HKvmkKWB45glev
7joBrsixHbQSS6hBYZawBS9L8TwQfyFr4Fh7vYyiZ2EsIsUd9r7cpvhhFxywSjyMalAhxQyGvVWa
WY8ZBc9EDPqPQDNPg+okrzXia8j1e/6TC0d3waY0eRB9pC193sw5jbx2nXtKf7TCTGzHVtV3Ahvq
vT9axbZwQRMChE3XcR1Et/yPdcveEACDg8xu1uzBp6NRiWlZ6IVxHaiKeEb0eeGUo3fpfL8+jmTz
UCen3fQR0jXCkWHzwjVWEG5/DVOTCuLfvIKRgOBuLXp7cliSIOuceD94tCdPJh+hZkz1S5AO6Sq1
XUIRMQbLqZb4iyDt9Fd0vNJAtb9FKvryExYjN3bg6bumrSNerF494el4yuzE/pal6fdcGeoHp6rK
/7T1tX6PM81LlacZpq4h/47Mi2b+sVS1Y6I5iPuKi2plHnijR9foWHhzGHBWPxuOpkn1kkVxeWUr
bXfTo6Z2O+rak2xPpgTOFfqJZY3UXjkm1/IgIqtRY32uyl67aPdVVN56k5sefC0a1mE9QtkhprkY
iXa8GNkESrWE7eW516XlVD8au/wKTdF9UlyNVP+gZdew0n+0baPuFbXJl2WHOFfo5HeN6en39dwe
EtOFum+ILz1CoRDJBpXkizzRgzbA9BSxlIU878vjPzLz4zGC/XttY0PbggdQ4WBaRrxx0p6dpQWW
/IiRVb3pSwhKW2fAI7r1e+yvcoK6GHMOB1n3g2I4BKPVrVsf7aw/OuQQu7SZIge2MGpXmTuSiLHP
6Io1t3Vu1rcdogzEreyzEvfNbQhv9VAgMbosVV09uk4LyVadD0OqOltDRuNbi+V0BGjxh+NWd7Hv
Ks8ZKIJFEtfaeXJm/BvCU7uP6cADf07nk3ufbluB+aOG0TIZIrhBdWnYOhHmrchWgLVAGPy5riNY
iSAWNwoO7s+hY790PpZaUYWdqYcTlmwWXu5u0wRHUjkpF5z+TL32D8i3t09RsTUNP3v2AFLvhR3W
qJtQHRVxr0zljcwl5rV/cmKregjQ1tkPGmR42R7kwY2vNdWDgXh77kHOheO4NtuWLTg7+UMjhs+X
jzZI8MPKLGrjSg756JDVzsXGpcQbYpkPDalDPUtvPchGK7YbKg/KWTscq1RMkZGfwZ4122VYrewN
fqBbI+66Y1jDwFCDHkZYjPCsyOLxDt0Yf1G6eXNBpci/IjzYPashaioZukhfdb+5a8OygJzTrAVK
5fDyyIVaAQqqhvCJYAUo2iLcvUddqv3WBdG90U95/AOJR7arc7JqbJIdTJnkVp1rhRshQGAnt7Iv
oyb7jDnp9KvPmJPuf53nJTXG90Ou4+MKlhPNQWhMBVFSc0Z6zhmYXVGGeKpKGCiq0sBt07L1r/hG
dvcYRF2zjQ9+OBRCv4heiIXACcdD85R6qbFTDYAAWaw7925NPnYmcH1HK5tfPwkEDW20Sc+VO1cD
q4P+TrQbA989BRX7zUpPxUtRBfvIS9tjoybGxiGSd0XgM/gB5j6brZEx8HgpklZ7crqkXFZuN90Y
Tim2k6GX14YPwDFRUmQBYhLIadhoe6PWoiN8t3Sl4i/xhCcppBpe0yQ6yDNm+FUkjsbJUISYF4ys
NBUo3KDujVsnTNCYRfT41Rm+sGVGyQSzLOw40WZBNWMsh72DqdGQhyMcGzoI9f0smZoYr1oLALUq
LPvcD+1LXXrjcw8Ofe3kJrHGoBbPrWYuUbHxHkQ6oOnjFtFCbc3ouSuwUTD4emxl1ZtqsNnBcIco
bws7JLnHnj3iN2Wk26wF1SFHEbwj8qmE33Jr6E4mOap1UiJKVc47NntKk7sJWS4QeZFOQpg2eUE/
bolW7XAja9A+oMwh5+sWEJvSZLR2eeB4G7NsWBlU+F3AuboHwFf2FYzd4UsblLcx344A0vIK2lAR
XiGeuhdGH7y2k4bvYBCZF3U6vW8M8OVgoX700fx8Kltt2nZZjhLFXPU85LgUdAP37728rSEP7NPf
79Ptvzz7bMMgQIxjs6N5qu78EUfXkCqxhV0pD2DfEHr1MSQT1dTfqEOW7Jqhnp24wuLBx0+OZSxz
3kq8+YKWH/HHWGGR/RCQrSqL4cDd4IqH6VVZGPbH8EzFkljeOlVQl3kfO9/aQpkR98VWX6Dy76Sw
yhFUTdN03xLx/U7mejd2RfKlbXpzAaY9PwNR0LcF544terNA99w5DIpo45dMxPuATbmchPBvQhTU
VvGwCt9TzKWVRQ/QC69kajrE2fUhwfVUJqNl368asth/9s3zWq9x/kMmw/jrQQkaiWHx5LIN/pnq
H1kuwje+aZej82DoCprWnUjKp9RCtiecks1QIcENImkq0XClWHdKs2/ny3tPjmftQjYOaYNE0CTc
RZBZI14n01Enhbkvs9zey1L9q/TvqsNgIUg4tfjMtPyars1utskpevcezjWbTrfv9ppSOQdUCRBz
sjXzEmWosc6noO9ZiXBjYb3JSZkSMclBmRjNiJ+TcD/nZxm6xsVJS7b66Y2OVsxbNwwrV2/4lVRY
34JvyL9HiBk6MOie0ZMGLG+o1h24PGtVJJF9bCFZb6cyUa8TNQmPlrCKtTlBn/FC8zHEUm2Voi51
IESHUdochFGyaXjIM6wXVGy8vyN9FLcmX5CCqC6ZGSRBUOpd4T70cxKB8Oh9EsfW6tckoRX+d6dG
1LYGevk+CTmd+jAfm97/kq8rw4Pq26RI3Cjd9CbCaRDbw+hxaoOvmuVqh8FI4t1Uxh6bXaKMjc9e
thnHYCtjkBUYhiurEt57DDLDM2U+b15K/DcGNVFROtGQEu9/NGkvvgDHGdc18ZSta8XO3FwZcXEO
zOQZCTn/RHK4vm4a/SlvR/8km+RFVr0sXRN4jw9/tJuNri+6bKhXubhLOlhMMiVKBqQ+yNLHRbYl
QV9uk/zACuX2nNvU+xydbgwgfOugzQBxx+7xdnFzGzMqoAmyV3Sqdai9+6Aem2s9S4ynZPLWJOns
exWj4ts6HO5TfSQJBjN3q4FsBX+sGyulG6N1Udb5diD+vpS/Ws0V+dYTeMrKquzNbIhXmthYZfvD
mo9meJ6ToVVimyaqSqwdKwibd37xZghHOTQ4Gh3lBjfU1pGjVsf3Pa/uYmdBdF7vlwSn2c6gvr0a
EC8nUxJe5JaMU2aALFkYHso4zO6tKf7cjo70Ycyt7H4eb2Ed/mLqh1QY7jFr1fySdFj1yVcUZeU1
W393ORi9urUni/+ALISi1rYAQpOwuCgtCuPzWJF35XVGfHgxJHp3L8aw3JSuEa9lotBPMgOosok7
CB/ZUx6fS1UTc/L+4X3fPlWlsZwMfC7YGzu7zO8UvMRajpdxWz1bbXIO5lhnH5c7G3mhlyGBZQrR
JLqpsLu7Rtik2USBZ96leYqsVKlMby2OBEnzI/dV6yUv7ggGI9H3qwBh7Y+Wz12gTHLoVJ/G5FXr
vCA2+ihTDqCp5xwRmEWZVMgbUkZ6hMay7O3r67YqxKuLerbgrO7z37kAF9eeUuRZDx0g5FWKTvlL
l9VgkFFDzgqYFp4G3Dplk3TN/zAwQZAsl6ztH+QILIQ4sEbppS0R5wKCECED3lV33Rx8kyMchNZK
qxfHkjVtiZ1Uc1PPl0G1B9zeMm3paiHkzsSOaXRsA/VHJ75kY3Qy9LQ6y4cPQv+c98kny+/t3PdR
g7/0qfZrHqq9/X94+Hiq89fnv2NbBpkfjUSd5jn672E6w1KA4qqjeJg8XDQ1DJSjbAwWnmf2S4Dx
9j4TDSpFcynofA5App5Gy7jxlasBcPy6y31rh4lKtdSITewrlLjInqsPiZOgAMlStYHYEq9tH3fu
D75sPAXNDQYuSHmWwFPUqdnbrKyPgEEeczdBWWSuqQEyj3n8kECYPGt27u9Yt1E+zB3rRYAkdjIr
uy29RjklUz/OfFOErz0FaapkvA3bvnnNwu7NQhHspSayhm1IL55ipJWwoEjPiQiGU4GmK7witzjV
nuNvY21ormtOp6g7K6Adqv5+1NXpkEZ4ek04WYgq1xcxfh9r2yOrUPKse/NQsTT47LaJFmPt4rev
AhG9u8zMYM+aAVggzau/avzac710nkxhosls2vnGrsruNrTLYwoW6yXNkMWZ80pqO4QLMRTh2Ymr
20EJ4+txjOy9n1vW+4XHZ1B+RcKDfWbAI7Qoov7HoPO8JUMTVd5zCGJ51RpqvYcB296QEuNR2kVi
BYES39/EN29qVicgPJW7xomE5IPrhQhKdIlz5/pIUWjd9FULIB4Vs/eg7yC6zeZiXajuE8KW/avr
RsVVNdTNKp66eAM/TVuwAgxPng3dozbD/ltgiU0dVEN41RkPfW56P6xeueUkvW3Jzi+F42FDk+iL
ttWQZMlCdwPl0NsXiHBtbVfB173AeBIC1ZTi36BCiUBXBum5PjLsdeF3nMDz9kYvXeJouYheu2Q4
uyRbv5NyImbjeAtk3TC4QYlsBwp95/VWeGJAhh510YfYIUw9aDdsl2drZnmpKgSglMS46+emRFFq
RAhhnkkG2yCJb0P5PLrlGX/Z8qEv6get9tIbAEzqpVC0xyLQnJMel81RWPV5iM38UCLiyBHue6x2
+UGNgjvkfMV14GQYltdRYR4UYs/easIb7GWwiRpjilavZVUR9o1bcjy09X44dTZ+3AGmfS+mEs/u
HV24173uqLWdew08RDv4uaceQo9SFRpvSRkGG6CPP9tlZ0IQk3DNPETWvbD5ojjoNPa+uJAZyW+q
NL6wO2lOAsLlgu2TtkP6tX9UXVZqW02zDUGSN567w23m9sZxHJ2tlZohWgJ2TUDPDG9lJ54vw+3/
p+28luNGlm79RIiAN7ftDZtNJ1HSDULSaOC9x9OfDwUOwek92v/8cc65QaAyswotqhtAZa5cq+0t
65SP0Q9qjER0ijEcnSCCylKMAxWtNjoYY5jfoCvNySx/5jWm2WqWw2NtGpqaCaWHozTH1BvzXeDk
w7qrKymjFKel5/kU7DjbJN640C2crCjePsW2Kq19uu873zml1fBQDKFxtZN6z+4T1S/tD2TeeMML
6x+dbrQPY42gJy0q5a4Mvo4lv8OQnc7QhNWfnf5MO3n3qYp8565wR6g34Zvc9BGqNE3ILT2QGvcg
d0Gyyvk5PyAVlD+k05mlKw8JN/2zMAlnC0/kvqO/ey2GgJuSe0kpfwDbO2dTn2sZye2xo10URkmG
VuCNZN6i76GUmi9BM3RPCWR38TTKM2QVA6+F2UDuJWizOWRW+nYWRxqKhL75fTEtYUuso+UFpQ2u
/j7TQoZgCOI/ITWxT31RhUe7cZ0z+cvkEOiKd+mCoNr7pRbdU0qEFTfXiutolxad8jJ9S5334PBk
PmRJlpxTe6xPPj//QxNk9p2WDah6DAh+9EUNVxe4jydoBaHj0Tv5JY8foW8DdWCPCVQnYXho9bI8
hp5TX4Gbw1LnxOVX1U0vMhrZvyDEPjZKWn0LSwRaTEtLIIVjYwiQSj60eROt0QuPtwpZ1KOCzP2h
M6TpkUE7hw2743fAsFtVLs1fdp48K7xDrCuSig8dOs0d5Ph/6lp573Mv/Oq1fMLOj7IHpAyaQznU
9zY/pX2k2t0encThQbZscgumr77KRvVDNZPwz9S8yDCXwHXimw8mteevlg8TW9Eq1dMI88augCLs
zoasHB0POig8qXqAZ6lBvZRKQAH1N1yJ8S8Z1guI0HgnMSFU2rVwBJ7HUTMutDMqG9/plC86ZCbk
QGwKlY7CLXtXyTS8BL4xQoQgFyfSlNZTWnW/FDA4PyB/SNgRV+ZjUjXhWQugmLKTdrhPnGn7Yhg/
QiX3XhxaVg9o7jZ70+MVSQmGx2ZIvZ8OMDkITJPhaUhoRYljSEjKtG1eSU9QICEimF6c7SJLHmG9
oAetrw6y5cVHa4SoQhnpPeb/MtoPcm1eHZ3WlKArPJpYAagOagCXWd7RZBo47ouh69WDRf9nlIe0
rMDqVUy8HH0dX4KxUPdUkOutAHfBIpptzC4ojgL61YQTOAMk5r3wVg29WZahv8hymwJ4RGg5h8La
KNt4reltd2waFEZHW0m/OrH1i6pL/1A4of6Qaf4fwXTPNVCGyVsJ0V+VPCxdlOaxDdph37dR+uSp
nUO+sql+mg4st5BM/EKn6FchB9anQtZHOG+ir/aAQkg2qdAn02FQ6M5UQ76oED6qEjwmULiMpZVv
/UmbXgQ6jgkFRag7q8WWS9BGlgY3lmkVERYbvflgz2vPi8WmsvdANbTd+ApbB1q8WZ4CNiYBSOqL
9+dWi++c0PlmRZpzCTT21371PGooeqqjejdWzllPSvdkOTad3XmkrUdk+YCe1P3BiSsV0vx4uObT
ITikQ5Lu2BwHh5ydwgbst/pqwkSolX3/J/W5kWZsXlTYbZdSjFpS7WTbjtw3t8vYG9Fe4EatS8Zj
z33kIA9SuIkLU/lkhp51cCMUNPjK83tV4i9gZuLNaFe8cMno+owu6JFEM6xdiJrbpkNAm37uAS3f
omnaFSW5Z4N++YOwLQelsv8KqWyVvBqENLC+VpBhV9WrXSENnFp68LktkW5uE0N7iByfLSpYCOD8
+1Abx7tea1PwPbF36NSiQ8YHjrhSYwtIhuo5oc60KqBOOAobgg/mqh0hwgH89wAPsPWLWtQGOvva
9ewnT+MtOVDl77IkDYCUs/GkS7wIQgDG3X2YUhOF1PEiGH2h7TH+2sm+CoAAkCD8HDYJcP8kW2p7
bkbNXEe9XW5NxAQMP6Ag6SUIMeQ9uuZo1LJfkyWIeEfoEX3HfRqs7skzvYtjmB48U6FEgiVq9vCO
ZY/k07JH3qVhDFRqaTOavDV5tVd+gro2vCC3x0teXJefojyz751If+H7A7HCsIZDOn2wGy+6Wg3J
niF9aEM7mQ8Fu7hN0VIAHqYo4QhBwd/X+U8xMH1f3mZWF00kBuND5LnoBCh1v298bXyYbbJh7tXY
BnsxhQgHuwX9akh3wpJ3EDLJBjowtdQAk3Cs4q5p4rezWMujbdZSd6WDoZqoz4iZT7kT8b2K5XYX
8yS8lAaiE3C5whWlOO5FHPgaOMemtq6QC44XozR5ACThI+SmKBtk3BYFaYYy9nBH85c5GhNrhrDV
dnZSIxr+stBWkX6s0LCJTarwPYqNMrzOWUHrm+5qD/IwGGsNssBHn0+9H6whPkhsLQvVGx9sqEJJ
IVxBsG5aQ9Z5TIPcdHIVTtZQR3WvjS5++8egZRRaGxpaHJvEbR5E1qlyK97FpjN6ByukGafT5VBb
91R5h13bBPWWtCklityyV50Uf3UjP/pmSCT5IfWrP3O/V9Z16HrPYFGCLQyV7tWU+VIE0Xc2VxTg
GzhH1cbg0TINxQGiO1C1hkN2YCVcam+ZJ3TnpC5WH7TqKdArL1zLZiyTTrKuoRNCUS6j8IdSI3I1
6ajASZaP5AP0yIihupS0R3EofIXXAt9sdvDyv9nKuqHTpFeLYx+X+hzXKTBL96SiYK9xdjnsbDB4
KPoJIs5x5bhD9qL4ZvXUVYh/9En2oiNz7USy9Di9qLtNpbxqIFbvSBC489DIE0i1hy7cJWoeQtHQ
9tI2z3yI6OU4phab/YRrPTuHKQ3+/NYCdsx6/2jQS4Y4WjzuDce1z1EpffZDGsA6ZCn0pqxeYDQt
XzLQSDlUgve5J5Uvjoaia4sUHXdYhjZ14L3Skppxa/cent3u0ubAT9PQ/EMZx/DVS8LyGMjQ7RaO
F6FPRLlH76rgILyR3sN97Os56BW8rmRsyLhIkD7p8hPPD2AsmHurTe9in04Bk43m2ZJGAIOtoR0M
raKP1pXNTwZ1zkMCgAnt8cz8lJBKOIDElzfk9fHCvLvPMx7vUmQZpFj8Eh0LJd6KuarTevtcyZvt
PLcBdMbTnjzfFMwbXoUcAch44UX3PtjpdLHOQ2BaPLAgBtiJ4LSLqW/2COWIYNlDHqOEa3g/z+17
NHkoaO9FsNbWKiSntjt7Y7NCWwFdWbT0+MxygBxs0VISEv+EaITImwprtIcU/GBYTnttvcHaQZ2Y
39nRGfRJ8IJydavI3YukWO1LUvaffXqUL5me9oei1UHua313RZ/nCBGHc7Y0KTBnW618h0swv59N
LY1D9zrFZhdCG7TB2DEDNPdPkDN0V7FGWtLqy/452Ntpv04QkOQVL7Dgawnjs+f1ylOi9D9TklPf
89xXV6A8jGviGuEh6O1TXY/JQ2NEnxo58l5NJ6XVS0eTMKTX7rWMYNwl1z7shBfwAMyRReychDfT
y+ekytoHL7C1z833qki8g+rTaJh3kJjD8IBeqlTA6x1S5IQMaRxOTg6rDpI51l+ncD8OJx2iC3X9
IeDDqZ4oMKgPpA8848kdOu+zyT+Pgiww3t7xPmt82x7dODuJkWR0+jWEZE+MwjHN7tHs+ilGJf/o
O80K0BrqIe0ay6I52z01OrFqWI80aoJM2YSoWF4HV3476NLRkjrvuph54c9Pset9EkGLHXYGZesP
VIpvHJkXylCE0y2wBIsQ8hHsdUwbEb2/Lue2bBiNUlE+RZG1C7p6+GqPprsZa0DNg5LKF1kl3QV2
emOH7JH9ofShs/aze3EoYlT7xBm0WDY/75RnuFW+2ZBJ/MubJVAXtTSUiODFIYLjyds1kvfBG9Ms
RQm7q8hKkHudV60qGKkriLLCBvp8EizDmEJ2G7wd6MhPT/F0EGeLY4lbHDdx/yJkWX4EEB9BUcuF
l3liuMQsV/oXITdLLXN/+yl/e7XlEywhN8tXEKS+ffzfXmlZZgm5WWYJ+d/9PX67zH+/kpgm/h5K
OxS7xg+ehGn5GMvwt5f4bcjiuPmT/++XWv4ZN0v90ye9Cfmnq93Y/h9+0t8u9d8/qe2BGdJcLVvn
w6T/Ekw/Q3H4L+MPLkpRzEKX623WPEZOMJtXmcfzhA/T/vEKwiiW+jjr959oueoSI1N3HhGQ/fvn
+X9zfTYzbL07PeTtfLnivPbt3+Gj9f/23z1f8T/+JjU9EEbRobj1/q9dPtWNbRneftDfThGODx99
WUJ44umiNzbh+Be2fxHyv18KTH0DmwukeXo4VPdN71vbEkQ8Eh4M0bCq7ns9rUDuMASjBTdmYbsb
ya4ytJfhcqRlyuGNcnKLwH7wwMQBXoGGpC5Palb3+ka4PTTHENG9gPmlg06Y2tGJz4XDW2Cu5iqC
rfBD6RSVUGoq1pQZgF6SnD4bJFzPXQ/r2QqGeurhyNy8nRr9GKEyN1nFQbXeJi6mefYU4aKTIK3L
Kv6OCpt0hEPcWKdJEu2pSZGPkpPsCVTmQS/S+l6zzfRJIvtyZzj1g/CJqIJfLvTIZb9RpggRpsId
svJJtpxECFSPvCKlvJqyqgiI8wwMlx4CFpwuIhz/8uownD5YhuqSRP2HKzuDd9eq7g8v1cjATS37
I0gscGBTu74YI2Ln08bsvLkXh/4eYuoSIVlPCAzj8zQxVxxEnPO+ioEw4y7Tad5FshkAYhlSBRCn
4kCW0AppncG1HOagyLbRaq+H/Yc5IE//Cv9gpVsfobhek1H4q/yUvaZu3iNODkfidBZX8apt4TK9
sfNCFGx4P+U7dDOhr/27NvJ2yxoiQhxytrerBlml/WITZ35stQfaIH/d2MUieWWfy3w0T8IpTFbc
7RJ5mGiBOgPMJHVCYzpoJfxpZunMduEUdnG2HIDXmWcxHNsgpZdoWsWmmOKW4dtcMa1CWHUTaCVK
RUnS74AAQG4ZjqqzMpFYf2AeSRKIESW+tUCoSduZ/S50svqh8+T6oVRy62S19oswLfZ6HF8gFbLZ
axAqDglw5J2pe4iXTjOFbb6GWGkxiuvYljfM1xEOOR+/wAlUwc1Jm6448wf/8a1f96Z11wRrn69m
33wuenZF965fD6Ad6o1ToGpNDfck15oWwwVXJNVJKlCRL1auJJd/O68RuZLXItyty7Y/1wpUAhAk
wI8aam+905HUoCYrT23Uy0HLq35nkM0Xpg8ht53Xwu+FNu3YH0I1ye3EdNGIXThQR7tN8I3sXQ7I
mEbpKrbNsz+BIiDHl78lmYT2SEGLw3uEbyoKWjwdSnHHG9BPlAA+3wmjNfrZHf2vBgmQDUqeb9ig
yoAu0PSoHE25PX4pTwFV1POS/bOULDmYcd2uhC0fYXxlSxE/1VTD5jigFh3SsHW1Maq8ekSCPNkF
dRlufCOECAOkYAocBNWeznXKx7wbSjjksSmTraGp219X5GjnsXDfrNPL4RWOUu/YmlV319L7fOd0
ExGPGIeur51tFdkXFBE3s4PkE3iA3mp++FodULhX27UseflmWaFJw7e1bmwIcmlnV72/MZtyIO0l
FW2a94fHh+fK/LShm2hck0NQPjxhxIPlvzyR5odM5wby2gP0hJ53ba1diYppAkU1dB0ZekZlRHmF
Q/x+NgC3r1bLWLjbLppn3NjFkB10uwf5/6XqGhtSZJ39Lsp5SK7rgXRZDqlbvQ11r141wETuhFPY
57kt3ThrbyzH7TKNrLq7afNCWeuC2gPtH0hpQadvVF0LAkDACtTjVvVVG+CpONWphVR6mLIxDari
GI5xcYy02JafOoPcgQyp51rElFNgJFoVhon6taHqdlb7e2GyfWQIeBntJHddKXKydqDKWY29NR54
zClXmlnVqzhDKm+jjkjBLHbV4FeQqMZemBwZUO1K6XNjj5J7R4sf85cDaT3+JaC+N4HkTJWByR3o
aAIp71cTtmq6ZJ8h+T5dbfkAfgnvFHrL89U+2NMYuUZ0a+hgVY9jHBR78tTwuDcJYtES0gQqbEZ+
k3Q/bFj11iVN/Q+Izr3FBpo13sR21peSy8SFf296CiWAppJ9cO0V6aTUO2iQ2HezuzADMpIgHd5s
GY1VWV/EOzFjnizWge6fpF7hwwU5rVVm4Cg3YkWz9w8i5HbKtDattcFZzBBeCMg3sWpZvQlP9cQ/
X6H+wX+d+YeJSmOuRMV33wzh9TCq+FqUUXXqVR/JJvpcXkRs2Le3sXI7GpRpgD5IKsSelsIjSfQM
VGor0QwTMZwaCmTUymav6DYQXssG6CC8Ym7WUId8I3JxWWetUydHic1WaR7WycAX4KeWofAWUJDM
3iTLz0GpA2iqlH0IxAO6H7j+ISqhg2c6WxyLzZ+8IDiUPTJ/CI9OceLQ1dabg96NP0YqfGPXUURd
JohL3KwkLjFMYsHCIYKXa8fThwJ9VV0KYE2apSN+MgDHC8w+/EoflFMP8lePPwDFwkDfAsBXvhaG
AsgqH56HrKM/T4piKuEepDOpbFH8lN2LF4/ykxLwhZ2mi1XTOi2PPfnef7eqi66T0kuSZSENmxyN
zkYY223pzAafhUyW1N4FauC9wl539Aqy/bUdji9Zka37WpE+0z+X3avQe6LOShRNi7w7m6izCK8D
LSP/FJYUXrEkXXndnfAGuvxhyRSpVHElu87+oKSAMLmLnLKuWs2TLEX1sbF9c5eQsP8sjcG9eA4v
ETHAz2MeWMbOrww4F/VWgsEM5qxiL96TRwSEzjo69TfvyjRV8gY+yrJ2NsI375tNeIKq/OAZeh4/
q/lVnYLPAR0S1IzgWkCpDRYdvTqhbiZ19+9DiqLeRRzG1DrSHJ1fTMkBq9bb2aFS7OBJHBwAHnkE
Fk+M4LZQkQOoz1qrVyheD0m/T5qu5SbLhJHf/5MFT/e6DgJln4X0CK2HWj7ldWNdRMigut29aY/7
ZYIKr/CBOyhd9WICrcyoVRpFMMfM1x2ja55l/ryIppTV1R8ofIpPYQHDPziFa6xErDiAmo43YJu6
nT4tP0o2/E165D1L8UYO5fY5a6ruGR14dR10hn8Qth7E7R2oqD+gGO+ehanIdKiCEvliTaYOdDrC
TCZvkdMwZ9OHGNsX4RPhOoTjayehZaeWXf00JO5XuEO6s4Mkznlwe1Do4lQcuL1LUn1eAm6jUIJ4
mypixNDNaq9YibHMN3erGgjQi4lLTJKFAyrk77OF2yiHt8XmJcQ4T6wXuSu9/U2IWck8UT3nk2+U
+slpHP1kt1IAdnCUORWHZSz8IlK4rRgy0TlSjM0lcnaJUAoSA+Lb8IyIILGGOFsuaY6epK3/8Woi
kj2qv/KhcNujaddfLVOKNogyRFsxbB0fW6v1V4i6UJ2Dg2J343C7GAbbMD7e2rP+5OeJgsR2iYq0
WKS3n9Uh7+491asBJyXWzmFn+WjKSblyy7E7iqE4RI0NA2Qb3olRgX7KY2P0mzTy/Ws2jRzd8x5p
zFymFLBwXBqoyd0Blti109SwDDjJd4X272ANx8vIT0SFflVMny7c6363q4IEnFJRQi5Wd4+lJfvP
NAKAq3SfxUELzRoEkeGe4slmVwBVxxHWOOGlWt9cU089FbrzNkFtgTAgCcOPHBOtaMnWGtt8J+LB
3qZ3bWb9ucTTGgi8y6weRUDRFsPaa/3hIIZjnTeA0cxgLYaSHWtPaf45ieK3q8EDXpC+NK2jhj4m
qJtMI2ljT3yLagByJIcXdiNVcXYRtgAVnp6t/F9j/ajRKHcRBneaJKLEUBy0wAzB0WTe5saxDGFh
1ne+gfRQ+VlT7PzSo5L5SFcxxSZ43dYGwMdN3VXjjiq8/+yiwfooB/YKDvPkP7xirt44KxEba7b3
LObT3H87X0T4Ov9fN1d4v75wLmsACt5Rl6+ujhHQH+DD4RVBPuyuTJp3LrZUb+nM8CASMLqfZR16
p3DCWK9EdGMGqIv6Wv8gDrVW6pfcrbZqWQ8PqUmTRxK6kL9O/8JoaL+6lVHezSObMlolIdQSiT/H
u1d8uuQfvDEpsQ9zm2kuqjT+cwrd/YFaNZKuDXKhZZSXJ+CCcEsBgH3q/XUcTAX/yZLJoXMy+/RP
4ZqDJsWnuLCD7TLHQxR9NbTe2zrCIcf/P9dZrt3/z5+naUd5japYsS1iAy2HSt23sHsea1fjfStu
W+1uKFiGV69Yu4tNLTz1tACnk0OYOuGdY0R4QVPOVqkdekmmKSJSrC2GUj/KQAQ8CJ/qqBi2wijc
8xVFeE8T0pbmK2S87ABlXnEfzQdwPqtc14ZDM9ZbWUcjcU1SQz8FCMQB3eaeX3s88u7E2BH3d+En
lzPY27yo68Pbe43bB0eyfNI9PxDvajexja5ADUnru02eHGZQ0plTqrM9hXlHn0+TbPzSqkZ+FPPF
LDFB4euz4ZsCLco0Xzi6NrHvTHWQkCXo6eeA6hqsRHE3vjNf3wyFQ9iG0UAAeaS19n+OFQvHgffd
MmFEK83nHBLvtTjTAa3MZ+lky2PJeBZn/yLOtmx0xSEd9e14e8ONJYYqMF4pDQDMvnNmCXvpt94H
Hq0YaEGMakIExflFsbz8lV7jla4nYJx7XQPAHD5rkxlhkAiZF1KiYmgUtN7DkSQBYB6zV1UhCU8W
yLoIL2/08xpIMuoPoeU/ezQrvXKI+NkiG+s4JPWQqpL3WW49Va5ZHj8M0VY7tqg6gtOonNnrQVb2
GJq6cScYL9HyeDQGrTkLEkx3ormsAinYykWgbmYWzD40ozu0YuYJYpY42Fo8TxUjMb83onBrAaXZ
5HaBOmvZDPtMCbTHnEarbZOTJ9MNA0mcyeZKcJ/nmVnNIcIxsAAqQk56ytXhV+MhOE5qWHuUy/Qk
h758UZraRmvqdaBX7LGeXENTSxfF7A+1ZjnBmlvocIok9c85UqdZC3S6nq3FNZcPE3sNgBBgMTkY
9rOwx7UzKbOO1X5eavkwwi0+YGjF8wdZlsteFSeyjmmIzHAw7RiFipwdSO0BqD99W4sunTAqwwju
VuwXRTiYbyIHFaWjaYO5LLE4Ftuy9jgtM/I7RfCm/0wK7ZWGSumlzgaUZRs9P9RJGaM4AmcZwMef
fw/oA/vBLT3SMoIKaJDpk9Eg8hJkgLJvahuzSD4O9WkogoVXBC9D4b2Zm5nA02sw1mtB7J1E4IF6
1/4CvlVxT55S5/Qu0NAZlzkM4ILum9yudhHRVY+YVal156z+M84M/eRD8XSmk5T/qkLKIdiRugwe
5clqaxSVSAkJ7zCFiDNxKCuapGbP7dgMau1ktj9zZLfpi57ixHJiTBKpoRUavuXBM7OVF7UJbdAc
tFHxpUNfkLAfeY6sWwNC5T/jWE/Q8UtzUp9BkpwrEFFrlGSQdZgmVXbsbIOmCXi3Si1JvxS5TNd6
N9ABOJERT0NYo4ar47uNv7aQkxFeQ27Lx7GW4wsNeK/sOrMvTTIJdWeB+9o0wJGUNhte3SIwVlCy
p6+uFdurLPOcz41foaNi0LPbaHQ0UTZwToo1CVxPjA16GLrzUBFUDzm8c8IrhotXBP/buXHsBWur
Y0teT92fWgM8RisRkwoCx7qYE9sJ5TNQ7AM1w3PnFVth64Fcjqi3TO5pStJmyBFMK+g0dG0dRS23
dinlB+hT7G1E2+5XNQo/V7QYPMptoV5RXIhXwo7MvL5JkPs7OhOol/ZnXs2UL+5Y1Cf+ANUGuFb0
le62alV5jnsPFnB8yqX6Udg9NSmQUdYNEmNcJKjqXaMDJ6rh2XwNvml+2P/RjZ67yritPbZ5PR4C
CH8Psp54T2wHwdCbKYrp39Qa/hMRCb3Z8GiG0MK8vVnDN0nnUzr4GygsYnqgYrJG5SSBKYy0GsTb
YbDiC2g865oWaCRInsHT7P3MS0mVClvwfrZ457Owzy5NCjlW4JmPPm+vR76L2r040MSu3xuhK+/N
WMsmuaOPDjFE8/QxzxP7KGKXCF8jd2YaYE7R13uC3C99Vso43LoysP+sonEslPJ8bbRW/LPuw/Wo
D/03D9HA7VgiDrJEVFOJ5L9GCJ6oGDHVJPCHb7on0fCRQrW5h90m4Vckyf7VnXYgle9YGwM2ZZR8
a59MrNicWNM2RPhdBO9BBxpnB87QBmEjHMLrxDY/GiTKBikvaQqZ9jQfpk1rUwPuz1V5qYMo+am2
JHy1wsmfBoCJKCBK6q4fc+kzGaw5QqPpZ5UMEA+ZIS1RKfVhRZOqJwjMv1N6Vs4w69ZP8CgO957V
H7SUj72WsyHbwX7ebUSsOGhy/B0KO+QFpulFE4z0VMLRz6b0gc3luh0RZwMQp2/qweq/1BV5uEwj
OzJW9fAJBb2NaIGGHpXtcOPrG9HlbKuWsrJNE4J3KOeR2W6l58Adhq1nS5lJpwy0uOLgm7J8kozp
ANY84S7CKdhaXaWloPmRcG+kUjB5RPjU0/6709QbIHmhHZa+12LoH4Ppfg3Zl0ENB91kbrlVnf4a
3TpFm9EbIHDlMIK7PY8IVsT2YB2ESdM8/rY3IWmo9ed48PXVCAvHZpm7xIkzL6r24ftSN2GRfZUc
JUGfC8oVNdzUibFBbDh9MPKYjaYeIemoonFTqQE7TTmmcb6Rx6Ohlz+6PHF2aiuPa8EwH/VJ9Shs
tdOO64V6/rc2eZpLhx+tqUuMWCsuq27dwAC+EYXHhSB6Llt+qGP6TWru3K77JKqWs3vmjv7P87m8
qWsaTcJiySZrzF2bNZ/sYAP55cpQ+/jSDW3rbyOJVk+o62+H0dRljN5Gcge7+16M3kPr6T4mbmbv
drGiGAm7iHiPF3Z0Vavre7y4pAh1vpkFBEz5xFotDlnumtuqLUeE4f6yibOJP/OiZg40tiLGsOEl
pF//bV5tdzQFicguKrxL30XWFsW9jzHLijXEa3uqUX+YbWGeisK4n/8eYgjrFW3R/AGWfxFVtjlM
mGwhcfw+dR4Kz42NjO9310MDTUFoaVvV3NkEu0BeaX8AqG+vHtBiMKxQ8k9k5ZVXJOj3wBMqosQk
y2thX5i8/zmprqLLW6lECRTU5/WUdrc8Gi6l7mXDKsrNHi0Nxt5Inb8dKCUKmzTZPgbSdb3lbjXJ
b+ARbnLCCpVF8m9grzWIh8JfOpW3o5QO2oM4jHVrbawOMbLFVtJeRwlR9lZJihRhgl75poM5/yoO
ZKvBSJTkvNPehcFRyZyrb0bafdl/EwEfzE2r7KCzTdbCtqxBTg7cU2VZ8xrCYaaKc1E9XjWnSzXv
1wMFFO/GUUdx4e8O3jl+Unpt0VPmcwhn4fAzyPWGL5+jHmBQghJmolWD1LB81NSMPmtLv1YpJGvF
dJgChEkEiENofTSJ0GkiYGVjnvj3tZbl/77WkNVfnCBUTrbqryzTqJ7EIVQyfe8pboP4Gi+L6zqD
FEkdHf3YyHH91LaJ89Am/pSjGuN153X63pWJnsckrqjFp8pbtEU7zkPGVuY2ermemCFP6wvboPfO
Q8/6YtTkymuQ+K9C17bveN0rIs0/iqFo3XFGC9VU2B5FD08SOogpKWcxEEE+zPT0MuovAYJ+c6MP
0e4+akFNlQbNYOvGBiytVPxyxAwxlw7kt0stS02XskjiXkQYSnz+o1vS5zetIdN5dddxmcSZKlvI
OKMo5QOyAKf/4CctuivxcBYmcchhddpbY6RC5kjYrJ4YEicbzXCOJKs4Fb0eWsVOyVrzILYSkXjE
iVNxgMPR3dQIbK3ENkXYxLZEnC22ZcaNTSygU/VbyXbWbH0aQIEMQQv2gTSMZlHrWMoxSgwTnRjt
rm+EYdlQbg1DhSKz9dVkJ9E/uSunAukY5cmONoNoV0zV1MU7eOrPXgFBQ0kvWNOnZG1vYPJiKLw5
JcfZu6DhBZyeKq0/z71xzEtN3mjkm+w4POwcuojyzPiMBHuzdhUY/e1WMT67jfrNhXXpKpxNra4g
yVNfigRtj0H198LsJ7Z60Tr6cHs1MD/3mVwdU3TIN8JreJW09ZyQOtp0Adcq3i4wL9lbNxegmPjh
AoFd2TuoTEG90uZS3xl+tGZI2kUMEwNA36Co6zhqT9KQ2neNOwSbygiQJaaRY1ThP20MSd91amZC
apFFn3qpfBQBACgtyC487brMHGk0+lEobIIdV/8Sj4mxqw2Pr5UBaz2qp/DDBHzt2gnsshyELe3J
8oZOul/sTlB2uwKgJHmugOabv08VQ0mAKae59OlmH+YOT2HAl8lovDJfNZM+hTiYWUOiSpyWIRCs
ejosbmEbRg856Y5EkHDcLjGvgyjluicLvdHU0kRR7a9D17TVqc2BLr2bPNBId1oP0d7mr1NaDtux
+hCT1UG/j2rnh9CugStZvZTSrHMzS9eYk56QsBfJXgQJizgTmkJIDakX3m0Ws6doMZx2FFn/tuiH
9Rb73xb1EHlr0yqwrbVK59S0pxAbEMO1zX3fR9/mLcpkF2c3+w8ahb+05giedooAX6bugrAnWzwN
l1hrWq3wg2/zDkh45/1MW3QbAE72OdSSgpROWj5XMQ18sjTSjJIUFjzChfUymHSmQ1jzZ1Tn9ieF
+yc5PMW9G8OyPKsaQMiotbRn/ubdypdq+Q+pvqLG7v6a5hiF+jbHVST3DinR8jxGGaJd3bAekoxd
MRntbzX351ULicu1rFroPGSP3ZefjN8qC+4H+CKHdVzB5Wh1Q7ahohJegR73R9MepL2K3N2jrTgF
Ox/6sDQHuuXp8kPQPfRtpX65maTUpQTbqp491iW8B/agWke9c4YE1QleIOkPKq1dZKTa56js7+PB
jn9GWkQnJW9vT/BrlvSYEuFLsva57Np7kT/7p4j3NX4bQRMb8l50AW/sJvoELwXCxRMMotnKVLc+
G0NV0gDmvwhARebL5qmHY2uGOSS5BtQTNYyd1sNe1cC3u8+1tEXNUFdPAgkRpsG8qJhfb8SiA2hJ
sajAUNDYac2LNgqyYCGiJUCLeU2RrQ6J3iK9Q9uAHQiKVfOQHvrqUfDGKpjIncCwMpmEfTKVoZze
iSXe1xGm0ID3OJQU/szQ95uAHmm8guTDuxtNNbpWhl2tG99PfzbTPr12nG8D6tebmI3WHGHUcrvy
Aek4IO12ZhXSQPWeT4UOoLpmeazgsKTVIPKni9GAB3vVKhJbFzGbok2xUuF8mB7InrnJ+pH02pAk
V7SRFfqs4XtrirAHUPWfjtKU2EtMDo+M2jwjah2+xZPDC3P9TtXgIb70pKqSrJKr57f8TqdZya6n
QH3X5woMYO0gf6+j19AL4SBqfXkdOAMSm+Cb7mhgXwLSNtiWsQSeTwrt/fB/WPuy5bh1ZdkvYgQJ
zq89zxpasmy9MGwvm+A8gCQIfv1NFGW17OW9d9yI88IgqgpoDd1NoCors+s3rtn5R09Frr9CuiTb
lCBSBMrISmZ3YjD/mOD3Af1Qlm1ytN7tc4YmdvrNALNe20D/v/QjmD5udnDjrJ084y9/ife0nSVh
BWSjABdZBXqPPGvxKdU5SRqbQdwuUDZ2d/qZsAxra1w4XtFB7LKxXwQqL22HJCSSAxfe9vWCWDZV
kIHSygDfIQ0dz/nvkxrLATivVGckqSrQ3+qLAZ5KwAuhn9FNv2zakXLHgyKMBOzJhJIW2I1rK2hO
KWQpH7i+lKO7FnUFdnc9ogsA/04isOnUlhAy8Xc9asU0Aocj+DiA7DubUXy8mdKxLY5yML+QiS5e
H1b7wGTdPFMkLd+XrfsDEj39EdyfkDHqx2w4unHVL0GE7qLGJGvk27WRPBRJd3M4jZ24+FHmpgm8
TDaecGSy1s00yAVhLS2J7hvsy+GhMcXQHV3Akgbegux0M4O+FwDOuu/fJrSiRv/sZN5lzIeUkdGF
Pr6TDYa/XN9Ga9XEwSrNbPUkBo48qhs+MBNYLj7WYA/1LONIzkmaJhoqq2ZL3iBwm10R8WhJ3gCP
mrOn/K/oLFZPLrigr5ADqNq27ZdVa9w1EtxiFFm56M5uFBQFaR3W4qMjXKnW5GWihyw7+l3Bhomf
CDiO9D5l9YGWpQggIUHYZzSPNEpKEFHiyNmcaDXkrHqQ2DcKNFpedUocCEm71oBj2MTZc4RmVhQ8
EtBEJdLcSbyR9zZodM/oysZXcxvXTw3IMRambJJvFf5oERI+MeSCxMqM03HXxyUAFzp1iuM01FET
3oAVD8OCVdxeAM2QnfFQAl9L7aDZxnD8Vdql1jKPit8CuQ8RgKgpNmbZJAuudegMXYKLtEhdjhxQ
OIzdhUzk9AQIbMzQkRBFRQQ5vB5ETjSfbLdFLLcHRrfoL2Q3hSEhSQPNLPTrW6e2b8pdzaOHaDIc
UH8RpVVcMBBZWeBInaL0e4FnOchVtIeLELfQgsk2XlsC+KSN4G5GON3OoaCuhNRdj7JU2EarMHzh
VafubikAZThoC4gSY0eJA3IkwhnXIFFuV/iCte/JkTOBmndlvYAgIz/4VVXiiy9kW6fow0vdQdeg
cBMIKkTTtDRbP33pZFAt/KmIvjZBc5ESCfnFOL3WOPDhr1p16CAZmh+ZU3xyZVa+9gb+tehfVs84
DxQQvczFQz9USAg4LoTZ+TjtVOz3h8YM5TFBgezPV65G5+Mru/qVDV5falUhz1Llryjaf3zloc8+
pXVhLtPSGe6mpNyAxAxs3JNjbJ1KGV9tifd52GfsCjqQYA2K//CEnv/hgDq6tbVlat5nIDRb+qKp
P7uif9Ggbcz/CWojVDqn7KthGeZLPPjZiuFDfx/nkbFF/3Z6SLJUnMcO6uluOFVPPo9AGM0d6xuE
NN5+DAs/hhHF8bfeRhLwjx9DTeG/fozECarffowWG5uzjX3ysh/xeW4k5CtQhCieQAVbPdgdvlb0
yAlNXIDlKyFRfyETdltiFQq739KQpvMJWCUadvY4T0dfty+WeioaA9BjDlJkf3KS1WBz9xpVVvGA
oxaACZ17hZ6Aex1inYSBCNKRbG0ca9Sv5roCyfEVCKPiwYvepkMSDPXExEU2wenNU985bxeh7zLA
3z1jALpUj7xkmJBbyW0kTrUH5DxQ7YFisAmWyhUJNjgWsgsogUwnsMFCU8/8TmYB6cEDRZFODUWV
k1KnujEfsG+Jlkldgw9TSac9DZpBhS6sGyCdCSWpfQL6x/3NAWkERJvv0Wps11UX7boKJ2cb+bM9
Fe/yDNxXYJgIQIYKnDV5wXkd7qnSV7CpX0KCYIEe+Wg9AwcmyfkCMsLBtkqs1l6hz6e6WNoITYVg
a/poglf6QnfkZWBxW3Ta23TAzvSyq/YlSMLuJm4/MWKp1SPlmU9EYUs+Pbr5dKT5Hvn7vPHXKrXd
2mgkAywskq5aZx04lGgLOO8GyTgmNXRC9GaRSuV0maOdzkaXLyrst0uooC6saux+Jfd2qWPYACkk
6hXArlWdh9mLStoarX6wEzdtloRgsmjy2R4ozTAWROpV22/xFnN+YPsm8R2G3MuoGdvp0mUM3SKy
T5Bug+3mjXVc4XcTwA50Wizzgl9iCw+urpPotNBlnjCM4tVoF+xA1R2/up8mJV7+iJJ+qmuLhxyn
/wcD/7Te9lC4CBLfWQUlR4Gz0Wd8W4wPjcK/lMoaA8OZjcpr0LL1H3LHtK9g2VkbeN5AM8XtT0aO
8xop1bDcwnaOcTQRaR0byL6UgKZzcSRvB6lyBdqKxzjmDq1B5gHSoideYA1a0kYeDHikrFgUvMqg
YNXza62aBvQ7ACo1dsKvFYj7QdYSLKcR7LPLxh6gaRhF/qZxvDdvhmM1TSXT3+brCHL6aLBbu9Ck
gQhs63e1/lXETGDuV05zwq8iZs5y0+XtibyTroyTF9VxBOu6+c1LnyYacp99nPu3YPqs4VstO8lj
mfjjsvRC48mI1b/u1MjebPL97o84I42NxSjacSvKzD7yMQDpjn7TAgfxqOpRXd2hs491r6BKrt+c
Lei+bZxePtjpzRz9ipcpuECnoZKeua49HwkikJgcJ8HZUbHOg5Ryai/IdnP8bYhcAlSsad7NbZeT
t+o4RKv/cFh6/RxP3FUX2JD4Mix+R5eiyp/Qv+oD8fjLRHfgdQuX4JTP1xXpZZKxTgVoU7wAFGi/
RyccYPfc+3Yz2ypObq9Q+NXbK/gusFuaNS5cspjna5pxC/aM4hrLYm8YYNlE91K6aIox3UBFGUcg
P2D7bjKbi6lLtQYvwqPZA2KgK7140opHAVllyCw00G3VEeQohLO30EM2T0J7cb8SEDdT1hRdIEfa
LYw8rL90NcqRLiv4sYiG+gV6ZLO9VVApgiCRs26ytvlSY69qWVX1aJcR2IoKBaSxtg96Ojqg4tv0
BpKr19jrP0HkolpBey+7ShPpFrojm9Q2pW10938TZ1RIL5QmqMvHkVvL0J5At6+/0dztNKjus8O4
OioTmGWyZnlhLUeJb5Sa29CvWPcTSLBDiPAYIMjbtCK1tiR0Mfn2xbUq8zErxuw+EewfMlNUkATm
tnQc9VlHmaG/tQvgYSrDuWKviW5mF18CqMe7V7JVnK9GNDk+2C70SVIXVLA+UNdbiqAJjkK6UwvA
XsmmJwwe2FvnPEDA4gQgvmwN1m7+Arh0u4+Glq25Tn35sLud+9Fe4Vj0quP/ZpdTDvXZJlrwkfeX
rJTBJmNDta5KXjyDxtDeQZcyXPKoK54lb9G07Mf+wggxTKcISQmtc0TBlg0+n6GQF3JmdTo9ZiAh
i7F1ktDZWhVxxZ5YL5MH6XdyN2ReYCIN53WHGg/LfCGtONo79tZyhRj+IYdRge7qWLCxO8zhkO2D
3gxEqICeasDCMtXjxUmq/qVbeaMjX0xDdBCcGnOomWAY171mmDQgA6uHUCWtIa6AVhYaFiMUzGJX
XlGZDh+C3juTGX9dMBTFALnXWYslA6igFRCC2ZHXt9QrVOq7TZbjfHd73CI7kqtFggwJtAA+PIbp
aXt7+EbjWjf1fgggHycFFjgnyLzMz2qayJCDTkCGdHLA7o4zpAUVdV1lK/qxe0ymaNP1PL4jU28G
0Dvm7T/kI9Nt0s32+6RunJqj1ct/KP7/d1JCBUB6lV4EyJP6412YxoB61ELazTfVxkcjxW7zWkZd
9VRm0U9L77oav00WATaTZ9AJ2vPQ+31I3lswMlbifBvKDB1nVh43q9DYR47uLB7tYLrHKKY+4+Gv
I9svy4XMveYRkBC2dAvOHgJmqQ1kpdsTiOCGgxQQywn9QNwhv2yvDAAmnqcGQhqqatpvQcP3wgLe
dlEBzg2SAgiFFvY3KO/wzx7z2TJDuW1ecjA07aNfvi0pJwCWeum+LYmW8lOM927SCfnZqNgAakbc
KfTgLaBzID+XAq9Jd1Lb/hpX2RNoYkMQli7HruAb0gaLkFY5ez4oLhoQJ69p2PYthMKhyElKYaQZ
VhfMP7/bSVrMQwIDD+MsxV7wHJSQDV7gxonw/FlAqmO++ej6LzEmAD+HYUrsTdzb/YpPfrRPwlB9
9iFn3cuq/iSsKj3nYIhejND1+ExhCZQe9+AIhs6m4y9qNoS7NGPRlqNZcYXGZGedyBr/6zqf+pVd
5dD9oLHqnB60Io6zHiEqBF1Qb1rbpr8FlumfyFXxnnjrAbrq7uju3X4zkX1yrTne1jARMrn6boQd
T9V4T3YykfN/2v9YH+/xDz/P7+vTzxkSouN9bcncTYiuto1leFALf78MILJVrL/rywy8740MULoo
02+t7UfZGth25H/aHiQjesIcY08phF5SH6owKb6l/73UzfK+3Dw9BaWvNxZQCNdqCE7l6neRqJeh
FeQbspF2Qg/m04vMzYU9MPBi41FqO7G1R2nUnHFjMsidhSuC/uyDZf45aey3B3Bav4XNMDIdFnZV
fwZriPec/QqbuvFfq/0eRtOrKMb/zcO7355wMIYC011Xu9Cktxv/IRGJ8wC0p0T/MN7olXnKOzBb
UKRw7G7neXYArkSGQ4mOb6cEVIe8BdctxSjD9RatAJqOocYyx+hXAPuy++EVzNUcnstoOoE24p6i
adkxxPeWPReHTDEeRh+oFScyil0OHcxPZo2SRORH8ZmGoPrbtkWXXA0o0l0LZa+U7nHNcpudg1pU
CxpOk2XvQMZszt585ADCjGW5Iy8tySG4caahXlLl4OSjJUvQ6+R93J3dOAItihEiWcGXjPIm+iLa
AjBxyMGdKJfSx/UETbwk3tDQyrg8MhOaRUPDy6cYdaOrk8+pFApoG1A+36YL0ZjL0O/XVmdDpTBO
w4exQasai1XxvZYDaCf8DkDjfgD7w78jZNAd2xGP+j8igJxCWlyXPP6yho/z+2pMbOjDY89SsDWQ
OEipeLaD66Rp94fU2BCR/myb/SDVB8l+04IF1i0Na+s2DqoSDKymKKc1J5+GKJnMQ0LYEKaGS3c2
3TA175MIrUNR7yYaUej7RIZ2hBOP0Uqdsuquz7Mj5Af9K6DB/tVn7BPauNozSGJ9SJY3wRr57XFN
zs43wrNCyqrTTjKVZX6p/JyBlRazs8RN12ipbzc0PTCFhZNo+22erSdBSmMLeH9yTyYzGLCpAvHz
ln6CcQj6I4ce8IK8tAZDDa402fBAJlkb6CCSfrajHwHq2s3BZZ4JAMivnwjMPlD9Mh7J0pkFVJ+m
b1GaDHtKwAkQ5G6npq/nBJ5M7O6CB+0DOelNhmosRN9T/kBvMJ51aPv4fboo6nrFPQb65jIL9gme
A8DuBvsubIonl6XlU4F9kj1m413c2HiPu8xZuoyLHTmBkJ52NogSljThfTq+rwqQuCp/HXhVerHt
K4EmGB5CK0B6J7DvgO8+a1BUbuWYfAMN7levh74PiEbCfcGhxujnufWKieSniao2gpWbAjRTrgwz
ZXtXQ/Ato1E7lMUtDb0QD6gLu4uobvNNANYCCRmkz32W2GA7zVHB0JXFTku5aDuQteyD/fd41AzP
LGx5v0fr8ggIawakgs78/ZEDrP2kXtoJCho3x4dkYUuZQF+CVbNM8B0+DBW4NGT0ABWv6MGzUGXB
9jjcDpCxfQBHAHL+Hlq/ZBCeKIJFqXU/9l8n5brpMg+5p+nDf0S+9NKlq9mBW70kxdIatKTbtNDs
06/QDAzJ2x7q3dGApjd9ssP3kgcZv7jb07Bl5oqDFfY5wckD25Z/h9GjYnChoB0W3V/DGr0aAZnf
w/Q5Zl6N7PSiRu+I24vSav0ARuUhkwBOQJhs201ZdoQuWH4sLMPZKqAQ7risAGOvrODaR0hdN8yt
vrCEf0m4rH80KfTuMn/kC3sEBLrl1Y8+bL4og5dfiqZMIY2T+VfF8GGuDZ7fQaDi7VUaa/z4Kp6T
pGvUwVrQH782tvnGGgOlaXkEZos4Yj6YoQ0508r8zUaTNAVHEFuQ2AiDdY7c2xUiMdXBRXUGwjyu
cyVbLD530hkepYXHQehCdridwIV1i4f0FSCNwsQutbXah/nyMnQTREsr595Vo3ew9WbVA3ZjY2Uq
RRl7Encoto/u4g/jLB5PRltHpmvnMIog+KfKzJMJlpPbje9ZsyX8dfNbTJWG6lPSNa+0R6bdMm2U
1QCxeRGZe7LLMLjjdgDsQz596WPIDtzSu5QG1naHQezc8eINdR4o+amOoVQBqQhrlaDOCMm5dLrY
kTCXFOCGn7KucZa8RLN6K+J8KSYz3kyJ61wMIG7nixUyfgqFsx6KCOktclCIhNzSssSHbEO2Af1/
K9NNYgjT9eJukKAL6dxs3FSlwN+vqQwkIIU6YNOoPoM914dEpWscej1kbNOEo/9Sg7zm6AZQ7+Na
O9oqJn/ZC1D4T75Rggmr/lEr23jVN0FWv91Y4MfNBARBXAvVxdLKrU9N0HUr3gvnTlrQFsjapDig
YABGh2gK1zWDKkJqReUyr0G+EztTi3cg7voAaG8AeTA2LRT90tG01v85hgLpkqZgO+E6+rYY3fHi
a1l2IY5b9omOnEPFp3tmTCeSIctSpu61j06Y5GsZ3i36cPru+2/zwIcClvvReW0hy7AA8RG/cjsK
NioAxkaCxvDM0jBZ942wPlVG/7WoxugHS8CDh13dd9A924tRTzLYr0kA345nNPSkYNY0zE/TOM6T
IKs6T2orJLQANzGiITsmjWss80mmS+ScsmMcjSBpJ08XpertllxTZiKB4hbTwR5RQCt1W2VloBE8
sSC8Di2w5BRGYNAwCtE+Gk5aL6ta8FdVyDvfRa/XYpBfBxF0P9Ay9ZMHbvDJz23wMAejc5f5Zgbd
J8EP+MvW50zZbC2cwL+yVLwkUbyddP2ILrJSIbA1HH3jNM5tlIszdzxYVIH6EPPu5gFXBxp1JhTn
OxVOW4IEVSN0yocWGb0ZIaThQ6Bk+btNeGCgIFFqCqa48X0uoY5oPYr7j+uB2ys+B1l3Av8G2lNM
31jdMiyDYz6BJR2YG52kKR2AAivXA1WZRkfrC02KoO20vtmmNLxYxmuDY/chCcIap2TTGPE3jFfz
cJSFd6dkkaJzNwmRLgBxUqIv5ACTXbSw3ZJvP0Rjt7xqVT6cb8Gur4m9s/r6IQxC7sl6dIsWXOAv
IIgJz6KqXXvRIR+wD+3opWYsuiiBc8sK8PuNZ4N8bA5Bz9W0SJPIwLeLKlbAE0HU4Pb9NLK8BsH1
mr6YOrI7qncuZd4VK6mDyRPlqMAtTAGAYCrm4D++/Gj1gtkWyBbRlq7ZDj1NjxizEn2ZdGsS8eHN
RUZppQ5QfcBm6Cmkgfchjg9WxVcU6CYW2oPs2rf3zJGzbV7BVvWuhUybwxdFXUBuwrKc+ySbmp2b
dPm+tF11N0EIEhpxafNlhNyjb8TGj0A2O69i/mvnF+OSJhVe2uxkboF5JOzVnY0l50mF6Z3pG8Ep
ux1yRN48KQKu7T5M1ZpBoW9R6A4BT3cq0KUemyWSVuHZdqQFXI0+2oNrg4P+Cq0HIGR8i8OpCcwl
om6AN0fKZ/E+2awSuYU+GuSNUc65A2Z4vCsy2ZyZB4V6wQoP4jvgUTGTVh2q0HygkadNdAfeknzX
e7o9QU+lRchRGnG2MWvA7/yoLd9WCfO8W7EemdTECqJkXTo4aI4ZAyHh7aVQW8JPAwTNjlYbVbqL
0lRcBEgV1kEgkzV9oir9sTKT8mrKmp1o1EZhdy6bHrx/8NElbEy59oC4WKdV+GZD5+pDVBnB/FlE
V215rif7juLpowjyeLGOuWzWt4VkJO5tyBafaR0kh0G/ofwUSSZQqtSa/8rKkp9Cpv69O0C8W0Rg
rSe78Fx/abUWO7ZxOT6zlG87FVhfcmlBybps1ZbCMpTQcwsH+3Ya2OE/LTsxo154EjRctGwRyfJg
EyywNXp7h67BaF24U7chFjIapsitfxhyPSTKMrNtovXNG0kkJczyZ4zHwvMATaGDyPBb0tDhyJZX
XoBGBO1NXc0RyWvgEvXQTIE9FJqmn4YoGSTnrO6yeRgraZ7j2vgxr4SKxyWNy680ioXrXobO/ORP
0/TclaK7M6AjRj5u2fy+zcML+UYgF+9bZYMzAK8IRo3mARusXQSClefEmAxgitSGfMXArEcPhIE0
r3f79qq6ZEm+eoqTJ6/4WeOdt5UpsO59VA5XWZQZaLny4ehpcifAhu1dypwaWjrgi5pD0E3T2K77
QKO0zBkwgIm1oeFgjdWlzMILjWhSiQ36AgmC4UhDWtIP+gc/S5+Upj3JhzZ7NHTWtqy5s8UGY4Dc
Da/3I3r3LxSCogy/QINif5vQFcLcohEACAq9CF36IhHzInHRDHsb0OUFGCZClLJrb5E2IdDMteMY
C2a4HCJbIlw5/RTd13kV3aNbMt8lkDdamBTTMLTZlXV/IS9dKFgdyjD27uegrMWXS4v3wLxuFoIp
yXSzeHebdHutUr+MlYLCNsxKd4WGK2BIwthkRxd/nPe9QCEToLVp/OHpPyYqX/c+kuB1Z27TPh92
HrqFrjF3/+HpVHwvzRCVA796LkCX9reArPWfQ1XVcwAevMOuVjh06RVyHJYeffDILBIPmvalFddn
PzfsFyY2U1QkL3UzNpcxiYHT1ua+lHybATi+QTHKfrlNehtit54ikzVN1XF+Mo4sxGck4RXa+yCP
9OHSRwC88UFB5ReOVj9b6Q4y7/4FB57EHsMVWULGsM/Jqmob5SXU8FwnhKxrLtauYOmzKLAVTLq4
+6dCrspgjvNToIxV+yr94nZIauTAZ+Ok3eN4iO33wapbNNvp6RHEbubpU2C2zyh5DOs0x26/1VgI
T+MjROvgcen3Fxr5JtgUpi4TS0tZwHdobx/IN28co12+cSsgpvTU9/lhMJYbMwSDaQIKa+QC0Ag/
6B6V3AatCj4gV9TtA3BF4Sww+Mx87eUT+SNwu62YHU5HmpjriR01t0zjU5Mn6uDrtoqmC8qLq+9o
GHsRPqfRcLImaG2DhQP8jE0lTxRGEZMRV9uuB1nsHuCjfhm4RYOKpzLm3oAoT6tFYpny3hqC+gLs
iwE0K0qnnqwrvD9rLU76a4YdZ+EDCAHBYZ47330RiCM9nPo2CS+QQdt2HE/6ZcviYQMmvXZ12+rp
CZ7MuyOZJGj6NmZgAySN9KhIvfE1yus9iHeMH5ZrnSBcOn0RYBZY+uj3vwNvlrFze3PYob0UqE09
yXfRt5iazX4aeXU3RU65yFTJz7nuSs0SwKMlJIHm0bvdFW4pVoUsDqUNLsUbyQxgodD1MXof7Kpm
eSBHjrfXusod1PhZBCXX3lTnBgxpL/3PWlr9S8zGGBy5YEULm9B+EeD/2qSWHDcUBNbWtznMa5wX
67sT5zvZlMlD39j8ygobwPjcBH1VmybXXFTtCd84X8g5cV6fQVF9LkcvP9kqy1dQxoXAoh6GPZ6A
C7qlS2Sk+ArTHjVm8PgQ7tRCPd6ajIP7DZC4/MFRfnPJgR9ddENofubtaKyqhpV7GmaoWEAdUz5n
lj6CAWe74GCG+RylzQhshRnsfR6kR3SdektshxZ9JsSnqYj52TRUCAJdwAAgJNutjCqID5Ue6jCh
w8y44WfkK6GJFrcohgGFtQKVDT/Q8D3M0qsBLAZuNAIVTO03dHaAYauuvoYecuo6Y56arQTSqg8u
Y1hWJ3TEeav3CJQk0AKQSrn0dETUgVKeIqBJVH2Nm7c1KMKA4hy4iMCRjC8k87FDMW09NegBGavG
ekQrvfWYi3DTIkt5RxFFktpAHITjAtkp8Oz6qTct8G2j9hTs2GjMFqoF5gpTaUar10Q6sl07lZyK
Ze0Zm3FwvzBoau0z0DEtOs0M405RfaQhRGrsZ7cXb8N4VMkmQavyamyEt6tLCIbRWd3Db70TlUxW
dJAnLw3ptH4LdjoZHZHUSRdU1eqcDlTBaTlskjYwAFIu+oNw7OBoArU1V8eyCJRcIyqsNIHsVDpr
1ZhsFTBA80q3CX+uiUwRVAlXGce2h+UAuvFiyO7DDE+0cfIfmqiECRiC48iC15tpSD1IIjiFXMZd
3qdLnxdilRpdtpnHdTxpzvLE3s9jK8LDt6nKCy1RFV52r8Ye50M9GXi7ef0cLbYgqRsPeXIsYpmd
sNt5u0xBCrDPn2Ne1WBeb49kpxldFNqgUTWJasa++BpsPg0RBIN99FLakcEWZHO1A//+alkCFLW+
0YDQHdLoKKMCaceT4jq5yn0aBWAyKrnrQTn3RBbbmPagj+jvhTYNttks0rr3jxRRoiKxagWU0Fqj
9bCjQqukaMAhRVM5pGQPaMYKFzRES6x1+R+v5NtNf58A4tKiCh/2uYtO6akpjp2+JKONca94AczQ
VBzpjtyV048gJ7ZH8Da+z4kpnPwUWU81+Hz+vCW/0Q7NGlJaydbJ42xFuuH7QneH1XifrFhrynMP
AP7ZzfNslZvMPo5e9UNEWX+yZP92iVOnP5HNC8Cv5zr5kZyTjujB1oA82nsIeUZ00IHSGbxqhfFw
K1NNg8+Ppmq+iPfOcgdlBjJRmYouRgeKSh1FIwqliRPv5olzRevXWrflf1+L7O+veFuL/XpFWpmV
pX1ELza+PvFl1GTovCUEb/A+xHGHPacdvlZuXmwnPg7Ji4I4z1l7dlxDnkcmoj0ebYeOpUDskG2+
DQBQ2aeWdSAbXUqvRj+zvqDNACSlL7zDCQK8XcJXzwbg90FqvNRdU30r7eAlwBvhG6ig5xvgSeeb
31xmNPqfIJVx0O5Sz/wfS/yfx0ACDF1e4O9eu73rnprRcxZE9FDwnG9a6NTO7BC2D2WXujbdS4df
+RMLnpKJ2S9/mxQFrJ3ZIf49aUxr+yW2neQkSzRf9oUx3tOlS/wcWpnLm2VCIu7eS/SGPONa9NXU
bJZlbW2tBGdUT1rqw9S8XxpRU0XzkoMFrg5z1EkJ/Qo6p3ffRNzaZhGIYMnmoEK5aDu/BDVoWa8H
MJHuI1/kn5QxbcuGAdSq7aadhTe7jKs3uw/Gtn0DfN0nt8IZ8t1+i//dXjXoX6Pq1Vz40tUrUF5C
k1nNxbIGtLWnPmyfbvWzfGDNdnCDcXmrn0mUMJGFTYLNrSjWO/GXPHbGI5lmO19WETrKqOY2GVF2
4nb9dHvpHl8426bhanlbpo2Gj0uTQ1n5vDQtZILK+b732HKy0CEovAmJwRyQlEtee97SaEWBPoAx
uswefEOpPfpangtto7iWRVBQBIJkSyvMc2mB91Uk2H3Q0KQXfb9gezqvdDPd1mySbIvnjX8kJ3Bg
j6mb96cBbfyrsfCx49YbmXnngQdfrRyUZrUpAM/0rsoVqLr0kLYrbhmj1iaj7Eg2LwDBAUDhd+Sc
w/S6Hkrhm5utZD9vyxoq+LgsTQoNJLNSKTKco7ANomUHMFqTky7d+7KRwFFB1dhVjZ3h7usOOzva
zwQxcBA0pP0MDb1gkGhEQmniNiQvetnweclOQYxTz4AO4m00Tl/DDkei2DeHEwjFscejsa+NdEeX
JCohEZu1W5oagWUdjw09hca3FaIKBP/20D7+YZ9X/vAiKg+ThR+UcoMUx7Af/fjKnMF89SHEGkZu
8r3o02HZjmlwgQRwdwKNB9oJVRV+tZozBbhQJV5WPjjlm7GuzyV0RFbk8LY2NKa+Qdm5WXmNTM4h
j4sLn4A9QGkr+e6xp6G2pq82mtJX0LEt9bY52qJEjNyDgHAnnrnqtTAdsUgyO74vS8+5kANHAPRW
aIeBFrvZURvgX44Y+ijG5uBbXIG2SEOgRiEfySY7Fyg7NajHBpnBjR0b8i7KObuzWvNB6E1tilIS
jWRn8I0BxnwoAqOhJfZ9dkBWZU9NLbdGFxpC3dk9gPx8dlI82emiUFo6uIm3+9OulwU7tHGorG73
If69fyabDH5EQ87s/GM6undRPzbl/OPd+m0oDJDI8jjV+fa2LAOm/pwGctkYYjx7Hgo6IzD5d0OE
xzUazZJHkYWA/VZQbBjbsFxajlW/+KJFG59s89cgAApAyvJ7mIE8qfT6n71TrrKs8KEf+ohiUIpT
Si6WdWhHP1E6A4w7z76NyT/o0Wuenb5Xa46vxlNjltXRQnV1MwUONpUgH1jERdB9t1m8NKa8+AkO
7k+9q5yX0BiR3Efm/eIZprmHKqqx9XEme0jLYFjKzrRelTPspWflP01/OvQqbF4B2oRAF9gP/V4s
uBymq8nKdBs5TXZofJHdOQGPV1Y4yFcg6beqzvIfpuKf+zxVnwY5Kpw+rfIUWr1zwie7WvuDX734
PdKBOtTupn3iB/zYtIm7rOO0BwW2K45JYE3XTlhX8HS4r9BohppT5HQn6IfVj6Bp+0Z2/DLIygyN
PJegrXtoBQeQOglWRojmOhBgxhejKJNzY3Ec9m17+Na6ay9Nyu8A10AmSwcw4akteij5OmVZeY/m
l/K+itDghYRDjXy9W9xb0F4LFnWBn3jK78iEHi4DlWkZ2nwxGtUuNrp0IzXoA/9q44EFebJA2lge
bP3cmx0RugWmqLqnEfei6lwwfr5Nyis89RVPQOL5vlCJgvEKH6b/x9yXLcetY9n+SsV5bqoBAgTI
G131kHNKmZJSg235hSFbNud55tffBTDtlGQfV3erH+RwMIgxSYgANvawVrgytIsIBOpjx7qO9Gk1
S+zyqwZ7GxUeZx41w0WdzFJLQb5NwG/TVdfRl2fpvPfGiwq+rg21z0FhM7MEUDyymF1OPgsjqDGg
HAhX2sfBS81qjwCND7pQZwmf7k3WHutX8HCHmcyzLozStuYajoJn5acs4PTGhNJs95v8tkif54dm
/cmKq2P9Ag5Ac41ege/mk+OG5k3vIZpq0mSlblsd8V1hBNlJAWxQ7ZOgQ9US4C/UZQ3sCZdfY2Cy
+xaUTJsaIdyremD004iF12uk/wVbGOBTqsjYDY01XoGl2gZQBgKSVUvYdLP7XrWsMiiGPJFPLXUF
y0UQmG7J4FFx1YQgHZc/WurfJBIuirql5dvkUwXnI10Bkh5iL7xl4pX8Bh7i4Qp/DGfXRQHwhkFe
vWEVy2EX8BnYwhsCPmoGeFVmRl9BXbQacjl6iEn0l8Dool9DjshCeMyGH6yRdAvH7MyrrPOMdTu2
9bko6mEHOzvIx2VW3BRY5hGe16YPECPu3AjOvTP/ZmxKIIblMlesIvyhMkg6/92zjQ375dm8nDx7
tsAwQLKrYr906JbfV8m8Yn59PgVnqSQc+utzHfZVmcYN4kiqbd5FUTeDZhUQclpdZ5eyWLIAiAFT
poDZdmn3vjGDGTvFqbWWqx5kZnO/dzHqOrPKAuzRnrUbFYtXry5pQ+Sq8kB2LvN+zXqZnhtwCdl3
oun3+k5fmjADQpkrxOJUUBTul6Ai7iwpZb9ioce2tsz9G3tQIW0DoH7hebJDiGf+UdcYODNh32T3
iP7p5uBj9857LCXsZNZ/puOfbnWlEZW0CUCGgbXqeh/HfqDRDVDuWtJGDIobLwvlVlyxqp7RGp6B
LdyC7oQFF2kejZ90NZcA5tTKc2jgWpw1gqCuL2tVrfUQy6ea/65aj5m/TuGKCBor2dyXSbJGKDfs
eph5K9Pyx3Wikl2cz0PwhnyM0oKcR6YA7bgxkgdi9d+G0LGvYWjur4CmjYh1VZ9RR8yrRsJypbpN
mnSt6w+hPHabQW+8GRNEtgNaGwi7Kxs+Y3NYF4OtPtrqZE7CcDsdfFUpIjaCZ0noMoNtWBBYogtE
l9racdULrHZGaWstndQhO0t7u2KTaMUK4RnXx18EO82FV0NPE49mvUOQCeAlEgBV70DQ6ZorL0dQ
eSb7bqXL9cWQwWMocnPdp2aDGBZcgtRr91lVZAjljy0gyNiin+nMIKuOdZhomnleVbD+qtq6oJFe
D/xLMC1EOYy34Fpv9k3nwpkQ/FIAlQNFYxfBmx+me9xC8qpXQHyrZzZUk/1MZ5aqRN/Z8JTZZoW8
OuXn1AT0x1TasAXN4WjYQzKwsI1fVHqiYQr5+zrimHP61rdvcxaHYDiD3lxfYKOKO6h0f6Rr4Aul
wPXXOc9a6vQYBRSc5XPd16kNiISgilcXM5FsyftYxJeAB6tXBFjglzl12Z4091S5e+mLztZ3o9+x
uQiHdBlAUpE4g7j2bvSSua4S6bzBSUvw9/h8eeqhDMg9Tic+YPrsJp0ZYCU7d9RF33mRVadAUhDI
xHnOWerceiw53HdVLUtyMJ1Xw0bX0Vncyn601l2e0rqOTmZZYvH5qURQmS2oAKFk2cFg1KXB8RJC
G1kiXh7puLcLAA5536a8WJfo6lYps1WbGN+1BvKZkjIKArD8+ABPr+HNvsPZ8bk285VyUze2Le/e
CIwP8IJme9MAPmDH/AFM8UO4L4Y4BfZSYxwQhGbOi9o3oeOJvRkQI9On3ouWcFJM4fsRgLjGcv1v
TVh8yTxRfyoH2O0N4ZMbCDw2sCcrgr9jFm2xabVAwSkRzS+jpcDmivlgpRiLsBt2063BGuOclpCp
0qhAJJEq0RfRwTNrACxej9NgHZgI2gMcxgMcLw8g6yxv7TF3dggWLOc632gAvpiVfnEVuWy8dqwe
8otq4AMrABajzLrgiC++szPQ6XYkvfeysZz1QOTb6cvQGcmOqMspTyebrqnmVmyushEO4V1a7Svh
ZfcOvGBvKtudE7P04deyKEUa31t9nd1D8wr3xry50RW9LL6El5R9pVNlWD71aTFMnYCvDrCqsY95
qPrM1IEWC1G31cl4tMYFfIH4WidrO4d5EArulU4OgVvhNFbaC6Z+FFihwRbWDTbXpbDEG+dFBngL
XWqLNtjXNSRUXUp6s7yCyuCgCyG6BrPcGsgmMQw2Am05KhGQUZ7XEA6gSkoid49vy93rO6PLPwEv
u9uYNLPGmVm4LRTwA5DgaYKDYQJmZnWnLx5YAc7dAJdT8nf1Ts10C11FNzsl/+ddnX7yVVevnuD0
G6/q6QJZdc22pbeuD5JlAywh2Uzfni4A/rAWGcv7GYgS4otTgQwASV9kyY8mOn0qtlWPp6S+e/0D
cQ2LJJVAOfxzN37x88H0r+gnmTJPv6ozRVnwbCY4PYxNgLObeohTE52cquhb3STPw49g3iy2Bguy
6xrUkBZMQbtUIXbqSz5Y8AIx3Hw+mOyY1+m7MFoZIDXaD2oGwDe6qVZlEyFW4mdb3SIL4S3XS3N/
yh8JYrfHGCuR/tVTwQB4nU500WVq+5DMG78VyygPnPn0iz87hpYKgdvA8O70b8dNilNyQcPF1JVu
7DcPsez8q6mruKH50g+MYqriGM4lAwjRGggTzbloSHM+3cm4Pd79Jk9X6W0uY0xstNOX9OfdKU+o
bk696oJTXgGU0HnIMeMB7+bc5K0ENpUPJHWddK3IuWlMUGh3kXnlqxoF6NU2fm21c11YcNu5yaBv
SYqO7KdGXQOmQATxQPMFF9G0qdIrm7FLwKQUT/loXRqC5E+8kZe+xE2KHNsNq50MYmAzOcTdyrK/
1w7p2g3dU77o0ARM+acsXUPnJ8V4hSjzGRlwIIit8BoAevwQBqG8xIK01Cl9MUagOcesfmoHL4Kl
r4ZHXu4U1dwWLlAMZOJdlDFX5/lCPNQ/76KQHvP0XRtz8eD7QzwjWSIfplJvTahzGzVNdLAsKzoA
91rsqnq80Fkgh4gONRzxr1ysZWDN6725rta2Bx9gTNe6lr7UZbWJWNbtdaoPwuhQptnHTKZA0lA9
66y+AmaFMExve8prM1bO7ZBEa11FF8RNgqCLDEE8Ok/36RegE/VqHi1Ov+rJhq2jHgjUp/48Fptb
SXv4a1EbDxxmo33BRX3QzfQrwS+iAM1p/qx3WgCGN5we4fQKEU6UHdC/Lk9ZqVte9470d6cna6Qb
zChgEhGTigHTdStRujPDEPLZWxWmCzdSE3BVuoq+OCMwQCpa0emtdKeydUC6lyTN/PSzpE7tjVHA
b/30pm3ZGufE7j6dBg4KUuD+N/H29HR9ajlXmfeg+5r+hk6fK63rcDUlx5yfA2GjU8E03VaaIEkw
sqR/DKv6zoyT6C4EZeO5JAQeuioffHbMyOrLEXI4nD/talUDymhrJzm/bwB0pysRYdJ5LUi5D5hl
LAwrS2YNCPhu255+6Ooh3XcqJXJnXMFXBMjJhUNvS9GX1zZAr2o7orc6q6WA9vISL7jQeX3r5Zsk
yMh8amCZ3m1PV27TUCBxwkUPcnUbbnXnwMSNzqEVoTOd1A0cfCyGoP1BZ7UjVIlx35Zr3TmiTZJd
yNJvulA/rhHQC5hwvavp12vWwdssEEvdmS2j7pLw/FLX1xcnDB+zSNKdTvUQD9euNFvAieCFRqP3
DvBUWehCnZWBInPGS7c/18lozNlGBlDW6Sr6ETpExpHxVmcYEhwvTjGSjX4AwHqQc6/pcZTEmaoL
PpKAtYeRy+Y6H7snt3OcT6B2H5ZgBBw2Xo+k3xgLgG7BRzN0nF1eJmDgQwT1J+AUckDiJvVF3gZw
XTMPU3YLBr6mKIAXAh3N/HjiBoTaZvLTO/nmRzB9XLRpPnvmqMfCCmTilN0YeOzccz9q+7VH0i9N
1WR3OYxsm6YCxQ+0tM6dqqBN25ABv/DqswEl55fQggNk1PHvEYuv6ngwH5qwHsAHaqYHwYJ2bRdm
f+4WIoKeIiJADeT9XTSAGTcFQedX1Rwcpfx7gOYygTIYn6i7clmMTyMmCElQceSBbQDZgkYIPov9
/gM4KoDljPxTtU5Fn8eOhBkRCrWpmkDsva6G6Ihjb4OqduotCL+6GugAlMcDYL4R3mHMkuEpkT68
Sx3zI2iHCzgl0mRT9XX0oWj5TubU/4J4nniewz36spEm2Wd0gGmNDcGXny27GGQUumUmPLhtM0YW
RhjCQOSl8Qd9l3oimu663+T9rp5HKMG6mcfP7GyGYMMFkME2z6x6k43NGm4NaxRbbV6bSiWsZEvL
KBBm8tNGpyvrXuKi2uj8Poxn6QjD7mXe5vlaAH7go5nkE56ViG26jJhdbuGFBHLeOJvwrCBLIz+s
AaBtOsYHVd+GngxRanBTsDSBuJl35lL5zs994QAHu/Cjv0l387CZuUHjXjgRaEfgKhNll8loweBC
u4UugJ0wuwzAIcgW4dgv4EPlXpyquYPlrwYvlvOeI5qzg6PGRZO07Z3fmekSKGX9akqOAGLjosQj
mbK9azo6AsA13ulCfekkAMMQ1HXQKd1bH9Fjb5x2x948ZnirtklraLxsM5ppzCzQD+06m5aXOlWR
uNqETlLOdVJfoOQFMKdXXfLCgcOmqlEBQGzOFZWIzvtNH1MN1eBlH7/7FVaA+zVvgT3pDzy/NSJ6
obEZXLCTbiLEWi17NSnA0RcoXXR3VYC0+5Z34wUB+esSi6O88CvPn9f2yHdVlLEPBHDpE2xdk2bn
QKHMFx685j7pam5c8B0l3to2sxZB9eKLnjFVBeKKAjqLQ01IfVF7rb0gXhR8aZJ9VjDncxsBdnWs
x+CcJHF6qxrq8jLKwKFjwl2IBZHYRjH6EZUpnjwofHy/7r7AWtrNW+7415FNKchcR6CMsmwEiXJ0
rGuBkaUBHWO6oDCetkDoBfYHJ4te3zEcVbu0saEuwN1Uqu6Y/2jVPVjcbYQJqQtAMRtvXcGhd23V
HEbZBitRDTEC+P5yXDtYZw6FhGld4aVNfwy/HhaVgNJV/y1jvw0PYJZTHFzXlkOszzGwdkGm2H02
x57MmyjswKXndZtatMaGwNJ51SEkfA673PhQ9P1OY2g7KdA7g6z7TIoYdJCIvzC6MLlLEXqP0G3c
eWUO2lAsyXdG2BzzTqX6LiWkWnZpCWQgjoUSIRrJuX5kV8TxThTl4/TE6lVEDrAvXSPxmw0YC8J7
J8l3WWY4dyEAn86xoqhZ2A2fVX5MsFuYvs/PhQRUysv8EYaMWUarYoPlr99D4O/3oyU68EPzbB2Z
eTArSA8SAl0i/WCc1YXlr7NuAK+ZAR4E21FKLZU85ckoHjbwbSsPrbpUANaH9QJ5OqkLTnlZJatV
4ZrtXHu5aX83nIEPkgt3q/3bTvmGDMc1ge/wLNYwrSdmK4eVB9jWqmXaYPXwDGpepZFlLAN154nh
eKfzflcKx1LA58BXch3i6zm3YTpYVaPM78syfWLQMj4FRbWCIq77TBM3WsB/arhsbBuaPZpVqzSW
Ym6mozFz7YTubI2IoBXFOm1BIwc5xzvXWfoilRZZ38FMAS7XfAQRLZxXV6FsEK2sAu60E5fOAwAA
+G+Y2EORk106avlNG/PBBLPcJuQWluTc6KMtJwZ2iSICB3pbeRxkOjR8cjErbFNYj7njhwtqWcml
ExH7wh+zatk3aYNYb8SLg83ziVfJ9yFr6zvbD+q162bJ1kssMKWpznSNkYFxPaisR6j2w4Urx3Qh
iT1sACGofdT1xUnTYulKy1zqZIfgvRtxrMCZtRZJAnfxob4dUxeh/VGQbGHTQIAhGB4OYAY55hVy
b7jhNvXF8necFS7DVqsKR2WKl6lPFnBZ7IxbaNcwCl3g5Qsd+x/BdLWBrdfEFibLA4AUy4MPZcyU
p5O6AN7t9YbNDQkAhJa35j3CwNtzbuYKm9qG+rAENcQpKQCgiHFl+5B58JC2hTOPFMI4qFo/iKr0
bqVVx7t2iNy5RvQWP/KbjMW7jCl6Jmjgl8DyjUFKmM8wbekX4G008Pk342vZiAFYL/hDxFbQ3hK7
BOCQWmoH/1i39YFozMzGv/EpwKsbF4YsnA3Hz5yAmadvho+giznma0cMYGRO+br+mIbu0jNGxBjU
dbThXeCvYOSAXc8esS7CVg50GwSFRHG8oVFSf9I1/Drg6xDkfDMIW8l8gp6vDdKvf5vWwPOwlyFK
xrKdjSkADeeLCuxnekib8nlSl0Lj3231+BdB90vpq7anyq3qqrCNZj1643k3wOgKKvTioocGYJWW
lN2mcAkDzXE6PmXuVd537jc2Ft+ZZdv3TUxxsvR6dwcv8HJq0yS5sUwHRCrp+UYGXq5Dw8+ge1Iy
UKMEnk5dYmdkc0IeTzHTp7jqHGAS26QAuQ9H5HUnkgoExUNzjMQ+1QMnA2TzNrnnpCL4TrsS2DQJ
W8UWnIuDqMj3CIJPl3B7Kj6Ukn7VoY2G+IplK3o6tSHB6C8M13poBP6YOmoNHsbF6pR0qr5YgR7Z
X8XS83bWgNArq/+ovd+zrAU1ne8Olza3u53Z4CATFC59rKKpAutvSU9nsBYU8BDBlMggYUItzPOd
pqFJVNJSSV3KWsR26lKcFc17Xfq7tpHwYblIUgCoGuklxATIlSCgNYvevigaAlFT5XelAGDAUD8U
jZ2x700k7Rvw0S6AcOslB99TAQxNsANSt8W/poghXgBWg18ZOVj/BkNG916clUswSY17hHzF5yKP
xHrMM3bNwtyat5bwH1ozvUnijH9HYD/8G53myS9+NJd+A/eNNjIB5I+9AvgIDlQxTrKz6taF90D/
QU9/nW/yVKxlXk7sQ85gJteI7b5IUxAjnQiJktyv11bjAwx3BCHRqYDmHIQfxjUQbIBElcNrH8qV
WWEF3YVO1kN2TOrQQ+wOz0uHl0ldGhKEh/1t22yEj06RJgtA2+6sSqZbRwlY8EYEI5tdJP5ep/VF
VXGzMd2GkQx2FMKnxjMIm+6ba2X+teh6fkPG6FKDIbC0Y2u4jYYrXWtIxm+I0vOuIdtOtXS2OTDU
6mPUUpLrz76AXzHVSqtcrBq7YktoKOEg3JfkY8CADYd57R5SvwIeNxb/PWJkYINyWx9Kl47tR7iK
gxyxYjd1VtXzjKb9p9Bhj60jo29mUaO5skNZcYGjEomehAOi1d6zCAjZPMxprwI2SjfATNLSYO9S
4zE2XD4JlG1Ek10W+o9aTNMHBBtRrjObtdG5FtYcjm8QwfD5UqN5aVyvpnfjvVFiq1DIXzq/7huE
dqh83tnzU1WdD5rOGBuDU8wA2DuuETSTfJSgF0+p7X9JXIRBS2CxXYax313aCKCGq0HtfwlBDWAR
YG+YMnDXL1tGNBiv04R9TCHZ7AHBlO4h9aZ7nEDCjdUbH2wWBBcsDFaemRS3cRy21yKScGjpwAza
Q+cyL11CNrrUaK1653n256mUDOKpQvDHBYQjnFoEN0B5CQ2ZrqsvAK5bWV1qXOlUUDhi8dc//vNf
//W1/3/et+wabqRelv4jbZLrLEjr6p9/CfLXP/Ipe/v0z7+4YzPbsjgwLCwH6CNC2Cj/+ngDIzhq
0//wa+CNgY3IvOVVVt3W5gIEBMlTmLoeYtO8Aqpbh2+Yo1AVEEl/U0cDwnCbRj7BdA7zefq1NRbT
Odbr/OgCESvrSEtYnWW1G7iaWfGlGP1kbWtcOdCl8pk/FMF6YhmMgvpFGnHElz4cYU5iRhhZ4QLW
mAQEIUAm0hcvcp/n6cpFEi8IvvFz0BPDe1ZdrDTp90xd+rAuVxkWPSAy/SiNy+YTwPSTjdUSSOxW
Ikr4I9ntVEW31ZV1B2BTILM/Dz03fx16IbjAl2VZsEEL/nLoAY+XGV0lxW3dBcMGRmAPXlN0XCbc
KB7KCEYTJU50I+KgC5uX17qGQMwTQrUJ3MR+X6tMXeM88e1n/XREwWywvgFZsXFuWZX/EAeluQhZ
1O0lKDEvihw4GQNsUx9GgD5jeMWTqgr8afh4q6rEBdOIFw87Pc1oOVw1fsjOOTex5iKkQf6b79Jh
rweHE2h9MTocriHCEtbLwensqLDhOp/eTkK6yC3E5Wf8AywU2QGMsu0Bofr3ejkMqtRY6SVPJ1Ut
uGulhyEHV7HpO4/QATdLYSUpUNOwMPlpBbIGy6o/mU25l0pGxKZ4k4Yk+2gZOSiD8g5Vh4xfVPLa
N7LyGo72KxjsrdtMoekXwLYF3EHkXug8QIZF6zoH/qMu1Q3KoF9ZCpcfWjOw1pYBR9weS+ZQToXb
UaZA7XdThDz2LjAzWBeV88pFFKFf34K73rp9VZfT60qYWxvMHa9Ee80wZzaWc64KNf3c2HqITuqg
9ID4S3aUB9/KzknuanWBpjAvrRAAYEgkgWhnLUIPzxMnT+/MhpYrg47ZUpfq1l0XT60zgPdeTfpG
nptkafI6egYu39ZSrcq0XumCwiT+v/kiuPPii7AIsSn+W2DMlghDlkxNp2crFVYWcwCUjHdrYYsC
fRzpLzsKeGUdZxgUH6hTmY9aCONG2+88y+0vDd+BiGaUoIIMo72mgJ1YYjV57EQPq29LJ8/zWa3Y
3gI4AYJ7pwhBLhMVF7qRLtDJv82bOvNI5K6ryoaXzcDseCO7kV4QbtMLfcf7iBWzNBjgbQVDEdlw
O9yein+pM2Xwsln/m7Xn5bKvBhMAUIITYTsmgOgc8XIwI78kNE6IeyP7aoApNnFmFPEL12ZgOHD6
TuiyjZ30ISPWUsu6ukZZ+ojS63gHhFsAz8KMmNuIPW7zTQU7g1pnS7W6PrsgyGjfNiBvQwWdDY4P
KJ2oD3WaN6bzMqKAdzVJcqBOFMy0skUXkMQ4FsA6E0BLAFh3gzfpPMxzYNm4TnwQ8HP586g48pdP
jHFJLElNQO4Szl6NCiQq7qV1LG4I6HL3TBFmANokggubBG6VxkT1RBgu+vwQiDFePINezkBooOGS
dR7w8xAYawNKXkMru3KAH1wv6kVVhgawuJNqrl0BMwvwHKBC9i4s5TEYemvZ5PLjqVYl4J0mCagb
O6Uayt0QoBiB4W10slF5nY0IJX9gv+TperlSNU2VVT2dN1Q2RG1uPJQK3nsmvZHfYhkGr4jphUDq
EsVWlwQFOLbcEjRcuvRZbYdXFQhyubPzG1N9AsNnfE75KjSrcZNacFRR+STrBdYIKBWBmoITPwD7
bTjjW/asrZz+1lQBJDkCkWG6xUlJpVRZN4BBKa6hlgNFmO+lAJ3vqLsFuXd+2dQBYObH2r2wE/kp
Tpv6Rmdl2LoWMWwYK53UBTRGCBWhj3/+Rkzrl6njgG/DoSAXcCyOU7gqf7YODQ7Bdjew4sb3qdI6
px/Dqgy+pB2cDt1ekGtYfgK458EBGPh6/pcciBiw77sPOcxKK/CmAiVDiuDuZUunbAkOMMPOSYwA
Ma7AYhFdWEInBbhanbSDcennzXjb+hKoIl66ChSxXp4Z2R4wsXA1VUmcMOqNLRXKjUomJcBHC9vq
NzqJQKNjlzoJKuRlAFezpc3wleuIoMA1q2UwivpZ6DWixSEZleUUOARF1biNOULdptBrKwGQBJjA
6BR6Dba57Mpl1rPQ69zrq2XTJc30E/p3BgTmwO/bjOSDacrmIEzHu4paxL/2COJ5YI0JpnBCkh08
FOQd9Yqt6+f0Aagi9QprqrvW1cIQ+Oc5bF1dbcPfqcUJQucLXj+eumXeCA2waq67zZvMgyo+31UN
H+E3CurGoWj9O2Cuc/jnQFtXymo7VLAIIKxAzoF+ETxBfEpnyVi491E7mgvX6OOrFL6hmyZrza3u
yaphATz11JHEu3HyHsHJ4Mlq3X5ugjQOymnEJtvqovOtsh6WlcWaORXjMU8X6Ho9WjFC2NSHHaxB
YlVd2R40KClvks8AgD/XzJB1WF9Y/eg8wIlRzEM5+IifAH2qrEu66QMo7KnJGJ7ATj7bQXVeuek9
ghmiK4Ll8DDgYATOCxBcW1l7BzuXBzo7L7vLkrECTUDernVSFHGzrVo4juskSJjZdVWRVdiw7AAN
O11kJJY3ZpHFV6SQazr08kZn9YFbL1zTHVdM5Zm8qMDcMVV3uzi9NPN0q5W1IA0CumEstlph5GsL
mcqrewnf6JYgIBzCkg3otgcjpYegtKDUy6otc8vie2tGjywcbcS8Vu4cx3R+XVBWrXlcGfAHGgHX
gCjOVR402c3v+omjbZ/kxRoKi3ZZtKDES4P8JlfRKHCDBEuyCkRJjQykjVWcYkohT18sEAfoumLE
KmUHBWzy/fDJzrLFOGTDfRghQMMuBIWtBSd2SLccARoZNlIFbmjF+QKBRf15V9YlLHBd20X7KsyK
eUWJcwA+qb9mdh6AcSYbdpEJ7TxcEuWtMGEoEJlvf0FM1TJOPP7da5yLtoZFRjeHO4Bz4J4frOHQ
NK7+vBKy17slpAZOGMHGICilWFNeLoRQQxW12RstCOMpVKydC/OSDhkA3NS14zd0A6gwaER0Xgvu
KL9u78ZaFCC8AUq+kDk9hG0KeaArkq8Zvko4l/GPpxrw4fdgqHaDjVQQKxpnpQHIKs4/rbPUoCqN
B/AjfQcKRxDjzr2qSiY5gsH7eN7wIbps/Nq81gUEFpDrPw8DfS2XqmGwCOQG9U8IfcJ+th/Ivoef
t02ay6NPu3RUJCmmPAHzMUC8oAZg5gi8zNOkjz224D0rXi8GukUew8lfz34/B54dLGXh/M+PzOkr
OUdSm9o2/nI2Fg/+y8kTkaYURINBeDkJ9KMrSyChe8Fn6IRjpZQH2k60LhyXrH9k6z2+pHCl+jXb
A27jlE1YE3wG1capdhXWcmEFRQqMpqVWcybSCe5NC1guWbwc/ArAwTB5LNKI+jeGVxzvQITAF12D
MI/Uo3wxqLtTvRQUef/mOK7PDydNiIU9HcdgjoMFEw4nSL/8nLth7INytKLN4CLUy5ozkLK0I6i2
JQRNKJDkTTd2INRVASddE13D6a38cKrhGnyEfcjsZ53ngrXRRChD0PegcvIBMB1jz0EUaObfWiQp
zjtVqpP64sEQPIje2/mcgKvqZ/u0syLECVP6hXQXf/4GTKVdePm6mLy2BEoIN6VETNbL10WoRTLA
kuVtphguls8njQx0+87e9FIYLoGhUqpLNHoVcMCR3w4pYtoAUD2LBFAcvaYFMB+RUFt7JlsPwHL2
cV5A6O6z9Klcx4TZ5fQ1/+cLHValdVpfs3woA8+vXyX/hZ0I//9LtflZ52WLf+2DryX28u/1H2ut
v2WXj8m36nWlFz3j149Pt3isH18klikk0OHQfCuHm29VE9d/Lp3eA6o61ZHW0d1lv3Tx36r0Q+f3
+47+8U0/F2Ijv/3zr68ZHDnU80GgSf86FiltIPC5nn1EP3vSb/OnHuJHvHTzhK6Zc2bB6Q1nKGwG
Mbgfj/mG45wRiMwmxGVH/4O+B3rKZ8P4d2//5xf7McjTx/LzkV+M4otHf3xKghRBAFC5fK1fvDzD
g//3Xv9VHy9eH5sh5w7Fuqr+YeF9PgqUijNEgzGl8PtR/r5GgSEAGgeanyrknyP660fw96PAzhzC
HG7S6SUJ/tbPR8EmZzZWWLiz0OlbwLfyvkbBZEKtl28aBS7POBcMr8mmt4Tc8HwUMDZnXDjMNI+j
gPL3NQow5SrJ4c2jQClWBFtOowAh8sUomOTMwpSxIYa80xkhHBMP/bZRMM/w9sIU1JpGAbLFi1Eg
EqNAoU0gx+Xx3X0LWBjevDpSfPAMtvAf68Kr1RF7BGPMdAA68XOU3teMsKEHeeOngB0SylcpTHb8
FF4tC9LCINmCM4pQLvVvGvX3tFFSi0D3/qYJwcwzaWIY7B+D8GoUbAf7pDAJgMn1qkDe3xaBE8Ik
w7wSPf4HGyU3z6g0meTy9+KCpGeCQJ6CmP7e1gPgnKsD1Ns+An4GGYFJyqHIU/9eyQmUiDOYfGBc
tqdZ944mAcV3+VYJAZMAG58Jp8fjevdqb7QZJAiOz4MAZew4Pu9rPYSEpyxHb/oKOD+zMQMA3nOU
g17tjbZ1hunhQHx4r9Kikpnx0G8dBZibsMfKv5GTIC2ajOBkoQ7q7+wrkHBjeOv7Y6mD0c2BU+P0
79VXgKXQUiorqNqm8vd3fsRX8NYVkYszhj8xZ85xxr+WkPgZhccO4GWmX3pHCyKOTPTNspF1hrMx
g1v9UQp+tSBK54zaFqdQX04L4rsbBQqHqv+DwwKBsz4QLvjPZf/5YcFh0LFA0wwD9VT+/mQjjqXq
rQsCTsdwrsd0mBTrr4UDGxIk9P8WDPXHFePdLYscdpG3jgJUKXB4sQV00tO/VwdHfXzGgep4LnlH
CwKDL+GbdwV+JqA9sZg4Lgi/HhPgBwRtmnMUoN/drkA5cMXe+hHwMwbjhDT57yUksP3gtIR1E8el
dzcJcIp78/srfSFixI6L/i9aVSnP4DhiQ29w/EomYewdzQXTRDjLW78CSEBAHIfn2/G0hL/1i23B
OYODnDpKHMfp3SkO4ONqvnVBZPYZB4SHUhJNm99rCcnGXIGlAbr8ab18fydnMAO9dUYwCEo2g3pZ
CQLq3+tRgDoRB2dCfpwmpo/vPc0IODW+VVDCt+BgSuAv/XImSAHRgGKUHT59A+9uV4B5gbz1xIi3
F9yEYh1vqv+9EpZhZRFYLaA9OVlh3tm5Edwx04b1v1ehYRQY4nB/mg+UZvLFqmieKZO+gKA4jdK7
E5ZxoFcuhG/SHjDMd0wEE5rjl68P5YlpY6nEUjG9/vtTHijdzhtfn7MzAXhFiuPAtBxiwj//CJTy
ANsmSOOdqfzdiUmYom/eE3Aggh7GhKj820GwxZkNjw9mkuN68e72BOpYbxYPoExUAhD7G0Obg+WA
OThXYsXQ/96fkOSY9ps/BXLmQBYktvVqIjgUw0NtiKNHSfndLQfUebuZkZ9h78c7Qhnzu40Rbgdn
mChw27MmSXr66N6RcITonjcrVNWWAMmAKE8L/e/VpyAhPiDiz4QFZip/d6MgofR448agJEQH8Y04
GP98yecbAyUQpLm0IR/oX3pH3wDltv1m4cg5U0YTiX3v+O/lvogtAbMESnXnuG++u+VAOVL9H3wD
8M6VCEv47XIA7QGhsD3Y8nhifHdbAtRbb1UeYDUwLa74L47CwasDI+x4OC1I6Bd+6Jje23xAEKj5
5uUADiYwt2PrPykHXiwHameQ2B5N8e6OCTjJv/XEyJUYbCGC8oeY/OojkJAgGezRiAV/b399k4Iy
+P8zd21LbcNA9FcyfABDnMuUB5jpwHSgLW2nF5g+ClvEmjgWIzlA+vU98srBa6elZfNgw1MIxxtF
0mp3z1kLNwIQ8nD8nY2PUVDf5REhpUBEDac5nwxuH0TVbyrdCKczFBfDwaeVGmvP/vnxYYIUHXTX
8dw0vFEYo/IpnAXJm8NZoN/i2b0dZ4jQALLcKY7f2+kxrHwJuizGlSnIl8wQBcIRIlNA3rCbMAgV
aNC0p00UObxQGekS8U54dIhHL4Btgd4L9dUdBRSapyi6zbb8tMFtiBMsVeFSAP0MOVIwuUImtr0T
gIOIBCUytNgs64sSNAM6HcODRQrE65cCiEdHOBTipxsagZeFw8bxHNSz+hqeO5yMx+KkGdYAksMo
rsYAECudTQIUFcHPTNCkm67/cAf/MFO2ohY8ZbfIas2L0WhXtxXOvPiGRhjSB+hIWtgbgwSGoJ8l
MadMylCLUlp/bEQq9X3iv8cP2L81u1fzqZoXL9BpQ7k0x9PWgkoomhn0RicHbwt1q1aqrUihpOCz
JScHzM7W6n8B2C87uOEsIcZ15pctOXCdvJEDL1XplW9MDMokSg1Kkc9UYe7wiHDDrKbwSowNuaJT
mW1bTRkMOXJZ6rQy6bpi4HVAIAU/14V6VE63kYnlLkaOGquRvRudWXTVv+XDTqG99C7vMOomY98n
1AXhlChFhhLQLbjJkfQrRb7AiBvTWFhP7wlykc0LJNJ7zVK/zFTOJmBkn0gNviwKU0J/3VhYm0zH
MDF0mRnV2UUo8yVGto98WhA1Twr7ob83Ea1BDAyAdbrcsEGm2qAU+qNdG98bZio0SLGvlCnZ7hFD
VTmu2xSqzNrDAT1IOKrKob1Xab72uqrYnE5I0yHGN2luFopLa4kpL4eGL/C2YjM7IeaxHNt7g9/7
e7Y3JST32Qe6XbsudCAAiKFtWXX2kJgvkiJ/0rcO3Vr5aBOXSw79oLjfAmc2CJDlwI+jC7W697nh
bh34odK+D/z32nnNdipEkSEi2Qf4lX4yKXNjUWy0D/Cf1i0bM2vJO8XRYmjrqnx0pvBMXsO9WeTF
7+cG52rZXfukVJbCf84NH3FicIthlwVOJDyqQcUx8N/E0E6jtWmDU3+VxLeWAn/RZek3xYPqhAkJ
MVml8F9zm+nRpe/5NhLRSOG/2fUfJmJU9u/nBv2JGEVQUvjvGH3tvWZHipj4lGM/8ahyQqJmKe6P
SuXtiRhLVVLYa+1W8GwMmdJeYmSDyKYzvSPnQAp9o+B3ygWeacvtrjsJiMG1r0bXu4wnPqUY3/gU
ncoNt510DGLsjUXjkQUbFeos8HfkXZmmbd+Ufv6p6Yey6994ci28Iy20cqe/AQAA//8=</cx:binary>
              </cx:geoCache>
            </cx:geography>
          </cx:layoutPr>
        </cx:series>
        <cx:series layoutId="regionMap" hidden="1" uniqueId="{C9690608-A486-47C2-B9E7-647592A41F7E}" formatIdx="2">
          <cx:tx>
            <cx:txData>
              <cx:f>_xlchart.v5.16</cx:f>
              <cx:v>Technology</cx:v>
            </cx:txData>
          </cx:tx>
          <cx:dataLabels>
            <cx:visibility seriesName="0" categoryName="0" value="1"/>
          </cx:dataLabels>
          <cx:dataId val="2"/>
          <cx:layoutPr>
            <cx:geography cultureLanguage="en-US" cultureRegion="CA" attribution="Powered by Bing">
              <cx:geoCache provider="{E9337A44-BEBE-4D9F-B70C-5C5E7DAFC167}">
                <cx:binary>1H1pc9u4svZfSeXzSw82AsSpM7dqQFKyZMt2HMdZvrAU2+FOkAT3X39bXhKbR3PjW+Nbb0kzxdEG
ucmH3f30gwbm3zfDv26yu239bsizwvzrZvjzfdQ05b/++MPcRHf51hzl8U2tjf7RHN3o/A/940d8
c/fHbb3t4yL8gyDM/riJtnVzN7z/r3/Dr4V3+lTfbJtYFx/au3q8vDNt1pj/4bO9H73b3uZx4cWm
qeObBv/5fhMXxZ3Rzfb9u7uiiZvxaizv/nz/4mvv3/0x/7H/+MPvMrCtaW9hLONHlEnMqHTQ/QO/
f5fpInz82JLsCEuHIkrI0x892+Yw8FW23Fuyvb2t74yBs7n/74uhL0yHT87ev7vRbdHsrlkIl+/P
95+KuLm7ffex2TZ35v272Gj34Quu3tn/6eP9Cf/x8qr/179nb8AlmL3zDJj59frdR/+By6luYxNv
izfEhaIj6WCEHJvOAMFHjsQOIQ6S9w/2EpdX2bIfl2dDZ7ic/nWQuLg60/X2Vj9doX/uLtQ5ktKx
bcTIXnfByD6ymXAoB9gefPTBXV5jyn5Ufo2cgeKeHyQom21c3D1dnH+OCLMhgHHObGo/+IN46S9c
HhHMMUOC7fWX35qzH5XHYTNINv5BQvJ51JBowjcEhYCbSE44fgTFeQkKRuLItjFjNnqMYk9/+8Fb
XmHQflh+DpwB8/nrQQLzV7b9vs3fMq2QIwHOQjiSD/Frll0cfuQwRClB5MFb5EtgXmHQfmB+DpwB
89fpQQDzP5OS52TsxTf/l2SMyiMbUVsgm7/0FymPEHYosZ+S/iy7zEjS39uzH5zZ8BencBgMzLvL
tv22fsO8AlgA+xKcPOUV8ITnxFjYR4w7nFHsPHiK/dJTXmPRfjR+jZz5ineY2eVTs42ers0/z/eA
CyVUQLWyP99jjI+4AH5MODjRcwr2Ozv2o/EwaobEp6uDiFovrIb6cXmn6zB+23TCmUMcRzymixn5
cugRY4wKhh6ry1nceoVB+1H5OfDFKcIZHmahcgL3aXuTjk837Bu4CRAsIiiBGPUybjn2EXGEQIzx
vXz4Nabsx+TXyBkoJ4dJvs7ru1AXbwcJo0eSOpAz6OOVn2UUTBCQYgdjip/+6AMb/r0h+wF5GjeD
4/zyIIPXAmr5+PYNgxdxjmwJVQihMyAccsQcQRkB3ev+MYtar7BkPyA/B84QWRwGCX5hNaSTz1sT
QdnYvKmTiCMGHmALRzyEp1lGeXASSDqIgToGj5mvvM6m/fA8H/viXOFUDzOvbLb1mG2L26d48gZ5
BQSwXWKxZz4j+JFAmEgqH2WWmc+8xpL9qPwaOcNk4x1kHNvoonlTqZiJI6jYbSyBZt0/4NI/r1Qw
kkegj2HC6UwrfoUpf4PJ0znMITlMXnx217/7quv07dyEgQBGJYHicBa/oGzkIB0zB/C6f8Dnz4uU
15iyH5NfI2egnB0m/Tq7+15vTfqGCZ/hHSfGVAj+4CgwpfXcUUBlgSmXXSnzWK3MSvrXWPR32Dyd
yxybwyzpn+Yk3+kf72B+os2/v2lVCTkGMSGEvb+qFBDwMN9VnY8SwAyn/611+zHb/ysz/Dz3IHPQ
1d2wNU+B5w1IAQYtjDoMapcHxwJSNnMsCpqyFE8yAdSkz4Peb83Zj9DjsBkkV18OEpLPd6Z5dx2D
PlO8sS+B3A90GrjZU755Do2DjjhERCrRI3Qz3vZqs/ZDNBs+g+rz9UFC5Wpow7hp4pu2ebqP/7kP
7ZKTsLENTG6vDwmYuaEgtWEyi3avtGY/Pi8Gz9BxD5PMnUfxG074MwT1qG1Dj4x4gGVGrkErEEhS
2yGPfA7qoueh7XfW7IflYdQMj/Pjg/SWj7ptonfuttZZ/KYdMiCnISg3yVPSmSODoFEGhGeYEHiI
fLPpgNfbtR+j+fgZWh/dg0Tr7K7bvqXItpuusTmDFrNHLW1GDTDmRxz8ayfE3TsYfP7cf35vz350
nsbNUDk7zIyziY3Z/VuW8dPl+ecZh0LoIjDF6TyyaDmTdByQDWwoVhl57HWaOdArjdqPz4vBM5A2
Hw/SdS7uisKMWbd9UwIHCciRnD+VpPeC53MCB8WQQx0HuPVjJ82MW7/Wqv0wvRw9w+nir4PE6a86
nvSbZiJ2BMIndGTiR+1zpvncT0mDAifBnfbFuFcYtB+dnwNnwPz17SCBOdP1/w1TgJ5MKqmw6aOL
zPAR8gg7NsMCP+o+s1bn19u1H6b5+BlaZ4fJFK4g3EFb993dG2YkG7rPoE6FSesHygax7Hmsg+40
yqALij11r82AepVJ+zF6NnQGz9Vh9qSvits37kiXRxKYtJCPTvQfdIFDYwF4EJePBexssuEVBu2H
5ufAGTCrAwVG99u3cxmYaIDOZm4Ltn/yR1JoKUSIY/T4+YzErX5jzd9Acj9qjsdh0oHV7TZ6S8GA
HVFHwiwCeyw7ZzEMYwa0GrIR8Oqn2+ChzeO3hvwNFg/2z8HwDpICbOKbKA63b9l1w44cwYQEBXR/
TrFBV0MQ1nbBbfeYOchrLNoPzK+RM2w2q4PE5q863RbmTecNAJvdZBv9m2UCEhpxqAT5Dfqe7x8z
6fM1Fu3H5tfIGTZ/XR4kNrvJ3/Vdbe7Gp5jyz/UBqDwxzAtImz5ODUC8es7GBAQyEA9g+eOD48hZ
wn+dTfvxeT52htDZ+iAR2myN2d5ErblrGvOGIJEjLKAfmkEQu3+AfvYCJOiGRrCogO4aEZ4La6+2
Zz9As+EzjDYHSgUykKh1/JbwgA8BE2CwYvDBSWZsADQ2zKAj1P4pwr1EafUKi/YD9GvkDJvVYTYb
nqcZ8LQ3XQsFsoBDoQ/6sV7ZtRI+dx0JLdRo1wIqHlsRQR997kGvsWg/Nr9GzrA5PznI2PY5Nje6
MPHb0jZOJeQeWKn28HgJDjgOdLfDrIHc36P7KpP2o/Ns6Ayez4dJ3E7emrY50B/NoJcDNOd9OUc6
UALBejVYyvYA3Sz1/N6e/cA8jZuhcnKY0wW7GRDd1vFTUPnnhA0Wp1MugCs/tkajGWHb0WkhYGm6
/Siv/Uep83uL9iPz61xm2GwOc436/0EfDiQTaMFBuynp+wd9Gc+Ec8QlrDaE6eyfPvU82bzGov3Y
/Bo5w+b6MEnag5rubdO33QcF1h1ADxu0C0DWuX+8xAdQgR633SzPU7Xz5LcP4s1rrdqP0cvRM5zO
DlPKub6rc2gTf7pM/zy8MQZSp03gn7nvkCMOew1I7jxiN5MJXmHJflh+Dpwhcn11kDRtV1Qfb/MS
Vu285UppWNfGHZtj6ILaH9p2nW0Q2kBKePh8pnu+2qz9IM2Gz6A6Oz5IqNxtFv/Q9Zt2ElBxBFNn
0EqAH3GY1TvQJwW9oAI65J+k6yfffQhxr7NpP0jPx84Qcg80DYEzbe6G+OYN5w4oO4L8TwGAxwUK
s0CHET/CUJICjQDsntODnRP83pr92DwfO8PmbHOQ3vPQmvfmFAHQobCTEASzn2XNc71gRxEIRdDq
xmdK6Gvt2Y/Py9EzhD4eJjm4jGD3tncr87aLE6GHGpaFgCrwWN/ImdomIBNhB6aooRfn/gH+9dyL
XmvVfpxejp7hdPn/STr4+13vfu4K6G2brX+/neCzje/+50/vLwDscjgb+ngx91K9h+u8uv3zPcFQ
CT3bGWf3Iy9g+FVN/segu61p/nxvgfoD8xISNIhdhyLQvR5WT8D7EibzhCTABAW8Wez6iWCLw90S
B+gzRQT2ZSMw2QR/HCrv3UeUwyYvsJWbgC/s4qrDfm7geKGzEZb//7wOj6/fFW1+oeOiMXAi0Bj5
/l358MXdmYHIC0tcYK8xmLByYFEFyIfw+c32ElZJw/fx/6sxT6q2CqM1aVrXYeGHEhfNMg2JXmcR
adZjmtlLOw2W96/uDzzCfo1QcozGtFx1+NaOS72+Pzh6NJN7/xTVTumiZjpL49wLWDSpuMn4ceLo
bw0KIleGRX2KJ9uLaH7HYRNFWGdSb1BlVNzJfjHmcnBrVCsYnpwGQ+iFA/E63uLzIK9id+BhdYqK
SBV1X7qFbBN/xEGqnHb62I04XZbTdNK2faZ4yuUqsJCtKifvPay9ykSVMrAVmFfLLFc1GdLzNPV5
L9ZVLafPaFgX1di7rcxOdQqDi+C7KTn3Qh2cTlIZGrcLblKp+FTlno5T6hJnLDxYC8EVbYd+Texg
UEFQdv5g0UQ1oaTH0aqrcaD6KuauU/ULYsVSUZS6sQmaRSbTUnXhsMQkOB/CaIvjVKu2Tgp3KNEd
JVfS4HGRjAXxjTWmvuFRraD0sNTktKnSrAr9LMmPp7L7VKI8cpvArn2HjItWn5S0TJdJmPzgibhM
K0JWTRp6ccdSv6HiIovCC6ccVw1OBg/xch2mlXZZZU4wabulM/nGmaLzMIv92EdCEy8f9UlVxKXH
xz7Y9AE3bkTCwE8qcSEsgVXRNLmSqTmvLZ56MS4T1aVgsZjgeqRBejUVSati3HfrOEzWub5McDtt
DVkMVX83yDhY5QHSCvPG68c680yGbD/T2Ue7l17pVAiWihjmVU0bKRlGSKVSD/4kgkY5dRIs8qbu
VGz1wyqysvU0fBidIjrOyqxRqWBXMq/rddBYK9Y5m7wurRVcmhNRaXwS2vSum/JetUGDvR4DvJZt
XcQdmGnjQo14OSA4uzrLumNRG76QrehUmHbJccBE4YUlMu4UFuOq12PspzX+ME1YuDoh0ZVjCb8Y
C+OSig6qylCj8qaxzhGBi5mm4cpG3dehtUePIu64mTOoAvPC70eP9KbzHEYLFVqZXnbVEK0LA31V
2YcxyiRYgMbzqWetG1n2p05LsJ7Ya5T0uaspCr1uaFYWwW5DaX3Jw4QCaJUbNeBnTt3DFbft8bLk
jds67DYLcP4tMitT2Scty9dsdFqFu/SU4Yko4VyFU/EVFy32gjhmx1EcTAujL8NyjBeamWNJC6Qq
qx1XhDNF6LhMojhf2FFKl7nwpNMDepE1qAZ1kScjHShrJAsctSddHIwqzsoznYPzVHWkmtFYy167
Xb1sp/CCDnxBbL7grJ3cvGPwhYKBh5MILZs8OS4FGdxKj4uoRJVf8LRw+zpclFnudi2bXNhiY2Vn
UbohOD4nQ6l95sYx7c/y8VNjrGlpl3XuWs4xya3wI+zvJDeJk5zBBlxfReesTN9WHrbEqc7ZxZDD
jZznsjspif0dScuDdt5yyQ1gfBqXXeLG8Fw5EIxXYfwp7k2r2rSOFmFuPgS49Ro+uWEY9T6ddOOi
oivcrLWyZZCncG/YF2M3TeedMV+sLvqcsDRQhunRn0ylV3XgLDT8Rmnr73XCFTDybDFljk/CafTD
grfKkmgb4l5ZlRvkMVIs6EPfNPmPKOvWrSxvg3QMzogzQWzqIqLs1I5UPQjuluMUeQRZjgpGxt2q
bpgyWnVtUbmMWYnXlE7tZqLfNFZ8bE+JWLAMn0wTP6dxUC41L0s/bc13llt6oaW8iyv2pa2SekWK
OFIxKc/xSGM3GqbKiwgql7SvtWIs8QoIbd4Y81WUtNZiHMftyEbqinI6DjphjlGuOx/F0YaG9KTv
QgqZaDjVcUvcquibhZPma1J3xyaLyUVN/JoGx4lAelk2YanMGC5IGY5nlUqa6VoMrHEDg7DvTM5t
P3auJpAicNCeRn11UYmwOk50dlt18U1SOMlJ0EWt0lbRLaLxs2hSx69HJ/FsZ4AnTaCYPW3ruAZ/
qZ0UfojLZWmhTpUktVUdZ/1xivof46C1j1O26Y0cF3GDvCwZKrcrJssvhrpaQWr5gNjHSmv7VvTX
PM6+NCJNP/axtJW0IWuyPgzdDPV3jcy7D0XSXQY2dzxHDqMqqDwxE7FckN+/xfVp76SbpAjWSA/e
0GjAOJ+8NsBrzEO3KbNSZUEoPViQjpQs4So1XXeT25/DPAw/oqg41sZAVMnPRthIYImmEbuDRNfU
fGhpnfk8DnIVy7b0h3CclPyOnUlhOQo3dPpuOcb0I9J5ekaiCAJzlR435SAWAmeKDaEB96uwH+rq
mzWOk08zwl0p+2CBujJ1s0BTP+LDJx5NX2JWli6PYw/3dq3g/vimHUJ9jZqvDXccd+IhVw0Wvdtk
ycJgvRB0KMD5uVE2nkIXRyZXI2xj7Uocf6GCJCc2t25tp0n91EbGrxM6ebDlTufasqrO4tFKVB8G
8aaXmW/33crJG3qhcZ+vwgJgFRVx24Ibb0xE6vGS+Dw13dpmU+KLLilUWtp8mQPZyKoUMoVBwRJy
7bldRWunrBuVIR2tEclWVkt7bwhleVqKulKxbY6rOizctM34Qmh03aLuC40RpBBT+IhmSA1pxJVO
6U00dh6v7TPLlEw5JF0WJc5c2HaucctCrERrXXKnu+jhNnJtc4JqA24cG+tGJi5lvXUlUXIe0i7c
TKY5Q42XNVOzlnE8+lHsQNQZpy9pCc7LSCePwzAZVVmYL5B17EUx1oE3OJDMhI16VaPJUs2Uqpbi
WkHYDM91GCtTtioQplhb9WArpPG6aLJ+gazCLDperurBfAsmHbv1KOJ1beO7uAGeEUzFcWJVydIW
4aKiGrujcdDKDvPJt3PNgdkV2hWwT88FRlOmLDv7NOC8XEwixS6sKQrO6r6Y/EY6oSvElJ6miZV6
OXAFN/piYfoFrBxdIyeI1dgKr41dj76QSxYKumw7IJG1LtxSoMhPcztZg3tlKkZ9rmw9rVBWBC70
8nPP5DlEMIeesjyIlZPGkAXL0HLbOAVG2pP0gy7J2k4LJaEteZHmeJFPOAQeyvmyaPzWYPvYdBQf
Q0lylsiYnKAhyLzeZre1I/UxN4032cBYWvsK7k/i6x4lauQo9ZjO11aXO27et3gFyRvuDNp4FQkb
35FOAdTsmHYoOpF0ylXeVkBgLHIXptT4OebfWMMqb6iNNxRpv6rCwQuLzlZJz8ZFmeoF5JzIG6zQ
9mmSGz+G6zlqo9pwFzozIZWFzDkt2beBwL0Ss/pkknni5an9rXCyxh+F6a4aFCGPtJAe719WXYFV
l4A3NhWCDCLlRdICOR1te9WAc3ht0hZukumPqGbFIhfxdNqjXfzOpOOWrOyWgtchREF9WVFbNSTN
FmnXVdd5aNYDL23frpoRyLFJThAqNkkDhN22I+OOlVdVHyzUl15WiGhhpxNVMZQphlfJCS/EBYYa
ww2sOvYpQJ4nELnzMg7gJtTXXZXzzRTE5zSfPpcWM5CELXaCey8kXuUYfez0pPcFty1XJOnSBC2w
YR0kpxNJvw/JFLhZlKSKD33uZZKcMNzwUyAi5zLqjI9lzj0uR5e22cKJ22rDYzKdm+o0HHjlp4Yu
GexrpLjoFlBzmM9TNgCrzrOTUcZACpD+qAca+DiijWr64qTBmp/26TT4Jq2XTMCP26kCaeJyIO1X
E8sVicTXUevIRWlE3VbbVGkSukkPYXTA0g1lQhddGXkTjSOwdFNbU3qGMJyIM+WuHU5wmxnjT+G3
qBzHdd24SQAVDBQOX2qHJUtDIK2SpltCaLyJ65x9yHB+UucyUcCXVrQZcrcuC75mdnkcriMjgmUU
djewVYCzwZDY3SBKVDKy4KOVdLeZNNVisOPGi63LLqyb68jm+TKObo01oEVb1cPpNCUnmUVOyLie
2FCptP0q7bw7h1IGTTLeiKp3dWf1Crhroeq6c9xq+tIBatsxoaoa0uJH6KOk2wDmo8sRbpeyms7L
RoBPR06lSEfIIhum2Jvkou19uJXslUC9VllNwlXN4+PSaUMfAOcKhc4N4RbQLIswFXCIjFVnPoWl
SY7t0gsxOGlU1NIjI9xHk7wUUXtahFaskmqCPCCclWZ4XDLHXFoo0a4cJNvmie3rRPtxYhW3JIld
3mFw7bKqgOEWLoADngw1sB/26dkwDqdhGJ/XDcmuGh5DgLbh/Ets1Ws6dJlrkWCVWdT26wIBV4br
4hLwbm9CZaymDOtlKlwbjea85P3HNo4gRcZluESoOw3SgR6bHNLqqJvzoZ++0jK/GBBpTzvWkUVM
GuCzhrkgUu6IlSncgBXgjnjyQxQPKjLjB9LR3i1Qdp2Lmi04FPcD7A69qO2x8QvRrYau5IuY2cOy
zcPeh3m2zw2NUz8K+n5lZaRXEt8Yx8nAT/MfSVotojqJN7jrzkELTYFlppZqE2JWXdBdyRTzk5o1
kxelkOMHKrwQeMFpQXogY3mVuZQGQC11uClLc1dyi/s6anw7Ex/jFi52Qq3MT2GXHm8sQQGQRVlt
qiRyh76+rkUY+xLiwGKAmdwFRh3eOLWqG4TcrpLabQrLHTLBfJiDV/A/bPhc8zp2J4slEEzJx6jh
wB07sR4t0XuTEMB1LKBYwjIqBNsAtu7OxPiTGUK2EqGidXiCAhYDmYMSBvmhMlbkZR0Ek1K29rIl
6SUb2QlhY7XoY5P7oEE0Lg/GSOGh0CcoNWsxtkihFEFxrnHlWukIma8hitvFJ6Lju4nAz+V0hPKY
gvMP2XdgvltC7AQUh+Y07OHeLjR4G8olVqwu2ZkM4eeBf/NRcFUAeatEC+4g4BSKMNCqrNBnDvpA
VIZA7sfStav63HKu4j61/SRwWnfE7UXBCVlXyCJriFMiV/evp1bT9f2z+0OZq6At2rXDTadG60NV
68STVoTX94fKrvBa7w73LyF4YxeRPnOLPCPrcneIsp5BOqqjM855siQssoG1yQsepMHq/q+ZnQn3
h5JWZt0J95cRqEGhsjNi/EEEE3wGh/tn+16avla6sMxK7AxEuY3WRmw1KvDq/sX92wMZBj/t6jtU
48IDCgKl9zgBcdoZe/+MdvF5BjR/0Q4BzR8+teLJhds+XGW7i5aHLXm4SDQpmIsJTl3WJs6aN20H
XISKZN1GF03DQJ9pCPNGCzXHbV34FQSetd4d7p9J0OcentUA0/03GiAAxCd1EHu8Z0QBm23WoJk0
a2rCVnVI957VdiF2p6Rv13Q3bhgMFKAAEwskOq670NNF1a2nPno8DE0qM7g2T292kFHgLsFaQa17
YdVpvw6Q6IBGwjO5O/x6rwC2flywxOVD0K8bjh8PmdXVi9SJrwa+k9sEvgwrrteg/ul1F/VYlW0X
e2Soy/WvA85QuQaSXa4r2fSeg0Kjes3jFZaVko2VlscjpOd11mbVWgBHhxu6lC6rrQoQKgoXiFf7
8NJKEfZkW1WK7RTCJOf9OgVPXGH+tQ3Dfo1wWCyrKD4dqO7X3e5w/76j0zAHHbSzlHYm29VNsWPA
Y9utpYASvspkC/dz2vjplH/FyaZndbtOBzszx2WctGtLOInb9/3kmrBs1r8OGRmadcrHYaGH4sP9
+/D3k7WUboKmHrkhpmY9Wa1ZlwWKQMXrqRpHXC5DLdbUTks3KaPWzQ1v1r8Oxe6PGtbQDKI9fHJB
d7+Aq7BZx7sfrHZWtGOGgEPvXtfW2LpFJmo3qPWVtuG+S5jMlTXEXiggTIo+BqEUyqSiQFw54aAX
UXMt+xLoukwhpmP2rRuqRiVpD7rIxG9IBeqsSOiqT61N0JmVU4tIWcE4qCltCmVb6eT2ujJuZwdf
HaE/hFG97FBnL9oEf6yo/DzmRe8H+cKKk2ipq+QiHrsBSumq2UQNQ27O+W1ifWSSVP6QR9LltnM9
2uEpTVi2aIGtKxn1cpGP8D9NGrKlA36cd6DSJSQ7yyxmL5JQoeO+6FKvgKLhOGEB8biztkie+Jpm
16EzFIo1oKJm+aJpZQv1RdhBSM0+6tKhXpg3P4DStavWBlZqpddxyirFE4iXaNllo+0xG25BvpPL
YWZATTroFtIR7Xmi4Wcdy9GgUuoNHazCzas+XSR1wVXWdwo1XA0tvW1or7JGQj3BZQqWW18ZgvtC
j1yAaxUuDYbA6/qKKuh22VrZtcnF5Nk1t5TMoOAiTqlanloL3YuVkYm9dpIaqzSr+UYU9SpNumtZ
dJuu1uO60lCeMTgzlZmqvTBt5BqLfqry0dUtkOW8tz5rWlxZrZ6WTrOrMotuia3AVqxTwWQXvv7a
ybxRsKPeIlvnRf05trN2Ddo9aBsWWQmMv7YUsip0fwhfFwNZhf110vT1FShZipN+mcqpdWXW78rO
7MMQ2sIzRbKArZASt5J48AVuv3QwoQcUEwSohm9hwib7zrv2ayEGpLCIvjeTiFU5WVKNPYBhhe2g
rL74Dhf8M8kS38nEQjakVILqZdiR2y7vPsZ9qKxOqzAMLqZAjN7Qgu4Ji42WjQQBBGQJNfAhXtYi
AKbPHIjgLeTgREsf5Pfzoj8O0MA9uwvQkmqRLiXrE7cO62iZDeEdTbmtKBBymFvYqWvdh6mypmNM
UneqWqjsUCkU1tnpyJLKo0Z+ggphUOMAJWYDHCE230Ar+NYPCfNCe9BuDwojTIVAKoH9jS5GmK8D
lcOgY+rAbMgYferqgigjahCqQF91TRGd5PiivpwInHjq9Bug4F8n6jQLXo4YCtIOhNDK44PuN5Sm
iW+TrnXrDbgW3F02O0vGvFWhbX9leZwfF+2lzvkElG24Rjhni7BrvgVWm3mWjTKo7eE2M0kEykUC
xEdbiygqvoYADNThtqfDiC2SBoFsAxWjcZJVXVSxKsYpc3G1m4TKg6tpBEsD29ELLJJEYTvagHOp
3VRGJtrGZ86YuV0uVpRm5SKLc6NE3iaX7KLM48yjIkx30lYEWgxdo8rZho5Gp4HuCijP7fOSlFrZ
SdC5LUh9I7fCkyr5NjLHWgelXSo8Kth8LXLjKMMfcIC+8CT9BsJ2oYJQ56ovV6WDwxOIrX6hmyWQ
OD+qG+5bA5R2ES+xF5WDaiH3Lu0mrtRI6qsIJlagNLm1LPhvENFRdYNlK8henkGUL5zMurFZPinR
oR91b9x+GvC1jvtpERGZesCNrnjfRzCr1oFSEKStL5jkizwYkDt2oD9LCMPApwMlQehWPMrL88FS
WTGuy4h/6tPmvxk7ryXHdaxZPxEjSBA0uDkXNPJSue5qc4NoC0NPgiDBp/9T6vn3npkzZ+JEdDCk
Ml2URABrZX4Jkmf/MA3l1OHK4/0QHbtuEnnlxYDCu4/tWhdVYkxRDWGzE+lwGCLa5m0V2UK59jBv
mNhJLXTZirQMBZZTtWAGn6XdpcZdcHeMGyYskmmF5oaEM/42pEk0lzdZv0dWRXk8Du9k0/zkhXY3
MGGgz6rtfbFpVxhOoKxt0XEk8a1zISRasuvD0R3qQF2oYu9Vr8bcYFeAfSBNBj2k2TunrrYSAZqu
JqN1XybSfRfetO01X6ustvEHFJ6ffBl6kLHWfcKw/ndyLK0xNqsbcVVqnEqffZq503lk6gBjZnmX
vIeanJz8JUQz0rNgn7jkbaFBuTl/T4kLMw0/Bg1f1KNV7r51tf00wDnIAlllS2K/qW4h6GuD12nd
WqgjXtYMfMybTiwX689PU1P/ghhIbZxLt7UnS6GLwbdsIPNzddT3rz2+8Tgob2hPTZ22Jy3qd+ia
eic3VCmPwzCgOJ0x6aaNhCzmWnFQMb0tbsp8Nr42zbTsRZSPw3Kq7Tjv4w6VwePAfZQrj0eOG+7n
MlB8N/Gg6NcyHVimegJrZfbs2XEq9rgFSp4G23FWvigVNEnYdJQXsD+HjMPyE7TbTgmd1kPNq2tT
Y+FhrH+SK5ZxpoM0yNtlXE99TY+V7ztU+Go9rWwZML32pKg71K9YJCdUKChi46TOiJ664+Prw1aT
fbOMaOrTlwHyfbnNsCdV9bpwE+/8sGEnbKaPwtrmq4nUqSczlMJmQ1cKK+uYpCiE4mkQWFSjpWy9
rs2wl1FfOr9uzuGW1uctmJszFQsUEbRXwqm+zpbYsGwQXZRjxxaMPTLpkgqUnfH98Hj0OCy6Rkv1
eNjOojt1Oyv96twqCENrFQbwh4Nf/Uz7k0sxtmuKAs4Fai6hlv0Uvh5PxouHU9RN4+nxFK1en8We
OYxugf5x/8gSrv7xaSV2W/ZUj5dhTYYClIuXb6OuCtzMwUGwV1XO0Pzl6v6n6NpCOxdttuHt0GJ5
8Rvl7UMaNwfNo7JxKAP/PoTYw/00EQUp9/Hw8R0XDzsOZvNQVbI5SyM2GCXq1sr+S3W/Jp2/Dlte
qfHqtUuy+6evmXi62mDTGKjo/OLNiN1KLAxVXN3B/Vcfj+BHm+Pcvi86Dk+YOcNTYwVGQpV5d76B
MtX/OQT3FmHbaFVnkpuChQ20mXsXwXr0E49Hj0OkV5IFS9cX0zKpM7HeXrfQqZUewyyEnnfypn3L
J3FSbISWF65JTvohhdp8L+up4SIjyYhr7F7qPw6JmtmOiOTW3Ns6o9JfnYNKimX9mMCan0OJMhwl
XKtw7XT3MjwRU4K2ZYVscGc6YNipOlsn053mPknyIHZxRtoWPc9fB+Sf60Mg0MK2sq4zvK9NuSnv
N7W4cDwthz8H9tejcGBRHia4RiMj092q5lsVcvMHIInnoayruD8UTm6Jny/AXg4mprm994jNvVu8
B3pzJ6DjPj4IEVWATzYHmmMak7hIYV9D+TALTHyU5H23YkUd2+g8hMHZwAKCQNms3n6LouYk9AY9
lfUHmRg4b6Lv7H529DAjDHZqev7KGWt3j7+zNI3A2IruU940cbrj4fJi0g12TjKjVucdhF9qcLKW
HlIy58ujEfKipLRV93myGGHh/dLwVYS6lSVbrtOwPd0X+NNw/+7jKW1Hsw+ZOZp7k2fxEwVHRCxb
NoqJMrz3gkwOCivHjA5k2uAMSRhPqYUoHM7fY+Je9aanHbl3oQjT9Ke6Eh1mpfvzVVhonqPCe2G7
+ZzUgzr2kBUeCM7arrL+87C7X5/jFI4HuAfF49Tl8NnF9Xh8nGlXQxzOQ2KuyYSP0FZEw0Z5XM91
AXOW7QT+SOe78Cjjw+N/d7PCpfR4+Dj4lfrzt2FVDafHgUwrTvTv59aGU97S7cWbq69ShPt4kel+
sg6XGblfXbhCgi2Xm3fg631yuX9tpPGQJXAhiscrpsnc1jCZ8D5ob/q80SAt9Lpm/v3tkJcWMM4p
qef4ZKYp75Yq/DM2H6do3TBnsRvg093b8rFJv3PXfazv8sg0OLGP71LK/Rl36qddG1smG+9OHPZh
TiWf8iCxGCr303qMl8fTx2G7f2OZ5VxYBs39cear84ZdGJILm6KboDXoEny6Oonun4qTeR/uKoUm
0C7z0TZNdYpDDPlmhh/eu89YwbxMx02976vxxat39dC/hXMaHlg134I2QPsgeNaipylWaC2ZYePV
Kv8ZFQTESMxcpDZ1MdqawG0VLgMqOu+HQGIMeifS4V0lvf3RQ9fMOta8pj35rE38Ja7T29AHrEBH
Sfesbyne7ehS623b91pjOffNKeq785T0X6I5hN8R+a9eRKesSUDlOAnGYGq+Cka2fLakKete5a3k
cFyhLNowrfaDoh9ndw4Hfu1qtJMkWgpF5pte6q/dVGOepdd5adosqbofkOOnVwut0tYrPGvpXmvu
HwzqsVQMJkdVeEwGzxS4BRcvxjq+QqZ/TjUPs+QlSPha9rRyWNzV01qjMla9acvU0TIkaIxRpKJQ
McuxH7sfGJFbxj0UZUTxFCvztKKHIGOeTsAf4Ba0ZzdEcbaE7dG1w/y985+jhNMfko8O1sTd4ulQ
o9pGFOnivwvqPSEOOpY6qKpjvJjfAUNdP0j7sg5TmE+dx3aPwQjReT5orWG+jf5+idP9YxZhI9Fb
/nhYrYIcB3cEhoB5zZngKag3b8dky05rk/jAOXGf5X/Qlf/CCv7oejcqIf9xv+e/nv6fD12Df4/f
+fuL99tF//0MW4b8uc/0f/0p3PzqTuRP//5D97P56//6+47Hd77yr1P9N2Lzz52p/x8453/95v8v
6xncN1T565bU/4H1/NcNX/4Aoo9f+l/WE6lFJOcAxaMaS+/85t+4JzJZQOFZRBl21kO2gf0NfabY
043hLpbIbMUIogY4i39An3dKGHtU4R5y2PLtDyr6v2/Av3yQ4Fv/A/QJtuRfmU/cJSgIsS1Z8rgp
DW6eib/0z8znsHqrGeopOHs8eDPj0F35ZqNTF0aQadj3FQXOyZ/h9ia18csOddjTODgYx1twezyb
gy5FI8BeXD3SF9T7n4duW86PZ9GK7sULZLMLevGDNv6vlkwvnefRC7ytMN+CHh1ey9WJLHE5O9Ry
cKeiDDDTkHnNDIExaoJDOLTD67raLz2Kh3MS29dpnMQTGdvwI9ewamHyTScAtCs2jGqe8F4/T8Zb
X9skVrs45nCmmQ/9ZJwbfjZ6PUSSTE+UmPgGfaQhQrwEESQH51oYHdEEBAPy87fYDIdmtcsulBaW
zhq0b0OlZeZ4Skq1tvRoJEdvi5sxvWw+ZuqEx8+WE+8NNty3MJr8l9XC+laRh5MefsTotN6Shi77
TddzoRso2ANxXwWK/pwBC4BIGUHSa+JxR8l6NkTeG9YpLp327VsjYIUOKbukM4oe8GrNkVuoNvj4
6gwQX3JLnTVFwKcIyqSWl5Tap56izWoNhGXj2Vs3r7ueivYXLJTkMoM0eku3OIfLDoDQVkk2Vdp/
6giPi2WUTa4sUFhMR/YSm/gt9iVHh9TovI+D9qnt6rxKmviyGgcaSKWXZQIsK8Mon0El7Dr8+E0n
hfXE+KzI73YLPJUzTaOCeFj78eqOYEHi53jDxyIj8YJpEk1aYl83CPqv0WL2Libmhm5uLb2wTgtv
iaIXVgd7G2kN5dX7WjtQNcaw4cwdpsJ6eIcQ2p0DUHK59PvXZWBLDsPWZM5WKRqfJMrJmpCjTcWE
Qg6Ql4b2QJ0fPE/os/PF6nSftKg3Xfg0B/2CDV3+miD+04gDpd//E2RNUoq716EBSvyURBH59wGX
TuCQ+biN5yVOvNLyDgYatxdY3uBbZ3Wd/Fkeo1C9GSmCY6umL5TrqZBUL1kgGl7+9/MhQAD+rzOi
fhAkNIqwmQdivMh//PMU4Kk67CGjijPI2eVYVw0Uzqj38rpfXmeoi0ffVhABhqnK0zn+2gS+9wJR
6jzaIBtYOH7q9BDnHMSWqZv0GRbElkMyE18XulzilmcNbZYvCT43SIRafGA/egailXrMne2smzyI
UprRoAL2olNgwxNEKGO93Br8BjCEa1zHxdABizN3FFbEvS0EY2MmyLQcwz6aM5p4QWaieXtKnL7a
uTnAJUpQz9q0aAEW1jQ+SxsCWA5MnetRrDfqH03Im++eBXjucy/Zx568jsC0PojZXFwggQDzJM1T
38JOqYLwSIP4WnmBuGLHugr9Ga/zuZcGyHD7Rpz3FV2te03HsIxG/x1lM7106GVj4tHnbQTBwAOZ
R3pJd4xB4NQ9+QCFowOPSvXqHwOxvK490QdpmMyEhihB5XoMvKQ52OV3w0OzH/T8MRhjDG4VTPkQ
eijgmbw5eCH5DKLxDBLrEmvNyrD50jQGqsjSRiWtmSlME3xjwDLgpW3xvprnT0m8joUzqEf0Asmm
YWDOjBVZAi4SJLAsvGYC2bNBhJhgT6eiGw9jFYItTOZyIu0Rp9QdpOvAlleuREGosmhY1su6zaTk
SQvlex5QzIABJ4H9mTBQu0p3Xm7klgeBoCVpIBD4oGdlpLuzHesD5JbpLKsUnUlUHYMIF8hsxi/Y
Is3fezF8oloAkKIS1K0xm5ejNF2KHqpuru9jZIy8w4bAQTFx98lKtWTW6Z2xFOiEcQxSPuykYp0I
BzgG8Zb1rDTgfDIqKdzwzX3Aa3oCOv5GY8tgPil7BbN5q7chLep5DW41VTglNDMJuuODkQbOP6Nq
R/ioQOyDB3JRDuAcdrLjgBpHHzKj0TnpmDlL3z90CHNcIp68SKi4O72EiCrUTZINnKUXEYHICBiI
ufTjEOEaqJnTWRrybxFzai+YABkTyH2wqBjs/Js3e3d+KBmuFFr03LDqNWpzGZuuaFnH9gyQBDyl
McjnObX7lQ5l108fJhOsr2mis8TDCsCRIri6u5AKceboUZDCax+9hWtAn7Z51wdbeJxC8sMbCBiM
Da+zUvxDSJP3LmphzoXtfvSoKgfddRc3Fn2w5sE0rM81+JTcVe0NqKBXcOKzkrfqnQRtmAPyw3AA
g1FoDWshkUAEJ2dD2Mb9rjMBK4FmAlm2qoXAiVog7VuorbzaNW0FOwir1LCO0ZsY6/EweJOHm/28
oCaBBB74tGBodErnVgYUqfsorPtO+3k80FA865H5D8oM7bJ7XXFTk/1A66/Mo9Df7zPPsI1fpZ92
pZUeyaNofLct+ziBj4HivzX7tfVosdzfh26Mzj6E3KJCsa9hve8j/iGZP48MrHcUPBsfzo8XrEkm
ZqjLoPDSgsWm1DE5zIuvLp2MoB3VXrRfevqjVzW9hT+ajXSoGZpiRjYEd0f7vagG1+IEtHCSP0GH
xCW7D8aW82cZj4eg1XBF7aL2oHDyxxzXVxSDgaLImJLw0q/WnJ1Rh3odvLwJIkiFy/i1WxZ98Jo8
7ieYSb752jfdUADR6rJtaNNMW7KvnPZy5qLwqO8jFy71yZF4K/sF7Spf2l3UvEY8THazPyXQ9KIb
ILNk9xiRzZ3ndrK7Jcl46icUVCNcoAM031sHLv7FjpA16TZeehAzGei8AVKLiMFCmV8NSadbM88w
XGZoAKS/8TFIn5kv2HOaujHvBUwFugAEsOF8cTPwRupg/TXhKR7ir7BouyzlYfUaO+9Mezeda4ES
tlPyaFjv8qRpJDIJlkD5Yh94HcaHtm92Yb0llwHJoEGRItEg21vRkivUeADvm/SKRXryXMEmatLN
PwOQjHZuTn4vsKAzaao7LKz8s23DXzFm40O1pkNJg5XmMRPJLoK4UqAq4UDiovZUixR62Sx+Vqxq
X4ZKBRnvui8gd/RpDOcXmHfm3GIyuY11RM5q3jxoMSa4oHs41nQFG4k0UzAZBhPE9DtvgVfR3ipf
6ePkt1nY1KepJryEaNKdDW54vIvD+pu3zW4HEGnI5i0Rz4lgV6d8FGTgoi8WgLOrMoPF6KmVqyvk
RNLC+QOGyYxkxRa2GygZ15Vd0N8WXw7XNE0piILl22woRACDQQhDg5SRoO6sUnOJMaftUrvoLMI7
lvvWLdD1zVQ0qcQCQeGWDmGC1+ZhMFIPVlAyjkDQNOzklq/24unlxetUUjyewcqHkJz0ao+lpi3g
ZtC3mkjkDjYfLpFV+xbKEHrvNcM1VhW+xVweiPUIpJS/gDDHbgB77EzPPzX9HMKtGuCqr/6T7wNY
3jRh5Ral3+qkr0vrxAzrBW2JnQxet6Af3fi158yU3X2CVfepdha6L+Mt8nOGoXQMZvcZQBHYyBQ2
O+2D3TIRgjV9AhE+zFjiR+lyKV+NSX9VAL7PFfGCD5MNEMJA1VSjpEXdMv4MdJ/jVmLBrQ+DDzgd
fWgr9WsVvnm2cXQMK6TX5hWsoxDDx6kP4r2ixkJi52a/DNNW2PvHrhaibtuyvlfL3BeYiny1lKKJ
2M0M3hGy8RMNq9/KDyGVSrf3ca1Szx9fVilvdqqwGGzBDxHX56hKh30oSelhkGEQggo3a+nub66D
A1QnrfeKpYvGLrhBvHj2Me0e6DbBg129LRtlnRwj1nyBNjmekX172eTQvvZjhRVwnWnZAUVG3dmj
C2Prq/LBTgUak0VYzyyDLUgAfIw7wkT4cQLwzEZIRawzz806jpmNtdrJbmjPj8Pc+j87rfHjnkQD
NgoHowD0o23OeoZI7fA/5GSzxxmhotxbKcc8jFdyWIcVPvvU2tzEUXf500COKtle23qnVETuAD49
9gro9LBtM1AYsIQ+1PvMjSEtuWzWgwQQnOmUiIPl5qkeJTIH8M6LpEe0j/SrzhsXm8MG043zmOWe
tQt+FIGAGHb0USUGdjYB76Hm/svjqkTwwj3bRV6A2D+xfuif5SCafFqjHvGn9btEh5RrMyJcM/pk
tzBU3j11/a5Phk8E3V2+KCh2qK77UwqcD45JTL/hzHB6pgdkipq+AJ/R7LV1BCyik7stXMCVYeo3
KRIGYu6HrCXVsWNLjDa0L+S6cKxbYXfuWqQkkraH9yy7+5W+HZjXfOc+m24a1yhCrLcxPTq/Gsqw
Qmk+2fg1BE9Tpl59Fh77sc7EP9FR/aKq+44Wl57XaUgAJaBvsGla6n6osnXUIOCrBTE7GVZfF0D6
YFvSXCAmi0UOQxlfj/ejcV0R8xnRQzCZ2RDNQF7JMbQ2uNiZfA+gE3qCsjx0hJRzvwG5bJcNXgkL
i0TxobCSpgAvUVtFqVRFF8dL1llSl4NMXxDsE1h5WLOfJssv0dcUM9ttaYPXEEKEFwAGrnkrdn6X
Huuo696jTq05bxGt28YkfFrXr8TUZfjSmTg9AGXY9t1KbmxEqdF4B9DjI4KFzbBToPJzrBXh6UcS
rP6ttkIWlA1x0caY28m8HZWP4prH4svQpOMbLPU3k7r9PA/1RbgluYR4s0o0+KQgGgyC0C24PqGD
/UTpb3wq6jT0VVA0XSgLgTjHFiy7bm7DjGC/rWMkmxdktN656uKcWBPlOr6PAoaYGtR2V7Bm+M7B
oF+i2Y3ZRJNzUGl3Mwfbtum1XhBz6QBtHPzRmy5BRK7dzKszTuwbVP3kJeKkQYgPKamGRP7VR829
Q9y0hnP7bJC3BQk7SnD7GN5ho+g7qty3GqBCQsbj2pobaoDqkkZA0dT05IJQ7mRUuWcfQk4ApPQE
gx65xlYj+dH26P/ra4R853mJwC8gVXyOBhpdgyqa/lRzLeFJLrW41jzxd1GMzsEbIR4Y1O5l44dq
n7iJXfzKyxedBufHYVPlSGn1xGXgIy1EtnI2XQ6OzD/ELZpaTZafFcFIWiwKRoLaao2k97q0yOIu
42T30112U/1d+NqQKXqIN2yEAYiC5+h1zp7HDowPT6sO81Qsz2rV6vx4NAQIVFtVnxg1AHu73stk
2g0XVGjpIQyCJ6V8/Qp9sn2K5gYdGiaCXOjOwU0EQpqs87eQ6wpE61yBzpZjEc5oHhFN2yWC9E9D
tfALJyYgGSJ1qEU9WZ9R6sNIRoYxH1MNH8Tf+GmskQtYiJlSlOj6xxZr2mde27xCAEWCxc1BSYwn
4MLkamiQDWz5Fz6b5mLkfWS1MSvonUKdI7QRNhlA143E+7BU7SdUuvNeIZeIpApicLgk8xrxiXLo
lXsKmm0sBRzm3CJ/fQaxlYtwrV69DpB+HSKuC+IAqVkWnFNJmqflLnp5a3izKwMQ08Zir2ahPoi1
jRBAwrl4ypcfMEtvF9eJn5eFquTNH5LkTQ4jpoSgRQzRRWM+go7dYxnXL51DbpuE9ux3NTqVEXOj
0wVk3eFrt4WINkaRhWZmu72nGvI8p/zNomPfYQdCfajl7OWgB7xjVaXHx4vWYbXrBGtzN5JrmI7B
9XGtmCA4oht+WVALP/d9jRT9XYTsSVydN0gZBZjBnxy2VYY6uT4MHOEGDpqgXZ7RfWViA9CNTPcI
SCZ1qJcTXUAMRBk8+Vc5fNyScbsgsFghzRG/8gRV2hAB2u48fxcMjF6GqzG/9Ca7i0JoARErpMKs
R7Dwjo3ejyi9ikip5NxFwEocA4nIxNUiPwiVsLokRK95lVY8X+cVAYfUEFTweEmBgmPHkFnLp3T6
gKj4ehjXyhymcbvFCQIEsubLtdlmnlO4NEi0bcAVQEleQ1/3hT+lQ9FuS0MzpZC0tvwVrll6qSgd
DzUmdKy2/rqXW/CrbVh/npa6LqRCm1TbwNvzOSxazZpzvRoO2RX0+1Kb5Pw40I6Y/bYsb5Elydku
foiScp0PjwIkRUxiE2NTTNManMLA4I9vwRH+lQDgBuwMRDHmCwIlRgfFti2/eta+Ao84L60X5phR
v4lw6lA99KIkWKGAAQIQrMRhgugB1zBMj/CXm4OvAQPYzaodDaPhwPVtnqrpndXDx7H3r3OwsI9t
cyUxopRRoMWtaYPgGnlq569ecsCSQRCmxgw6VFP6vCEHiXo3fZkTthUwqqsL22QWpSo8D2P/NMqo
O8OR+hz2AcY3WxA3Suocuy7QIzKMSOR0HxBGRtAFjWQ3Negb5+azSSHoTBOaW69B3omaNhcVXv50
d+67uPumpu1XJ9Nxx6ZP3rplWxzfWTl15cIfdi5FudMgO5NrHW/7rfPi3NWzPGwddgSYGLYcwF9D
KOWI5Gx46Tz7YlqprpFoP0vk+lF5sm/RvcVr6ry+l9Ir8mp4jxs4CrocY15wrPKn9jxFCzQFjV6d
DgR6E8dF2whQRBRy9gyrZoeJZtrVmMaRWzPiTFVU59jZbdijjyO7tK/RAdZeOaNS/qhHpJCCGBhO
F/ofRNQjZYEYJBSazi8fnz9KN1dwbwMSTPtPnjXtPiXIB6W11bsgHlE3h++uQRHmmvpmoYJecDcA
dPeCXLYa9gKAMlr29RReXZvugnmhe4+1FE0FhMyxgok5BVN/8UAhV1grn6Qrl4qAz42h2aASXJ+B
rBa9N/Z7PmL/hCZ2vxcSD9cJM9M034FGKJ17KzxRSH+JTs3agmZEbh5aki7kgolwnBNMlWGKLSja
EUxlm0IjACdmOYTKXoXAANHOrD22O9CelLmYkwFBX8IzIvdoE5ZsGBsodZUeD8rh5Bx2s/CZPU0c
OG0goGKi0lGnEpu5i+Niw89p5W83uP2vbVOBU/DFeySjCB8tm7PQg7pnOiMOdOI/QQ0X6IexZvnN
eFjVwHMWDdhwo4XMlUFs9/JKg/SEZIEmA8rw76QNhotXC+9thrkTd479EVNmPnyG7fHar5UtN4v9
HJpty3QzktzFLVJ/7yAY6RHbSyxI16C0onH3MxzVyTlid+BtTNF6XnJCyrApAtkf2OajG0ha/yAF
R/qxC57dwGQRN2DwUc2AxZ1AV8aQbWIKfQf6O/CrQU7F3C9t6cVfq2UKT1OHeWchSfsCuHon+uiE
yovuaq7BHNtmwfYpkIJ0QLEvxKB41n2Txi5fmYk+dJg5thZGlObX0Nn2xd9EAWwALFU1MLSZQf8l
JQtcfQaapgXXWFjE5xHG/2Bg+x8FNeq8zhNoumWLT7hOP6+QsxRU0IdyH+K6TihS0aFRrxNiMQXb
sAONQZvLOiJBA3P2bll6G6sNvQPvMYGOi3eeO2wN81Ak5hBzeKJRbaUaZBypl/GwwP8S4pNWU3xI
fMAnKV2heG/9hpwQUwdLQ35i2HwCN5ZDU0lj+dYiMJeFQyjQxiASGoezfJscBZm8sK6Mgr4/J/dD
pJJr7QuzfxQtkqwvSTfBOa8TcSa4dAxy6haqkQFvGkwa550OZ92r8q4JYDMCFlfHCE89RpoLux/a
2HuPkUG6x4SQJmeLf+uAyMwSU7UxwUsVVLKYwt+pZ8IDQmtfQzGmUDMouqch2crFEAfGXSRnyKTP
fKHtaa364TJh+xjf9eK06fir74lh33W9hnqw8pdpUZ+w/n/vBsPeKsxc8EuGpKCoKA/VRsHVyLX+
gA1pcs9oi7BNe5ePGNn38E2zPsSJjokNP8nN/KgmNN+oioIT0bEo6Nis+7VCfJEhcNCkc5o1JgAz
F8ZNSUckZfUKVGDzG9BtaXPEZg8DlKIZ/i+HxVr1XfQRJdAB2zL05WItL7fa51c9j9BniAILtCBR
ytLtw4RkcKMZbAOW2MOCaOez0c3XsV92MvXJh4H+RLA7LhKR+M+bHi5sUfVuINg2pOrC+24HUMHC
zXxEGI3vwrGH2IFMCnap6T76KS5nZJvhaM6AN8S6fa6HeALD9TnsqhhLKrKECW+iMlhWglYcBQoD
PdXADDz5E6Is0DWxHVMRdwZ2JFxa7PVDn0WMt7qu/fXTMvDfvNrQDkJ1u6R23fmYSj+3PXkVGtpN
1fay3BYsLPiIvL3q1fRsEUyAfHDB6AiuWnlzwbmpdrJFVbsp7KdSY78K0cr0FZl/bHhg/4ewM91t
G+m29hURIFnF6a+oWbItD5n8h0g6CeepivPVfw/VB/hOJwcJXsBwp9+OZYks7r3XWs824/2S+80+
m0g8ZRnp9A5fkje08dYqijxstDDOw5qVuZ+SQUeF6VYprruobb40feFfgmgZt/d/yzMTXRRLTiar
q2vU+bZGfAybhX5C9huC6vNTX9KkZX19aJ35FvXJcIqNxH4YioTHyTzeuA/TA7d6iCxmhtJ3+g9R
8rU15i60rUieIp+hCT2R2iJhNQ/SmZlTB9TyfZXgh4909smpv89JnKG11QzBIzlyRrTJJe6Tlmd/
OV0IQQPTaP1n2jeGsEiAi5r7nVsu8qFyCWuNEayBPjO4Gz3TI6VeXokh5Ug2eKDTJaMgaZV+wtEn
rqb10yY8dpe184wKH7vUW9Sl6tUfP5mufXN7zHaaYwS8iP/PUHRMv9PF3yRKdK/Eq4MLw5ybMS/f
x77qXmKxY4CPHUq2I0gDmxGjlf2cOKi2qhVfK9t8gzeB99EM8v12kjFoiQDWyhzPUDUm8SR1uu8K
wDR4vZ4yp38Fn3DKaD52Qx+pTcBl7kKfiGJoRolh5UjCtBKtQ09u6IeO3pb3Uu8t42iaxG4mze2T
mNaF/iblbTMoRGS+96tSH7zxqKLh2cuzDgtAxisZyu8WwTK0h3CVUlxrGfdW5U9bqzTfya9FIeK7
H07ZzE2fDsgHRkG4ounJaOxrEDzvRpPa3DKULjIn7uXgVB1Bb5V59JAkbvBw/y6OjWuux+DUuVNv
bkUhhiP+js9j7H8YY6YEjsDZ7bZJjLTPl/t39y/Gos3zYBPZm1T8GFdlcpy65HtLBAQbWdEmj000
nnQ9zBhU1j/DXZg8jnroDp3kOYHaStTPda3dWHuNicutTh/vX0xbxPseP86/fxbBK9lDsBk3npxA
+cTwfCj9l1Mcl7d8qrLH///n9+8ss3apCRSJM29vpgbjlL7xs7Pj1lcZ+HRodfuDBzlHbOvNaw2Z
h51RGdtsIIDO3w/4ZOiLo2AgvG0jwgZ1n5uE6+S7PQfcPVbehiZe28Eg7SJBWGztpVWE/yl+zRQI
Cnkha2fa0fiaM5q8DuC2LDN4cV0YJrNMs6PNiRB1zPuYxd9K3tkQ7zOFc/GYVkzIROS+j3Rem6ZO
P9Rm87Ma049iTI50/hi8GU22wUzz3DLK6WZxUIIwgKHgGExIKyU+Rr/G8V2XyNPj96r64rrDVwvx
r4+VdRzbg20p6Azep4KUUqoSvVexew1mhsX0dlRtbg+fpYpfNDpq7njEd4I2CxcmZxuLLg5oRI+n
nKBuMGwSJwnr3PxaTYHeJO+99c1DL6KTkud6nGBmtaR1rCEud0GWPwq7IgE1uOam6gsDi75T4jOx
rc00HKWspyepAGBI98tiFefZ88vNYpVYKnzvuXALJN5GPTrLsKdt7YeIJBmzNRmVyNGBcQLcllCs
MolOnP45YiQe+h05naToH43jVEzJJ+E0Hr4V6oOMotEgObvmNq4eTsDVw/Cl8gn3Qfni2IXXQKqI
0bGz8TV/p1msXaE+5sZM/rn+VgzOuMkcUW+Hpeq2RuSGGRbjwHC2pKsmAr23KfiWTyQi45pgB+ln
l1yYa4VjkDO22aNaUQ+XXrG1e03ru/4WSnxfxugDdd6CtdZ5DRoPLFX6fbJwl6/3hTKTMEuTdCMb
758FLtOmLvLikPjjS9HkgLeiZ7TjFmIDyUEzn9q9q6KLLTzugpjmjPBTiP1mJiLsvPnIRIHXMeJJ
rDH0EudHkH/Pew/VVMfrQA9kGbPjdOvU7rGMBWyzqDq4TQUqYNT1zuwJhHrl6ziQyDT69mJnM5y9
Siv6Lvma2ClOelebuyYbGIGaknGa+mTX+WFyxjTk2fHD8cwjZfvezk2yUV1O2tBjGJ/sMeryCVRW
tSuX9sVWTgtzxdn7EUKSMLznwBtRFGKvYf7bbeIhbnb0md8JrN96xfRRRtVWVGT+TQcveJv+8KTF
B5n2W8RKf+9N2bYPdEx0yASE4qmD7VRPmgGPcCcXlb70911uviNKfuF9TZsn4pZc4C4XVd35a4QQ
gb43dqjWPGNqxiiNlhgeRqp6g88nwhKx6+FTTHauT7g4j/ScFSqbgwjTMLTPB3uzEP+rjbrA2Z7d
tLv2pLljhU0bBFsmaDxwbLzQG6HVq2tTNuthX2Wy2w1pjW4o9bbSfb1d1mQ/UTA1xgqBnkh+M/Go
iD24IwrGQrsAGbEZNpkFeVGXgBmXc4q9aZcBe7QM8DZ+JsPIKRYoBsHOYz/4Zu4NyUFYoZVVzLcC
Szwih1a0sEtLsgWsxBiY37oCZ67VUtrnoKQg/1Wh0Xyfs1qEZcPQfoESHZbRhzqwj0XJLEVZKt4i
uL/2Vgu7Y1/W8h/8/Kgr81ecTV9zTjSMy0RtEgw1hVbufozM9xY6154JBnAP8bEfrWTjvZW91e2X
inSJPx09r3uoS6TayGUQJ+cyrEBGOmu9KUenO6Uu7uCFIt70x/wwNO8Ky0s4donP26Nf5zGFw1Dh
pKzLGCgmH6prunup8xON3acsy79ZCXgQh8O4AjJESi45sIThbZ7w8EdfbE6ibYcctfcn+WIyrk+g
L/bSp/NN88/10ia7uLH/aer4Y89dlwU2jJ6ciAaxp/cyKH94g24O2LMjOHVxo76Ubh8DbRmQGpZr
rQSj08RmGKGmbV92zn4whpuly4Q2HsAVSPRvZZTBfpLo5k1WX5mXfscd8B7Xw3hyO//nsAQ/gIxZ
u7Yw9qPyzc2f7Wmr0/UXu5znCf5nrUsOReD/wiRt61L4WdFE555sdzr7nxq36UI8o0WYjKQGbJFU
jCVWzkQf7fJiGtEJH3Ia/W3vMZmXOaCvgjvsEFMd/eXFsQrmtxe37vezXUy+ZBths/5v55yMlsRL
0BLOmfbFSa3jLzdIu72XyB0jeub5RfAQiD5dJ1rEQ/3E2y8paXGEWcOiLhsJ9+KPt65djxOVdMdf
XiDu4t9eoOvx8gKchjbh4/++wCGp3V4HcXSWtHnxplZUE1Wyz4nwHFpeeJjocdpMEYqjWYz4m1xy
H6Jmd+2fPI+/eYyl53mmCRscszE7RH75DC3ZayPGeghawUCkWHLiSO62Lp332qXohJjFIzHBTFIT
z/zzj17/6v+6LX0TMG6Az9m04Or+am+OA6/BHeySxEOS1siFZEF9sG1BES7rbxyTYMUhU/ugqv/0
O9vrZ//LT7bA+7KXG3yXZK/Nf996y4fDUxWlgwSVtk/Yvs7daGyDSFvHLk4P8wjhyNLTW7X4P2tv
UbA8b/O92it7n4lh+rOcinw7BwPzt2oSaPD9pcgU/CGn/lq6FPF4Hf5mTxWQhn992ewRMX3W8kku
mV/tqXPJyCegMj6LXjFfMZbzuDoIakSHbS7kcCOehVKgjhj05CLASNpLccWAC7ChHeY9rsRstOtr
nKO5GzB+VK/nY26r56ZruktPvrFX+Pc8YRzQjTGRL99LgvGHUWcIDkgTmxLDxbWxE7xyxDsZRWe4
JzIbVlT5QOFtvf35k/r96vQdtqjh1fM8yDTmLx9UXcnW5J12zz1z443mBt6Yot21Q/9ZCyrBVDEA
JvQNkCc393/+2b+fbvxsz3JAuqF9Ygn+70VSRPaI+127Z8t0d9Uy6T0mzX7XeBEJFsamf/5pvx9X
vuMFbIt3XJaTQXn+709zO1IuuCXdc2obP8gifsDjvblP93Or/Dk10Y8//zx7PV5+uQfgXAtTsKDe
J7Lwy1ubt9CZm7R2znkUebvUyEJK4oOlZbWp+3XYsUoEac3YPzZemkZV2LwIK0a1zxBwlUdb5cmT
iJuXu2m0bIATVoKuaoy2Ru1Igp3cBV3sPMWamJnBJPcvv8HvB6gPTsDzeMPA5/Nb/Pctq9IhmsfC
lWdoS17IzKI6ZFrdrN6PzxPZ7aNlGZ8FQpgb8HIxVPWboJyYsa12xBHeFlTEFfhG0F7OAXKG++Ab
zUcbTBbQ4w+R0y6HP7/k/+NyhiGOtMvbzvP+1/c8sMfUXBrHPjNqYMDvoHY4flsdcQCerKi2ttUa
dGAUHpcmC/3+dOatLPJfP2+uZM8VDKDZ6/3r89BjeMvPLu3ztKYH2mqZN5aPc2dQ+cUSqPlksucH
qwMEIjMY4/nqqVWTOW3w+A1/udqtX3Dmti99AjLSX5HmruuI9dX+L5z5YKaVSALXOhduy3m1uoeW
1fNz4/pLDkvzga6cG4760PBA0v75vfB+v7UDUjoOhrp1ffPvxwpalw+T3Dw3pvmFmWCDc0TMnx3/
UIriZUmRoIVTMgKNVgnHhMdNnY9IkrjvXmofo8KwvinLO8KTcp4GmBH0+amlmq1acDPEbjbsU4TL
p0latyWhxGgieY6D3rrkA6gkxyELbw8QkB0ywB1QXRr/znqM03gnmLNsCIw4+7JVPP1mgHBpXQTb
TJYvg4D21AbVBVFiFf6cf8EXgXuUDa5Za46T0E1srF+aMj1QFs8yq3rPzPjFXny9zwKEwtGKjnEX
ssDS2qZeDGcus93DOLUNKVzjaolhfp9GcTQyXElGmb8og8KNovaqB/AS+DEROzUdVdaby0b6g3+t
vOK1i/NbrxOL7gxW5J8/sP/jgR2YBKFseLU2DcT9MPtfl0uV0j3O8GPO8Sj9y5KDuk/Kb1mi/eeh
My9+jA0jhxkEE4hGRjsQiLLqDc6WczIXhbiMUBW3+IrtvjgE1sicAC/jGhhXp751PjhLZWxIKNh/
eeHO73c8G9s5ZSmPA1+APPjvdR4XA7YVasDz3Sbq4DFZjPknuCjnW1mqd9+Yz0XheA/5skREnwo0
6aq/dQFkOboH6w0LTUn9xZmVQiQpUvCOrsA9qKYQsVOcSBgzV8w+xqhVuwGV7yAjReSoQWvQyFpW
8FlkI/Z6yyjlRRQo+S429bM1Nbd7ZdXR91+B/1WSgzGY7F1hp8yQ0ZYvshTPk4EWUqh/VITpeTsV
KUohR+axZYKnxjnYG+++aAillKnY4sPi96O6F7zDT6BGwBuSBjvWHT4vxx6//PmqsH6P67CvxiEd
x4HKTWz/8ggz2Q+wAANxzoV/DBj2PGqva3fY2cgXBYXYxF05M4hDEsxrSVS99QAhJ5gicmCvB5X/
5XS3fnukslh0PV+JEHG2yV9fT5tqhEs1L2c+3vHkaSwVnrebalM9ppJJQvcM0gr+bYPvEYwPUA6c
6pWH8JYmtb72qZX8pdL9/dTnJZFqgmkLzWLdR/vf689fADHEDA/PdpIKbKYrNSpCMERvyKFxMavA
Xue55vzAvH8+uUUXluZgX4TlifAvH9dv9f76WvAaWyZZah7Yv5z5JemcRkfmfHbAlW2oEaqT7tpD
igy4GXs+tMgGxRqje24717C2Xs9rM8bmKc4LYP5teUPXj/hvenj0dLs0k2l2Wabl/S8v9Penk0tB
sTYlhJtoEH5tzQqRpDBGvJVWZwdgeIgjlbF5xR0b0Kfl/pEB7MgRo6OnKAqORnBoa27tIC2Tq5G+
iIUQyug5H5JYqZMa0h62i19ei3l8SPYTRt+Xpp3KkOPusQu65pUTorygWBI4Gpud3XMM17lutrPM
1W6pgy9R1f0wF+yfoG6iPdC/Ep9VUwXbpMIQ7mSS4eJqrE5aQGiD7+AsdPVB4NSXGtCps24wUHPp
7TobZlJDWOjiQEKzcabtZe97h16TPh8srzoyLBDYg6AeL3WVbvtsYVUBJHmmkuOZ2WiEvdHwwxpk
2WUSyML3L003d/thruXh3oDUCHq4X0V3XUhLkg6p3KdlxoIw7Mresz9YM+V8lscfSrv5Umha3Dgt
dobsrBMJzp/KxA8yiMUPmb08xIkD16rvg6f7IZoxNLyY/vAKJOCLCWFMmcZuxGl1BQn9ou2OIM6E
l8KT8UPcfELwz8gcBMHZhQ5076TTSP0kv03WLBh4N3gShNUSW49WkfKMK6OjBlv6l5rj94vfsej0
yRsHEKZ/a3bTioQMbi59hntAt6bCew3djDv2Roq90SIgsDjiLxfyekf9p8Z3HYvbXnos/+KG/bXe
7GITju+UqLOf593eqOVD0Q/BBQBtccoGFxiuLw5dlzKlwZVVEub516/g9K7Psu8/1Z/2Lw2OpEz3
fJsnIWEwx/ztnqqIflitciTStPEGIre6chPxCHYY2GL7PRDfkCc3iR4M2c/bNa+xeFyJTu0FHzPA
dAn4EFWBI0vT6huFCINjiPkNRsfJKKmdAqT8JXmGBNJua5zZ4VIrYNF6V0+T/beT3rd++3U444Xr
Cn4XUFVUsP89WGWBUikxbZ+TqU23/goGXVYwaKkz5tr3fyayaJ3v3+VVEWrWbZzGlTOadSShN/dv
/QjL06bwy2I/C+PjNOVgSNcvKVU8Fndg0YVytvc/coya4SGji03cdsuZZTgICl13FBjhEEFasc1z
AhRP7PFQ8I/OcwYfJ3VWEm2yUnL+51soyTsjZvBMclycs8Sfd46rf5bBbJzTepl4vusVuaEjJyyn
OtkISK+7sRDlUTo5XKwGXRsE4rnArh1B94Bb7MOsWr+dCQshSJyr9cv9u0CnNJRmZfKVdDKUNmE+
V05HWEZlrx37hnBjt/GRXrQ4Tq482L6JzWZKXtuehxanGI659q3sSozGBk+BxF4OXvIhKWPn4LXE
2dAS8IsbbrqxVfJ2T2b+G7/CL0jkLu5DZyIP1M/IMrCk2puRfrU6VsqIsn1cJEj+TqXTXhDT2pi6
jo9llBesLcpPNuLGC+Au660CF6LxsuwAqSEVwGMKrVmqS0Am6FBwSodz6ftXrxRbZs/RvpEWWwy4
euexuUkgXJsmzv19Ibvk2BEUu79KNPCHCu391MOFCU2vcl673E63AXhwCFUeyjwWoa1bGN3VEHV/
zTA/0Vw0WO5tVqOojllTVw23KGrNtyw2A2ifoOhkEL2S+Q/zlnvINFrBc0k3xjbx7m4/+RBXcfHE
bg+fZQQ4sNzRdU/3uA6PLWMTj0hXBjQS0FcV8faZuDxpLViwDClX0tCRZGt1SIArsR+BdjpwYqDz
+h+ys0cwlNbbKHOxydvYIAPKSH6unfKKy2V1OzlXJ8d5FpOjOHSYXIHhZRYLp+ifglajPUbuG4Yx
e5fhrjnUJXnIvK+JW6YG+k/8kRnRE1ErxlAWqJ8isU52KY8xzT4e9cXedZE6z+kID3uTV631uSqd
j7IqP/s6xljaJ+RKScWf7F7tjcFzjiK2iPLF9ck1ifgDvivhsNifMM5SO1eF3I1Kpked7EZ+aNar
6cbL3HQu8fh/J5Rmju3QVy8QSmHuEdu8B1PB8u6tqQ3ebPxdiDDMMh1Kv2s19U+1BbeyMjLYJiP2
qqFIP+GEbQ+Dz2V0TxfDoutuckBhMlIXrkfy1YwX9xBoqziMCf4+IGR2WGVJTayVdp2UAdfrYj8D
7q3eRjziQGiLBHMS/1i0/QNBHovT1nTxjTBd8PoRU0sipluqqPoFXP99mfrZUbfmNXCMivUD5J6z
gvDiROBvJ405IYUdiRf8Avz4Rb3ONqxx0zF3QJkIe7nAsDKevKGfI3nWJzm7zStkhjhsVNsjnkgA
3QsKa1Ws/iOit9uOO98kcoqBoDjKuAbGy+YOHr1sfAk6EwukSq4MS5KTzDiFtMkNUYEJ3CuR620H
DGE7IGA9AFljmONRP40+D3wPhToAProzSBZcxsOc/2hyrKJ4+5qrmaarM4XASYGx8hpUz3Qq3ZVR
b7FjABmELSjavV9LLyyMOj75g6bKZIPZG3VtWPuVfKZiIrIS6Ieq663HQBgZmYgXgjvlhjAUZ4zW
S7EduoCBipzGC79/cnYrO0xNf7plTjXfcFAlXAELPCGv3Tsy8W9GrK2nhpuppZ0NAWtl55Qc/DrA
BUXVGtfMJ08cI5L15ue6mZjJVeNbbgcRT8p53nZN/ISB2H/N8394MKCwauGfu5Kuh06yjW1im5h5
5aEjZAFPHSPULZgs/cZY3tqbLQt78qQqzlMRX8qJZXKpR7Sk+1rMlTqkpYjDuMn7rcKWdKlr/0Wb
E1iv4GvSx6eAnMw5DzDBzZjf9ymy9sYtLPDaaig/lPmHXotwIm11SXGTHwf4S6iM2cVgo2KoAici
A9Lga/QkZWXDkfJi5GyAgnbvWXXwVHemt5+UqQ5Rnj3LilFf13Dj100lt4ZJJq3HYX5Ky8o8xXP5
gUc+BxUeVd5tk0FfoHsCSfjbQmrigAjSNGwLxOBDDNp8iqFer2pq1uAikr6+NFin000fHIy24W42
nUf2KfzMY3c7iwQ91kaliZzJ2aW4pqoYvRvjbH2ZS8rlNtq6lXyP2tneQEOw953vUDcX+ROuez6G
rDG3GtIDCvBI8ss4xAVBAdJiyyOSJIM2SKtbizTxPiG2vCMVUx6ipSUrEVj5RZkPdm8KVjn4eNXg
0zyNSpDkx9aKN4m9Oj4z+8PUqW3t2f4VA12/q5062WPdMg+8r8ehK+Z93ebTyREtmfP1r0YUTkNr
pbVg3fG5OabXkVNo53GE+pxBr60ds3UGMi7miZt0hPPaclSWLIe5LXNdHcahG+EJugRO2Bu3T6Ke
5QwRG5p4J2HDeg5ZylmvkZH02qUjrrxlyr6awUc3f5Rp731x4W1opy3Ia9Vyk03j8IpLDYghE+M6
T5FZEudr6bm4CrMiOQVGt2sjQz6UlZx3alA3Wsrvdtoe/SFYTgD+JaUUjdH0HTsH6UOWd3meBQ6r
tpyj7L1HsGyPNjPuJ1vPX2bZRNsiLq62NoOjrUozXARW25h4YtjHo3WgRNv16eIeNeGJlbeaMouj
60jg97szY4ZODwlds3sq89ba1q18vcsyfSdgSRnK5XVX78LEwdEN7rWr2otczdZTjG+nyK91Jlmz
lffIyRH0L04A9gwE43QU/BSW44wsOakPaZxYV2dwL7Anv7ddFjxG2IIEA55Dt6hbO4mcXyOCwBwt
PfjuaJssl2oOmkf8ZViKJYvzUJ6BvJgqYDHJxkyBNDAKgiAwZy914CcPDvEJa7b8a6ug+S2CvYvR
+PWeLO9SPEZtmezUoq+t3/kbJ4AgE0AcvoshXcN+wx5CdtuumDOsrbspZUZUM4gGe8zF4ZkjFGn2
kvil9dwwHcn6f9hH1GJGkCoKTimeEjiNTY5Bj8C9rIjeuw3R93GNMJIQJSesBEJd8g1r8XRsWOyE
o7VilZNqMAH00ZkmD5880ejQan11BYDZHFLb+ZpGQjw4i16DStnJNovP0TTKPXqotUlKwgseWZ/U
rLoLGMPXoGjCHL7qOSqB1ro1HWjejK+V0OallwDDAjmH3SwrhsX6aBH7tSnNX5jtvZWzbV6KBb/K
GOWnIi0c5O1hYKWOSB6xk+zHhXgzgBLvavWsLFzGIT0zf7R2hDKKlSJf0jA7N9dIP3KMq/PI8Ohp
4WEssLeehM9SHt3lj/3iBE+MTtwUA2WKIojBEtmv1cM707/m2X2+A07i3Jtu9zoU0zSLK0Vypd4X
HONYuo22UzuDO39rqAVKuhfjKWRh3GWRWym7/oTJQ29j4Q/PRjCeTHLND11vaJzwELZZk8XaqsR7
ykypDkZZEJpZMN7BLMCootNv3pAvp2nsSazCrFNWzgOtNF7NWDaHDGo1xz3EtMUZCYOzQjKY2ual
WgAlWIa7PjnjY9Tws6Yh/zQI/dqW00fXGqMXpkX4oZrcfhoIWTMeAjAzZxozX+6XR53TtZBtIpo3
LJdUm8uT3QMeUCDJ32dRPJFE6l3D+7muqFF4q77SDxtbZXdXyL4h61uYgna5dVJ5RX0juTaKNVRF
Akw3JI8GV49XQT706Lb+N+gANsmxS9uhki3RXJ7zum120glYIsK65/8xAWvgBJhHkVMJF21cNpae
4fh8aB17l4Dte8aNXZ/SxGfBYtI/+6L0vo7cYMFCLKgvWMIVY458aWBoK06TUxr7xI8n+NUd0cy7
V76ZyuScyc9ua1APVhpLcqPhSndY1s66gTWZlPMtbpd6L+USfXYT3DYTfLw6G24xy0UZIWnx6LGG
h/zGCgBM7Fsk5FPgTGRARgFtnCx1kBbBmy/IOGLve+hbeWnY+Pns6EY/DwOOyKFZZLj2D/frdsQT
Ho4KhotmA8uh98T0Mo2KfVm9CD7y9Al2zowfnqDPfmZzyW7AH7tVXq+2wTifFoM+jw77owxGeTFK
k4ClaVcHPplPE1hRNDpO2ygzwybAHVqpMn5ekTKNwhw/55ME0CSm17IDWjDmw9Fl9RK1guu/Fv4X
IPQAUKzgdQS/8i9XhNtahXpJeayvckFvE3viaiO8WEfIiBXgFi2bXVblrHNdB/RNNZ1KE5y6r8D5
y4GtA2SNd3VPPVC0AsBFkS8HEPXQDYpaAmyHo2E0NgakpvrJKCPYoarYoVYl7Hl7mk+mRSoimhyx
zzDpPYha7DHz5JcSsenUeR3rnKC6TogsvqNu/HWYf7MZC3OeN4cuwKrBvlPjoOa5O9SR+VqhAVxm
BtL38daik3+qAQ03IPkKvpIlV0SsOZpt9w0J/m2s5keWRVEyUsHNlc5IPII3N3SijrUi62kdjIKF
qd3KMtKZ8zFNyeC0utC7aE01EdVn2xCbkg5VHJCzsvwLB8lwIF/t722GX9u011/ZXyxAkg0LagLO
nc0Qr2dYNRsfTOzLK8a/c2cw2r79iFg2fSkcIijzviwKtkWwmsGN2Gsg46ai36r049h1+dnqonPZ
FfXFb/NvcdcahyJmxVElUcFqgR52RyR1+Gd32LbYQZoHYcoI6hEmzr5ytHoWGYVklKlvcxLMlNr4
svx02OioJPtpo7u4rIbYAkjpLkPciXOZOgzMaqc/Uw6nV6e8NNESP0xtMu4JAQTsnE0NLOBgTlxE
VifhPaxwUYXMLYibTeOp95R7TKPpMcZweWTvw09Pzc5DafrX2ScXse7lOLZzNrKwVYutaYh3ieN4
59JR0DQNUJV5/46e+jj6HA224LHej+PLHQRFbcSOmibYgE3+FzOB1dx6hJa6GdoE8rLTv7W4FkPd
qXLX+C6rClr40qx/KR4YIUdjPV1HZzr79BDnBgRYj7Nuh+M3h6rlqouX2U/W6OsX+nMuzzUgW6aP
g1+e/TyQT+RyL3UPBhRQVnxjfr8dsqDdeXFsbjsPW+VsJO1VtU0fFqp9spp+/tTv8ZRvGjNWTxoj
uiS1BrlaP3q9c4mHhE8ePMQ+cur3UfF/vEcPnXGp2L9QPeVEhbZWjPuSJYToPX73se3F20AMmZjR
DOxEhh6o0ZOEQRRy8n8rjYQMWmG3DyM/8xSMzkejDt6pVTat9IsDsVrKXIYah0JVBGiK7KFl/929
y1TV/O+gtGhccYLsutcW0uvi8Owy16llMBSPrZ1Q8PbFayR+WMC4iIe3M2WVczTb2v7kR1+hKH6L
JzIz0hujXWIX5CMt2v7JFv6OmCULezUMbJJtx5h0DIvv9E4OsGOSIHkgOfhd9hRyHoOBjWu1zibq
SARhmCatZr/lgpGYZfXu9yV0q3djEfFDnVR0O771FrAAR8fuFzE4rNtKCzbRecUla8uXWNF4SSHh
vkTT8zhLAweWwfbpnB3HOm38U9rZF93H806Pwvk6WKmzM2bnxOpe8UQveuWSr109nZhU21sjJWN8
r+BqTlcL3PU+xXXMrxRgaAPC6LFENyIveFhM72diMY8ilUnQm71wx3HmXtU4VhOP/rUeOXYCLT5r
rvVNEs/dSSzDRLLKqHaBOe84JlKWs44XmzXUiBnsA0XW5NzEQAb8adpmkSkIODCVmFj9svUcJu/R
zLU59PiMWdbDzhmGlWX2GrhrvFJjHMTte/BbaWzxvzWhMKKOypkdcV6UPZAaGzcxSy9B7xARWpbp
h+cC51vMLGAiOLEWsQGqFk36e5Ol6ghLhOj5sHwzDnB5SPwEj6Pdj2d3tEFji2SA4IyMBFUAdtKE
bT+2O2DFNsPau2kSoRj2MMPLTe4AdHHi6SA9xRSWts6vGn1gkQj3aEE7xSPIHfDzVgTLN92Qs2a4
Zm1Al3/t2Sb3QCnfbpQreHZRN52Sunseu0CcBKzgTT6b96Epk7z1z0w1X62S5ZfCYY1uPA5fRqm6
/dixtC7PXWafnqd2bImm0ZvWiEo3YrRJ2DByf+L3HSSJuh72im6rFeTCuCaJoQK1m4py/Oxq+5RK
Us+e+UiI1nSm5lSBJueIAC9GVAO46XTD4ultPIVSCqV36m1xijhke9aHXRbTfF783HocFYCQXhkk
tseRe4dG1F+bnaKLvil2emKl7bmaWyAbvsN6ZDMYszMQ/jhcfPdQrGKiSTaPNmrETl+3B/QTcWL5
cLxZIGYco4VglRW17/w7wi92v+vS1LrqsX20x8k9GTMBcGbpt+BcP7Eyw/l/7J1Xb+RKtqX/yqDf
WSAZJIMEpuchDdMq5U3VC6Gqkhj03v76+zHrdB/TF+jpAebt4uAklFLJpciI2Huv9S2HblFJdwqn
yyFO9GbTGKW7IQbysSR57CGtY+uQWS2tRC27qy/OYFv3dhKea7f4obtkQ5e9Ve1cxAk0KtzOp+Nr
PFVsVYecqUdRF3epDcttiHDzBWwIGMwPSJqnhygFb5FM7qLfiG7ih7Ry7ZPTpcaG5eNOOhO4gKEK
18DDyVlSk3PmJNpPt/SQNyQEY2iDdnqPZpUhXeVMK9sZGu7GZLoVuNwwDpN1gA9S3Gsui61lNu4+
ADKzLjscjdTKNqOI5cqtoMJg9e12wE8BdNl5yCCcXMGCLRcf9qC22WgSAWAQjeJoJu1qL3K+DtNP
V+HO0sqAEtMc04teZ++Bl3/rbJomU/rUZKb5bPYzblP0j2A9ypNp9z+p+dUG0xS0dtS/t+xWG8sx
83MDqMQXuLZXtLVhKoTWQ23b25mF87FgMZqUe7Q5NPlqtL6X1RS9oDd4c41yC+a3/rDpd4bJs5u7
4tx1urqBB7830JSdzY7xgUu7ZW/n88cQFQprQ8rkSvTWSxB8pSJ6yugYPRRhIjaRSm7bLtWZZEST
PyuFwZRIij0H+vOQ007X4mB6rEsS/bx2svF4V6TwBoMN8o6elHLC5h6P14vJEehGlGfNjPSdQUR9
d5xU0jENql4Su2s2VVJXJK2wGQZDOd5WVaHfD0b+hp+uvCML9jPvoJGZQ5zukkGTr+TnLIS6WSNJ
Be9HAvHeNym99k1H6GchtOYSjncdFKRiJ9OAwJwYUTAttjUEEtYqZwEV2G2VnGvU08cgmmkATiaB
ZIGDnweZ7AElJ40ujxRkZeaPQzy+BoU2+uQWNOfAGE5iaY04U99z2qaYy4p6uqCjmy4mS9lGG0e6
ut30nBBid9dPfOGVxY9WVQOn3ZSEqZGQp0dSHpK905PaeH0KW717JMvdclL9Ni3UrpCF8RyS3y5N
PftaM13ZpWAq/Low2mdZZQcO/pvewe2+2gZ4lbkeIdSAitTejXL6OgA9eVEeNnBierc9+bRpm5yz
GRmZl9kH2UKfoop3nfZUqA74MN8bBwjpNoykY/wO4Os6Z7t74L+Pj7t+1a/wv/Mf+/UWreUOXsjJ
vph37lP66vykG2wSoDusBoHBH5ILY6NNywki2kTEQW/srccqDB1g2oM3XlLDb6PhER07vPm43qCa
3Vmb7fayvXy94CxbvZOItA5W43bcmr59rA7RXXTXv7hv4hPsDafe0gEsSDtnjUeUp/FDRdCxzeiD
LGXf/T4yrtrrB6Jr74Y786n5WiNax2eCJ0rCflrTuA6aDU4wrfU7MmSIkVQnlCA4SPSLmggHs0v1
pLrSbwCi4ZZiUNmVbrkHhNjvgrizsOLXJNqJSTu4Q37BdldcCAz6OhTZyI1KYlKeiu8JBwF48zRI
MevKfZgX5zTph/eiBAbQjVpxMyG5u+vgus9h7jdDn77yRowyqQg5Y0bpK53ktV0jQUhsVeEtt6xX
0Tt0zGKOm3F+Ehg+cn6Ix9d666zw2Ez+HamCODKPdwngquDxTt7jq6zKgSCvZiKKZXmorJIHcJ+/
nkoV00cscf3EJpEtEmrbMaiIbLk+vb6VNFwaXZadDcZpRyZfZ02dMzq3/jWZxPtzUMnvT+t/JETE
S5BFQUA2SVJhxaPBvMwfU/fh+hHSbO11ZNd0iI2MxItYnCUDQv/6wSuuvlryL5afYBhIpvz9/QSR
04TDg5MPRna8PoRxkHFz8/D7+65vgbVZln32bOLf2SH5nk3Ofh3MAUkvvzJWoiWahZkuUYWkDIC6
OxKoUuymNq2bk16a3a4A73aNBrl+zWbJAbm+9Zf3xRUAJ6NO6zVz0uc5r5RfSxMjU6PIGGZDgwi1
5B9dA2MabJ1pHs87dIwmS4+pcAgxqL4mVPz+cH1fKOuUll5xusZpXB+Yx9I7JbqQx9EZwd1oSCSE
zqrf2yR3cg4qjtcAm4Hx/i/t4P+Q/Z+m8uPvf3snTZHhBwVm9KP922/Q/wXSL0Hz/kFb8i9g/3WR
5x8/2uhH99982m9of2l8kUD6Dfw1CLlMd9HFDR9N+/e/aVJ8kSYmQyboSNHA9CPZzIu6VX//m2V+
0W0bKwwiPs6TwrJ+R/vrXzwUy7YrbFsapusZf/sP0P5M0f6szLFcKVCA6ybaRfnfSBdtcyKHsYj6
fc1RTdH4Z9ZQkVsmI1JVcg+PavvWap9JLR5cHYlXWRDbnXcjY/0Y0xRB7SCVNIBevZu/loV1q7fu
E1Jc7MJ5GZz66nPs0jMzZepDzbmgIB6oWw6pjoZCxj3lSWdBdgJkxUQjGFf0p3ZIlBBCOVjd8/k5
8jry6o35YijtvvSgw5dCvjdj8iw9k0Rwyjo9HG4srSbJ9o4zTTC0m6VSMSo5rkJMoDRdl1WFtB7j
PTZyEqzgGujjc+Di9DEjRqnTAzGbTzUxf9qcP9Wz+lS1c3Hs+Hs3eLeNo26GOjiPbX5MkFAmxgyp
qyXzruuYNpV9/Tar8kkFxUMfVF+btN4RgbRt9BZLdCBfLKHuOpl89uzna8cu39Ii+ixo3qzGgpdZ
Oua9s5DSbeNs5rxOzPiIa5b1m1Vsy0j5IjN3QdBsmaKj0qu3NOc4i1uX3ovf0j7YhcYAbXJu9E2Y
/xTMutD4QfzjZQsa9kXBp0CRLVe9FyBqzBhwpskWq9ONmWjjynH4q1oJOCZrlTCEWOsVP0PaIwaF
qrJHL0NCPeca5VAG6O7BGp1vgWx/oNInh72fyckE/YuQ6BQhcsC7YXIOu14pGkQYZ/5mODNzKmjN
ieLURSrJAfAuzczEup8ly2UpzP3yhZHyuCxx1x9b+2mVr+HE61CmgjHb6L7CZJ3IVhlxYxUp0bPs
bdXYrwkaiBygjEmZIy+klhv6kZYVDZKoGS5dTuqumPMtVXyzEaXDH34OnxMo/qtAYqHyivyzAVBD
0Fm+LyLKAsmlw/87YJYQ5mVjrNtCvtYYb09eGv5YJPcIdbynWDKxiBj0019t0hEPc4dKXmdYp7J4
9q3W5ZiDE1vrjR9m/cNIIu3BbAKgHAu3vWMCC0ux8hzYkTjvZj1h95DR3huPg0t5KRp+1sGWhI7L
g6I3cb1ZyKIa17qCPFQZFuX9Z8kYcGNM4j7ruWdq3XuqxvCVHLRLEvH3NXiBdPu+jziRmEZ4X9GD
9uEOpBuL7Mm4yvk1Sz+MLbWegnI8mOmPsQ/WZYn/A63AA2M1mHAP+tC1awR1TCshCblExnUpls6W
rMzsoWTiy+F/h//z0wkc6jhzufEq5k6Ko2Nm24TIJ5+jhxjHNHlVarN4tekmpgXzlYQ7QX81yEHj
GoXDa2g5eJmzNXCJyL4o1xkExlWY18Cmh/DNKBDntAVpeYiuvTWq7jfi18gPQReL+KuneF5r3HQU
3LuqzM5AFMYV7CnKJ+LCy2QfGvNxTr6jCiLaGeVrxWvd8VOAvPi0amPTDb41R0/RPPpGYty5SsHW
RU9FxUY2pspoeRTZobJGGIpLUIiQyRbLNoGjbvwdsTI0qdFzV6Bf3nK4f3sqxYO05JNZC9j4Vrfl
I/mq9EDORdXIqJR0ua3A37WmHqhWNnNpTzZvMuH7OnLhGnfjTjXT2WX1TBxJLnN5l5esQFnjGn5F
tuCqTAgoYCED7FodspKFJZeZty6g15mNvS0Xw4FJx6nkvODDYHxY4E7rOAS6j0qwXJtQuldDPfVr
z1zu2YXgOkXyMsYslkVdv5uF90n5m6w1IL2NqsYN0gJEW2WwKyzt5DZkVLYhY1A1H2uFFoCcJga8
6qVpWI5oiQLHGgREwDjn96FBWjUdSbWt5ddxRLYpiR6CF2JlZ+5NGJz0iFmGF4lHdLjbsaV75M7X
7Idio8fJp0DUxwEoX8IK7cug8RfsLZv5TQiRnv4IqfeT+6x3Ngx9shQMe1XBHMHDUpB9S1eNwtST
BctbNthQTjvszTrygaC1Fmv8tjdyFD0JUceD5d0ZwvQtcatl/Cm0ID+T5/AjMQF1AOMgLjX+2eXp
I4QMRrX229AiopxlMvvUAGixp/J7mcDXzhv7iWrQXDtCceulLuMXM1wLi8tlWUvCxryf6iRmDN4+
yFQ9EnD5EwLic+2ghnbblsXCCe9k8vN6lY/evk0UuB3CK1scMxaTyKyhpV7K4jYSke9mA8ttzji/
EkzzrhuWrfiTzPSagR+g/OtpP60CT/Tr2I6+i57Q1al9l13+qSxGpXP3lQliRd82/amjaVzD9vAA
6EI/skw0Jz0cn0YndA7oxCrVFUG0xKuMDbHScJErVvsp6KDnRrDWTQe9v7wZGJcwJGMFDqCpVypA
zGBvORyxT836h+60L+4c0l5Ip/tZZBOIguorKHO5KkM2Izg3LOUjjA56sHQ2eubM5ChDevT4vXKX
80WcvetD8krj4mjQqopG9kn6qKWufyBuitduMH4jr5UmppWG2E/eLQuWf1+e7eGragvGKrXdrIIr
VGCkihwcFhsvcQ5ex2fLts1xrub7MIt0iAdwJ9KQRSo0qE5LFp9Bak9NT9JQ7aIiCjrzvu/qddWN
oz8vCyR0BwUenJ1YF/AQ0v4EpgtNVEyEWM8vMXSIQ2IM67vJkqvUuAjJ3zXVWx9SByaSZTvk5hEg
huu3dDl9xVFJoCxJNzAGCI3WCCBu31DtJsex6Oi5oqxE6Hyva7jiDV35XsdOqZAgtKjcEiy4a80u
HzXAXvhUbkRjMH0hXg3mmE6zytji6VGX5ehCoio5f422kqZxmWb97XrleKIAYQuQeHEPqVxztpKq
d9WxxflW7iRgTKyaWXFzO/TBaxRn+9Syq1V4IQ0p4UIiptceZbsZVXCHvkyRdkIMttIDcImQsQp4
DHWUf7iDUSEadkq/0oN39Ez2tu+JLmZuuJKropIvoByKbaJxzHISHz3IShZtjGgDBFFrWA+85Pne
dGiHtOTX/3qopgKVxdA3K3siPr6mvh57sliNhqDw0thzAv+qKoddImw3TZNdD8fDsa69hRuUvsL3
gr3ULF/twVbyPSTuG+5jaWb4F2fjGDY8/HquL0I87BHkZpZAcFWR3saxBUxB6I+uS75rOREAY4Bj
OhYSqRYsyqgz+hXd7e5od3qHO5xgzuvT60O3fIBRddgQrGp9H5ZcTKkRQOssJSkMLmL0IqzRSebe
Ws4ErbIhh9Vza6aBseGsNdGcPLN2fRokjjuY+5ks0LGxLkamjJ0eIWdQSQBD2qpwEcYJIrSMefcy
CIQ/s/wsOa8jIXLps1174NauH6gSLjmoWaRfVKSxzq0RHmFyRRW0nNgIYW8kASRqFBduh9VT5Zcp
IS0sN2mH4rsPz9JpzyWBiOsaJTaH9iY8BxBycHND4QfYfXSXlEYsuFvlWOOelNlVneePAY3TMQ8e
Gzjkq8brfxRF3Z+V1PvzfA/U4UJ/GJBJ6tpHvsuzo75hO3GOIrAZ3fXpIW1jtGA1F4yLmvDY9oFm
oEbjzUSaHHGc9PP6DGF4wokfmCDJsI9x5gzH2CAX+PpWKoksAA8oHVme4iLqCIyVX9FWEjjBxbqe
O+dN6k7jY00XR5QJ4ujoApXm78/NMTQhnqifWUvLUo9GCcr4+qaVMJaQCWfHgO8DpNM8kmFPRzNV
3ikjKpZ80B4ayuiCCM9Mcil6jWa0hb6RlJfrMwy/CzksdHIUkGS99G6qna4PqO1+e6sfyhcRBQG0
y1ZuKVSAhWVMsXAGwWUeaLVjte9P2LKoDYEvw6+LyG4KlFwJ07bg2ocXmpD2idg6RJlZ7vx6K7Bq
sIOtJlbX913/SVchzqdFa4CABrPDJ8GEYDSQw6OXNbrSDt4wze+bYIj7D6RD6CH1+mtSw9bBR+tc
hiVzuve6/jRUg3MzaUhT8QzI2Roeo7bRLm1mn/IBz08lhvRUyc540hqMSmYBzfn61J7RQmWK9O2B
s1k56OZTGsXMUWai02jWFUQdZ8S0ey6snkgM38oZsN4ok/vEJg6sTsaveIiyl5KggG2ac0BIcsYg
zPXXYuG0MSx8+kN/4e6XYeZ/5R3wyyhvm7//7a9+sKVaxx7u4vfgYnG9v7qVU08zZ4g/3b4ltXdH
YMdSqyImcwEOuU/oPSgcdMoSDFAYZdm9/l++v2W4Or5CXQr9Ly4+b8LLgE+s2zdyxKtaXWrJYZJC
UETJtU/ckJbEVO0YGP/Osv4X39KvX106hmOiLlhADH/2uXD416xozrt9ijGLPd09MBR4IoDAAAM/
rWdL3+uKXPjrb/w/va9/0/syDSQvf7g4/qX5dRPR/GqK9v2PHbPfPusfsZbeF4AOOMRtC9QA7kU8
x7/1vjz5BekAzBOXVc5eECi/9768L8K1hE3UnLmwCSQXwj9iLcUXC74PqjmB3dbjK/8nvS++zZ97
X7pnQJsg8RFBPcxg83q3/cHMLVTiZa2VE8+ja4WqujXVdC1OhdWzx0wNBLcTHCHxAc9tho7sytTl
cAfyUj5VsZmFn9IQg/2TqqrQnq3AqdyXoazb5jOcrLR4n6XotZ89aXX1Kp5pt89iBuU7lj265cp1
kUqsGP2QHVSUTto81racTLwMTfMSmTmj8rgpVUfSCAOtZSJhFL4HETr4YatuDNepw855KlWf3iaa
K8pNMGigg/pCa4mG1gnHOHdwNVEF5kyHV7qrJhysLLykKLMZmjsTjh0y39gMo43epfk33XXBH7WS
eE1icaEWLunxnrUCX2ox4cP/Y3yY04jPgqPgNGJhDrNyRTnYLpRnAD6Ik7rGOQPlTnp12+VYLnFE
tqnXNHy3eNLBkbElsa/FqR0Z71LVSXioHCTOWJ5SnXSzIUniw6Aoa8kIsR7oA+SrWMwVWo5CGu2S
xVFivSiC5Du5fh11geWl6qYN+yxiQ5QBtg7dslIKlVmN40pgIA2+craCqakHDe2qxhYZYT6RMR0R
N4t40zM0W8h/cvLuOmBNw7MY3Eo88g+98qejRvUcekP6Q8fh2+yapAJcHNd1CaTTRoe+nmzRfnMY
fAZbQQzHJfM4hZlmIJ5yA0RhZDBuJvQM0BSqP9I+yOoYzWNimdZ97qQC/AU6nGpdGkWerJsqkM+d
BGHp533ZjvdeZ6YG5e6S9Wuak25wBuVXxYAhsNltjMZEC2jNrVPegYaxCXV3JkZdddWUi1XA7CAq
N2Q5+LiO5maiWdvnd2DhNffTZuNrVpo3D8TNjGjRYPkS7AxAMKolc+8+CiPtBPgc/F5mOshVrLKc
XZLinF62ayB2g1wBvbfcXewO6H7KlIiybaA3GWBOpFTmHjxzZvoOUgP9Upa98cipxIyRQdKqu0nx
/Ic32hiO8iW3oSXvIV+77jFgRREWjWinm5NtpJf8VYYVEqMBaQJB6+ZEV8EBK3dM5lB7K61seuzp
cz8YkIu3QMkY+yTWcKfLKTxzB6ASbm0bcZeOXGts0+hnapnJk1Y3w27IoY+DBIi+Vz0Hg1EzbU44
DAOLxgoQk2Rss+XYbiX8gS3yjKJczXpeb1XaihMNo+omor1CAYroSEtm4E2RNj6ltWPuhsgtTpms
5HlUerLzgiHbhIZ0mL1Z2aG2w+HRqUISqFusCeD/433YCfOgB6H9ok9VoFbKi2x4VOLDyobpHWt0
fbG03rovuiG4H/qZMa9h5Pd060Jej0Yhee2be7cIu+99apSHTqeJohB84ELrpLpx05F/COR414yD
8ZblTbSnYYw7YOJWAaWf+MKLwEO7Me3BzM2xQUVhgq+cOSSBD+E5LILIXWESRsvBCnkLZyT/lo9W
vK06L7xznBoLdx0HW2nLFvYIGK15GmtyGswGzwMiYw/3yyaSbX0juBR3PUkNdNwS+663Au3djAj5
q7qifIFd2t65XYzaJNcmP6X/eTvjYDw4sZ6yNjgtOTiRdQdk0SSZgK7FJYGlsVFxrH9mepw/1l3W
XIzRVQBoDXYnLEuZebCaWXvF1g0ot5cpophpAtCnq6S8IxxJ3ns9skMSAcONiQAa3bmHVbxHOxwX
mB1RAqF9E4R9QhDlNgcEOD7MTtX5DuMFLIzBBNyDnLp9EJru2kRzu6MMwxPT2BRGdJFomncSoAli
mh+dYcZcIQD8ah0WOS4X51KPdgMcXBXbgL/PHgiQfSBKgd5s2WoQdWPNL5UQxyoyxn2SMrNwM3O8
0WIzZbeaSA5oaWkFmbeEoNnyRz1YGoV4FZ11schX6xJDjynK3eCSKisir6K/6dQXt25RzU+leg6a
dLpRHX5c09Rjv5pHunuxFm89OHtH283adYzsdO2gadngQTV3nbIgpmeT+4KLJyYDIbZP0GQQ9yTA
ZSjtx/sgY3LCa0BrWORxjN6jKHaevnhYCCRD04Np0iMzeTfV6KkKcy599G/RJq8t5WuhkR8qswCi
4QTtRU4lvKJ06o7kGwc0jCAft6yb2zGUCFSL3tjPTh8QehH22Jmh+bAhuJBFLZCM4RzQGS5Rw1m0
HVvSU36is4LtGjfMcqQNTsEtsh3WOCZNSYy1KyNKxHWH8aAlpCzQGkO9HQP/EtQUVNtTf1Co//d5
1oEDF4LRuU66eob98VVi8nxOate81Rg30OgI5W7w4tTPWuhpgQaukNubRbSdgm3aslvgM5woqIVL
H04PT0bEYECbtfqBhAQ0nTYROfEA9xk3MK6ZbMZsPbvhkhOGkposhmM3g4mL+264JTOr3Gpd1l+M
ZSY1E+GzTSUDh3nsw11siXSbRxLKqU56p62RaITEJhqRAdEVjPIwPvYI6m9KL43gt4huCURJN6MX
iI0oSFSm+KqTFfbT+RQWDiPrWZFngQWW+Ih+4ek786GLEZQ6s0FlRqTIBn8LqjnGmuvMyief2IRm
M+Ye13BU134bxwCn8wFoeax3OzVkywYyYGpjv0NUq9vERxhcpVkcbtIxwCsYz5DYoGzG27jX2UNr
PT1HU9c9aBpTKTub8/1sFM6hnSAuavbIn72a8T3XLDON8LQ9olV7S8to3Ea50+3mxOm9lTUlzXtR
l3Ds9Z55ZDEKAKtjN0D3qkp13ztpeUhdV0EwcZv6lRjL2RfDXF6sNB5Sn1gZU27iECmD3yRNE9yM
EUiJjR6Faecrw3HtPaHpw3x2eZEQy1ez0z6N1lyiIQi6umUEUg43bOoUocJYJJqONSGHA8zaRX5s
eUZlroBQTHZQruqw0yb93DFm/h7OvWUiRf7/UgXtPorLe/bR/O+lvPpRlFONGaz9P39+2vx6TvT8
UlP86ck2x7013Xcf9fTwgSKCT+UL/fYv/28/+NsA/9/UN0LoJuXAP8ER/1LfPH0s9U3z8fHH+ua3
z/pHfWN8cWyYlfQ8qVdsUGa/1zf6F2HYzO+Z+Evh8vjP+kY4XxzXoPIBy2MZOrXPP+sbYTHbF1Dk
EB4w4IeX85/UNwzx/wJ9WhLEQZd5lm4IR4f7tNTUfyhw5MTQCfRoflCGRA28SHuu+p7BEu2h1eHB
2vURX0LJAQY6LRc3+TbN8s7rR64PWjZhwW+N4bd3jppq/vDh6weu78tx3aF3S2ngyHZlLzqbZtH0
6GGooC4tz3+96QpshmRN7xjxO7SEg9VVXiMXYdD1retDh5t86bexZ4EOuL0KggzqDkJrFqnREBTe
DEWYN6/KIYxyGWnRojRXha3VvoOL4KgGjVGdg750DJOt5SYvNn0a2lCM8uzFfjGfyFXejhn9VLxw
ab+aA0ifo5kbW+lAN5sp0bIGtTzb5IrbzmSIHb4bKAFW01g+19R/eDjkD+1WWPpXFmF1mUyA7wqL
XYLBaa84Nq6zzmr8skxvW72/GyzFMjwhx56MYBEX17hRag5fIRl0PdmzHJ92OjXZ3rZqco3G6NTC
yfaGLiA+Ur2VVKicToDru2IJ3ppvZJhGJ01092OKs9Aifs/asaLMCCufE9UrP2Pk0A2jtdIZC8Ep
eNUdpKtDO+NhYQwZYeLPckJgjCy7n5qIIkTSw7K0EjG69+iGRu/HswnIxHDfctBkJc4mdBaxAADg
nScmW5xsXNIGpoLWdUMyRtF5pJlihFppHNXbdhcX+vysqYehjb+mBBnki2PHShtcErqxSURv+N7c
DWwQTDHVwnl2mbN3cjibof2YSSgLeoTdyY1uk6CzfIlAfxWis0qNtIGrTemCo/DGaspxb1nGJ1R9
4g8xJx+rtLwTSV3dE9ph97XcTtSxZPUAjQCYtozKmHBPJvwrw6ADoM0PbAm1r4iy1CaXVI7UO4Wt
RK9YU2B2Yvy6cBnXQCkNfzSWWLHA+T4sXwVFRRKPb3lQtfsy6uGOu/O3KDAjn7wYQmO4g+bHJi2y
zWSOpA+WjKiIvmVbHcSaYPEfIYajVc9EGV84l00QI0CPco5EWb0joiRdtyYQUCvZ1QtWQ9OHBzy0
kHkrsqiGajHcYYbIGuGPGKc3Djlq+7Dn6Nk69ZGmrW/Xw2F2BnZJZzxHmksq4L1nJgfb7Te5i+TV
qe1HM+q/px1NiWku7pk8IvicR2wQJvePoftoG6eDIsbTSPStEZQVVgSTKVjUPOT10G2mEbo6jlF4
OvYm1hpuxHZPDiXDKmTfMMjsNYJt46SFyVOtg0eINOOkz3ukjz8jitV1lmT23in0s9GGKDYtnZKN
fibh5sV3ro4c7cQQkXbgkPUN3X6TY02ihsV3BACeq3gTRfVbb3fhyUp3V/EcTdxVwDSUYBOqyJZM
YQNkAv2EEfn9wsAwgb+YbrIFQLyLZm+fYkfQiqbeESTv+VxA96iAV1hK3hriPAGbMOGelh+sygvK
VMGEaFZhg4T+KTPIY5JB6Rt+ZOubocq+OQ0g8hyG98qDsL0SPpppIT86CqQ9/TEEMEtTm25AsamT
5jXlMtvTOWpwJsysUF1KQqJ+IkSLnIaMGa93QzHDnwcLUN8inbKhjepFuVMeMnPce/HOqwdy5wfj
ZzUdwqx+S8LOXhuliPcsIOg0uDUUUNdK5bfO8k2KKkOTioKZjnW7CfQb3SDuW4y1fdfp1s+Fc0JJ
6XfReDf2UXuZwJSumb+GIPMfg9ELX2B7kSM7cXhk0nmoucb0bnL8OcUYqExtkROE065HnzvXOY7t
xEOno/8wE55levgeaus6ImZwTJhl1PkaDlG/CdTDFAbazlSsnL3ucDaWEVbSbdiUXI2KzslVZmA5
L2LBg44RmrIxDDlPublJTimZUGGXrTUGM77MZbGd4Y04LadPFDAR+oshOBF71+e0MWw8Ptt+cD8s
Iob9Hj/9Hs862BCAPX3yLXXyAy4AaoM6e7OtT/QALfx6IhtpJxwClEProvx0i5zGTkC8Q210+3BI
n0bQ6Ixo63qXJ32KKlQ5dxAj13GOCSPRgsO8pLR0P8sqnPF1iBdvkrhvEkNb0e7IN0WObZ2ruveh
BYalxUw2nQ5SoqpV61oLujVMQopYmzm36WrDIZ/aYpUZGcOv+PtcYoZPRGufArLEHPMb5thvoo7F
ysLpALtOTGs9URqu4Pz76A3v4+SXNJfWnTbeUvQCUNThlquqOQnvlgzZxY6ZpAdpBqjW8dETy80u
AwQjyOii2CaR0G0Os0TM6V6jUY8mXu1xk5B4HZL5BbLJpYaxVgEZJdsMqxwpmQ6FBRgkclYbg1tS
jOTw1Sq+n0Y8HM1LnfWhr3EGgQneMhQV045QzpEmUQXjxPb2IsYlSv8MV1pNEjma7CJRT1XGXjSb
JA+negYAkSATIu8+bYgf2wwfMcnOk1xTZpiH5rW3yGHrp5uyQzzrTozq5/TV1RfjdNUBtpfL+QWn
rOeA8bCZFecKJm3OphI20+2UzE+107R+4sS4zrAEcGyo6PsJ6yE0Isg0sw3kcD6xTl8iohZ8qBcv
NSJqdILOBXBLj4BspzX6bRTXat321bwVBfcEeRbRjjKbasbeE1i3mFgA7HF8ORYTjI+QlGpDvyzE
Ju6cN6w605HadgQpqY4e55lfDwkHiaSJXer+h9ImfdFKqo2tBo4PPZoreg3NJqagyKqhOGSzpx+L
5YEI72/kt8cb+sI3eBvl1k5Y1OckvVclhkkaK996lWHbTKAyhbbYQXYZWeusCiFfZj/piHEgKUxf
geTFW9Q0G81V0BTow5lb5Frv17l2t0yz+0RjtgxN8EEnq8+fiOgJSRo70P3YQ3lAVFNUfuD9xOVR
UVkGDUpBI1qPA3oyzhP7QdO+s+Y3PkFKt2Hb235IW/noaBac0cFT68Sx2LM8aqi6QtpjTUBlU3KS
aDjtYru5z+F74LFNDwyVdRsPk76s3zEAbPRqY3GkIV/5aOYfaJBhKLrqsbOeNlAQ0XMYBEfrRDw4
sR1uNEcyJrCQ4OsqCA8537MBPIYxeMGtadx5O8cebiN8WFKkBt02DrHYup/EMpxn/b8ZvGg8SmH2
9CziY+go2x9GfESiGI6M4PAvTm1FBHFq7lHprNtF6W8Rc+Sb6O1zAugPInqc1EuIvIrWfl+srz+O
47XLCqsO0ssin0kC+h7GuAqY2DFGIZg7pnnMJxofmWZwJvTMFIlA+RRfdecTJ2kfW8PN7CU27Q1z
YN0jBGZAlh+WyJF0AtJIYjc+4Ie3WDUcRWuf+bOslkQ6tCVp4NmrNuorCuFGbiC0wMiF/nFEMlYd
s+AbUY3P8cxhubEo+LlJgIY/ZK3Agan0F0EX2W/DVa/M4jg0+H+6qcsIjrVagg277dy3ym9r580N
SYhC+D9slEecWp2G87HQgaeT6vMtg6+wm9McUxDSC8k5qoXuRUboN4w7WezinmK9UHrxX+yd2XKj
2pZFv4gb9M2rBKh177TTfiGcdiY9G9j0X18D+dzK5lacE1XP9UJIsi3JEuxmrTnHvCYQWtkJndjk
xvgyxfgRm/wxbRQdyZAxHHu5ygoy+42KL1Gl6KuQWPDNqzPJ4OkIvVpwOWlx8bQAXOaNE2pSel9Z
ByLE0bMzccZoMYUaFvrwfcgjJVgwRsQk6s5q8qObipPWA8ar1ccanOEBvfB8NNdNhCmAENqSoEu3
BhlA9DOrUdBblSdIXq8eLbOPg0plDabWhPhUU36nNFazs8ohAAXe7BXSjo9RIShrAUHakkU6H0rv
vp1tBy0KhzF+L6CpHJZoKUO9qZ6oahnlRl2AvCRkz6Zg4NAbJSh/Ggu8Jxs3NGhG6BT1CysKbOYl
g41j+lS5SJStwTO35YJyd6q+NAy2oW2gnSOymtSDB9Lqi53oneGkuNN2XlzQm/3ewYt4lGn3xurh
qWhEymUlTxbyVxTCZki2rDomgPlscNNQdBufLEXz2M/ESjXFtJcWfYLKQUxcl4V+VHKBDFM8p4o9
BbSe6I+sF7U5lnd6owObxKxKm4mzUG+VBlHNGhRUOIjXYqHho391sobTvaZxVKpKS3ZpccbgwdBh
K5CSPF1s4nINpXMzyBodH1HUIZr2yIvbt7Bgyp4IXHZWV2k0psf5trSKnggYno5opUcxxzbFry45
9eVCrWpZl3yZeozsrAy9xHmirEkLaG0gTTMnidUglFiyY1Nh80p57b424TyBlIlJZN4I6T1RHWa9
oKErupzmMwrHDQNPHnj2i5Pqr5S7xXaY6zMJWCfbMPrAaJdTEVsshCxAePVaRFwW69iqLKkdi0Do
ejw3eUGx03wtK4/YKFEOfuP+KPteOV4OqooqcyUr3o3lwjm67l0Bqv11KOr+CU/dFI6K9ddDjQ2i
ErtxHVwOke0g+S/i/oxW8rJID0Ag3TGRIo9aNUUGnidcXc2bhWQbhWhK8oOCI09dLDirVTMcU9vs
j5BSwMDlttiPlCRsnK34+wgYLJRmCLvnlMHoiOTQPBIybn3eykeboIGG0Zp5qMKOJUm9qUAlVUQD
sSZJYAjGI7qHxgw6/L1YrJpbr4IeqNoN/PWGCMoV7TqsP/t5uDxWZAVR9cpUB976K6TVREc7y+4r
XCPhhBnhaKR3Ok0sXjGa303KLrgikCtlImcCFbZ33ShxvEtslZnZI/aha5CZVW3XHc3WdYmvEV8v
IrB59SKORH5hcFe/1/s6Ml7qnlpBmbtJBcEz4WR23Tu2Ys2RElT9eQBihbswYbWLpwks6HpQM1yt
Va/7CNFBXq60z2llhl4OynLXGIp9uExrPx/WO5boXEPzyh9V18PS14R1m3CeXCBPc2q+RUDRQo1I
i9PicFLhRmyChXMUVaU4LEs+nmguliLs4aZD7ipgithF6FUDKZMKGDoPfd+kMrtgfTKS0ry9HEpF
/QZG9MHqHLAgnvalIVCHiTMKUkRvc56lJ9FCxhvwse9aSfYAi9KdxHfqKM1ylXDmbU0tJrcr18yz
mqHLLbKnfDbil6m6VzJUy529rr7AOjla+mYO/Zo1aMkT1rK7pGqdh7pmaaACjkuICZO0Xm4jL2Vc
TYqPriVC3BvcY1r307YxF+EDVJ3hSORi27GKeOwT42Q5MfJLUCL+pIv41Oqvi1oeoFj0LyBQBlSf
G+KVjGdZZ/rG1MFDTEYKPZtk7L6K8+2YyXHbuypQNdP6jr/3MVFLb4+AcA4nw6GczvYsSgT9qjQ9
0LB8i8pSe68acaQo8DzrpXHfFqS7WhlAO7QFCU6EASl5PF3XafOBJmdZ2cskKHZwCSnsoL0SOEs7
3bka1A51Qgn5vgQnc07rbxqk1hOq4qI079mB6MCeyjFsU883E0ZEMS/1IdPZ+ca1Vm6XuB+COGY9
QYqyHraj0+/Y3RKYWTX7PGpxlUZTdI7N7N4a3+YpyV91fEOd2tlBNpEt7dlv7nMRQzJgVozXnqr2
mNByKztPP0w1jP06qeZzVywyJGkMZussvXMickhvsiPEvDR8Ly5xsSbTsa4t4gPqfN45xo82qZYD
XqARMgTp1qPhKkEho0eBWzmIVRYYGemPMDmI2TQ6eyAycPyGD0HeWJV8ToRrbhNtnXBX2yVNUhoD
oJU2l0lYWV2Yc5rD1VAlBiUaShGpAIBxGP7zwV6OoAK6UCjZ4+Uh1kLz8bYpvJ66Fod57odjNhoN
/JBF9fu1xjSs9dtuPSjwJtb2Ru56MjTmNVJJ4wQsyKmkh4ANZh2528EboXrQZBNDdfTWw6y3t+zq
x8+H9EvRFaz1F1LGYvg5cBMvB3W95dpNKLqm2KIxYapPbmUq5sPl53jP66Nke4ZoFOwMM+eEp0FH
Ir21lwgMfsw67nLQJ+kTqE7VQEWQi34ML5dFBeF4WfREkn/6cqvQaJ2RzPd02ekItjXOqlidJq3a
T5wotqZ9QFxLdnVaHsrBhohu195Jj+UW8AMFQzDb20jTKbfMVbavY768YSpsVrkemrqJHWXT77hg
qg2yRsYP5XbSSCoYopWRRr1gg/vp+zBP2mkm/sF1M5JSogVl5NgHhbhP6Jkl2jgceXby46OceGUa
votD9TjVoQ4bEa6BWjQ3WcNrDQ3BgHxdt7EeR8EQ2ZIgjTG64mwl6wCgALse3U8C+o5B6wIScLug
HitARkZzil16Qy5FdcpHo+/V61AT3/aGc5vB0Qr6nBZZo+sHJ3Pu8zj7QVEr3/F958jR6wR4BXg4
XD/18CVHmM2eLQ5mt8e3a1EzaPkKNq0yo76YK53mtTZj1fhSpMb3fgZABaRWbMYYIOzKeY6nXe4h
IUkkdLeW+B2d4iLD4xCCpLa3jkTmzreUa8beU1QEggroZ8OKpo3ZT+ORmA3Gcneu/Drlw3aWpvQd
mXubzkBHa1gbc3TPOQ18HzPAtyr3Dp1XnEvwZbQ0+Pe9BTuRc6S7icM3v8HcT42OKCW/xqoCbRHl
VsknpKgsbnKbv+7XMWxZTj2JwDvg/g+ThmGZxStdRAjFW2nEG7hZ9VmHJbRFoKXdiFlDArMyYYAs
GXw4KAoYym19DGlnbOLca65saqWFkn2fVGq6o9ecJ/oBW6MtX9PRs/Z6idpKLQp/6TAzSuU0I/Tc
NJ3yQKH/AZQk/Zda+zrgyDmsy9hqfFPZXePZVuV9uaRfY1ZF99h7R1o0eAbMrqTgzHIwLeIHNgKZ
QTe7hAOTJmihob+YETMepuUt+M5HxGJXDmviQXbJ1bR+0c1sNmf8RJOIbdRP+rvTuEvodE/VCuUp
SucLrZ8ny8QHkPSmuaOBezU6lELwrIFXdOvrJgbR1oP2YMrQwNTgVCN3Rd9XkXZVZMxm1RoX3JPa
3k7PkNecg6LNEGwLsltmz4c9Qu1xaM/NAFl87sd9bsDLp5lWhz3GHTRP0R4Z2r1Oyi1WQ+yLOD2D
RbOvbEpxUqq0Tcq6BXVO074sotUJ388KABy9JQaXrolKwIQ/23gYZwKWSXEDEWTlmMdQkpm0Zzel
ZyAJNr4rXvdh6Mm1DiUEpq0oWBi/xMktXNnoMMf4bHQXUjnLA6QmIwUsy6F4bKPbgcOnlQZBs3IM
nHKEX9EuDR8WYENgYK7Svlqt+WN6r+gSEt5TXdGrtc5lnDxX2Ts7VUQ7VrdijTi7u8JXbTrHFXSM
1DA2i0fVylRC0KH1oyQGW3GWh8ZSXfZLEL5jszr16avoO660cW3s218zbRwpDxhhJ0m6Jtmg9fvC
PtaIbtQaFdgwUhIwE8JNYcrApqHM0jb8K2UGfPArQrwBgKHxxez0b6lBBGczqsUmWcRTVVIq13qk
i6SDnABXibCbANzlVBOrWXtcKIe3cxhHXHN1bz5GqQdoyBmAk+WPuYk3wMtoTKMM8O3Sc8MkmxMG
iuot1rD91Rb8gqRdtgadk63W4IIiL5hVjwRtFNoVXsGUCcukPZTW+6USg+86yr2qRt1DYurPMFpf
qhzdOG8OEClDukT5r0fpD8yNGe4zHDlujfLQRUZXaBWzUcIKKoslwd9uOXD1s/aQc3KUBT2FQM+V
A+1+CNBwwQPbENgKhdVuRs1bQdVA98CqfZOK3FlR5NeajEPMOEjJJ80MwPClG2fYsf5452L3k1bl
a6wmm7KCzuY6AfSp3xjladC40hoIjOzPNnZbi51QaVbIWHsCNpSiqHAP6O3OMd5WE3k/Bbxc+AjA
z7m3dDuUBqxpbiQgPzAE9lY1Ery3LZjtvOaDyB+a2vihtwvxUNADFWd8GaH5bSLQIYeyKa6SxxxY
Xg/XFaASjRR0UA68JAosdXMVgd+SSvGqAlTbKGn3TBMBAIyh36C5UA+ZUE6NhU/PJPkGJxsrkKK7
IfgYN+ywlDAR8LIsQW0Buq5NXfG56ts2sYH2VUYwVQg3wcGE+K7fu0jwySy1fYUV6jCsF5SkRhRh
dCA6auM0NdsBi5DdnHlC2pR68YxE5PjEJPEBUW5mqD1mrjqBa7s+WXmky9r0HEgv7wvnlermewM8
NTRXtxRxOMjLH1Ph0A7CTWGsi8TYeE/n7pTPQj0w1vjLVB5slR4RqPfA/XB2mHNUIigd3BfZWjIC
LVbimUxUeC569kaHrQnTDr8S1XvLN5XsoRWgDS0nvx9mTjGyA70tFEjD75a5CkhMyTELIN+0CXc0
HXEkgwn7UDNNaIToQCbYg0uIBVxdCYOq44rQQrrZuRhJLOcYtw6COGTFkCKPJN8SQzNhroq1r01h
cWrqNkiaQbtKaXCORfVmvmdWYVzr9fCi9G2KKUyYB4vwb3x5doAkwSZ0m1RlAgpQybnyB2OMs21U
ECzVNJxI1KKxwpix0wYqr8nSB27pfROUqMiknBAktVR73Gt6uXaoraVDMZgCxVU3mMnuwhf5ebjQ
R36CRy4/+EkkudxVFq0rNmzH4m1TYcBOrVwcq86IQWCsN1NVoCigitBsaeHg5y/J8cVZBwMDmw8T
4s/fJy6K/jdGpfry55ff+eXm59Otvy7WYoKtc3lceB2u0d9oi7bQxVtfcD1c/vbn3c838fP1fnnq
P3798/VIYFAD3McM1REhlpc/RPUGVHV98tHKUDZcXlqzE22PJabflLH+RV2MdOfEaoVyrXunKIal
uKtzcn5csa9YXZNwbb/bc74fhue0EcyGBvacORHX0NCImqpesmWcXxMchGBynbOrY4zFRkLFat2V
eCPS5v+4WTWY0RqXDU7X96/RWi9k/fTXIXNtFCGX+6gO8MNdbia6hw72chNEfnYs8YVG2EQFQPz1
T3/5+eX5nIqK9eezFOurXX7pcrD17N/P9PkguiigU0AbMG59/sXl8Z9v6/O5ft7/+Vx//5ipdC4A
6N1PVM5IqREi8Gx80nQSHV6O/G+QzuXW5TFrxexc7l4Olyf4effy0z/+9o+7l18uezGybuO7gIXj
KzTaPtE9Mf8tJ/h6/3980Khb9hw/fy7WZkP6848u9y8/tqEKxb17GNfWQdtzStOv5mYknPmvm5cf
XQ5W6lMiUw4///yPl7jcNdTR+H/CzPeLlu2fVGg2MrC/U6E9p/Jd0OSrflOhff7Vv1Vo9r9cFoW4
W8jxXFkzv7hs9H+5CAgRgaEXJfdolZr9mzDj/Et1jZX6wk/0FTHz3yo04DP4dRzVs2wkahDE/lcq
tD+y8UjX9EDro7YzDZ5OI6rodw0arhucEVZiny5hOE7UTTdmd2+xBNsD8IAXKYbk2iLzptYWEKYx
a7gKhiZdNXXXm+PVLx/fPzvoPt+Oo6OGMzXWyezSfn879Nr0Wq/xBhqWToII1bow09+H2alv1OrN
q5lOVoUzOu/6Zh0aj3//+r8r8v56eawkqPE8w3X1P1xsXmYv0sMxcWqn6EUQQP5gTfDJOlmdRjUq
gtHuSipP3VmuKWp//9ra+lH/TOG6vDinCueKZdlIkFeq0K9ywDYZk7inwIkxeLTeRDTnO5tNQkmx
GUNLqj8qWXwijZZmycLAk33YZQFJPKPLLM1uZ0gUWLASMKWPctn/w5v73Yz1+eY0XNWoFFXNcy5v
/het4tjkw0xrxTwVEbX3TDYvVtFg+W4iLSxlCtRfJjFWP/qrFtEzSlru0MwVfj7oD4VQ5gMSo2YE
8Pz37+sS3vvHh8bVQAuHgHrWj+v1+uuHNolClg7y3VOCxWkXN9EE+Z7lWRV5P1gbx18Q4+wMvQD8
jvfUp+phMevSVwD1lO7yPdB1fW/IIcR3McPAZleqqOg22FxkN7h5PG/w0Zy0D4agBT87JjuBONVO
oz3hPWrtu1682I109l5u7tNlbtCLxeLV7rwvaP5NMkrqWy6y/MrTKl/tMu3ORrRPWa2m2IjYNo5+
SEgQd2AO2UOtJNkkc14UW3+GYe79Q7ia9nsU8vot0oRwbVtF92o7pv6H4jTTaOqS/mCeUkFnM45Q
qtuW1vlgBSQVoSjdLFMDsgcT7sat2nfBdnH7f30jmsbIg/wVJqv5x4UWZyAWknk2T5bbjccVllmq
kXG/QFOp9e6BYujOqmd5MiPAvF156FxsO39/6qz/6+9njg2KyTUtIF/0VS08jr+eOWlXY5mBw3Aa
ouSHou9Np1oQyM4HTI63ZpqFfEf/NLz9nkT6+fkz4mvr96AxJfxxtsJdMp1OL0hYVZGYtwKildQf
ROzeCtQN5O6qy6m0smu90+iQLc4VCA0UEZrx1LbWP1w6+n+ON7g7dYfynYEPTvtTfuziiBkWRcNR
mXfkSEKAMbwOExLiiqzw7lV3foejirmgAoNVkLsRgre90iaxHORC5KOR1NpV3yXUEmfLohsxA8ex
i3ssztZBzJRYmzaPDm4nzhgJZprpDN7agHRNDv3nEuVTX/4/TBx/aKk/P1mTeQwwm62a+p9ndqRr
ehTZuXkaV9RrtdTRDQo4MM5TUu6mDFh35Lnneo30bqzCPBS0oINotl8NUTf3ErkrGwBCAfq8Cl2s
oVtjbHOcn8lAocE4DZauXBfY1yI1QbuJgitQ+3xGgxqvez0qkjSgAODWKIIyBKr/MPz+niL4139n
Gh4FFE5X509jd1549lTmNedNbjX7SalLSp283c+A9eErNV4R/P3lsfqJ/+P6ILjQtbDhgtH58/qY
arcVLYijU0pL776M4/m2TttbrUbnhMrKo59EKZ+Ni3u6HFx8PPZH3lTlP0zKfxqBCQE3VU9FPcoK
BUvwn++kXuEvTUOeYBcR8Agq5cEsPHqDNm21ZEqnHYhapK9YdtmTKcYVLRFmQtkae1eX/Q4umB/H
bfxQaUP7D5O29fuIyiLEdFxWY+zBuaTxGawX2S/zYg1DRbfBBx4br9zaSuEEGnaXLQh6i4nCm/2h
z0hmRqKFUUGekLb6dRm5N+u8ggJRD/TGUTfogJXTaKXRxp5Qlg8xwSAAe0gp8Xat4DSuKsvZI6cK
PFZl1NpIl4JgQYVsRq6nz9Fp0nrrPDVFfHWJEHHpou/nzvX8yYzu1BhLfux6AaSjY9cicUNupu7w
PapoMAXB6gkCCFxsYUMbMGB5RJrSkuo+mT6BpgwewWu1ejvuU02Ifwic5yv8/UyzWPo6zOFcuKSt
G5hN/5gMKneCt1IaRJ8TK7CVls22OgHSlNoKtcXyxpiikUm7R/CldHKz8N63wrYzktYQuAF0yWF9
ZMwjjYp2PXUtxE6imdlqz/khg7VfrJwOiO9ZyLLrtcTeuWQIecA4i8/My3nNwPQc+24aVZIa85zC
GQ03HysB7HLdOQIwwhZrjxTVM+xcMYgk4mHkMTHjedt66DeXxcypiqwmjqysZqCfqxLtcn/KCsOX
ngMzvjWYZGqa/GG0tETd1clBKUj+uaDv02QFrdMSP5LqFPXjfF0RpB4VfXnSx7ha9eVIJTKcajVh
H10zGdtldveMG+md3RnKDvsihoHquajzgeS+6l641j3jWrJfl0VtMbyiAUZhn8iHRG9ADlLwRPWg
EBJu29FNbjl42Gjad4yhN6PSCR+tYxLYaj0eWP/vGpLUz4DNSMi0YifIDbRzl0ZtF1MMFJTD+fb0
6WhWfQSMuiBLgd6ur5ZKdQRfhH5BB7MCSzxFobOF/fYmmYQfiuI1q7KvhrUvFgSZRB4B3R/S6UxN
XVAEU5/FEMeHXrOg0vdFUEta7OSjoyvVIrGTTkG4g6Oi7CkH4xiKlfVh1ik1tOE67Q37SnpQfScx
nCrCe4rOcx7GGIWKsKMQ9WK38+DfHudl/pKtyJQpM4hqUpODWtrfK3gsFKsJpSgcWPBUmkm113q8
ckkX3w7DGhjWY9MlnPg1p9prutW+jNLh3tH5ztfkA9H190RS5MSyk0UdW1GF25zSZi6SR5Sezl2i
RSi1YhYelBl342R3hxSIn59WxQ9py/gevP2PiyQXHXEZDEnh7aYOzrC0iuWqip/ymgKQYKxJ+yq5
7iLgXPriul+hHcSbrLpqstE5YdevdyxU+20eOSNJM4Phx/PcPvZDH3htTfMx2hqunO/dVSwskula
seytgZU0WGq19lE7VQfNI5KYZA4toMGkN6Ab1cKigp1Uhg/4hPWMxneDdwrOsF6RiYEF1m/iHvL8
JZ6rUoOuRDTeeNzSmuiHh97vJBbxgQJ52XjeIm5xvl4zkul+nSxklRpZvrWkCg6gJ+lCym/Iqscv
kfGSVTgs8lQ/L8hAtwY76V2dmIQ5VsOV0hd4LubmgWbhLjbH6LZDO5/NUmH4KDXfs7+nFf1aq8TY
KAng3Xr5gLo2Xk6ycGgkZ1kS2hia7+aseTONSe5b6dV78kHRyEA8zZD9DBCYbvkHUXhlrXOI9OiN
UNX51JXih2IO41XcEzMXCcPdqnyrG5S06WNscYZV6VFq6fxkRg+tnnJWAC766M7WMiT3QicLtHZZ
eJsOkmlZ5f5il+WxUCHn280Pb9SUK7Qtb7LomhvTGYjoWb5RghyPVT9LVMDE++W4LFIg3GTZP0vR
vq5Bb1JYyY0t6PfDLDf92fXyqygeyT1x8A3TjKXX6JTbrmEIXBoKAHlfXCP/nXfQYNUAtUoDqzxR
txU917NolKeW7fDOGp0GJpREsu2J95IlBdp4IlE0rb6tc3wX0GbpMqXRlZ4g0sH++KCCFAttMiMG
ZXlNrNkIsmamtKs4xQEBIvjC4bUFoIdDfOdVEjULJbi421CY5SMlwNvV9jO2zcyb5J3hhRXO5NDu
hn5rWiSyylHIoJUd21D4TY8V8G+oGY+9Zgz4kssvrZlNZ4B10RO2lu+IolGVL3PONpp3MlS9cVfU
tbsBIUX8lJeLawPQlZ8h2ParhDY1k3W1p3iP54hcRpIenidWaBvNjNt92/cTCdneYzI3KdfbsAOK
Z94oCaHAZunSCSDAcQ1feIzPE64fvzRV2HixCnvXy1+HuNmOWoYGy2RPXU7WAUajchg67baJELU3
Zn+OpHSvlOWqHdwxvGzOKnbGod4RlQr4Aq675qZiR0gbPnYdqf+kPCwSHeI0mc3BY3SiE7vpRDUF
+MKsEwL526pr+chQUVONT2HYZvKRMpdziktXBE3uvUalLWhze+S9dtkY0KulqatPBuJ8/Gd1Bi5e
YXAyyBE5E2XwfZll7FejMRyqCFSCwm4II3DTB2QUjuwZsLgQyyjsfOIk0e9iRc5b22Iv4elRwqWb
WwFuFzOoq+LRUabibEisbK2yR0Xb+xtJ3MapX2p2i/V0K2l0tyYCOSQO1rnWlS9eq9EFVqCLdjEJ
0FNfs43PW+b81kEf1DOm2C0ZJIpSHifVMW70Me/RKstQb0bvayPnryTutvupNPsdpfMX2mHDV8Ax
CwKV0qbTnZe05NRon2Pc3tTr5sI1R/kxw2thgEzVUy5oi/cTVaPGrH7g+yLSULGMM8XoOxpS5Q2y
DawdXT2FZe+eEau3d6zDF17OizHbW2FRt8mpkASVx1orjooV1s5UHZWE/YsxBxbNB2BgiYKAh9Yi
Sgc1AF1mH8Z5YndpYFP2QDjgklTDiZajAgeCjIFpOg9thu0vw+xtjz1Q4Emw+zep36DOod/vKkdr
mupTOujFtl2G8cg4rEKWCz1ndtiPD6MPhIxGrWfftAIzxSCyFANm0h1mUgtPOrFGXt9+NLi+XlP0
C0WnE4Q5K1eY/OkFZv21jIiVR27jBSicrjPkHJgY6bDSeiRBkoAiX6eWyuSvAwmcqtbPZ4bFGPAn
ESIlQolSjAhf9NZXPBNyvlFGIa2V7Ar3k6aT+ADp5PKKWZP0u9omQj63XujBjecs8lZ4ZGf6i55Z
52QhwpSZVz+bxdGAOLTtKnKKEhKUgwhi4dXEDL4z8IlxvbsqenUFq7oNZ3DxvjsdJAAxjAfpmq9D
ZX/UdcZ21wScF2Ud0mP1GzYiWL+yTPxRGW6HsrNCr0XWT8cFu57RBgAJgT8M1xjc2aiY3YuuoIKZ
TgoavF2p1d9NS3uFxcTVpcP+i7CQaVPK3GG+izUbxRzKrz2mmv2QpwzTIt5Izb6fSpREESIIv6mS
V9s+rcWwKTGSnSOmmV3Kj6miszHo5TfX6Z8tmR8gXYR2OiH9EGXMIs4KlzGNN+0iHyYu2UA6FRjM
+pWoJfiQk7YEM635GMDQofDiKGwRcrRo/rdRol2ZTQvGNJNXiu5OONvCChhH6D4Oo5Zs2sl4Av4K
OJyvbezmV2vKbRKfpoNrEV5cWPRq40G8qSVcFcgrSIHewUpqQFETtXgYEAzQbcrwM9UmUSpPCkBF
rInkpqUWKcKt9aEXsPVk3hZBtgJDe+CAE1+GMIGtuJ7eINYEw1NP1vU8JLBkm65mYZxbKBwkTk1S
I6KWUIJxxkKYxNXdoGIZIosi0ABeR4ZCtB5MWRWqK4yVTdKmeUAf6txMLuC9jAavHNF2VAVmitL2
heyFX6gm4d+puCbJtQsQheBchwA6dQ99veRImvTh4HteipEYgsBWolpAW1Xc4pcpwmGZ9shyWPcO
NXuP2AoSq2az08n9rOdMsmCLlcHKg1pJOJ3jEZtTLc2NlnVATifghKmmBGz6BOG6rGUL0jE9wlrt
5abJrxUjf+lz9bVMSjc0IaFuu17ZEuR0ozjtro/Ubjt4DOjs1HzWiG7oybT3XfRxfZN+Z8e7N6uk
C1oTwejQmk9MDLesRT/MxRaMSczcsQMByxlHuu/Onauk6U6XZmi0VhNWS3NfVEhejKpqUEPiEvFI
CunyQylQYvYTo5yj7mul+T5bbDEM1P8Mm88I6wjMpJQEMYplZYwjWcT6g4re1y9L0vTQ553wnUvo
uPkDu4rjMtJFd+oKdVFUkT4IOMkW9t7rSbMh2BLXuIw9vN4Oeco54ULW93GymDMMoqXlnO3myXlM
YSsHeZMwEcDRKcvEwOgVn1XNaEKj09XN4A6QLsrorqzz69Qd7wFTFowfHYxkxXsfFIbKoaVMT9sH
AQuId1d5n1CoG4MFqhiIjTpGX8hs/jCIyD4ZPYVzCLN+26SIKfQQUncQaba2XYRg5UiyJSocaJNa
/80gaxmq92YE++vnThAr9pbkO+q7liH8coCeIgTi1xkvVxXLfa5/kIhCfKoYaAdDukBuHWhEOp4F
rdyx014G3SJiGcxnzEJwi79gTScEXmjVDiPtlDwvu66R126E1TIaPbBnprzTdZ5TiWowjZ5ysCL+
C6kCChtAjeLOsGmy58TPXZd2wW7duauGRPq2gRxO1YqjZb9YLRxhyxTTzTzsIzwQGyOzcGUOeCFH
Qnk2nLoun39+rQ9xGbQa23FkN05gkkLosptgqPiG8opkJySh01uBlHJSSHwvXZ3ZpTewwGxBPLLO
R1m1VVuzJ7UYb3IV35s2dv86N4hUmhM9IP3ujOtPhqVm7fLCeTY0gvea3QDwba+jWIK5+dZaXwu9
+1C8nOVJd1ynMGI6ez+W5kkapJuyyzF2YtFIj+0XZEZEMit9vrpy9sRMPVVq/QME65epn2oWuR7b
Ycvddm5xTe54EOklBjnPvlUgF5ENlG8XytN7x14gJ6jePblePvGvw5kS6PgQe0IL2Fssge5RJYLN
1uIPqASzT54FiGr25CXl+MJnDzGz+UrFUz22EEpD2gWkQQ9EoWix61DCmtSwx6mP1pV4taZx5tAZ
U303iea75bnalW2L88AwfNRSFtpQu0N1aMHoqgLVijll1zxPdn25hQkwu07i8taYyWD9+bjsTEL8
lllj1BEEQ5oqWH6d6+Jy93JgU1KvVGlm3NrAeNiba8qKHLrdUDTJdW0YOUwnMcxHNJqHbn2svTw2
dwlRX2WyFxPoU2JrVhW3enSaJL6+HJDY/HXLNoienuK5xaDswpezv5qFMex7e6LoVGArB4ynnOn5
cNcZm3NeW5xCgHA8jT5Bk+pBnRb1axESYoZATCmQ7KbDyDZxdpHoI8HqV62lXqqv7Ion39GWMSTT
F98jX6EWByRufZDUiAAuz7qtjIY7d9x7cPGYrc08rAH/CRyVRECoiJuRsmsqRjD+paGSqK/yGTSC
vGohLSVDh4SO5iEDZ2n6jq18WFZ7XkyUY3lMfcximiH+6yHL4pu+SNSdSfY7T3tDUSbepgu7OQ8n
5mZDlzYP00wHSzzMj7Ix3uZU2j7bkx/9opO6ba6K67XGmCAZU5rELy2q1Dh9+U7r1mkP0lySe1cb
zkQxJre4vXItJayDSOwppSKKd2U4ryMlkC+DmTtmWVtlBvABsszQXqoHxKCmLxZZbil6uKep7ruz
Kxt1s5DlSQbvcl3HhdgxSU07QnwBCWTkOEBh2pv6qPtsovEPq5N1KsrlYzZE8kD34srRu+Tsuo2y
h7bFumCOvBvY9JeAVzV3vH3L0mKzlJrzAByw9aNYG3wFmBWBieWNtCwm67gY91k5l/s8B2ygjt20
c/6LvfNcbhzNsu0ToQPe/AUIgFZ08n8QSmUK3ns8/Sywprt65s7cuA9wIypUFJUSSZjPnLP32gXR
EXPFLRrVIYRgUvYm4HaCQCwqps8VLh7FfiMP5YVIwRjDTukYudUeg2RBOji+5ZGAvUNHf9oCTtbr
+qzFCcHvYJza2tAJICVuxJR5y0Uomz7z5ujr9aUQW8ONAlO6atGNlKGalL84fBva/MmspOhXWUGt
BiAX67GxqWpNAUPQDaui+aMUsmybZ92CS3fNN58zInyNl0eq8DxOy4nXylLIlmDPVltd3NyzZJcB
QzhoUfnd1CT5wtKMt8tgEic2M7vK2vRpDcbrIq9w30bKD3x0JP+5PLjTFO7LUcFOjNi9MVWdHYqq
H6ai8FA3b9CPhqdxvsgwt7gbx9ClJYmRrNJ7J4Z+7tARRPWoNfOtYnkPSK0+lGH5Jpe56JC7q20N
IxWOZl3crTnFa4wp2dSZ/7suy49lTv0kxOncYZ54aypyVU053uuleZvhdh8RXLxImSYdpAnhs06N
bl8tpA2j1bpJirJju21uyjXY47H5lEvsaKTRnagUIexvw8jOi4CBWglreNyaeKrEQTxlaiKdWhGB
LP1Yy0MVvcz248nHvxkLbTiZBDCzelP19gpVLLqPY9p6eCGpv88sAcAGsjIp8u46WKRAMhWij5+y
ElNlqWrHMpgUN9fBLVhQu1bHBJ0ApR+pjhQAkc1nqRKavUreOkqmmdSkckY2rHfbcdSfoYVZ27rJ
541RopqnLOpXI4Q3U6YHzlunryWP4q5Cd6xmgexEWgoOrY1u0SK9i9N7MgZQCDKyclUlPbaiOHAO
EJnO1SRgQYVSrhQsPRmwRPahLknlSszdyLtlkJMBLpK1uq3MGDExCaF5Gf2OyY/gStrIanGinQ/e
NNYKL0eA1Tdniw2ZPU4zFoI6jb4VtHjuIoC3T5AH9hGOEsIu5L0q9/pODF+rAZPK4wv30W1Rk29V
MBlJzYngTpFSy2JSo+9HavaPR+W01vAxcLXgrkJqp11YHkQ2/RtLwQ4xGYDQqXBzVDKTkia663FP
ponDamy/SG18GIa1KbfycUAs9aUAyBtF+jgQvBtOkA+GImGDQf2EiEi94N4QGZpFzIf4SKVdrkSG
jXki27UNmxCyn+7zqH+3wOudRH+Mr9LzWJPgMEjV9ZEIMjFcu5M2gSYIqUkN+PkxBDQKzOeyJ1cL
DXqzaZWR3X+P+UVpWeMpXYtl4E9OSsrOUNuDsBC0gf9ep6+pEdBMNboOyx+tSYUDo/+WKlxlK706
Y4X344ot36wro1/0DSGGlfVSwae/xkaATD3806u1Dv2AdzxpMAmHjtGRLRnOiiY8SXrR21VuVQ68
QlZZRYJQtwwU/OOAMwgXqBk57SoOyCuoASJFDZ4G7gbMAjgtREoRtphar8ogyIcxE+4TiBoqILYh
hDq5LBT3zbAL6ZNBw0gpUFlZ8zmwl9yRquuPUsYQNXBxJ3Mw2L3q9pNW20sLwq/HqAAxUkSJnsIR
wIeaz/KMXxkGw5wsF0XaCePU+lT5/VBXbxUtLQc4TQ3AD2EJHlS01uRqJyJ+NVWP/Fygj6FVKlnC
406chcyRjIXCpqB8xBLAfCFrTpiv8102Sfiuy8AnK9WnpWA6UV7prjx9U5rD387WCVgpA6FFkZD9
jrlg9aNIlMMg2sz1WvKZcjD41ZeRYpCIpis5rep2ScWLFFadj3KmpU1sPsW5quxKOcKWjwVDKMce
0xWh3qKERlVuQmgc6PmLOCfekADlQe/5bGbEqg4xdFHpf2o17z3DSq8K+2w2PglumvJNZ2LwwpFd
DwyoQAs+cksc3Vqy8MmDBrHzdNHsknHJWaqJGAMDK8ka9qdCBVFSGdBFVV6x1weeVP1qKYZvdQxv
ZURKRK7fcIBlm04Ofje68EcLQSIOAd5hFn6fMXoeW7BYXKsZrbSaoGU7joy9WFeqxwDxEkn5XcQW
4uIz/RjzNeZqMAtvaqgSjC26hpRh328K+jRdbmwzUXGtQnkNwvDDahQwTMpcwVyALj9DI96UVsyo
wG41QjKfpQHNVAWrL55llDJT5i7s29tWkcFfJq9dpNDxSJtb0vTfy0TwqPUzxqwWatpOMvSBQ1BU
BiOFZyYURWLoCOL70sSU8OMarX6KYLoyCX+1htgVAIHC+00PbOBJhP+2qrXEQUeaZPvUSRrwQAI4
ks2aPp+IPh1hZrxsQpwlkchMicJDRvaiTUW2AcvwquFk2KCBZjeksWjGnA9rJ9frTZrp10VQP2dx
0BkPTBnVdeFizynJCVcaUjvbER+gymChrJe38KMlM1ErTZ25+qySK6P2lDykQ60Csab5yhg/17+R
iHF7mO1v+M7yZuommGxJVG1kqAupRBFoZD+ObRrI3UAhQzS9egRGlpdXazF9tMLdtu1GcV9XQ+1W
6jxdBhGuCgtJil94GuOYHilVbRpxU4METEruE1t4zK8bYmpAXrH03itWwppUt1IHZQ10ppHsSUGv
1b0WN1xB9fJhhF33khA6ftaj4dwPVnglDwysy5g+Z45JY7UJGv04rkT7QKgSXxboJ48ii/hchZUw
sraTjRAvRL5DaFkd29oHnflSmOYXnMhqa87Gtk4741yVBPdSp/eWGFeBmLGxyGW2T2BAz/EyHPJe
me45LUM7K7pnEMpgkNTCPKo91Fnu+lGxAn/pVcuvDBZKFSFRlJwU9sEyu6Mc+BJeSLdsddr5M85a
+gZcf730kgUjWE013WDF2QMqDu/aEv/pUYlv2DQXp7ycnrTeHP1Zhp8qVvl3sQxsMZK23SqC+YVk
S4ZypIivMphWwkRIDCvSFpoa6OzUhBGiTJeCBRdpM1ReVOsNngCmSjn8VKbyDQibBAJ8DLesSr/l
kk9TDj0hRXlOy2gB3k3ATEGuTEeGji5dxLASfaKyJuyTLFdiwOLSQJpXGnvFShozQXbkRWWBnCgi
J4hLkVYwXaKBF3qGGPK7NPpvtYbt3OF400rdPCokKaaoSXaNWYHBgzOURaXiy1I24nhkhqaHZBKh
VRmsJqpw9V2KdpGamVOsAMBRNHHqotP20cX8oh8NqS6pryZjsa+YGUYmHd6L2DboDwsSSxJ9fsoz
gTAf0lBdzNIYJCo6XJN6DaXcJ26KSI4augs5vFrM6NarLH7mAHIDrUXsyxYYq2qW/D62bn2DYz/A
CmyH+EAwgwQYDfNToa2JRHO6R6sTuoNgEFpS9LQl6YdLUS6TKsKkG0Sz4Smx/EH+N+lciCMyearQ
GaQ7kZHTMWOaohR0U63LdsvA1Q64VyWtt5VYQ1MR3LRJuw1qIdorLuJ3MaOfmUx19Fr1NT5vICcl
nRtHRJfqDktKvcAYZqYaXdnBV5c8WWx6Z1iQR1mLXh2sKDmkRrcrhua9MaB4D2tvUBVHk7y95GeO
ZwxCo/Jr0lLy4c1lr2YzO/SanBqcc34d1tmxSVVUipNK4HschTtBSIV7UJMppW2a2FhF+2hHdGwW
TvHHEAonnCr1WHaTvkGiouJ+RP+pa/IW/xL2ROEsFCxVlYbJG/UMxL9mK/RE/k3Qg91otNyZzlpH
O86JdAKvygjrGGVQ0PhCh75CQmtWs71u9WCrlGa/S1I2VALbolCmJS6gUwIbsVZyjCj24pzNZ2io
rtyk1t6kYHxBRPUsokqzy1h+ysBCe2bHCi6R68CXalxu7/KUSy71mfwIK5O/mHywyzaZXS3RCxrt
pzYBYyYmkkEp3q4Qejog8TptYN+urHHPBPo0ZJ2vsi09a+1Af1Rqj3LTNKQVhEho++o4YFAbaozC
Sjkf1KHMnupFYv+5SPClZOBZHVpyGz4vCYTDRDwzFkkmL/y3wVC/GDO3CmDjl0okvzkK8F1LYntY
2kjelOgyNtqgLU89Rw49DXgMg5eu2qGxl5VeEMwhTbW436GL2YZyt1WsWmaHS+APBYmG1gN716RJ
O9tQgT3i1bf2azaFHSV0UMi3cRIpL13YUfNl1EQWnUFruqAtjqgWiEVVl4sA6tBV2IWRAFAhbDA6
6DLgjJ6aSoKAt3InG9mYiLrq2IIqZoDN/zVx9FaUzwY+/80EPt8jZeYOy92Af1ornqxSdp8nOjnV
QM8Eu+ItRCp4B9B0SBuOWy0lAT4wy6mmHoohRiAOnyOG2mI/QC6hdRgni8CW5JfUR1vWhT1Tb/Lv
Xx7PDf/1B4/nhEwkVFNRgCWKqeDiNHmbVqdVvLr3E0PDifV4+Hjy8aU2zMRpWyCAfVM0folE82Hr
epi+/vJ2Pb7/+8mH/6tm7gJbuHqFHv+yDbjOoo4me24Y7L9HRgs4js1M9x5qQl4shwAghp8+3GCP
V44eb+fxUMyLfIf3gAmkgFfwry/1MENj+ft7A/6cG+vJ98PbUvPx9osm3ppxrj1VKzVfkFv/bxvM
4x+IdaCzba1Mop4hbz3erRQu+PweDx9fHnYfox+OQx0nLOv1bg+mnS/rYR+5/bM8naEcwUGgrXqv
UyX3tPU7K0W7p+uUQtfvHk+NsC+9NlTvap7kjKBhiuE8LXcxFVaSmiDrQQSY4+0Q0Gat8/BLX7Tf
j19P15NUqWaDgxEDsUL1BDKsI1hIHh5qzv8flPP8fw+JRuBtIjf830HSu+J3/FX8l5ic//ydfxp4
1H+gPCXwhra7KapYDP6FkTbNf6y6VNSpkqkBmF5/9E8Dj/QPQ7MQ6hqGJqksllF6r0MR6dGK8Y9V
wYsEHBnUXwk6/wRp/6fQGQb3/yp8RgO8isb/FrJrq0mIyC4CqjX6v+b/IX3uZcqKhKkIOyD1C3IF
qiurETbOz3QwUhvVJauc3nginTd29YTbVKUqrdF7vVKIAiFEEKOaFeDYAKDbQlfolETgxfcoLNvm
q2tzRFOp/IvstHmjFtKVDam61vC+aiOKvJGVr1OqZncoSxrYWd5PNszHkBZ7JB7ZaLlLyeyLVbSl
q/1OQGB6FFPqTL0yHGjk7mOTLn6a1+z4DJYqSl4eraygJj1ze87UoMUSfG9miifNoiYmsOakG5H8
mmUoe4I6kXcDwaIImJkrtHZCgxjEUhHVxIMONFDDSEcRokMgBqCon+2IPfCsGZ+lMEXezLonrBoi
yATV5p/UfhmOPpUrOBiDVJ4kZDFoL6pELX5ruvaRZDlFW7Eis6H6Gd4sUfLYb2WHvkzMTaxCTpUj
zbUSUDUzayFUojXDYgigATZJ5AyStmUZ7GbWqLg0zZAwVvlOHL6i3vpDKo9dy8Yxz1J/KKSzGGay
X4OgpaBev2o1BA4icgGzR6cAZeqTmvTHBvkecJfokjdq5soljHlkGOdIRSlgpIiAye+9C3c4LKEX
t0Q6KlQ6mq7o9ya1M6JorCfo+uK17n+S7mzJcviGS4dmIUk/G8WQv3vVgDhHBVap0RdNFjV3CgF4
343bHNOKnnNVP9fZNU14wQHOhI4izm0XI7wgUDN2eSfcBKWQCLpLf+to7+1h6Rs4nSRbJAJr19jI
b+WAaiGSpGUbxQALElCcLNKUa4uQibVJQuJrlX3DFM+Y0yof4ABM65EKf2sI7TY2hZe4IA6maJRr
FGU9py6fvXgOC+oYvOkCYmf7Wk4kDcjZfOuUQSIjYWx3gSGBp2azhk7XtVqSywSl7ukuaRsZ1sth
FsfwqaAd4vYBvf9O1O8jNoY3rDozMUMmMDQ4GaXqBSKV8iFEHlR02cobrpzF6DNa5DMMRtgZnRCj
0yxX9EexCShu71Cpe+jFWyqRmk7VYwZSkVJgiFEvayoAMUUAkZ6rmQdxm7TzT4MpFrUmHttgjVsO
ZepaaH/MXhBBVgt+G461m0OvIWlgcKYCCVuf142Dv/AolSRvQsRyxBxB5kjSzhHA5Ve86G99y8qa
vaxjWP0nNaBzMivU8mJCn9KuuglmqB2z+mqMifmE3x1wToKYQhuAHA/GnzSMCYRiwxIsg+xLSBY3
Qhf+ErKIWMs5YrWff5Oj8RQpwuwXRM3InG9X7hEbUbe1Fa3RbLBc8eq4TytqKZKE8EBKkMutdVcd
AcZB6/XLXKBiJkcU9V3Z6R4ygLFj7bvU3Xsy14eEUtU2Q6DLXuG7yEwVLewKLKgCAIu0ZMawu/Za
/ycVQ/gAMiKfLKbmrSF9Jvkjt0Fm2RkV+lt9UjhcalcGgIfpBC9KmNjdUZbbpxAxJwjvpw6iPVto
zRPzZQtNGi1bSRCSUTEAqVpouvDEt3ThTgLIEkfRyUrNhh6CPcVBUqSoi+fY93s4Clwdu6mYtklI
mCM1zHGTFDW8MgN+s0mNm44ZxXzlxOYHVJoF+YfKyWaQlJtYGR9a0AdwDfPDKLxla/BE3qdvgsry
XIujgVLmXDgLMe6CRVEVMlX4nna6bU0VlZKuYIzQSxhk1nuEyMHFG1GhhxrIYWnqr7CWn4YYpPWQ
lq/mXBnbdtCETZQW22ZE8FGW49Wy2HWri/mcw9T1Vq/2vYxXvk0++uBxL8HS36Y4X+xQF3ERNOjz
LcZxqWcbkKL4twGq2Jb5E0pxsC/l/qXqcvWqxX/Mbup8HVROhWAQPC/17kTt3xdKwC0IFatKTqWY
3YRJvHVi/Vs1Kb/G6KroTpuIrJnyiBjp9vN0Zu/hQUUnaLMikU0WqsE1TUJGUISFa6R7Qu2vEp+I
6KzOvWS8FJG0nEypJdy4igRfqT8KUY0pNglHip5kBpTLF/64yl+k6A/dlOmYGD/SEuron3bEINUb
k/3uXEkucNL+aigwoOrlrNDguxFA1ztySqzy1MschWTeNkth2TVELj8etXNizRCQDBhtUIhGSNxm
65Jxr4Rq70xsOMIRcJcA0kLvAluZtJyCXV+hIxCw34tLfWzN5StQi2SfVukripnxyaq0XQgxGl/S
VN1yrCUptQxfhZ9JIJLIrj/UTpQlriPSXFg5NC96qyrtohEytxWrPxUybfbZhAtQOwhsWe+/9AZc
/axRMsjl5MRSm3xoU+59rYcXkMGESDp497pGh0cKLPQr4vhrUbQnMUEwrOgNNQ7r1wC1zu1qE85b
IleelqNMLMrigq5uL4XMt7G1IE3pfyVzDwhQTVg4o8o7MCjtEwoxqyTiUJjafUYCvBEC5Olqz1TR
LxIlyq5+FgndtAWCblxNAXMixRqEDKPeyMXyXFdslPAYXKqcuVCYW92TSzFAZPkcVZbsWBSuN8gy
k1PTQY/TISlOTU6ceBLRZk9b1VkSbMCT9CPj9vBNyCjwhEgHM0h0owwQLR0w2pwJut5ai0TbREFl
TQmd1RdKIj9hmYhRNyX/vTPPhYAjRIJd37D5XSmGCZFeJ+TYxPRE4mE2xEs44wuRiY55QgkGXnyQ
v9hjhXQUe+MUDuyi1JaYaXAmliOq3W8p1KYj0fPxBrUz4Vt8kuS5rGm7SGXzezL60iul8oX+/WcH
KnebIljAuqvobmft57LLiGhtlA2joSmN5qYS8rcorkl1GMjGnjM29kOB+FmcGLPp87mysPyKW1R0
UlI8YWrUmd1h9kkxQrBOkj0Z35iNhM1qXquLiPq/NHMdXAqqH6mSCHnoiOdOBspfYYD6qVy+o5GS
icxKz87KniYUtLQKltwWMst+rNLar2YRifkiAUzpWhZxyE6slDaEmZHIPiPBBe6Ibimokesyrkm1
bpfCGnwxgISZai9DlG8zRfS7QYtHUo1kRlpop4jIli3pSa+mUovnJD9FgnWP004A2dxR8pBmF9VD
RtfoAIx42RNcNGyWZdgg1Y4Ayr4uDPSThtbaKmGPZaY3SFLoFHiBSUUkHMwsWQUaU73rGrQJXXCK
yrx6Ap/2Ga0RLDOrfFvLR8uhjRTPuDYgA08CtEGjuMsGG82pMOPMVhr2+Ma8bkhlEXJJBSXYnfLo
N2houNpZU2JlDZ5jNUKwBoIV6fSwycI0RGGiNqXblRChzYAQFn39QnG022N8pvDw+P7xhTW2tKOH
oZCqgAtVNat9nTKY8ruJS08SVXcZK4ujqbQ/zHEK6cny4yIGrqX14rnuAQwyi0DNWB/9T9/+T89N
g2zgxojpM6+/m8FOosatV87/+lce/y6oJRlyIQk3Diui4d/+NaaZIoMc+M/30LGG34CgXVDw/Osn
//bw7zcV6spiI4nONn//tiDIEInCUnZEk8XUX3/3//VTSiEKd62CZsst8DnXaJr+frW/PsHjT6Wo
suxcAV7894/LBvsQAGHKGhBl9wRLOOSJK1vtcSk0K37n8YNyvQIej9oMVB8mbwDn6288ftA0DDfG
epWR7JM7Utd1ji4tXFLRAyPerODlx5cgKQ7o8zNfyjir61D3b18ez1mAdzdhkYKmLxKEgCjHIJwX
+16oi30KgNnuIjJgWkNePcVFHXkZqB95PaFRzhXaQdbYW/mU73H15n89+m/Pqaq5FYlL82eDdctB
ronTUC141jPdrlGrZnD8hBjp670jaynFEyx2BrgkGVk70okhjntQyOHgPF7n7y84lnO0KMDR/36u
1C28vIvmI/FHZr+yNgnsErxgTLGcQIH/+/lhmCxvLuVjlAT5vjdo5gkIOjCqrJTOSL+BY4K4qqkW
xSBkDJRr158oePfgxjfbxxuu1mP9ePTfvpUBh3oLiSjyctRWG+H6DrIWYMGDSArdvtk/HplrOe7x
bVQNsm1G0OP0lX3TrJUvLBHAstdv/3qO625DppGf7i60FvfEXNsXyql23u0F1XsTLdvPRhZZ0a1x
Ry89FrZxepv2ZLrsCL3btBuEBzMq8C2940TzLsv+bfT8zkUKhojKhXkzJ0cwgNKyC+7+kO7zY2Y6
Ph4nV7tmdu8ddXtw+g2pHLPtL3tEn3bjfqwvdmRwBu1zSZvNW2I6x8lJd2+FsXkzsYCe52+e6De8
YGYHd40yR/kbB7aQ3rmx/fz4Ftw7gq1Y6MS9E0Hh2sc7VsFX3pvkswS4wmOyGcJ+2k1h1xvEGs64
oVGENS3CtraprHsOfpW4WxshGp9ufI/rk4r6WfWo3rXLpdS+OTwzoTrLsrOQe7KO/pzmc2FBPIy7
bSTv69btAheGnyh4Lb2O3LXmc71cdJxhoTstO1HWWeQ88doB2aqhi4zKHi+jxymRAndUnDo5ZoCi
Gnv4KQhBoeOfbQAtksBkjm+8j/TYmz5vA7UqgTfUSUHvMSnskpGPtTQ2bWFUz3S8ecC3lupVy26Z
CQKmQoA50lXPUeGL48ECjFjanASWBLp1MtkwfwPylAWPKpCsb6XPIaBuzkhF7jryN5Jv7mNHMhdB
SC1AS+Janlj8ry82PUkZMne7fF9UD2Fm2ju8Ov4rUmziHbjimYoO3MTzwrx2gnxvxTsuCxxvTgFi
GWtL0OHVds27ea53pnnOggszlsv/1LfSlX3GO/mKKkcDObfCOf30lcZy/Kqcqe+TwuRUia3eipMs
OcMp2qMst/cqHODnh53FGc1f4rfYk9Zlj6Yf/RIvGY2rcTP8ga9WfHJ0oGgGN0ZFnEdPWfRFK96L
nocNOVvzr237LHruxMh6pJ6LZENwrfxPVW5kYQfH4JY62a8iPyWjDsP7VWq8JpzIITiJN1q8G8Id
6PsH3ywWwcMxBj5Vp0g+dE/FS1Ydhd2Pyo1Tjx/Dbsqunbw1vDLfkb6Dncih+8AVDe14QzPGzUHT
scTRMKj8TD8K79wuj8kXl0CvCZ5o7FQJeYPb34en/HcVO80r4kOzowlP+9DlPCWvenW1KIGn1TOd
x7C+tsUHvw7DLsQ9gyz/jL8FxwJnHacWF+80fQqEusxnrkdOWe+8QR3/9vlh/06t5BNXxuAgGxcz
J0VBXjkZQPIfiwRKZ2lvErFqxZnXTmYuyE32w+lfKc/cN4gqpKtanbi4wmgTGetLapzZVQV3il75
cPxJboiIE2u0tw61mrpe0bBnZ6Kl2ZtheoUMjGKTPwo4sB0PNMsYDGb5RxjYy/dfXMltQxserOwx
Ck9clJmxUcBPqB5P9uh8q+JgtnvEjBylIt2n5ktdPVvVd6/8xgjpW7lbN7uy2cF5MyhsNR5/Mk6O
QvOrDZh9GhQNd6Xxcvk4sLgfwKcUki+N81bqv5TgMigsARcwjtd0Rk87fQJ6E3FRZOVFrhD8LdK+
7iRb4IyMaAO5v6ViprKyG9iLw0zmT0Tl77fCtsrXtnXDhoXYhnuPWqBmN9yTqWfanPce+rGjfqMy
g6/R7PrlYn2aZ86w3Gw5roPzFTvmubOf4uim+fM3d7AOlnEtGbIhcsZm21F13ebWeVTdL+Wq+GR+
ZA5DeXpcckZPHnE64G7vB3cduxljP7iUeA1f2veQGxn512uMX1r2xY/GNy5v5Vi8UmeaSTxxTDTC
Emznrwqg6F3401Co++RWwYgzf4NtcBFMN1tEzln5NHvqXT8bp+gxNMXYrigY4HvacxHyTqb9/E63
74ljQN2NKoa/qO+9hAHDDc6zN6JOeGbkjJHM7rAbcLSM/oW3oPKPNcMZ3I6L15w88ophQX4z+jCU
kn3K50Lalu6CrbSX/HXmgGM0uLFDwzd3i1cGy37D5h7dFPuziFkrcA0f1LB+NlNmUq56Eua5kH6E
T2gKYAuGPSeLMo58xrOshm6+swzWpXaefH6od+H0Z4KW+82hgzEJeR+cOQsymHH8+eSNSgrDrgYF
HoMJV720Yah+vLyC1MdwyqNROV/Gp8vRF15wE9rjO8bJT+PK9Md5NHwOUPQ1fvPAH0naWmcRkAZp
5nV2wTzMxC5yoteZUN0wOkh74WWIOFNcG3hIKryi5jkxoMB7yxVegculxXtFvuDkRzb2XA6NbXI6
FA4XS8l0t35kR/z+4spjujAc+sR78MUUQM+cJevKXb8wEwN3d9Kjcc35e8wH/pvxyTbsWPGHI9IF
M9RgjuKLZ+EkvEh7ThL/vSWvk/PNQdDvE1RgIo2ZSDjiPOTz87G4+JlCh/16n2oHZJn4IW3pyvSy
UmvL1+xVvnMayyPTc3A3Th2edRg0N956wpDFsTJOzH7albuM1nq4Sb6i4iBz/hyZvPJ5yysuPlMZ
EI2ZNz1iBGR5wudET3hiqKTOCizIbt8/+GXWKEQuocU9MFQSWLFs4yMnnsEne2UYlPbcefRLjnwy
xoB3Jnft9MGnUD75NCEuSiq6Ngeno1Ps8VLG50fTHtGeCZ98oeI5I3LcrG7mTb6bQ9e49gIXNBkd
6wlSVC/6KrRDyzy561zwTqwVApeeD2/A8DnCebNRroz//BaghnaPSojLLPvhbTH5rxo3Uh+2fUM6
xaX95rYODFBMDpB9puwZrnjn8tLWaXCFeMcqSjjym7O+ncz7epWqbib5Mhf6EUBcUO8oGk8sFgCd
XrIfavEmq73wRgzK4s/LdKd+EFF47V+YN5HMmvUnAS+2po0XDkF5jC8JIrLRRyWU7wb8C25xCPrd
WtPnqu8IK5A5kyh2ndxo7Lk/CTeEH2g2OMSatK8Q11P8GKiVRG3Lv2t6Tx30QxahWFfYwu/AfdHU
gmdZtRe0CJ3+XNE+yED2JpKjnb7MO5t0aBc2Q8NKznDwIiEfnJ5C4+Uy1+8FmDNbjT/xIy4i1QDg
1GiZhBI3g5N23Y5MjuN68IF/rUs0Lx7vb1lOZdFj2VS5TKvmcJDvsnTU8zNDlEFZYvye9tJMBWMt
AlQOHZEPptORPzPGCaJsIpOY1abaDbzSOlXlq3bSrX3FSaQhIvlIKYviyZrwha6XgVmeqmatDTsv
YSvZi/kUNQSoX1iZi6Mvl6eIy5UVsXpQN0ggSZitWLlyfm4hmikXDHKU/zHZ678ytWINYEfJBRy6
CvdpuKH1w5pmvcCOCGt58fs31yzTOetsrt18i5t0vDSq134MsxOw8tdsSfQzzavf534n7gKPE933
W0KDJtVjDiyKQ2Q+dXx7ncwnSXRSxKUglxTX930Gua65CS9AG7jSynfGK66ASQQQgfrP660TFC3e
Vlyd1HhDrokPwRNh8zqszChQHUne0RRkh8FqZXLE32bsI6EVxOdxOPCG2XFwbflRuWnZ7zC9snaz
5co2nxFurwIwFsA90+dWesrIb+JKYZ3CQhgZODSX0zRvZdKEju331P7khGULV7p7hcbB7LS9/Cx9
1htuSsPHEZ9m7DcOnY2eYNEYkNW9gvUvoMqeidOlpiLdBerW+IWTnQ1/9FHLRGl8gTqHWZPFFj6M
vda9AsgHm8MWFUXRbWkOHApzl39W5W4y9ioRnw1Sb2QaTu7E2WFJz/GVfHmHfFguri0L28blAuya
jM0THkbaX6f2o+N2z30mUlat3U3f0rLIkNeD17erJ2hf39xyxPdxE5MYSXc5d7DuJdyPtBlYyFmI
34jf9gi/fKPehBOJ+EUIWfV398M0ZRyswkVKIpwYTDi5kep36Ykcu1DYZpKTn8YTxUeane1VjJ0l
/6S5i+pjSxQI+dsiBUSWLjl5yQDfB1fVXWISMLLTEhsp1+q7GRbhaAsO4jUDB4xyET9qYb2EJm5l
Uh363yY+nUtNniZBVQLlWJyel05E4vc60ukm2Ed4hw6EqHhSTkJ94JmZnfdrOdq4hQtyQDYqIz8Z
d9P7pMkOuTrtRkTZY/3RdUahj36N8yRTd2/yE7pHqDILDzmS2l+76GyJXzTU+Sh67FfFNmT1jL63
dHXRSx3z+WY5rRc9PRYmMrs2O/y0nrhxjBupKPmf8GW+MOFZCx26g4oQlsoubmYirQYKAcy6KM/t
vjjCsNEFX3Dm3yFF+luvbtJDwTRoF29CD7rLDp6DLZvuieDQCHMoCfF7gnVq+v8jzZ6rdmspDKNf
x8zScSd1BOrUn+QRUDRG38e5ZucUYVBhDYua1dFuwRUTqvI7I4Prlaw4gSGDoAfTTu7hifqudrN6
tP2/EMQNhHXWPh4v8S4ttjKgrT5Jn8HRunW15JQd4rbGHbYJkl3lk9OsDrvY/w/2zmO7dSXbsv9S
feSAN43qEPSkSMpQroMhG/DeBPD1b4L3ZZ3MO7Lq/UA1Dg8lSqIIgYEde681l6sfg5b1Re5ZfzgV
APxTqiqL1NhWztFqT5iRFvVh7O8j6yKGpyl9NftVEY6bMHwz+AXo6JIpusjMamHYiA7AmPv1Of2a
jGV3n78N78iYp2jJFZhV8oAtdxkdR/TOC0RmR67K5JD1pA9+8n94Ts/6tb0wiGkQd2JNQGbRn73+
hOwhMJdEAcg5IXGl3GX6MmpXFZ02hAcfrBg4mGIYksOiokXbwEpfEStyLHekTe45dhjRF8H7tJZH
yASsbqv2KDRWQtAjlAcf7uZObKenZJUM7C1DYgI4Ij0I8qWw31EvLKsKNut+G5NBObLf86fwo1Hc
i+rwnip3pl+8e4TfsmZyMV9Vz8Jdunf2lSbLiswqJBamxQ5jr3PWvuBQB+6ZM2mncccc1VsTDlKy
v9qGa4zreMptokjSuwiP2Do5CAp676wcDiN0do7HvThUG3HVuy0Bg8kmiZcWjbkzq6n5BlThYKkL
Y0skobE1ltkDUcmL8AicwFxqBAYfrDPZLY86qwIpfltJHB+zzg9jEWGwzv36Nd/lDH+WwVu1USs6
AJsC5eW+3JjHbgc7sbo8BidrGR6ds0JLYeGcERtj5VnIx2jbKauQKlQ/Zr+S7d2ZkEX5FK3SNZo4
Mb3ab+K9u7bqUg338bK6mhzxLb9x488yQ/QILYb6BZfVF+3BEtwZk1OhHwow/80jf2hcKKweizlF
Fj/FmtHWgNizQIlBsbUp7gbydlkTC99jzT+VeIV3zqp5jV9mA/QbEzKx0TjKxi6KWb8PhYkOA178
qqvey+gJbAbvYu2hMi+k92pE9po7V/ul6nLBlXBRqnG7wOhl85+pfGSoize2Tlz+qBAUchmozQpE
H7X0gRe+zv8XFkBdiqJlfHRXJC+uROY3u9oHgCj1A37ylL4Kv4vYYTNjO7+Y4AP43XF4dZAgUNO6
L9kRfhye5Y68zvoFjUIhVmbq9yA7IBIcGGaxq2Kkw6jNRRiE0X7R3ZsQfu90zxcMZrKFCXssX8GS
yLst1sHawbHDuzW+Um6yQx9fE305jSA5FuQ4eJdJu6fVr+7yec+OkmQV8STYiaBoDkvlblx/cBag
u6XszTaMbcb4nbxqQrpXuGS2wzejP3ZNBGQ4zE0W4kocjvnorNoXz94jsVhEz52zxlNl3hWL4G1e
vcW1ZTREQrR8TX6jl+4T7H5B+30Jm4LuydLbJiQS4qoed2pzTMb35heOEM4pRnrUqnfwCTJSTu7F
r93g812gLqDiOGroN8nV4+A0R9oBOm2UcIUHZMeYCX0Q7QMUQFQIrPIoOkpAtq/lIxlyzYZsaGvr
7ijyHydw5372gCoWQ3JQfhT38JNALtjJAf0TzSHvFJ6x5ZLERHQu16rBdy1cF4vgO0Y0DGrB7Y6N
YWHDJV+jW8p99NYtFTpFxrx7CZ97ROj60pr8+EFBxsT2GShO+UxL9auN76m0lA3guK7FcXbyir3W
0BIuGTNNW5aOZI/3PlBiv98NJ+3FfeuUxabasL1HtssB7R/bF/stZBVlJL4uhOVzVbLkVsSXpEO9
Zm2QCnQ/HAF2gb/ZSS9+LItjah6NB0k9cSX5Qe/vkg+dfS9OJk6RYkHEN+/BAFUupkfGyy/lZ/lZ
fHl31r5mZ09f44xcALWAUT0SP4hd2u8XckWp8hPDEYmoti/eyThwdoBkpI+xsc6yvMehFe3bvar9
Bsf2M7qWL+VqrsrOwVNuAJo6i2oRGIAAk6Ud/FQNRmJ7Xgy4JKUYF/SrC3Xjp4Vo4E9bcaA14Kx0
Z4V0l8VtQQXAAryNNv0nqboL6CrYjLYhQ7eD3LZbiRbBn4/jlpVE3FPe3nknDENP5bo4Jc7rRBtt
Tb7RhA8U8cbjg3cS78yrCKdkaVEf6bE9fzAAsufV9jl8oYSK+SvztE7BSudeCFQnpVQRC5b9/sU5
WcWSvvjZYCWH+knzcxGvMfI2m+zOepFQVhbFu/FQXINdZy6cl2gvnzgTf6r40ufEP8TPptg7D0+m
wmv7gqBy1RbOKUDd0PjKKdkrJ9wDGadCcMHnNS3hKiy6whfvGZLFxXlm2kDIxBp1IP1hT3FGdwNa
VDvAXcLr7z2hyT62iriIeQAkMsne/3Z3MOZZUD1SQwIWxaBWGL7aEjc5zHMfLEEOAq+e0cfABOj2
Oa+KDiU6HiAPjLDCOfoBiQQNGb2mJTmHNIC/+Ocj2Xzvz4em6NE9qE+tmsNPm2dtt++/3dy+tDXn
/IgxsfDDyop14N+/PyEQaScGkjMY7LT4kv66EfOHt88F5UCJHrrWBzx42uZsh50u/Jcv/dt33n6G
VaDD/vPTijoo1mnSPFqWi/ivDoHHqFg6GA/dbkQ1P8ftrsXAXlvd7rpOgqHUIf9408jw8OfL+//z
a/75nCeU6r9/xO2Tt6/JiEzecqlZ//m62+f/fPjXvTADLfe3RxIzNFDIcGn684BrkGe3uH1cDNRl
Wll6aM55Gf/y9LeXjSIUepEy8rZqBAUk7+ms9PoVyiiaX3MPN8rHdV96NPSqbBf31daynHDNZF/d
YIG6ExkzryimdzUZT1pC5I4xPDYaltiS7V9imDulby1cLuyjMJTBZKwWdug+REL5dJP2rjH1d89p
N2OOjrIlFrNWPHS1xktogCIzGFl4iodgxKT/MxL77aPlJb3Niwk2id1Nn2kaHeOewPte26rEwixg
N3pbuDwsyclLOsQSa4K1a8caDZ76VN60PoA7Zu/O1fA0VsEixk8OVTqgPFOrVY4rJ9a2egxA1qS2
rJJLnL0KQZ1ClwOk1RIG/E5pJKUi4NpwSOu1RyZNGUbnsMlgXzqsXYa4TB+qa+4d+D8LwlH2ZlZf
y0j5UO3pPreSdSA+h95gFoTvBo2A7ennqc4BHiSeO2c16Su7a++cTqMBOtHUCZx3iVzUl25+QWom
/KIuLTZHqCPZATB95SpieW9CINYrTRo6xdArd2F6GgLnZ2ylvkxK/RslyZ0qnFeRIGHVu4lUuy9N
2wPa/coHUguH2WjfhECBs+4XwNcnY2RCuqBvEe00QTOG7lkq5MUiTbQsttOtjky3zV8wdTIr1/Y1
zinEJLssY84yBUcZkflW95cRMlM01KijyGdMmAjVM6mqXWdt4teDTS3Gco9/kIOuXztv07tPOK4x
aTv6qrOmjWa7B0HPs7XeOUyfDaI/LC9nTY8/MWb7qYQTNMEJ0U1cMHQ9Mo6ZQZZ3GXefjVADhg0m
1R7X+BqRC0eMnOhj65D5qNRWeAgndxG0IPGI72QEUxn2spT3lSjNrylhXBRYD1k7vpLWRh/U6+im
Gik6o/yHlJ9sEXbAiZsClHCRbyGWbmRGG8zq2FOZ85yawjKOQfyHVfxdZD6BFupSZMMViCWLXmvB
0+obueuT+CjRA8EtxU42x0dlalqeokZ9m0qdzDrdxTBvsJ/M9GfZacWuyab3xJ5YUnQNrUxTL5EB
KNjUicpq5+mT8LUU5eXso/QM84czaaVp7XMwuB/taJ8DptJzSKM/qfIqiUqC6beq7Qrlbk+Cuabe
jY54dMJ8n4H1omNF+8MY9Af5XGc0dFKv10nSavBHt7ovIvNqdC5QC0v/qL5Uw/utkgyWSsHhktiA
Q2c86JYG0AyTx9IbRy5efXBoLWz5SiUniF17LVROkxqsUfgGJ8SvBy9uf7TB05cBm4e0tK+oyWuE
mKhvx0rcTb31YefIF+B7l7hOoZKAolVqlanFWHzHY7YaySU9J2rhAl45IX4+a7hVFlo9emuTdIHA
GOLj0L1awPoWAJL3VmrbUMyYboej5qJGh+mYZr+1g6PTG7iKu+59DePU7+EV5/2v2UyPqJ0jdAxs
C4MAH1tcxAfbbl6ijt1Fpg8wlVD0MrFm2AF/BAjZc6pl1qbF7FUqynPIe5Oja71GtlcSQUVHBjgp
yFtmlTbe0S5+HwftpQ+Rf+l1KwCOsmPGi4s5YTRoD5FFR/7oDmDMneWSiB3pDTsa9UR8L5XqIC7F
T1+X30HLnMdiAJntDVzs0DIjxw8d4TtYEzvbaVaQCem1WfpcEjJxCcaIVPjuHcQMXUv4TcRWKWJb
pwEdMxnhyaverbK5Vvlw4pifplrfVhS0souZmirqi3BpeiXeUzBUl2yaNkpZXiITj6aSc2GonUld
BFn0a0ryI6RJkpmNOaIIL+SxJEiDgZinKh5uTwObhMLUV6weRZc906+S1lf79IuU2BBxdftrAjhd
VGm1E2bymbB4+60Rfrrg53ZIg+XBCdjys34TkUSmWwJchTVpdNrHpot+20gfL1rL2T8J1OqmN9CC
4CqI7KFYZ24f0R7syNdsqtdElkRYtvnZAHsAZrlEwZL9WFiU/W/bnE3F4VvaftrhxFtdJUa9GEnW
1LJphVB/r2f3SlCfhIQKhrp6VpXSUNcKkGN6QOLgkDKtabNnJew+Ld0ol4BvuMbOvTqzXvZZmvpD
QUg78aHXiDQWqlMPuAWHO0A4VzL3JGFzOegrJcXDLB1nowJBwaMLGaygY162NEGwwq1lWVyMnNkX
Utx8YQbDiyq9cRGZ7q4u4FnlEspH5Fkvaq1Ssas5Z23X0gipkyd10r/IvVmB7UPMA4qGZm1pUT2l
iEscDQNiPNpAVmI66S27z5CO2KrIYvRGARHsuVloIAZ8w9gr3dExAsZNKmMGEXhoTSR8rcQK7gQt
Ry9D9OkY45eX0p1SG1pG8FfvlZ6GfuKeCKC6EbkIp5PMSfJczu46jUZ7mT90TdWse1OFVdPQAnD1
vRpABNMiKZdRoJA0qJHkgThs1XTll5bYf2US/H9L2f9gKdNN3YBQ/3+3lJ0hQPxrINR/f8M//WTq
P3CEeSpRFVjD8GyRKDD8NO3//l9woP5BLovOowTt6KoxRzL88ZN5LEswkTXH5j+LZJF/+sncfxg4
zTALYP/SnDnH42/+sf+Xn8z894gSy3Q8T3PJIHKIntJIoPpbREkwKKIPc8va5SEUdnYb5wDK8qJn
wkKOn/VpdKMfu59urz2UXsHm3AMo0Dfua+VB17BMrCftQF5yTde2EiMzNx73DEraxO0vaZHRHB8k
in/HodPBm9Xy6vtSg+JSgufA1ZNxuQ4oBwyi5wnL9WD1n4pWR46TAlu31LckUcOVA1dh0TxBE07H
KdxmGppfIMc0Hjr9f0jC0P/DIdFVjjlHRQerMf9Z/jXjwevcOuAabe4mhepb6BEcqZQ4kJJmV6Eo
2JF0nQEjZZCcjJMqwq0+Je+KZjN/KTOQqLzStoQ90Xk5r0YcvVLtmQyAAkkKe+32s/zas19Hxy53
/3Lm/YdcFI0/39/tgYbBNdEkXkx1XJuosX//7YNQp6zoooqBdfCKyw5JkJHdZ5KLTNZ6BWNY7ZwP
L3nkQDMoGYJVTjXszNp9Qa88bLQ5RUUKBkAD6Xv0Cajckbl0hOLaklY5HuOl3kS0OKrPviyR2ehM
cOFH+oWgdQij/mCkFJEZClH0jPeRVqGVUeqfzEqYyAbtoUojmP6FpHcvXkx9uksG5D2hdF+hO16d
ErNOEWk7FU/Gord3WhJHB9u9iBAzUFN23Trykut0TPtg2ipUbJkSoL1yKZuVZkXIOYmwmAQSGJDq
ZH7W4VQtQrv/GhGqVqS/Z3yfP4RnV9FqcI8KihO79xZ2+62HIUBLOnVuTE9PpMjUQp0gT9N+qeZx
rNbgFSuSeGErz2XV2n6vK19tx6UodFrrTC22dXREIGpP36QNQtqMnXqsBs4W3OOMuRHwjKb9lOst
vQqZlewg+aULwFRRZ96bWf4FQQtm89Djk8jBSI7aRzI+yZ5ZGBXAhxvuNJdiI6jaS2S5zINK2k01
tqAka4gRc9cijd+mCTgSvphFUZuQ6MyRq2DW3FUm+Gg1hLBqTTrwuvxjwjQBhBsz90TKatfXr6VV
87ccoll8LSV6Eyb7dG1buNSZN01+1sJMsGKbfPnUBaIddBUj1iU56kcxVt09RAbXcJNtWpMzEYNU
n2Azp73cZ077GdRM/EOo/y3SwZCoYcXOJD9ycJaB2ufrqZjotmEMG8vxLeuvdU8vlMTM53I03+u2
+XRS7EE4gxxXuou+zb+bOLrXQzYWWhSd4QRAhev6F5gcbxPSXJOA7xbEnT8ptLjdbkkNfignlfBU
1Xx1IuhEhX5XqQz+iljfRCNIXXbsDK00OGqlRubO1CVQk9xZ50CTN6zWEyrDpO3hlHabUG+PYVFv
Whp0Lkm2TVJ/OTp8+n7fedkVgF1KqrP8UDQL1Xe3T0gHnWjTFu7ADVg4idBECvpvoGLeAXagKgq7
nQXjBGwrXivVfHET5ylNor2pTMeYnPhVKJnIh7FQYZUwo83Q60XFQ2w3H+QIvIVpvzFFuob5SEsv
7N5bd2vkDU/nMIHK3W2jaWDPvUCDYkGmBeJdJ7efJgokxKefjev+BvwudTruc9P4UBp8jToNrqXD
/qCR3iXqrdeYv6cWh+ckiA5JFW9wNlyBPO2rXlxIffkKLF5Abn6Y41BvqJ6WQR48uHEJoA6hhCqA
gCnWQ2rWqxYHPfhPxrNirvamrN9kQvvJeeehbZbeojfTa5eMa1ul8xjbMMcssu7pmQOvIyWGADWV
gGOneHBaUswTLDZTm8asGiNdg9Q4FzksZprP/OT70XEvkUzuZ0gL1rpt6XjYUVxEzBYyVWD/LNfe
CpfoaST3HoAbJGijgCeJAGUmwrJ7+NSt7KjkIbjBFq7tKK9likN5Ciw8v4N6+et5ExqbgU0edy+2
YkK1mUCa5f09NrSl4QAd6izaBSgJjJhMDNpSkyne+qpA6djLnzSjoVwFTAIUmFKtdglK7X5+IPYc
xtRUf9L71NvgQdjpshlqusgBpafrvrvSOAr3EAD2bry5/da/TrtRZaJJCckwIdgU6SSpgVU/rKAM
DwrzPbW0N4UOTMmx69sWrFp3dsj+xtK2MWgO7OcAsVubKTWOYs0czqTP7vJWezGslRljlUgc52Q7
xYvw6kMSWa9tyhLmTma1tD9UCOLLimSXKSJSMvfqFVwdH2OVu3RyKHNl5+ILbJ0neips5ZCtkcGL
v9Rzbd/h8uZb5Ehw/Xo2IsxAqTYQVa0Pa8M0zsDyn4NQIrfuHV/kzrMGLz5Omu8wcsit6Ixvo2Fe
09L/yLlTBxFaAHb5t4cYZjyUpnfMaU6NpYsmMjTedRwtU0m2TFyLZeiBR1ZMhcluVuCnYQRuJxNV
9tT/SqO7t9l7SJF92qpU97KOyUqy7SOYz7khLet1YfTlWh+ts2iRLBCJvCvS7knCYVsIdWR94doz
arzmRPvCtNuDTSqWTtK7C8ew3hLZQD4J9I9SCV7qsLszAmR7uVHAMxPqxsArxBbmLnNgk+m6hdyh
HhW/G9GPeqN5R3dlM4zuY0zjRXGd18xFXN5lXrh8j8voY2Tv1uHY+7AoROI2XNc4ZBcBsYd+GbU5
bUvnBA4sg7rKqVi29mVyeYGqIXB6lawsQ4Jvu61JzSOpWmU86UT0+N3SwGSqszkkjrq8s3NCEdpG
fE+u+lTJHrFLR1drPuEVArvYV6HNUIulaiHuG+ziJ1JLbGNaoSLKb1YZ/G2hebtWMCHPWgOBuvXU
ikgc+2DnyBRVVOZcVJzyCN+H7ymaGzr6uNFH/RrWDbYRRbAR1Su/c5ynweYKKty93vYnsE8mExa7
sAyGVPy2rFtsuD/ok0wbi1Pibm2l8R2ky5eJODDWYtxrin4cWvMxldbSaZP2bT50bRALFnAVaYP1
Kqrue1J4E9PWfh0ctCNKzqbbdF4EYLrMQWfUtdqqKbRXp8YDCdKGgVb63ee9uiypttvoZiOrDl6q
XIaufze5IIICMBZDkF/tfGRehc9rQU77syum5WCkp9Cudt1oPyj6cI7LelpEyRPlJ9tQ+RSEmCAt
EG2LYPJ2bCIbvgsbuXW9vToujz6xT4wmxnQnCR8zbMTSifcInOgHdATnvHSeS1CPPa/QNhv4dubW
DU72WJ0Vr+YXJ18zRCscwCpsazdaS89LL13/OfUMW0XSNZuaPBcVKZddDvAT6ei02RwoIW1kzEN2
bxQ21iUEnSRbV3l5JRngbaqcDh6FBofJlORy09TAml/4+UBvp62ZOJGz4ZOWEm8Vm8rHq4t1aZs1
KX7RyiwzsBQe2kNHp2Uwp1RUud4sSx3lKnCkVZ2hOe368piY6ZPWkvVEaGfvJ6bx5bYxMZ+ZpA83
DZspyq66QstTKlG6DE33KU4QAucTg+y2a/0gQcyCpyEHmRdY8aYrBG9/bSC6hXm2l3s/kUCImU+q
ACbHgYdPib5En2hcNzWakDICJEfnBG64+sBOnwuhiO6rjMEqjSEEQ7DIWLC6xi8RSKTNTorGXSrk
7jTBrO0gTJdpPQgvlS4hJn91VzkM9U2rXY7E7IAMZk6cBtmdk1WPYegky3qCVNCH4aFLZ3qAxduD
thsSKqD9fhqE6ZauEQMW2DUZCQazGGwmpfbzjTqDU/98eLunjfahtodoc3sQ3DgqLIj+y9uDf32D
cUnrSVIZ4Sj78yNu90YVLLzTK5eb460YVA+8JRNh3diEYrJ3sLi0CT9XWO3DcsYq6yiQQCOSizLf
6PMvdPtBtw9LqV/yOO7X2KvzvexrxGq3u4kasL8I8B647puch4F5aAQ+FDVUBTG2jpJWc1ajXoID
UG0imZs7B5zIgg0c8OI2f3SgjuHeDp5Mq+SwzD9+/jG3e7enEBpDMyS8fJK87nxPTAL9bjqEuEuT
KtuONs1ULUP5K6sBZa9wdj2JXDSNEbnTrNp5taoeglkuRb9pOsXevGMyrHJDb3zrRuZ04JQJz7Wi
hWcJxmOtjAzAq6rJV2mJgkpoDbD1QKQrOYBWKYXn8a6cHgHnIosLWv3BEYJAgbgL11QwVHMp8hL8
5dYS4nq51BTTurd0LaKbl4BHMSswH5h/6dFpxirSIR0XZLkUgVtRtw9zzkasMqwFT9kTfYv1dWcK
LzpGYf3cZoqkSiTzLNXXo5bhjWkNOFwZxYOb5TB06VMrWmnBguT5GQ2I49Bbb/QXvqZ6QpiQUaU2
dYCrcJ02abmLMgYKplKaeOzivTcyrbDgGB7pgpFNDSKehDHG/01ope8TFyQ3RlObln19qOZ11nR7
Y1WJ+j4zzfqga6QGaEP9aGq6vBsmNlNkjjTrtoNjadPqCO1anIlbYa9Oqil7fHPX9EF833qwFJhG
LSg18s++PU6J4u0LkwtYo2T5IdeoxOJKNFcxMvDHRkx16SgsFGGfvjqOuId7i2ohiSVBh714Iqfh
16hYv4cGmaqs2503BMZ+7Ic3xgzQxQdnuuMUQbClAy0bBiG2tk6gjO24h8FWnAPdYc+KH8a2pHmS
5q90YdjulbjQTLu/JEnsbZJOfFpFO+5KQDGpdEIiJvtkJW3krmUbxYTHtRFpIIwBAiHrZafPuXjV
+KTYJJ4kOTRWK9UfLFBJT0Q25cw/iXsp9Dk5qLEvcqwN303KCQp1TMWax6j2yvmmV5ErDVbvh56W
rKyp1a+RY1+Scsi2USfvmlEpL54XnIZYS7eMeJuDkMOVnBJszox3p8m5uOhKu/ih1gzvGKX2NhSA
D9iaPIwjdvS4RvA9lCYzBpxSapb068Ey3F0oBf4IW+graJyohKvXgGpkyUXM2DVW7O3SviA3oi5P
5QynMTMo9HYqEXAbyAihDypNh1rXS1v4Ijj4hieNIDVqdPuO7CVx1nWUoIB6iC7qYRmZsMzDLPhG
a1A+aJLIyrwHBcSIl/mdxQHTpre+lsk2ajcQLIpdlycHo4e4a3Hm1rAIFNW4ZlG/D0PL2DmDBDcX
5i8BFL4H8EhLwgKbw1CyBVWzCFc8J0Q/QQbpMsQkdGVQ5GoJYvo8GE6WpF/i2vI+GjWEHRaqi8pM
rC397dnmVVrAFHUgnkqoHAiFbnsXsxjxoJDeu58YztC5k+5bkBnPvUclI6caOvhY398stpXIYDUU
y6kjGF4jIaPsww433URxZAYE1dTRuxEV/QPQxpXSAqjMcnEP0fwUGBnmmrzN2YAwYp5SIOHKoXSB
tWpGFq/M6XlSUaJAUco3ERx2uqW0XlpH0lAg8WRsDyZxXQdIiXkNMSTDMTiRmBO4ptzYY1PhtDHK
TShz9RAq45l6Ol5jn3Z3sAempPPOqlr2XKtTBR/7eAqSSd/XqYn8LtO9TdR69smyB1aZOh83qorh
q7Pzq6UMr23P0LB+qWolegLkAUO46i5BOOd9UDBmqvWgCtTRk0hNeIO4u1GyJQ7VeVsXoC/sIVlm
RqOD7A6yZSPdb5Fl42YaINnLdAJIM0FLYHJEr3RNYiutNdu8jl7WbnurZ3tEB06msbeFr9j7YJyA
c1zBvt45PR5TgS4G1afvtuUhI9Z4P6VYpotGvadnuXAbTk4cLIPBrqDyvL0z39zuRVhwKi7JSqUQ
UlrPdxH0swUOuDqGyl708XYY+2wbe1i9AjiwjJWlZ0GAztGRGkinMoV83jSsfnMFsV2jQmGP6Rcj
9vcA+CUwTWGeFMb+r7tRKQ06ClW6zzB95oManPWUkNTJHedIIt5rXQtcVyaAPz028O1M1kstZ9yH
RJaHDmAcdhio+OdP3W4IH2RmTKsDvOuAmDDSp33v6HgWbneToop2KvofNYOiOs43t3u6JSf2gS18
4dvHLYKAJfHXM1wFiY85e+tv93L24VT4s7bHlgJJFuXa7YEuEq5fyBgNSTcTBuwenzzpkEt1zm24
fS64lS5/Hra59q9Ek7yzzNu+lSDD+/Pg7Qfcbv72uT8fqmqc4RusY92vBXvQP99SOdSzImcm9Oer
b49qf7EK5l/ur7taScvWChk//fnuf/mi2yddBaERbyc8QH97BbeH//YUJMIgJxchutH5QIR/URil
4/95gr99x3/6KX++RMNenSFRWpdztchCiBB8Jk0EN+iEQljgoplJFLeHq5lOod9AFXGN/sZRdyQ7
tWzquHFmxAXNU/iOt49hcLR72QS07oKUufoIn31hZ1BfbHjEjB6JpM0RaHgABBhHFxS6wZdHy2dl
FWNBtNtMWGCswQOiZoMf1LJYu3r66LXTPgtktVGMLByJ7qtpCsyshZsmLQbyQeYaQRLDd5iBB4EO
ZYvgrtOBZpDwtKCw4AI5opNNHAPiC+dUlFKnW/3VTDBe1kn5GEUOgXPlmRzopTC8S6HBkyxwUmh9
cqIT+1t3y6aPLhU4E5Amc+KHHe3Ydr/2oPsXjAoY1RqfdqPIueHTohBWiFjj9UNsQ+ZWbpEqfCUz
knkqmSSGSkeKr3B59na8MwrlN7ApgD3tMR/MKynKT8CEy1Wnu5fbBCEPIjq86fBlDNZSQET0bZ2o
LvPHlXRyLbc/Z2RE6Li5VDpAaj3EJOG1P2auELPFEDtMDpkiIDKjW5xfs8K4AvMvSWkHx4oDCsSQ
Z8N3Rv0Xd3Itu8LyhcgflSQ/QFH156QANCqkuZhn3eqeiaYwQprpafXcj9YDorhkUYDjayPlm9A+
dWb4nvVKPrradE2Knpg1sswgCOIXrGFbk52RUrsRi5DsyzYQeGXHh1LY/YlUXqfAl5hUSGjCgQ0y
hPRFYxt3lcDyHtktdWdqoKgIcCYQhbMYNHYDXnoFLIsdZqa/H2qKLaBChOh49CG8ajJ8hzUJmxfl
P3I6LBHXEVL9r87WlEFa4hrvozKsiXTbaV1wqixygnrvrs1RwcM4pDw/qW78ZGqeunAK7xGYbTze
VZYJma6/A7kEe2Jceu17P5DFWAwKhi0CjXoNMakwn8v4udTjFxmEOMODzgBvFB+UrsETNsCIo4nw
4Op6AOiq/CSdjV+ZkKmehWRjxMDIx86I0L/YRAeWgN4HHbEjY2/G1gyT5pGX35UMITKieBYIziRh
VLwLXVdbmwWFvJg3MnbB1LvKvmsiF3yQZIUPfjw1PYpopKtZ0hBtF3MAyyGn/zSyF2Snvnd7zx8f
PCXCyze538D3yMZFJKFLhv3BDEIpgnu9DtA85AlwSipY17DHlWMF16hwNqToPLMp27GXIEa+529n
qiSdCdO6RAYvuJQW6pd6OhRh+lNE6yRMHovU+3UHVHV9UUKGTXFxTqAKAk9/b4iMB8skl1OCO9Gk
o+rrKTw2x67wf5hy6dC/11+KFKFYkTk0gtKIiUSDX1OVFYhGWSTbpAQCx/xJmh3K76k6DA7HzRPJ
6+ipu04iY7bomk4cgjIn8k3m7ykXubU+v9dKO2PTsi8t7TT/C+Ix8iHkWTQ4jRXexJgUy/qJE56V
xg45tWbaVQL+vC5o2VUpXYZ64uJYYNs3a8ziUkUIG8Wwa0IEZllaLAky6Jje2NKvdUjmjAq4mjkO
FYI4GqRf2R7h36Oir1LBlTsdMG20bw3tnkNDXuV6co2RV0sYZpHgo5maYVW7yWtNewTfYU0WY109
BqmD38NMz0kz0W5SXjOivskF5X1lOzTs7He98Egbnw+kFvfMv6zsxG6FqVbw2Juo8C3vq6Yfwl9D
e3c3opb6KsgCXK7yp2UOWSfJQ+RB1iclww9scZ0H0ky7qkXThvgnEenUQxWt7AyDrpNAOh8qF2xg
QEmvJZNEToS4bxzineGG0TLPsDp47fzyWydauhWVeo29WHrOJiXDdx2a7AclsC2H/YnfWOqlVRTE
2nb1pVfhf7F3Hrutc1vWfSJeMIcus3KWbHUIR4qkAnN6+hr0vcBXf6Pwo/qFAxg6si0rkJtrrzXn
mFWQyrh6C3FWMUgr71gaYlll5qf+kqMMUEBbaK2w6aeGfT2dkc9m9ry/YtSOUIsJIILjI3zJt3SZ
3QlomvrpcouYDMHqa7EySejTWrI1chIcAoPow77OCa4GDMAZVNJ2FiTp3Ca0biBbvUf9by8M5FyS
7k2K9LqTGO8KtL4zDjqR1qmo/yI0ouGWMzqgI0PuxDO8aeMzZOdUOg82MyBuTGKHxtsj81V6sHaT
aGSgMDVOsy/lLt89UszpCKYw9624242l+ZWxhuaCdjIyafEYORtkSd4Ij7b3GkkFSNskNuc3dt2K
50T8lPsUlMSJnvomzTC6wvi2bLOvXc523n3dTBwqiLT4+yjUI4M1uCFW+WChGjggIhGOgyXsTU5L
BMKQy+q25bCPiFlXrAyLc3gHW3DHH1bETHZAbvRcRMkHevTFObtv7i9rdIexkwmpRvSTy6umwVDQ
54aXNWsR8hHSogEhf7OyiJMiXJwiqRgpDuR7/H+qnJ9nndTD/0eVA1lUQrfxP6tyZt8ft/9HlvOf
3/iPLEeSpH+JKoMiVVIVUdfVf2Q5kmT8S1YUSVNli8xr7R9RjvUvEZAzcycLRLQlS0gv/iPKUaV/
WSBsmUMqmmZphqj8b0Q5hiRPGpP/BnkWp4cQeV6WqUgq0hwUSP9dg5KRMt5oRqSvpSHFmImSGuxy
PGtoIBMVk9wV4IsMoNmC8YWpTevr8W1PWwjICflbiDamm39fSDo1bOIccGsVWokIgi+jcKvm/fTl
77/sZ3AfPYG44ilPQqUUivnflyZ+YUlQ5P/899/3CbiF46hccF0lGoLU+GKeTF/+bslVz53ISTjn
DHh87HnyeU6YOsr96WZUyA+naw2DBM/LWGCgvQnEEtGhu1PxmSFNli16xd6z6mLdM1ALrBsXNpNJ
jFMZOQ+jToQsnbXDr02AfdVjUsuxNluP1FdqEhubJ1qX3DJm1ZB9Wk+9cu/PggaLrjbzASXGXADS
5xdyBX+Su9hWNwzYDbpBcZHvh5hsTMHgOcWpeWoGa2bQBkoKejekdUt4CzRAixr7j36cQHl/N6uy
4qY8kdMUur9ZIoA4mZ6nkNOs/ruVUHXMCFoo7vE4//sijcUNPFOy6dvqFSblgAEKulhGyE1Gcl4R
R5ANcN+g52l9ic5O/ZGS73DLiMWqcavLCDfzqMtn8URCVI2eNqx6QFAIcLV+YAWhGd1MDWuJqydx
4J0Jmold7j9fYo1NzT//HSYXDCnuKQZUqfH/cPV/X7CD5PO/W/9w7GUTchRQOfYG0NP+nvnfF2P6
7999ApUVGRYY/YA9UjhMz4cU8taPM9J0wvthnLy3bNKJ0bHj1Cl2CiZdF69pcZK1g5E5/TfRKqzS
NDleNdZUZuo4QXzwKTUeVEK0HMFBRmMOH3UdFsKhkMGdNHtuWU1gTc5kRM2MXGizDeKmbqlQKz+i
HDEWmbTCVvLE2ie5bJ8vgBESL9XgHNDenrVwwnrZqYC59gc1/36R85CFpcpGISNiCJnbzZXq+Q3b
lUMrBwGtSEfOBukcDu1s/BRPtxzgrUPNkOyZahgt3r8bJquHsdDFGRsIsrdRgQtov7GmqsuYIGWO
wqen/6Q0RpH4TAbAgjkE7AsoLofnQUl9/aw3Li0m3jZCrgkkHVWnQf6pzu9dQPfMHrE7EvCHhZPk
I9ASqNcNmgbr3PrMvx8e17l20x6TnX4WLApL3Mb1oQWeSNID6bUMfAOVqDzsffIKbRD95GTx2uWY
D/fcn79T/Hgf2YzyYiGsEe9Q2ufvDdQIGAVsOMA5964M10h1ML+MqOZsdT45A9tgSLY57mcCM38a
mqrlF2YTAwJVxVh99iKZ70tE0F7vEaLw7tbQVajKwZt+UHFaTHbh0677W1CqTg/1R57XuN73bCCf
W/mkXB6lM4lswH4QwhNDElAwosZOfojm46wtPYymDAWy2CfYJtvnZsjAgLEZe3nx4Xaidz/oy+cT
D/TzEyrw2fLuG8zoeucZzcIq3y3qj5AZpMCn2KBWJNrXbgBZsSK1SH6gV55IylvdkX5tgQJjoH9a
rnlUlsIbshZeDIctepgfXMf0Bhb4lmf1zJymW54gu63s3r9flc+QMI2CFDmAjf0UM/BjxdiyuIfq
OVswTZpqqV32OrTL4txv5av5CMs3rDrAQznY2qWZr/lQm1+c/XDJ4aJYlccBpd19QJkN7lhjgV4e
ZUV8LRce7THde2EvRhw20cdMlyoL9pLk1Tv15o6/1hw/b2XLPlxi0oHn+q/1dTsqi+pH/Vbm2kfy
be1YdwZwBocYIOnk932Mp+ge9i0SNvphi3xbKUFfO9IlQqbuWHNt8LqHo4O02zzDaIaO6unlXA4w
CI929SF/EOfyYh7A8fDw88S7faN5xi2bu9/tqlHcdpX3nn5Rl0QQFA+/XQEKwcjukvEyTbXs6C2h
0PdIEQR0x4hsQU14LFb1uEgs1gxHIzDy9zn6w1kciXz0lPqtUt5ZO6IBlKzd69/qw70be+3GiMAl
qjGdyR/D6AAo5pTiksvD9Xh0R698lyY/e/qNe0FHhG1nIbGhN7oLXvUxHlNf+nz9WCyhtmAyAaS3
yd8nedNJ34aTtqSYZFnsAlzTs87vef2to50Spt9O56Nxbezu2qb+OMu3aR1KiB2igM8Sgm4UUWHO
8mM0l6LgyZBiK3wViBxoEDKPg5fPeXiE08kflBM6JXa/bM7RCNKYrZmNlh6utcnreNGMwR9NrNBC
m0DV4ZMLHesOGKZjykFZwufwABBkbDBwl3iEfCp1IKYhSGt9x+m9w/X0eUsd6yve19Fc2xhkMIzK
jymzIcWXi1irf3u1p7RYZaCXDkLh9oLPwzCMTekiC0tDuFZIViQmYtWy/JIO9Vu0snCMDluc1UDX
43MnBg+AN/AFcpJq8eCpMPOCWjqzSxHFXdVvDPGXMQTo/RjPCKvtw2OyQdD44/7zSEOxdTE1yLv+
DeK6eXN42cZhPETtVa5+KhZZzt6C8FHCsjiFcubslp0iX9MfWx6DqSb7VYp6n8XCuE1LxjRcIigU
NYXFJ0Pw8vXWXlR4wOmcxNDX733GP3zFPkxDXhjrvxhQm81vX4yvJfuI73cX398ydSWv2bQntTOu
upkTvRGhc8P3xjErgismtPQZ9vFXSxo5wD2gMjUaMv/JW/sIR9GXIazftq9yMQXz1au2C3h6JZPZ
wU0I2nmtmAuNaI9sqZnVbmHTXMLUMqNviWlBgCy3MxgaSfkie7fmyjzd64shVNfKZtxEJ3POEU3/
fiG8GbAsWGIyuB30Wd54ChWQj2pDnCJz6Cc4g+ru3skZj8I2WT8hG8Fo0ubS04n2d687vnzNVXz6
KveZ9PST3Hsm56ReZ/2yU1d47IYFciP/XANcY9T4TU6cevMjGfGHrZC59XLxt5nM95IOHAQx0CiB
93hZkmoRiU7xWQPrR8EjMBgUwh4E0wuKSEB4Fu0iGeRIirQRZ/lKakOCpc37So8cfl7Gwn3f4QBh
nktqF337fM9CdJoeqrMfG3phJtWtbc3yH2J3y5OwVQs8e/jyUCE6fEqMN9KfJNuRwMdNdM8MjlBI
5zIcMfoFnsaoSA8EKCyFB6KDkGsrOxtdiKnmBV9VspMv9ZKvrPcHeeE77h3KgNi/RS+sTSoNx7wU
uctT2ssLhFPDsg/MT/iYrri87wfivabltP7F1Yz1xprpPipUOKsBqYKB4j2v9U4I2h2q160AtW9W
bbqF8l6EOx1V6E957df16JmbnMfApbZQw2egv9wb0abdiknImxgm0RFgryg52BQbNDT2QHcRU/dh
6s5Frky5Cju3mz1NIgPOyhaNFnthpPjPzO0YKQXip/UukjVxaWnynFosA7sHbmS3OgwLaiWeBV5N
WxuCRg8Amt/n9xXdvXSnLu674dJdyhPvP38saRb5TmDYsubCQUPAwSV47I760+aIhfSd+zVNw/v6
OUcBeBp/br2nEIb2XI2ncs42oMvdmnOQbL2vZpt/qH5ZcWm1deybQHzovMMKQc22b2bxQTga3xw4
ZSCdRLgQIMXOkhJIAPrpagOvFS/meKgpSngmH7TQpTMYyARrcR2W7b67BdoroIlVLAzFl+DE4Ipt
7SU52jS+6RaDRHheURIQcRxBjPXuYSP6r8YT6UfpXtMGemvjuO0ePoEXyscdzyu+vg+vKjavb67T
FlLVh6+cS1u+Ba/v0ROCmmy1GY1QOTqxqyo29Un8fEBkejP9BLzQE02sbfSkf61QxUej/wBoVW3b
fbkv5ZWUOO1eeQVWNsveE6IAoLUtii25JI3lFwectEpQKF63mTqtOmcMiLJ5sZUxfBArqcODc1pj
LYuukMzpV1YbtFH86EuHLxY+92o9uxvOE1Q47lB8A9ehcqJ1tokuPKNmgAkAtiTetC+yb1xSUdk2
Wb8a5bmADMXJ1V3WBWVyMPLP/hE23wWgiO6NJlAGv2c2jD7VhLTpZrznqM3UJVoOaL/1hMW+mU8a
8MqoumzLzLnWpOZcIUFsnqPkfUnm/O8LU3ZrLghoVc3yGil3iJc3q5mPTfOfW3/3/X2JVb5riSoV
hlmi0qlf1SJvdEdBAeiWFZ64/o8/oLJdnt8S0AR/tzqJZtjfrYcg8LzS6Tt3tSIk7d4uektMRO/v
272m1JBH/qffVvOcVrFOv6nWQgOYWZEJb0UZt578pFLUKjQ8fyqoZvqDf8qoROGtJsE2eEhIuVsG
rOo4IEp6lnPricHe/rup5Ozzyc7tHHkL6eVVuzU63h+kmCTZcfqv2KIBTcocgF51GWgl8mznBSvX
sGlH9vxVzmTIb7B2f8zZc1GGWORbg5Ro+/mJa9lcsuNJgc2sRXYSKkgKjSuFQ+TRS/ZJMSWnlHHr
qiUpGzoNnl494EFVfd2sWhsa40E/KKtB8rGfCqavGQj3bdgZj5/nZdgKXk0titOCv0H9eYFZFy1v
Trxq3uV3Nkjjgle/BncxAgerQwIDdsPNBQj43qxgWmUQOjxyY24j6F/7YUIWQ3MHBAN6EUSgubiV
rvqh/hTw8f3UzM0gwry/kOUgknT57AmsvGuejGDtp/1Ot2xS8/te+zRdbdez0YIgBIEVwLDdfz79
Jx5EW8JUuKyXKjpvzsJfQXbqtywcfqArXVPqvndjh2SPt860h3X6TVHMTq/Tnei9+nldixh7i5PW
+FsDacGbV5DFYyOYfofUIcELo/l/Lg8tZlUuSCjVWF2XyqfM9W9XMdXBCmEXq4fXAdl0gZEpNiSi
YTsgyw61XT2PVx24gzVpt1XqPQ0bVQN0PvG7IxgrJWyBkr2GILfgrxEBUsAII3nx6fNLPNS4B5/3
FvmAjOuXW8sG8jkHtCC4sM6PlxyVDEWen+lt2lO1F/QTRI+0F8H76mHTCUGyjI6GkziARWejaGer
yC9RFfjJXAlLYJrs6oP6E+mK+s2jArWFivkM64VVOdbnE4zdob55D34/5I69sC9oWa9UWDwG1/c9
+2dlQR9FWuDpyA/pJlbtFtzj6L46D5eK+l4ptrEXO4djxUBB8J1DzSkjdvjUVDY/kck+3pPi9FIh
0gDgW6hevHtGLt6NLij2N0pDMj4xDhH+BBIC1kMAyZbF1lqJM1zUfdiciOBE4X0p5tLC7IP75nW9
HTLYZC93+DYcZRe1CBKd+FRHHJkOnwtzts+eaSaf8mXo2FoSKCJ/g5fK2VGB6OMIJpkTpxUl9UGe
QYO68GkUgeXnm0mO/S6jeT4RTvNYsXtppiIwTK5q7tOUxk7kEAsioOSZuKg7GJAVIUcGIB0XiWmh
ORBXID1MTttQhVkKoLTy+wFB856R+XThhALI7kHaNY0THV43YIVwfAFzmr+wJBRhpZVoOG3ri+KP
7ake5LOpWTZxBGxYJJBRuuKvY0CPIHHYkP2aj6Bdso9EMdtdx2VESNoUSguax3lWPIlALyZuFJsh
BHvNh/b5CI2HA+ABGBK9EcgKUXx43o/axRfP/SzfJLSZgD4iJWZKIroduRxY2zjH6YNdnu9o/+Ix
aDI3F92x8PpPkkOkxUDSCf2Wyqmu01F0NX/oIpAee+DAyBCVxg4NID7wZkdXQHhj8619cpDc3kam
PIJTXJXR1T6rYfdAnp36iFnSt+aHJe72nmOJyNzXnVpt0W6rtSBTU7ntJZfDFFH8mudFc2Km7+D2
0+VKt90VlROtDD2ezPmDdslyOpM28wXx546B4DrkfsOb1q1AjzFvxoSHvd78reh/AW0Hf3I15yJO
IjDCtH3iZN6tLDbThlt9RoCDONRX4Koe59FtgnRj4HMGsn15XK39oK1htXUotECS3Hf37Mgk9XmJ
CVPKnLYM4m5V9VObhSVUT9fA4Z7EtHrxMhJ8+SBqsIDsPcb0aeNA04E+wUTjW46Xdvuat2F0GFzS
/PiBcUdby+lrj0+3/M52nCSxcjA0LpyrEVac6SOYetzmFsQS3WYudZI9di900kJkssPpsSNSvCAb
/EzXiytRpG1vaN86j0tO+Wl4xpoOWrJQLpy7NdaCVb7Rt8P2heOP0Sqr0rKiWHjZ+lzxESSxHeXh
dkm+53PEFzmcppUidW4HPnlOOeHSrO7mDoc6TkC0pjaUKRAjQ5CmLDcSA3FW3sXrlK26rXGdaMvO
PXbFn14NUU012UL4bJB7TU68cLjNH7lv0glN/B6fAWWEtSUJj9OQtYs+4kv4+Xu/+WBUT9y1LALm
uyvi34H2Zr808BN2FOSbikglyQHUwOKDuMigCHmFiFlw4UlsPtXKLYa5OAS0sMwfLrXw6rCyCvc3
PQUDR5/I4cBKupUhTXDD+tjt5R9AJu2B003H0k9YduvTu0sFV5b9CJVa5/EHVdh9yA+5vnKiwEeA
eLh+zUb2/jrMVE5r+/mBCZLk7egNCfTjbbh2K840FmwUS2nDo9qJtLqnJ1FbwEIkpnuGsn2IUVCA
P5yxQ+W9EpQT1UJneGPIWSs4UYq1Y99OC73C/pbnzvutHqou5LzQAS3D710oV63H2uZObOZxVjQO
vO+i983HpuFo/E48tsc+2BoQK9nD06XjpAwow4H8LVSZDahclxXkML1mVhZi9vjsVmTDQNrhP6H2
eadOUacPPCKFgPRiY4tLb6g5FNhVctnOpsJIiBywf9Ah77LHtHY6UFTaKX4N/p8FBltS0004xRKI
I/vkiEmmb61ZfoF56eeWVYsaSl4gjeS8636k6mCZfkXABVPGExdFmoLkxrTfr10Vz15B6oPC5ENR
Luop3sUn9Vuj/F+DQYHVesGb61C1xaG1wQxigUP5SrfxosJW8po9soBzFK8JB94LjjNzdls8vTgx
4dhwSFy6H2ovyGOENDOHpeuzV2NwmtLn0Ho0JsfPnreCcm5XH7GxmOfBSzp3jN1oV7GQTO1oAF58
pmnu+t2+Ounzx0e2Fz0dDDYMXp/NffnX0G+6mXTR/O7XKsOYpCwfGJevIKTtv/JXWAVxaH6w/GJ+
fJy4SGIlFQ+8sVEznbvVD7V4i0CEXRyJBPlK+OCSnsHKU+fmKn+TUKf86shWSsQIJ/hNdoqAGT4x
Sgg+Q4f4Zxph3KVOjVWRliWGXwB07PmvKFU4V+QfuXHLnJwetzt1Xnx+cAZQ4HVc+PzHM5Q057EA
7qf/3liBLdC9pDva9Egn+D4/iUKjX8q/rLoiSc1k/27iBUdZfXh+oyAl1rR0e44EO18OO8KEo58b
D4BujGQO+kDpfGT40f0o7jBPt8U+Djlav3iS6AyqekmzNCfZjvC0eTRTKd0CLVuBg0uu5rlYq16/
SIK7D0yqAmsIKzGiqdP8clm27s79KJ8ovbQFmSeME5bSRhvBHDl8V3Qwo/kW6D12VaEs+bATBfBA
2lRmRNIiNpf4qUg5Z5QuvpZs7dpP65OTE9Jce+Fgkb/l2uX9s6tVd0ZjuuHsrU79BaAnJ5TL2/d9
vR/HZXmoTiyKKf0T+jfHhDLBk2fq+/hpXcYqGE4IeR5Xrktove7N+jZ8caGh/I+WyjUq3Ju+ML+o
TgAWgi8r09lt/6B8OGo7jGXmAZ4k7GlkLPpSPuLYuF/asPm5s++ZozZZ9TvxjWn/a0ZQ1GP5XKiA
IiNmJ6iOwRwj6GXeAroz96xVvEUacgtBbuMwpQLXvPQs+4rHubNMAJxa/nNrAfDr990bnM4lxuec
zdJ6qKfKod7QEmdQcfP5NHBnyRRSHtXFzbSlT8CPLXRHfGKsG/b9UyqdoQ0p32OB7RM9ZxOdCrsx
Vj6qydwrER+ONjmvyVILrIA2QXcUE5fNtFh7NPUV/APozujwNqhWFwNePy+ziLzHj+ibBzRYBGPg
dgXbJdgZYjRiw8i03YyOGTbGfFBOOQtrRi+KbgO+LHw4UJs9CsTc674AZM3ra3dsK18jSeYNPNmE
F6RibmRfY3O4YddHYboHxyddNU+fvU7s+BYMBGZsLIwT+AFrdV/nt9lddOjzTTE2pM+/Iy+JWfTj
8MUmt3aFjyjs3vpfkZeHMXZVvAm1D6z7jO7c6sL7roBPinub8LuzuRA/aVxpsKIvwryUgtu+P3dE
EtU+rQsYSlRIPCu6+djYczGslbk++ikkIjjTNJpgXSdertMO8TAcVIzxUFH3jrysxQkGbvRXDbLA
kr7PcBjGJSHegXko3mI6SoygKMaNAaiLU9Am2avZteUVAc5/S7oDaSQk8eC5I+VFXtJJ/worgZ4X
zG18apGNv4/Gm42pzZTI0XGwvukh0DDhu3aMX+XM0APV9yMONEZsUphslXEFVr7isEDB7xTmCdBZ
TuYCRz7bYFJV0hDupQGzOXOFQEWkQywXoY3uwGg1ML8wzjvxG+muIhmHdKYnEb+dEM5MysdeGtxb
RKUB+JdtJ1u8YXNf1+TqccJszS+iRPhh9gUEGxh3L1uxat/Z7bDf+x58lZOa2eK2WMcLA+meJ/v5
/MHJQ6nMhQTUvAfC8qM5a5/1Mm1Bjbjxh0gruZyW3+z3hY/yt343++lCxaxPD6p5tbitmLHGv8ox
DaxjNSeHhQ3/cFV/J00b7PBkmo3enOYWaqbPmQasax8J25FtP3BKUh2ieSlux3HNI96aef8WPRe9
bDOQhJzHYp02gRDNzWyO8VJTlwTeM6RDmXtvQari5rWT6Zp1kj5Fcn/NULKwvrE/CyLD7R44bYOx
elOzGenD8EMZE5UocoMn6tapjmAmak4YZkCmxV6lKIeMz4zuTWnnTE3xR70mShpZFTYqQvOD4njy
WtpotLRZN6cgYF7Ixs+dnOFfz/cHvTXBZbV8WjtNC5L7WQvLA7aPAS4xCNqvG+ArLlluFj4+AFfH
eGtFzNpOed8w4OgsmtJMP0M2LiQLcC6uUx+SgrhCiMs6RnXvyUC3Qj49KuBsl2TEKk7PYATrsJOh
/WKutW8PyNUg7Va3TaqtqhaycckFkewVOjEBS/aal0tlnL5RLT/y5RO0zPgKqdGsD+NE2MnznH3H
GKSZHS4zx/Kwnxx52oC+syttpseuX8Zrxqf1MW0d03AtWHpH9vAMFK33suPI4MEvRbbmlO5evAJP
+Om+zHcucjJ2Fy5IbQjh93Edo+nyzRXuoaNto7bt1urPY1dQ4syMrxesNA+J4iDPIjivbA4C7Y1I
TEzXXGE5kzJCMIm+8bF71jCmBp+Ddlqr+fApe49uQdYD+pEPZsKGZNdfXEChFH8PJzDRgkThz1uK
8048Y2HfCCxHMpOpkdqm6GxLIfUW37f7Yh/GmcZxDVLklPjVISP1B1xvtTDR2V3RsRXb/PR6hYYQ
Mlxg4kAAd03wXDuTUgxXZytFL0/tzEJBscFT8cEW0+cJdNo7LmNBjnXSlVbD6jnTbCGkdcSxQGWH
Q+pEX3bAYkTBdDC2yO21jQyi3FbPil/61YUwylwIX5XTnmTJKVP6tstk8krRliJqh1rsEJ/Hg6TY
jXJNTL/mCTKGYJQVmvTJHx7AmVRzEuE1TaoMfRYjCSUeBEHK7aqvda+aZ7xTKbTvBLFBeiLEU/WS
jx4/AvJLJ1LCQSWRbsvAnIFR1/i64dKypNzADuapS4an45nOhccY661hTHmStuR2bYrjfc9F3SqZ
GYBTDpRvBkYp+1EgEjMGDgnRCNlBVDfpvNvoOOEj5/4TXcTLMOE4nW5WvD8DUGcuMlV+5YNmd32l
/58Tseg0kiMvyisuYE+Y1afkwMtR3QiBL/Ph2Q37okvLjdd9W8WbfvUM8NUzT0mnCR2IGg4aarv7
sTxyavZHDjIWPLnwtYPyBncE5SfOrZlVQw9dtq93UguUs04zpg66HhiCf++ZyTpG7TLuzn+eyqLM
PJOeELMyLtG895Q7j7Aawhv7q5qZi0+0tMbyQvxO5r+yeWrOjHwlQTwg/gITlUFgbzD2zDJ8VGSP
yNczjn6bEAbmD70cmGRrPQkMudzB89S4EIW1tOLCUg5zRl+8e8h3p7dXc0WU3gbzaFt5L3+Sw+Oz
fzrPHwbCOx6eI2b6qTlsEqNjqXOSS7Uof0qRQ4RLuo1c+pSrtolKc3p1Svs3WaK1VdiMAFsYH3T9
jnw6vEbooCNl2EVeNK6x0jfIhBxxYe6ZHRLzbnxrqYejkHm3YzAoBEwOzXDRfgxfmF0VNqK/zDlm
BAr0dl3YfRp03Tlu1pICoAPsqvfcYaYAi0Nn11gZgchsBB8Fp58Kp7pxlcal3Hgws6vZzdrDZ3Jh
UxE9gvLmooRA6IzJbq5xniLp+TQX2O1uu/yE0jvxhRmrg+graVC+ltbLH7uwuNmSx2kA2h+n3lHd
xj/SHnxD9WUCM0diy6/+EDqTv2hLuPKFv4fz8SLTs1pVFzFUTowUBfd1EN71ff8ep6E0k0EzOvJX
RYny3bhcKWjEnYR4VjtWwGzxZBDVzlzvUM5vva1e4gOLgk4GLdd3FSnrtElZm6suZM6QI8GHUCQ5
BNdvpaD7yrbk282FbUNgBKq7k/KuMuRJDndCuE4AV2H+0PxZNEeGJxOJKfPKAHfJcOQx6l25Ez/V
RbaBiiuXDsxRKjz0KP15vJaBEk+j1opGA33RA0NmeAaRh/pNfpPdx+F25bCLDyLNZjLPGPmA3Hss
Pz7YVmd0GMI+yKjBfgy0zaeCppCD+3XDc0wOKgveIT2NB7QBT6paVnDMqw3uVgdwTPFp8TvW8vfO
G2ot7wH+SBZOtAvMRg+PyGWszOAW3ZR3/xkOun/bAV+iQu658CIEsJGQnGhYEvz32OhrgdBJpl+I
g5tF4pd7cvlm2hb86bYP1E+FgWFnIwtZyKG2NQneeEsunLq3OSrnHbhbl+ni0C9EBOkXYBQKZefO
lWYYJVtHxgluD0aIDo82C435vcLikU8vorng+FjrvFrGt99Tyzbmo2ZKObq3haDZQJITtutABk9q
eN+TqLbUfovbgvNLD4mcgR/G5/xNLwbAulAFjYae3kboxuGL8IauA0NEYz7uFHlGghsN5eJozcXF
g+WTS0+x5LjM5/cTYm3jQ//kvkaylR+WCA4U6T1FTkNlfylXRBhRsSVURG4hb7vaS5nUDIAW0NM5
LNm8QhWzCTvbwqHt3N2mQ0Q8ljt0nwICO3bUD7rlH1TvuXJsKZJGT5JJXCKU2ha/iiWPhFjWhAfe
OOW5O0Ce43GS5zQJBqFF5LKrfTTHxzFdcHwyvIbvKtDZRoh5qFfCPDuiuCda7G/Kz65xTwjs4HYz
KvWcpY+nyBWTDeItNC+MsAtQkytyqkmchOlgLOPzk+gJpO6u2V/Bilmb4uNGuh92K9SHaEKY2+RO
29j3pcDlHvmcl1ubCEUserhz+VaxBSeu8U4yide/4WsZ6U7N4zOKDmGp7+gK1DTgr1zpjlk2N3cI
y3bIXHf1e3ERXeITH3c//2DFFjCYOa3C4aNsuIJwpdHnqIbUAhkajXCHQlMCgV04w44q29hKf0Gi
L8rjcjccwYhvu0UZ3LNZgkGMyvZcBiwwm0b1hYV1vMczfS0iIOHKTPtj/MJvQLLaPFrArGblE3w0
j7RZqHqBuypmMASWy0rwVhpuf2bWXZ7Ts3ViU1oD3Odic4rZBlF+ebHbzN/u0ep5cw3qWjrG3Au9
le49A/FfODzWG6E4iAb5IOOAPHDdK7blOqXmYFtDInjlvWQqZe/xXX+wU03aIF1bV2JqKbVlLgtQ
SdybGEK2pp6MusUzX6diqH/pX5mMbdq+8SYuDcPVspAxevLGnqp5UwfGIZ7O4ErcGBS7Dyfbdt8i
kREHUubWOF3YwRkfwpYr3UPZPOL3Ag2LwsEFeGWi6QxLknes5z657zoljG6gK5AnOe1PwfzvQg2R
cH29Si/aWCCU/PoUf/WZhzPphk6CbQ5nkOk9XiEgCxgQfRY05YWECvbqXJoK2mkSatmQowxASg/0
AKuIzKwJiy6CqNVrUQfO/cpjDZRV3M/S0nq6PjfeH5KXB91n8pxVRJuE+kLTnVs/baiBe2OaZkEe
hamiiR/eg4s1vkysa4chrH/6QF4knEHtNFvQjtUlQ6Iah7fX0owcyCQ31SXB+kWGDMqMGLo66h1C
zShe2LQ50heuoWVOL2OcSlh2N/QtY6cqvBvXqgKhTErTvDv39caYmYxN21BRkKECZrUZS/sxC06M
cXkPHUfp5wUiCH0uN6TXTk/4cX+TIiSjuS2AZUjbWfNyJS4qDCOoreXp7S9kL9vkHUTBRdvv6tc+
yTbyY/XIQ4Wwe2g07IGEs9DNunb7HOYm0y5mkC8GEyBHVsr9c9DnqolY7DyYtGueIWUJdRm1EEWC
ysdLM4SSnbJb9uDlsFbycYwpWr2lJQQRojoSJIcwwpiqu8juiDTaW1vkSdgqwQPXDKxfoQAbhnkU
XOXXB+yCiuSgHg3HmYU50WftSf9st3+D/Waa9v8z5//7LywFxC8PSfi3FuDv525mPHVHSvRw/EKv
xxkRX2XUBZp8g37GfQMeUN+ojW0LSwH0rEiQHY2xtOJMyAWacvoY1fMk7oiTn24ZOYr6bpC0WVEu
TUFlr/h319835fGJYLOmtf13nzQ++bY1/cbf/y3C48yisIJ6svg+UkgAYp98S39e37/7yukbxWQS
/vsyVFgP/m79842/n/v3r5hqAwJMSFrYN5gsMWZODwu9kBVvuvn3o3WMTy5J5WzeavdyE7ezPmc3
rpLXOTRRqPBkJT0xgxIsOqh7CP9ogOSULPW+0wdXf3rJKfsvys6suXUku9Z/xVHPRt/EDDjcfhBJ
cBQ1jy8IDedgHhNAAvj19wOr3Ker3df2jahiiIeURJFAIvfea32rn67baLobQ0kqisenVhWmfQMG
6waO8IdvFvempX0YYugCK7eslc94A3v8HpTRpuV87cObsRzB31SAfOv8NdR8sGxpPgY5erosGkZi
UWQUwB2myKOD4JeMGnNksRMkubWr6ZQ0nkuZ3KMTzc30rCXZazFUaj8k7E9xnHDpc7huggdlcCX7
cVc4TLYT9VEJEo2sEFmUjHaTZ234VPYp9svWFkMgdY/Qvo7WqLotOkM/wqtluuHa355gFu+ZQQ1H
YMrk2mund1whwPIAHxHjSEQYtioTFNe6yBNGlgn6Thu1hRyaaDP1yBql4kKI2Y/yVYz7vIpfh9Q4
VKhTFyNJyHig9+t6J+yOxlzaEzpNHWFXEQxqu0F46QPltBNEXrOVIqYbhuvIMX5IgZzZIR6klHow
z8zL61iJlTG732lhf5Q+/Yw8sUPCkLK17aJMGD20L7i89ylqCstltDeYug4cZ8OCp4matFRNQals
b4oYsR2CwKn8xuWcbkA/J2NyX1M/SNRi7UAZkE4R/PwZ1nWzfHvs58ckfk7aobwPqwzBU2zc6YIL
h23a08mNq3JbAueGCZ0XB2l/jtPOLjV8OqyBWF6TNW/5Ro5I3PUknzdJ0b+GIq73dfETOgCNQRB0
9CZzdTVn9sFnFjBgekh0eg7tAnpJSUTtu2WtycuPpMFtoZ/TukGkUHmIFmYQM24GhdIlvsIInU8/
nq8nI6cp5ZGQWwo7mBLktRl/EXwgtp6xM54Lm4SevAp3duyx6eVU27tmv8FjSnjNNKPmjn36wcwU
Tad6bjgSYe/o9CGbPY4oxJEZi1nq5T9bRTYiQJCbeaYn4iUTC3TJ+REqMkLs2WLIk7N3dd9ZAuuf
MFu+U6eltYbJEY4QLSoohWCAosBotOEEVeLgziZnScpuwErlm+ZxLajpoDUdA6LWcrSN0WO9bY38
w24KWl1tChHUYCMXonV26weRURIMUN1X/cBUFWj4bZRyaUtN/6G3QECYdQbwnaUM5K99Q341DLbb
kANpHQ40IwyS1po6Qp2bo/4uf4LH6k96xsoNbnrt9w078qRItg4Y6EPPliYFwLMN5ypbNYhuK8NC
ZyhK1PO52M6r0OaCWg15FUy2c3R4A4aG7mHRc5gN4JOvIhVDZzOQ+M9teuoTNioFfCi/rLM7FX0k
Emanhe5LIDJgiY12lg360GIMgfnzu8gHRqRJ9BpXjJQrF2h7BUMQDh/J0W02b43eKgPpYWaE+bON
4Dupr3a2Egrg7AXb8LOV3Y41o6mOGeKYTYife47gmDzAXKOJVTH4THxtXWSTuHOtorupDEqYbPwS
rngbl7iLyvYn0nezDbLsT1lR2x9gGfPRTuaNZ9Fy1Kzn0iHQKr5IgCYGLqlAbFsQ1QmA834sNOst
o91omMwqseIaUTwEuaUdFJsIY3S44EivO2RD8p73XrrBRHc0ZeyiipyZWg8MSEcCwMIQlUgyNXe+
Ts5Bn+bHCtP6Jm3YOXS6KdagOtughDNjkFVuOG4EvYVQe6hsD3mfl4jf6Rm6Y+WyZUjmoJ9b7Ddu
fFPqEV59gzh1o3+qWs6Tfq423UgkkwGui0JLxueipgC1GdrPNg5mAYi0oppzVQ1N0mZ9M7TwXgsj
5hSNlh3QIjadfYQchHbXZ0jun0KWyMp7FRltyhCMCmDjaKunU7eTo9poTv7kj4tdwVngsHG4Fy7b
YeV85k5Brorjb+1RDStH0IMvNrHjwqsLkZYYBumP2N/0m75Cak7UDKEaFvVSr2hpGZGznaP+Lqll
vPFj/9mqRE6nmT4FpxlKOTkiFPFmkPjRovRbyQh/DxNnVabOkh06ROgNseQTTZGoZ9HfT0o+y+p+
eYmH0I05qGLyLc0pxPQNeVSb8mdSEOIAdLl+MBJmNLB7FGMcNB5Q2NEWdpyKOeygwO/ZTJcMPgZH
A9wZCVCmgNFA+YbBMNgLxxZxs21VG7+d970OcMKR+R2RL9OuZMyjPElMoTGTDzgjbJgV4anFFCK0
h+HquJMdwCjAIMIPWbCUfbrWi/amjDjk3VQO62lpU0s24lbCZ+rDy8SWgHZFq/Urp6W5DD+LjJyJ
3pcRCoYQnf2SC5oGhXeaO9jFVoN6AjBth3Jp3tX1kB6qESelDfGtKtlC+gXWvjSiy1/bIekkoQf+
lSos05KECRolDMIThWQh8ugamlObBW57Z+o1wYi2YEg4UtinFl0PeATMbLnCXrkMnmLXn3AgLlmD
GlpslCPNNABMcWS9jUokfK5DQupIz7gCzDYwi+2Z7yeutTJY+oO4xShDOLJcR7A8dgmDdn3MA0g+
zaaNjRfdo7sMMrPYdDTUKoAFFInak59Lbx16JGt1MEUaIMEPRpk+a02000cW5KiXij48xYgojXUP
B/dQyhTfEheTonVfZGYbz4V1nkyQApYL4aSngTkJMLxeV33zjlOye/6L49nqdeq9rzAvHkaY3OQv
DLC2or05Mg8wnEQdbSNCae5T1A9EE65a3zv5ZfFhhyGheIIpfpXejrHnHsy5f5o4AjlY2dawu6uV
3OJspfXKpDENhbsq2Huh45rx3jB/KhzrlZSgra8hYkuBaAYddKsrU+RE6jb6t5nZz1XbAA2sBVy/
6QTmN10P1C9reyB2t9atbZkhXYjl/ey6+4RceT1B1GDozdZrIlqFC9ENZuu7KVVD9dVt8mSkiaWV
ACLIO21nDGMMD+rCCHxN1256Xv+6s6P2XE3tOdTitwnc4M6BHI3fPS2gqnRiF010k+BmzdvGHTZD
i/5HSCbblsi34yjTfZhAcZLqtsGpvy3NJWWJ7pUeo+Kv0gYbUtJjVlxKIK3NNzF7ATlwmU7IrlP6
tHd7ui9tShCdNviBqBnSQxRel9a1owFecCLGq7aDkZFIPlt1X57oeFp0iwyaPJ6ZdkJdP4XF7O2b
E7gD62E2HHy3OlGmWNJmNifb+TlOEyvAAT7vfGLDE4Y5VshRq8/2ScU2wxQihHUXrZBrtPvEpks/
SlCyznxbRwWGWzB9oO5XrtdNaGsLuNOzi+5KXY8+VwnF7Ec2DnFfE2pI1T+bppnu87y4RYgwGi2G
SwT1jc5HnXSjuREaYGTcvleD24CId5ujNVrRfQ0AJgIaJFukih7Q38BqunfXr9Wp8P3j5FOu+Ha9
Hcb30r426oQ8yRpdvksYVjkBrErcl1i3H7p8LKDgeh1vU4qasAgzNpDZ4xR5n4k92DtzMv1Alt29
DrP6VFgsZeWUvdmZ9iPreEMJtbjy7WEf2/Vb2yAx1gr5WhgJcw1RnZOwsREBjwfFmbsuHCKRu453
ISHb2tVyLE3mgyiA3CbDTVTT29O3TeSJwKuGld+xc2rK+aTs+NtVYDq06DPM6OyE2WRv2IwFZVdP
Z9PVCf/RrCutQ6UQWHqN5BhCJ6c/FpEFcHYnfCYqXVLJbb0oe9Om3/tuo60iE/0Xhk17HmhiROw9
JQ6Rxp6erbHArOglZC6nhN6BWDo2othU0nurDK7DKofFqtM7qsoMpZCk+QY66rbFWvAoGJqpRL4V
YyohGSl0kypztzbC/OzoDAYltDEcHZPrRxcbmEzKgq8mtHMiMtu1m6BPs812kyRINdqELLjhS8wz
nNOu5C+96xo80ApLWayDB3FszKEK0vuVM0UEfoaUerOZPYQx8bB5z6yWT6Na9Xa2GXIhN3rBxIgq
mn6+l60Tyo69qTm3utvQ75JBJqaDhm5iLBgPeQwpTKpUJMxwoblowRlQe85k/17WpzYP4qlfOm5o
BTl50DgRceHHhDNVxjYOW8bKU9zd0VN40ojzrq1C25mwSJEGt/RAxv4968ts5Vjeht08TKBOnIhh
wgxgF6ggaTeS+GTazh1xFvFBt++UYCCWTs9p1O/8DB6tG+t5UEQabxgnu+FtUvViwyxdxaGOrNZf
/LLyGXP3eDRq9FY3MBn9o00UaZNb0EESO96Sw3Q3DDqVd8tmJjRTWqGNdzaBVSF8ia7ncNks6xyc
7EsR5MhrjvNi7UU+813/02t7ssi69Khrw20aGdf84SRySwo2TUk87ENzdkX6nplZBlmXd6gvWPyq
EpWgm90bI+rxweyQlky8v2L53EP0pKYeHo3Qz1+EE9Jm1Lpj2i0+RSIqVmCZSzI2tG3e2cz6BHOX
0ac3zUdpdQw27KzNr8elzydr7dzGn/1oH9qpy46+Jzk6PIuxThvh8kHS6lFWRJPJ0JoQJ6VMdx+n
91WOjCGKu69YoKloaQ40HUWPz1x9tLq1cPH2l4p3t6Y5E0Q9gp0OculWqygunAbX1jSNLWncnMZZ
a6LTRY/oNI66jis3qH1bLa0MPN4GoriErAgCRADjhLNR7vsWfV1vzSXVNhF3JmpyEdbetkfj0iJ8
tCvLwVTV/pxYem0/nk5FnxNGOwHQ6yXqI+Xb4doKgV7KjNTQYb6ehUHkuYfub5zro993cl23IdrB
MNlAErvLWsTX2mwcSdeBzm2xMFmFfHZywliFWDvqZY4icQAI8jxYgLXqQbpXvCjnis8z3lnajCpm
ZORe2sXRLHuMUh3a6QlAoiKF2LTxNUzPZg6WPxIzoWk1yirJ5SDiqFdzJYKxjAFdDdUL0oxatMbX
DJnZSIjbZNV3+UAxmK5kcia4Em+wmdxVCDtqA4VhPTU7meXrRtfCBwHZ8mpmLswfluv5S+6QqDsv
YWns783kyLbwjo7JjNhCbUth/GSh/CYFhTCXkuquBK7NGVCsQ0lMa9uZjNeMnMRhr9pAtaeg9fzH
crI5CR0OVJdhoaKGJ+wjdjBnuV9zkqAJQfjeS0G146g3HFQdH2LbniabPzZGUd3U5RhoTcqcQ+vi
u8n59KJ7LA41PSnCb3p/4yrjXXQMU9QyPZpeXUXlkjvy3RCUdXUgQ+s1rPCWYsE6iA6dR97HH52g
KZTCDCCTbp0YYMWLlCGlbJpXTjkaTCEBF6aw3lqzV1e6ifBUkNeDzF18mo56IIADlIRzztoKKYD0
kPPpCMhU9h27SXk7I9U3KkZl1VLH2pRwOnu4WkUnDeOEp2iBjLl+CufEe7BbBiKK4dVE8ysyE/3s
Vvq6grcLkQ+pZlaP5cNsik+v1uNPaptvm4SRQnceFzLtRpjym+vbW+HQe7G7iF3WTdX07Y52JlTk
MYia5I0MEHRZ+15xQU0szLyyp63G0nAqULhMJb79jsR5s2i2dsQmxoXV0Joq4NLFaMICpqtyb1Xq
w2dokGtqoBSvQnYnU9iGuK6HXWzlejB6LG8lYTN56D+Vc4p/Jb8sVgyfwvGcjPmbp0ug6E4hT81o
ecy74AM7CfRj328+BkUeO2UGIZ72vJlIujz6PnkaKfuWinzLYNDDaxa69OgZPql4dUlzw9Mfa7+h
NixGDaknpji7f+XildxlYzetiCV98NzI34RziOq/kU8e2TPO1FjrsWqwpVbmg9Wx/pW61a7zqN66
mtC2aFSNGvtT6OUF1zl6PIDVVuUI8ynKBicoWuvQEguyc1EemLnbb0ONTaiHk9MMSfNlo4IfgV2S
SGA8snUvBjJQeJfJfrX6ZKURXp6VEFlN9hYHMkK+kkJbEuvq21lg6lSGOQZ+QbU3ezheipKNPAEQ
TmoTyCGCYSL6x/LL7mx+KoQnBQs/QcXkhGds9gpXMnUIX8yy3Hgz2dwkJO1UnH60dQUPmXY0VcN0
5Qzus4/4rsDqh+eFgGC71n6WVr9VjudQuWk3bt+CmkXaXrVoJVRtzlsfJcZc06xvQrbdS9e+EkUV
RK6ZXak4cncqnM7eOMJYc5mR2uHERo7cBjwqKIpDDQ3CZLBi6PSvork1kLKO2srte0Jatee0gvBF
GArj5bp8Naa52Bl2Rs6rFLDSsB+a/SKy7Lp1MeHj1xQLaaXTbDblbat5oBgg4165UWwH8r3X+mMr
J6ZJs8LU4ZAy0kpI+Kykcj3oeHkEIP41cb7M9mfaESNXuFVKguouNYS7aQzeVWjLX05v35uysN9I
+sTpldbvqTN+iE47G61z4lp7q/hkn+vQPkC7y1dxKVGsSM7BIreCtHwdqYp3YQtHRkPNUJ4yhZE/
RfpeKBb/DlsWF5LxinqE67PTfOVRyYb0AoS/AOL/+Zfx1N6pbjFULdB4wLpVenN5etS43sSgeiki
BjWtKfz/wM1fnvnrbtE4MBEu93//8vLt//Tx33/H8ovmoUX2/Ou+6zFhVFtdUz/5lTEeCbM8EL1L
1PXfbrRqKA/tgK/18m+Xu5evLv/26+4/+7d/9pQQ2kw9fOlkI0yEoZEwPhaHMKv5a6blNf7+5eVf
L/dnc+QhrYD2YfjVA/UJFNblhqOLxO9f97U5/M/71uKzxUeTvLrFbO+IbSF3WUhjZdHKPOTk8/BX
at3eCgtA8ZO3C0cTWo7H9LQYGvsQC5Jb5zj01r7HluZyt2vmPx7Ilqe4jsXkQTN3v77h8rTLXY2m
0NZRxPAuPyixLeswGh5Otl5kFv5luD2X510eudxURcsvp+i8TxMT47ZTYuhK//bdnUE+X2V8TZZh
Ixj2B9ytDlqBBIrYkY0DlK2FVuQ2DPPDnGtxUzP9tdLuoUsZ0AztRFrRAsG93BhjhyCC5Cr40/6M
QgTqjFt136OG1qL0SEVJUp1oJy7gVsvELJaScaGmwT+OjV2yUJzSBRRVLgfn5e7lpigU0u3ebdtd
G3XrSh+wN1weGaKSnIqwLn/kiq78r+/LZcwFdeqdQwgcbZtdfsLlZ9eRtpBHtOHIn5Nsf/2+33/L
5cf+/pzLQ2PHJEVXJa7Qv72obHmhv17e5YG/+9n/z4d//YTaS8kv6eX+13P/7ndWibdLsvaY62yA
YWax/BFwsHVsH8Rt5D8o4MV0FPDZuVN3ymg9g5OCnkHqIcMwLaF1+ZFZerNzm5CpQBXvgU2WeydO
25PWK6ZKGXP8LtoN8bBJu3yvRehWmgqUF4iVdehrH0MrfjpWXByGhkF8S7b1VcvOhYrTpsqGVKA5
Dj0xZpZGSOXpl+YIAQYG0eDLbcjsQ3NoBUhSVYLMf2QDVp0zxZLmNwLprBAQxjNIqNHQYFZiWD+U
LcJPj1rEGoEaSBgeZfFjiBJt09ZooNgLrInruu1p0a2xy6MucqrHjuCkbRNDBtFRUgx0yQgmcZl3
d/gVk9yK9s2oPxhuecP2VsI7FwgRknSXcwneDY7eAreHwaNTl4kwQU7l4eeq+luigriYJWF/HgmG
0nsmmLrJmA5OKiS2yD8M1ZKfmmHaSjW0xPZcE0qJQTJy0SrD/ZgQSnq11t5WzBbD9IY44nxVzD4S
Gr37tqPM28xp464NX4cCq3rkpyFidBkeIg8DiHD9lwxZJXF2yZpEdRxEPYqeUtK8h7HcZ3nQlvJT
uEGW5x2DRpuJfpbdyoZiO7VrNNQxft0QNajBcO1o2e8uoUxG1mOelTTTrEnf2Q7a8bhCGFDdDBly
QzdvXnAZFFe+B+ek7aLoqvHok+pkb3EJlDNADtYHzapGEmGoHSJmsFmXtEdXaWfmBO3QPTaCfbFO
ZdqVMEwIe14xDD6rTD8p04MYW5AN3HnVtdaZDbEK4Y1mWJ9ls/RteTnaEtypCJG50lIiRXLy3+Fo
lD/dPDnmocI4HjVktZf00LicwRRKNN6T3DhHUEZMQdJ2K2kHNEhgpjoyVmWmv4rO/OFk2q6MMFfw
rde0Azhh4vm20JyHwWnHW3qPRsRmLSMD7sqxieZ04dE0NEMOmiUmXFNZttc9qqDS14hHfsiswb7r
cuOnbeDiT/InUi1RkDklul3rbZACXEo3v8Q7LdIpE2Yj3VnZout1ui+GgUvhp7SN11DrdRUmPrMn
tzJlVTMLnYi3gj2rWTLSRgIrSzLQGWMZmypzv6KhjZ8r2lthSPRErJKgUYDbQvq6ASjag8iSPc3M
J6Oxwn3DO6T5pkars7Kf9Ko75YWPBs5jEbUKha3OsneDGXu7rg6vZZy0B8siYHOoigMtgWuBCWuU
wxtE3HdR8wqKGhFsEd7VlX4r45HSj/d70KA2sxU0++mbbGDtuk3wCRiSFp4W66hp0GFlCTLw1A5f
4wRR9VwKmDpxwaYTD3AXh9fV7NDr5fyAHgFGOoU4Y4l96WPwjfqjhcJOYeyRLUgllvPAVND4apJf
0NQWzWfh0DaQEBLXpgN8z0LfptPaQ/ySEXkxW+qh6FpUhilCGd5bBMwd4ens6QH46Yhup/IIYDe6
dXuuyRFjIctKomA0gfymvkANU6K/NLKnyUr6rcwow/XYtc+EjH91tNB63QaJYSDvGnteV9Ont0lX
gw+cTdyzYc/ZPQ4Dspjpyh/oTNkRoqlBhYE9AxCu3U499pVibKkeGykF2tL4h2H2Jgkbphl0Nprf
UTd09vD8UKbEaFz6xYmofH/V4pnOZdHBO0mNjTbc8BKNtSHDDsUorQ9rlM2W6CQOmBYl7DhVxzJS
Heg81KQIObazptkblWKqgAZUZCiNHWkXewMG99HW4hvIogqN1kJCYHoXhKnXEZwmbpoZXRjDqqd+
zjE1DXdKynllePQ+plq/gJutg/L6rxRSKo228ntMQRKqNi7ZpYlnTTSSd73Fg2RDymy66ShsD2Nb
7wZD2tPCr0waPKa7YEBLzBZw1cfOQA9uJXSLNYLt6/nYIa7J7ai4XkRmHLluNSQnUmOKTVsUJ/qk
N5q4CNATAOUpwOypcdtt36H/V+OcHaaWD9qf5dmKEuA09RDSRhjf3AwNSD6ONxl9e6JgGKwUHjau
MTUxDVf+XozZm0Lw6o7jW+4wTBdOet3PGvroCauFY2BhEi3hvjZS+GmYTn1L+EgTTKq4y2udNbX0
P+pS0szvsPg67XPmiQTNTP3gMNQq5wSKqMOVudDcb2c5VR2DEU5WnFrFCUTPjt3ePH6GojkrMdVA
c/jrUxzvusCS7RVYkJv4UfelrSPV9clySzhTECJAAeXHFQflALdjzIwNavm3ywOzBxuvca3HSnbR
0Y/tV0IDoiBtRX/oF4KNWm50lWGmiMqnWIvjQ1y0/mGyxtdYA1QhS3M66Oz2kJdw02p2tLEL5AQp
OigiPUt930A4NpbuYSiN7bjUAMKlLmioIz1Z6VuxQD4vN8bfvrrc/f0lLt8gk4TB3ObyD0NnsJ0b
l1fuKf1Ry3IgP64Saw9vObrIl2LsjnU5leQiElN2paasO3iGx5cM0quryoFIrftkvo2tvy1hIhbt
mxmh/dd9dJ6XLf3lxoLqDwGHm8vdWPPooFOwra2uJYE1fI+sfpx/f1GmlGredJO8i5cjPLO4HnRp
RsImZwvFJUUEcS7VoVpuLl/9w78NHqmYvYPBiEgWmpNL0aRpZNZzRvSoLzP7HPU9BV25fJa/buSy
R+0TO1oJJs4rq2HYudMXMusFkRplETVLKbajJItiWG5S10bKdLmfREZ1mBu6MX5u7hxtAEA/E9aF
4iWsDkV7P3SevndciEXecjPnCHm1jlAPJdRCqgIWe+hrXGdtZV/HbsUC4RjGYVrSWi5ftUuYS62c
imYGrdhoYcQ2prnsxWxKDu5dXsPlK4dSd+1YSLhiMmVsqOKd9ECL+5shdsK93UAzMTJEv1EdY4LP
dXJ0Y/OesUh1KHWv2capB5RNvs2KfR61XrFibNDwEVZiHUYalh1Xmofa0M2DNFMSqriGXnUkYKxd
g6VyQSfDuvTdEloAxJs8hKZQIyitmdZN0jJW5kAtwxzztg7DZKsXLoeTT8m7IRDiJ2mjJUJFbvrl
RlchYvrZpDH0n5hcAkwh5Oc0RNrWI+Zr0LEvaVzQoHrVPkJcwqkvN/RX91U369uR+ehhXm4u7//l
rklLMS9o5vB2RwD0ls+AndsfN/4IQ8VDK7CafQ0Fbk5BZMQmolK1rXoULw0bXn8BCf86AC93pxRP
eTXN4bqX3oNpqre6xlM3zAuXOJ1TGcRi/DSxx7Puu3s11sd/LaxBxlanjWcDGCHJkDR3gG9GXHnp
WQOfJBci22QbF3eYeJ+/YwqIlDbhBnk1PMeN/9h8ao/VkdGUQKSKUnvZC8JcTtkQr3A0uaf4aX4D
L/Y93jCxCJ/iR/Izva07QThdFT+BKC4n5bil7ckEscaXxChgujItghTZuDMsp8cadK9LAHYCgoRk
R6xl8KRbBeg16MUWqmM87MT9fNN9VdydkA1eWYghQBwxA3wzOH31NcKc7pVf5TCLQ/7VXol7zGgM
CQvc4AhvnFPySegB4uXa55tm5Az4jbUj3qku3bBzbsctjhCDsGr7CzEMeNsa0Oij/nYHwGqT3PaM
466wGSO0eNTolGoBtvN0AU15p+krujVOqNMAF2zwx0IkyBm9ftdczvKV8+B822fjQXs3D+ED/Xj2
ehI7FsEnvGPxiT0Dy4rxlr5MN+H3iDf8RcHA7rbRSU/2Fgb+fqVYtB0KycBq1hpTLOTkJ+Czc03R
fVW9chzggJ+ZTjA1OuXH9BPHZU1iwEa3gqjFUYAjFr0Fxl4ADz2pQgkjrBXyOEBR6padGOsGknj/
7oTaYjt+RgSY3//wu6CbkMqfJnzeXsPFcGc1O9990PLt3+Hab39nnf9L2Re3pHZ18q+/GR48d/aF
U1SV+++//obwRNiC7YTtekhTddt2ePzr4z5BOvPX3/R/rZtRpbmpY9QUh1pDsrLJfmrHapd99ofo
Hsppjm4hEOEtqTdTsaWt6J686/mLI4R9LRq9fGG7TM5aD9qQbdNeyxdOahptY28flrcwO1UNQ3Vt
alvNJ+aQfE1zayD5e4VogjLwef4J3S8oguINCsc1HtBd/TzcpffFY/3c0XFYEdnwIz1ArH3NPywM
LtvhnBMfdIUOU3DAYqzfmduJicTWvWMxQ2uwQzaDnRr5NL59E2MTkbVqZa05O1Zg3lCWzhbuqO7Z
vQbDPNLNPjnDxu+DH+3w7TwWJ3C88U+MCRga3J84oOx55Ryp0tYA097ST8SQ4pu+NfJX9cBg4bHh
Q8dqA6uYRzir4TVoyPqRku0xzIYnm0RswHJX8T1is+YFiYV3roIzRgm8uvSGc96/A5KoNzdhk73L
P9HqB9qd+QwFM/A30Y/508HYbW6Tx3zhNBqvHqk0p34vdvHWOuMLtd6JOMQ+tcF63xGDjQBsU7wQ
YjLjekHZtEHujDmS89TFDfCZblbJvrTBtV5xhk03CwLg0RSrH4DJEnfD7mDdrZL1DpglsE8m2DEG
wmO/GC+O+BTAqW/0e4aVesxO50SLHLr4Qm/gsEXGd57W7DLWWrODyLDnT4wC81b/JqC52Y0flOC8
VC7gW/vQvE1H/426csvOLWBvTjQgh8gCWji/2e8oCVGIbg7p1tv8D0f+Avf/Lwe+YwjdclzH9w3r
zwc+IHuJostQZ8MbzniW4vWyxnB4Pbn+q7EoTK8SaF3v2GZQNmE0esKRJBfi96JV/h9eDEEI/+XF
6JaF4llYZB/841lop+S3tP6gzolBr5D/O7GPyw0Z1tCcJQ4brh9rfHYpdAzmYDd1dxMxwMVm+YR/
JLm5vJz/8zX+G2DBP5YF+R//zv2vql529nH3D3f/47Eq+O/fl+/523P+/B3/cZ18tZWsfnb/7bO2
P6rzR/FD/uOT/vST+e1/vLr1R/fxpzubS1LFXf+jne5/yD7vLq+Cv2N55v/2wX/58b/JuzBsx/hv
8y5uf5QlWrLho0w+fvvjZy7L6B/f+EfshWv9xfHJEPQJoTWFZ/scWuqH7P76m+aJv9i6r+s8bJBR
ZupEUpRV28V//c0y/sI/OZ4Qhqn7pmn/Cr4w/b+4uo3KVffwjqDisP5/gi90Q7h/Ptwsz7UomF1d
GCR86A4/70+Lfk5c4lzUAt1hXj+olB06KtYHa4Jdheaulg4wJE2/KREvBIZAm+YZlgwKbMKyzO2d
37j5fQ1NQC5ItI7BpD93Lf1EC3KGEy38jqV7lA/jqWLapnz8JYXW1XjjUcstTfr4VAyOB3CbeVSB
GrIwybOMzPF+VOCTff2lDKN0jciNq6yFjdLJ4QZ4JiOlPO4O1rnJ7fCWVQwbwL4lYAw+J4M35ce7
JIZ0YOWggLLSSplpZshDSGDaTi4AF5lFL76J8jrXbCo5n5WxVYhuetk9pfF9krb1dvKHbdwRCBIZ
7lsc9qBqAUlNMvqpJIgM9CSbeGrQjtT+ycJGApZrpEuXg9ed4wnPPXEaBQqhVePgqJTIk3EpQXuK
EpqrOYF1cJTgfsxx5qyENmZEX7Sf5EH/ZBjSYN3Snhx3aOiKwrPtp8RHKurtmZBiVnOMa0SMIUg1
L8UiKK8z81rRl6euivZlPCQrs/QVgUvzuO5ZbPZjhrTNRQm/nw0BJNjPkvMUI/BNiamsnOE6iazu
qDufMpbZyRysa1Mz6Wy5ZIgiuuppOdfZlqSnZcLfQCwfqeKXrE3LIVbPnUDCTDV7Lr+jDTMIhtZW
aSMhTpMXxig+O1BcBlWUYpqp8ctUMxjU2ZWPDuqRoVUoA8kJiAFDebQ3hdZ9hRiu2hGB+Tg7N73v
Fje2hXzIdSYuJ6LHayy76znPNXajEbDHyqVBGRtnH27lWFlvro7sPYzq01j75CcgL/J9V9+R/5r/
X/bOqzluJcvWf2XivuMEvHkcljckiyIp94KQKAne28Svny+zTp9i6/aZ6H6fCAkBJFyxCiZz77W/
tZ4Wf4fZnngJhxjoDNStNJuQ+C0OnbGsPeQRYIlwCF9xRKF+p8J0qyPwvxEoaFHIwUDSMoLJprtQ
/hM1HfRpe9wXvgl5Mq/AvnmTQwz+Rwv+qE1A+RVFN+4Mr9hSZfKzyYi5ZfMiDY1YFUUWwuttPGne
IV3GNaPb4Vwi2aYeY663uosCgl2osO25TlDPTiucjgfGgdFlGDHzmmZzOCw1DPl0pGYjjrO9PteC
ZBt1xh05jRUy7c9zkFD4apo+8S9sor3mx1SG7DKDOXMrHz+K8GuhoXXUkVHEYB+HMrm3faCXE53z
MsvcjY5WZG2M1uegzZ87EvCI/gUQja49tCGIqjavu10l3PvqW7IAU6EwhTol81kkkE+icnoK4Mrq
5GAGhsDrTsDWyUFfR5P2008Y2GQzsUbLEQhCzZ3XZM/Clfy3XgpUjPIXWbu7pSNOHaNR4HpBvU20
3zei9uz4sOD8FqlF2fHcIitw4sNaaBuW70k6HXFZM1YlD6RNbnrfG6/aVVQyPVpB8NIaLf1W26Iq
Eh07rpT9qc9ekVidp1Df2TVK095diifpJzr+yIiVSDUQtu+uv0Jqq5Hu7yVAaiDvMcA1oqYm/Rw2
yDMiaj4ACpZQs4eSkdGIMBFFwSn0gcoU/WxQupFN+LBTl+7my9Fo4m05j4DUvZHLL+zzrWMiDnKB
1BhIGOHRG95WtxOgJhDcM9QcSWPoOEmAI1qghOmV89Ra0fhQE0hGEMDDyLC93bQk+w6BO31fOrhB
+ZqbXXCoELHUwSkbiArAYtB0ng9OsLN909y3CAuSEFPYwm8+O/7UrafcahDYwTrTLWz10NL3Yki2
wyji/YQtH6hRp4W5mGFvhmJ16qjXJq0KfrY7iKYEttE73UdsnYla9y+94wpGvz4S84XHxVLEJwps
APJZxSOqhydvhEZVTYLy9xpSYype65yEWOL1/ofPS25B7gyHZYPoWIyUohWeg30eMYqZqmdh6cAh
dBiluX6Wlcu2dZymLH1YBIr9AerzPVkpF+X1G1EmDYsRCoQEhVtB4b1pgbM3yyLcaWbB9dtCMu96
hHkgoKktnY5k8NYLhXh2YXzQHQ8gYJiSjfNQ57gLZmhV8n3pKdYbkvJTT8wD6lsKF1GPAMdYRrvu
Q5ex0N4b9O/6mDSbHr22tkCMrIF4R7I2LAgBI6B3BJvBEBkYlxVZvxoXcI/DA0O0FPRZLfAlA4dB
ww8NmI16hywzvw8XpI8VZdBLbwaEtq1ny0zuHZl2F4Q09vhIkZWzjN1IpJSK/GhdE+OhwF1sHVQQ
Ao1a1SB8qilerCqBgqMHBRQ+NWiX7IIAjxVwEdXurgqML00MEXXuBCjBGGCxZo6HXp8oKDaNnoEy
oeTcf9YrA128ZxJ4JQJChBavHt+nkqj2eBVLtShOl8yvkpLvmHTVrsnoeLhh9NQay6E08QWJ6yes
mw9VyiUnSihbcZh8HXXHuY80fZMOGX+KM+BhiJk5wEiAVYH1UAQlowcscSgpBJccePzMvQ9lYgJW
NDZUFvg7Mw2/YYj5GogAQG3TbiKnmI86ssOsgVWi+cQzrCjh50GzEQDXibK3CZerwS3ADjifEuG/
OXFhrIf2Y+druynrL4Y9fYpG0N9p0z1q6ZmHQkjiLzj1bvoY8gH7Ep9Oe7inSBdVjiu9TDP3kKBV
BwXXb0qeBauB0nHebWLThw34iY6HZB0ekvHgtA3Rf20ivCO675T4FNSsa5kbH83WPxt1Q3fEjraD
maIq7y1GcuPHTBSMXmb/Puq5uHrLuq/CONqlcwkgKzUPUVV9agd0Ki1PN1xsvF1idK9BwAjeEtkP
c6ase9asx7ocX5cUcGtqEOgOKC6fZs88RQjyubg3fhwR0qhRb06DzOJSMJHnH8okfi2b5oeGEiwr
SojzobtDjYiI2X+xKRuilMajEJvC/pgRpBVz9dkZaCfo3vStaiSOd4UD2XNwESaH6XjU/fIVMbus
4I/qaFPJSK+aTL1DWAU/x02W9bxwJ8ofhrDJD2E0zccWeeS7iWpz53C6tnEB0OV0oWykA2pAqsr+
nPgOFcutzi2rRVuhIsMqHqvCw2qZmzM/jLK+pCm6Y6jpeL2NWJkMNTy0MKkEBM7nIhtsqA/os0vE
IMcuqv+cZB0iEbWoVjhEgSnp4w/RVAA/lLH+QAb3Y2lUBu700NkGUgLZ7suJmlMTtUU3NG+OLOG+
Nak5dYzrMW+HM+qQt2QtsvqQNt+X1LWO1fgcJToGFx7ViFSaP8RRiYlmEeJ4pTbwFqHvEj9EPmuj
PlF6JH8pmb2eQn7WcMBuZuaddRU4KVVSW3iE6dWsUi7dJr+1/aZ/UtuFWEcUnYXO5S9dlGq/Lfoh
1RdpunQ8t3iQ46m+ULSPQ3srJ1EW40XgTh6JWblsIzlGhxQg+SDWf/tZEZqDptQxoEUuQNg9n0mO
0NtnI3eePhYZ9WelatNxUNt3drC+7azmfjtgmxGvdT2MzlAY4lT314QiQOy05US1JSQX160H2U99
BHWoTF1j6oDX2Sh0P5lSwjWr+LlU26i5bBF8tTmaRl4mw49RJjuCPMZlbYLdmLqlBwNRSr3cKj9E
RgfvyUuB7F1/tihq2Ps6r7771OVpjkAjRPM3800oxVctUzJqzpWZBDWZ+vusLsCtLzYpEX3Ga/A6
GzVEznOfeAUlk/xZ/Sd1G6mJ56X8CrW8o0qnF2s/YVBjoF0nFM+tQ7ayOwoRcBPJRTWny0V7TBuE
jXI2GFNceaBthiUGq1ZdfdECfzhVSOXvZlooi28vNK86rW5fqFZERBMCtRRfuybcZWIBtdjhCtBm
H/zEwWQBLyAUmkdPmxJyY7OJxT10udoLCX/1x6m065eyspxt5hdPpQX2wYnKFKm94HU5WJl8XjKY
cxOxqRbZ8zCJZ9kOIcF4oIPW+Hm67xb3zTTAQ46Du6ZmoYDT7VlHJ9UfmiE31kFi+ZQdBenBmOlF
RBmgKlxYV53bUUg4IOs1QEE8mGbFG9Jd6Lt4DK1rEvvUvwkkhlH9qDvz2nV0oFzz+GU0S/jddQ4C
JGq7DXXZ1rqJRHZ0p/IXd/iLzYv+0GKxCZ0jifeDrlPzMQwY3UzrmPjxpe8oOAhdNzoITdj3AUCR
gLcC2b0RxbxFj9CQNQVT7FbFPjN7SiBw/KVHweV3zaXKa04oCeQkZ2+Nv22j1qp86227qnO/kACS
Id3gXq3LG6nAVLOUb1JzO5uXsOJKW3zAR4acqMXrhGHJKsgz3vODjTUtw5llleN+eYj1nVuTueIl
FKwblzuQqrfLrC/jVh2om7iO1VybQbzI2mU+uPPlti5EN7AetQzBhjwn5RcJCREsDuWOg5zcDnFb
LDsUYqiOUCkkJq+yLIzzvYi6TSYzX9hQU8CjZm+TXKrhJnc6pDniJ9shIzur698fuEdw2JRDUMoV
ZdttxW2RIOJEYV+JUnsovesmam2UiW9ml1Ll+NeudVfbK4N+3l0tvy/1vaS1hxAwtE91otM9sF37
jAgddZ3MjKvfAeNfVqjfNSoqUKtq9pqgtpxPhmXNK5XcVBOV8DTjGLZ+u/irMQA6PkjP59bBX3BK
a3Pv03G6pdzU3G9pONVmm4ZP4sQM8nWFQiwy+AZK+foNJvUnIxJsPBRtSNmfqiJJDtIYEw/X5TCJ
e1M+hM2Rv1LNjag1drk27SPL5M3g1mLnjOaegWu0abk1UEuSVwd4wWNvUQ/EW3q6nQgTV6UOUVme
fXYpTa5q60G5tqa51h388Ss5QyQCg9jVtW7uQvmCpNK13dq+/6TSsp18qbVpFvUntTznMzjUDvX+
Jp2jBHcIh1I2L1rE0c7b+eBnP6/OnkoY2gc2bj3yjaAXWtudolTgMKTn1yyrSrV2fYbVuMfXfct5
X3OwTirzLur9karpkLVQaAuuLXWKW6b2dkZ1LrXib9t8JTO9HUHNqf1ubbfF22FuH+/WBgYAGGJE
zKzz0o/h7chqY++qYFWf/bZPnFNFuxgmFcrSAVV9T2oTzfSImlCZe6cS8ippXI+Ru61b6m2kmWwl
vGQz8OpliM+trNxkCV6B97eJnhxVY7XMr6jJYwS/KbxgbC6UFKCKYK/ZrWXcgULhklFXrpIx3Caz
5z+0YWJu2yWlzHh6SsmxX/PWic/rf1q8Cq56AUGnrLBK6uV7+J2Zr/oQejs+Tyboet8Xm4haFFQJ
Xnf0ypqCa4pjGRYYyZE/gWBzf6RUBWkQwmIPr7UwPRSyB5oI42LkPZZbvLKhLKD+UMfgLS7VIIvT
71oj57kUj7ukL34RtW7u/i+x8O8kFhgp4nD99z7a/90mS1X+U0rhuss/jLR1XLFtUlUOkXvyA/Yt
o2AY9h8+OSziDobpB7p7yyhYHlbaCIV9HV9iw0Wg8f/+i4iUTDZYxh+WCUMq8CzfcALD/48SCq7F
X/NP+auABDJZC4bxOh/Itn7LIheN13Vz5k5n38qHTdJI9b+c4BlNhAvmC93EGfgEMmdZJtDiUN0x
QZrz55xcTJb8U9m70Za6lQDsnHSRDkEeXP2kubaLDo8SdWv/9iS5PbOuDwe1jdZk+BOD19Jn/CWi
SrzEFYHTlbJN1gGFtJ91czmbcR9ulazoNjFQ4zMulFojpMrMjnZBQHvxNoPs6iCeYXRGWAoapNLQ
O4RqMBzEZ1bdrGpiNv28rNTDg37XP2bNPHhLMgZrUVdKUZF84FBYOf25JfbCqLDpwxBMGBkxu6bs
AqtvzBd5syfOT4mNO/Kkkd/idfXUFKeOgYGOrR3vOUegUeplL+e2CByLvmmpxekRulFW8YwoYRjp
mDkyG03S8FzNqokGlQVedmPrq7Ac9BUlyRT0yb/8NjFc+edHqgqH/nV5RPlNwBJd7Fo5pMVSSuON
8onnS5XanRMproxsVhvctppa86MzWQhluHi3RK0+qD7/bVxg/DVCSAYLgsdvq/VkBgVM9X+x1Wbj
JZR9payv+ZLUhmrZVGOJd6tuR393zNKSX62gLpyCa4I8av/b2el7/+OgqlEd43omNXvbUu1Y1Lta
MF7PtMw8ksQxrnOa3ZtHyyEJt1KzarWaNEv+1bd18Ktyj9uk+GuR0RW8lCq9bnFrv23rdDI4Uu8K
zaiOc+nzzXdRy/Q6r5pvE09eK9f1qvFfLr87lJpNmindZo71cttFzV2P8/sh3p33/5tNgx9WMeGM
cvuwvx8pdwXk+BFpxbu9//WZ/r0z3z70u7/73bFv69Wcmrxb/W5WrUpcaJl2bm0pEapQ/dJhuF3e
au5v2673xe+rk9wq9781KuNBdUcJhGsYTUsPwtuk7qpW32jLws9st7OLvCbEPIQ7Te1z2/C3w6oV
7vIUJ7WDVTaXQi6jIWrOkF3m2+JvbXTBGdCAGkS5+fus2lStUnNqog6kDnlbdJSsUi0X6hhqFtoI
R/7fz642VBN1GseOXyjmwWpDfh4zYyTzWc2OaTwSLe4QDOqTt7NkZ8+V0T1xFe/JkJ9qVBM/N7H0
vq5SW6nWPpkQ/3iIQe+6JgUS22vpeFKrFj11l2c1q6O8rh7fHcYEgYR5o0G9Kai+HLEj5+41C4j6
iSF0iCisctYih22rMaKu3fl70tpfwqXuqV5u78q4MAFrA5bPJRKnn2egEz+g962A/sRk0yEMipqE
8uQnpzqv6g08IeJOGAkWR8uL3qxlxE6K9w6pTRz5wrbxNu8+5fXPEDb6H5FgFTfIV9oon+MqlqQW
/7atkxu/20S+GdS+1z3+xWKg+vC/HfrfOAyFMsPOtrFJkacM1MtWnek6q1rVYdA4E49UJ/jbT1Lo
CTFVOVR692k69Aa1KT7U6k1GhoFxriyXVHO9/FNubb9vc1t92+bWVqvgxW35Xx3WVKEStfftEP/Z
adRhb2e5HUa1BWn2hVqG8ihkbE0N/sl0MW6VYQDVphZ5g1+MVJe43X+0j3FHKEFtcp1Vq2Bn8ApU
+/x2RLVYqDekWn3dUu20/BVzuK6/LV+PGdtgaDUHJpNBXs+rtAfHrJ2ToX+l+rk4xUtxribUEEYB
h2sepnnXkQy4s+iRQiZEVuBnuAuGFtR8BvOrNK6/U4a+rH3BYIf3M753sTdLkXWwk9UQXRAgtO7x
ZKz1cZVl/lfLjrAoTI5Z99XV/AMMweIw+Q1G0iEJUtv7IJDzY46tkXrpmjcS9vZ65JvYJNaD70bL
hYjqrqtnn+CRVJckzYvuaTYBw+5znmhvadElO2FAZKgWBOsTLiWpCRjE+dQFZbALkiDYOHAWnAw5
3wBkJkfBOOaoYV1SQqRx37KwCukSE/zsIOs64UTWJ9sW9dxtRoiU29Kz93XWXEIt+ZWVUJAZccA5
c90zQwSCehPlTl2WfRM55kYOZbinhB752ne9Y27qnworAzWZ1GddQHKm706m23sepypFX74NYio4
mqoJNtTj4sjU420zTskH11i0tRthbvNtLCsAz0MV80vq1MWCET0n0/K5ypNvXr9YQCm/6N3zENWX
xiZL3uyrAg5Q7cnnHPCYBZYECA7SMVlCUtfxSWCSZiVuDeYD01Y33zfu0B5Nk9Inq8cSavCrr9U0
I07qEVsWVQh2O7aeTOtHPgbI7MN4fM2xOfGzWHwoUCKXSfPFcUKkMT4pYfEUFdExNetTWs+/6sKg
rkAGw5y6Gfgt6n6L7Ef6mSDcDss4OfSCtZlo78E2gTvkoUpWvNzaCPCKIehwhMD+yWuCt9QA+W52
JgJlsqtUrEdrJ6gYkHvmlzF+AueDQ2qSYCZktz454H5nSM0BFTIba+XmlG6mhJ62JPg1YFjTYZ6w
WonN9HEc6uVp+EyKdcbJ2ksEiJVO+6nFe+ob620e6x+rYKl2hLbv8ojyom6xLlAmsEPfRg45dcBZ
wap3ZuJ+sCjHOpauVviEkCWF/GxblMvm3aFJMXFJ0gRYvE/FWgwAFsadtw4xRpqcotlbQY8h7vCL
YpJ5bTWS0JI9jhAWNkJ0zqNjnGIY21kQPtRWj19YFK4EUqvVXP/QXICAMKy2eVEj+63gxfeDcQy6
+lfZ2BdnCA3s1bgcNnFLpNReknoXZJcmpaTdgSS6cjs0kBRqFBQIUoNAlirBakbqc3NGNjaIpDs/
Grl5FuNDvVAnaRsuxwlB9KfTl36Zn9zebSkoBL03mAPRP/YQJO6gk2PYUnUXpGf1F9/BJsqgrMoD
Xcn90WUFqEcb26w0fRro7SNTz/2Ta8STxOjdZToibESmx6YSxslM03DF3xNt7Mh4mx1YEOGEGNyJ
RH2ZS/cgZqB/bR4A7PKpaZvz4anmroLRX4y87StEGUZSXETCL2Fbgb0qhP+6TCPv8FaXGuaw33pW
BOTLsV/MYW7ODYXorUUB47IwZk3gUIi2hnxfOQzI6EI3WdTd6/6xiGNnN1v5ZZ4Y/o0ZYIuKkshY
G4D1L2I/Tll1AKp7Nw7IXHuZSKiBmi3p+M1GDXo3TyUVhtz4q0oDDAsVHFgxaGstxL4AoIqZkbnl
Qn0FaIHwoLfsc9ig9gjEV4vOCJI4+OYeRH3NR7bnthwgGVtnE0FW6ewGdcMp42ok7Y05gQPY0eGR
4LR1soqH/FOlixUcsOqu5pOtLRRwzQTsxB1JReggliioNMo73Zg/9/2IeS4M+Jof944am5/LGP4s
q/g+wTfaTefnsGwuXVg7O78PTrnWgFMytGZNJ01DSta/VKbGRRGieNe1PN6RRX8GVmyvlyQ4ULAi
af+zuEzIiO+sBA+ejIduHOfZti8cH+sQ4NGuV2/7EDp6VSy7KO83TTM/hJb7uQhSHDcyXO8KzLWr
avmyFqX5ofHqj9x9eBm3YPGmQMdck6U+gCMz4RAsMlKe0RKdUrPZzZii3+miHFdzEb0m3Ka7wfpm
VMZMAGUGV4Dg6Y7A0/McBqhkxhgWbR8fxhS9oAG5JouMF2MgEdgH41l3vgZ5WO5qM94HPRqNIqR+
0WiLZwvMH8ZWoEy0EghCDIHQDXrnGZ+kccQ4c3h0m0Y7Tdxg3Gm4vKQUnPi4UzWipoaiCE6mAD1I
AYJPuv1pXGZjndTck1PYUcXcaOZhxpRj6B+I+rZriu5kl3Xw76IuO2T9p5YU0IpXox7yuOv77CsD
hAq/vg5xR4AJbYjtk+PWGSpPq931bZps6EkfWoivA1XXlwxxukjt9CmLnDVPOyyUhLBPSQUnihsP
uB0VGRPl3Ss7Se+pvYPTDHZplE6ynr0TY/gRVRtOgXPwUZg6pNAcz2LkAitIc9/awTmRdyvXU4YX
bJm5P4s2B8k3i2TFnQLplpEAhVnmczlDrAaD2m5y72S61N5Sk0ZNzBxQxRY32QYeBOkd1/zS+Pgd
BS01vZ5PU1vr/l54Ws0QvgLjmxWHZaRHNLh42zju6zyKrWsUMIVmwrp4WOURv7DXUR4RB8u58e2e
0Xr3Ug6oTwZrwSfDih8yH1D0KJBdNkYSrjpf8q4od7HK9LH9oPfm/ADIc+ulRI4r7g0vC6ctDxK8
oMZv44DgP7RnFKnhhcJU6m4iEw5opgOJ78tNS/hiyhKxTwYbVluafERfnKMm0B68wf5ujyAyjSVC
2BHLKyO4s03YQYtwH6qWGhcbyWzlinMov+naGB+qEvCNqHnyTbiz1QCqYZCh3/GTH7WRpCth01Ho
kpwUhm6jSKykF6UWaCtzJBGWli9IpjYDz+OjGwXbuDOm+zJNRnyMzWFjT+XDEOsu+uPaXAm9eu7o
OTQQcdZ9318CVEJ30Sidncz60XHNj2arn6pwN7sDNhgkdkmt1916wPUM8eJAfT8b8bNZT7ODHf1S
ROfEHL/XaGRsPfW3pQ5owHO8YzuGzdkw4w9ALEau0X47pfGPbP7oThQwmfOvfKLiqfE0k2J/49CV
E+4INrVVqV0MCK07rJd+WYIHiA4G9M707Fc/iLE51+OHcPRhhPmaQbHWCHEEmhLSTi1ZJVlJOTxd
aB03JABm5cbV7W5PHX0O0hIOkXUY4nxAaHj2OCPlI20KbAfopN1YOrSDebvA7drzjNsURhDeu2X6
wbfHt8FLuAAolUh8vrgYu+V0oMzZCYZTE+N5ETZU0NT7MhfJIYDwHIH8cCbj1AdLSX8eQTWGG7UJ
MiIgn7Zj+EBV2NepaqzHjrTFpsnLbOfOuPgN4xtcXB4m8YpvHGle5L8wYqsZ1u0qqLkisl0GLsWH
2S6pNiqpe7H0D+ZU4COFzNUZhh8R8LCVXuOl5MWf8xQUkD/HJvwxXL8Tc9jH4MoXqSur4jQ+UbDx
kBGGnpGjo/nHtjYG1kicYZNm9Zn3IN0tqQv1QcsNVRBAEeO6RcS2sq3O3jVNAEa/Q3LcTBhv61/H
XnzV4E9TwYrFqFV9KAIfm9Ie26PSiRATkxLVTSB7eogOlXrlZaOP5iM49gsa5X4bW9phyLz0vk5H
vP9+tL750JIdgmnlUehHHRf97Tkj1r2kPwWQ9lU/UguF9ire+M7CNYoUVfNsIiY5zmE9/JLJR0AL
SXDAj9vg5kvgsicYWM5PhjmBfQrNB5QV+LT2mEtG5NtBGrjW3ZiGm95AhAqbBRNPPTslPfA0r0Wf
HIn7sI31bRnln+JhiXZli2J0YPxjEq947auTbYLk5Paid2BgQp1PhDvmfqHKJv6G8v1Fjyp3XYbT
L7M3zh5EnoMhxl9u9Eo4PttOnfg1FbP10Ykp3cyoCaZjCeh1Mjz8xqpuuHfXqWEG+8gOT1oXnese
26JgwDPB1+6LYPoeiC67J3KEpbNlH425u+/AM6zaJTpERIX3xOi/ORVlblO/wHPR4caEyw45/c/a
B6qAMijWk7fRBCrY2CBZMTxAyjkNhzjvf7RFGGybeT75GF4njYlfrMtLofaCN7AUsFNxQGqDe8fr
dnaLuC/Ar7FDA4mpxcfKxIrV8F/tbkT+zyD5zvLESxs2/KrDqxFBgzbCkQSxnj2MenfmKZ2A3Sd0
16ZonauPlW1+i6vprFGtKUDag2EBE5Ely0OlQWHLegOeo2mbOyoCTolmPLV9pl10uBSXemnySwMp
RZMCStU0zeOhnfPs/tqGFwDktWoqDre9IsiF66Kd420tj6RWjIv1rV+8ed30+DDGy3PXPHe5PV0m
Y9oBPKDcqpxiMo/ZCDAkTfkg0atGblaDX7kcgcsChxh7JKTwFm3uKkIED6MxR0+9nIg8fGqnlV8W
Ffank3NRE8KREmG50BOFlnZtKyHaAdEHEKH/1TYsmE+YdmLuGp8iEx/+SiEnWCMGtddcuCkQ+PR9
u50L07wsckJott77AvGNWsRfxbqkrZc8TtT3qqZbe+fanxK6v0fV5GuNecnreVkXuJtsbttaZmge
uggrZrXJuxUWNGK6L7cWxwRIkwgKO9WJ1YowniBn99aawWm9Vk1qZZLpJZZC4lk1oSWg7tTT1lMU
p0/ECisoSJfeMJKnqZkxdm1wCjase12k+XmeHfuiJv4iGUC962xvbbkYy13YgXHLdC3FJYewy9nS
KPt3MudCubpz3XdIXNI5gI8EpWersvRjftQcpP7iQCC9LrfV0mzbKofjrdbHtWPSM5ovICMfF6r2
N+OCc2fSDPYlCDLt0UlOkVywGN5cJwytvgxpvMBdyDlDHkGsm0uLl8Nf283ZGOxxSpGyefb19Mo9
RUVywQRgeKgrsb5eUUudRKs5xjM1L7rHit7Xk40a+MlMq+caoP5JbaYmblOZd6Ff1nu1qLY1fEpc
nWbC11vupdpMvD3WWpXd58M8rwI9Ci55aQUXpInL0bKGrxEkkotqN71ifHRRw0IVobhAbRYO4lB7
ZnyvtmAUeNETwyJsw/VXiaSHqBO4Fygw3qUuqZgwYtj/jLG8i1qBVLw76DVkUbWoVuA6JGunEHWn
Wa/R8Y/7bVdYVLMngp7b6Jxv28YNZd5B1nm4fTXp1hdphDFTGD/VpeOv4SZlG8sLIfF5fRNurYDo
G4DQ5GmQExsp84GYUkkF0Kz/n4rg3ytPNFDy/W8ygvsEqgX/6jr5p+rE635/agl8/w9Dtw0DlrkS
BbjUGf5ZnRgYf7i2LasSye//WZZoOYgIdMvzXIezB+Z7EYH+Byp2z5DFsxQ0es5/pCIwEWz9s4qA
/ocTUBzpW65FTEN3+GPf16InXtI4Wc2wLx+rZB9M/dfBdh+ozQmwIJwxjTaASWnjsivmzN/jFHOI
ZiKRTo+xXGtSAWbXKXaA4pK1Fp5hwfIYhBgquVr9DX0VdGZj+DnzWr6rogXWovTMmaLp1wiO+tyJ
+jH3GFl6UbZQ0wydlMJxQfWM8LARgZL3YKWfdQFtAEXmepnxT9CR7+7whEEwa/0iOLXAmoxO9lTk
Jwc+G8YMet19LRqws/PAGEqkVJ1Q3xEPb1FsxYTd7GeX2p9VS4eRko8Y4tySbye6fTAPMZIdKL4j
bo+qx0+0vWtUwWOaQVhftLLcpjHejVqYP2Sak11mB1yBvYzdDpskXs85+HGjiN601giOeMFYL30P
kp179UtspckD0u34wQujRELo8I+cQ3FGpkuN4DgykkmKg11YdgJIEIZam2o4NAW1het0pO+zuQNx
hg5wFzR4kTgWtoxyGJ6IvL83MxhEAQ99Jxvv8Q1r91VGOjpMpktOH4CAszRJzLJnX/8+j9VhjMvx
ZwsrfOnCL5ON3KAICPlqRjjsRIo3Ay66TYLHy1QRUEpmTJAyBmFl6Ntr0xAvBlFIMjotB6pQ3mrC
I2hPMVLqjCd/mpBxevygtRWLXTUT21oauLeLlp8Do0EtxYEtH3BpUrXfLMKWamviJA+wzYMTjlME
Qk5+aDfowoAa6RwQfJBDrRFBlUmq1EVABhiTt2CPvBjBionjoiW7TpaBZNONT54fSU0LPcUYV1y4
gelJp/LhOoE1lr1bVGvVdmqTf7WoVoR2CrsG/3S1BILQAXeJwqZNB6Jjv51DHa9Wa9TsUtjBtonc
D799DLy9cJZchk8NPNfj7VPcPorDVX0X9o2FTwt/wd9+PLWvWktUhkIRnZoVtcdthVqM0oihiJp9
9/muW2r4TBMNv4vQrmIe8NeG72bVhuo0S1dvtNCBIowrCiOxSj+rSWdQTJUvcCHdSejnCT7xnT0W
wXqU9CMncChnjeaXsji72Zi9m6B/ZgRs5rRpTbWKcgDIgWybCcTBO6dScfqi9lGtAzJW4hEmfZbI
PjpT96nV8wpIrinjlBQG7cV4jrXmPpmrchNTEnlnIN48h/2kndWcFePYtoRYshF76U+5Nx9Rti6H
NjXh6EgGc0b/Tzf2LjS1M1Is64zjFnNOYp5tqGemVYNDyz85nm7t1HqzNyWDeTyHniZOpeZIazoz
2o71ZJ+jCHGvmuvzMrzrhPgQjHdBR54rBER2htTnnKMSOEuo8x3e2rx42FiDzCbKLUiKvLVB7K/z
zNon0+Se6qJ0T/Ek1UBxhm+j/N6XObYqXLz89ozNUBlgr5BK4XFH4H7Jff2stlITVfmq5iwf+F89
ZZ9NF1t0+qbfprApdlZBphddWHlcvAGlROCcOpP/QoeUgmSxNyJrG9olKTOCm1aDLKjUjfq+8LKP
Zd27u7aZim3XUHoqqsLc6AO5Nmup5rPnevNZpLG/C4rqBSkW9etyMlNdQxyqJUcntzDby8TY5lTw
pD9OTvwQX5LJdteaNEDRx8o5zEl1iEUZn1M5GYGlHRnTrnQCQpvc0tZ+Z5Fv8TggBUKIyJKsurfK
ry7GNOclRKxg49XaOe12KrXlrAljOeuYIZy7FMDKUofHeKFJtROzI/Rt+yk2xbSl8spXc98b+2gF
fnUW+WHScPJMInTXFikd6iMnAg9ZbT6WNtV5dU9tm+63WyOR8Luxzc8hauJztMACI3RL0cbzSOww
47lxJghiHEQx4V/cu9jkBJm1KeuJi1+LAOlbzkd1YbWWNm+xBoTD5If5fWNXxf3SEbTF77HdqkVb
67ottM+WkbUo7vugrdaTh3crkmbSPLgZJ2n0lEfFpYUKwZjFD9dVhjUSmQys2tM6JwgC6GTWOmJb
VWQ8eg6AGsvKPyVamWOQkT4SZ/0f9s5kOW4mS7Ov0tZ7pGEeFr2JAGIOzqQobmDU5Bgdo2N6+j4I
ZdqvP6u6ymrfG5kokcFgEAF3v/e75xgHc43bT7fcc7KO+NwmaFAT0BSPwbCLFprfMhJUaxj9++cY
0G0G5zYQ9Psf//r49oUoWf41MHT7pL/++/YhDq9lx46YfDHfxTOpx9LwQym7fvu/vuCPh/79V1ki
tabjvKv+eia373d7/KVcJwbaMQZE5FKn+ONJ/PH54FBB5qyIbKEbKJO1NVp5+8NfI4N/fZibawz5
7/92+1812HShbRKDzEtqhrltYx29nvAgmzarFWyKqjjjDed+a6T41seiCfWy+eYuHtPS7XBVWdaH
KOCKfba8OzZDB7yux2JyeQPZK4oxcMxwyuw9of7h0MZIo+rJ5StMhLQ9jKmJtt+uK4r5WNbGFy1o
jy7koLRbQnsxgOokBgM5Xv00uJjq5PzUG+NEi3vgZwbUqNWAauH6ElFbrVmrq2Bguk4ALXVFSd/F
p+/SGwu56MK5OGncHwhHdl6Mq5ZWZNaNbNL85lhoaajbgxt2PQ9fuQh4vKaOmFx4HyXuJNKUNAe9
qGxL/eqZVPmavnsxbMoa8ZeEBgLVfLc/uJUFgNNupihf/LsMr10ORmCblNoHZ1Am7lMn2IrJx0qf
Mx/vGBSHuiUN/SFVF1Wy1HIj3Oi6K0KaOwO/9qPW+mojh3Wemz+3gbek2Dpj2iXJukVxINY30zFJ
kbubaVKEZuPGW0tkTC74FsxIKsK2roPwaTpqHxR80KxQZ2mCqQnTbvxSGOzA4sKZAGnDVOL30KZd
dogBtdHqJdmUOd0KtE94Ecbis2bcG5PQXomE2pL1I3UQk5X6s2tMGSbL+jprlr438Rm58AZCN7aH
KJ3p9M9QKEAbtEey+GiaNA2a8pC/1KY3bSfS8rt+cT/EMggo3223G7k82Yu5D7OjyovM2w/55inY
SUuBTBkHGvov9d7BWw6Dyfs2enobmbi8cuDLeyJWGyvoMMqMcgxNSusbMVGq1POGn77GiIHLLrh6
/vjAcHIcxdBBqDeaW5xDa1e0pkDtgIXuvyxL/DNRkHGrrgm9GCRrqtxjsFgHXjHryvTNtNHPzLgX
157LsU9p845jwKGhmKigQkoqnPqEva99TaDHBTR6+uqXZ7eGAA2in+eET5eflYxpbevVoXWGbTKX
/SXISHPUKrlKmnBByyuIcmfby9uM1BAOVhswToK7BkQFbR3rg7my+ZGW6wY4antNR64l32UQHbMg
rVkuUL/W71tteC4VWV36UwEL3JaICoPoccBvipZvOAavAe3hqLEn4MeA43xkIfuUviQQG5qjDm2D
JCu1kHYXmkYxAfD3LKInwT6Bc54F/s4wxSvtyDc7a3lLxeC2W906qNE8JHSxTiR+UKN4VzEzZhXo
p9bs4cwZ1b038xyd4dBRFt8YPorSUmTqoKzxYOSRsmJ22YWNW08/UIme35hQfnWt9HNy0ZtRsBSY
skxrX6i7xqInoPXcVpwUBBf1JsHwPp26eSZ2oWvB69RZb1mOVnioC4hbbcMwLAZH0gY0KFriOuOe
cSwLbC5nwE4I+5zl9y6Y302T0FpNsSVQx9K2kz2s+A9Ag4F4jwnyHMdueh9Jz0T+2N8lqedf1ETC
oJf3K54t6guof8bYmwd3gjc+JeigJL6seMlMRA48b9pL1tZpypT4zYiLhaI64Ow3B8B3ZCYVAx01
RhisHzYdujnCVKwBrgQ4rmOvDVNfmJGMu+u6xSnEuHWZU9xLj3pz1XfuKaWPUglRAFNYsR61dl1A
UMbc9nNtIASDw6Uf8cq4gX+uFHaZAhZ7otHwoH2I08egzSyF/4C9cCPhw2ynT18QAiBIFRwc7iFa
ZqZspHCYG7S+GIeuTzWVr6Ov/zJjLz6kHtmKWSABtHNwefgN740BDEYHQRiywF6i693NiKtDjd9G
5jB8w9DUD+Fcsv6bb5GutPEXhDKdyHExRe4NuJ3lwr3Kp6Oxbu1iFO1EwewYSG5mDdfWyzBLlx0W
d5dH7XTraijmMwMXoMGK6x/z8SlZvK+SaMI2ZWyLiXTueLexrb7J3g3ZYvqLi5O/0g0E6kIp7CQi
z11yYy+2cQCfzWl9bzdo9g+h1kxt/AzAutiIh9KV8TlGDLehU/ULRA5Qrz5VB4sRakYrT9ypKIsH
XxmEP7ZFwjFdsz9Mrc1OsxFxQE64NTdfW9qBG7vvf1G4pF3PC73hvooxZD2OJiaCKC0ZuOWkL0zj
crIoywdroMIIlWWl7AAdtLB4thhuGgf45EiOoKJFD7b9UQTa0cotYA1jSwNchVWAzVTNJIXKzgb6
JvU7roKL5Zf3euo/yTG/Cv0JNfkVQHcBa11LaHq3/VkW3E50+6swizcQ54fFhZcU0L7ICvGGLM7d
S3cc9giba06ejYOeTzp1RRQPEUnu7zKmTWj+M5U7S/eDtidZJsq5INjVJki+U5zFXG3TFA6a9Bx7
DbrKLkhDPJpNbm1H5T50HY4cjWHaNvO9DbT3evdQQ1QGOe4+S19/zCVvP/i9Y5jL7kchkcHAy9/3
k/PdXRL9yQZTUw4H1YngaWogEy2chtzJ2VuNcaid4b3N2Fj4JEFMwc6/FJ9ScXlpOfbhMhFskYnK
gDgwa2SIDCyDxmlLCJLpz7Gxv7o9dRNuIqvKimo57miHK+WMUxWatcCBpmneIfA1nH0DRmvmD5CK
O9VnX/rTtnIZF66yBGqg82lJ4CtUeUlAW/IFeFybide6BC6KkCYi56N2yvXfFxfmSJVoBBOW+6ri
95oIGMYcG7bo8j56WTLdSbH3gAm1T6YnooBbQ8jv7urUBMOHb/m11g6zLj/6ddQbxgf3xAFebdbe
DX6WHume0+bIbTih9rzcDTH5Zj2vPiQ1GnrfWGcl3c8aVylEMIjQhDZmSJijEK9+Bgn9tuUyGbxe
s+wCrS6n02I9+y44E3Zp4J+8RuxtplLl6FytYMDP2WhQw+ioErklrSjSXZDH3D/0lmZynkZtt3yp
IPJsBpcj0ARZqOjr4H72Z2DpjnUevPyQWnCW7DEA+4Jucz8NcRB2bfwQFNP9PP5yrFsrCCAM00k2
UfMGvmKZfFFKAD5u7WcGZd5mcpJ7P+EIn6kr0m7rLKyTY+nj8SPPF7hdLtMrpFOISvhnkyjVeTId
QC12886kVrEvHe8nttCfhCnYf7lwSusEhFHSMfFBILzaFfFdFdjj/VxS6tAC2DnEjB7SxAdY6h/t
2oc5CdqY7gRMIja8/aV9JP+uoyfMjLDwq+VBLfZd3xCM8xp/Dqt6WdvyyevB0qsPxJYC0M5RGwG3
E12L9DKYtiWITRl4DgiY2QbXRvKHdTJmfx0fCB2I+9Gywrwetl3Zus9EPn6ZJWndKYV3e+Nqcytm
7CtbG5VctLnxLWHTpOIpJ/7ZOjv0DxisOZTuaJxPy1UJGJm8+08Qzqg78KPP2bQflfcljwl75WY5
gCjGx5hbF6MgYe87zqla2imS5ZjilaCTRSdREh3AR+G3mxY0Qui55VfNmZ97QuKstI0eOUH7lWK4
e0QZS/jCzs3vsL210DEX0p6W+TbOzZlMXMDUO6P6jn4PWpmwoCFZddU5yBSLIl7DXtSQPAdCHVrL
xhqtXmTVzcX0nYPK4mojFpgREzGgEU7PxsnplA/Nw0DwQ2eQN/Qzk+Vq6ml3XxiRGk52t9BLgaBd
mgavvqnhQKVtHYoy4PAy4e3VUHlTKv3SxWgo+3H9VXDCiR33zuuoBI51du+WcEgXBomJPT3QPT07
ZX81iLNRH1dXXifEyfG9mdjmjkmuL/PUOTi/urc6GJ8wqL81lmLHSzQslFr+VBjk0ZIaW2gRGeka
dPsoGM9DfloMYZ4BiXKDmNLGfp7GJ1w3/qHWEuKGjXdeVOaGpCEAwXZQ+HJzh5QNOaFnjjvL4Bzj
ts6xMYbsTil5V3RMOqx3i7qeOc1ZIL86qvzJbhzM90AA8UEEmES1Zd5NUoeuleQWW2nhk8Yzf9QM
tJ45BCGapfhft+ySF6faIpNtJx7OS0DCEfc+lDHMGuEEbwO16y8uBJrTtDKu4blKSus/rOJZASWi
JC/8PXNuT6lZkyJrPTIvLA7YWn6WtRovjcB/JxUStnoKda90Ir9edWFYYoghSAK4kyx3YMiwgLIo
uhkTGtpawuoP6GVKclKFu83ZE9sl+O6GTm6kpurAxDPDNdw6SE4StE7Mga3LvfDsa575w44r2TnG
0/hiZsND63f+Np7RfReB9uIFogtdWpxh3h0rKNgB+Fd76o9jVh6gE579ihbnAB2KpdW8LIULrLYj
7jd3LcLC0XTY5lMiFf7i7TlWosEUv2J9IAwrCQC3aYpcQLkQ2Nhu2EtwajCvk7rlHjywFpKuyPFX
I/ygINO/ZF1nnrqEQ0+Zmca5HNojvQbaFLSO0VUjLu9xi8zZi+Eimg6a/mlCPhER30X8q1xqccwT
bniug+dLrBEs78o7EUyVAAlmNsHSJ3nGBWXQl/dMJthFAC/VS22SyGPNElhnEMqdeDsExN4Uq2VT
QCtkJPanp5sMzoziKxIcn3lTFjs72yUK5mxRcf8oBo4YCONTz/ucBXlVvwAcPHrjQbXzXUC9eSu6
zN7OIHZ1uwi2vGIcbSySR8sISsAlriG10FAe7vFeN3cOt/5aLxG5EWeIpf9G95f5VA+jgxlotGQV
h2dk26dc1c1edDRaoWGxf6N5pBOPWpoPi5K10b21BfOJtuqq65JqM7+i9xymI/st7VtLkcLQJ+vS
GU0TcSLxarHzGc990gqiflTfT72casqAMyNIuf0zWMQb6JkyLJMpp51kovWxxs+q7kq45tnb0tyJ
rBdXZBUV+Ye82S3szSPZvkn8VqwnFHLwD+96ortOsYboVkFGXmZ+2Cx6vB/G8sUSaEknUpsbU5df
Oosa8ILuY8mXHxwFF8fUI0nTqJ6Lx4TfGDXujHX+wRrZQvc6NYhpglIcuI92k/3KJ/t+KIeXVhu9
yHNpeSA4gVu3jkkFYoiszy6eyr3WEGpyV9zZYrntFoboS8HJ7GjYwZNazJP0JpBG5rXVY/DGJrNu
vs5ZNX2jaFTuaE6+URVlsM/un/r1TUo9komIQtvKAplHL9LzCHXzG7a39VKz040xzrTpLDI/cL22
RN/SrUrs/aQtB98y0dhpsNlJ1pbRCqTc6x7+yMx+G12BCsjpOJUly69ltLqo12ze+LBWm++xGPZW
Mj77w7hRYvrhLGraJ7N2aiH0xRNgQ1mR6E+sgPpVHPwqFfG8unE+FhinB5ZNyf4GvyTNk3suiz4q
Z2mTK5GILkskQN26OvrolnUas/idvxXEpCCwvFiDnuKQ7yagCQal6PxR1+2XsZi4vDpGz5bC+9IQ
9d5ltpwZWIs8XXAGXr4ZEFGjqWnPycqsg6w5UF+FmBHrMmI4J7vMCXhYY+KkM1b3NZcI72vCwgXR
FKrHxXtrWXWU1DAdWWw7RIhMX1Nj0baNDIJDqcjs6dh9hDcfrRasEAqDTNg/HM17aQt1X2ims6ny
6VP6EPmN2W8i19p6Wd9dKU+GmuiKg1Y+D923rEnGM8qFj5LAKujEHLO7Qlepd+S8ph/sMbNnz6Xb
6KjhvPjVUQ0AE3m5OZSTnE2YwXUcDm0pYV1BFQxd59CtXVGC5svGc21ybh47ckQ2VF7kgxnQeGbS
CdZGO/LUuGPX/uDfBVaFgSrjxy9060eO3mpntMWPnnD4gWBbHEKLpsmo4FHbbC/JfMGImDT88AU3
tFDrNeqSQobtUiHjXMRVd+f2WJEe1IzR39cwmXgDbYwVScIQBmCUBIpEaqeHvEi5NJr5dWbQZUu/
vtjNrX/s0yZb2UugEW16UNUqkFA8Y4YsCMFJI73Y2rXLyPzpbXlvZ91lZs4Q2Ehe7T1KxydroPrS
AYyMRyeapEP/wW0hW1fcIWiPK6zSvTY+aKnhHXjHUDXo88dAEdwex7aN8LCqsIO532TGuE4/9HsM
xw99oX91Hea1jKTaDUMVXCz3tUixSRfdejzKYG1KHbK7MeyhmX5yskJXfDRR0dyPTXA3zXVMWVD7
6GtqYQOVgj1uMmtrFd1VcyHUTEHWRDOWyV2V6MbGkXeD/JHOuKKd8Wh2rJudFQDsUybLCUpSVzHw
VDH/+QDpRadIrrGfjUUf1RrkWA24IcBA7LEaVQZNe/KtwwhOFuRexzB8jr16qqmb6w8+1dK91ALJ
BTWyqS+sa2q7Lx56HgCnat/ORRvWw0KiPi30g4IxF0wXN6bcOSgH2VdtPEp/PjsZMJF68oZjWkxX
E6VWWAMbDx2k5bpeU41mhgYccWSl8nHJzU96U+bGO5rVPO1QtlacQ9HtNSORoVT/1iaBeOLe/MtD
Ab5WTkHLZ+awKzgoRa1xTDFvPKRldakMgny9kBepxAlpVXk0lrw9mNbwQOe/o4uzCnkyg11D7FLI
KShUDw2aaCERa00YnRtetKXPeYHJ/Uck/kAt9skbOxErNLmoTV3fJk2RHpeOkuqsfcRet8OsPLx7
s7vX9GF8SDvGa2y313YEuOfthC+PmVfMs5VP2GrUBGWEQag9qzjlz2769LgSaEgcej0ZuD468g52
IZALXRxrdUXM1etfkIkb9cG5jZj+xk+sc6G3v91QEH/92+1L/NuY6u1rbh/f/vZvn5PSxd4uTqrz
VmCyVZqryLFcsmKn+ebzHw/z+7v+pw/pMynOAEhnhr8/6fZ9WA1pQv/1zX9/pZch9qrGjF3ayJky
jg9D7pMP/rfn9/txJGlbPdCD3R8P27bqzJkp3f/7I98+/v2Jt5+k853PZERCfXvo5AbJ+Ou73D77
9nm3F+72IeghGNUyZvppfVn/ekV1x5D71DLOQBRf48Gh2BBQq0QD/FGYrcbAFqo7wjUtxTscOkOh
cXIZWDEn0+QkmbPomgaysIFDMXvmxzvXcrEhTWZwBMGzJ/duhKKnEjYv6rXgDpehebYN8Z0jv8AH
CLWaJXaMMnfmNo/tZQxo35v9RoN2CIOrYzcv5St07cNskWdxsqdi+MbUpk7ABBGZo/I7XV9bJjPI
rFnzgBXjFpEz2Nvs+9rCaGdsGZmqr7iDP3PY6hvVOJfRBKhOlmTDFsNzdppEKVhO3O8Xg/UpE2PY
DT24bdaTsYwfdIsbauaRELCclKt+JEu61KgoEjaAwT0TD9RcGfdbKufcZMGpbWBap5aN38GFEhZk
G1kkVzDlw9Z1SxrdpXke+/Lb0vLyVrS4ALdGQgfqHFjday9NxiFy2jWIzgfm2qcjC9tBW1OdfWJs
Enf+tKjlzaP2Tk5H2wpzuhDN2VrUbDeDDyHSSdt9nXdMsCYo4Lr5K7EcTg79LvY7QcAr2+Fqi6MU
Qxpb6/qtLNwf1WhN4dDMP0av7DkgIsLDljTATmQNNBSjh8PyngjzpSrY3jJ3TxFwYCio+qIQ2SzT
kmxcIzJNPd22WuocmDCC62gwFeG3NNARDtbkjvx9o9c83upUTo2wnakM2BaOHDxpMgThITYKoP6x
H4kjL5p6b0ZcDZ6dv4wx+wqX/D/Nnq9LYcJ8LdGm6+23ORSq+DazqEUaEY9dL+Ezp+54IQAdprbz
3FDibKZW7ABVMfy/yDtuY1EwEV5weoywWQn6xm0CKLX4BrvVujwsFRhe9w3TK9ps6W6lVjQ4Y/C5
syCs0VkAx9V9vwRv3QIRJu8/yyl9WGa6lnaivjI/6kYMp9hkeRhwvGWe3Nrrfgc1/6aR+JtdZg3s
/eHYoI/rmo5lISyw2CqR6/t7oC+J7blIFcWpeabpUg5acGKOyFznSR4KnXRHascvDNxakVZKqMkI
EHdMb7r7UlXGVrOOeA739FCMrRJCnQ0s4I/2BPswAQyfcyGgF3jmViD+mydu/Jsc5PbEXZ3LAcCA
5VL3//sTX1LZujM12iONYJQ2rkNcg3IerEk6ZyrrKQ1mzPgxnnnvZEl6mq2g+u+ew3/y4lH/cBli
Jwrps8v7+3NImxSPdlKmR8Ia831dmMfcyJIjOz+mwxZPO1TF6O9iTgdaw5ZB6Sf3fklk/fWPCOk/
XSB//hL/ne20vhZERe3ANkx88a67pjb/MATlFeNybe6Jo6rjeZf4DNepnva8zk1w7LL3YRGA1Qv3
xQCKf/VzYzqkFFuG2j7Wcaddh6BvLmzowRL645WgfsJ6hR4hYXaW+Vhu0yRCjWvsiTMWzpPfj921
1sBr1h798FajJy2LuGIq3fh0/WE4oKbf50HlXW5/pOvf+mJ5/69/bPM/vvwecjPb8DwDgJbnrf//
x4+t9N5P+iERR9cwy+3Y1Sh0gnyODMGgqGNuE3tpL0PD2ODMQCnAgmMJG+YuKxa27dNFlgI3gD7a
B8Mph2NsQ4UdBHNDbR0Pe0wR5kGZ47OKK2t3e+b/397yMtc//8///vxRppIUAj377/3fYs68UfHq
/L8pawwP9sn/2n4yUpD+HbZm/v7Sf/lbnH/YDnlm20dwa5ru+s77Z0Lat+GmGS7hCMNePSwWb4Z/
BaXdfzg+tWWQtrpl8mV81b9oa9Y/+FTDD0wrcHQD78v/BLdGHPs/XJuGbRKR5p6AZpFw9ir1+uPa
9PKpYcyUREaqOzZDcfWr48/kxrKBLJapIAx6yaPAgCBLo9jrvTA4JejWE6Ywetrlok6MhGzzUbpP
tQbVYelMuUO2Ii/jOi09LrbzMNDoF/Xw4CqxozebPTPnRpk+HeFnqLr+YrXXAKMvtIblI1ZMwFLA
b+7MXtZnxIqgwTIGp3rOeI94LoO1Clc+e7kiIOCK7WzE1hPQ3HnHFs08O1UanBniVjuDpEpoJo2z
qye8rNXcTd/7ANGxb6CVK93ibEu3OCxTXO4HYx7f9Za5/C6dvqZ+vdGa3oko+/b7rHSrLzNDlLSQ
ORFZBbGvUqjXaaYOn2hzfVX90r92JQXoqu4d5vApCbu6AbtcFGHpFPuiXOCqTdXdvDzOcWIfB7/5
DLxAhqSX90aDGa1MHf8CBCjZt0rbjWNUV71xx07nS1AnKOlcEApLOVyC8jL4+Xwm2wVFQck3vW9D
RB3WMQuWl8otWQAdTB6ua//URp+JfL6d3jHMki9MYeQFlAsoDDKpk4NcxicG+ILIM59Hj7VU2LeA
Y7fT7K7aa9Ul61Twpp+zRz1w5INQ0zs183FX3qZMSxJvc6uqQ7DPRzHsupE2e4D/cJoG48GehifZ
DsYdcmqkfiVz7xBzF9Mla1o4TJDBm67ogfUtbo+59ynveinpO7uF06n8kMld+aD5JNbtBo9Zbf/g
fQS2LivtA2c1/T4N4iLknvfS5VrcRl4XTX7S3fsmGBDPietjUDPy1jrmtK/Nfto5/HJ2zKnsbX0e
di5heHJkDbvKLAesXs4M2DAndqBaApmldpKzMWq/qk7/Vmv6DGy3sR517SSG2Doapgwujgrq48SD
bos4taKeVNWJ8hxRgRR8/cAg/06Ls2Dfuz5wcTgiUKWZjMZWjDDZKj5aPBOXev3DW/pzTMiNAJqq
z3pecN2zXyVAC3qEmJ8XPFElM68+R4YrSRkowAUp/9TOnnNiKClX1smPZz8cs/nkA8B6SKlyuY3v
Pk7WjFo+IUzidg0b1rIlwlbLIgr0NGa0qeMMZ88E0UVJ4ZZqAzxjnV9/qbZaBagjYWsa9tX8JmdT
Cwde8q2XLg1g3/V3OkLCiLNlb5YWzdCZeoenSMyRv968jJPknNcm3yw8JMe2WcgJuSiV/Qzsrt76
W7/R9ovXtod5eRrT/tw0tcdMVUkywFh//JmcnrSq9jBpzRL2NjrFfr1Y67hPw0q6dtgZtKPhvPjn
dMy/6FBKH4LKfHZFfkpjTAWm8N8SLa7ONJjCrmNkdHAFqkWEuF4LPEJyB77y3vniUIXlzoUcxSiW
RyrK85G2BBd3mp1lXCc7VEZJRN0aUaVCQaB6VFBZljBRq1Oh0yHhhHGR80azuU20VQ2Gv5jMOytN
m2uGoiNr5YdtNziZ/Co7UYLvplfKM1Fvp+pamRmtwJZ6GZWrCL9Qf6ILC8o4WN7kJOt7z2aWxKCt
3jE+yd49ePeDPt0v0qMa4pRfjZg4q2vHO+YPK7oQ0Gvw2qjGYlyZkuSdG0zTU52CmSm8Orl4Mzzj
hi0JrWPD27rSoVutlep+HaR8ZPL+HuCkvPdH73FZGKJmuI5zIH6Du4aWNkYX8nBDEjWkk0WdvYkR
hZBf1n4kw2rIsuPM0WGjODcdB8/rqL95QUSEKN2nCTuX1CQKnNXaNyerxmemgbFhOzs7sRiy1V0U
rUVbRaxD1QWix6Oc1Rd95s5v/NS9xLwnFVyuo7L6XRegf5A+0xFiGhRWCNoyQrWs9/SkTi2bPrvx
PkUaB29WPMd3ZOJObW6N4VTHdF4yrd/QyaL6VWomlR4n2LlLRgZTZ8yDvP8H4SD73kOhNevWmW60
eq28qDNjxNuG54emQdlS79WvLEX2iPxGbfKuSi6OxLmh6RhzyC3M58bPoTYZaBEmjbxhEuL/zV/a
+TtW7HuVmP4r8zDvpafOde3hUsmRceQmLXXawubWdHhpSxTlBKYbVI1JeRIzqeVlnD8WYhOzy2eC
oE52qm2Co3Ak8U9BkLlKe6aeuOIRxgQt2qSjZVs/RJUEb41oHDza4gFicL1VuZ88Z7RSt+OcPuHA
QWzernLzjLnmxAoZiob7XAfD2e7geaSNfI8Tp9mujIpTndO3Hfyl3DPOTkEortXOZchg77Il7WiX
vqgC47rsyml/mzjyreGgs03GDepR1Bgc/RI0YOoqrff3/kL4xZvK5SiYyQ9xu9EumKW4G7WAdmXl
fpi4iozBNV9Ho5pIiRgPC70HpAyu82RzDYlx3LnkWk99jAtIOSZ4mpLYjFloQTg25i9znj9LsApv
gHX0QULhKMYnNkafiwRx1MxdENl59yqGIKnhP6jusjRaVOf+Z2LPSKC08b3uThpmvdBlWnLLHFN+
NW3j/Hsh8ebsmPjgP+bMI17VtMySdayJSvUme4DeCPOW1G9idwB+iqIl//NpNrrzmI+6cSz0xrqY
uQXtYJ2XTOwVQtRJ/9D2SqfWm1QvkLAYO/dZ1pVJ/b6s5vZQWF11bk0rQ8gksPnk80kHuHLg7b5h
4P27WzwV8RKfm4n2VG8wqkwe0XjKCxF6/UDKs6loreEb75yxPXnWvVC2/tT3d1NXU2IHBd3OVXWs
896iE6udhyledkbidgCj6u6xC+JzwA3oAjRLbRMm4fZd27mXQSYnt9F7wkhYg7yi+Nmggn6wNSp0
anxsSq7sWnTTk9DVc99pzktr9GgosIpKo9F3kLj2mlf1lzL7KGAtHP1+/tHqThVJJvGipCfLkvrZ
lXw3xbmupTrsIJjfU7NV1IYKGEIYOAf0zR8MVPg7cCtberT+1qUGfEdjrd5WdUvmewZ2y2+aFJf4
6tPz5tZYKbzBvSaO4wJbZ/EZ8al8dT+4is1jNl7imbxWPDJW0LUOkR2/8XGTmMnFdaqfqp1A7EwG
IwtE5jvbZsh69NsHS9O+jFXSnu3mufc07Kf72zYip8WOjekJXq+x0xuq2RSU5DvaPgVnjqbfg+Hk
372MbYdtoqG3a+/qsy8kOVC3+2RBqeQFX6XzpCWkeezY/gRiqfblciAz0W3pgHaAF9zN1Pfe2S+K
XcMJ5gLfiHS8PBfD/MsiuXAheo+kTSwsCl5qYXLGgEy1PT/3Ro0gLJ4pcdXMGbZZ/1Cy1ZpsCC8k
aB/Ys5aXklcRRBFUJtsWxSEBZYKQkE7yAFlqV3juW2l2HcaBRT+UK2LL9HJnMw16f86dYjtYJE9t
NHwHclSgClS6Z5r9hRBMypghpWLoS/cJe7cN4IejhFmFo4r3fM8zojD4kqmTGfvtO5l6HoEOR9bc
17aMLIEyzkybY16fDJVVB6p9dG6MWT855qlad9hN5lLXHRWRNCQ/GCuG6amkUphQlsuVU8PgL1k7
6+UpX3FQaTJfK9zUk5imh0qQIrBSeCqTbSGODiKknPAJNDbhLTOG0dDl+i4p5A8pWXJjzUovuZzp
icw1wcreIz7lD4rVzl32nLpAr2tM8zSJ5u06f4GVsa4oXT58KdvMPt42QzxfgFDT2tuon7tU1esp
wLxfRE25dgkuXk7igVxVum/N+plZTEGJLM12+LYe89LOrvz/CcQIwrG8Ap1FBIq03tIC1RvIZtno
KG+bMuIJ0yVLSJgTHmuAZGXBWR/Lj6zqGcRhKObSqKw5DhKwlAff4+KMErvN7EaBN9eR7zZzxAiw
hdKNQVrcSFHWCL7VVDjAxfwmdCsMOjqrZQRlOjLBi41PVjAbd63H6Wn9z3TwE54WE6hlPe9lrEVT
4JRPREp573I7Tly9J5kSrAgn+FANm+2dciRBC7PBjrEER81i46tS9tQa1EGfFhPpGa7KRqNll1jm
gZ7CVQagH3hkjCT6QPoSHFelPgZytHuHc8CGTmGU2dMvj0BO2AWsqUWff7cp+B1tqx42Xl3zVsn/
L2Xn1dy2smbRX4QqhAbQeGUOoihRWS8o27KRY6ORfv0s6E7dcObWnZmHw7J9HESK7P7C3msjmy4F
Q95IOTP5kNgEggB8Ddd9v26M4pQH/ZFYEca6qrPvq9pCVlc1cXhwDMhB3JjNJo/S95RlyjZUMueK
5RjgW7dV+WvqNfNVzba76dizHztUwnMcpXRQw3DwWlBiuAPvg6EsnzGxEq9IBbyoWyMKxo09ctaH
0xifxTg+FabX76vOlPs8dFgEU650Iw2Lmdc+S/HkeVZAhZIMIpvrewTUBcjE/CcwWxpx+MwpmumC
CxxISe+F7d43DIZQ6fTGztO6Zwicr3MVDkR18bZsbVaBg9OfiixDlVG/gbvxePshFZalg2qmnD5U
0c/rXkzVOa1CbydJ02RsEPINTbJ3TTLuqg+8ZJOh09v10ru4tgEiHJoP3/HK3+VeGp3EmJ1LWzRH
q3G/LNn22zEsQ7TowNTLJDcOYwRzCu+kg0x0sW+TCLU03IlEHBt2xRNTZV7x3vpTUb9sof0iFYz6
X5PL4D/PCQFshLwjCANNthI8uaIBJOslwZ058FFLMIushomQr7bxAfFlJVGuWS83VVw4u8mWah23
8qBUXR6EFcSbxDf9A645CjvLu2RWUpHo5pw8cCg0vqG5swQOmJVyfyWEoIRmU23tIbL3U9i1B28f
WIS6xVDXoJiFEQ7F5ofnTr/UfOzoOw8IGoNL3ZNlWJUsRpvQOJJZow4t7sGN9h0SjOzR43s4Deep
VrTlHYcwFEIE9XN4GcP+k86V35D3IWE2BDD5PZnhtts9tNVDmQx7bnGyUbmP9oJRzqapeV0YWkGN
2zhzHtwtfMF1h9B35brI7802s8gwHAOGcfNvBKXkzjQYesaaJiyd5F2OOezZizyH78iMI8SvG4Sh
eCkjq7wRZnh0XLu74iIjwrtD3+BJfDmyUMe2vB8rW9zZg58fE6wJDfs/NAOWr+RKTTOiRngDq0oV
JOmGabI3RD5SqRfDanJL695k/IwEctMVcfgak42mzTrbRWmgN9CUSK8neYcR+R2U532S1dk9HUG3
1wFrmTqPANIv255uku3ac2xzbS1X4NjaJrbH9MVru5FxNffclB3mqX3AeTOdixwUVhqSXIvcRTkd
WsLAvdB37NOulA/daN7qnIVFGryCMHLw2UrvqAElURMVHKqxlW+CNGsQRbCdClnE62TeN6Grt5Ua
OF9au8dQlJ5Yhg5k18hHq1DWQyU/e6TuOFSrh9oqdpbqFoRs4W4MroMjaTtL2NFZzCWS7HLCHAI/
ZZfVDKl8YZCyhR52si6adviSZMN73hnqtZEzA4PyJ8ul5EnkyTsZe8U5CuPP7xsrxbQZYlXYWlZD
VPxsvLCRR/bltU+Ln9d1WueS2bO5inXX7znk7CPHCiX7oxN1+WvsODBg/c3gBDy3dkL6HhX7IgFg
NZiCFHmcnfuKNzm4M5OMNq9SBwkV4nnGB0EjYh4Cgzc1d/W9vTzbcfGOzaWAGpYOHXIovzkm094f
qfeiwZoOQ9i5KxFRzjVgEQ+ZFf1B6jM95Ll3YDeqboDaLjYIWFfXHymBtbIDXFM6Gcq4MWc2Jaqz
W6Z/UtGaFzd2t+7iIhaMeI+phVwqYOW770jGuidYOtDy2LCBUl5KXE+zL+LBOAIThaI0omGMsqDb
RWPjQxKtjAMkv6cqGPj6CZY69kXLnsAp932MtyrNlmXcFCeXfHDtfZ0TBxFNIxFWoxA/NcFmDQsU
nOTvFv5WgSaog7YzX0Uxxoc8DSnxFdkvlYGIovqSI7iIEbRBqzrJZjz4iA1eLcl8Zk2xhxuD2+1B
FdbNnDNEnJpuhspmeGhIHJir3eC0zaZ1ypMIw+quKAz3FsNETZWJk7FzPiPjPQwNfU4c9xRYXogh
k31NKnMwAcFw9ZQ4Msht9yAEzEOecM5zi6N8MQyGMYX5aKQsMevE7+8HqyfdamCa68gM1Xyzx19V
cWrW47ZH2YyIjmGtM6gbe2KGmRLedFrGPt4Iu1xXouSwMMtXJGkjKzpGKaSsoZE79ezXr0JUTCOH
5yTK/KsYjhEzdLzy+dq2hvDgqrEgXm2itQkEyeVwuGjER4T8UobMGwkULUqffyTN9WkMDbzBA3pW
I4qMQ2JQW5d6isjjDeW67hFB252Kdm7dIxdZJhb9rEuSsXzUh0klVixKO2gARrFr2jbb1UkV7H0+
6iTBbBgCxQ9EUd8qh24898S9Bun7Cid7PnI/3w9C/urdKnjKUit4QsaDQZTZhBQPgwcT0LIMSNaa
TbkqPDaCgBENGTZPsYs4geLuAufgTZHLfOK4TBDwN8Ej85F1BQVlO8xjcRyp9RjrY0ck8/VQEkhs
sCDAYARh23AKzLbIlOVgf9hMzUnI9LZ4sJM3zweAlbWvjftrSS1ZJhxy05vmHy9DR2At4w+8X19l
PAZH38sakiiae2+JS2N0lz+mY/XkzZ2/p/oaj/kk7il1gK2ZGdTROE5XcV8psI9svfPKZuLa2N6x
Nwi21UCC3QjvbBe0bK37tD0Y/QqDVUl9xF2Bvjhbq1L97Gt81kNtcOdM1sNYoOaURvlDAlGM5yza
I0M7ceNMlMMcyd/+7G70p0MOVjojTfboeQwVIn/YpxiefbNRpx7OokYdqlLGxll+g663crJgPFnL
g/k14sVWRTZhhiB0pUvcJ5MRCuDX8NNoRmMrKo5JzeKY4h5OccvEFQnCkwFj5iR1fJgKxJ5ACVL8
ZeaVCsTZDaLFkamI/5baaNfE0VQHF/O113F9+QqdIvkviFzSgMrf01cdUVWPsdy5aYAwEm7L6FTD
ia35cBoJKpW8bMxu0ZT4bfxAW7FpmyWnvRD3YKncHUkG9yiuM1Kjm0cR2jS8Ob46o4gqlGx8nQtP
nefr0mPnXb42HV7/oHrxdXVJMYqsx8bb5L0cD5TUHK4VNFALGzC0Qzg3vzoO7ZOnpuYEmW3YF1N2
bJpZnb4fIsr1rPJNEqMZDhLarLZFtO1rMixg/75ViCHripitFG1qochOLRNaRwJU/vgVcdA6Ar7G
oNlnTgODK+7w82YT+ddjA3mZy5rFUWVkd2kbfMzh+3dkKkk+4gApboVslBCt5QHICE6NeLI33+mc
piFhFRSjxgSHhf/7gZEveDD2LxtjSSXC6JEhTujvvo300wimo4qHn10ctLvIzp4WPjPuC0sRQ7Ps
JUR1FHDfI0wqNA09HSExxRAeslu5kMURK7sblZgrT3snpoOIHHm/g48r7iY5OntKXWckNa6cthlN
1mq0s2GbkHiBQCj4GTX5VyXmfVf7z6jIfoemQTB4H7G8YZHBLUk0XkCqY6xOFqChnQ0rPCSR9GRj
8V3hwvp0Y4aUELWpAvO9Go0HNUpID+jFZomMavGrnyaEIwSzjYqxG9+IpnwxnVlstGki8/MENsfx
gXcuV2DlXr7DGTwBfkOo8FwNOl5baT3vmU/w5omi1x674gu0XURDmX9wOQSOfuPrXVRX4W6upxek
kM7me0cyq6o9O+Xyb93fWWj/7w2psw9ZdRs4lLiVfWWcast9jg2yPE3Dd05mOb3aw0h+fQLqbJR4
t7EL7DNj4MzGtPU+eTa+W/MUWaEgn5MpNxMrhJxQ0eFhzvhbRRygSSyIHLbcsdjCmMCYxJw+0c0J
3nFDjGzd7mg1b397X8Jt4QR1iNcU3otI8JlO/nMRfLndK8jQmzHFIXSd5gf+64HJRYCHv/SusjBJ
QtXZH/y3GxEQkOoZKFoMsr4AFMojY2FjpVTnLQmS4HcX+mpd+vbJ4A/HNjhuAb2XjUCHNyIO8MZW
FEW8KfHFMkPceZq+/RdlSuA520Ap8MuGuBtycWPiuP7OPTZE8EPa9aeZ9Hx4y3OfUQB7T6N6mKPx
UwQWR4Ff0+AM/Ts81Tf1S8b3heUhaQrvTJVGC/Gbptp+aU31JHzvZCCnC6f+Vku9IX2OeNGYlohZ
kKf1xrSItmqK4CUjeSQ05EvMbz35sbUdANMd3CV1bwzr4TDMgP3H+6hpnCPbDQ293OYl9kqQWwqJ
0F5T8c5MyBo0yiUTbZbMa69L1EreDR3tYGNNpB1M1aPMRnwWbJLQc9vgf2hYoVxlu3iOImZ3oCGr
JLpldsM0orTw06rsXgCqmrnCp+QpYvxE+YKKFP7YKnKGeRM7PatjImuXkYZ58l0Am5NXbJUev74R
H+WhjruNJE6Y86fk2WM5r0kEOLazOMStG+wjGiJytIaDMyExiyO0In9P3TFTcdJNPTJFs40DXhmE
dPnOS8k477FKruqmoU1ygq8iNtTWBnyYrwobsI3P6Iv5wHpxGx3mAMmi579TEEebMWyu37k4GpMS
FbZrHaI2ItrZctQpD6cPNhO0GKkEJjFFfDZCk7Aa9v9bVYFP7ItBnIK6KQA1m3d9KFYj9SQzPG3u
I4ekTDcOTwB5o92IKXAFqvcNQHAPXmt6rZc/FkaKC6/hu6OMRyoEjAB5eIVDjJeN6+77oV7OdkDc
5TZ15UNjxjgkY54faufVd46zwpvVuKBxotChIK5IQ+3h7HPWNfQqNn1h3p9Ih+iWr7YJed3jaF5c
S8UV1UID15yir9IRykz+iiA61UJf626GLZzxQUft9EMONRGL7NG6sqVpXm7p5Sv//hG0ix5vPHjt
kdyKynhngYm8uixex8dFKOjxwta1anY4ss415cxijUdcXypMqu26FkgWC//GfQVprWtuQZWKHU3p
fHJNzRIAJieTM/8SjFj/+rR/gwz5Q0f4g0l7mNcGEbD0eLagQ3Z+Bkt14m4D8u7XoH8XOHGwMShP
T1llSVKC+/LYDsDzbMvZa2t4dV3uDI5zIF9hxjw+gFzb5qJYFXUjtrmU6drN4TzmQcjVBetzDfcu
OOWW/acR7lG4zDHH2dl/39sMsPTRUD8c03jGdn+Nl3eKdMIzAKADosabQoez9+GqYIDKZqZli863
n65a5eM+THej6bGcrL29cJrXqU8j3t7tfdaNZ4eJ0FmYMSiDVtyctgB2U8OoKvCE8Z3sEAIMz1E/
XKlsH+nW5Ea6OAeKwDPWIin/uBYHBL0yMAm8tj65gpJPUqNr2Fb9dBlEfejeiGywUZTDiysHeKZe
1JdbYf5WQ0P1VGFA56QL90nPMG/AvN/SAq4yqdorE1HyPGlZlMRFjbg9gOxK3Ou4z3NM3/4ymHP8
Ktplz01q6HUZx4+cE7g0c8YYLpttIqisGtZyYUHB1hB9tiojGarDB8vwtnggGsXkA2zsW4dcGTfD
tBJZCS6ZdBJr2zB2unDNoykVVB7FuKCQH0mOUNG0KGL86dqzEjm3CWkPJYobnQzXLkIEQGGSt/pH
mJY/Tb7FK09OsPAsDdu7Zf889M1n6dmfi5fQ6dyzWZOEYKY/SwsJSzUh6oWUN0DrB+tJww7Wlc56
jXgYQeqtsocjHQ+YdfLHA7PficSxt9yP5SbIRuCvk0+MyOy8BoOYDpb+Mi3jAJ0tPDo1WpgmX5eB
5T6kKS9e52ft3ir8dIXh89lnYXtQkz5kfWjB2/pNEo7Bpi06uvSS69Yj4CSo/rRVmL8HeMWxri12
jewz2DcBkn6IO/lhEKXYzY77O6gV2G4FSrCbVkzvw3MSL7bMeYRnkdRHR1mL0M+MdqbHgEzgmmO4
bG9YgGbrDrsedkp8p6HwXnkTQFxkIBQvjES9CAMi/PvLZj4Mimsy5NHB7m5mvwSowE4gvYECT0R8
qNalGf1wKFiXdcovL8gCYJIlu208uwnMybwjpacPMd1mZuvtDKgdvO+PSDUHNkRWyMs5REyanlpc
/kckWBOhkULdaxyhEeaIOrNXuIW/GN8v2Qo+AWDNpZst6CZRbewhHOwTDQuHldrVosF2Cw/MURTt
OaDwQ1Y1DnWB6EIf69z8ClvsTZEzotcNAjRJJvmCoQsHmMEQpxVVCmEL+XyR6NMxc/Vbf57O49hS
gMCqNVp4XuMS4OMIZGM2gP4KbyQRP9687ly/wyri/+4v83ZMmP/BzYaRIIQF3iBlWT5vxq3JAg1i
nPi022fHd9qjHtAoJCP+S/ZXKH8WP6GpPBAeDLkqB5lLVj4iriC5OstbFspIGApJfKbBdZRtGT7S
QeGmW7OVoY3XLB27aWDfOLDuKsV5NJduDYVORRy2j2sJT+27D6Oq8HQA2gbzfM+CJAEZlLHGZWbB
oWEIlk0ExfwMBnzg5vKFuTV0/maa7uwyFIcEQO46ie0vyTy4Mc+GO5ZbqJ/Ped1Y5wk4idMY9Hd9
plaNQZHMNYeRbIMcrF1NWB/StNVgdpobXR6XtAnJt07mrSWAkSfggkWODqhVFnEsUEaLocSSVzwW
DAo2cIF+YrZ/mrsWL36oN3WdHsOrJ4koshzWRswdsRDrI7jRnRRje6qUvfUmMzt0mARQyti7lNSp
KHXrVS4ctUO1z67TGm5GG+FB5N1RZ+6JxWi+bsJ6nwrD2odWeXRHs16js8yw/NrYVJX1i9UvSUe1
7yCjxhg92yPs8bTYjDc6nPbk4oVBY0KYvZw/mwTkWxU2QLrS8d2rLhGwT/Y34mc+OM1GQnna6YTP
eVH1H4h/imVHF67SPDizCDb2OQ5NyR/Z5XK8tSXOwyoZkSEtf8uAB2TXVAQRYR1ad1UOzEtiDjHq
R68oH1L87yf2N95GhNOfyozHg1N6F0eCDqSFUBSOauPYgKdlVomdHcXXbGhWYdiJg0aeV+Q9BEWJ
e0r0CMh5t9ZNPWxMo2LRzN5iE2Gehrc6r+qh2EZG9NHaj2VXznA79jPvKDFQWg8483ZJWtVr5XMX
uYXJrNcfiBc0gzt0Yw4QB9gHxWzjzvPeCVjQa6k0QpfxKSpSmnuXDLNRgfM3i+XdoHy28LlNiBhK
O9D2W9NMn7VnvUnWR4XomK8gE5WkWPGZe8nRIe6QaNCm8/5AROaoRyeW8Zk11WWArLhqcpJIAgze
sKXe4qAKN7rzd+nic/ZEC2fXJaCKKT6wIYQx0B2wvCCjIBxiBvKKO4aAgVHEAJ3M/qGp82voj2pn
WbxtpGhDxH0NZsAiORXtEN+39fSR3o9a/CJTkYVAXb7UuDNWZh98JnCKd3HQAF7J8VnOEF45Ns+o
ra1t2Xd8JlCD9auO5u0UOem2bs4dq/jE5l4OWIVRzxNV4nrgZhw7AsDCnNN0u9NQLp/EkRqasw9v
frLEZDam7rtz7b0gHu+O5lK5f2eCfz/87ac+jZMHwQkPHlHyxtRkDDnwEX2D/JxlsPD98B1r/o+f
/h9+rUjZO3c0nnMAjiCWDG6/U+b71CQpZ6TPnDxt7QhJeTJpCbMK5b5uu33YZsMJOt9w+v5R/Pcf
ff/03/3a92/5x5/4d79FiJFmIXFxbQoCL52ksVepauMrKCIyfxaWnFl1KPOmcAa2xHgmntNtGbcv
YljgSFF7JW1s2IYe2SaikWfoXExHPJNwNeTIkFvFl+iRmXZOsqJWQkNUn6TdMxCcWLvqjmnh0Kd3
vPP2HLE2IYbUJDqIx+tgwAONC0GuxkTYh92xqWTM4bKqXQmdnCP+P4R6vUPHstYzMZNt+PlpZVZw
Efkfzkx4JSbHnFagL7ym27siGFa29SNKHb2ZQvxKJSFshpVySjo+JZReMXy3TuQGfkiOjmNIgsXo
fNZ2+DBFob/3aeGXJTaxEz/t2rPOYdJtrI4lqOczF5ogaWbxtQ1SIlC0g/ixR1Fke0APl4rSC41X
XfwxVVA8DdZHZ02/Ga7GG3zUL1HTeQzVp72jOkLts4yAsxFdzdzaYt3KfVZrgV2Ezn4Yqy+8QBdq
F65BU72ih2YuPXMUTDK/p1zYSjqiVWz52TaxNAzkteyNGyoi+NW2+zK03p4uHXaQBWLHtpNfigHF
Kp2ScTcGfXGwW/lM2jSAh2GY8GclHSb1/urMxYfUw9NYUDiYbkLFUwQ5mh7BsCWKzjLWzj6ZZ/fk
OI176rV0gXvI59ywoBctHd1YjN0yLhohVk9yN7btPTZo49QEvl6H2htYDH81Lh/cruEvrJRjnKox
ZZD1GDGBbfyuPVfj1WZXveLQ1KQxcdFskiIjCLXCgxuPxeM86ac4kIr1ut1v2p48EcMa/ZNXNBV2
+aLZKrcUR6zTyN8Zp5Jnt4dc5vHVMUsvCnjUrcmBEthHGQf5eQqqbZctzNSlx+urOmN/0IU449FK
BBWvhRVhuhP+/EajuJq7wNpGwRAfwKSd6jpD8z1ah+/nb7VXx/MZoYzmPdtyYtUnj867ePOz7MEd
nYd0QPcWv0L4yM7SBGoasl5Eh+/edEq9YzN++v6LAhf/NM/JGBg5x56x65gZ9HHrHdBt4KmemcUC
KoBDO8kQr6sNdD0YYFRiwIH7tndcc2JpBZCd+I0scXEC3qdleqoKzb/bM9OfVn7ke2vDDQE2GQv4
nJyoiUmhyoIdRd5HG9MLClxnhRx60mwp3/JsxIt3ka71BoCrXDtB+EPV1p2Tevsu9z/mMn8f2x5N
I5gUfwg/nDAO2WKn+qmH8WXOZnzSMRApl5WZcASSZ0KhlA7frUabROalDPeT6SMDL8PGn3lUn2Lb
DhdMDzGZ5lPlNr/Nwt8DTExvGiHDymzgtg5w3jOR3MqFMa7n/NWXfnAxcup12oetz0aK1bRMr0WW
HkxSEohfFvEl7bzgSC6vCVD4pGuoyxWIv4NOWjaObcBICJK4p+KrpS3amR/ewpsu5x/YNbcT0I6R
UU7ExrFG1LFTU/yYL10UkFxQGjO6Bcnmgb1jCk5teJY5c45cpzg/l60DpAIYB1TnvaPLrSXz6WQv
b7+OsPpNoHjZo3LGQq70ObaBNYONEmuTinQdUmfsw1Ldx5HH3qpO39J6Qb8PabnBTdHAXe64xQhj
nTn9bM4/yytgTKAD1h5bh2mEBATTAXISDtXUjTj+uWXjfvjog2Q8OXoc/vYQ1KQwDjZzgzohV9PC
vGuxiZAOoqC8OZb5nJ7CzgZ9ZNaPveUeu2Wh8f2gawQqrmmY6AbD1zEbwTvKlkgcNwFP3Y9fBVkv
axkgdYZRc6ZkqrLlBsm6jbAjgN8UijgnCIpcZk+eNhk7LQ9z1TMi7NgsfruRLTt5xQfIhERBQk49
W5/tcml62i+bKC2Gq/wZFAA0VsuZhqfwD+jtbg1f6RV82YKPYaHdOOw8+/Yi0Td91DUbvBqhWRmO
b+2ywSa/NtuYQ/aFXIqAvgXK2SvU774WRHAnxit6xWIOkwdExt16NMRAdwGEbFDE6IXeyB7AJLmg
lqXeMI6Lz7PxZ2JeTychzp5KvGtAwtyqnK32t6y35Tp3QeWKweJWcd4HgAt7AAGgqQaZXDPR3DE/
hxDJsIm6DFgUX30blNUt9N2fo3KeQB3OH0ZVnQN/GH8XTnIJHkjJjj/agp32bMCfRQ6wZFOnasPW
7tWOAU3M7rDrUyb4E5aBOWaJGth18m5rSIeD235N6s3HJ4x9+iHqhEe3NCyBfc6f0EeMmlaRsUpb
mW7D3qY3LBFs4TM2NlYMyMRJwt/ZLNBRdzOsVGSAUTWXl8lHItpac/DkLxLwoGrlpzUcu1o9dKZ7
85pEb9w2yo5KygWT88KMisVVvrgFinmHMu6Hmz6IMYmfy9ZijJ5AxmSpzyeDk81v0h923kZnN0RN
SbyC3lFl10cAwSYlV/VUoZGrQ1OhL1Ym7WxzG5CNisDpf8lODlwlQftcx/UppbIFOHHzJt3dhda8
bYCMndLEAqATI+yaoO7hgLEwRfF9JMy4PkZA03t7+h04+V0ZwbDJBrhrTXyULZJvmndvlwy8UIF2
3KuWmJY5CsnSRmHxhOeLPhdP02/SxojwrQ8zFe7Gj2Z9jmIXx4y2HloXqfbYslb0CRG2dbWfqqG5
9LEDQ87T8T6zY0bAjNsu0jMfO+TSyJdVeYGGyXY1ZZjatyYUv1xbHwqk2i7JbP/kL2uK74eCnvCU
vQ3Qty4lULRL0RIaJGumq3/7KYP8veoEiZ/UKpOYhwfZxe/xhMerkGx4dG3fUhm6GxiA6KmahBB0
o1lsIiT/ZXG3hlnvc97BmXPHrl1nodcdO1+9+/6c3UXu8prXTG5EZom7JjNeXG0HW+YA5baL/1i+
t1yR0yvroJ4elezSXqCWdlkHa3ytfHtQOao6Q+Saz2Cu3BAKXLRz8uGUxFP2IJ8GL0NC5MIBk5VG
IBGM+botra3CXr/CvEFJbAtmSYRursATKsg0pdzKECjAP/kc/42H1/0ffmZLuPgZbWyDto958C8e
Xh2HeVJ3oK48G1yYnJV96TvzlNhd8MjLBTY2I/waq3u3Ym6z9cQEaNlk8z+XmFIopRCzE9xHBrNM
X3slKXCL3D4lGbEkyFeKYi09wJFD7fy3FcrJY8KzyUfZRLUCt5cAL6WERzGAUbjLA4X3Q1tnJ0OH
D0DEZJBAtCbzpPhg1+EHAUjDRQVNerS1c61DsDb/eJBFqQi51M+R1bDXEtRJPQo4c/LBHs+aJIja
tG7aB4/4n19GQQzOv/rZLSGJeA0s4UuHl1L8q+8SOKvFjqGLDt3gfxFUZn3oNiVB3MEMjunGY8LR
J+/zez0pND9+7mwY4zs31I5AifIchpDInRv7V3Ul5nSHZgEDiyiwvzDsfuKDixlH+8/mpIxjFoCR
ZCT3MGYA9HjtyeX2vF+51aoT4uCYZCqiJ60YEl+boyka5+LVSsZyIyoQrRzR/hr5Z3jvW/ooR0iG
SEIfOhufnlANBAMsmj6zmFcJSWz1n18nB9vtX1+nwJGUgLaHTdb/q3e6dLA1x+gCDtomZLUs+q0X
qn09VDzd1J4oJd10jeKoO/cmUta4X2h05n5wNG53Md2HZUB+BxsKH/bN4dvAlrpdc3AjN9gW7BvX
X25dRFe5bcZ5eoFtcD+axbgJM7SMRgjoMU37J2MQZzQ8//m58e/+2yfn8QQ95MKWWP7/P5lvS2Ae
usT0foAHlh+RlzI+JZzGST7jmlAgEVUNHyW+EWyvxA7+E7GWRmL8lI3F3VVRBLd5fRCpm5NiyrKV
/Wm/wjJlvrSBO2z8tmDUzdtqpWaIToyu1DUiY/WffpSROeHbTnc/kW26Muys+9VzRHqEAb95Xdju
5B7xz3jClWvdz5UqN1Fk+h8hofaFYBtXjuar2aUfxJImL1Q3ep/jgDkIX9u3HCH4Ci0SQsxhAigQ
GW9MfbwnrBKEN6aJ2Lb0HOsKJPC6YW9ymHIAms6GTw651/EDWZSwxyNLPnHpEbXAhmBo8viuBt1y
TzPLgRDipWzTMTyrpnzrldf/7ll2haL7rMBXo3FHCmq7t65Hx5D5brOy3E481czy9zUe+5Okod6Q
D4RNF+4rVVLvvTdjdbXa2f3N0Xpg+hmePW/EUJuEIZBBGT2nIbkC2gKRic0Ox4VRHDBdJtwTzCDj
Hfc2AbQGFpVhBzJDfWB7Qziujnx28e8OQXdnp7hcBJhPZ2jr99L3IKYhUkCLJU5p7BaHzmmnvQvf
Axi57aOs6pxtTpkBdNP6f0MZLNf3+c8JbNP0rb9+wljwJIaDJ/cQMDA9mEiXHUabF79/y3v7IfGB
h4io9bYME+1zbmVk4iRZdEBCT8cPh3zbLjvHxLR/Fi5zXsHubk803qM0JyBfxTRBEVnA4gqngF5U
9XMnV34H+q2YmEGqVm4dsubXXRh/IGxDtMF0dC2K+WJ2/M5cDu6hYFf5nz98i73+LwcLagpcbwuR
wrFM6y9QBsNtjFnbfnyY/eqaZJN9tSdy+wDzJfeRq89QRIoDHHrCu4Ml6MfUz3Q0V2PQNJit0g9K
4LHsffgskxtdSM/ylmGlg0wGz3Ldo/6OSOIjEhgh5Dz+sHD/rRxywPsoTV/4ENXwaVZm1ipgQvHJ
rtwD4+hsl48h+2m/IcTULtxd4+4V+6/NzDrrf3kJLO9/XkIQCQSoI/weTB+tv3BB/N6scQQ3S4Bn
3V8nEmEvGuywVdjvnt91j3PkxacmSn75Au2GSOq3IQk3rU84u+ebDOSKoP7Is2vXW0/5lKFiLmzn
ufAjsWogEEkukbPbtP1bkHyEyBQe+qH/2YymebCbCZ+bIcxXJ/VJxfD4pCkoeeMEa8YJke+zxo6r
/LVk8Xadk/bNiDoih8MM9qvR6qfAP4VhWT9rJkKbphjrA2lV5GKaw7VlhXw3RtOnNFWPzJSEHoCQ
x8T1XtWUutfOFuLKefmeiwTovG3xNu2S7oZ+yLmDNXBvNxq4ZVRgDxmMi8ZVtJ4j4YIRmuurYlWz
6Sb78q0t4cw+KpAiBM+MEnlIM99q17pJXVdn3bQ3x+nk3Ygg6lbQDNbBjOIYvSRQzuFsgMZkXlcm
e6lJP+hnuddzcO7MhlXBYCYcefLRJX9kb3gdkJMuEtvBQJCKTTGqBQp0v5Z3tkvwhosWbzsiLdsx
//jyp4AEGpgnKyxgUKZ1Hj7khXVl4kCOSp+321qiJFZl1G4T2vetaRXNZpQ+4jvLyHYJOMYH6Kr/
xd6Z7UaOpFn6XeaeBdJI4wLM9IU7fZdcuyJCN4RCIXEx7jvt6eejunM6uwY9jblvFMqRGRmKkHwx
+5dzvnNEcop8L6UvJ0yOWacVq41e07rQdHfwZxmay8SPdlZjiYPTA3PLXymuqP+gA0Jux/jc/ZZW
zeRLL0i59PjL9OzuoBNEKDgjqf0GDI51CUlhzOgbWp18Nbm4R7cJ9Nq276aC4aiDw9RHmLNpaLvu
YTMGOyIE7d28MHBJF0uxWi/RAnqoLZbUfMZnXj3kCUG2k8tXJpFLra79V5RiG9uj70Nh6t4Uw8KC
p46Ml//3yWIJYg//+WjxhOe4lu9Yjhs4/1QiJ5bBYGj0jAPb1Hm7mgjJA4yiLYpuASHM+QPHJnks
6wwQKAi/Xe055XlKrLex9GLoCQzujAyuBPnP831niOQ0BFxrRRI8S+Kdjy3IAkC2k3W0bfdHDyRs
rok9kpXs7mDaId1rxm5jEx18DSJCsInVoMG7B0yZ3K/rvgcKUrwVlvB2aYnqFyYmIysBkn3swUb1
I18XM06ZvTLnFrLVrVshfhjlNIREcMlb6RSszSvLYjNcvbM2Z1LtV7fwBGvU/bwfU2l5ZDP3sGjd
lGCSqc2AXWPdLpb+RzEJ755M952N22z16e2L5FwYQ/fhLd0pDVDfWsa9EL8ZX4xHg4RZZNR7TRFx
9ahwuUmm6Qg8BP2JCzeIA3k3jfwtsQBYDdFTH203vu/LDMkNLRirueUE90KG3z546V1sl7FeHtVE
IzKx2eTuFLxio71VSwOdwnkoNdAFCm/7nMgAO2DvNUfs8wnOhMDeOdiwN7op7TtVUpojTILQM20t
Qv1Wmeu5zVHGTFiTLm4Zm3tk7KuobVVCrHnRTSOfM5w3TL4Ago4RWsxMVRowv2quKXoQDbYClhFm
PFSSWZwVH4FCGBBkgoiFiFRbD6/i9zv2vzE//wXmx3Idn5L7P8f8XD7LfvhQy9/ZQP/2RX9FoFr/
gNNCymlADw+h7N/xPsE/JIeAa0mbK9aRa2PzF94n+Ad9c2CtYagu14vJ+fEX3sf9hxP4AWwf8O8g
YuAF/cv//A+QtO6f/v0/8Lb+Ge7jC9PCvi4D2w5gS333H3/rL6h9sJ3pKD5P8y4rUcZsVFNb4eDO
xqmqo9tVtCY93Z5zz3kuamwhSHyTozk/pEZ+zoxpPpUs+TdBm0V7k33TJg+qGQBzwAhjWtEsyL7D
vi7MbY5LkEH3kzKYqUxzgaHQJS4xQv0wBSmh0M302Yo9KyD9/reX5B6hT1yVf/8pkYD83z8nz5Q0
OaNc3PbmP88k5k4uUglsUiTbMdCT/X5OVXGMGvLKIjNozynahE0fxB41l9mi0+XX4sp3GLx1IBl0
fiwtkyBQMralWR/qVvIRV1l6yVpIu260a4lgO3MKv7hMfbbWUD2VhvnbYR94//2QF+wZOV9YkgTR
3iFgCxH3KcWxAXKjIVgJGWLhjgXhg1px9dPAL6BVjogqIMV6M+FHkZguFIBoHlPnXYH9D1uFC5bv
99k3Euvsrg8BxMszp1dvlub5+4FEMfO8oHo/aePh33858DhydRGjfiTTuwsEp2IqCIteHxLc3dsI
3d9WDTkt5vpARFhztqPogcRBax/JnpUaw/hsj7H/F/wdT3yOFeLWBc4aYad9D4qi+VmZabDLVikt
vHOAA4EXhfEqYq25bA+lG1zTSpHgM6/7NzLf5DaWuf6wHJxs6yWtZkWtg9sAKOaju/oN6woms+OC
bibhDkfi+q+6NymJ/s/D968ZNXWjs3jHGp/bIbW7+3n9DR1vv474mKOYE4NlBiq2KmfZq8QCI8ji
N8N0XuKTaj2WfAHCznyU5+9/WrS2zt0PZTTjvreGeevKiKIFKWaXcwHEmk3vQlQBwaxojBEj9uFk
zCO8H3wijq2DNc70XaiBsAs4tOdkFcMutvWA6szaacDtBaOmm8D12o1Ixnr3/cByusDnWKWXkWn3
Zai61XU3vH7/0vfDN+Z9LLRBLon9wF7KKFdgs3H+fqj9L6sixoLUC/Ywzlut8vFUTbAIeFM15uyF
31vQpNZt6EwSovqapdFqCmNcdWNjX9qqvcm7vkJxKt589xc0BLWbk3UPxaV8BkjTnbn+WqRJxmtl
0A/Wk5sx+ibBI8cEs8HFie06O7fjZVp0CVGbELlq9K2t7ILXwEW3H63a106Dti60e+qyPrmUS+zu
7SB9jjMkPLnMh+18PxQrcCJdg85xbDZBHCYzVlvBOINlX3yEPmtsDCBW5JcG/NWpC9oDm+TCVZ/f
5Pi8iehp7K2Bt/VURm+Dg3ZBR/5CSTKqw7Bqgmy4sOfZJNLAalYf2Fw9GLXLjR8QEZsY7rxzqx98
vXfi5RJn7WJIbuUw7wAHz0e6vQM5sTTqCJjDYgRUyk6KjViz9wcUuA4xJ5HbXVSD0UTUq16/f3d1
bpzn4Thr3zpF5O0Q7DNehinJD0naPMX1Ml6kDbgAcRp695em0GAMalNvmFq3hAVCmSDTVcZTsHHz
mi0HvFNREAjZyO4QxUm7paQmW5aniHdxcBC2xYmH6/K17CElzyrXpzH+qBbXO2O48LCjP3JwUBhJ
DKxBDgH6+6DkwmyODlO2qJHNAXvXQ+cNXljQp7IFZbtWlMDREV4wpMbhW6HrVX7dbvt5lug/R0Rx
qG4Mol/PlS/sUxC/JPVsn2dVXtxefQWxAo9SngeFnV+J8TOrzP2kY1LhRUbUwMS6Mw9+Jh4WC8sC
iBHnr9iPyEBdOQBLhEqLeT0LUgTifmrojcjc975D3fC9xUsaQ2yzRj1PMbKjxn4pRX7Wi28c+qG5
VgNAjMKPPhfvyYnLN4zfDRCS8PttvuTlOU/bDm9x8Vaa5A8061wjDtBZtyWCCkacvIVb96cBpW1v
iHGXeU7P+2FgMUoPGILzqc4dEgvhUox24jVKUd5xTjx69mtntTHYV6PbBxUrUt4Qj6NiaSY8edEC
6gLfzK4uESr3YqCOhHgStMMxS5SJld70Qk1TerUSk8kIJOKsNKsQZNnMizNJJY9p3cBgxgOMdRiI
60pDahdxbDzWLs7A26tkeDw7c1i65kr2+QUYmMnmOq36RLtxdXwDEVnHfLidmxMUN3nrEgy0FAOO
tB7MhPIRntV8hb303tVikgH9OyfNV8EEEC22o8rE0iVIxfJnz9tEOCAO5hL8nrNqnyIlZ5pAsW3G
qJcDOd7VmD6Bn51g/wf7zM13pFWRpJ405RGE4LFdyLmul2NWkJ1gBdEdEWkweNPmh7ASbOVBzJxq
QXWWUr4kY4sikTWNHZM5bMzEdhZG1u/SfNQnhunHLK6BkkwL8dHQ3cpkILgq0rfzKmlXjWpD2YSd
jWfdrgkD0oRH5hIfOqQxnFxBna5ytYkFmLMfdcG3sRgvHt4YdhqG8cBalP/OspkI4PPqy/MNWHLu
RxSB/+NkkdtOOKGEabEBqR1vGOwvR4YKOxJOiDKQuBM9PHWDt0IfmvJXalKZTegXSV9ykYOSQR3d
T1A4ntw6v2W0Ss4fKSEtirZdaxuI3+NizwLzDvdi8UKGTCfUDzcgyEEhDUSSJl32Z+29rhYAZIrE
X2LZSxXf6pr2ybMQCM7Dg2m2+cH4nluMb7KXr2luE/zkIKSSKW9Ly1FGaPYWoAAyraq43UAfwafW
r0iINCP2vHeJYCkpCk0yhYApqZuGiu1HXt3J5DHq++kO/s6vhvCusNMFsgRygKtpbwXezzzAD+mU
Bsj+DqmFWEjQQRfxMxPBKsua8HUVrnVPBry4xyd9cCrsd8hwcX9Oz9gdEaWOzlfOxKNa0u5G+eY+
C6jIqGnQVlXoXXNLLmHnle4JIFEcdl+G6p3LgOUp66NDj0zkFA/kD5dFg27aqd7R+6DqZHLMHZMF
kGJx30mFTzvOO7UFH8xaP6rPLXviGy9ouEKeHVGII1LvG2tubhleawDjRLnq7uTTq1uIXradGU9v
i3nrTAzP/apgnzI4u34wwtbteJ9KHY6oWS8eIj8ryP90PjDpTpc/HTmy3VPFxnWq255AC+KFunKn
U786+0i1wK4k7rsH3AnhAhsFdMmg4GHutKqZt0O13NRMcg+Uf0jQ2DMUMP7BHLbFLQlzTT/8rNri
tx/4ydands+6P7zoT5U9PrAhYM6bF/eOkWzyvCj33Tq+Jreg2NbWS/dd58UZubdWOBPfwEdhIcwE
zRcUv0Mp7X3TEC4WOw+ehlNTehbTXBNPiCKOQ83BXRyVx0rbu3GACJFHWFy8cmSzaJefMzBBwuUh
8vkMV0txa4D99V3V7qsegiD+yD0ihbc596ml1M8lB73mZe9uTwhKApJnNCA+8i2HykWlHRfdvVVF
5QaUBtNV1GMbVE3DATxGOUTNpkpFSuGAe8/LBxWKtvoBc2ohRBJ9C8P+JmiJF2TBmg3NixDz6zx7
PzF2PFUCHETQj797F3KPh6LjGMyvGOtACzg+lizEhKtQP8O3SK+/9dpTP/AJTtf0FEFIr93NzGtU
o7EvSZ/BmZXycer3chE4RqyZKMSuv451fIx5lfeln5fkc3RhDHB1iJx6K2V3AbzxikcfQoWzi4h9
25gWjC3UjjdOia5hLkV5sRw0DYH/WQ3vUydeuG8OdlC4oSuHr1qMp0bPvF/TyWVjpNsTNeeXN+TT
Pi7Ki83EheCp4DaoYrKvHjRl9mNHOVbZLcrEVEMVSR8zRPdoV2KkifJDl7/qgUQgcpFf2fq4vA8n
tuX1Y7Ium3LzBbwl22C/PJmCZZaJPggc2qZyCalxCY46ldmIaYJc76Qv2v1gIkxmDLgkMa+tpS/c
+/VDpK7IeUh5y27c2v49WeqxdQE9FLlNJyfTW8iYy14q9170DpOZqeEcbmxM3NRPpp5SdkynOSub
o3bZPkweoSi6UZh8aghcSqJ7jKws23qAlfokPQnVBJslb6xt5KMat02rCtOYveSIWljEGU+1SSEZ
+9lLk1cPtpymU2sx8KIeb/mZZWt7B6f0rtjPEf6D0jdq8Uc345bED7oqOUIMgA8VuWmC5ymwoYDB
21pFKkwSd3WC6qCK7+aM9z4IkKagiEFj9tjOhYNRl7OwNzWAzzx4c+xa3HakQ+gJEwdLFlg2d+Xc
vGLFZyYljXnbIl4g2afJuTE/B7RNdqDCuoxguSCWJ+Qe3YeJsqAMDLZPZruHDOEfyNHGu+cBUWtb
51k161PKWeji9+sirFHB3AP170BoqZUkiru0AhGxnXNq4qFrr/6Qr0544hxFKt7jcpx3jCPvSs3p
5Svr0hjyJXftW7P1SS6aHryMFAI355RwcpHvlPrILE+GYyp/SQeHq5lgwAxI64gtnBYl9S5iUrBW
5XHIy2NMeHVTmxlmA7fa05ttCPEYrxyOOqZyZMMY+ml/RSlAKbjgd5y/hiX9NYE52cTCeg1aZiBL
hxxw+qj7vD4ZyxHeN4QngkiJ6I63uz5Lq0s0rUWJ5RAsOOUfQ5dA6w0+qnXvM9AiVgDOWMrjOAHd
QE5Xx9MU3GGou3hDdrKqr4mApWdIKtXGFFhruxMUFCruwm0PbV59yEhOO2aB94Zr2kwA5I5Ra7dJ
pN3sLe0CbyZVx+d8XwZ0qMzhp007EM7XRj7EoSw92SLNtok5ohOBt7xhaDVvYQmPW29Vo9qSkazC
vdj3SY8IYEYeFLQPhkv+oZ362wzpaafUY13Wn7Y7fAp6EadoccvsHW95G2dMbV3m8aGf3vLBf0qJ
gRsNdRXZyPeQ40lizRfhRXvzqODNyeYKmz0TB4nxM+/0kdiVOyOHmeG0zRN/MGVTxgHW+eqnScID
MQ/Blkx40vF8iry+Usm+J9/lUvU41qbyVMTL2VoM0sBcmDUI24w1BVERoEMgCEpGAFkDvRwKTPRp
IPhD3Nnc/pm7hfCZbCtyYrA34gAiaIwma8l4l2B7MamwJTPZVTmdhdUM4FfrmoTFMtu7hdihGJU4
bgmEA7N4Xf9fnPIAifkwI6oAoq/2vfzFBJG3KxuJfqnrzUBBsgz6lJjJz8rIuV+N1coHd8bnjq2h
5oD0VVQMfBwoCwAc4skJASny8V+fSMhRP/ybsdZrVCCMLht5nRQRtD+F+lp28IwYPeL7Fm+OBgbD
lBm5e1WfAcg0/BHBV56opzrd10n+aTALaFBRbDKYe2ECr1uaAWbTkeWrKzXO8cI8Udu/ZpV38GX0
EiBlAsWGLJsicmu3EbKLKnogjTC0iZrYIh/qgU3kdwAD/kQGwTT6MRhRdGbWOVoIuWsmcibMjAiM
UnXRJjVIl3NylHb90RQE7nYMHrkcP9CmALbF0oX5qxno/3GvaO4J2HvzMXJ53iI4QBSRPkJT9ivT
gntpFg0deQ3mGpCE3GsAfczgbW9LWkB8iNid1XaBpNqtfweCH9hI0sdo/UTGY0eiWp1dkgjpOJI2
xieCCyl7rWPnNR9ZM81Bc1NPxsc0ddyx/VuaEBcHNq3qMehDBVDLLWfIOBhP0gpIF0uL5yW+q11n
h0w9wzAa8NumoxiiK5RIBnbTPlK+TaIr9eteK8JhKS0So3mU2QBzV84at50mFReLeaMAUXaGTR9y
aSe9X2yeQKr8lxmBX+cQS+JzUXLrYf90ee3a2Mb/yCGqI066lE4gb0CC+RW6iCn6oq4ar2WwPDYg
xI65itS5CECBGe15aLtjF1Q3wqGaz6txPgaWfrGb+Snq0rved8wwcZPP2gEYX5FlPS3yUebNq5M4
RMRubTm8VtK566AODEWBDIysqxncuqeeeptPy0jVTwbtI1ndKvIgehYE5MKfRFdE10p4UYmNUuTR
LxZTewNvBRA0VM4Ghrf+02onupZvmUJxGqoBxlN/Z66fNbv6bNryR+XRS2h8WXLsP3RlWBsUQT3W
Ave+XxVdLN+e21K8RNaT4eIudyrjq+uXWz/2sfYZA9Llep7DvCi4edv5Q2kSITG9b0csOFZLrLph
9ri2Dex+hf2bgg2Jbl0g8o1/Ni6QrAFudjsjc+vH9L4bQjdzv8QIOqxSzMqs+J2QvfuIjjOt6jsA
BF8GMXLV+jPDWXpxqywsBg5y30zBmFli0/FKbb0MH7IAZ9SU/q0INtacoIF1+j+WM59ynsVrbd7O
cSpOdlafFGXqtmz9aN/ihd0DF4u39MF7uJATTgcGZ8z36UDYimFW0GPYLSkjxAycF3I9u8GkKa1l
J9J+ZKrfG6fYCJ5SegW7Mbmls1cDaSmgm7nYpBpMbwOGjKXacJpbTZhJVyPigCMdlxgBvAL0JU5N
2UcwaMiJm/FDAYQV3PQxn1LYyhucN92eUKJfFS7BDWk7xHLU5bmCbXRkG8003ewukavLDSU2I0w9
fRQ9Er1xUDu/WnkJE725WwBchJFL9UpeZA/6qHlVewtBOI23BcwjdV59SUUD49xlZ5pfGxXgDDD0
bzROxg4midqwSnY2Fq3E3h/JNkwbZw/z8UeHYBjH0WMTIcVzMYU9zfA+ZqAgZMYRtoSG/NhU1VvV
Fy9BW1X7ZKn+ONS6W+Mhd5NboOg80yUBrUSBzDd+0v7pE8yOTupYB2LTkk1jK+82osin1tLvcxHM
pyjLnaujeSMQsHxfaEdfgikOjUJkt5g5Nn0LhEIs3CGcoEXv3yWseJnpE1vr2aZ3AESeIqDH8htp
xOHAgvG8XFMNSE1bNtQ1zwVhZh7NybkVg6oPFk6lpCrCoC+dbQ4sBuArcYbM8xja9iM/5pxRTzNu
DrSDKrt6Fia5gtrJ3b1lkMpUjNn9Qpo0Hcj8PKHwD8kFh6lm613E/oOkzgW4WsnX1dMUxmVUAh0a
63DOgPCRvvwUiCK5pBj7kiw71z0JV1TJHF/L4Bw6r/2dFvMf5KdA8Ut59mrCf4heQjsx1nv00fKA
whj7V+b9biXeGg9Bf+nbVy8efs/Mfi5NheKMvRie08nYBB3G4kiMA8e9nZHf1GW3ZOXAlMW0yiT+
PVNLtBkFTk8aR33T+cVntqC2i2ymUsKnI8AYTIpSnT90huXcuor5HOPrPbCtHCx+cuznvH5k/Z1u
ZjIaUlJerqaRvBLomp4hCbz3wJ5viLOh7o1r4I8zdH+vJ+zRMM27ZFpOy7wOK8nVxR5p9wKxhkim
Td5SxdnZKCEC2Xdp45WHUmRwKiEQHlGsUO4nwKwxROD0dZZHZDXGGp2VmfXwkJbmzmxh0rl9E+L+
T0pHnsr2q42N6YYX78/UZLhuK80yIzDY2Rk3njmmF8//abMTOXSKEt+Dyn87dPJlEnZ1F9TX0iby
jMZ5HxR4AFgnFLFiM1+xaiKXAQzLCOCmuGv8vD9HeUSlLF14RExEbR+nf2c2f7xheQSR+lgvCRZz
9ycm041yhp/KmOWhmXhFPXrQoJ/7g5t+Nn3hPIBae6Fdjs6R/zVqFpQ4udFipw0FMKFrJibF2Bgq
dCEF1is9PJLwfM/oaDpwFGK36/2ncjTgQ2n/OQrASoiqmh66Kf3Ek3Hs6ZHCAJcBFJzqFXscAy8+
klbQvZdA5w7rtjBMpxltkBn8TN3qGT0PZMy57jawrDeDvcQ/44iOA/Lwg57IcKSrI8hUCqyxafqj
Zkuwj5cfMdi/PmaIqmvv12DZjygJwyRAmGHnSP+nQdq3VBCDT20Ylx6A1rIhmwVO+pjiSLe88Sh8
ZzmN043XM8fMZWbg4picTRKBpVIqQWy5AM2wyGeblqOUMfJw6CLbtNJqhzzFDy2Y0ZUiLgWRdtjm
03USms9kc5VnqD4pUQ9Ny1uQnlN43k19q1hLPKKCw9zFCNxdu8lEzSEoYmfrS89HsNJ9OgbfZ5LV
+2pE7oJJ+ra1mIZCjf8ougrEsp8cCe68lEHz05lsH1cm85XC3QPaIsfa7nAgDO69nODDUt/pEPC+
yyLPIs2MiD4KbEUKLfqsSm6QVWwKM/pCJFnsPHZ21uAszOvUFVfFB80VeqQ0xgcfvM+1IBCyrpAt
VQOxr2l28trP1fsZGmmKcErAayINz7vK6L4tbOfGbMpHpWjw1GLz8czGOz8Y3uKZ9LwO1NNi+D+a
YnyH25XcKLbdMDrZdopK7W2erbEA2bKUNcOdnuBRZkt3irZ513QRAiWyBG1g4aPdLxi0sGSNMBt5
8eZnT75hcb2mhZPvWb8NZwvtzYarBIlWs/eCRWxtU7rHuGAtbXckt8wxrhRdl4TCVE9kB7/Ww3QM
nAWMLuPjcARbnxWMZ7JhndtrX23yDnHx6mgI3blU4a+KUTWoRoev7oZdixt6lw5FfC3Merr0vRNm
LfzeZHK56admR0LJTWFNXajTCn9K01ihSKfHiXSek0KgD68lw7PlTnZxiXiT7HszwSBkGeJhyVBy
LcCbcqc7zikpdgidTfwk1UEIk82NmX5QNpD+4ZM8Kjz7QTURtAbGzZvUogKpx4oWziseVxYXIAkY
dpMeWtb6JI+2lfoTO4Ril73x2Oe9x/PixfdgHKadP1oMG9HSt/mDLhzUySkuo1J7j7LgNghSfXVo
CDm0h+2ILP3seOKjnCjU59mvwgjc8g/V37XDV0Rt/qBFGVw7Q+9K0k74tuGgKRM4OH60vfdQefOT
PS7NsY8Yy02x3d0NpvUbaWy+S5Vxh8MeM0g23GANZcyX98ltg1XTJSjQdKbmtYVuYcW5OEyldVfm
6tAK7yYnpzIdgk+VvE+eOhUmn6baIf8uxqnpVQ7sZ2rAAVjcYREl0AefHGkfYtDBAkyaOHBC+ops
bcfpcgwa1n74ken6q2xJcBnh8uWt/SuQFQn2bnFGuTUsLYC+xMNlZw8HD0P8oTU4Xuo2vyCCCmtj
TvZaejRFEaU35mOeKZ8PAJEhKGi2hjbdlaPPRDo1Nvk0PVYrrbefo00swcABQOMwsuPfpCiARxkt
EdaZvlVGxxh+CVAlLuONdAHOZXNxMwyEvfk0Dqw3EGcvsXHK62G8WEofhkGqG6KK2hLRtfmdMWTA
4XET84bUCugOBXO9GnBTiFm4v0yjkdCSerxS5MEyMiaVu9AP7qSWcJz0b6oNY9O27/kAqLXHvhn1
pXuOzRQxYV5OoZidg3IyLr/FKh7stb5xe/QcXZvuajAsV5dxOQkkNNijnd+hbPWYMfQHMElCuZi9
64+s7aud11oZrApIYSnth4VRZRv4YkU3YmRgE8xfD42lzB9hKN/rUY13g8GQwvF4OXFn/mZdeevB
XPrUKwDRCrnM4t2C5yukwOkeIQfemAhOaym93wAQiWgB8wOMJL5KZ+Du0yTXxLa1y5S9J5YsveXW
wBSi+zuX2HNDW3ykVXNLJg5EW86KzvRDhgRwEXF03YuE0YmHknyXN0gUyQI5snVnaSyYapdkbDHn
6ZDal7+CrLyTVVGFHfGfWZ/d5LMF4tA8a+DwN98PoF6LG+kRFszUOExq3gsdGg6KWLK3JYGhWOfZ
oa+ArxbAEUAWkbI58quLBhElcm/ce7X7llYeu9tE2/fgrTg12SuiGmAT0UFMwRT8M+7LS5AnYwjo
/q6UWfGjyHmte5bvpZtCZ+slOpJ102mxrxKjK15Uf7aXu5YV4TnwKbgWhHuczDgzGJqUl8F1N0Ha
PNvDQlpMHRghk7piCM5Gx9DLh87bSFLEp7EiM3UiijwfPTSpasaQqaEy9viNMZW7fl4dVGfsdWBP
u4YykCLuc8Z2eayYY04Dmkc7YHvgkqGx8cmd2NWWjnbJQoHSMiFyrOmCLkUfAlh2sRiza2z4j8os
mFrr0aBMDhjc4Y3cQl9E3TOP0z5dN4dk2GJEW3aDK04BWOLr94PpZbs0lbtR2unJqZ2FoX9iHuqZ
Y5aZnIMuLGt/JFRU7jKWBxNzyrbBs4+6N7oOZmffz/kgbhLcuspm5GqPCf1p1GNc9PRJSzu4sVF2
6rJs7+OxWYvlc+VSO83YjHZLfMTdIvYWegKcwpc+y7HiSnkjkjRGSi1W/Wn+Dpex2RX5Smz34wXi
PfnqYsp+AG06LLlCEj2Km3nmYAIlezJeMwftRm0UxI/rBkVpx+Uu7IgPmR6JUF8Vt10d3cczlXc8
YWMBQacfgZb6W0ujFB+U9xQU+sMnIVU4r7VNWVsbENxqWCIumbxZ758Hl9cHxOshdYsCHJ13H9Mj
tGRqA1sDRmY00OnlXH/ZKiUp3vT3jYkVt/ZaZydT+MJD4fAR0HCSNO+mSsjfeUEcz1QQslUiP4NQ
eUP8CcmWsXfylfurTFOmS31wi+80fspYPJLjsaUs5mTMXxqrm66Iv0QGUl7Gd2xC6OhKUDU+9YDF
wc8adtfqGAJ1vQ4Lq2VfeWLedkV2rAUveke3sMlHFmppy5cMMeEq0OR7Hd8PLMgY3+E5O3QN8sCS
3D1usWuLBJdus7vEYPUihoUb+CxJ2ILY3NR9S3qBFea2Lw7GgjtJgD8bCJRtRLGcWAOyrKY8MNjs
7tvqET6y3gOMcLCqDFZoLOUv13+2LVZD5qhuCJNiX1My3WCuHmQnCbXlDYMh3TYzIJCYj7T8IB0y
tjFWgMABTe0WOEL76IHOzbLuxLQlDsm45zkT8ozRbKVcyhd65DXfxlxIRiUQIMsfcEPRKc3JOUHO
dwiwPG5gTY9sQWl6XfR+xMhrROKw1sBxWnn/y1W+cTRh2UZDatw1cuo3keTc1QVjM9N3d5VTJ8+j
O2E3r/UD2cWIpO0IFWYFTXOQHaUbDgFSGiK8kuVprmHhpL3zJ1iDgPJvoCMoyxJUDmK15ZyV1itJ
rySBr4Ic8uQWziEevuERvZu0qBxNpOJYThAwz/C4VhrN98O3GgNpAtkMuTmzhE7QGLV2VjCFQqV0
puNg4ZNWFKwJ/RTqsBIn/5ZpNHsh/tP3f/9+6OYm3vegOfnWWflmK2EmmEtGn1Z3/82b+f6lmHF0
M8KFyFZpW+ogHMq9au/kSOhbzgwG8apHSe7udBWEHMrdWa8PaAoRgGTSpA+z6fiWYTwz4R7+9eE1
7/l5/VV9VhoA4FqIstkKIP7+pQB66r+aav5bS/1faakxj+Fh/c+11IfPqo1TtL1oqlP6mD//639g
iFy/5i8ptUm0qUlEscd2698CUf/KSpX/cM3AEabnuTBJLP9vWalIrv8ST5v/sNktuIEk49iSvvj/
0U4L71s1/K9y4/WbA7/jBS7/k6bLyg6RzOqe+pt6Gnkht1eFMa4r6k8i3PmwoF/SzVcg4bMYpLcP
gXpJi+bGtOPDQrgdgw6Wt8wxb1G/bLwkH3cxQeSbgn0k66GVni3M+DgZGR+oyNtFbYCqvwsSkv2s
B/jcV3/qmDpXNuxg3/5qF8YL+Nc+tducTaSOl8we0z0VC/uqzLkSvaIQwbKotWaL1axnlPs2aa62
yrpdzlW4mySyMk3nu7MH/4qva6LIJO2DyAHmQuv2+b42jIocOJmFjMVujQIWTmug1OQrR7qSjDFf
ZJ/ycbV8KPGnnGUcZhpNsTomZjptWyWuZeW8WYS18QeS7ZFpd79k5ruTJzh5YPBh9WG5UCB5Bjqh
ssHnWvHvxr4jZ8b1GEqUO3+Zpq3nSYsgb6ehIEuexmJ8IOKFvUZQNXQN/kdQmKGQc7Izx6gI+84B
2dGQJiUz+UgiBt9u/TL0zECYpuCC1ydnGsOiWxe9xUJlWjvE1S8T6N14mLAVJWw3l08nN25AjoSp
BI1dxHtR6kNKgNeUQfZP8no6gT2hlNmIhQwl1zxJ3ZyawmI4svj3ZqVfQfNAF4FJ7g66pVWrxh1E
VlZu/5u981iOHEiy7RdhDDqAbWqdyaTmBlYUBa0ioL9+Dtgz09Ztz57Yv00WyaJIgYzwcL/3XOJF
KPHIHJdYGoWLIomkzOWIWhLotvedd2zVqcZ0IFg10IX0ZAsDbutMzpdvssQXxSvMV64Hdxu2zhfJ
2f1Sa6rryMMKCGEQbfMa5DaOWPB8jHHIdJrlKZBFlzWEwTJuHyYNlWCSe/e+sd/B+9OeLLe0M8ym
/a44zKVN+9oGyWk0J+axwtu5ykLGR3WYK/tkY3zGScbAeMRMM8Y/TTZuPAGtIWISbFrVNzOtLc5A
hMSQ/q2RDlKZQzFB2TDMsUMjB+Vj7yO88wwOnFmEo7hTe0hUgBAz9ehAhyWP9Quc5tgSaYvs2F9b
0GeM0NbXKQG3gHyaeCOM5qwqu9oD5DAZ+2XniiRNSoXA2OSFY26Ug4mW2dadZlO+iVUQnVs92dsp
AKZM0eVO6x0LS/7QA2ozh+bYxMMTiQHZDqsVnROtWY6hE+wdP3ibmkxbeqNjgiUGHhPRi0k0+8ho
/dx1lrNE1r9yOEKtJpFkhIwhjyhjDoleZJI01ZILx4tZB5HYKrg/a73l8gXw9aS8NtpHUT2uirb/
MJZjgDw/bWpm6/XAcuGWZ5XqH4UWwlcfjedksAywL+6GffdQ99N0SrT4VJZcu4NBZJjRTe9R5xOI
2clT0djjRgWo1rUefwAWxzL16IRAwUdn0O4C1KjrgFVq0wr10HmxvjO+UTv4+M6RQxnUcIs2Bjpb
RsHaH1P3SNuEB10NN/ZKZHpj1y35BlpNdbDTXG/rZJG/7enErXTOXkva0pBgMJig3LWmJ+xnXEbR
Z6wptayG+hE3Y3rFGkAl6GcHKZzqQRgd2MnBUoSppse+ceCywGfEXErL1zcuTtWucE3PKnHnJJ3w
S5EAuw1K86UH8LFDF1xTVs7GwLC10eYzZLZsDoueIs4+Rzk55qW3aGm6L5qQts1gYldtBVGRmt0e
M8YOsjSZFX7hMIyx96ZgBGWyRjXJ1NJgMGIPbr12PAP5QC5OvSYtlLsajydMG7LTjpo4dnWVb/Lp
OxBgg2uDGUfFmDehCctPmwx9CTTdMaZepp0esVi6L41toahmoelqIJaINTdDE8l7GSJBJAZirVcZ
0pDeBf3ritnZTkxbFdVXVxo7FRbP9ESDzeiLLdSt8kiu9d6O4g820HxtT8EdZxyiMjE86DUirMny
0YwM8tTbCiLsFCMLmGBMN0Xxh7HgORlIDTQ8NhTPD77yROPvy3TlFZKZVfSpJcUMdpqqteugyAD+
8myq5CWXmrVRBXYFLv61ihVaGL1HQ6RX5MaGS9OFF423felboMGduAOhiHRurRwPyd7YHr0hzDYt
eMuNVuuM2aJ3zTPN25h4h2iEpOl3DPwJUOPwqob3iHCIiyHg/I8QFP1YMJgtoW4lyBUdw4tXjand
nUmh0w/1q+HX9wgu49J3Vf9mm4penhT3jjkhCRbcVSOis2AJsEhEhU1weuPpudT0m1fnw3FIQamH
pKJv0bmuymSKVg3wvje6EID8IrUzpRUfxupWlKisRqgjO42m5NFteUbMCMUY8/at1xUKv+3eDIqU
lZTzXxGUFxqOf+gJxvvcgyBgNfLdYTS0jDAfrRAz52tyl07QQKNrEI4XM6ymdYMcbKWckm6h575O
wn4ezaeMEeKRSF0S90z/sSuYK5uefMXH9NVZgY+/JxArrqXd5E0bl1Y0fV5EJrmzlbr4VuXcIHDd
N3w7DJKr5NL7enXoD24zdVuG09CMbWIuQmXD0xunYwUGqwfMXHQkeZuZf/UiLL2WD6fVN+qc7Omc
cXmbXrzEPkd5jQsHezKVyHjRC99bgULUnnTe0HAbm/cE/PHGrvViS4O2Qc0zWjyxsPPtCY2Mnwl9
HWIQXooUAW4LCH/tVFBjUUFFhzaJFFvWHhu3Oau30R9oaDocDxI+e2CnZfEFlMau7iRaRqQeJduJ
6Qn3OMQIP933vIxaNJjVu+5n7cWcb0a9/uMlZJoGG2R31Qo6Bd4j3rRVTkvYtSUzIakZSz1QyXL0
CBGn58Qz43MonqqcdHcj+Ui1joXELed9iRbS4LUuOmmYh6RByEPiusQbTKyWeAK3PIboNZQvbYTu
4GP0m3JF1ne3laJ+CoXp35Pm6EeWXA9S5NuypJAwIyNcSySfaFyyZlcRcU160xYjh7cvCuz27mBV
i4BSRNdBN0N7B64waAczL8+GjSRdzrRCTGJ/SA1kmBnNr/GcM14n6LSyY0BTgladOxBRyKUp9MpY
My34oRzyccLX9kpPPaRukicDESKb5mS+SrPo1o3lNCReai1iLN4q9CqkbMxlUzn7qowPBDx2f9GR
AL3edaqI3sicMrZujiwN0g41VunS1ws6jeoLESB1ZbCLbepsE7zkpjUBeqeF+uKEGO6syqnQzkBI
yUf8v2KBI6In8uoC3GA86kHuPcyXDAYo52Ho7j2pi+t6QtyPfd5cE0bHrCLgGMzFtoTY6R58U7Ix
d9m9tVwQ9lS3G+Tc50FQ6ptDsO0rAMStgZEbfx2ESk9sqrEobrJIsEOoBx2KxS2fZzkNY5TJaAFV
TNaTZ7VPqUt7WI6VItoVUjMInWGHoR0tvT/nPkIDXhsC21PDfdu6bokdvnVhBYrqswnL9Di4SLD6
mG9zyJVbz0jbqjDNq+9+5ECJV4Cesh2yvYI8wuEtLKvTmJvvjsVK0PRkGaObJSe6Aaakk3mrjWzS
XYs30gsKe11VbAVQbg6GN1xL1NirbhQf3Yi+riK/d5qSa9gwKjLg1DmSBGefVgOli5bDWo39e1p0
fxD+7LUoSJbtGJy1qgB1aO/q+qU2fKwY+kIU7bYl9yztvc+gL3+iBl59/O6Toztif5gYtIE9xwiy
LP8g49yDd9gOyHpjxz9Tm1413d4HgbvsguY6DP1ORqD7UMUvmlQ7WxQRLe4EXJ1LOarNiCWgQaJY
a2qrTSQ7kdGHPOSFucJCK2nNI/CbW7/+ypimnW05d4vWJr1H8engpvbC5jSo6pFvhJfVRRuCGR+8
3H1ip22QgPx0FN6LDKpcoKyNbOkkRW1wTOt+azae4BnHqUEz6lzRXa9f5m8yq/QZX+4OnsWhSfp7
bQcnL3fiVWEbj6Uhj1hCaKAZvkM8Fjut5R+z0X0oR+/Alf23BU4UhrGzTJE1INIDUBEtQZBsKoR8
9WRv4BM+NmX42ssH/ClbrtinJrw5ib7RDG89TeGxtuwf176pud06/0FGqTsD0cDgT8eB/3c6uvOI
il5qO93Nf5cD9SKlwd4L9nhtRKpqP8qRrNXOKDa9Fplrb3AFwk20ToIRKDFh67xnNFDU+vwGObt+
vuwxSrkjUoE43gP24UBMI3Gs4t3YMCCR5T6kx40tsSRX2faBC7ggu+Nzbqvmi6Cz2PMcRIEEoEFh
bwrjfVDqrZfqNADEM+o/SnbPJLqq9M5wwLxUWrUZneGLEKX95H0wp3sNIojFVf5UtCA2U/Wh7OFC
dBYjgukUyWoLYHhXqfLTGvVbZ5pnV1KwtJIeOplhphgfi8F7csfC2mqh+SZC2AekmiWQr/LukfhG
yNLVlYJ+lh2Rc2DBXzTE2imyJ6cj+Phazd33KcDGl1vjzOrHZUF4NUKTZchYg/oW3U5c0Rp0kmYT
yJtm5jcVcKXQXF1KHflPIwAVEeF5Ze5GTUk0FW+ntjkSjuUvkRE7KFcg6FbzG9K81VgUXQPq2Uy9
LtNzNBKsjVINmfOdmEuejIbQV298Iqf9JFR8cNN2kzTmxsFP1hfNwQZqotfMNEyRk5Wm7RpG/rWA
lcQxzI1jIErOidbAa+cwuHLRzfdOwZVjHXIVv7ep/oCYXzD7WgmCnBLHvrta+6bS7sgitOw69QOG
50jw95kYV9iNw4VHerLZpWfxGeiRj1FYF230mEPVP+nwJI38VmOKVco8hNNzo6sttO4l9d3C9rzv
KkR0bxk3H2EycVv7WCSQY/0ZJUIQMK36od4kecAzwJ6Kiu8mBw8JuI3aKEUoao/vXZT8LplFZm9U
pt6Vpt9dL/qjM9UKckw47VcZxmvdtR7zUh2Bin/qlkMOS7uSnXqiTx2l2dX3CHYAD28rjls5Th47
figLAD519Mx9/Ws4wYPbBh/k3fje8AHo9CVkgZtS2ryNi4vSpSeth1z/3nOX28+6ob6xd3+GzXgo
BMkGgb6CAHJK8Be4/VdoIqtJSJqYL5bQSd7LpPrTeBRvkX3JG9yeefTmBE+FQtpt6UjGO3tP6/Vs
l9Wx6pg1Db0PK93hbT/m6qGc5aPG+NfsecsxeHgt5nS31JkrYLTRwnhrGnq2KXZqzb8MFBNF5bzR
YqW/jdG06i5taqElficS4A9BAqvATx/bMpoTL04jQXWIzIttS4dfY7hMYuYjCwbaXWyGGvmMPvI+
rLY3zDwMZKOtsuqdjo034WBhJcbC9IPHJImYexnMr8YzM91zhDXXaW8DzPxi4i5OC8F4Q5navCzu
BJHpUVrTQ9DUUbM/5sg98+qZVCM0x6DXxD0KvPglrlFhVFnbID6JvqUZ0na2IUCRQsSBd+WgiVyM
VEuM5naGV7gLu00RyYa3PFcNNGATrQdM2AxdcCQTkpd8BIkJJNegf0Dgx+qWak+SbXNm359HaR5q
3dqUhoD+ylU9AuQH47uRY7RnTHBp/IcqqbFZWeCMq+JdWeVGJJJDG1NerAQmLlGgK/fep+mE0j92
5auPZbkGekfjq+BkyjjOygDW2iOzWQ04CiGTdOQmTsQsHHQn9IQW4VD1DS5p9WGU7gMRhxNEN7KR
r3mT70H5bI2mvyKFuuZOvgRLs2aUvrcGBGLps92Xz4VbHUfRnVoYwaNBFooiZ3qcnpLceLQr4Ef1
eK4mLUfAw1zXqlG85QlHotJZj2Tf5XOhVwc4BzkGgmQlrWPhoggy3XJLOwes3BLe5KnOm7fI2kKO
5Axm3x2rv0lRvEX5VYuLY2Kz43L6w2B4GPt0J2fbpPVmQCMtS/uouEYs3YWZFYBRk296lzyhTZf2
NmSN6AZxpvV4meL5bV+qF7Jh1jJWH54bnimAqbR60DMOQ233wZFBs55/V6GPp4guRTFiHUAJ8GCS
3CHKbxm268T6vfBFD/q0ynlVMokZ1/6BgLsIg/avAlJaEDmdTsza/PE1NfoHoKcMt3aRURBHRdy4
Xv+EKTPC0STxw5leZV2c8fqsM6jirdXdXFfwvGkI7lwSR5lTI6UeTvPrVbfle+d2L77ZfOQquzSg
wqos2yJ2g9R1N6skh+pDT80dASKP35kd/o0TRKOMSgNhYGOQNinKVnsPUo7C9pTEq0CZ/VwjLo3E
ImiN7wYzvCaOj4reCq6hJh6LPnhAT33wkgSU7sB0H3zvYyMfp2DpNKOxyEhtNEVbIIxQxKQU2c6I
N0ikIJyGbrJwWrTrRUV7UsLT5gvgdesNDZV4WTvtOTB6fe0X8Ho5oD+S06Kc/srJlYIpA6wtxgec
7MIvHhGes1x105vsLJKKmI/qYbh23OKqa+57g/BqMaBeHq38O1Uj5vufsAZqLDuk/AShWBkxnvUI
jBvkK80e+qbAnfHrJvVxNswsW69AfsCpHuO3v7Jd89LiKTGarryVqjuXXMsHTMLrJh2IkY0772DD
KNDyeDZ34rqty3Hd1y7ScbrbJW6OMqE+sjzvb4aqFUObicZ+6tatFuinifXTRfwDuVdtbCvyb42N
EBruOzEwE8zomiM8WIgwWPgOVNt2xHQ0GOOeE8CC2FTShDg5I/o3lHocSlOuey+MgOvBzXTxH6ko
fOJE8Dmh+9nUaJn3bUfLPMysJb5pc2F5UXwGrYzgo7afEhd9ulGjN7KtG5EJVyUhcfjQH4CxObyM
4dOkEc8YFCRcCNyHzRxeMmBijZra3iUV5jkQpeEiMw3q5sInXZRIV+FHa9fAt5n26qVNM4KKRvGK
QMjaxMWARy5dSNt9czTGeIqjXkwttwgQpa5tDBGa3i5llTQrs+0kXk65yUMdCK7iPOWZxP7mlcTT
Rgg5cXY8Q/G4oc3eXHDNCn/lR/VeBp31XGZfDBn+yP5itwyvbfEsKyw9ReztClReTh4gsCU01mZF
G2e/LCJVkn+phOYZTuhzGC/8eEnTICW4G61dWCZ/oirnHUzEkWPgK2xEZQOcMhymtfXeQg+zCsni
aQJMuMnYCl4N9K6+8sCqJcGHwwyZ1F9M5kidnG0kOHMOXEoAbc3ZCmlTQ2FsdgbIAp2bH8kKfSRq
8Sfp0L+Bv934LndPukTYZe4tksNfMojZ7l7zsuQEgN80s561xH4pI2DSsaM9qvlKJkqJsFMPiONo
2CU2D89ctx7Q3tCluVEgOJJiE6VcbHLqnUXA9pS30YqTKrkG6z6TBGxZT4NRvkTjOrRvcqpwLRfX
Cu5wanDJOh3iEBX076PhfU9YRbx8h2cHn60WjFT/+6nMfmCeE/eEsBVJLVSHEEXoULxUvRMuNGfc
o6s4Ikf9ZIs76/04LA2dE64te1AnSp5Lw6QE/zK2vmnfJq/6zE21aj2tXtFY5rIIk20aqDvnaxAN
TfbSirl1iFJm4Uf+KjSs76xiHpZZeH4rpEsxRYKzI1MNS4pYAVrZ2iHBE7wEOW/gnBCGgaGDrRF7
NYgnQkffAwVDDsPeVKV723X2bmg8B+iAF6Zm7NmynQVXzKX3WgO4KvFUJJ8F/fDNsYrRVZv9IVxq
hQmeUVFmgDRJi3dEJnuPYNge8HCfxN86QgRIO4/EhHyacjwnQUqtVQxf+uDsUq9/sWIOJbjc6A7N
IoUfeEdfWvmKIT7aB+y8qnEVEVzWjZa0tmho2G24GqEJ0pd1FobH6aKGquiwKyYBrrHE1D5FqB9U
Ut0dssZogiyibrgw5Hp16RaiaRh+UAM8xHT9eu/ODAXZJnwoDTvnOMnHcMiezLy9GkFA5RE9lG12
RMVZkaOp7+kwd5wS45pNPC/WZtgsK809jCUohNSV5NUX34Bnd+lAnqJHNgcYIukjlChd81x32R9o
OPRTAuehT/vtQFRjqPf8MmM/uP1P5qbvQHvedB3MI5jIdZRnjyFoVjfByP0TJjQ0CupGu6GdLpyj
yI2z5rtr00JobWEHRD5wkQZhA+M0BzmD7bSJaCPZT18YswVPT4j367xHFWMWFNUfa+Co5evIkmnX
M48Z5ovzjFpoXOZSHX3dGLZ5Vf1osSTMwNjIybzYZfQQN+IdT9wzLjZE5FmKOxf3hN5TjEhFUH1+
8zTAL7lsUDoxUky6bf0c5sM1EXjjfRntIIhgOxnKH3Ic98ZQ3DrifGOjYSqLqUk04AroKkLCSUEx
2q6KVlBEYBfNN75EFv/PT7X503/72r99+m8/9vsT//gFsdqiiGb0lHuUou4j8VJgW0gLxRWEED0w
cFn7ZVccCmYFjJinezEnDsGqJHLkfwKRfz/9v/3a8Bt6FNAWEXh09w3pxocxmvCyzClJv8Gnv+Gk
vze/n/qCXCUxPUu97ZpjMqtcst/4JVAl4cqJcsRDQZUBbJjVKdp8d+0h96b174cYL4Ee/X44NcY1
sL1hE3gxi7KfD/nh90aLg//+CEtj6Qbuzsp80hCQmnkkfEE+mu/mPz7E81ccfj+vxmZu2AULUUlU
r7OW5Te3DN0uDpT55vdrvx/9/ofwQkL2/vnfIHPkQWRzpHNq98vS9kp9Vv3KQ1W82EPXMNEkA5cJ
WnVobJONTe9RGMBZOTBOrQmr5qN/3vx+LddqIn7bT6/qbkTXf2eZXu1dWa5IWkhPXkg7Tljx58T4
5oJ2Ecki4iroqCG2213qg9XMab5l+hyooehVmf1PSkgBp1RuPM49mSrrY2WABvZ9bFcTy6TlFMEq
HyRs/dQI9qFXXMlQHA/SJuJR6iyuY3dJJUQI4Qi0n7x/BqdagTjYAVoA8jU4r3o3ZoeOQ0AyOeVF
gBeGFdmNs2Ao3aJG17L0r07oiDV49sFv4Ul6w3T3kj49mHbQHKMyPOhj/SmTqN51BWABToyJ6ouL
ggVwaezaZ0V1obex4tOcX5dOtxd1FxCJhltuwjrC240Xs8zhpoVMLqlJBVsVJpdLOeb4xlRO58PU
92TlPFi9oS6dI89GiWpkKt19ZU7lnjp88ewGWXbWQySoRWNdOtOyLmMT8u63hkOgIVe3qr8ix7DN
j7SX3ElXeYG1AhLZlgv7FjeDtxeGFZAoTsJjZa0CbfgwCAJCWGb+KLPJz0VJ/T4xfCECvhH8m3hD
QLdg5FlNfdq/EfF+PU6XfgAl11tlAddpKlDK/y1bB2auxDeItBFZs56uG5dXxVHofC2d8Cd8/8Ul
EiLH7fTEdGk4O+B/kPISFufSbkPJOmw6g9wEzufinNGRPtMj3YdxcTfDWtDKqseTu/M9HWWkXE6M
2JASAkMoiKtZ0clrVkDTcbqiwFyRmETJaNLvNyqOm6T2XIyBgTD21lM83xNmTxrTOcobQyd3MxBe
ux3ckFelHYj8rHLJTuRnl7Qz39jv9B1tuicKkLU+v4hMlFCaMFDJmcnxXVHBlZXWZGD/fu0f//37
P04uIphMJU/McYp3RWVBWunzV8v3vlt3OpXYQBZhUj7acqCFJi9B5MJZDJ4HBJba8MetrR+9TZ7G
PDynOZFaVn3sB+MJXh/8Qtt4KS0y6TW/+hBATOjQ0ZWtp3s/de0R5+/K1vST01ApGm5/KhnA7DSx
rOvsUFnxCeEmgar1po1wTseWJPoQxWusd84SofSrXZq7Lm3UKtPNatEEau1HEdmKAXWq0Px7HWZE
mMXRHH4+Z74Y3ZPPXqUN3kNP0CjNhvGGuhRroQn6Di3kUFKCARLqg564mvSdfAXKVA6eCFxvRo50
xoA8uWO0TVky+GsssdGiTxT+Lau6klzcMEbt8FP7JrOUNMawHqwgC1Dlixp3TpE2M5zpq68pwkSu
f7RVBQQ49zGdWeSkkiLokS8bTNZfh7PdooY6uHHC4R7EbB0jsU8ECqklGE4S025BFwpQuTFkr3I4
9unkLYe8e2td625P9ynisolkeGs1MzslPpoNQN2YioHhdeURzxBKVu2ik9zDQmjTXalRQHfaa1Ax
eSWNgdluWu6kM/0JAt5OaSfvngHPObk7zgUq3ROWS7rDongeZY6q1TphpMF14bgPZKHuqyb5so1b
30WQ7DxmFqXXfBQoPlJk0ptRcPRrh5+iKv29ZEJy04ZIrDBEMM03zaNRbkDiks0SBunK4ZyHBiS5
TpNOGFDP05CN28ExT3pCRanMfcsgbCC6HPgcqUslJl5j8HhBOeRYMwbXKiekGToombg/A4MRVHHg
KjC8ZHmKR2/Axo22+QcO+KcQAU4DZpV6a9GTTPzHUcXDLnLMHKyaA+oj/ANDz3xtHRoujjrkQhBD
28LlH1Pt1dDIdXaZ46JAgQvxDXaFZbo7lBWxKgbrvtBLCsTs5lOcdSYO1TFEK6bFxkIEOhYgDtAa
1Eqydahi1QQBoVkoSz+ODiM7E4jX2pWtsZQDnYh4xPHpIYEOK5CVgcOxzGdCHn57yi2OoiiQqnH4
WYQujseBdsICUNWOqJB6x2m3uEtVPaOY+uzs5Cdpvy3bcTadOWJ7A8jEumvfcp6s3KGpV5jI9Tjx
Mw8Ynr0qJnXVHwn9A5O1+aM7BSQt2suNa5OjB/V6CeniakRDu65dho91gC4wTS3n5PyB+zdtHE6U
vNzXKjSc98AxfupourrYIvaFC18/wV9TMKFfyAgyOGxx3ttEuCyA0+4Hmh7RCAUvRX8I/DkgBNKq
fGRAdsv9gSWRT1xdblg/ZBw915op2X4D5jNSQJ3S1JeJ4j/UsulJm5I9K1IEX7W4OCWo/1A3HiNI
U0tYhZA3Smzioq13UYOZPcgAPGkpXMdk5DjMykZL1z0nDhKdMjjpHtbnsEL5NmMZiQkgeXHWfgEc
XwtTfrSj7m/dSj7QlvV3lmdcY4ZSEtQYLANS2plUrMlevjOz3tEZ8i6hABSjmkrfJ8AwsfG1+c6v
KFw8BwM3cJZ8qeY0Mav969bTC5G3Hb/bPYD9PbXBmLxk7TWy1Xc4dE812gMKNbnqeh04bKBv2yS4
0WVBvh/WdJ/xcbDa2NuO2ngRhMan1IZ+kRvzaaF2f0o6wNgmRb8eCJIcdP9bb9BkQo7oqX/0r6DW
eAii2tmF7S3iBo1jntGeCDhSx26tw1nbpzyypWx8SdKiERy18KdQAnkdNDDMWJV5jNl3N+nAvCmN
NO8cebp3HjNirnqbZM8psNdlHqfo0cXIqNhCmS6gFYReTchfofc4rOnVVLyIQp1NhEnQqLsL3ReY
4C06Hb2Xwbqu089fDKmtAmz3NlKubqrAU+UEsGNk5t6nWpwgPQhztPSvw8w4/cdX5i9Pcj4FRE+W
xSMs9JbgxTnl0JU1WxVxP8OmlfXrPz5Fc7KVttHvxqAnfRKgjhfNxd8YMrFIo+PvRy5N5F3n4BmZ
CZFx5iPh/P1wkjSc4a/CKEEUj9GvYXLIt/zeiC4oN0nRvvEZDJIenyiGkqMKkUZE80exx9Glya39
SD+VtyDAqmoqjpVSsJ806S+KYOJo37jAWEzhgnZtMVwKh7mwGKaPMY8Klq26OLK4H6MCNw0v0Kni
0R/lfFNrAUgMR3v9/VIK8G+JsoSAwcax032v8ngPEmntKtPfeaHaoGZWkMC56fpgxr+DbxE+0FtX
aSshXVavWfLeZ7NVgzbIKhvAEYfA7ArwpSGvOHpADRnW7OVIkrxfYd+ojlnXlke0JQQTsgRyXeef
Rig1tq6UpEHv0sqB4WIOjMSuiV9L9VQdkTvqqxaf1iKPuXwcHSVePAf2/rJrTZF8cWzlekBFeuw5
niyLgcEFNIUFDhsaJq5gPEU465HeQnVs9BZFR2VuDcsqKSX8tD52+FBIOuZZVmFbH82h97a4yk9N
QnWEMVUeC0eZS0OF8+oSMgj5/SKo2BWXFE3wGB5QpQu59go4R2KMjqln09v5/YMxHTcCQsvBKo9E
8VTHcGBg0Kr4XJMrtZdERPze94T20/H3oyZmb4WhR1t1lNciyOMHCX4gNeSXGerT3mfmm5mx3JYd
ltNSH0BO9cfIBnBTV9QzuNCvWNfneIDhzWQEv6o9eaoK5c1uDHfetj9A17BY1U6KIoVybjTdPzzR
m6lvMxLOVAUGdVOiEwo1B6WURzfJHXCtBCGQwr4fkEr0q1jqoG8e7HvQU+uNBC7HkfthdZB8coTQ
mq42eYXkspsKrlpFw1wkyd9fjf//t0P8H+wQlmO5/1s7xEuMG6L4Vz/Ef/3Qf/khhPMfJi1DyzUd
xtqmZ0A9/28/hPUfrhC2wKLgOMhI5nCbf8LlKSuAoP8v4fL8NsvTBbIwE97N/xNc3vz9K/+Sc+Hx
9y1gXa7F3dDZkP/VIOF1blmWY2jsmql+cJECLuy0IMKUI0hMbzlkOOm3BeKUeptN4tiwt9ndrP5y
2P7z2Sk9Jn176I3R2pviUs6+K97dcK8kqcM0RDiPzJs4Hau80p5nQ+3Yac8IrSRjpJbmAXgii1NJ
i78qc9HEG8Odkm4Rth5DV/Xoms+Tp/AfFDkLcXnODLddi+iS/oVu+FoFw1sgKh15MdvyGA4fvbrF
L9JRDH56zm94roRZfaD0/hxmOjpIDUpD9x6b7slTylh5HAE7bT/+jZVc2cINwP4W8LaE6CC8ehAe
U0aAvR4yMDdBjQYzCK8Q5kGVtrXzCN9NHTqACzsatAWemD0DXzDygqY82k+6IyMp10XBSV93oCK5
11r67YJnul+NpO8mQwadhHRZqb9k/rfl+E/kTJ+T2IcJZfkYc4fmkClUGbx89zgAwBFaZn2I55sc
466Gj153aOfLnIxFHNEtnVHNW5YEFS5MvYBrYKb0xjWdqnDwDy5mY/R9hf1GNgCr0ZzETh1BdDH3
nx6FyzxVhs9k0b6Vzqq1MzY8of4OvqhOVewes5qHnc/+LhM4nVPa8c1sMSs4QcHi62gtfmPyFwsf
sd8Yxtdcb74rgrC30ZBMK1St/stoj8bLOBn7CouzCS5gYfa5sRv7gFiXie3dTl1j5yUP0HTYkvye
Qjqyr4idgr1H8h28MixgqX/7Jbm3GmONyZpskIfPSE2bgx9SK7sRhx/DDo9dPJiEk/mMSwbI3XLQ
+DkKIBxodkT6Nxf/RxswzQnmFmoO85kk6mjj6jXJeoMksZfwUcHL72V6CEsDmxBJZE7vw8Yxtn1I
eLanfUaQjze9SWyIDqtygfMzAd5wULgT4aduiSo6ybmjx4gYlHLkkViO53liVJ3zsBbof+9ksVib
NOxQd+fs5pbuLZkFlPth3uykrejWYEMp3fyRnFyFGmH85JTWrxMzkbTCuhOux3Qr5reagyJ8BUyG
E/b/xMrLnEHCpGHeN+dwei0czVVYk4INFa05NPONPZ8eiOiFFUbHd8jeY+m/23p+IviJ8/3MCmy+
Us/bhlgxFiAkGpxLHkJ4iUivkEQ2mk72N5893b+XLHZcrA7wIu2o/M5E/ipBe2yCbE0NQIe8noF1
JU73nvMl2FVFPgI3BF7uY2xGW0dhx1Fs7Qc6txN8vyEPCHjToDEnERPqtPPAmpEhYM1PjJbXZ5JT
n/+TrzNZbhxZm+yr9AvADFNg2IoAZ4oiNWsDk3LAPAMBBJ6+D7J68be1WW/Sbt2qylKSQAz+uR/P
s2GfdXRr6rnow39BwX8HqaiM63CqoAXVadyfoOHdutHBKgn12YPvtR1y8Ui1i7ZzUM60Jnty2y5n
ipng2MVW869nGAltQmiEyDQwwx5oMBxiHS+zw70CRWHDBdGEfQUKSk2lHhYTeOdeo5wa//TG6e0W
EgUFw5n0MCFK/doCPuY2EBucepL9fz9nKp7TeCWD1Uw3K51TtFWTmGihWwEm+QbEM257/qF/ycyu
zNV+StvN8ltfz/f/DvnIJaBH7vk0UD086hYjbxx+S3+0XO+x4VyxY8aOhTorDzPj437mLGmsD0qr
GdToRT3WzHElDXbxzmXGTibtmxankmJQ4ymemHKMLAWUl/Y/yjVBENYuYOYRMIY02pswWGk0l2+p
TXP36GJoRWTJ1L3wvDPpqiQQ5VpwdKhjp3uyTdhOHqaaonCXk0Fyg4d36yHNHpcmfiF0Ve1oLMGK
NE0uK4IXcIozju0Krkt6vgyR/zbVFIeOg3b9jzEz9AV9Yo6+ZRjOWIWNiOMgDNWsATJRTeTH8+cq
jyJc5/ktrymNnw29vne+v4uNrnuDksG61faf//6Kes5si1a+Fgy/T5VpXEyjtx8XkZLQKrR4Vxs5
dewj7pcKzukdCksSxL6uBebaJMsM/s8gKUfq6u6We2Q47HQjvQEwU1I/Jl0OcKu0uElikQwi1NF3
PtoHb1TDSaG50ktEx7OZD0i8qUXK3UQB8JumYddEr3IiIzYf7IliuRhrrKfMZuetsM48BwngzuTJ
KuSMrV5o0b63SmeDRu0eefCZOfdgCGiVjJ/i5Id+O3GqWxA1qsM4jkzBNHjxWPLblMeODnjBO3Wp
5/iniTKP2Xo+7XPDOwhRu0fTZ/7nJOm5oxqHxt2pDqoZ4BoOiLOIarHVnMo610OGuLP0RFMw2gVa
rUFgpF2ZO8HQh2smxaG/DoYlggVU1vHInk49Q1J4R79N3h1RViT2NYbkwIjDvJkcvLngNYYacWOG
CfgMH9yOiv5Kq9w18WsaVl3d2eWDScVBgnU6MhihlMXvymIXGSDEBBAZT1Nqjwej9F/SydD3UNoN
1gluURQ9MEnWJPD6KkbK5/cK/v0NPsIqdJtxx6LEeCHNSU+bT9kyyufKqpxd3cd3PCH4jjH7PYIy
rS4NprKUXu47DVLplp6Gl9VIqGnWWzTkEQ4ZTDupzBvQSngFspwC++VouLY8Mt8YA7Kh2HVcaigo
lSz0SYMAD+rSorNgl9kexpsSAxW9rsxwu+zEuBvxQTbOfJ+s/uC62lNGCv5mT946C2/xLp98K8b5
TUcxHWH4imtyOxu4OxzjDH8/ecNL7Y1lKMt85LEqvrXRvyPIlFcmvJQUyPYce646V82ZSh1QPlha
jqM7X0BXOWj7vr2tY/u6uD1QivyKFhjjrpQkICT/ELw47aHBVzAuXvwEb2tXmXCwBViGChmrwuXx
zFd0XBLnzOl0uBNyIwVjaB+gssrAgIjxWsb2pcgw7+VZd44moHnsQstJ756TpdM2iTkVj3aE5VyV
Rn0ye/tZ6HTUpeSerokOnQxyJG6kL2w4qyRMXDfPI8BrNspBlikyCDgZGs0dX6WdlsQ/M3Du8PJf
Ya7AtZ0nwiILDgWbt015dftaGh/LaHRAe/h6MEKXSecyF2LMonmKr8N0qW4orOwfIv55SFPjPOQp
rF69Nt9Tc0fmwDn5w4Jzy53FGWbNCform+84wKGAoxNh7Ts2vYmdO/GX7UgugheDH4EiBzDZVEye
EZfFPpr9sz4jDFsUv722PF8b32cQkjjxd8dl5JpmUxX6XSMoVahXLXWqdlOd1ofCJoAxy+7qZ+om
F797QQucw9a1xkuO9naE3NNpxanJFMHNJsN5Y5lfLH0PVpMOr+k8bK14nR0mPHGcwsgto7Hyl2lx
xt/+K8tqbWNpmDeXbBQfOUjv+AsMlgSTJ2kT6InXlZ09wG6Q3lWN1t1XvghZ8F3GuH2GNx92ukgb
ggZFRJy1d0l/UOwIxlGQ5rOHbm/EMRnA3DIZHCqM+g2/HfmT6DbXw/vQJ5CZCSG86ubMD4bB4reQ
Da9e4712i0u4N99os9u9VpmBq3UGusnO2XzipMCxamjxqRTMv+h7NQMIKT9u2UlalCxJbLoS26pv
X6ucAZ2R/GRTt0JyglSx0DOZccCZQO/Cg9DD7SEz3RZomPPARSdzxjfw1zo1flURCNHU+3zRdw6r
HctUR1pW75dLOv5hOg+nbHI5PCVs50POgVg6PB18rpoGS78qOSRH3buKjO5sxzFXuVGTW6lBLhSl
svfU6QVmljinDiQm9aYkE31qK7BnRqe0cMRNKbl63LpzXqNmYHgrdrnbzo+1n33zu0SnqnU8Yt61
+JZ+bF6tRPYhXd7xjntfuEQzrmPuhu0S35E9rIdFVpQDlEnPH0LvDwZE5IeMGsyGgSXkxwrDXQXf
3F+SMtAbGLpF4hoEU4e/yDnJc57P9gYf4XvVySkoLQ6HesSUjNf/sCzWhcnKgDJl8xgL/wEUfPQk
i+g2JkLw5mh/md9leGMPY0NwISPKW5U5jS5DvWx50CSZa+pmyniy955q9g1V7heSE3Bf6j1T4/Hq
ZrCRCSkS+AXzfEpSajZ7PtGULP+F09eVwTs3IzNnMOb1BzaJ9gisMD1UQvwkE/moPlsjFz6NMcQC
XXouJ2xiI6muuXBu6Ti8TD6kME6+XjjLxucWHJ8bDM4kIs2a3xnduIv9fb/wO7stg7DIHXetqXcB
yigxnwnnJ4ao/t5lcwNYHzZhma3hJJ/+9gF72rFChsYCCQtA44SBQT5+xBkxPkafSBCUsMPQ3JeI
GCQWcLpDpLEOg3JvKYnq/TxX+K0kFh40UawHMi/OZnFZBC46dibyoBjGDwSlP5SV7Eo63l+rSL9q
NkieMinPydKOfD/5DnMqqWG+tYzMZzCIWQb1VBHNBVv8QNzIPKLsIYFLXvWJLX8q8zOE0uQ05gsf
ckRwIcvHG6gcDq4GrZe6GVrN8GcZbfRFM+enr5zvLs5JsNiyhV0/6EdtwZA5eZN/MCR46IwAYQeM
+4ak/mkkptpA0wU/tFr+jNqmPCWLp1AqmexLXJJZnllI1bQ6YaOY97TX4eNV5RP4xxV/UIMzcrzh
2Czer0H59UkQL9jQcQEjD6Dp0OaQHKPpaldDOLmLf/OLbLzIOn/RSmzRY/LseDEaJUNBXaOniCnk
XWPcBSwh7h0mYPaF8eW5zDjoJbZ7rhPHvyYC/bOSW79s050iI06A+bdeD+oEYxemcdbyXdIFp9fP
00j9ZS75W5EZQ4Mq4kOJ7+HgmRDPWkL9fQxPWPVW9GJ70ABd6PDz0nwNNHKXmfFUdW7yiSiMitNu
58R87GU08zl11aMJ5wCXAA0CviCd5607LnEehxWznPeD0usNxVu32e15eqdM3wNm3vVYmDYJ1Wmb
psNCWdnmCZgcXh66kY3a4IDo9S/KVxA3Bo0GCoyRAYwhMzR1kSJgl812oGK8d0H3DCL7Yqs2w9Ko
1NEhTq8n8XhIetCG3AIPhu28xgkBtlzVGkOyqgw6XTOPzitcgHnGxlm1RbGdfYzHee86Gz9P3hzs
zOe44H0y+by3bAEPzQ/BsPkGlp9aTyl/G0yOknq0dxmFTdbUYlVI7T+t7v8hdGDuSqP8JchDHGCu
bQGROxcuw9XDOm54aDvHfLPsQ4I37dX0q+98irz94i8cXo0m3nojkorTXoaKBKRd9pDIDPBgsh+b
78Ton/kkPmziQAd65jgKJnSc7mvSVKuUUHwkwyNNaOo9ihdx4J1j9tra5b20vANlH+qgudlZyvHN
QPsIDdtnO0ho9eEVP2nahEO0w+PMlNC71ZTE9PgkY0Ggi18CjJFYJRr3OcFR7haSerOE86/b8cTL
ifZ2E8MEx6VrmvYkxCSQpxjZySHJl9t8ompCNoyc7tNxgcEmuR2HCYRzDP0YybT0eZYcPVWnRTum
N30mub7T4dEZTcD/l4UIbT39Ew3uxG3hAL+OKfSA69awug0p/i6G8okph02JuBJE5aKAQE5UWdYj
/CcHwU8a3+1S1uGT6c7vclpV8rlmKxzNbj8uWIILfETj5NlPLP2CnmUHGkvBRumMdJP0tXdydHfc
mJrHiUzMQds16aeZyAMXquKrVHFou5qBX7lNLqVPtNxz6RdaoUl4CECodR1KTD+P/dXQ0V88/liB
k0S/13bEzdI55cbuSMUrwpkHmQ23ylusJzDx1qb14FTMwFXXePG4XzL+0E6qUSYjFKinykj2HY9c
WwMrdG0cPs0fwKAD/BL8szYgqxaB9cmOx2k3Fd3A7k9rsA6KgSCXgQ8LK3M4eOZ3saxev/hSVMW8
U2zoo2BVBhrBq1PWj2YenVNMSafMq4j5jOWLWCTvv5Nux9F+TievfmgH89Sl1BH64qVuF5xgNMbx
+bfJXa6/JE711bpDeRMlDyi3PtwM22LCu+NJeq7G3rgCR3NHTKu53MxtpNY83Eaq+GJixysVY+Zh
Tcn1tVWtHi38mrjxu45akVrjCaub9IfiB+I97TvU2Md2VN8zdYjEPHZdJEBkddW1myijbsiLLj5k
hQI3OZ+y7JBJrsJsPucI99uM1s1ACKYo1nq3wi3uWXif4CVb+Q8jSPbO1074T9hCXhwTK97axVFg
Kej/2ikRmZoElafTXkd1KuAzaulnx9zkptiN03hCtiaqyJP4UBFW4z1+jSc6BwpKA4h3AHzRXqsC
CkbVUjVk5oBbFoAf2jR+Wsqif05c8NNOiFg4jgtYzlvpA7udAR9OJgfruKnfBdoIPGvGSOWuBbk5
VgmxAnhdIDOXTzN9ShJOCk3xwTP5ZZe4Y2VlxdvG6T+HhE4U04je/Cj7lc85XExNPzUKAC17PBgh
6AE2RugejCqdd9ggMuMuFMIpGsWD48xTkBcuihEfK4nnW67dXYMKDDFZ7gnx7S1WOKsLOjVQCGyy
HCX4XggmGOyyV5tAsllAzkDQ5pJZa0tg80EGBkSLsdfaTY1mWXd8fXQHfI7ogw+57QBclqSwJ/6w
NFP+LTTvnMe4eWf2SWMOvebseCShMNiDZhv3bl90JJDbn9Gbf1yNvG+FfACqnrOT0vddqYmTYYS9
AU6IcLgPhoclbm7/OGn0tTj9EnQzNPu6eGSC7oZEnE6cGUwfC6cPrtgWJ9Musw2lHWAg8BYJRbl3
abhPdY5KIzubecMw7T26LIKl7r9ojwCiQtQbLFW0xUN/UoxDDDff2z7EGJmHNTILl+l042egTvr0
1DXNr5hEhLOk8PRaWV0MihfgnOpFqQWoKf5Wz8aTmNKf2J76AxbzDfrdU6YrfFItcWcI6QGZuE1P
E+PZ4W9ZjhEHYP2ok236PzRHTtcFj1NpxL8m05YfnFQylpjqIlJ3hxvsjeC6vbE1Eip6xMmutvho
O2CSD1Mztl95tNJONTe/DgrJodUWau3XfIA/EI4lmcUskzeAL04GAAJwsNTYQjK7Ba0LClq3zcc4
d/NzxbxDs8Y3rzWOzmrUHMsv3dKoV9D+aplJn+/CE1es6oKwyPJqBKD0oVQsVHO0XSqCvApCzQME
jtfEn9dCqP4J0waiDR4wDBMeBmaCdZCtGVqTlnxgvNG+CI60s0GFIIbs8qHm37Elcee8B/KbJtw+
K7t950rWfWYOZA01S20PBdAKxErKmSPsFyWSF76yedxr+WLjMh4uHmYfgJ83TnfgpJ60JfIDU5va
neGiwvQ69KXW90iJEXTBh8KUXVaPVaPuzjwwGTBh4XD3DKrehmwbs8yUL/oC/6+kUJ49zCYnN3la
aGoo7G2tPVkAV3oWXhjZ6Ln1dZmK+wLOKsQtm2+yx7KjKE+YxGoTorOnPkuucYvHFmDgV2TqP6PZ
gAYjgbXhHvPDcmOQf9lpekGwpf+JJ6PYyuSSSubzSS7V1o0F5Mh+auhTaOOwjayOYEsCQonnLyvi
4lzRqnWoOB94Y+9v7ek9wQgSFH0cyhHjEe2OtOtgWTnUFWU9HRjwdPkLn8W+CZ1xjp/Nt3zkJpnS
fGiuqhWWYtwAKWuAvlQEP4GUuO3X3LAxYFb9SESM6t48zO18MxS8zt40vx36sk5lqj0xhD8MpEHw
kRtDADPzwYha69E3mx+eiBL3PQjc5mJry5rCM/JL5XOiYLAEKWAZXieZMnIcl+Fs0Sc1DX4wDR7E
9rSFKlZ3b5k/3J22xuMC2ghXFtXKwuKE7hTfAKCxSY76m6ppwJgXeNuEncyt7JRzdvHFLoP7CuGW
VGpUDyGE337fpebJgi7GXlftLM3/8ety+ij0rzqRNHqiB+wV6bhtqzSDAlmZsDT10b49jM7ENWfa
mrn7bgEZcNGcqbju5/eJypx5YcQZpbulNL+mOhKbZkleid7gmjY04pmu22/T1Iy/SH2F5BfLq1vG
e8aSD3wRXqCIMVTph+RYecl84Co4boPFwXhTIJpFyAgL1UMkdEg8EIAsIwv/GxB0LmVA4g3zTkQ/
535ovGRRxH5EpDiOyJIkrcFMd+62zYyWYPNfakYFj4WwRCXscVs7v4EYoJ03NoGmXKuRSDn6t+V1
bPnEyFhbscn8TnEsZJa0H2saSwQlELok4FFGjcb0ZrwPpv6l+OG2kXSZ4brT79IB9qKVuro5g3uT
PetWSxrd7gSbmDOuw5CpeyzASXkASxJzvCmzRqqipZwk5baDx8zoFdOXd0BSX4h9m7uY2dtmikGh
CmpVKGAF2zGN71SyexBb3vpeUoa1ppGW+hVwxrOTuWHa9HtSpaC6phLXj54/NTRxPWUcC4+UOz2T
3tZPno0ul1ACJFhWa8vRrsy+nOZC5qQ+y4FNVnfTg5toqGTAKk74EaqPiu7pxmDxznvvaS7bJ47a
bTAl1sHTYuNRwxK0S8kzb8r0jUizeYZ9HHYi0p94hzkAt+xbbDSb3m44XZAqhGG1Xuip2RAd2b6m
HEk+oZWL5tGraAxduHWzsapmPjhFe5NUxm5mu/0Yf6WlLvfV4nwJXLu7SqcVXR+LZ2UKPjfsdTb3
9FCTEv4QMqRHfghXNGNszOkTXoFW+dx+FvrAy5XPTdXirSOomlVpHPgSUoBdyp2n8fX0eyfyX3J7
Hi8+I4ayG6ksJtvkdkVz9HLNCEeLPSHzk2PvMvbP2qBoGI+0if0akxVkU2PNyK1T5nL0Ik+8YNp5
aLOaaao7Bwwhi91gsNQlYr10+Hl3UduSZf02DOvaTsvUTp/by+KbXWBA/BcLUwDGB5zheTCT4Sdr
DCNwk2pbz5P+sBis0LXRU+Dg/0gA0WB11ItT86DE1jSROwP/lJt/CtBDZJMZT1J6/Sayv2Nm/ZmW
jqbQtbGqSJvQi6uYPwyinpd2XGKz+aGdDPfmwhpWOGohDEM3aN/Q16D+WcOb2xjyOAtxTbmVMmsp
LcK7S2hN0e/chZhpV0LDyuZawTzl32OZ12Er7obBOtpP0au3ePc5osZBxbp5Jv91MMmfcjOWaJ9d
/WsZIRtZCy3X0qVevDKHXTNZfBscd3ufllqMw9/ScIhiNSV20u/ZHdHbi2/fUPvZo7hxSpZy42LK
gocDIG5MF/pSR8PaWEQ9g1rLHmWZbHygYUwbruSnb3yCWyeKnkRCoTEG+b2k8YYCLti9+Fw3PL8A
p9XwpMXr5ErQNSnhCoMGNRmHTQdQ0Y9KUZ1G5uCPlr+3DZszjq0tJZWPSz6n4bgAeACYQv/DDe33
w6BxOXK5XPZW6M0pBSSFw39VPFXekHzMSzfRNUmH3VAAFdG51e+8SgdrL6hWSJvHbF5+A73htVHT
b/5AFIFao7ZbCXN6dfdvwGGmVwZeW+F4zcUZxKNghKhyUDyezYVWRNE9L10PsZMkOevQQ5JRZ2HS
ycTjc3Ha7sq0lgzikNyNNL54UHceDAtGsCXc45DghCmzLDRTvziMaf8eeV7InGPapSNf0MKZhEmr
vxuor6O9g/l8skBEggxQOjD4vUI+4ISOufgDJARcuY3qAhiB03ohGhAOecdDHeumvTYBOFBme5V1
8sHIz4FQ/lVTWIPNxqUuWtxawzzTXn8fyTdyfi8uIsbGYJhoQTgEX/z5F0GydNMoE19GVGyMghug
o8sBtpmDZdDgfavYjjS1GQer+cgTJUgypsQpIT5z65xkWEvA/pqinJQnYtfp5FmtlrrsxJ2M3UzX
DScyJwpcl0z4AP8zSmS9RTTxAm57+TlK1EfvDZe6mopTW9L8CXnpgeqYY5waYGe4dtnzjAWlqE+G
Q0nWmJKZMQz7cYQC/uAwf9rMGQbxpOq/xoTLU+JjrC8YrkTOAa4z/CzFzuKN7Jqz/6A31ff6d+ms
uQDFu7YwZbl4hUh79GC+ZfzkjkWUwUGRmJytbWPOSaYb2Lw3qL3hkmgvlN1N56IxX/R9n1N7lhBg
shhVALmrDiMg66x37n5azi9RoYVGkmcB5qeMGuBkG3slkaa4pp1nNaNC2kaZHYBT0Y074sxsLsvI
IGA9ApsE85jlpQFXc3WVTsJQLP5uuVxvLEVkyUmDYhQeIW/5PBsckmhqB5SlkwQydFKVRS/ITeY0
jDQ2lqY+p7Ea7sn6tel2aEzQMBFVlqc8Hi8uXm8cxUkamOazwPZBiQbbGl3BlwhYG/MijPIpx67S
8CCTQIOQGKSoBLrqLj0aM9f7KS6WsxnNp5zvZCO8aUsAvzxb1fQ9KcbOwkaM6b25PkiPjNdoBvQH
hZblN+SJW/ISBr3nRc571u01L3eD1Ae6GH9G+QyftQAkl9kaZ6IBBBCpmWSktHc6xZTBJcqH8OEm
EfBaSnfstT1KznoVZll0HSrxrfd8DQI+6bJeGlSLmN2JbS3BJSpdOgdYI3k3PjoGgCS9PKRe900j
g475f6Zq1c67E9Di65ih7HpR8cdWCxloff6dNLzXXNXowvF3Rcwd2WrkeHO0fYNJal+TfAhXVhyI
SSr/unEz1GBq3SKiis6aQtfRcR2pDZNJ967bYkeGBkzkSP+WrOEL6p6RbhYxXDEzpoAUUw7fngoG
LLcWuhhv/rNprdJNUu2tYTiN9DH1tAyEck54T8zGDuqqyMKs5idzTS0/Iu89Z1Hf7pz2dVwqtfIH
CEQnpMRVf9F79Qpo4jUzkQtVBpYNcq50EY0Kulseevfbr81kL38G5Xwopg8PqY19Z0qNe1HSSSQU
uoifOj+JRxU2xXF1SIjtL2aiWVuHtxWRlkJwZG+5jbh1+UrT/FxkF9MLW486oyHu9f3oL4cidcI1
qsVJq1rEd57NKtTYJI4ZEy+C2zO4v7i6lFXC9ZL3KaKG5CPPm01TZb8rUR67iS5FSjqDyucQOLNd
4VO3Q+7EB9AV6k21l75T8kskYsLppGOzPHAW8/nf4N5nUV9aPT/baPIozM+VT4nxaPYgg+tj1PEH
sCHUgVC2uHz6M7F9F2xwPfI4cewC/aKa+psEDkF/ymEFq9dBS6kTtv5m8CFP+q+K+2mgj5o4ECJC
Jy0BX6VYEFgE8HLRg7GNE9Gdk3Zl6hl/0zlK18Hni6FHyAeO+zHa4y5d++ANbTRoUsSvKWOEYYux
MKM9OjMZye3Q10EoTgUWGCk+9FRuGX7oOtwWlVRsUpP4LI10uhbmbfYf06Ey39kn+HNnzkw8DtO1
WEY0Fc8MYxc3VZ7WU2gP7UOhq11e8702OVqs0Y/clnwWMnxny0ORWW+D/IoYGZ4WfW2emMcbT1G5
k0MauH10LrSOw6m7irUMmvrmKZWLE3od9Xot97uHvEvfgWoY2lC+dnOJVdwptlBXthXbTEgGDRMq
uMJUZRe+gvYZZ9STAj69ocmE02lxV453kW31ObgeYXUQObkwcawAVgidliOx6TCOImH4MDQFOCmL
cGiD4QogeR643a8+K5hOqw3H8KPoSac5Buw5tWg3OeccIRufYTelgHNtbcVQThvbKVJ6ftabgd0X
O/BtHLBKsLBR67KnBtSO0tDTTT49C8tlKbFr6pBUVxQBD7bOuqfEXrnlcigpK8OSKBCXR9ZUieFw
M7j1j2TDp9GAyIBGDxlRG8XVp3rPWRfRtqMrbhRoiXqi9qgGfVfuwUxUJOQjygwc9AzH9zjYZ3Qs
433xqQvteSeshRYr1QpGa1G59l/9lIB+drkJpbErMfTbfNykJKk746K+WVyN8pzESTAQZ5R3c4Dy
lr5F/GuwhnkNAkvCK6h8+1LRwFm7vghi6bASCO3St+WfKMvklpv0rH/SScN0jvZeaifEqOSpc7uB
eLKx72o4oqJcnA1rW5haRNJj37P3MGvwnwWAPQGDCWkEgsZH6WTiMRkkJkZ0NLZULnAVtjweu4cC
YGNYDkXICIjb2MDJZWFupuaMAmdKHAAgvpr9t9Fp/8cPXBSKvEXau0FPSyE9wBxWVEO/deO2eCdW
zx/NIofULsZQz4w/iyrzMLZWqzJ5/qNCp2qVMx20ZhCHskse8bc5WwzcGU1cevdS+GaxLTSDhled
5+XfQE1iIIypDD7q7RzkEiQjQ1n49iDUiK0Pm9YmoY4zilg1PKlgTt7s9Nml+IuJfHS3xqLd/rN4
VkCnC9hFe+EBh5htE01+NVuyE1ztBQuZ7+VHokFyh949H3nDLkjPiCtD89KvsXy4wgY0+x77xHR1
HaPfRZRtg6AbJv3YCYWMHsWHfz9O5LhokvxlkGfPUwc4lxkOOUqXJP9/7u9ldQ2mcrgjdrdbrXHq
I6E56A4SopuUy0TRD5oeZoSFOKYmxtsYNWonOASobI3revUGPC2vZsm36ih6BRzDRxJfM/xxZYot
hJOrjSFgW1OQBgh9P028HHD6KKFO0oEDdE+9jP9b9vAxlMQybjh7YCIIkzBsl5wHsS/L+8g+DJdg
NZXSmjoeNbf6rnU6reEfETSTth8snszCOFKfqxODMY37suijh+sQN+fG6GJ754p6PyZlGfaL9gUY
irr3vLoNRiSCaazckNf2gg89YyxqflWLr9OPsP7STvUhbRkQJ3Uf2DFnGBBHBk2x4E1q4QWOSV1R
Q3aRMhOPweF/v7R5cuSFm3f/+k2mPP1wKiyvhv7oDBDEFbr2GJNUS43tLKgGBFR5ivm/QgyP185L
Xhf3G/CdxNWBW5h42M4S9MU2tjjkhvk31qTPNksleu6vZPoiW3ORHoiYhrquFosTx8ycg2SUD8Tu
6NG1BbbtwZjeLNOwdi2LnO/CvgaC4R2jPPKOhDgCs4K84lkGOdNts3ppE+X8FKa5WhirdpMoHokh
BjBmDs03V9x3b6Z9SBGBZgOE3qGP6lgXTPk9Wh+27dDesU5PYVq6d5/rgOBGUk7DrozJjRUVqibN
cieU5xa7E28fUFPjuZ/rN/BPNaWt2ofTE9GlRQa/MTCwNSrmcvo4/vtfChF1Z2f+jYsDhyf1LeBO
gSykGb62x6vm+/Fx0bfgPB5xa1OMsAzkuTgLxzHAyAY0DRyQyT5W1Sby+d6wnW51wZswskUz3oL/
5yNlNkJ0gO2L539vlRGhhlBYR/ORnpCfjJ4sfu/w32P5z/X875elq5nswyGbiUEM2s1tyZmgiOuk
RcDamB6NxvBzthw63icXDApbT/xfzo9U99GIRn1HmM44jsD+GNicWbYxJq8/bVfjXmnXJ0WP9Oxk
qzgJqChPGUJO6+6gPhPD6o9aG/NbwDQfGtIED+66xUxRexU0CwZtHX1UlnaJnCzdW6xJjizvBfmE
LZiKnjU50fjzyfgPfDP2uS7jjIHBGddouZVQl2zQO/uBoBy+cvu/Gh59tdtTFGzvKZ/Y6A7Dn4nA
2CDiaNcuNs5Lqzz4nKcQ5mYQ1cTc/WgI/H3KfBir7vwbgZx9H2Jn7LCh/3sBY4slQTMnJpkaYnUa
25Sfr4ucCcHRAPZNP1+fP46GoBFMzRjD0vgucwaqvqTTwaR4ErPPg9/0vG7QbCB/5txR/0c7zNN/
PSv/qxrLpzqthn4tgyE99H/Vr+iW8IjeWKhyBrkXMk7/s34l9qeRi/nc4VCn007YUZCtme3KYZik
EkLUmeT5NT1hHzGegLlzmZop59tHxtv9/38W/qX/54exLcMTpm25XEVMsf6w/6MLhsYV5Qi9r/ew
/RCMhN1tC8oFTgieF7Npn7mRQEfpgOHhvkIKSmiXGqwq6A1vwbdcx29A8nJerbNLr+x5dUIjNd8b
ajQenbXyWdKBYKsE9Wmm7jXxqsA1E+1Kc/1bBmKFcs3UOg5FOQQEC/pzZLuYKAcmnUY6dBs4oOro
VRycprzcpYad34fBpOdkeWwofvjL5P5Hl7q3N8wmwZeL1YgtZ+SFZx6rl1UEiHq0X5XYEgmgrzdP
9ZvWpKzukxQHGjiqnag529uC809csG3GNgnOKYPgTX3KZ42H12oP9aqiwN1+NGeGhWUyp5if9PR9
8TlaOkUVYh0hoZLEh8zx5GG0hwNJducKr/DD7KbyHCdafUotLjYqqu4aadgjMgSxgk4CqwQmHDRd
yjIJ2DmkiYMdc/Gsq77OF+kYPPuZFr8hohQxM3Nu3dbWEwBSXRcVpmcqgeXWgkwXYWij+vJAE9fC
VLvwdyZLKaUy/5u982iuHTiT7H/pPRRVsIVFb67399KbDYLuwXuPXz8HlEJSSxOtmP1sGDTPkLwA
qiq/zJNNs8X8IDe5Jl5h+6X3mqXuzTKZzjli9KopTHAbIVQcnkv1FnvWrEVXn7GXkUHG7UtGIksX
UqdQBuXwm6VCHmJ6ROi8QUTsYV4cTc/Yhk4/nJyMh2A+NsMZp6C2TE3rCsgq/xwCQsPqjlUi+8Bo
AJIsCHZMLa0PF9PjSunFc+gN8UljSomrjVwycKJTYE4s9EiLearrj7pGzgms2pvvg+opErXG1dbg
EDSnl9TNq2VYUPRd6PpWpFxM5FFG/NNx9ew6zbtMZI/2iRQGa16cTbtK96aX3tr5o8iemz1/v5Bx
QZ0NvUk2qsjFwlNAWLhenAlFkGm/GFoCefDsh9Xv3/z9OzwKUIzGLPjrHxSO5qzsbiSNbKNKYD+L
D2ZTsMUnywafUmdLaoUtUx3L2AeWO9zXEIJ2psTmNtRIPurZjPAPZAyiobPDrfOdCc9s8pCPeXnO
XYp1RRzRKFugpU7spHCBgAThnswe6v6Idyi9idTxdwWljIzkx5Pr9u4isTGPBY29t2VZbXSt+inh
X7Oy16wAOSoGaS/gD3ll3rPfxFXtXROK4Zdt6+H7DXRz4+cUeab8Yq9ND4rY7WN1FlUWsROnMHlm
YN7jPwdaqOio88yagbdHao+OjCWIteIaW39Kv+ufFE4aSzb+uqbEY40z0zqGQL4Tj+BLrBrJcojD
17EjtMDR+VSQRHZK78yT57cPteYX56GzmWNC2wkLo980RUVssZ2Q8qhFBJjFg8wzJ0a5CDmUouCh
CahqH2ixTNgXB5lxiWxYAEaer5M4bymgAgqAxtRwRoQH4oOJWDZD3x8dF1Mpw+lqg2E0pGBy+kTi
rZaY/ZKtGPOdSijqsHxkmf/94Sydf3s2O5Ztmgo2uElDmPkvC0VcSd2za5HvcBQs2fpWsGmy6CD0
NDpZPfwjP4p/IEtWJGYSLAMqzPG/U/ZC9Vd40kHeypKDUpYRImHW8gc18T98i/qchP2faxnfomub
pHhNZej/upapykbkwwO1G2RkrOEKyGWvGODh9aIyKKm54kFG/Xg8ys04pRU30dmdWoZ266J+JcVd
kiG9B8iHy25SzbarBudsY1YLc+rn8SVJhG7mVWiGYFbZ0CN10m39H37R7r/9FEoYynVtetpcg5Yz
vv5Pi2BBjYAjZm4Odr/ybPrWjQDewubwsbKklZ3r9FDk3cnnGYiGRdx8yEwmmhjyePr0+NvBo4Co
WrnDB+MkXHN5qeHXTcmE/e/fqWn8X75TUxfKpejGcP/t900MUfNyr8IJH9kYoUr4NHUh7J2uenoy
SxIydf8Fv+OubFT12thfw8go3rHratuAElU0mhxtI8tWA9UU2zx1X7LSOabZOJwUJm6qOFjqrap0
2WDr1ETRPbGy4WMfOpOecosB6AJonLHtejqt3TTd6pwpXjzAid10BXU+3BWFjwc6oaY5dG3Sslj9
RYO8E1OA2aHsh6hJu0owyfv91fz/QP5/CuQbuKf+6SpafTQff6sivHykP//9X48/w0f9z+2EMOTn
v/G3NL5r/AWLtlLClrOrhcT739P4jBP+gnigOyjSujtH9f+Rxrf/YnLbuwqsmCuFnG+Zv7UV6tZf
8OwQ7TdJzjvKFf9PaXzLtOT/vOalhBOgK9dBVRC2Yerz3ftPd6doaAMs8xxUXlR11Lh1D+Uc0IIc
VixywDq2Cx9H94r71PeqhTvhYm7dVTjR6jvyR/SkOBnelGOBVBtLVfeGlX5UHB5Ifzs7vH+bQHSP
rjnT5d3grrDUQ9/IU0XQGznLWnpdQCHtZD7Fmp0vY4FgbBnVR8ZATMOaVY6A40P9akv6jkN5kBHd
Xag4u0olG6etX6YstgjCZ6e4ULRmlYzvjPpikbuGRtt7DFQHguilcaOHu15n9bTtaV62aHLT28Zf
+VTRVtpXxOl0Y5O6X/QVvBfQxroj9RUBJTKi8LQmB6IHFfMO8+m1msvCZfucinAemuNMcrOtpoWP
Nc4jIKV4YikcYtfYkwMgCQ7Nj7qHNt0or35Hs9+0lXlqSbNQ5hfsbYffx9LoiVDDNYP9McKfKdNj
3mt8AzqDOo5++jlNR3F0sLT8fmQOpX7+fU8yD97DTDyzJsvLNPJ7znJ08zwms49vsj5xiB6OWDhQ
AgdaFnGwapRWE8H0IJfeeJZus7yfTiD9onWVNDgLrFLcsHRPa5XCh/r9ELRSecN6GYvQ3Rg6xZCh
FZqPTlfrByhwsNdSfFld7r34XqZdhYvRtvVDyCrg+6+/b5jCaNdCz4kZfqbu4OxoNG/0hUrs6UJO
uj1m+DIL4t5ANauS4iNe5ShkqwoUrKDvIwaaY1g5ptFIlzO3x8Eqy+XNGWTOuGaOc6pGps7aUOAR
H5yT2+fVihBqsQppvb8R7w0vYZ9gzmkThsEB2CAiIDCn+4xWCKGd7bn1rx7DYAtFACKwYzUPWWWZ
d+hEnbsPTFk9CS3njXj3jcl7+P1AR5CAdN/dHHopZB/ZT11KiAmX+atInAQDFdMRWO3R61TA3xqF
Za+j2ngd8np89DA/QBHqSG5hjBsAOdx1BGwPQH+GdeCJfjm0oj2OXNNk4bSf0gYirIbi0oGlQ4VR
+ZrZBKjUrLUedawBrh01F7ZeVMZU+sNA/fE3/WR7HzcJdp3MW0jNDt7ynlucA0wVE2piU2zfB30c
vUtPMp+UuXqgKYsxIuPBTd3PDYlMLvdJBPy35HW+w11DiilW1rua/H3Rxd5npzdLYJFXd2j6p9rJ
px2GX22jaqN+nUH2ZG71q+UNVKH2lbEF6OTBqej95xiozqZIGTSpweUYNs83O8sXm9+vuliZMFZj
HTSZFsUYsl6cWr6MuK9utcm0ZahqAmkepjsLT9N3+qFJNF6gxsYS48YxSTv3Ug/pPKa2GTcOoToF
Ug+pq66Lx8But1bEf53UUmN8PHWPyqtgAnT6E2zos1kk/kc6z6SQLKdbLsV4DuKARuiUaZriZjuW
heEcBsIoPCjc4SHX+uGBxqVda7mcaWsGxNH8+T7oYL6Ho1z//gmnrtxd1TEH6IJ02cEcvYsruvcs
s+nP6OWHf3yK1xIKqQiPoW1jRB+y4oXIWoqSmWvr3w9xMzB6D8AK4ks4VoQtXiwZX708ru+YRcVP
Y47BM+7fMUNM574Mssc6Sy4hEbjr70eD3yPPBIm/i7knhpEqG55A4RIgJoaKMBYvKY5oRY7zcRz6
9oYR/Rlz5IpwcgJCQk/uGNFuEafQouzRQudPUmwCQ3LWsNXnRhsx1dZtmIeDERIMejR1o0c7phgr
h/P3ULDJXoyJV/4EDPzKqDt1pYMyoxXuckri7JyVdXXl9dNIhdGx7nDK3wk3f/ZNrX7QMpkeW5ZL
KAJhsXEKaoM4l1190YXf9IdeVSK0L5Bg0t4njj++aGZmHVo3oVt3/nCVd4G5qtpS31e16bwmXFVJ
IOMXE47+0ZkwuIxpql57lx41weW1CPvCYA7t56/tmiWfxoip945JSGOXLJo/ncb9pNvyWvRp92xr
hrYRoUz3VecxUnAZeJq+5t1lkkgJqOV86TWOs1JdCQ19rKmjo6/lUmbkG1pY1xiOKm9nm0HxzHiM
0LVDSHcIs4uXFy5GN7xfge/4zPZl9ORYCY7cZHzVPbfagCIJH1KRt3eKZkrGzsFDCQtggeml2Fl5
Tqouak5xqbqbGRcat3nUvlSWtonCPAOM0YZPQ10xqXOyel+UYfikV2W8DnFDb36/Sk7BiUkuZgzh
fF+0BKicarrhWbxDumyPf/3c/CEdgPm6SMWzV0y4kuc3v+/1Gd8PYlGwboa4Ow6O3h1/34sTYrDx
VEjC+N5AWyqrL3BJjbWhhtgcMkBiC12soph8DyXB5Q39YefEFOgIAdm9a5ntmCStmNOwDNrJIQSV
sJGKIdbEL4HrR+0MP3UpIE2Yq5Rvhi37fRz6uyAR1DblIc09EQt7jwtTrxzvVHAil1kTXfRDEVe3
lEnrncZTloxlLDea/SMnNkQmi8I2FcwhY70mJRgXTFND8dB7OBRkNA/HDQ+bv6rcTR4Xe8Mo33w3
RUHqdKQWEAeUO37yEMamhM3m6o9gWOy8fSmdODp35vBhli5FdEW7dCzWh3auQi7Gh7BL0Bw6FOrZ
1dDBPF44ptmgLX05Y/Q4QXClnnVJI5dc1BXeZMzKvFPid8YZ3lZiVdqCyFAjbxqe6wVjr29jGPfQ
zEH4U/yxaTQKpnIzKuHkIJpYZv064RrC9s9ZUiT6xrFxo4Lq8BZBwOzPJTFQgzXibn3WGgvNzFi7
FnX3o5+u3dB9Nkr9S6bauXHEBVYQQCbzTRXBtpfqjkMemN6k/3FanPMlHqdlGJKva+vn2LG2NaTs
bUmLFD/6D/EBe2ERsmub4cXyiq+O/gNETEA8xqcDLxnHhlihei76ILjzp7xdWBvRi27tdd57Doxy
kX3T7MfFzByKkHpNbzLMSVHJLXLoBkQtPVKJRaVp6H/pMSEFkVp3JEjorv8Ko+p1Mq3VlHTbbOQM
3YcE6GVCkILKs8mSL3kjHpiS3+et627gYZiO+NPbi74fnz36pQnyMoQlQ69rB79rrt6kHarRWXE1
rSf2f1N3GyjKVRVWVcTd+87QyPHVd8IX+xpUQqTZzME5tPIkJuUz0DRloOghXi3iFsxp0Nb4niZU
LlpGqS3MnP5RD6eUKZ0MVga+U+5+5mjK/sIBGwDe5pason2pE2AycLkOfcqdbdinEkakb5ZPOcpo
47LWG4ewKK+lb3YwQusT+6cYxRc3GaN2ZlEXPesJF5MHWQGFDjyqkV3hldvAda61WywMqgwzJ/OO
esl787Y7pCBjnfqvVutll8Tt3sh8HPMp+yJZW2xrbXwU3I+4ebCRmw5UKH069UWJDbjkRnSFRLOy
nCUE55scMbUaUZwhc3vEkHh5qqB9GOP0mAqKRTIlquVokLH3KozfII/miDxGY188ixydbEY+E9YM
sZpGb1PJfL/Gl9fUCrkojNb4apHW6u65Tg3ql/h3pLTeYD9ejNbrqfykaGYMfkqTe8TQyq+uCPtF
jd9laT9BG37HifoZqW9WgJtX4e0AZ2Bhk10A9Puj0vHTBCCqN3RHCQL2MHPbW0ypDesklePa+NEZ
6pkKjp+O/oIxLE9m8VPXJrGfHFZ4xiC85iWna/krsMI7qgap87OKD0qc8pND9YZjI5IK1iJw6e92
xLXMOrBV1rDLAwIWSfeKvf7Fb6372gZWVLh3iT7e8txAY0+HN6Faumzqg1lqR7ZGNI5UwTejLtoR
uQDp3fCoBqk3XRvRHYZUT4HxEW/G2p+pSzS1Ogko4vpGzS03ZUVPazJZ7cIghdpr/U2T0S0qzHeE
tpvP+mtrWQCqfco32BLmglmaWo1gXYfhUkSrqEpvHbGJbTs5y8kHo1gRGWB8yyMr2FQVBjytZQZQ
ErIt1LsZE/0rp+mnVfSBkDM+1vaFGOQ6IA6AVz9UON7smKRteK0TrMK27G5qbGG9Vu8ebMecXCvS
FH7bpK432RCe2xJictNIIHXYwKVZCnIRcwNa/pFndrs3nUESvdOsC+f9DXjaiv0GuSqT3nuWJH4H
7jQEZzOaM0p1cHMq7zHMqz/4y4xFC5YFphZ6q6m+/PvoQbXGA4CX8DHOjRdKUBku14W2ggUKxb5O
N+yyanwQXFKER4bdpGdXs2xeZGAmJ4QlnF/hGG+YP9OWVXKU27laj9UkEvda8hgaalpgpTHBhqDR
tt2Vkx8leCNPE7/DaVe64YGJk7shh+7Bqo6sLSxvio9M+zloACNbMPgZPUXoUS16uOccY161o8ZP
WjfBHm6Fz7Q2uc4R4FUJGgQhkNyBSDc2aQ42LZULdrNhysijH3LH8G5XTrvnnEh8mJJxnAHprrLi
Nyoj9EOVcorPavEtGzKOBUm8VU9KhbXGBOOfjptENuVrTe9PQ5iE1sfmIU7Djq5F+0M3jH7p5zz7
3i2NsRfEt2nXIMTysCN6VBqI23no3JEY2nCspSi0Uvd2ypf8ysDYSndOXSX6QqtsssHqWlvZ3ejx
gHcYedQwMNZY09TR1Y4YPlYqdeHpVCYH9GIES0ibDbaBcFW54auVEAyvrJ6hjvgTjAYzgSbMdgVF
umtZmhysfXdTt2ZxqPBwYzUIaPH4x8e/n8R8/IILzln/fr5PmQDb9fjvf+73y5EID5zGyu3vX60S
ru4QMeJf/snfLwqPHaE5iNPvP/n7qb7sVkNJIcqkWGg9w8+OwhlrfNc5j+WeuK6176v8Eo0ISVn/
E6RsZknovyJ4nMM9xYlkGDRoXHVzNZtqr5B9FiFOtqy1X6n9/oyL6ceJxp/SwJNEVeyqdg2iWv3P
FFNLhRvgkUXsiOO+dBv61VL2CgxhyTCY+s84QtVRAAcLec7HEOn7e5pyB3sQq0BnyVNZ2CszxGeQ
txB4nMYlBAA9hSdn0xzi+U03Qqb7fW9iZLLoehxpeuu0u7afS2/54u+boGnSzdRbT2UMKK3Tww/A
UfYBJvOu682S46ozG6qG5aADsotyeIDC9MVKZml9KPWWmJFSbX34/bjgjH8g0Bg3yV1uSbGtIxTj
rM7nuifYblD1Z1datjagWzFzT18Scwo2k0MnSDkBzs+C6J2+7mbREUM6is6Qf32j//09G/2PrZTP
TTyk8VFBsNiPfUE3QvSQpNgcawo1HesbTqVliIdG95+THmRDnK6aUJ5dq/oK8H85M4idAaM+XFLo
VHF66g1BBJDyE9luO6hBhuxxXJj6ydfKtUlqRW/FKoQoF1IMSDF5EnDo4drgkIIhFHZFjvm5LiAr
mBz1nZDwhNEdxnauh1g3rvZewhNe9E52CQf3uxjVPiSePW8RLIvtbIVR3k3uMB5AW5+rT+4G3NlF
Vl600N+4IaKH0N4bYn9of2zxAYAAdyPr/C4nZpFMcWCSQQEuWlq8RNUgNoibylzsbJTB6t7OaPuL
O+homnhop2Qz1eax2yhSV2Cqi5NJRI4OEkaUJV3lSr/qXnQF4YCnLGqBamT9tuNAvdDIEC5rhysY
EMQjbRgLM08OFqcolTyOo8nBUPdepAZ5T4s4XwwHV7+aoM02Imk+PaXRdIbXdcUY9qYTXRQM8kwa
PeJixMWpHdSo6iNWqpk9PqDZcPgZ3PxS8OBfDOxaLCzkejaMC6I5xb620vWgMHY27alMvae8mMee
ZnyNSicn2X4dCZSBzn4bPe9BIz69ZGk65NGttWhFbmoy8AFWYPaNErMdNqKMlFsMuK7P0xevhSwj
DWuZMBpbVkH4WEBHpmVh0ZWcAthwcOkzii0oAGS7D36Evs3K9g3GUOMTNg2eI13lr7TyLUB2oFKH
8o252Kj+MoG/Ndi91lEYfUX5PEKJ2bHGIyb4/mzGyfvgEY0z4BYxtKnWZl/sGjuA8lSYdKx4wfc4
Gu0lnJmiBjnNeHY/KfcFuka18Nr2McLz69h4N82sfy0xHUZN8tPb9Ys0Rxgc01fjkghqYUBsLN3h
yeD1eyziiT4PbTAoA6qj20ZoT2p2+cOhxLfVQrsgziVCfAThfeoIShFJ4zcgr3xygbJ5Nc0aVMJL
64QHA4t835Z7kZj3Eb6spXDkpZctNj2cS7ALrD+VZpw16a3zMrpSebJgh37GyigXE4l9NJRLnXQ/
5RS++dHNkOVLQg59lRVpym7SJvlk80SzrGbT9cHJ7Tz/DePxl7TjvVFrJ0LyV89/BvhxZ3TsQhSJ
p0LR3+gO1J+xFcHp+FDW4sW0oqM1ZA+UzK7qpGeNjo9TmSzrynlIaQs0m/wjLqkHFKEnCQsSxm7i
9i0w3WBbTOanF9lUcKgRYIuVP9Kk/pBOxR+KGrb6VP4pSN8Lr7lLBM8cR9K1DZAnzz6ncPj0eChI
mf6hRfXctMUBM/n7GBXv7eRyxqxWtZnlyyJH++9knuKh4LEST1Qow0R7q8wh2rnT9Fgr+ZDMtWA4
6pT2lIv+Dlv0e+EBt8PO2iHkuzRCoJqpAezn+NTSRQRoJAdvxFbVK7I/c2e40Fu5MDzjqWIJaH15
Nd0Jzzh8VzkSrpuczRhyFIwm/8zSt0FtuwNivtCsL50lrPDaJVfwmyEvLbs3SqQv+dTvm8G/o6vv
3jbZlBHE84huKPJTdh/fzJw8Xhhq16FJD7VlRAvsw7gZZwO681BGNlENgp9GT5TBU6jT8q0X7n0Q
UDCqQn3tsDcUvj4t+lKvFtRAhcs8mfhtk3tZ6uMMIl+TFQDOlw9386+4TYtHNyGfZvNEiO0AD1FA
W9yUrXDts83hRwjeInyY8HOyFXWeuFAjiDODPPc2H2SSXNxU8fRMQcVYCT1l4VdXW+PZDAN3YVna
axImbwZl7BytgEpO8XPlYwHun/osx66QhtffG6lJuPSLP2w+ntLQyckbJ6uoEZzR1K20S+L4o4va
run60qE/GO1MI60yvDg2P5ROO+WSCPwcqmWZjCewmpyL7JiqRp1/qwNuwRXDil4udaZd26AVn14w
FxsFN0CNn4mjeMi75c2XDfd93a9HYkbLROcXWEUo2PNxOwfwK3JfnuxCIAjG7oVXf48PNlwqHzlE
G6AP+zBb25gf0FeY2Fk7lrZjVyvPerJK+32wStQdCREZgaPr/7DHfSajamFp3oSjWnm9Tfh4fp08
A18NYyfWlVBpq3YIfPaRI4EL2n059P2xelusy15t4mG89wv+/6TtKIRvTRZUXf9MlU1IpT9Eo+Wd
oWM/9ZAg0lqUl4nWzl1TA/qoxVFP5pCCzUHb7clvtvjCW5N9aY34JNQi6OiksnC7E1/ZBInO6DDD
XBXq8m2SH9CYnkdGMIDuYHm48xOyrN+0ofuwDax5qqfgM+3kSSXsQxNFqxqXSrUYcvh6FsASop2s
G0OG7o7TjtMZpsOmxvLsyCVjr43d4natKDVmINLKNQK3j9KmSHI2gdyGgX9ztICc39jM0muscEaq
TZ84coG3+alqDaynFa7Sxn2ZCGkYffPVlspcDCYwbWX5Vydx72odlbQxHppyeCkM99L5zDKSUntF
sbUEmYAhyLNdqiFRQiVlnWVBYxr/GRIvCCdqPznm/ZnsCRpYx5mVOd9yHHScRQ4LQe9GRDksesLC
T2R7h1toQkwHoWvob/WsprBsfA+KpFrq8MLh/1tPMBl96dzjUWu6TaDTqGm2GG75BrpAOIuOHP1q
ctu1THP/hCVt1bpc4pI+z4XeAespU5zHZmdtGul+sb158idOufixV36L+1Al458haL6AI24avGcz
wwcqoLQ5QIL8zGbUQ9M+S5fzE5ghcOC8vEe6ocrVmPdXLcfb2HYMgusWa1QVP2G0RIzCHruFlOPY
5XDsBGBJDENEyKhjAdHnBc+ioLap7H13zYQtRSD/MCcb1CxdZ47XnSG4hBBasAw3c6fOVG94PM/R
UM7pzKAOqqY2VhseBVxTx+eZR/pqAblnpP23+DDxrkl8hE06IGJ1P9gMt8xVqFiO9AVGuyfixeMm
LOkkou2dqGuxz2IY04CvL2Ne/2RaCVi2NjYmOr8snmXDXNoOYTj2YfhZHIc6xXHeia1WEMuOrnYK
Iy4e1U9bK/R/5noZcrWmzU+A1GQE3a/51lJgBGm16LrUXsSZWOD6AwCkuy/2wG+88ruPrB3DBQBa
V1bBsjFasWRiv65r544D7WPg9R/0fRPTaMgGEvfdNsJ4q8gWbL2m9ZfdUL3XCfoWcahoFQxmvJYt
4dtRXuG1rIjZF0tMQnP7TXzGv7khAEFskmsyZpqy1j2WdLbsxQ4MGkOcymYLmqhdgSN9bGFTpZ1W
b2zoCKbgBIO3R7YUuniCQHVkEzEnMvhdMjJb9ln06JBKXugoAcsqA2BlIwLyP+tMBFYdY665hv3d
8gJcLgYbY4qo166Dn1pW07OvgWhLW+poewXQ0M7I9bVi+GodPmWl+k21QbRUw8Fn8rJCGOOzw31j
tRPhG2wGAbR4t94VYCgXHhS9pZQkjOA7LgqdelEk9/uxdr3VKOmKK0oQerqy0xXxtNlUwGbSevEc
484c/GTphaiESqqV62RvOXFgt31u4a6BAHOpAO08eaS4SmYOHAe9ZW/76BS6Q8uNGA/plFx4PGxC
xvr2xUu4k5k8GbvI0QC3+qbYeEZnbNqBRaawq5H1R/6EHP7o0GWhda1NlRNTIUDcp8k+HsdT0Nc9
CL4pWSemTYEsS1yUVXv20tSoMuyJ+uCsGUwbwmQgkQrfVCRi7ydy2k2KbQg+uaUD9XFwa2+rtbR9
RUaI84otglkNG0XBCwsMNrMIXh03nfaaA8sOSy/eEGOqgSjCnsJI7iOo4PSTa3OM9EOXdKTd44ln
UU7h8NiMnzrmiXMiuhXTs2Ql0vvQH6Ylyf6z18YDQ1puDF/g9ydRl3nhg9f2bDwU39lI+VppWmrB
qHYXBvEmYjq5aKr2nnPsphUC+mTEpLbLHNocs3w7hYdaz24URA7sXhXWdZXc953vvtAggYaTF5b2
jTq3nhraDzsclLTsLEwXlLOu6IGLunDL//cRdAVPTazvjUNqbTALWtG67JOK2hV4WH9FxxvPWI3c
1ThXxPrRxcp0oP7iHiDCvsPau7IakseDmdOjB40CLp1pL/lbiG3OF/6fbAfBIeapHgGNYo2y81pf
57rH0AHFp2ce6TvyM9NAyLeFdiUXd6Qj8UmNgpk7YbarFi2tKtkU/Eg7P/cDajEc0hCJyfwAOQRr
xD4mLIzlaFpGIr0RTDsZTkjGjimRaOpbWsWMOkhwS92BgtOV4dLpGp/hEiemypnWUxw8GCqDDucD
OITxIO6U5zNK1Iwnisbuu6BpOXYEHDk74yn0ys1kTvXCZOi472SRLysXUCua/0bUmNG9bLol2sWc
uTJcd2cj1i6YCnB+DNVFnzp0Cc5wmHfC8mBN2kcZRE+K9Kw4Jtpzb457I+e41/sWgTeXpUf8GH03
sClInmPiO7MWxMSh/RAcvuwChxD2hruOfPDCjXklJ2Ng56pSe23aGuNBo3/pdAKbQ2ZsxqkoMbdM
u2gs7iDB6YvApwgopqIPKL6t0JHUJXBhjeIdxc2bwd8jGg/DxDn6RA02lhEjrbVvIe6h7QiMgsvc
Q6g4Cy14Qx3kJNJUeGtnPNuciWpUBosPplUZmxeqlODCLVkuqIBPUzCxDJe1ZWlj9G8o1Viw3B47
hnTYh7tPOze1hWWW2croXnm2F8wn5besFckahz5QIO9qnbrtGdaD1636Ct4/5FvOvOx/4xbjZ5KX
7A7XYxtypEKUL41MXzGzzAjfMxt1Y9ODY8YT22qR1TuEbwyrrM+eN17gBlMF6qfHoZDdJm5LAXYo
3ZlUd/gyQuaK/5h5BUWHV4TSF4MYaXhoscSwDmycwPwcidG6Fq0eIPi9kV5cwMJPTR49UG5E7V4f
Hbypf4KhtNS75n0MPxoLklSCD2UdCH0F1jPbmFmWrPORbP7U9fPLFN03IBIpdDy5UrY3D0R9xqvG
cT99iE3QrMCGkm2XOz7Bcjj+c0OjsPNHDxA3tom3lvH7oo55ELll/TFFwY6dtHAmZ5eApCWBnf9h
UPU8dRse5fz/qLYQPdpnRw7nelR0TYzIdX2XimVGN1wb0tY9QoaObP3o6uLbs6mwGNj7s79Vj529
DTrDppSpv41jOedDyU+GwQ5jTbv2EHEJXun1VsX1dyz7mMMnO+BEOOVdW5rH0LFc4prxpnQ075BI
/aEB+cFUhUEhtNQk8F4YTEGZ0Nh/lk2A4KRHq7jGYJ2yeJooGstwSN9t5TTrfF6WVDDw3CfNxjq+
bJNoW6SgGTVWTGvgPFnYFB7maf3DKI76EgPjlQ+xsUOny0Y3ocLPONhEf+gmZ1Rl4AixOy44/mme
DHR0bquj7ZQoHab7oAUJ6JSu/sbaxSEqgSij22OzHQ2jxs1jB9zHuGhDNptSPk9C+64g39Fvku8r
4cb36qQe5UBFWu2TKckjG73Tf7CNHzuJ6lseTXd+WzZ0j668IRguw7TgFuHEVVMMa/RWvBhnK7Qo
z96Udue8wcWrjIKue+XTbW439KjVgA2VEATfrPvKsD5zK371U+kRdBvFhqda59xbCKxbw42jI9Yo
sDYzVi7PGutsEyoHFqiWyEzVSjjkUX1L7YfiJa6nYU96Oj8Iq/wkXE+vTkGSwGtvTWE0PBjYYuYt
gk9RadR5NMXK960t0YJ8OdbE6srSXGRacvFGjboJkhBXCWs18RuQUGEl9vYkrggHaNjRtKWBOSIX
shABHYq0wdacS3qxblDo4VvALvb7mg12X5/Ip3jfQcqIbSDxHdnuVqNReEs9GFQnXVu3JeQ7xJHt
YHkXTfNZswwuA8KesGrsB5l7xr2Z5HuKJczt4MuHkFnUDqgEibXGO+SWLbcZNS8dg/2DVO5Zc3Rv
JQb5JFEILbObiMwJjchwLw+6oT6iAtlxrOaKiNRieBjbi/z/sHdey60D27X9ItRFaKRbLj+QBINE
UTm+oBSRc6MRvv4OcF8fHW+fsn/ALyqJYhIFNFavNeeYBpnmgqxgQ/RwiIq6XKPvyshMT56Meckr
9+R7lwufgLZ8XTrwM6aWDlkYy11mwVU0QF4e2AhD6Cv97oAORGcpecuRVGCHLLUts3dwwaQdrfgO
y3ii32DEzth1G+u5z9+V3RjXRq+CofgIdTt7ysP8NsmtDzt3AlkXGs1YAhyIOcxQevfxcJdzKKCo
lS0exmX3q21C1/mSrXzWGkBXiVNuQxf3Ul6Z9q7huqzX7ZcTFRSmvgs2RtbXgzS5UirCEOs5UE10
YJ1iN1XGz0MKGjyzkPYVfrgblx3nV+LJ8iSS5LWuuC4XtKsTAqEWe94FISMVuZfiApg4M5WG2nqo
4Nu0AYEjMLui+c1iMzy6jF3rNAv0iilGIl9CkxwtP5OvHZC8dUgLb02F/D20NbD2rgR+BHZq4yc0
7RqiK9b9MGWB624LjeN1HvoO0W3HytXyZs0SGEGStLz/lDGEe1mz2LiVmOkO68861f3GVepBj0iw
aJY2sSDmftNX8qFIMNDLzpnoOcHIJsB0WrksTsRXLKGMpb5Ju/gRs3MBWkCgnTUttW5nrdzCTUuR
dMYN7vPpvZXFD2gD/GMhlMxWh17qz/Y2Z+6wRrjylCWUgMNcPvUDn5uwiM7N3eqk9IYerzmP4PaH
Bx1X9p60EGMz4UjHFBp2NhG+WXgAOj7yh4I/O6e86zZ4jfN39FMQay7x7//9bSa79/+fE3++47Q8
w+9DakqhtdPEsiS+Bivw+RnP96kbB6Hd+Wf6+N60/n3FMKv51fln8gH41fkB//Tt7/P/+Y3NYmPC
cv7H2/3rXfx5k39ekesd7Kt/viUSYbpxG9EvwZwkKZ2f5vzqf97I+dXM2KmK/e8L11pGCXG+a5M5
c/vn8/vz5Odbf5/l/J3uji3nAwfpwVdvkSP6Cw9az6EsRvMgjRH3rof9/fxdiPbhz3e/t3nzjB/3
9+cUkRVdtX/c8/wd4W0gTP5xW4dlawxTPBjL7X+e4fzbPw/+fa3fx/31NLa2yHqMCC+8Qx8d/Jhh
UDdE179vpDFht6zPz/VP31Ydx2rw+2zARqOtOdqPWTGwNVeZPsG51K85C8uL85d0mkvmD3z567bf
H8/fldI9ulnpb/+6/fz4823nJ/n9caYKZe8D7//8299f/L7Y723nu+Q0sujAL2/tr+c63/bX05x/
9GUDl6mz4zUdkN3v8/35c88/n5+q7Ot0Xv/1NH/u9K+e9vyYbPYvfEDnO6dy5EVXUpYZAmPz+Uc3
xD9oL1/++lGHi4qB+z//etC3KbTZ1F86LjpchPODfr/8dZsO/Yucc2EDTfuPV/jrZX4f+9dL/av7
GT4sH1Sd//Fc6AubC8gn55vPDxA1fts/f9nvE/zT7/96kfOPf/9a84t6P6VgPP7VR/D7tL/v418+
zfmOf93nfFuMgozMAuu7T3rITypGRmgwQluVg2T0YRRWK28iOSTbP8vFYD1pNmFE81Vs1iCYWFMr
WngXcUoIkyDHL+YKTvehCMwsA5yIl3XrWNpyEcsCTrh3ietgx/S3vZyQIV3ay3d061rBFpssXgW/
ecffDImc1pnuQb4NW33vL9wniPxNn9ByBFqxIuGbMWKH+q93IFqH6rozKuDdXDjCnpq5K6abqVZf
Igw3WYyewEolew/msPQAm0WuC1JqiU8uTT0EWqh/+fn4YNR+to0bRBHFWCEuau3VZIRJYBZUSVF2
VVQ4k9tEB/g01/HRQQV1FS1zmIpswmEqTgUpJSiAGnsDlQ5BAKUwU3TgW5kMb+umB/gCx8odZv1W
eI65nwfemcN2dXSfKU3Y2sgMv2FHoWN6XbRN5FKJMQNXBVt9PtNNxV6Fnd61MIGiMPPRglADZ7z0
YzC1IPSfHy2RH8q6vkKlS+JNJ16bobkg/TPfUkAlgc21nQrlGEdMpNKYths79mrTlYcp7o90Jdhj
gNZcadBoNxHZCLrFFCCUItkODZ+dLa091JH4IWKGiJt/IG3Eg7fDxrzzputMjT+dywcD7v2VmTrj
UeUfoylL1wmApzO3gjTfEeu7jqNTjxE9pexb2vi5UT9pSAGp61QE42x7u3BeuVBq9tJk/K213i4R
Dp80gRCruhvAfIzDE7XkuAWiSxSF7L7chOR2hvboAnmsQyt5Z2nTdGdqMDD7QaMyB9SDD/utU34c
ML4v9rVGg6CGjgcmyBh2YvFJo9EITBI91hG6xj3s7jHx8et2vOlxRvMZYQW40Ev+0fXWIlJjzQyS
NL7Ig0GWcy5Jk519rP1ISGabdrxajiAzdeRVHs/fjLApkzvGA414k5obniqz/2yg7a5NTr81MkC1
GiekcnEMX0roeMdD3DWMKYZNizdEdGSn5ci3LJFpuznT0TvLiaFIwWwR5ctzmGSI+UFUoVkj+7Iw
eMO8loOSbFNKoP79qCagEzY6Om1bROQmTYZczY33QSQ4oQ169D4pbQvpWFsPBnWZYV3RT4iJxMbK
5cdf4IGIWMQCHxjj/OI3E/ZSsTe0b9eHsGwmVnKwDL0AZq7fzjL0IOYAq4rVw2R4+NP8Y+9RfVca
nddMtaDDs88M3Np2biiMaTzWW817ipcK2k4Lgtvzst8IVdIL0aojjB9vTdwETXHDgDFCd6Jg+trr
73YjKHsmVwV9e99lDVG0A9FHdCodv341pDoxQ4ORasltLtVTRcjQWoDEXpMMX9CkUew3jBFiBrZw
5FOMO1I33oME1KmTjTsnFU8avFiBbS3P2SN1RaNDQ6sviLUHSGL0e8NCcAmi6Tny1XsYNS1T4+or
nV9gdgzI1OJPPYHD0ZmPmO8fFe6DyzKR0BkufWOrO8p/l2PvbWhXjRNivLSiIHdC86fM0VPrzms6
2Cd0mc8q94/gk6CJGsOVpaO/k7NIA4WkRdZgJ9CH0JqCfxbHDhGkZbyfPhywSmH+kJX9m0FaAAz1
6UakGvgfPIMOnURMEqzdgkEYuHlEUhDY0MJsIo6JdVv1qOPSd8WHtGprhDDYLA6w4OMVNi2c0OwR
yWHLYcwd4666tACnFnZ4ixpFBkMINXoZIcOWJtcdqEUJ+QAN3ssQ9RBjF1xv19KO6LriubahvNoE
c+RjlmyiDPyJ0+o0ZEYmYqjsg07Ln5zUBHO2NKeflcPUlxRKrJQIIhLzq9KyryIxP7vGosvRLrHD
hHT3boFjpqdcK8JsnRgIabycqVY8RS8GKgVSeAqW8epeT5tT003k+E7HuqfR2dGwMgfecGySp4j1
TpdmG4yaQ19Tr6+ZW62SCmKx5UbsW6PxUBlcFCCBZ069RS9Ce1Ti7U/JpWWq7nYu5qG8OsHU/Sks
99A0znsHw7caxQ1IQpJx9XwfG26zikLs+z1cgq3jDReSyXrkAEBvuOqCMk7RtZMcsHE0ZjeI+yb0
DeW4CS3t02sY8IVq3FmJxWRgQKPkOhDu2gdhzDtXFgJEkLmz5wGydPlYjvpWGDlC9Bh5yNSQCQtO
rtKqF1+HnK7WUeyt7Lq5QwP8QDQaub4y34i2e4jb+bManWezQldDa7hwmq0Tkf3ngZqh4Wp0SFkN
x7kCcrT2qo5JasVQxhHkFYQoVBJnB+ATdwlKtVem9m9+lD84dX8cHZKZ9AGBK1lAIn/NRo6JFK6q
2VMbWIrIKUREEz43IGr2JqvNm0RrCYnl/MyQ0+Z7dt2oD4G/bBMAqR7vcM25+QbI4y3qmAm6OZJQ
r6JNkDDxLbLPwU0erWZ8Vc38nTKkVZG1m1UC/aR4YL7KRI780BpXaZ9oTMczgy9WfC9mBCnVnKgg
M4gdKTC8Cj9678gJi3psOXQ3g9IrkH5I97uDILEhrgsaE7GA61IwftKRW2hiWDWlTrLN4hGS5W0W
6eySEEaAYvF3o+MfXouOnO6GsWY1MqbHpBattQn8ZEw+BNbVyybv2S+HCNqFa+4XHXUD5GlVu9ml
tD/1AuORPryQHd0f9Po5qUn31af8yW+1S1a++6QlA63vXT766GSALa5scyfTYT9W4bZbctK2xPbY
LBJIJRIsV6uBMeFbPDEY7N36lHiLeoGMT/icDiHUJHhV93lvoWYwS0wqnL3g4L/zfLyossEm+KB9
RhVyNH150wNAdPvhtpbRGwGgjEF82lDpkL+6vo/+ALPnuptpalmC3vDMsZEJ3VmxiD03JC5T0YyB
Z+lHTsmd6Kf54ONMrooT3gDUNpiB8MxwuvTPjqQtN+cQWbqous5TGiS4fPg0IVGsLFjDlZN/14tx
BSTfgPS6f0xoxO/bmKkKgh4X1wIeA3TnZaQukW7FKzSMb9hgNiy55tYpFuaSurJa/0pWdbZpQrT0
eYLni9G6paErwEJdZKhTvQjWmDXbNPktPmSXj9EFxsGCbhSb3nT9VYeHnT4Lk9XiHj01KVHEtGzR
UK9sItbvpApk6MgHLnBUkrf+FySX/mgAwyf4zt57oXzQxMRuzu/f0PzC0SKf0hj6t5ZYhkh5TDWS
id8imQPDGLRMRfIK4i+yeU4eirAGTWATMT5j1ocgtcj2xay8gzfnzy5Ffc0VvFc1OnBq42ng9KwU
F8PkKPBjqWi4Hv2Uw6VJ7qDNQSsEroSOgSxmvBNRUv24ANNXCFhxnVmPYeedEJx8kIF6xNsJrNTA
JBQm3pZx71UfNaQzkYBHk0350YkShGRq+8pMsidq7SfPseq1HRnoo83xk64UwxZPjSfP51IDXzXz
+vcIXE3qOrdalNIedxqk2w1nByDplt6tDc+JYjzPVvBL3LWTi20aJT9EsAl5aVdGu2LuTnbEODza
4EUN0x4prDSurQRcrR2CPoaRYS/wfoveODPXD1piRDhkbG2amSnmHKsdulyrY75teOUjCqIPdsrN
2s4aZK8GE3+Xg0b7MUPzPamyQ+gwHUxieVmLU1HrMKKWPK28oBCd7QjBHeh7H1NOOttXbe8/wIr6
ZrRj+eIIiTVY8N0TTmkI8nUgVXRDYLBARNK8jm160Zfz3WzRnFH1WwMkG9sNojG9ih9rgWR0rEG8
DwhoGz2i7sSUj1YWA7iHloOE+xBxCuOVea+caZVALk57Yk0ADq0FQKetsKYHU8e8lHIGxnzCmUii
RXL2bSMo2eTSXbFHjA0HJcj4No/km3aPuctZSiR6ExQGn5MYxCkai6sJK/OySTIpx7qrLrOfNRgD
AhsZclX1YnaXmrF1oO6vmGvdi0pslWA7xiIF8k/38IFOT97i3R3CoIbhZdSadWnF3auKrQ/T0aZt
aKp7HQLyJA2SLaI8XyctFaHtc/RX2uQHFCaw9WOSj6jxZYKkr8qsH4txxcoZ+2+G2ud1c5U0AKQm
U79NUNev4sbdZD6ze43YZEBk5rvted8J8yWsgtXBMoe9mkyfyYNx19g+0inDR1RsYZ3LKnt5AJh0
m6QFUwDEJ1nRJsjQQBTpGsqjDkghz/pIeBB3vKRGc2hDeakhUCQlTGCbqh+BEF/FunOh2oYIIurn
QQKpwjzcwCJaLH/pZlV184lWwEstviYkSXUxkxhUISazuv7WLYdXtxs+k0LuZ4bajmm8oe+0N/CJ
MtLXmlU4ttj65oGBAAdPLe5V5t72DENXU1pcKRxLGjPKVZX6r6mN/gT900Mo73qhMwhl674iBSZn
1BdCDC2vclschcHkk4jDwJlhkrW6e12z61CAJTYxUwFfDI+m0h51vy+BD093ONwUmBr3tgh9BuFp
eGCr9eL5dx69dkQmhUvS5WJYkCkFNgWm4+JLSs1qMw32Ema9Um2/k26MfgjXc/7Y4AC90NNwzzG5
buvYCsaUjBjkdtzVTMoAKi+d54suwnRpdPj8ItLp/B7vKQzNodFftDy/8Nre3IXjtKsIKKpUjuml
cXskVfIzbrrNBCWL+gJPOAXGAGaKqpLd13CtZwcqafugLcoTlfgoZJTDyzgB9T5Ucct/KRsLDZ6X
fk1u/BLLOJgmDMkaIQnr1DcRXU3PlUjyIDR3ORiSVamg/HS4WpyU0Z7oX7KSCXvItHMTpvzXfJKe
uSAMuB0NLJzunruli/jKyR7Hkau3XSForQdKDuXIte+RtMMQgGhh178Q1VcdutGKdNSTjOKtRQAX
ptfxss7MjyWNPIzTnk0beuRGfibD9JihYttqle+vGs74wNcgoVs+p9IwdKdy2vo5btUpidB6Ql0O
M0IxtCqM1k0YiFwR0orJbpOH9EKS5KsK86PuomliC2azrbfPYNx9TAjwQmwCD1yZX4OFqSN/NJhd
7xC+vbmoWdx5pH/iF4fMqr+I+LS3bpV/pTlW30EN28aMT3OEULXhy7pb5vf6fN3G/t69Gbmaciqe
cCq/J2a4NW31A5LlFPr4vBLWKMNtg0K5T74xXpJ3iJKjYRdfWe21agW6MqZ/LtOrzDd32tIKj+vp
mNu6DPKEYJ8EAaPDsHlV18MT5yhqEKNG5DIIJ2ijacfjCPPoF6htfDBy/REPqrZJmP49CQL80BeH
tzL+8sfnxrOe0c88uAUxIj3UFRudBYEVYbJC1IEiCS2ly26BgpdzE81u1eya1tlar7pj4v+wnsai
h0WfkEfBh0dT0LrVcgiHUlgvCu6HEQ1qQxYvEsncj45YCB6i2dkbi+5NRHFHKUyYE4IRkNmLSRF/
V28V9OFwPSrzBhjmbf3NwhtGiPka6zjG6jYX7NScFl5rOjRICPSXuO1MGPLVyc6HhxGdwhY63E3q
qqPloyPzmMkKxrAbNoHHAZv3OFn3xjtS6ncX53Knc2Bm9pMbO/cmURH4869if95lcklvmC66lrMl
wjrtjfvO0l96aX9oLpIQ/q4DpqotblyaMcREgxBNrJVuqkPTn7LGuepYAHxB/lErjddw2bySrHOc
W7QaRnXMTPjrmuo+62ZctAJPeU+WLh1SaH0AdXTCTgko4mihiunLyt/POm4qmwlyFcqPUqjbOoYR
6qU2e5r+3s3FJSKLbs2QgpoKqb3HxJI3pmkbUjy+KQAMhjJLcEtafcZFvE/t7KLFW6xn9lfstfSp
CFHciNyItiPhf1N9ypxsXLdNfqjViJ9Er4OGuOfM6C5aUFktYT1BmuG/TaX1EYflbZvYAW/hso+v
CSc8dfNwLDXoNxncccK6rsPBugulhjsj/JlL7cFcPGs4dh607E2hcbBnc61FOpmEg4m2s6g3ljQ+
3V4eTD+5h4gTHaoy+5KEWvNB5W+ToZ4Jv2QJs3AadxV/czKcSIi8qtLkHgsFganOu77InN0Klmw9
vfV1NCwpXulaK/xsHc+VWM+mi7y5P3cqx93IkrmxJlqzemKCeybaWIvffCxBy0z1WBB+hAr6rvAG
sXJ17ZUMlqPe+NDIyyuTJRwoyk5WFRIDouEHBIskNL4keSvWP41df9pW/hHWdUgBX90WWrNCwsbi
4uCOCTF/OM3lXA5BiO3VoaOXZ0Z9aeXFPWLIVemiISlRv0wDFqbYCJ/TFFWs3UN+mQf3MpmFxZga
Mb1WRTunKYkEWMt5TFcuqNLtTJRAXpXvjmjekI5fqyL0goTjlDPkGbcDgcv9xi8rAsY9UrzbdO0O
QHRdrVxb6XzSwvKCRMp519hWYPeQfrjkaYGdrz2TswsVpdrbCoX5oqcePSx2yx9VW/7d6NK8AdPE
rpyKjqO4vLLyJwgyJG9WN20sX2KF9nU5BOcJjnRJebSNHA4Uevkn7H4gJueX0JUnOrfXYReCqAzN
gdXJCOy0voTlfC9j87UYHcFGL6asHeqd589BLCQXxjK5R73AdVinKUPzuN6zG7uXU/FSy/ST3e/D
4El5cPGDWCWJpRAEXuz62NbhK+UBacIxJUpIo/6oeSJo0VGtEdtnoJjMfauBQtbTyaJkaKJjMWnH
yq21E3vN57Ggtzv37pac2HKD0mJgT48QB0MNnXGRZ/uyvSJOnAEBTwDDSvtk30uWnHoQCZnA46yd
anblh2jJF8ctdqGSgU2jBphx6oiYSxHd15O9mxYQspajZW7mJmIS4bJR82J9V4TGbpr85mBrHnL8
yffWOMCAoU4dmhrIHLvzj39uC4t9ynnJ+IZ03yRDC1ybXKskWY5uUe3y2NtE5fjiieSKwU+/dVw8
VY0/AcgvMhwH7ptDH5nEZWADVq/t+Xu2s0Gh2ouQTp9BnHznPM152+0UFXo7cA1TLQ3IRN4T6Pbe
SxBQZPjh9tCGgzCUD5f1x3VBeE85o6GGvvHcNQq5JCqCDm+K1kNqryxKe2cwvnEDc9JQYRdh+EHG
CtgchxY6VCVYtWQT6kiwWodlyYOTPywlW6wh2vT2buh+xr6J+QUS8cQiHPbhwZqToy7oWEnffPZB
KCNFwCN81SwvlywTGMsxyKmM3wbfe/IERAyv3Av8N2s1pcdZd+6K+rpOwTCgrLkvIxzuGJkObS1o
abrXeBhXret9taPtcjGE5GXnt+kyOvC1grbh2F4KPRpwQVicEX45Bb0uL3qF7rGJmnEFb3ZDcT1w
WluHUolvX7fZvcFPQScOW51OqBP2K8OtO44sy12ZE8Y7EFLXbapexqKjHBpTbI1W8TMkc3clM7mL
aG/rNjtlK/K5wE5AWHBVBX6svySTe+VHP6ig0ku9XbwIbDjrxCtZHtP7YngKLWwpymOPFkfIYyus
36OsUAlXKDOIbFwB4iNknmDhNNGN54ykIy+TQOoyWizQoOydkVwKorJWjhIn9tgPjl48d4WXB1qL
wUAZICgiAOiFZxJAhTolRZHJPzFi067vBZ1DmlToNGl7Yvydc2YlWJprUhFmzTmNdpbtUAbxKPPS
Yha21T3nfcaQCG99iclguKIiHtUtjDdJAEylkbPrlbm3zhzHCMJZPRg5odG6BetSQfpZEaIM+eKL
QNebFhD4Pp8Wd1GOZ8QUB1lI2J0Rg6lupvnkuoSk0eTjalNpmE3pmOXEi0apWgpo89V28L/SrYx2
3Lu90Qs0S4OJvG0ZPYVvDR0WjEtat4/lEeMApkEMlREJPD3FyC08ygbIHM3OXtf8nTopbUHQFH0d
+KXdUvMz9nDU4B36ho5fMvcD8zIOGN+KMhgc7QbxHPC7Nutvm4IhUGd3/GuG6pK+/FVkw1Xo6duM
OXLkgbYmtVR9SBUWGnZTu7gRYAf6RL+SjN1xlLKIuaaLxya5KoV+7dfC2gm9b7ZqIjGpSTFoZOTf
kEW4miMuDlEkusuBfnvmYWlIs/HJKfGB6vKRqRn/f7IBaQgUdHs64uUq2ursW5ktoy9sLbUtdYuY
iKZMjnCVXRLWF3q9NWqXLUcxDDBggRK5JxuIF98vg9Je6s9KkqOhDnbGSpon1VPpzNYez1nKElZN
F6JbZkJkW6x6o8C35ZJ8IkVur6qetpqIOSy0geh65o2F5ERjm+XYT0WObcw1oHB7Yl2aUCLsocY3
yyna1d5ySl7nRI3iP+EUtvLWXgtBEjAf8BF/7bN0+GxDQzpQ9jI0NJz2m2J8ah3+4sbmJc0Mg9kY
OSxrjGQgbz8TmQgBGMO3R1PyMqpudVooHFEMuvmvQCHtoDyCRAhCXtuop63VsIQaS5XlMusJHJDP
6zRSe8HGfaVrBcmxvSh3DIut2C63PjLMOFa8XvOuO0LeFWYYqHR6BsdwrJWroCakFXpKrBXlxIho
BiAwJjN30n5EofEJ2CDSLQcgMdH2xMLNNA59gpIBWNA2d+ovwNN8RFN6oxanrhd6T0DavT0+JRVE
TV2vJBpUWPXNvi8v25Ij2Q5xTXEiQWYhmHVaUi/H0jy4Js5OygqbY07UxtcYEZll/ihi9PqyufXr
NLDt5mbuHP2iSzCWd+E72j0eLUwHQ/dDCFlqM9YsmTkVj6MN6jQwY3bwT6WxCrpYe/Vb4SFVaPU1
6x2SAqG5QT57n3EmmOkw9lqjjKXWmKlFCIOI2NfuzIq1shinbMNl+5Ba4XThYMVZJWx9RNlTzEbV
SLyItsvr5F5qub5tvRtTaBSG+vSkRgBVnU5XeGwfpWIi4gz47qKSjOHBB68z5jPvPrqKO/maO4zI
rB9TJTcwdSc2wVwVlRqfhcl2oMevtop9UsxSAmpskn4rXAlLknpDrTJ06Hkr9Qo8Ak13eJX15FGL
/mvwaOjXKS14FWkPkqZAZeb+iiw4h+aH9agIEOQqJ4sALcg7sRKQh9wJclgiDgQI3mqiBkJjQ7dx
Z0KIK5/+taHY80GNo/lfl986VHupdCoWZ9gbrD27rKxgfeYfOMpDHou5RPPYGZtue8dflHJU4Stq
azvfxRYYz7nZZFq6L3TYQm1o3TSdn15U6JLXVgMfackHqv1LjqNybTR4bWI5DCcySSzRImQZQWfF
/fs0VddcYVOqYGuFqSSBiVqiA1lCxKruiLOMrr+f1jf6XH+lHVoQGaf3JrlF67ih9RqTT8Z3NE4w
0PXXpbNOCu2TXvvwpkV7pq/I2DVxUqDPH+ax/ISAbZxcwdao7QjZwZmTGvq8i6DaXRMa113bdN8K
zXcvzjfhU/lUNp2HOnP4azvvAXDBuC8QiK8yJBA0iDICZXzIgq2aNnXDOhzWROoSxMZxoD93dQyC
2jTddWTtPQfPmJj95yiJgcq09LQr0j6CNmQjUwyEAKWrdqyaA8HnD8qt552JASlQwJTGjEAOFjkc
1i2keE4eXMQeFiXp4f01mMRRwrHGOqjs2XmRDGq1XX9StXdH7hmp7TN+1dpoT9KX9SpLQFLyeATw
mmS80QzpdRtONPlpM+Io/Bh6Ayapy1g+7Y0ny2lc1B1vdVOGu3jEYF2BLmvd64KJ2AYLO3JilPNh
rW0VI1YjJ+ypAlqWYtoKHYU1nCipth+3BXRulYQnoGRXkcNehW0ZOtgaXqxGBFtloIf2a4KgkvGb
JRcYm+vdGBak6T6jDeNA4piYfwquS+QosBPAmxmqmzTENZ7YJJrLsoi2Wg7+rTG8H9dWeA/l0yhR
momWcsOdUNh2E+uzNX+J0du3FnTW9Md1OEDnIv9sRkgauiup/TRU/+UUXQ5W/dhmiCkkB5fZPYxZ
d+m3KHzwaQbozB+NDK6B64tPoVp88pYBWs43rXVoukczqlc585dARc7BR/JzUafjozFj4YtqjWl7
xQfgii+4Abs+1tY4RfLtGHrpZkjzBwgRzE1dnPzIyJHTTdfkNrR0JMLX+AYFCqvKOhzmoDflRlMk
3/YZ2Y1lf5hUeF13DIhdehGZMSLVcXlObFDPRWl/tzMBluANqFIJ3ogvMSTD9XccDUFQt80EPq1s
qc6Yo1w7aYylO+swbCpr39jyYEBM6ovxXptm46pHC2TWNpeBZA+XwqZ4t77NzAJnDCtCI/mGPlfG
xYDPjRz1okH0RJTQpWSWRs/t3RRSHtF/stoT/qpJ6W86OMq+iDlaktu8gssXsdZX7a4TxsFROZdy
AMlBbtRvuUNeUzhiVzK178ju3wlc/JAQlTn6TTLs+L+IZFjjg8q2ztyBq6UJmaZFoGkpEzQLP59Z
gQQRuNjoMDCxtZe0ezTLCJ9YYS9SmT7y/79zP1r8khuiFHg9j6Y/ebn4DtlW2dH32I13nel+17l8
9qbunikEFFLSNPjQJXNn3GUksrPlMBb1DnNUDc+1I8Ab6bHvrfpibtjy60yd3dC6rBvjwwgHMEsl
OrFlmlXKCOFL7gELK+uDGp1L1V5M1rRzOYNK1HsFC3foaC9Wn/y0Jk5sWNbjrgLUTCpwGLffpds9
+3VEN7qsrhuxNUKunKzp5Ff5+0KoqxGgBN7ZgeFJ0HsJkjpd1NuIQrUhYDmwF5sLi8+Xa34z0PSC
ePavRiRpm9IQn3kR3WIWji9gCF2M9nw2lF/VAMIo3IujAygwK5tiR4yaHiCbs6kuIDaWzs4YxujY
ybrZRl1zhw8sIFWE0z8TFy2b0kg2GkZ50AOF30hWeIxk6XcMcQ3TgjxYJeHjIThF4dDFWaIpEEtH
gTYNWCBi/5LOxnrsiJr07MQIRrd8iOv2xuqJTwbqwNtINgM+2o1Ht3zd0vNzAOauGsbl62SCoeda
2TF1mtsI1u3KHGsmViNDjLFIaVblu0ZqAErqaznrBtRm4unwJm6wJe5KEsSrEtRHT084KSHvSOID
PXLrEvjV6zBuykCv5UXkEV8R6QjVURwZABgD+DXPCZvFfMTvojpKABnBgaPoBwDxFTHQa1LACn6k
JRttMt8d2VwLXe4LEs8CaVDv5hJ3CHW1ti7zCtb2cCMj66MWl5HFqjkmg8s47MdH41AJG2Kl8r8J
X3un+SUa74kJym4sI2Yl2aXFpjSOKCPGyLx20/E6HpBUDz1qD+NQRznBTLQHnMK5GU3McLSn2l3d
6BdwZUCbteZzN8K7aWiY2gWYFUlGiV86p3K27kMrvROsKVvP7XekAez82rgIuZIL0sL6igGZAzIp
TelGYoFLsUiYDQGgyCj5yYsodmp0MR08Y12SuVqBqlbG1pVLqiDNRr8ckQBo+VGM7VeYqq+sY1aR
ziujucubvuekmbDCVC/o7r+S0f7uVRWEkM4tPa93ujYyL5sAGTbs2p34g5YsA3sMZDTPtGurmh9i
2yVYaNzrpnXAlNlsNGkek0Fb8LJodHouiHaH1/b4g5Y6aPSaCwbJGsoXW7vhCqsPH0jWb/LsQ1gL
4CA70NS9xRJm8v+rnpek2Rb0AVYn45HEGdRI/mvcI21n0nnUwCSsENqR4FKMR7vw7vFa0eAuvEe9
Vcc+rK7PKP//TT34n1IPbN0kqur//Pu/fY7/N/qu/kvqwdN3W+Bh+0+5B38e8//YO4/uuJFsW/+V
t3r8UAtAwMXgTtIbkqIXpQmWpBLhvcevf1+A6koWu7rr9fxOsOASmQkXEefs8+1fvgeu8Rv4TZBz
QjcgytsC24HhZ9P+zz80V/zGtXV1F38uR8fbgG/KEQ6G//MPy/4NKIBleJbt6gLVwh+2B5b5m2tK
XFN5NHFFsC33H//8cb9MwZoPy+9NwpTjyDtfFVPatiGlyw8Ez2xZuvJd+fHtPsoD5Sj2fz2quecI
C5RD4MgfXqesBe5Q245Us1bib0xFxEcTF88xBP8UNweBWwMVt3/+Mr/rK1MUgX+YaiPZmZ7qMvXo
xwz0gNsKOJb+e9Poxy7hcZmuZe69VNp4TDMUV1GffSXCgYkfOfh6QHCLznQDySXYWAkvAy+Pnohf
P5YkqtaOI84R8aBNaeK73tUkjC1EGePoQqO3o6si8A5DQ/9BIzDCgLm+fXcH/DrJ70+q+9FQR/1R
29E9nQG1gTjow1kNHcRUIvHkAWPLw9jSzxYxJvddBEaWwvPEQMyA78kPBIWvaSQOpQo9RTk5OJ8h
YFS2QBYz7DSz18zKrtK0HzYeXq0oYuxtkpvZenJAt5kFIJ+iGYB8EtjrKPA290mXWkfTE0fs8BoQ
oPhtFa2A/5Fcp3FJnkwAvCgECRa9QMGDX48qFEpn9I2UoFHVT2ZdX1sp+u8a1Y7mwm63LX522zMO
HVwdDW6CUa0btC9TRRQmDKpD6BlPOc0l+S8Y7kQdDzEy+ZUUwuYj0asRT4e8HG6pjQWQ04hkY4Lc
mH/id3Wb6MErWRDEX0n0UHYEHIaxp0fWeJvJSr4UlRInIdntQc+uMfIdNn9zrdRN9+4JQNBvcOdz
nWxCtTyhH25KvbZKkbWzhNKvebzv/cdYJF9lS5Uu8ku0opQT1jk0+MAi50dV3iop0N6idTs0Gs4V
PsA3JJqHIBEeZK1QP9Sus/UhCm3MaDhRtomzdeW9jA3aAZNB20rvJxT+cYYCKtjTpxyxm2+J0Ex3
xudeRzRpInCyY9kwBmLEV7mCYX7BfV/12rYeBrmdLfk9Da3xJOrqBR7dFUAFD6ieHaPYJChmJ+fM
LFXF3m1WcOO5I9nAqb+KDAT2dn7rNxNFiKeiH46T6WxMI72Jfe0TQ4gr212n1I8IvenXiJDIP5sO
VBuuopXTPQ09eacbA4mZSYXy4/iTlNPGhcw1NskrXYYTF+o+k9wxf3Od/uIyeQzBDCxkLNcx9T+/
O4CCdN3kDvgyihK1vc5Y1gvsCUgqPE3zAQzey3/+wn9xxVI3BnY1wrY828Oz5cONYQNyYrTMN4qR
Hrnj3M4eSWVLPQxO3n0muXQDJYYMq4d2Y1LYTjSK1G6a1NTkZByi4LUxiKQFh7778p9/21/ds1J3
PTXE5xUjaDfev7WJsOd5pqXIHswr2dD1cUN+Gi0ZUVHbtek+ASPN5+xvrsFffK2lG5awXU9AzrY+
XANJ+tlLB807IDV+ReP9qJe8D7BUfW0qgJHBmJCr9R7/8381dHXYD0+obbLaxRhY/GsbFQeGifmF
4x30FiVMFHwKBnSg4ZBe+aWOr0pppCurRyxqoVZ0HxO0CKtqNPFbgC5uGJJqdEorJM0Sj1127cTF
uYp5yfh6gm6Dw2B5up8kcpk8npA96ZSBlKmTbChWvrUUWjmdos95rd3llnPKe0715AbpJnGKbcX3
btMRLT+4mV1cDi335q0jCup2HfruSYq7qEMDEIhzrhcUbX8NJrJNbh6QmAsBY+KAuqoKqtYcr/7R
ohspEyrLO3gQvoJ5+6BREap8bQdGUDa/bMCFfpNU8Kp9FKL0lq3XEZ6i4cNOj6OWol2cw70Efhjq
Nwcdy6RePOk4X1kBjYFuUcQzcdkYcGmOF6wi0nV4HU6Poi+ecIZgX5pWHJCne7elzam0Xl91kXwE
1swPk5xcuxIvzjTDyVatw+RS+1NB3jAlyZ0wOdQYCzDswaUAn/uVCs3/zR1hWh+smkhDYV1AG0s6
w3OktFUD/K7b4pt+is1ePR4Cpe4ZBObk/Sf0xfNe88mg9PKO8qOJZH15LQQC37DFCXiYsWWlXnwa
Lbnpt2nvCZWehF7o6QfDG4CYZaiiMkQMkAh78jBoQjpwNJreobY0jacubgy09Al5mV3HC33TdjGc
I6uXpJbQ5MAxjFx0uRMJJ7LDGJF7+IngYojWzrUZXrjrBsNNWhA0WWE2vba5c3LNSN9YtvyO81RN
ibwslMIGVAwqwHZvJlZ9TXj9dyKPCDz96RENKDJMzwYNRNAZvVU5Pwg9RKuU33uVp8SPNRK7AtZL
aZgvskuHnWm5O/TbVMcwgti21JbYHjr9uaOLFWDI0c4GKS2D4EuO1instc+EKclLhdPey8QT0Zgv
PpRWBGn2Z5w5KLBPo4c4RkdRIQFzfG1DiRjUOgJ4TqPdVDM1dXiQbPrWveN7m7XvykPQ1aTnvAnz
7+FBxOWBaPnW07MIbOlwXVNQSW2jSy0Op8p6boeUQHvV3+eV/Up6mBAHSoW8xFaAgsAY105+Nzzg
u5CO9RqDIoKhmE8kBIrX6Wzy2XCiOJlYPKKyDedqQ9yQhLmmRKxk4raI9o4aEdmyTI7jmHEn89k1
sepvdM0gnwOrj9sJ52eEfTvLAIbFMBKbKxLyXlidusChvLFRjLA5wts9BiEei+I4ulJRbbklohIq
LgoUqgBipK8C8yZ4zDHkycQkoWLrx1I1ziLKVl4atlvPKkMCddkLMZJVPFbhM1m6h9iucKwk7edg
oFlhLqtQfYcMgEVaCUoWyt2ACwS+1NBSqEHR3aKjkzsm3HaHSmdQ7ntFtzYneScDB66D1j8QaJFr
AsFPGY8rWFBxFw6uduyb5GwAukILd3KwqlzRlDj70ree7crGSQk/gsYINV5DYp/rtC7VWPEWNAN8
vUJ0ijbwuSJ6ypPxHBt9g55KF6Diy6fRRNA2y5TYxliIVdYZe5eSuIOV0JaGCZhw5IbjjuQ5IA3k
WjkA7WGCU9vP7id4B+c5FJ9wYd+WmvYtA8RJp3VFawONQZj0nsaMsbnff+nN/D7Quf5ZretnnM9O
jasfzZ4eqk1vpbDLDNdt7UH4vJnR+3ySVpAfULuv0zi6i72c58kb7htEm/iAUEJgaSbCMeUZYfBU
o0M+TElEqHw1kqwhZzgm4NX9CazeEF8nMVYKmAdXVfGlFrhxN5GJLAdtCqhdNGljKnCgPflh9zuB
6eFYDzzHcmz2DQiRtKoecs8+3u0GGV5DwCb0ruXXQKBgwbeb0g2fkwyOrYtOotd9ypBKzJzOnVN9
aavuUTbmVwJmSTWfqgmUYiQLkHWTS5CgxjN1dofPqW1vutan093ukbbfzGNLVjyHoRgj1UH+UuCc
lD1h8IloIZXfEq9CG56MDymR+hVejGsHoZtSdPW7lFd9roF3but03kx9aG6DxEduOhp78PEJBXMN
apb0qs/9R0Ii62EsZhIwyJRKM/1CBJLrbj2X+pBR2hoVKw1CKNKU4bM0aU20WE/uSk3mB7fAGEoa
1R36dW1XMDpAXnnQxpZKjGntM25EhTAhRzAdYuwWxDCOiUK+QeEo+vuKitRYiW3LwkTYarVPlEHe
aUBEEtHGmxyyRQzYdtV63pbKClSYs/uEj09+nPPMwqQp4h05NyX6d+ojiOYcvTZMt4ak+Jfq529+
9IhEt10PEy/NUNzlAXIBcEUrR+zb0QpR5YP5q3iTxrVzShTRCE+YFjNASagugTyD4eDGdi13i05Y
0JVElz4MT6VExtmYHaDpuTsRaoOgRXM7aWDDuVaJnL5r0Vee8mbrx0O8saV87hp5N1LUtMI0+akp
caDHKpUwkx6s7vQ6C45Ok+2TKnK3IpyKTVhWoF3gn+qZfqV7jPzoR5Im64irzuKllBjQWOg4EMVQ
U4sdad+dbSdHWRb8EICx0uBHZlEIkVVoQ+hNPYF7ibBdLdFs2sPJ9JvPuiZ/+Fl0cEpUYJOvPYOx
GFauUWwY6/fVthiTQ6dbL6iRHjNeLxh6eJ8IqYHUdtOD7OUmGRhGJikWVe5rHJvoML2aH9oXnwel
MXXRhwx5eFOI8MUPXlCYpDlhWj2xyK0LuTfKERJaaB6Wzw6ol4nEdrsGMvI0oikQkq7BYNgT+O41
WTxyQ8HwOXQGVJYaHop9TG1h7VqkiLr5SetSKtb68JDLNN2MbM8pdZra5NXuHSSkKYZFgCQ/F7Ny
2NDtrVlZxla3mtPMO45YhE7Nqeedx1pC7eXL8C3jUQvS57CkCqjCxHyqgqfQZLgmlEHS8KXVCkLF
7osZGPaLVt8h4bknR1hvSSpQzavNcj1Q04ZcP8u+JIW2pyx+M0xxDAHUG7d2SaJEk8bPMNbrUzd9
y1vndhg0YCREEY5aOb60bnDVhj6YQCpqci1cF7b2NOGmQk08GL+hRGRLhwfE0GxtaAZSwDHWbVJS
uJgfrRqVj8bItbF2vmPrhE3DRg0A67eJPZMqsYqMnJxj39FdnXeFADHrJQhpulkjrkMgHe0uUjn+
bncaMYfD2JK5yyRQAYosxt1H7/phNbr+fOpRSsL89fYozajxTXUMHir63+1c3ExjMp+gBcynOMNn
SqYzbBF1SK813X2HEKqyg4PlyXPg4U4IbOsmNGTNuzN/rr0M1mON70Hkm7QcA9nd0A2rVRIb+06Y
16WtX8N73eSDibtYa17HJkKoJHviFqfZtRIKUQJwXV1Ab8Qms1xp4JKQ/55nj4RSgyoXMeXPro5u
hzkTBLLzn7aRXrv4geK6vZonzCj98Zpu0ojmP7wdiuYpb5KHKonOWFD+rIfxHJmUbnrmN69zvlon
eI4vSS9bckjFTzMNbs0WyZI5ZAx/KICPqY+gl3Hddw7tevc0dtTR1d25r1Q3xQo3sT7T9BEMQ7iM
VhH/Em1KeJm2fMscwZoqZfaVcd90svVugsFIiUFPiRilWkaWIQjgcTWxKe5RQp5KUgeKsNIptIlj
Uu5kd8WzQ0+IiibssBMuNN49Z3APxVqLAJIpUNxpmeQD4H49Sm7od8OO07hl547XWDrYe4I0cDz0
BKJ1lNXOqqqLxzhpSfLTV1mu7jK33CsYshqbaPLpZ4ugC/e+AWcLR5vstMx5VicI8zgUOoUSnZ98
dEzQfHY2fzeLzEB1Fh4Bh4GLJ/oz9Pmz7/n7XAU09Dh5jXv/kQHTAbYXhV+5TU1o8CRJuu0nRyqx
tn2IRlq3HAHpihI6nAiI76DPYODaY6nFQ3BccJ0kLFpy7gzWLTBnGsyCrW2Sj56G4xLDbGNVY0gS
NEAo5eG3uMIUaTfX3QujNrpHOt5Bznzt4IARs0Hw3txC5jfWPqenbuPX3iIgp2q7xj4mWVLzB1oT
RmKJAU8wk0Wy6GKeXIaXOLrxIOKduK2c10Q16yr0twwSfVRUpYN4xKLWyCssA2UDQ+6559hGRJFZ
1rdHqnm8zai+LvLFk2FMW4krHaMXj4QuYS4k34+Vnn7FaYh+LZyylZ7GPxofKOIIj7ZNj87I/4ux
F9c1sR4C5G6mrmOs2ur3sekRY0MriJjukwa4ciULWlcnNHL85qlxwGoPUC8UyDGYdx2UwL415o3h
yHDjmLc+wh2aZ7pwcVR+81r/wa5zgJaWu65FcnDT7lvmTNSJ9+YRkzyS9dFViikqDoomskrc5EOH
ijCXeCostYIRlLpjKBp0NpWKYzozVh3hrjeIHkDSKlE6jRRgT9E60DEWXy4lCTj0BbmeHkebZ7xT
YcWhAPbuD+Nd65KecogI5MN0Lo2A/npPoMKJm8++V+4RKzAQ1YtnA4km6TmYKXEynGvsMajXo9Ue
amtbCDpNxNzzTVa7wDQ1fpSjtbdjj6/MuTN4uJfLE/KmiULoJY4ff225ENt+zp9NnaYsJjI42MUn
fIdyrG3nQZko3c/WiJZlLnk8EnGjCQ+ZG4GTqKI37UnvXlPq8hFa5rrlrLgxUQzS8V+iLrrTcKl4
u+uSMaR0UIeVPdI7GUaMuQz9dZ7pP4T9WyAkqbl5ZvRP3F7oaVR8EZTEYxpj+IeAhCphTRnuNUfP
puCArxKhGlKrSAwy/ru6JgFdqiopKqUJJP2MNP0mtx7CHs2fMmhaTmkUg/cEPKAClVPAM0ptgTIA
lI9FAn49K+j49OGVm6k4roZDgtPAnuAG3w4tdgzjeBOTe0eCylguiyyS9npq4tY1tyThjOu0RFhO
sGFl01BQW6Qat5brugS3c4JxRLaHI9AevAWI8GhOlm8LVCPU7mbKkSvemsA/YPFa0cFoYbKkU0LY
KLOPXTtAipnir4FFFMbQrnqDoEQdF6c0s+59D/kR4Xua49A9V4MRbsmJwyfuKdHNMO/FAKI9SP8h
bJpoH/ozDy26eIZfeVcA5I2LZJcOjBRmOR6NaDrWmv2CB9UrowIqT3L/1AbJ9yFI+iNg0xg19fya
6cBJuYHtkMCaJpOv0UABde0zPM75koS4GVK9u6F095kgOqcD+13PdgQwE6y6uvGIX1BpnpyXnEyq
xa+EV7jMg/cYpeYNFmh31BuYWzpQTZq1W5eydypsktVyj80WZYco4NAwgDOM+trconK9axqLkUCR
vOozb9quvha8KjHcyMyNP1GChp7pbCLv2xCw1zP0gSaFfGOfbgC2EVfTyuOUIAvWQy6dLJofVINc
qyiun1y1FSWNffBZz3ioR4fKLmUBIftGxdHoBVO1fXR8O9xMPM/8w+ZnhTHmGnzp2SZrzKhEGIfY
IkAqKdwHwc97JZwN4g+k2rKgx31Nlv52iO4TZ/xWV/2JJnbjg/dlwK/smyGzEjFElUQvcWSYA8/a
35ut9ilAvFFEx6I61LqJQ3iBdGfYByVoUDIFnyOrvdMhYhdEpAwzDvCpQi7jMuyAyB1yPZ6dFiuU
DtT0ZnC+1EZKoiOdnhwor0bmfus97UfdFpg6GJqFDnbeVeLoGHQLozgiFGWLdc34pjTjzyWluIgm
xq8IzrVVA7m4F+lVkhmMa3IDwYIqCOqdRlXkHezWfKzqfA2+/kavMAqcIowuca9Is+hqlrGz8tP6
IGs9OFeF893o0hd82K+yCF26VOSGOOV+dBWYQUcVb0T2i+HPwW5osDqSVrUnZAuGdMZBQyHmrbbr
6QknxXnEfuHktHeRRTwTDOphmrNpa9ripz+blYfNSoU9scFP9cnyn5ZJoFcdAuE/lhd9M7CPk9YU
3rmujHovtOC+5hecjCyd1q7FO6QftencwBHgXVJtoO4QEJ11/YQbwATMA5HzaVmWIQphQWVdglCd
6KLIr3wSsqADcnJ1LvQaNDlhZAbbfNDRoOLROmnCOLVJQn0FLaZxKu3APC1zywTIFxlT2u5t2k7m
aZn4XRoyxkUg04aJeFu3bJjD6IqY/7gNYuKEdQG8LRAPQSfQGW8CIFUZT16iLPoIixxyn/wkIVOG
xo0StXs4+SiBb0GrvVooUpeJLansF1aHfTcm3lC469MSCP5fUcLfiBJMwf3wLmb+L6KEm5/D/7n+
OUY/ive6hF8f+6VLMHTxm65bjk05pu44YDn+0CUYuvyNehPXkrpnwSRx2PRLlyBc9SEdRYMULjkx
kxxRg/YeyYIwfhOkUR1PGNLVTcPy/hthgifln9M+upTAPci8oXOgt4Z4/M8x/oo0zqyQylcNDPaA
IDO8gbKjRDQdr2Lc9lTJDmOEkNEjBFDZEMx3jbWm4dAaRg0w79D+YWWhthX2VTGoYCAj+7eJsKLx
BNve2mrZ9DUzzOokVMWKxF475VuYzT3ZG9tlFnc1ygTVymWSuD7eOQnOAo0a0hQmaM1SVLcY8w67
2MOEbpkYTQPwbJkFXZsfo+x3r4DehAr714QA9vvFLkMzNRmEHf2IwcpswzmF/ovmAfiYYv8xC0sK
kzrsLDatGmGR8WCiQKqXxWVOGgMms9N8iOykOEELLhgle/m7id0Rnuos+5wEZnEaUUu/TSK1iAaS
IrKowWiK9aVvjwAYwONWvXJR7HPluehoPRY6fVHcp0ZT08UCgk4aDkz/26xLZecxGe/tEi4utRBT
darUKG6ZLItozHnDRRo+Rl43nIMIOsjcuP1msrV4PLteAd2BDq8NLXCGGthCD9QURpBSR8p7ZHbd
hh11VXqwm5p+7yn4oKswhLUCEqaQCalyJyQCqhCz68cupLNahvUNFlgU77kV+rs4uKVAR+EOZwU+
tNRcp2CIPVREitm3rsIk1gPARKHQiZqCKFIRi2iDyGIKXjVQA8vl2iATfErntgLDmJvW83L9AqCq
u6SxqLRWVlUO45IWn5+hQ11P626t0bn9bIu82VKA1524nwm9qzn5x9xlHYlvkm+X5WWfy+Llc8s6
5PF0x5G3b+upKw+X/f7mMB83L4cNzNDmkqtf9rY9OddzXL/7rfby4z78hmXxv19Xl9KGfE1i9HIA
Qvq/Ts2HdYiByfrZgNbd3YevejsFH07Th8UxB3OodxBclw+Hg1Hu6waCvHpcIvV8LROCTb/mkoXd
elleNhNkT2bA7ey0bHnb6fJJEk57uoYhpLKWOsa/OOyHdZevLydVrfFh87J42efya/K2aleaObZE
QPjty4a/2u9yPC3o5K5O5NVl1eWjl3WX/3ZZlzSEChxn4g5XPFvTcZ8KheENFQ1YU5Tgsimg9HaK
PlzTf5/JMf551lRMYg3eLzUGxs5cGMC6wgE7Cgy8HONytA+Ly7HIhoMpXrbgY0e6e9mdVJ11UNnr
ZZ+/+tyy7u3Dyz7LD3k7wmX58ukP6woFVU5qXXWyCVmW/ldrO4CQObVOX54iqKX623KUOri6LJve
zdqTz+Btsa79uAnf00xE+zc2tateFhPO4XDqwT826p0PHCo/1UuT8G6nYNl12aarhuOy67LYITXc
TYl9E3dpdSLAUZ0QvZRvk8bARnNlaDWYx6m5WzYs+y1zdjOiM7ssLx++LF4OM0Tdr6OCIpIIcE2C
6ursZGRDT8vcMrELCcLKo2L33Ya2ARqZoDDvDDxleUO/n/zVujbhvQvTYYk0XmKOpnoEl3XJrJ6b
ZUtgjIfS6o392CrH60XyNqEzQrwc3Xzc+e1zy1ptua1bxTM2UXjFVEkRVGbSYSyxzsoAiVToVidH
NW7LhIwfL0W1uGygchQ/3rL4rNfEYpbo+DIxXR3vuJzY1taWwQtFdEgwmhkHxEbgfK8TqBg9QqyW
IYC6D7yc7I7X32DRPFwmyzqKn77r+YjPUGTOp7fouAqR5+iX9nnfHJFz4+DbKLCzmotbf9VbQMKn
zrNPg5oYYzvtnc45ITgEpk5Nbr3Dyfy+9guK6eKCQk11wyzXd1IXGdIwN8yyslvuHVs1gul5ToOI
zwuz5u1NrtlvB/JZy5lYToxPJgWemwtAVrdOspMWtibMhXb9a25yumKbdHCtMiiPMwQaXg8mxYWg
XSveJ+RDWQ4paxjAr268CQMNc2w2NgZ1wwMnqjjZQkMhWuJGatu1AAFUx8GWgjDCWiEpjVEj0dnM
kSR40mlbrAJhgHkQ38wcqseoUYmlenXW0nvD75NnTS0v0eu3lcvysmWZ5LOkn0da01wLqEIwiNXy
Zfu7nd5C4OqYaao5O9Nsr98OSSYIWpIfo4LUxINnDNlu1FrQMFhlkN+gY/M2GSMsk8pBMDQ/OEZg
427E9mUiVM9rmaNUHAHOsrx88rJPq+ls+bD7ZZ+aHMrKnHXK+VXAfpnMXcQ7dZnlLgu5mVV39y+3
T05ATK6gxOjDPsve/x/rll3evmX5iB8NvweS8vnL1y1zl7/ajwPOwRP2PMufWs7W5e9+WFz+KFxe
e75bYPKXyYU1v6y7wOqN1gfPMjrcsKppeWPOXz63zIHZoF27fOay+e2w2GHkhw8rSZ9wuA9fu+zz
b9c59OGRaQmYaoiqTGIyp2XSBjWH+ji7LAOB+bXTx80NZZy8f/7t9ncH/bjru+W32XfHHs2Rp06D
krIc+l+2L7siNy+OjfH7u+/469m//qbLj04m43Ei9kDQgpPx7hiXXd4dYtnp4/Ky8t3H37a/O5RI
91bDuCvWEvPdJP1jMUNnYVXadFj2uKy/fMC1dAh3c/r1ssq3WvMECjWjPlDNLltIOhhvc8XEuDAj
o0RX9bRMxokE5awmiBuxn1pml5XL5rQtGQ1f9lzmwjRUbhyUPsWXzQ6WrTqALZVbuxzOVC7s5lCi
wVhml+1v37Qsx/X8OJcSrHKncEaXjy9z7455+UnL0ZfNXO57zcjbnZGNABxq83l5Vi5PxLKIvsNA
7rE8F04fl/r2speelfCwInohNKf5aehrhsPh0gMaVF/nMvFyYHYyxxTSHSuLpgi03ClWPvbLROsV
6GOZzebEBmWhNkkgTXZ0GqUaz6bqmSC2ymhYdecui9m4i+OT7Xn5ftJwqm+88Ct9HyIIk9C2OLP8
nDrrd5+GPIXXNaLw29jGQ5AV9ano+hc4Jdk5aiZj1xoWbFZLbpexdcJhCnmWrci2ZNN/DeSXMfxl
SA/qK9xaJI5XWodNjE69Wp1QWbBE8tCalkcHf8SkimslVdyDJHtK+S+kos6NBXFDpxPGvWMgzNx6
DtInzd7ENXCbP8auSyhiGcVmoz2QB0R3LgfINv8bsMvbqJ3+PmCn5OX/vopIBexOP+vm5/QhYKc+
9s9CIvGb1BlDSdAUwib8Rk3QPwuJ7N9suJeWR/0A9z0b/llGREzOoQLFM22UUy7q6Uu4zvtNcjSA
ZnitWQbVRv9NuM4wXVXU8l6mTfmE7lKSpKKCVNB7H+J1JuF8+ER2fWhG8GUh0J65bXLkSGO4jmul
2wkivLpq7CGrLHzUasffaFHGWAUbROwVq8dAwqAMILdTcovpZTNglDC0cCfrFFYNfrbrOC3iXYPL
3moRP2Sjf8Z+9KaGvLyjokRQQOgcDb0B1yidci9egPTinNMUJNYy5XmfddHGaPtsZ3WgPYVJ6ldG
YnqovvlG/L32iviugde3tRr3Js8gqRV18mxShUJ+SFbntOn9TYN5I4pBTUOxqFlISspbXjztjden
j145X0923+zrMYAznSIN1PVniX0bTBAJpmCcXomfb3pKgKsuQGA1YoCoWafWQumGir7ZB2P2CcSk
/9jl1g+EhV8rIQsqeb3+FmT5pqza4tgiXl7BV5y7KTkh5lEAPMQu19SqAYkQ8XVcUx3a6HWz8Rol
HRuxfp+KQDviW/GIPbm7q6wk29oC9bNVzRsZxNm+DvAY7OrskA+4JA753hw4cknRDXlIcoZTBBQK
u91TrwUvQYkCVGVPawcqXeg+AlQntQieJAuJn+BWo+VhtHfKepd1pNuryEB0WsztVmkobEPp/Aa8
1XJkxbFB5YJW0z0PJwP1tmQ1J3FT9xbie4AkmwqBoxXhr4ftBRiw+NAOFjOVSoW1ZPs8xMIFkZzW
HbOdW3JwWJTnVDhfWpCkeyHWxdAW92SYOG9ZLxB+kNjtA7DCmQ65QX1icFxtSx2MA90P9bWMWYfj
CHaTdnPbthOlnpwOEnXIRkYtWvcWlqf1M7WiXJTwOLX8TiEKtBDSOszd/JyHDJNsrGi92IXNALP/
oQUvOET+tTG7zhUgpqthMIqdNZkDUU8UlMLoQc8mCOiScatRr0xVK6e3z55Md7yXNRxI3DjJqCWn
Ca433XyjxVOMR6PkposMcUUMINoK/5DMFT7XFPmE87M5cqvhHbfnHh53DFWwLaNsdvZObRa322Cu
jgIFbzxKDwxGNu9mNOy5KqtwjWhjKiWHiwmpMwjt0xQlL/n8qbA8uHZVhGauJX1nYwRmA/YcRqQB
iSRPXMGP34b98N0BY4se+KHTPtsGHFsu6nyyOo2L6oA0rWPvCilquk3m8KVrYkjJAw7r9QQswRJ0
rzKz2IeQYZ8Bgu/coHH2VDDn0M+5BND2bKj+Nfmqqr3yfL1c6y3jej+u70wfpQHs1D34h7tiAb+a
ZKhHfCVWLhVf12maUI4GYaKuMan2ofhLxGlGBLGq8Auxl5WzHkpunmwL0nhcayYmwXVWXmk+5Sd9
6K1TMUrE/tjBtZ2D1wq1QnO6AYr81WiRJQheJFGdPiggDTpXtO3B7QQOGhPevHnwwHW5Uw1L1u3h
BHUTpdpc0o1OX8IpKP9FlcXNYrNbaw72LtEcufdBls7j8JgGKZVHI4Ykfho2axlJXoukQPAEzPel
Vd7BLQcspUJHfZZ+j/rQWWdT/HsR4PgC9+wxwbtr5dvoDGZdCXVqNBdcBXBBsJwpeBu1HbndXsM6
w3rFViXa+QPXGbzfYRqN0+yCubAJdF1NbSPW6JNhoLj9QwrHcpUK5cxXg0VMC+9ZA5uznT1jvgM+
hfrwZ6InymDd2xhafxQILKgJxPqLuEBQFT89vOPB49tnU6dfFUbfNXpiGMnDsMdMABWrwfCnSL7X
DaP3gYxvH4FfdAE16qo8yC55gGoz+VS0pI2s0Oc5HTNEtp23S6LxnNZutnXUTiP6P85QfkANhUdM
lcp9gnIMFbgyUY+tbXwgL59/NQXFBEHYCYJJDJDTIHv0wHTvMHy8koJbIS+22jH30QFXShZSu1V3
nRjyxstQUKNlU+jm0keb5CKKiiCDp0XT4KUd/Iw1oIideqlGvwdhfx2UQKLwRMdz2Si2+Pa0aDmy
icw8VX3NaO3bnlryJEAIYWnQrvIiuEl0cFdObts7J/JeIxfJulOY/X7OnS9NqWjfaPp38BlwZhK+
fkMMYS+srNnWGRDhyUmNKz8i9NSJPt1lhKdvTdRLIJC1Q1CXd4BJyk9ur0VXOeyFsMFId2USkJKz
ezd2en8c2HjlBfh2GnVyVzd4JMa0KlqhgajBuOSub6cbKeLqbCscJpTJ30dNnALN9K8nODN7CB2v
sxnbV37Gn8hNNKtmVDXXVUPajdT5UQBZ2JNSwXMmwjaj8rpzU4xf9EASeZ5tdRscMgRB65GsStbD
G7RUu9V5YLTi5saaxnar+ewHXXQbuCdNA4oSFs5N6HTxSowk5v3wO609Ki11OAxHHsb6W49qGrI/
4neI9ciTqH/YdfUIE6KI7uXcJqegu+7A++3pmvGHo/CpqWqQJW2GhkInrrQ8jDMglb5s6bJDOh+L
cKT0BjZCYs0Hq6cuMyY+jP7tS2oGcu+k8ga4ELjl+tmkvHQ9SB3kPrViRc2rRuew3MUJ8N/xpqMG
42A4/g9yuNSpTuTnBEYOJArhtBiWi3egbSPcj6ET9tF9q3kbR0CsHd295RCtQopEyZy0v82m90gz
hEdAC1pvwlB+03UjRWRWjnw66XvKzWCUAjZFJNoYrzTMFio/YskTFqFOd5PFxmFqyDZFbUtlb1Z/
EaLlxuBtm/jlFarXaUcKDN3gZHxHSQ/aV5pXmHovTZkI8/ZkRiMyPjpI9kCtyEhr7lIkvSHPvM+F
458MClxWQ4vcgyH/you0XRR/aSIdhHQ8MqjqwkdpNUpGElJBMfHHOLnr/8fema05rWxd9ol0PinU
ROjWvdPp7BvgRh8koL6XQs3T15A5VZudUFD/fV2cPE7DxrYsKWKtNeeYaUBHeQYWv8kq57UydLIa
DIy0Meqj46hum7nDXGW5oIvRT2A4abnJsTchCZsbwxY6Zb/NqiNUCA+t8yaazBNrYbxOvBAYElOO
a2Py+EL7gcR3r4ZCovzhyKLYEGAal7dNC24yoxZ+mFT3pmbn0SMU7c5yk13TJuohLx7LDn+IJ+L2
lFrxcBrQv/k9A2vW5py18QFUhr2yyaVA35PZ+7DbxSZ6zjwmUqtyatBu6cwdNYR8B0ZYeMHw1CAF
JNfC/poQLv6YltfT2JqP/XiVtKF+uvwYquR5GqfkZpAt2NMRZhYLrj4QjASbzhTkqs2Bua8Qma0B
629Q/s94bCvMEwYLPeC2Tem5pCPZMQeiLmwyfCGWTowzj44bPC2mjhtS3gDKkgS8jdxRkmEqCF93
EAsqRKDYUzt5tCmYz109f/RG4pvJRTK2bT9YD+yVSe7M3SfTndwnBrEEJFjt/Y+ncF5wkpvFaQJt
5kad85SGXBxtXepDGRF82g61oEo3pq2dkf3RRx24JYPL18oCYrtzPkI0Om/wCGHhDny5CKn4FG8t
c8eNGAXAeRPDDh2I+MbPxRWBc4mW83XaXsUziH2P/KP1YGLoD11kvTXDefOoZDmDREd1fF2rSD1Y
hMSsHE8/Zxnh4GDGibmprN0onHsCvm9JVQnWxmxcVQPI3yK0wkPrehMTk+7JZvzp12374o0xOtX0
6BU+Gbs9KP25h2EcFPFLFk4YqMSQrqAZRweWOGxmQwbdrrReB6wGTjSgghJUAEFffvDAB2wNm6Uk
0uJAgm4zT9E6RJuc9PWeDkSBIG5k1TpafvGMEWtExQchsiJlqydDHCwwFivSe4pGgNkuFq8LVkmQ
X+saPdYG6RJMZZR+jtLbpIK+G8WKqA4HfXGn5VM+FhlZM41czx39ERdEVxP701UtrC/ZEj6ROyRX
5XaLYdRzTj3XTVcohHVE+u2AGZEd7dcWMazznCz57mwQy35cbqyk2MbgIkdPraeRHORkAO1ljvpr
8gkkfX7PXkSuNCezSptr137ygPqfpMQq3y07FG2AHBbyqQAvdFvPxd6N3C9szrstkDZ0JWOPb2f4
0qaVfc/tBrWXF5ENMWCHIlkYbxJ8YqqpEcAH+x5hH7QhOkAF1JUyJR99wIjocQl4dUqAldgLdzoq
9iboZ1HOh7b65npcGybVZN6OYtPW1UEZamfkw/0Ym/lhFFy6eGJiZGMr50PoOmc7jKFOeV65Ian7
aJH4t2nYxW3cInl0I+uDqvhG8jQFyErOgq0wIwQ6PBfzyHZRZ49Bqa+NJvikPIqVeGwfsWmRWzJ1
X0PWXZjWat3R/VprKT6omgI1rWAqzWM1rdoIg2+s5SdiHKliR9EfmWrMW9cJ75AcQ7LOECUrAETr
2KOKMDNFniAbCT5dCFhJJP11POtNOBjy2KpdFob2Q83ehGUQnPyg2MtCP6jCcifamXxrZGyIGMpN
FX2VEidARxQOlGUxHhLP0QfJO0ZUwdIdLPDdvCvM1RqnHdVORHmLBWI7+Hgh/D54TkNgezptjoQY
Yh1MB//UjDhEgEuxozSmJz2TbWja2Ub50joEOt8MJCCf/LC6xuvQ3Q4lpihhMw6JxA3IBXmgzXeL
JMY4tm13DjCowB6Z5MZxRAUETea3w+zd1iNFn2+Vn9kevKVSEINI/eB7B4krjsiD6mTK9gnnI5E3
OMA2g2Pgv0h7Ug6Bt6xmx3hxC9fYD1xcq7HmdhGLiBU/z1nmGpz+CUTuJAWpgo5VbAxi3ddFFad7
K837LRB4CH5yMUALcWbylV67zRdP9t3JifqzXaurOEFEXwgvuilEj0bayeujTxoy9fWsjv3Qjxta
S6TkBWypVW0cSCKRsA/PEJrOxH8kR87IgDPUOgdAbzbS8o69hXKnsAboukbFNdr7z6gMSTzBkVAk
1ZfZGFOiLTlPBFfsJoJCyfoeC0T99LJz33xy6zfVONjc57445GTxeLMLgK7izZlFsS9br9lruBzk
sgNVYb4XzuZHUVg+rdwSMfdgi10asZSH/RK2Fjg48J32LhS9ta6b7GMZ76uJGHmjKcudF26Eepj6
1js4WGi3WQO6qYpGDOJYZHvi3FcaxOqqc9hnz2FzNeptVZN5NbVkNnArZxdmmbQJw4hhzCbWgABq
mqgya/39TKQC+xRissrWOqd1Zt3ftBN0Nqt5YeX6ric+Amb++9omGzIxcRK1XNxB2NOiGuhTjTCu
29K3t92Qm5hFnMe8IXsD7AbcYjPCkz6+ZpFp7gGd7y2LDlrTFWwY5m+OKAD6efGngA14YRT+nu3I
Z92V0KlsFvb7pAw+uUAMcN2iL2bABKqrVdw1ZudNU4f3Sd/A3CYlzoy+OBaoccGUdNMbbNFUOWZb
u413c8fWkNJvW+ZhvtP9rSv7x64pT142JgeLrdAGKT9pkJZ7h++Uqx2U5Tqqwc+01DI9WwNsEeSW
u2meYpX/NEuz+ZjeQjHG81420GhIJNvNxhsA0WLfhp8ADYUgHfhlAcBZA8nqvj3fyUKrjcYVOmuq
V094FAdhMu9UjXMjoZ2FGMrfFiMIZipKkJUzmyYbKvswGsY2zJIvc0TJTPosZrwyORVe56/zHpsg
/TXaaFXwNLnEME5x/nqp4pKaUEjDvglYzPZzOPUbooEyh+N8KSVUCxYjY8cY1c9dQyLqWEp/O4Tj
VTTfD4K2jVH2xroFwU5c24qMOgbdSY0uWgI7BKO/Ag9DbyeZOYvqANdd7e6Cjsu3Zle49NDMGbN/
Tqsml0V1KM0MZB5L/7bFCYD52NPHtnO+JAvEAUr0lRNRIxcCQqfKjzJ7NDAWNvCDl0mzvy7qjF6Y
INuRnfikm2g9miEI1dx79LsUiuSgBdTN2jqETv00KRme+iS/CyZCnYgqWyakpEdgcb3NKJzOupyI
dgnCtwFaw1XQZo9kwGUnkST3nTdc9/iGr5s27NckgTBWWto+xUjTxU+j6QEVzGtfaz4lpUbWVqc2
HtWp9PpoPZX1sOut/ioIKvJ4iPcFGzs+xrPaDpwjbeIXRNuiA1SWe/r/E4z/lwmGhVz4j5LjXVY2
8dfPP48v/vvf/Hd8ocz/YHJQHkCdhXT2z/BCyf94tmDb5Vt4PH7MNf632thCbUxPSXnC9ECdeWiE
/6s2Fs5/XGF7DBtMDxyQ57v/k/GF+GV44cH5sdEbI4eGTGa9I+pgwzBnkNz9wSVZZVNTv9waCTeA
tqpvu1FbG6K5oj0ykvQ6hiG97gUjgbIGuVLdOdUcnUTf3xgdjh2AuqyUuMyu8Tis64wFgQ50e6Q5
dW4BQXFbLuq9H3Gj+mli9Bvq2Du9NNA55j8KZTiZDxzgRZn9MxOlrsPZ19xd9yZf1brtEZ4aOfMH
lP8s7uBwZtCCOKm/ytLI/vLa1jtGz48X95ULHIcxlPmeotXYCYrZ3O32TQ2VUZf7ellJuLNsM2ER
wBGEt/gIYUdwbyOyoP8bEuZ3r8/X5ttgPxTc1IVz9xMQZrbGtJocp9vnqr1jr5KyJqCBbkE65DI0
liKqjocNZiByGTB+/YWMZL07fy6f3+bTO5zewmYM/O/XH/F2ppnLwXeXPLWk0Q9hU5C8MrkWNRH9
JjoiISj2+K25gNSmyVkR9qpoe1L0IDlvjL8ckt+/I/CCy8Vl+e67I9KNURDYVdftjRJblJXgwgPU
Wl//+aSzuG5/nvrxwV3B5SKhcnnChtD17w/ehspudR30+3HG2D8xQNsimEleqoB4Qa8Lr8ywCG5m
oDxKaOvQD8ZwJxuyfzNZi+vKRoWejZ53Smid7v/83t7hqi5vDVwYAE5LcEous8+fzwm31sKOrK7f
t/VXGYTs243ozbF9csyCJyKsqO6CpPrLmfDrYXeFEL5wHWWx4/PeTUGDKE0GZZf9PkF4uaYrDEvK
9Mvtnz/a7446s17fV9KE02ovf/7T6W6qVuDYTPlo4ag2s+JjNKXH0Mu26r+cR787ij+/1LsvGOMI
CDM36/dqiv1Vn1G79cnXKkkJI5T4Myc72sTRdP7zB7QXgtNP0+TLl6eAO7k2gCdO4Hc35KUyUMPA
BY1WEqKdwX7Wz81TF8t8N1fCWWn/lvye/lxVw1Mnidieag1d3fGhvkLI0hl5SQOZecbgiUNKj4H3
LXYaMMJGLSABOAHXtUtjV/c0VwIDbHJoL/wocQ4mTK5Fs/DbyNKc0jvmwtM6TF1CKqCrXEMNCLt7
qzc+ObUbH/7yyZcD+u6T2xhsGMi7Cu/N+9MWcqIn0KXgYBAdLasxvrc72tlRyKcyiGLraO7UAyhA
dmxPLWnncAemu6HQ9E1HV2+94jEjow9nmG+tejDTlYJGZk9Juwlje1WgrlkJzX6wbSjQM7e8UXI+
VOByawoHaxb2tSuc5Dy2b6RiGpC3B/MQfJg85mZL+W7g9fvzR7asX9cuFxwoIEZuVi7/e3epJj64
tZlh1L6sGc/0/Xwa6uTbWNK+bYfnGY/qwqoimgVNy6GYOBwGUCi/vTG7eFfNiXEdll+LlP83qQFj
iqemsj5idrW2sY170adX6fUuCrrO24V2Jp9oCBx8k42xip5z4PCrQbJOEqEsyEkjeVLnE2mmFKVm
l59yn9KvN/gzJ8nvR63u/bJ67gj1TZOVU5Dlq2x5Fp1pHQsM/fCP5tAH7ybFKsa7O/T6Hnjas9Kn
dPSb9UWFUDqPaDOelZs9NonrHnzPAJ5FtDukzWBdohFNiwhwqSF3s6zsTYl9eNU78QteTMV4WnXj
blbhs53Ed4TRIMSnaRDT4VbT8DZVNCBIzpy2VljnHLtVJtMroe7kZvJy46Cr/onaCnKN0YHTi09p
66A5rZ7hw8yryaGBQjrmlUM65Cph1LGa3AYusTYeLAoYoiTeosZ9K2Vz5zpPXtkyZ6jdT8LynpzZ
+SBzoBgGduKchPFVIG0Pwg7/SKP7Zy9coDtuE+8JmltqGIBGEDdus2j6y1n1642LLj67Vm7Fju9J
+e4OMrah27vIR3A5dTugeHulU4Px7vhEPCqhWhH6MHIR/nL//+2ruqy6runKZSH4950Z0LtmRkqo
k2G+tPaAqTX73jcEIc3GMxRaApi8D3+5en7d+ygXL560fFC+niPeLTlt6OvCyMCQNg6z1AIm1TQm
j41B5Hfz2ZUaDbR5Msk3WVXufPfnF//1wkXkJpbtue+btv2edBv2LjnYuuTjyvIDwG/UCcI4OjMh
ZMy8rsCSS+OrMci/oSgt+5e75KKuY5QOzBY51PtvNzcDI+8GjrPTyxufK2wL21wjFpnGY1rEUB2E
t4bA0lGYzjctN09S5rLPnn5J3N76y5f+m+0f70ZZUFdcaUm2RP/+1tPYmC2v8gl2G9kFmcttI6zS
LfAOinrFmCIbWusGGpmmOi9vUxxtGGrQNkQDyeaCrnNmbv78zYjffTXsh7FQWkCnrV/8k3XpzHRq
2z0DbKQKmbGtFheIjvVLFU5M8QZwZ3VJWq4nQta97DW3y4dJBiZJV9ZHWF7h6oB+8CpSxoQ52SJ4
0asgbDHL7MzwyUrEuYtNecNWRO8XUEQX5Od6jr5HTgB8KOWf/vNHumxr/r00KneBVVMR2gB73+9p
Q8cwjCCy272kOb8vNl3Y31gyyLeF7lmULSTSOkEjr2lhYs+DLzW3Tr3K3OXCz6nWWtP7LGa2Lp4G
Spgyha8qnF9+C1M3p3E5ZNnOdBkhpWFgH3sHxKko5Rakz7wQTriF+dekGncHt+QDh84xtFlWxyw7
hByjMqbV+ueP/J50yT6Ij+zDurRpsXI7W0iYP+30yNz0c0ay9PsB2HdRdIgk9NAIxfFcW9e6q2kS
R84RJRpmp4KBbRl9T2L4jhEbft07xoHt+UQVOHobCsBhxbEhjV1PBHMl5Yd8rOk2LsVsF8FPyr4Y
anhuiNm6yhi4bfth2f949iavaDMJGoUrV1R01nR6pcKBOXbQzthtp89zmxNcC6xynQWtvRFm+ziU
3tc/H43Lru+XE+Cno/HuOgMDM8AUnRDJ4Qkin3Bq1mKmm14SfrapUpVvuS9U6wHnj2ctYQOiFWuG
Pc866X4Q8X9g3n9Tbru/u9OzAWeR5i5kyfe3PjVpZ5jcvt37udT7wVHTCeXgK1M6hj3WdB27miy4
mNZ6A10B5o11i5qMyZ9fHaGoHmbe+HVQEv3gVmhH2mI6SR8lSjOT3pUve5ykILzCSb+4gn8krsvP
ndXrox86FSljhJFxMJ74Zxn49slmhuKzhnhCZoFCaJOr+HtWdEDypLjtMjdg7ul9yCu3YfLUTfR3
A0Z8uAAm2zxGxM6yhVHgQEzl74hSJsXAfLWd4LMly2dkEqztlb+VXf3aE41h10AD4tpm/BB+VVaS
/dAJ/9+P7a83d880LcdhDwwY/z3f2BUYngMA2HvlpJ/DoCs3Bm3uVTmzp//zGfWbmyTjbJcoSnzu
FFPLl/zT5dVmqVc0pdXuq7D4nlSE08jqAMHxTg0R2Fim8YAAI+LCnKc/v/Bvtrz0wgRhYOh2keG+
L5xruvsVydjcnkE/9RrvT08g1jHt2jdhyxFQB4Ggou/Q9pDm4YawMfKJSj5gXw9WmIkYMZaOC3lq
rkZCs6MGCgMqrSX0989v9Tcnumc6aIWhLwu6cO+OURfGtQgSs90XEaT9oUYDkaCOye5Gw13ncfy9
lcwR//yal03Luyudjp/wFUh22yU/9N9fjK+Ndoxjri5L9zemDSGXFCMpY8Dr8jpUAUlsXlvtDN8+
0GV4EIE6knqjN4NP2LZdOnej3XSbKOr0riEfBsXM9BRbw6kz/rYF+rVe44t0WTol34tjvt9+xX2n
3UhzTxqY627MSsKCTtH7eyYqAeLSvv/5yPz2jKVEUqDQF8H1+3rcT9Iw78GG2sV5gEDnEKm4EYSq
cHO2VxnnL9BI8sCMv52wv1bkCxGdzbSzfCFwpf/9jYA+DkvLqdp9Pnevw+TcW5LqMIiIR47G5pZy
hXxD6k94T0QIh/gME7dlsGdQhwcomFTeemvb1ECi06t5xh/45wPzm1YUb1BSPJpczMp9f9cAwunO
EeydvTCcz9xVGD1CBN2lVXumbvwWAWBbaUftPEG9JqfHCv1u4MzVVjaCXJgk+25PHMI/vyvnd98X
O2S+KapbQjvenchdqANhF2azn/ow2Zn5FB0NRKtZixR2nNi8tp2PsD0OF62MGW7YOEJUo4nYJypH
LoryzY0f7XH81ifR8Nhb4X0UtO1NWJx8w55PiE1uZu4017Vf95jY3WIfs9G8KVgX/MQ6d8pCPOBH
/nmuWCYKzRYuNidvG3m+fm3rc1FRIcQjHR5GRd3nbHQ/zH1WHg2Yci+iDr/OdbxNtRXtYW2O58xi
WbObubouK9QK7AH+fMB+c7yU73keN2PJXhpbwr/uyIQwxJNbePVeI64hDjjZ9s6M+qVg8AOC+imO
+nvPaL4nw1+b2O+o4stey2fVkb4pLVOp903sOLFo9yPf3BPtKA/MYZ1DbARwlgI7ZdjpWcehaa60
zgcssPQ3bbt2r6LJ/p/XVNRSLkSWZRrxy8pQFdXcVcqpiWiebhsn12RamSYqR9LlZWR9ZhpskdNe
XCeO+FvMwm8a+RwDcg8cihiCEN93n8QchAnhRfW+kzBo+zDaA+D7klQhCuawFtsYLO8arAUxtOGu
iuroL1fxb+4yUGc83/Esz3Jc/93Xz06pIELMRbrUz/m68pGIrUkTIV0hgePVmH/9xJRCv6kl2VMC
nJE+yQbcx/99yil4sX04W7ymzsGwC5mg+waVOtK02cVd85gVUMKssfafDFeZnIbBV1tG0UmOQY1f
I/DvEuNzkYAs7PMJzW8MUjod7PCuJ1GjtVANh8uYFwBEvMlAijyrgHCPCV0Z++T02khH+YKCZNWa
QfUoouy1nTQUqbZJPi/J5cSOZ/dw0AamCKXLCmhS9hYjqO2uGoiLycNDLkb7NXWcL9qL3O0gxoIr
vVfn0Fr+Iejln1OJ2J4IWsiKD3RzjCcHZU2ApOYl9tMEtWYfnIOYVOCydIw719TN/Qxmf9UP9j2D
DebX3/E29Ivo3HtV9ks/W8k3TV+/WXC5ffwkqSDuy8E1zgMkOGIICmpuFQX+QyIJxwzD6RT18d2M
CPSlLSwC5ibb/xC0CQp7Cb28E45zC1v3hZ1Mf8S1Pd+MAox31cO66vxPFEHpubLGhIjKzFyxQhYv
SBifzCbsSZOe/Z1vddPHiH1bPnXjZ6d0M+4dxCJ0swE02cyG9QTm+jGJ5ZuIqvnNTK37QmUfuxw9
KQLj+DzJPj73Y/e1mloIOv2QYQrPy36bV4z/Qwd2WAwEEk1bNqPygFsIOTEfvW2M2lRmNqzfsmJX
32evnZH0e2v57fKUjGa1ngMHRYcp4xtW9vimK8vuaqJNcnnKUpV71SlBeGM8XBOsh/nIdPSPR5fn
gnTctLoJoECDJEjhGtF69K4vj/75McCT21YDPTnlAjyfYsmyJ8r4HEBAPocOIrAhnJDkBODQSPJE
IUOGJJkYsvk0eiXVyxwAwA1B5l4ekQCdIe6Avpyi9LqFLTjfItoQZVDfXp5h8jfdxsAaD2pOD2Xj
XXdF4N7986Mu+sXIJW5k3kYbt01HMospzglYQ1kkKud5TO3o0Ml8P3RkxXVDgFcrpaS68nX9MvEN
7CIpQ/Ie3eDRUSVer8J6NaKyPLURtYzBNtmsKuOhqyzjgfTUe53J7lwmhXGHKn09+wCBAmTnGzdE
nRpGaX2F5yBcX37N2eKfJ4wbfTseG00WM5ThdLhjm9AMU2asuiTu70hakGZyEjAh7vEKwOc2xuyo
qzpYQ5Mtd4npJfdOqZN7Gkx6O07xvJknj/a7p6OTbcb6BDYhWXdwtYgwTbJ9VVZy2xUieIH2SVaf
0+XsrdS+BRnyMqG1WREQDUzICHDwpPmV4Vj+fW42zUv+KVuedNoIpig6cOaHcl9TvjyHgT89eggT
G2nVz/XU1Js2DQt65Hay9cqeER0l8a3Xxvbt5RFb14FaYyXhTeysoWOPRAB9cy3rWe5knX6CG+Ve
SdV5V3mUeZzfzsrpgvIGVwUSHqtD/m5Fm5zP8rz0KFciRT0UuaEmk8O2Hs28wLaq7/qSeGd/5mP7
OvCfNbFIGxPwwt5OeWEd9yC1kfGcSTScT2PV7qB5W82Q4kPtg/tO6/5TODofNKAoC/zTrTcI+6Zs
F08fgqSN0eTducXy4ngoBSOo+yvhhC49CLPelaGbb3WLLD4puvxxzvv7SY3exxz88rbV1Xg0RqP9
4I4vrivzFzt2FvAXjeMi0fsgr9VH5Cu1mLxPzH/R8CAbJ/spTD+4HoP25XnPZpebVRD19cht1VZg
mz3HmNaiEdOhjwhGh5f0UkzxJ24k2afCDvjr6SO2puZOWan3EiU7RHT5y9gP/b2t4nM0vaDvtp4U
tMFblY/PYd8Ez248pzdJZ7xdfsucOD4XbVas8qAUm6Ew+Dbovd6zyBDR5QWPZD4EjxPpSPSFZueU
MQLdVAnwT7tAKzvTXDpUwpqe/cBzCCuubOZt5fScOW66zaT5ZRzGfF2XSYsIFXmf78QPTavbx275
YS1AiLFUYk1KaLcutUvbufCHq6EQzKiWX5O+Sx7jotp4g/nJzxsUnWqUh8HzP4x2kVKveVyLIuUc
wbFgIYL80n7jix7Q0Q49i49y7gJPUo+7G1yg7g1juRyVUKr2qu4YUwxNveWG5127hoK+SzjiZozD
6TZU9UQgOo90xEamTMn3mI1kNxHMdtfAgL0b8yq69bIXvw7DXa5B1mg7FCdT29apEnRsZC3njWd4
4gr1J4k4Nd4nf8rlyaa/llbRjZxkeQqttDo5VW5uW4RHe+jr6z4lwZ0RbXtPtAsBH6MjT7VQ1Sn3
HM5SOUe3l8WuJJN2EyUDhT4US4wf/HCZG1ipD0u9bcJrx6+3ivyjI1r6z3PcnbyIuO+k/lYa+s0L
8KJk9Nn4ACdYpEcQj82OitrflNCgY6cLTxb6LXTBJAEUZX4lIMI1lBEr14m3hvbxRVZf8bs9pCkC
xz6bkP3H34yp2TfVuHKNwdkWrcO7YN+nCRsopTrM4FjQU4Pli9rXDqNfIJqvib52WMcpYNZj53zU
sfdgGlO2of11z3Z+U4xIUmQKTn3SLrRb9pBG7lyrvnsVU3c3D8tUubrN4O+z6jJZChyUJHLlyvRV
ieDgzO6bENHegS47CghzJASnxneymG4mob7O3TiuChstJ+m8zDzVsG4yC/FaV60ZhcZQ9ku9lf1M
1jVsHoqh5Moq55d+8u5qT4OLxuVBBumRTNd7XRC+TsmUVcNxTHAdLQYTu5j3LYZG3Jj7NPQ2bsbI
UU7fqDjvqyXtCXMnYfOVQwcyn2wOG1tWl49VFeyVzfSkOz1ce9VzmmLx8hL3IXFMcFgt1h1LB+wK
XPq1QY55IVZviriRVRwD6Z6z7r7wgwfilkgYHSdr3ybsTAC5LE1G/EF04+pS3WYJwbkz5oF14RPn
0wKQsD1S5AvjNh7Hz/Hs7dxytjZmgy4usa1PRWXe0CrRa6UIcyFzYKb29Nv5a4Rvk+GfQNfN+cWa
BKzJQJbYNI3aTQh+RQp5B0VIua4r+85sDHvVulmy1hbONvFB9OpmahH+aJdTNc2zaktoRwuOscZt
YhQ7c7SaHaMqtOggBDdhKTjpqSOKhiydVgv/NHncEhz5zeh0tSmV/d0oCCVULtkx6ezfpHqGaetT
IVvgoAPP2zrCKEEOdeEhDbp4RePfxLGH+07HRr9dYlAqWOky0kQMRFG8BjW9r4fyWljxM5idDhS0
e0Un8Dtk0zIs8DX3+TeVJN/xI0Drm4Fo9OwsVlI3u5RIxq2jMWdo+1MNLc6gKFy5D85tbDCMDn3N
vW4YN6Ppk/cggLerCpw1REVknN3JV7sybauNOfTZWQfhbhbeZ1QcmDxrN8VO5ZL412uWXQtaYDKo
VT111zYwTEj94we8ScZeDsNtU2l7EzP5XFn1cAKdO+4qLY+5iJt9AInRDs35SCzbW8ECmFTgdbup
udUJttE+juSmqKvxlA7TeLo8wkq1aUK/JwSIpWdsnD2e1epUjXZ5iiVlLn1GSMbVKVOOgRQkOsHK
LFe1KZst5tNiU5r0jBVpWDoPm5PqwwaVAX4jAiVowV+e7BO7PlVdeG2Pg9ozu6lPQMfoKFZmvTH9
tD4J6hvCVoZK7OFdneXygoisq5P0JHdPa3S5StWqHBsa4ziQEazyKSLMJTtbJm+MBuJTEo7xyaN2
XxWIize6QbLKcTY3mUlouwtWFHnfIvtogM/rWN2UaXrAoYDzKMi/6LAqtqRl1hgJ+/LULwchTRgu
+AVxyUZg9CeCf6dDOZG5xLAdDtxwzFVIL4c1E8t7Yl6pxitWNjlY+AjgC1fIRnCBmmtbivZ0+cFc
cCdbgafLcOGA5PGx6VwHiVqeFessYv5fN6o4xa7x2sBh37XLb5enKMGv40Im27mBJ7JgdUH5Fyc1
ztBI2CzZPcIyGlHVtve8muAh7DarZDnK+IkQSldzceLtEXATcM13uX1MFAs/yOsT2JvsBCMrO1lD
tJ8xVh3Sov+gdFDu+C2ASMqPcpbdzimsF+ygObcTnBSX55NsCcW5PBzcBG6mkIe6mMLTlKbR6fLI
j+aDEXtUQYOzax1rOMSV3sumxtqnm/o1qtpx9+NXI/KzE6dUTzqCCwYsosoD7JYZcXK6/JgMNz6N
JSLsEPLY8rTqcEcUHjFcA3SyYtc5No6YNkAA2PfGVVOnXywK0y3DDHVl9zrjPq5v7NRHiy1xm8YA
RBvFDM0cmHiyrqGu7mHs28bB4htfVXmcHiwquK0YwBnMmbEhcFadMzpW52yscHL6ZrWrjUpwkacI
NloJRy36hvU5ONHka7ZZ2jTrpiDKqzZ3Lm6qVW+rq8kg1WJIiXtwmD0YNbVqlppvQ4+DFBB8sp5M
/+skut2oonGbkok+YIRcN74VzesL54/0HnKhLw/n2AH5f+EAepdniQmHIagXGOTl2QvYzq2tBEYA
rQpjsrZAqaPD5XmsmBYXxUIYNL1e4Qa9PH35cfnnL4/MgcDqxMc8f/n1x+v8+Hn5T0twP4jmDYAB
l7dw+VvV5e1eHv74vZEEjw6wG/95b+PlzV/++Mc7IS7hlVQM0pGWt/TPX4yCyNuOo/OK0Zk8rsuf
pgaBrO7IMh2CuStAYF5dHmXLo39+vTy6PPfu7yHlINSvL54vz19+DGGzBDP8n38K+IC7q8fo9vIU
RLAZE3X55RI94in4xLkvnc3l139+zAmFdDkTnbO6PLyklTj+6G5UZsP2ZS8e1UT7+UMdbJqyvtam
4ZzRUAIUmN12l3aQOcac/LlqJFLBXGaBIwEWJP9038fE6jCyY4yLc++NhahamdycyVOPcNYX80aG
vX3XTVa7y4JiPHuKSrxiyJ3nNGea1rf2ToVtb0BgJdLhW2aO5n6OMGF4aqZ/vzF6pr2x+UVRutxG
tDqosx9z+ZEdW7RpuJH/L8rObEdObVvTr1IvwC5g0kpH+yL6vkmnM23foLSdpodJ3zx9fZBLK7xc
+5ROSSkEBNFkBEzG/MffLIp0tJfIwrHmwNCWuIPkverrS2nqdwgr0D77MFl5gfeag9gT9DUqG3W0
v7n2zdTUTd4X373eTw5oCJq1jcPCovbqz0nElK4pO3SXVridDO6DcrS2qmt+wuKJwKOx2DG1uo2D
2IQusQmV73mLDvBEaPUpKbE1cBp1wKHfWQlr0iEb/UJ0NIHDnFz1NiOI3U7LZZoU38NPXVvcQ4PA
D4lPSOb6N4z8bnqU/0Lts05TxV9w/3xvW80jjZ2JhyPqVVsZh2gsmFVEdBF6GBZM7ACLwFhAxEoq
pJpJqdKuNSzxTqmQX/vm2qjZkxcXHU4rjrMCjHRvdpt/b7MoWJO39lP6zbNC1sC6USfvm6w/+lHw
lkaoAUubX3aiJTbGSi+Dcp0WzdbOM2KMSrgJIbWRlnXKrtHfrczTdkH7OYC+9eRrlDMy9E5ErLlH
bdgPLcr3Xqgn163lmsjDcBliuLhSizQjoTrUuD1fIvkzN/weMW4WbTSTVJLYzIlwCDVr0aqtvcWW
D3OUGM0jURpLDe8avSqJ7lG1+KIoJWJWb3yH4xhf8A/AUat0SGHtiZkz2+4uIJ6FqXxVEokUE4N4
eh34Z2hGkZ+TUO7M1lDJYggRnqQvs+WVCfRB0h6yRsNz+vVoJMYmtyNvV+nyjdltu6KHk299W2+v
IQnLDSVfptCWl03tL7PeRqtIexNCekFHMbWZEObM3YHAsN0CHeCB8JkJDXmwtIkWEX3Zo9fe4TG5
VCbUBlANjlZpfW51wndiZF9KAsUFp6ImVfYozJMlyWzGPrUyeSI3gztRKqmDYyBbD373CJIIKyr4
akcWd/hRhCsRleWpBh+qHJhZRuoQx2b6sNM750uvyeTgfCeDsbwW3jby0PyNpn5pfBCGyXtmF6v5
RdVgf7QmmVKoMnvE9NgaWSZ6M7iv7iqIjW9dQnoMqRj4DofU+w0NXKYVy1ELX0UPuZQ0NJzAciZO
QU6RWvoZ6a9FslFQd4F+hHJl5x1Z10M2bHPZ3Ew9KYlNApMB59o3DWnmKlHsTZg46yHDvBVh5iXR
aQvHqkFpbxEt6+UMzIn6NnHApELaoMK3w7wORD8Zf2W0kpU8/Krk8hcqeuPQaKS0UslPmmPoWiny
X990Uy4jnu+SqLJWtOBHEHqbPjOLNSU3WXaha5+DLiBtU4S4KGXQOU2SDFbgfvjhdM5KQtjm1ml4
G6Pshx2Kv3Eb1WG88vTuZxjmw50RECIMesJFWaD5DeOo2AxdGy9L1E97hdkchvcaiRLB1beK/Ki1
FGBC1V8MDOc3KboWfGgaJL2jQux76x2LJupWvhsFn+pe/PTMc05iY0QfR5mkadQR0W3MNfcc5GKZ
jia1WZlyaU9XUScKXAR67Wr7yDsXbktgim1vLTFAy6RQPhfTAr+ewACay2r7UOMatlWK8oQ1VXz+
WOiMjbVwf3nF5J1AE2Ktuh2tv4UGlrq1i+CUZ9BUSGVZEqG4tmkBAg4WuGx0MQ4bEOePTCh7dJH0
L1LfK/Hfz8gqTRmppmpS35qlv3dLkBU9xGFFKplD+lmHkYu9s4YMb4iw2NdeU2Km8GZoERlNQoa0
yQN99VK1mbVJIGEBbRE9GzjBxs9LH5oro7UyRABDbocWs3kbsjHYIxHntciS8tyK/EVNX7N37Ugi
amSj435QoVhTsSI6hiLOFzhPYYfiVz+6tP2hq/0yJEcFlT5WmWWfadSJwzs+WfuBKKkhHiywUKS1
2ACdYDlvWyrYm6aTtMpcZtFA3VzojYBdU45fyOFA1h5mr2MdnQOPpobfpdGWXo7C6YbQg5Q2km7p
O8O8KofnymOUJd2VHDXD/wrYaC4pbuHu6Bki+1Gnm+OWx4xgmBKri1pnjGq4Ml1eUzA8Xgu+viG4
UqZ2G4lQcoEaKlqmMZrzKvoM5I34yMVbRlzd0cEziIhoIPWQIHLZXTqfmCMVksUa3ShzrCnFzU0U
4o2a/hZUx3pwl7leO9eYCtBPSBgshfwRxi4nHYna5z6uvmAriBUl4MsGH8ONCWq2pk4mSRH987oc
pLMpYu0cGMxCch9bhLyLjzbN9HXCoL3yMRLedCV5NkGvr7FKbJYmHmzXyuXmItonbfThz0UFzvyT
JKYlyWs9fEXSkT61NJBWUZwZSzvLMnzHlHaTGxDYnHpz6uGI77Hv+tlpvlwKjUBYrgkaPIn4niSu
vjW6kjEWrGunlaO3ru0OMS5qeXCZYW82ZXysMCNoa+ntlXQcYUX133GRF0csxdxT77r+JoFTCRtL
p9mGoniBcUp9AQpQTzFhsFrjRbfCYA5L/utVc/MeY7Emj253NexRitJe3flm1AaMtiqaWqvXdyi3
ypvwntpSpJ9k4q+SyNdvcBQyPH8FBkq4yK205mvZePLZjKLm3AfhVy634rl2Gsp6M8BxwPult1GK
CUJbHFWJl4U6bcKMS1e1pccHcrz7PeJWuSps7JH6TvulhMnRkfW6dPtVW5j2l3QgWBMSICiJzVx1
yPurgyYPeUPNnAAoyfSiaKfrRYeYuxuvgq95YUZGuk8ySkhcq/qtqySboQi+mVhbJ5HT3qUV+Bd6
ppe6lyk5Ts0OCEqDjpb8qk2CyUVT+hvs1n7F9TWCxH8quu8AEhXJuci06gRqZZC5OGw3xnIO0YrC
fq9qVcPVpSLfUJr2iJB90cGA2aaQeuhtUXYOU9SW23Y0SZi8ZL4X7oQkvd2jTDE5cQ+q/iN0mrU5
tNjkJf5kle0xwfXqb7rIL5ae5hcyGEnOS+t+b1bjvouyTR8iVoqHcaPIwLq1kbk1BmHtadru2rp7
Mg2zvgxRqXIH0dqNzAkB9lPurp5p7+HuBVuhqu4pKahhu+xLqSMl1wEvYVUS2CT173atir0biXMv
gBFEL9ZWR9qhOjTtgTTihsSMgEm8Y5zS3n9HWgcgigHCOo5Ga51g0JeQJr+vgzDb+AkGeGODsaft
G3NGeAKe0Bs7kW/s1guwG+giYHB9pYWaeQ9D01yoHs4QqYyMjZ6BiCi0wCCaDFgtG2KpdlWzG8vE
20Pl2Y/BFHPmJNCqGCk6HOgEUNXKzFW5L2MTwbA3vASYcxwFioVFqkNlDvqUhGDSbElbC+UnLUnX
lQWknMNu2UqL0E8aVSiV4TteXeDxhV5UBHXTeMO8cc+I1EP9sFqAjzZ4coxgoUKrrkz3XTO8dt8K
kOFKmIt6IBbc7yKMb5hlL4lOo1pwuI2qKT5ZutGccWAf8B8sVAwYgvE4YrEK3dWjSWCG33Qg1r3h
uN/8zmvPpbkmrje4+T1ikaRBtE2jPaW4sEFUJLM7ZrTlDg/AreiL7NQNB4jT9EijilgyLMy3Igy3
kDBhnFv93otL1J+VPWy6zI1XXXyLosK+lMibIZ/0n1Uy0TFpfNV6ujI20a5D4W0U0f8YqBVPWc7E
E3Dt5ETeiCF6km/5Ybxdabx6uemtldBTvlndT8/OrFct+iGH1Fu7Zj+c8F9x9iVe5joUZm7qcXAO
MhQwmpF9TrO+Ont1rD213bOMdQQQ0BLOQeTEl7RmJAHK38YQTu5pgMesnYTWuU0uJql7d9+BNe2k
eHhgFlzfyUX2fg2YqV2UcADBNiGvkqGHs5LC+SuBF1oTazQ7HVETTYvKwLqotEd7QdnoXlz1Ttvr
lA4qLmN5vCvH8VkGdXSiRTE8lcY4eeMw10BevixM40tRjc59XgDb7aJYf5e5oHmnJjYkVBuBfTUg
BvKH59GL+jP3g/bJaFXSgYJvHTAxqHVLhyaAlWYrLiYnaPqZFyjlCjYQX6vI7rmIiQ/ClwdouKHH
PiaYRiZwnx3ZOXsqBgkq55U3fcRWcePCXVwbmRjWtqVmeAyl0UkEFanOznjMAIrXoa5iGaeCeapK
SzvHpN1cmGRCD153j+GNdDQpi6h3TmhH+4PrQ94OZfcekrlFz2g01oXM+oPJhDUPyfHDSAlZbepr
qybQ/Y1GamOnHePEl58yk2we2FKIlk5Dgv5DZMGmNPEw0kOT+t0L3GWteP4pdLJbHIhwF9BgAAEd
CPWWX2i+M4oYWbjpoyhdWRjeXkWOiRb9Eey1E6/BpTMql8FAM0gzv8NFVfZmIJ1tr4UH+AblcV4o
Jd4JsueLkXmY3tMhX1sQb55brvhD1FYNKgK1PQyh8zXz/HcF8eYtEQKqZCb3kKlyUqIFGYkeMYtj
nKaroRPNKi91OseF5e/T2sdZFle9rT02xc6UWCZ4FsjdMPRgr8HU4w/pPZubOsJIFYMzAgxD58tY
YfbYYIM6iq489nYoaYpkXxDG1pwSbrgOFO37YKjUv0PSHWrmxNtIc4pVZKV3fWzKS9qG/dXzciyn
MAMbUoFRHaPQNutiddVi9gN7KHgdKixZRU3OvVAg8Hn4XB3tqMMhC0Tiavpvrv6rsFvx6uYdvD4L
DxIFfWhv9NFXcHUCEzjFcG/eM7G2GL0R/HUBqeS1EOUmSLvnVIvwK6OkMLEHb6wap1LG0T0SGNCB
bVy3REfq2nMW4OxByh5ZqnZH7VE71iaM62Yf4T2yqF21uDRHNbXfnUaHvFl4uF6Zw7NhpQZhkwR+
qxVkBQxHF2mW8YvWNfMOB55AA+ENqk2Ng5pi+bRrx5+WAQs3pznO7JGcWJ3si22u1Ev6ExDfEYPU
fi43XkSa34izW9IxK4qJrkNCYmvgWrj+gFcUC1E22SoOtbfCW1eaTqWv0ParJYYl5AIsPDffSYPc
8jQP8M+EZ7olhWLXZlKuegnpPZarzvHpfsqtZeTGr07dox/B+JYQXC8UN0XT2oM3edeoWI0mAFd6
D/5jeQ2mucrXPu1/+DpYSNrgR5GNQ7+Qo6HtsQW6jq3tnqWCfZSW1zihwsygoUkTtSCyJhN6uOZ+
P1262TLu03Ij+i9RrlOm2IeiThnvjWJFtkLBrZ6UWMON5E5QToVDR5RU1u9qgULe8nQol0Ay1BLw
62S3JGET69w8ckifDr4UjQJSC8bPJBU+jxyYyvXOJcHH6yDVeIvVnX30cUHWKrjjSpWtZi8UfKHr
neKG+oKUKYHJKVYmLfeoQ27WP8HDscUSRbVAKN2tO5psSZy/0SaztoMvgLUUpDVUQWvyn/CctdRj
apKv1YvGeyoAl4aefm2DeuGotDVJsFn9VMQBLgOxDx2iUYxPdfZm60aCPT/9PgK8tFURSHPXTPN6
BWCtrUOxG5D3kgaNasEECkdzGwGjF1SOqf0aKK4DvIgNa6HinVhIgllTr8dfjEk4P1aPrgHTRWge
4tpmGr48TrKgq9pRy0ISL5HXLBBCGcsgqMTJgJWzT7v05tp1fsqyCOSnKsuLbVNzWnV/YhAm+tiL
3WsSgoOEYGvkxpoLzNqfqaBKTlYBWSao9sLRMfZ0kiXNT3/tE4CLFU8KnaLHSzS3V0palJfGHp8x
VCsmRMo+aHqSrowmH5hT88V1cmD6bylYnXnacxGP9YERDvd5K0Z00701na4to4j8lUoA72EB77nB
Wi8o3/xc+x4kdUKXI/tZMWnf9hI/UCV/z8hiOkGxcza2Gf3szAnqImN+FyG5N50uX+moCDeG433X
9ezqRTNuC5A96PTJqgDxb8NZTbIePtpZQNipS/8lzfHK8WupHCszopBFWrgc/cxgnE3f6fMyyUop
X7wx4r7dAhY5SgSwIPuzqL+BYeA/FcavdodHcmkfYq0mkt2M+HUwk1rKIC3WCPgP7ijeSuwqcTgM
4kMvrRoiv7bWw7bZF1nUMEFnKKGOvGfeL80u87tqmANsCKdcZ3IKvfe5Mm23X4A5ukyoIai6yEZ8
AlohSbr7OOm+1kkZHv16uMsMO96ykKcEZQGOjjkdQpwaQRKgYeG6y3dMPRAmgEFDbPzwNCAaAx/G
7diZu9zG2MoyMbcjel0QC6B8TxASq2hamaVjSs3cyjn2gn/P6B0L/UhREyltlCufluPVHYKdsKF0
gdD6K6PwxNam2RIH1sFPybvuBi3fO4qVTC5CiNaNr+qgOMeix41IC7twbxsX3MdgHTHiKMrd10wC
bHWXM0CvuJCT8lXYXndA2Jdv5ahay5z2U29YNPRFIWGRSMZ9o3aP84KE9Z8SbA3sLyw2gBfhnn7R
jfxp4xSU4js1pfojKY276anBJRgKHJaD8Gy3hBYXITGJQELtJvOY/6A44wfGW5i5prUDbwlfIze/
jB1mfQkgWCSn9ljtP9fQWSmYkuigZ+m+iKuE3CO/3OPNdBeZ3W/1gkEL+1fae0tuGYHf4qRZ9z9q
yrWmdF7Jh6U470SMbaERL1MXy8JhEJ8jG7ewpnrT8yp+lkBCW9plMDxaUVzSpnymqBr2PcnO8Zgl
Lxk10hDUYt+6Zb1ACL727JhpmsRUWQk7A784ANPBQWBfEHEc1HpwKAmsBRXymBsW+BaFVcxUYESF
ofnRocDQ4ARlbjMR2XGa8p17FeS4+vZS3QyD+82GuIZZqI9wvEd7gHSrwRC43hV6Lkin9c2Fy1ys
joDfYmwRABo6bVMK5jRjrp7dUeM+aMstRlv9YogVvKyZ6J4tN97iEMZUB305v7H3dEm8BLNwtyFF
ueAqr6QOQhNk3jlV+53aGyQgUUvv2wSVuSVJMrb15BK0+P72BCr6JvNyJXoacjuDbzMEFxfJYBCh
n9B9Ldmm9ClpQfXVfpQGU2XlHOUYQZuqEa2ENsp9ndXdBmtaHJVVvDRr5m1Fb31JuFZuqTaUlArB
PoNBdU2lckmHst03VlxdXN/H+kAGybnjugwEZtNmiudf0XsYIcCFC+JLUBvNskrM8IS/7ORUNRla
ZgmjVaZGy3ngd1pmk7aCAXte6/qee8clHCgV1ULecj+6Erg73EejXRE+3R75MW1OoZqBnBSUnYyb
M6h8sSyL0vrkWTQnglL/lGfUKIS5u6s2pjPUhtp3rOyyW2hXxIIXmAMCtCyRAvGR0HessyIVL2q7
q9v3WtbGcyHU+uZE9XNWwZ9iPkxWu/CTFzMJ3nPLat/zHHzPHPD8K+HDmgpT4XAcTq1iiX2l9/GZ
AAjc5Hr5ldsglnBYMaxjKw8OjcCr2G0G+xLEcEo8P09Jtm5WvlYke4VWuhfqz1XoPgXpyEmkMjsf
ciGXCKSHyR9bXOqS+4cX1ea1lbgpBhgR5EB512JaDORGoZYt+xuB8Dr4gGp8HmGNL4LuBZ2cO81x
sdXokhve9D0BEPJXKuMCo1e7sJj0QyjChfnW4ZZ5KVU1pd3wlHnMfIFu7KMJzrlyEDMA3wfRUlez
YE0qob1iam3ui6oMEQGgbRsldX8JlzaiqIUHl68o4JnU6Z2CjtePv2mmdkWdrGyRbQYbvYTkxnD/
zdZGk4o8r/chMcWrOizj9ajHFgqqoNoZaJ0+xen4S3J+h06bPRtuI3YF8+hFzLU8qq167XqGn8iO
4axitr8UYZyf03IithhOQ2t19I5pKemyjOEJQWN80bWTX9LczmuRQiBx73Xi59fOyonwaTnrUAxV
R8fy1HNrZNVFr5K9WuSfBMmnW7za3b1TlhQ0tbnUiXdYaK4vPpOu8wTYXx9aJ1gZSASwqPO9T3CE
X4zOIcUyLuIjObnJXScDDMtZN8S3kdB1kgWisxvlgH86At0+0NMTPVrmWLLdpa42bJqo1u95P4uC
zVXRJNapt/zq0qjqWWPMWFVNjsPfdBdREqBbyw9h3sFt6mhgmcmYgws29ZOv5OrdDQ6VtUVslfyI
gaewUFWrW9Xe8jpJTgniAiaesfYFYiICbq2s0YKN3SvzxbY7e9Jwvoqozun+cFPUgH+oDm26S6RB
glk2b1kfQV20pIHfePWNGYF6JMBJ3ZHisVaRg9vdkB9r+OT8KgxOMaHjt64Xz+SSpQtDC0BIpoVD
gwrLjeYecf++IYO4a7gGWniEHIyogkUUaeGxHVx7WRfojSqzWzBl7ThrWfikOIBPdN0uaZpt28ba
vnDN6MmDGGdhSW0zLi5T0Y5HCwBjRzBaByRDUJGCLFC6wn8pQ2BXP628E796hoKxAIA24uxb4lGI
YNYR3tOs0bcV3dEXetvQ9O4ge5YRX/UUwl1aH6Rjy5e0mWbPuAuU7U5BNnQ2fPWzR0PzVy4KboG2
ebMakD6C6nlVzxEXukL3uKMYcmpvWA+4RK3yJr3kY0tWh88UPY+lelbB+hd+3HyqISjzvWbha1AA
7xQOerFuKDeGNghmtNrSpAht01aeZZyUqxRWJn0ol0E4Mr1bmVpvjm+R32C1n3TFv5YBhNsmzvqt
Z5ENE3u8DbkUd5M4xiN9+pxOMAb5ZpF4uyzB+Kc1hvbeoS7p0B18sUqAzzgO7xpqQxolurXgmkTl
4e1R/22sSrd+NugULG8d52BT8yIia+Ri+IZ6xo1p5a8U+kFfEqMoj1bCCa/FmfqlLtsGklrgHEUH
va+pAnubKG16lsTcL6RpNp8DTm7A3vgFMlW0BT5kSjX69l5WvkZWkiu/D7SIhlBTTwGmmrjuuOZB
FyPuhrkFv7OiVS9S8cOBKvS5AsKhGjCLpW07JZyKrn8aMCM9KrX33gMHPYUetpUyg6jgznhVBsc0
k4GgdwN8ZZVVenKGX7at9D2hIzA7MZXRljjcNduinlQHYSQ+mwRuYhbbikNFKPPnQlP/2rQwRYYc
MQ6bMiHVXc2hhSdZn+6HbkAskPrfhkaEnxP5RNpJ/tLqnv/UiQ7ORRTd3S5QrhgfbGXgPYPqDKdK
uAH0PNcm4sELXrS5F9H08jDlZLroPp+DZDzVrmkDp8TDc5yDtCEyO5YJJAymOeLY2UiifLcsvowe
LSzEBfKANrPdliWYgwubDWMBkmpjkkwMExJ2NtHLR7Pst1XaOehLkuxiDuggM0Enl1COdt1iLLih
uwuj0qzyC66Xv4AanG2hqzAY8HDeU5FzSVBsLPqUBr83KAwzVLpLte7HTeMyl6W2Hs4WBT/hNV1L
fadoO1cz6ms7MuWVxGe/4Fz5UjdO88QH+zWUpbsaoYesGxyJdxk0tEVJWukJ2ne9pqtJg9UrrSv5
xlsnXtZt4x1bn4I3rZpf/JwAhH5VcSI1YpOl8XQr1sSNma5xY1rZIPkxj6li9uu6z8kpeh3MNH4u
fKV8pn7zF6qSBFtTUh91k3V2N9ZwynuAsnqwXxuhNp+h2DLFtdPhTmtHu4xeTvqSHZ2RcJh0IIdv
pVVr53mhtBrNHjSQ4Bfso022KwuXqO1wPPJbJQfYetqTZx7CponvsvLE0Ut7xjSNaY1li+dR+1S7
iv6q/Uiq5uL0rv8SKLp/xVHktbdcuUpMO0ffFnTXpqy6a+qMJxSwnnvA8iYyFiO4wSYbKFFHhK+0
iTN1UxVlNTsaHNV45K4sqprUj1C/NUbyFrlwL/tIild4UgEku09EZtiHiLTMTS7a8hxU2dU2WuXK
hAESUNCC8ZBkfdR85VBJfnlMU16tcYo9aW0sFO32KzMLjbhUynMgO3/X91q6cXs0M2UyZmsXHijA
SWxYPVPVwF7rvlescrRzqM3KlwBUfEmz+y0x9ODz2NysGmNqhP/deiTopZX10yA1Z9UTD37GqeLQ
5sLEPM7/7BPVRxh5bSzMQRlX3Cecbacb7Yfg8n//w2yh+vd/sf0jpz0V+kH9x+a/n/OUv/+anvP3
Mf98xr/POBOSb/mr/n8etX3PL2/pe/XnQf94Zd79r0+3eqvf/rGxnr1I7817OTy9V01Sz5/Cf8+n
I/+nD/6v9/+JoyntCLSl/30kG9h+Xr79zH93NP14zl+Gppqq/0s18KJxTWFpAuvNv/PYNNX9F9Z/
Kk41pj5peHmnvyxNDe1fSM8tDBWEitCVHsDflqbC+tfkgcqgZCP8pQvk/v9YmvIxkK3+ZqGADajj
2C6qVgdHSsP907dBTQOJG8qokHmDLw1MQJzIKoJ8zb/XPvbJOeB5mEKgu3l9Pur/eqz3mEaXA2Zn
vz0+vd68OS9gM8LcB9va+J17q2OU2+uqS+5BC2n4t2B0mvAUSD4ttkdy+Rwr/hF2DoSFgctHpvq8
+48Y88e+jyMf2/PaYwF+mVMmdF/bhsyIx/4/3rUzSOD87eH/9Hofn6xSbBWWZx/+Fq+OT86rShlJ
ZVzvpY3EqfKy8pCNXXlQDQspQocqAVBy2jsvbKv6x3acm389MgbQcxTT38/Png9OWvJHNXgkPPtx
4OPFHkd+HD697W9v8J8e/mOfn+XOpoqtcwC9pLFo6z5eaV4T0KtstbDIdIDLh4CqGCdCWX6YF9Hf
a/OmjiZ6XBoNocnzNvccazG6lb2cv1Zsr7LD4wv+YzObw+4dnx7bAOV/UVsINzDBc+QBDXRxAH7A
BoYOzjoK/BwjpOlUBnQDwtCk+nHgvG9+ysfz5lNaNxWxAXe8zOfpMO+bH0417ViIIN7OW0lHjEQT
0lj57bnzKqRvSmm7Q7nCh/m4OKZPNG9+vOi0STnea8qlM8rmQCI3du7z6rwIOw2MI3nL8Ns/kBtE
i5fS6K9w7plSPG/ibVEvBwVSHnFu1cHOUXXt5tV6qJGnFP4eS3/mTg4Nw0fOdFP1DW7gXbnSvCbc
2c4ApZSo6XBazGtqjJVBBuRfThnOHvE1B1jcTFIf26LMAe6t7CvNEeKkpwUulX+tiUSVB21azA+A
lr6O8H/WWKORJO9HS4lIYteb08XkKSpLJwxacFh7hxdq+sE/9+0p035mbH+sivDew/NeYIhfrOI8
4dFgyiUFc2bV0cjC7QooJmZ6s3wX/rWpnud/57egbcdsfLJb05TMJWK0l5lu6+lVsbHIjyJrhz+m
q64fHx96kr3SJ9rInCdNf4n84Cnle96cFzAJ/tqM0+LsVIGzMacs8tqGPU1I9pRIPoeRpwSXbMah
us/fQjQFpc9r87upDT5d0BuWkVb2h8ENyeAZiQEI0G2v+86GTWc0fXfAYYdV06yJd4yzyUdLtw8O
/TJIxZgmY90J7/Pjc2lTEHUQcYbmOrPT+UPNv4lBOUN8pL6bd82/0OO38vBMbdFPzMHtcZK+yCqD
4PTIcZ9j3ufA90rVSRfy/L0/nX2ebb64fQGPyMDygYSd7aiQfjs/Nq8ZUPFo8CQ7fvHyoECWPcxr
gFTkOCigN4ciUODsieanU/+dBy9iBRC1DOziMOfDZ2P0Cd8quYH7Kw9Ki1ffYl71ooA71rTTQScz
gfqnxNfzgzaFosc0hPliKGH5tlj4JEEvrElUYLr+F1UJKtQVLOa1x6YzEjAJG/fXvKtp/K8kfGGI
kjecErZiVwcngdQp/PHcaHF9mHcFPiAjzqI7tKev0kgY7//+Z51sSmV+bPdwwOgvKnL1+A8//k0o
Apx1NEkPskbWqaYnP+YffPyX8+b8/0pDFgdkcug+Jsl/og1L7ABgckz/+fzvEno3xfzOy3lHXmAh
CsC8g1eWH5qedmOjR/H6t/N1PjtQoLnw4vGzE9V08/+4gqfL2G2UbRoIbfvYZRjppQi48nQCig+R
4Bb/WPhjEuJ2jghj/lVyB2f+Qm1vEfZ/FAYEcxvTgD9vRmrORGveNjWyMcAcorU73+tnzce8UJ1U
ctoU7SYJwVER2bkr7HBgIk/nvNXT1UC6kC+jtEXkOREk5n1eNnyzc1iXemMi0p8WVhIjJshVjSY6
lCAxmni40vI89BBND/Oa7ficpFlcovu3P2ndQGsvo12TF2N1kGlKf4f7XnWgY14d2h6Rnqv26dqH
eU3nR4844acT/GPbKGoS+Yj6wKoXv3hZUk/NP385/ZDzgtBDdhbE3EB4IuTJH8EmQfhaeZjT6Wt0
nWCGZAfVecgdj69vPrnntcdmXVpEbaAgXDtaSIbkqB3mhe9rryb+jssx52JXp6FzXtgh4+lj37yZ
j9CSFvPqfMz88GNz3ieiyf5lsI7zlkHVRPLc9NIfq/Pe317nY9XBdt2qGfesoYUCXBUnGjzVYY4G
1ysUfGp1z3WrJWMOsYyhoZQiTtZHJ+iSAMOMd6VLzrNkKiVhglAYaVnJaTPt/FidH2dQuXrpiOok
Kcmbn/RB3XSTKWe907w675wXcnp4XlOomuOPHPHHcxiLUBfdRUMM+OOZ8955c7Cme1asM9uUtB8p
TabtcHrWfND8SgEJKxPdJuumAoX2/vRwPtcz82owSbDmtWhamzfjWR/12P6PD6fTBfRx5PykZL5i
Hq85P/2x+fHwH+8WPZ5jAgRv60Z+fIL5eb99yo8DP17Dhu4ETw95fxlz08+xIuQ23VETzNsec9EV
5nzVx775gWZ6dF6bF6PDLXM+eF57PHfebMYiOCQm7hMcZfg2N9Z5FbO1EZnD9FKKMd1u59WPvY/X
ebwVd0TkvskEEvz9fo+3n9ceB//2io/X+uMj/vGUx3F9yEjhhDt9GoKJbf1rMf69Nu97bIohdZfc
4E3EhBysT7exYqo2Hgsgo3LtmcPPeZeKAAcy61SaPQ75Y3N+4L/dl+eE2oUNypz5OFpxvOAfr/Xx
Lv/x8Qba3rKwYPx/fOK//9H5s8/7qnmQmlcfx8wPkwLB8PWxc/pXH8eYOMPt22Lnyk7sOhxa529w
XszfFjbU/OTgUelGia1PUmbVok2aFhzFpY5M2/Yc+CmU96lKg1iQH+y55Ju3H4uPnWWmebg1FDh/
/nGQmJ758ZLzi8zb89M/ds7b6oC0R4NB2Tm0EDG/BfnryKLlrHAPdYIluaqYZJgTcbhwsClaG2Yp
Rsh6NlREoZgUt9NtrzfGDoeMamWjOdqhaIpWjVZOPqBcS/+HvfNYkpu5svC7aA8FbAJYaIPy1Y7d
TRbNBlE0De89nn6+zOaoKQ6lP2bWo4gfQplmVcFk5r333O/Yci05qLXkqlbacczvp+ZDh5ShV7gB
+/bZX3X7rPbipnBe92yIvgdC/WMsZx/S1NAM1KoKCTXgP8tsyV9iiLfRbhBRQQFQS7w5IUyKS1p7
gkTO35HcqCeFBnlmNDsbhKrxZMZ+u8/1aNZxffTO+twvByhSznmWmwEb21OCghKlV4+ZJKGL2itA
T6QwBQ44m+jnXm7I5q7nrrWMXVQ5X22auc+jDIneNuo5wQqBajHGdhi/JYG2NkiiOks74/0Wb3KN
9iGjST+trefRhyenY0/OxGrTrc54qqqPulpJqiPhyHWVOjBqT23UC3lNIzo8g1K2SU7n142Zx0dU
pftQjY29HK7TdSHxMMnx+XVXPauX1LrslJLpFI9nXxg+sUbC743a5fj7mw05Wqs/U6+oPYc8Md2Y
56rtEV79c1P8c++355IGj2P46XAzygbVmr+MyIzxO/eRaW3Uc28vqL1ZHiqfrgUUlkQg6vyqvbcN
iJ2f51w9px72hkz6vD1+3VuHx3ilnJK9RgvyH1QvqAtG/V0Sufe9ACa9yil3kLMra8OSDvH/fqip
KTJWwV4nX28MOfG+vZXKIK6EOoKbX96UW8khSXCBHwlV/bUKuyOIxPHsuYC3fExIWBwZCKwygR6W
ACNG4OhWGH7Vw63aDA3eO6Tij66O5+kmMghH1GYoyEMFto07mD7UrwN4M2Ld98s4V6DL3tXjkOBF
5i3nHLe6CbQHzeKEaIbcvD0cVvwFg7fHak+9R71bPaxDPT+qFOT/J2txxvvxj79dvxdJuU26vk2+
9b8mXg2ULqRX/3229uZadtfuD3/yM1nrYxeFa6MLv1jaAZgSxzv96Pp//E1TeVwHsq3wpGcLbipv
yVo8q+T/XGH6lvRZ4Tt01dDH//ibStbqnuHRiyQ89OTG/yZZa+i6xKf+mq3lAyxd4gel5YkpfjeO
acLeox1oFjdGGJ6sNNdvJ8bIW7ef5vPqrThKJwJsWo1+fGjGm0TelraK3lwZuAG9iRGIMid1IslP
6jl116o9dde+PazQ14596xzVi2X4JQntmhIq454av9Qe4C9u62FAG9Uc355+e009RxaIIfPt5R7Z
1aG2spuWchRpQhkQJna0o6S7K7Tk81hUdFfAWkKLe1LjBXbw/cYSLYTY11hQLdZVY39axbtV4Ija
+kybm0J/X0bzfDRsBB+xFt/kZoIWQYiXscfF1jXG2L5ti+7oDa29XQtHP6tNR5sEvtb5R6PQbcTx
s8AhluN9qmljk8fRDcu91nvawVCTsZyh1TT928O5tr6sXYTkZJ0f3BwJF5AMmk7X4S6Xs6HRheda
AJNWwn21oQmuDEqvAO5g05hOOiVwfQfeq5y+1QbnAIJJtevIoSnnN2OjiG0vkdzrakF9DbVRi4W3
h3yPft/p0+O/XQ5itrudp7w/lmkTHpseNbhcA6WybafKm5O3EaiPdrZm0eTiAVYMhMx/qI1uTVuj
Ssfj3NMf1xd4LK59ru3XMX6eZS6rogp+XtFryuyWABNzZqZTk2QYJgi8mppehdXKd/OaJFRtx+zg
+d2tLokISWHtJ9cinfIQQaI6+w2xnGWkI4Jj2nusirIkMvQmyPT1nIAHMrC8pu/f1892baJugSG1
K8PEPk+GgyK8Mb76NNqnMtuJv+3PjTkU+lH3cIeVT9Gy6O29IUaqJkPZSKYZ1SaUAbLag+synoz8
KVztj+6yaFvBXZWsMTNPYwjvRAtY7g97sJbJsXS5Mv102PkhbZYpaoLtIpNjmMZWQVZhLqzppNBi
L213vem/+MjBJOg3p9+XkJ04Ur6bYvsic0e80+5+zN3nELVqp2MknNowV/Th0R5Ce2+4rr4zRvOb
1lnL2US6t60Ml5bltJ/OjTCmM5rqZatWzkVNR1QR0noWy8MhsIZfN41cOqvD4GRGvQeX+PTbby8n
Kg1R6MaHPmyhQk4G/bxyWldzu9pT87fzSvWQt2noaEibSwTdyOeskVaERPvejnjAaQWttCsNKL3n
b6YOFhI5JKhdDYu4cNHL3RqSKMg11FTxiMsMvo4OTtX1ewHcgkvMFRSXMc/WxELN34/3Ma55SD/o
3YbAZ4bFsZN+lmqhiU62ozxxeosnhMqJoX41Nx6FA3mR43cw22AhJLYoXEKCrsHCLTuN220zOhMr
hmLbyvQQ5r3aJi8ZKXr5EOcYWlKL6Api9eeC12x9tOFz9DVauECr0V93eS+SI9LeYwb7jE61hO7e
sZN2xRiyyryZJTdq8a321HMeBQH0e+k3dfd7KlfaZIwGK1Sb3UjNGgI9nI3QoYSSUEQOGstAjmPY
485rQdS8fiW6GY7NiO2oHIPUU65v9YGtGVAP8uvbqiTzWEaRyMDEaMUhuKuOkJ22jsoEqWvhddcm
71wNYkTmwKIVU40vfom6KrPAgmb+u2WJzNNgrpQvZn+yt72zgnqSHB1wlfdxzQhh6sNyzsiCJZb3
zjdqc6cOJRTCcbHNmylZsVd1og/CfFwLLForiAp9EcNayCGq0kBI7ChH4jLWb1Atp6/jsifbBMIC
kIrbJuVRN2oNhs/0qJE7n2IEQXZd3yWVAVo3Qc5fhEm2YUmA7zodZgj3kmjbzm6zddIWEysxHUSY
DKSsiUvUnpWSYnW1HvmwXwdwdNqz4ZPUjnXGavUwNIfvDdooGAh1jQ0pHwVwkGHPtX4sGdEObU/5
zRTDe6MpRpbAVK11TmXkpXbVRlWPXvfMLt2FgmGzJVDazKL3g1hVYun2I6dhVyeLXuibVc+Lm8UY
ipthgu1UaXS8FD0aAgEqISgXBo8Z4MAJ9UWAgJYBpQ9jxMg6qLPCP+s6I2zEVbS3s+Kp7IZt01vV
rvG8x3JC07HmJpAVghMr7aqTC9/WN+VcoJ5bRG1i662DxJoY5zEHXg6G7pzcUqc7rRl9g9CqiQ+h
Xz+U+eSeEgHZbEZkDAZtPQ8avNmF3NgIfmGbdssahJYT7TxUc54JSCm0gbHxrpu0NscbKItBA+bI
p1t1rsO9iCpNGvVxpoqWMFLtqU3MQuiAUwLB9Kbo1wnwz/A0L3Iktu/7ZIyOQyMX6XQv5We/2+YN
K3i1Kb0a2mZdXgabLPVbWVIVI1Vt2KuL9ORgDgWTkfzD6ws+EqQSZ/T8RzsjVaHBXgLkGL9AjGR0
UwRdazylFTjk2R2vZkwJG5tkmr/Gj0lUXYHi1QdrAkc7aQOdyIt+mG1j5y3ucwEd6WDQf7PtFveM
5fkunKdLjpc7/W1DCkv645LRVuYM4S2QAtKQAGA8kADkHxlfYhhVrdN8LEbxPgtnCmhah7goXr4i
rd11NbcHN2Owgv/toU4dzJhMOARwZNZJu3ES/1IYyW0/rSRtLWtfL9YLSrr7almd0xCaO3pqsJo3
kvXS+lEPBnncW2saSvUPFLwE+FB+cfu5uAcUXFgL/I4kx9UkpWcIONB9l+m3elKNe6QpMknfAELy
KcdFNImumR8kZXFMXUzhUYqWcsV4zNEa7nOXbngcprfIUuQ8cK0riL2YiTunvqJvrW92BsWY3nzX
xILe1oVaD505Rf0QJhPwxV7OPj5TyzqSIA7JaXj4hO1ZrgIaykYSM9NEtdamVd2kQ7dOpnU/r7Nx
6ZiT6Hh4EXaxBuASaDmwxH7M6eJqUww4VrEEEpMezOK7MfL/id+/NySysR/G6BARoPYllrHpyiID
oZDYFWuCmrqHj9lx0xkRgNsT3b8FPoLIlRK9+DJ31qdlmYzHMS7iTU0L1ezhUoSi62aZvzROhcOs
0578BZN43+2wN3fdB2S+5QkTGg6vH169Cu1qD9zTdVNwrwXYJeudKIb0KcP1lBavvN6jBaVxaaHn
0NH7HT6dyM29oJ5x+5NN2SELh73mOHUAB+CD2dAZxkVAi1MJQ7P30hP1pn1pjyb+dAKF7Wxv49Ul
Zo/Lz2OlobWjT56vAAKkNUAQO/m2ACi3tbXxC6xPe+/H+mVyfNBS4mmCTn20K+9zthRD4Dr2fRn7
sCTvhIkY07YyKHIzoqhBNNuSVKBbL0agW9AfjNWnX3K603y+6fh+iB5JCNzEosfGWh8dqi6Y1SEq
+2B71gZxuX5cUQxBvqne9Ra+QVUGj9yeePsM4HPrJN0Xl//oI6fw3u6cmmb9NXU/UHupgXClt72T
syTtati5WrqxJms9Qh57XKI4Jb1HR3lr0iLm+N+7qGUgtJGw2nRvHsQY6hjBYb1UTcc5FA9jCl/b
GYaJYjX4Qg2vkt6lK6EeZvxf/GxDm9GBFCMN76G7bOMofBcBNU6BV0zF+FwVzndNo4Pe4Ifrnbe3
8nQX+dXHaC6/RjE9NusEnqFZNZw6OTGB6cZfYcHS2zEOnw3dzr8avbiODX4KhMt7zxg+wZEjhqJZ
bNPDeqLvw92S4IqXujgZFQttv5iLc90IYqZFpndGeoQBAMIa48jVYQiqhDe8bdSb3h6W6i8rubRU
T/728v/xuSJp73ytTuYlpjuW1VEkoxpLzriG0p+ox2qTyFfeHtIwhDxFPUaqLfYU0e9apa2Rwhm1
1wskMDQjBS2aGBREHg4y1KHUppDvyv751rfn1J5Qwp5/+/LbP5NKxY96uDxjrUHZSn6C+sdJLken
BR2Qeurtjerh6weoXbUhTyaXi0plpP5aPYsvI9xq1EirlCWtdfPxrUaERCDZZi1kk1/qSG91J7X3
tvmlMvSn90CXwL1R6z/nIq1eK15vf/v2mb+Uud5eVhWqt/eUAyb3m9d3/vGbDb6VbDI0Lz/fpP40
9/R+n03pY42Qd91Vk/vOkPKzUlYPRynIedsIqRVSDxslYpNytkSttUYlB3p7/fXxn1+z//mvqPcD
2is2KHGJZe1tyJqcbyf0IBl1JM4qFM7LNJse1O5qg5LoZ5oCaSdlbSglC2rvbZPIwv3bQ72hQYnB
9Pj2lNoroY9vRDfjsfyvf6D+/k/PccdQCHr759/egy/GY11X617XLOMcFyObtvyhiQIOXa39dGX+
/xTmX6QwpXMWmcV/n8K8u3bd9Vs8dD/6/l8ymT//8mcmU/h/900yjli0uLijmag+fyYyXevvLOGF
5RJumLbJO94SmebfPcSg+CnjqGxaqFb/mchEkIpvN+6d5B6hMdhoVf9bdPvTBe9VLYwI9w+ueL/Z
t9iYYLq671qO4ZBM1f+H/am1CC2rtfqot9M9fHPuCWwjY1g9mkdTBMTU6S8Mlv70iSbpVJKnuGKh
wyWv+ouDW17izcaqrT5OAHzxfFq9+oMpSJ7CK5hCYAG/nJM//EDpP/NLmlb9QD6IXK1N47rtSdHt
Lx8XgdFY2zqryYju7byCY+4C6l+zq2jWy//6o/Dcw87K4QN1Pu1fP2p0c7BSGC0dly57yfLsRZpU
E4h7WfT1P3/Sb0ph+aP4JMfDw4xr4H+ctR57yy525hoR1+TvfIBTtIILWv4o+fzF8fvdbEd9FiUy
G2my43rG7/5OUQ2bBy8CGAiSkIN0/uI17bb2xM2sYysCGncENnGiMYxF7NJAMHLvraihY6/8C4/x
35ymXr+JtOjlbJLA/93QzB0LT+v9iRyeD5M0C+/EsDwt0XwxtOUy1/NTB4M8TKK/OgJ/uIQ8xOdC
IMzGNteRr/9yCWl0kqP+rriEtOyU6v0JAVBA3PjU9PMTISNTaoTry3pJvQZ7Cy25tnZLVDZx/zDN
BTSUv09F9v4/XwPqwP92ZXvCtpCr4/skMF3/168l2mqgJFrWx94G5xnlzlG4fFpvTWTLvf77oN8N
bcMTKUaTuug3fZU/LlnRBPUwPntklEEX7ScRXf/zF/vjaXJcfH6xSdQZXv71e600SIN5KkAjD017
rLGy2baEA0RL3OA2d4Tbb1yz/1ybVfMXY4tBfef3u50B8+2z5eu/nCrPA4OnDXmNqtV6mPQ0xREL
i7hohgjYzhcY7xyKlEyHEF8T/JhakBP/+df/8WL55Rv8dlamrKB7vOQbrLGJ6Y47X0iQXhVxNGVI
+M8fZuq/21JyU/iUwTyuS5CRpun+dnFW5New2yEyA++F/4t7I6oMmArUjUUfjb3dFIcGyHuefBjI
JdA7T06OWOwJDcSx9/GHHfTlxuNvJDHVD7l2LM0/z5O/Jw671BAC/Wy8j3SapazhqUr3s1N9xI7j
xU/SK7UTAsBxvqz53i+r2zqCclPgX04TciDfP0jN4mhtzKk6VIv1jLyKtiwTtZAHugMzPMEFmmW8
yelpBLSG+3JtG4JLCCuTs6nCkYiWG2oepyd8Dk8jJtGxER9zgxxibI1YRvglRgEJ/Bkb5FizXKdu
fpc0NtYSFunz+VT5fMcSpAId2O96F5CMHuODWNCKGYg4O4EnOoIxgs5IU1ijH+3uezakV8xUbmj2
tjajTz0s64N6Gnemn76Qz3whznqR15PpcwkbJb8hKaHkdt88ORTLI6Nn9F3HZrevpzpwZ8oArL0D
fYxfRJzg2eLe0VMBAZnfZcziOM3je6hwOwcHxpbjqQaPXsDKb0m/aG3NEnQprtRtLjYNdhA9lsvk
I/ealuXJSDxO9nCdNH6ctw5bMyVfJAEvoct1MPW41VYGaabC5bRUc0l6HLVpyAAmD3/opC9Thui0
0t47PcaPGn13VOX2fgsNyI3usNGMA3spoG6Q3w3H+ptPQsqe+amUA5rAWfULta/71P9BEsQKwJZc
4ol5wlwn6EWMi7V/bmJ6vSsC6dDmm4Te+jhbME+YhH1vfPKxaikK5ybOYP450t75MZNWDqIGwuRw
COgD3JbJ92acb+A+XeVH0BXxFE/yQkuGvfw8eAFfuhTNp5ZfrRUnMnmkWPzcgya5dzP9omFBqNna
S1ZlVyMtriMJD1B+lwaFZzDGgVdFj1ZlTsEiE4Neu7V1rGybCPwx7q+PWUFnom91xWbxuT5t/Ado
sb4dSx1HLi++sQUpJ9IAl5VvtCnjft/UCTCYJr2mGR6bzI4PIhp/YJgIzUiyuFvhL4cmu69+FMbO
eOe4KFL7UuBf092qb4+tVUaDwvgk5920IY+UXE14vGvTXCc8brD1vPV7l/yQQarThkaak7GRl/Ik
J2ci7XsNFRPpL1J2BucmYWVxsJtoA7b1YrWkjzrayE5ZunwwkrK9tWe+25DHWPkgNGHAEmELJF/H
INys4IHTRvqgLsfGiV5SeeOuBddBq+WfLDN6dLHHwsGYj1ZDiZfkL5OYL37OvVIdGW6DqJsuFpAS
2mYYixvaO/EKxsemCslt+fEVQyvOaAY/RyIyluUZZRE9jXLYGuVUHw+yMMQlVEc26aBcBGm/XAx5
ojZVpH8LV0xE3EcdS9VgcIcnzH3iF7eqcRXX+Tf6Ntq5NPS6bXbVGvvYJP0XiqLjwj0wcrngaHT1
tBp7Mn0+iIEpy59YAs/0NeCkq9HiLt/gD4eombjJ3PHiyTGz1/haVAM45BYfZfApWE/kW8xW7jsJ
zfEWWCH9bb2i21rJtNn2fm3nG72V1kR+eKdjFhX4KPQPk05HAH5k1OO3pZXM+wkOC+qiKNnTPHtH
6wSeYLN5Ebm8uwSEHTliin5Y6KrkTp9lhNsayL5QrPs79F/bqglBut+tuKfdZrigBbXnjTugyx58
1nOND+9Gj9HNWM3J7SW4sZbTZDWHlDn5WKFr77m3YKwJDUcZzduYfXfXLFqHXWBZbKLafo7hvsPH
xXM6r9MP0BdojyjpzPZzDlxu6LtU477KY46VmJYL3n7eVl2QavFCzvxFTgeoqV+cSBxJwQHhWy59
D4pp6fXvTag/p3G5GXXjcQpxnBnSfT6NNHgLmm9eT9HSfxx8id6PzuriHwroSR5JJg3Sq+Stl2l5
NQzoWEaOhr5bMnCoMMAcLut4HqtdtQw/BqyKdk4lnpvSX05TmJ4M3yr3CRgO0Om1CGYSMnQatB+a
gSMS4YXmNQWt0pq7pbf2qxg6yqIrck7Dz3q8BcwG96DGxD+Ga96KtAPecwkncBg3jqntPLfgpqxX
Ew6foKpkRWd34vZxNO5DO4RbH2GaNaQrvGb8W6UhVLoaUP11+JtotMiWl/4pKXEfj/tm3hYulfeE
m7AVFU6xkMS9kWW7t/xovP7eREUfLMyZQTj+AJaJ7Ti2OtBRBqoeFgY9NLvvMfDgKQbzBv8XWoLG
nZORlVfnrsrlfbj2L6V96drhgd5aKg3A7reWb16zePG2GbDBYMT9yGyBbcEinUhwG1f+8N6UdlCl
CybajjSKplDYbXP+5qfYhHt+6lNgF4GfWf2mzlEXVA7afCcmvgAbtLUhXkIbYC0b0hy4GX7MejFv
6CSHio3vgA2hpBeXcuYWiMPheS2nR1OO5Y64X3X4D07HLRpN1icA3ICq5BDkDEUi/SB3MVShwQUn
wtxWd85ldr0fucz7WJ7+wZ1cfbuWqYMHOz1rFf4Fm3xij7OS09U13zaEB3ssxc4Emugj7QhODEmt
fhhwvjadbR+V7+mMS2gj7rH8TVEQw3JSdoPVcY1uO9c0uMNZGAzcy1j9zM4tNHe8zJ8px4/P5GQ5
UFV3BzX121LAvnC96WsaeZs4g0AVYWgXYUGA3LbXpvdpZd+Oo4VoDkTGNp2ST143QoLz0+lW85yb
LMnDg1XRddHg7gaP5y5qZn3r06+06aFlb22yyRsrrr4lPs2ja5Nmh1Lb6Ylx8SmeiCXxN+acf0iY
Srd6snfntTktDbhxRD8HvVmbHRc09Ye5TOj1B4/VtJoOpbJBbwGytsrEqY2tO70zn8uJ5Jv7RcXk
Npf9VGa7fnAPXhcae4hJ7Sa34PMLhkzHfOfMbYnCpXrIRI+9keYda8CJqC3LXZzTpZ0s3sVIlurU
QxekME/euBje6QaoDMelHIq/0Y1dNDcSA70fhIF4pl8QsPge6PCm/65NAuY+fKcZ95bESvwDYOQb
x7cbborsyad1xiku3oSjXS2XDC0CI/QuKHLrkMJhXFE5CnGwQNf04rjf+pnpQ5c4qB5CO9CoBwS2
t6GLMDTRWlwYUgjfrLfG2f5ka9oa0GPIkirKWGih0980FhzHQXD/L759HIF2Yd4XQx7jA/0G/7u1
RkkD2qbejya1hAlaKOQ2rssFMF/b4QPgeweXlGmgJ7CFUM1vh76aiPkcOHqp7hzjuSUTujS3sdHR
/BCBmWzn/bB0MAP89iGTQH2HLvVt2ds4ZGTuDkIuNOJx/AydqN9AggHzNdLvYXn5tvQSuOhmeXS9
Wt+6Ln2QEy1DnZ5B1sUgw4/a5DAN4Nhwad60zDDbPg4Xem8Qb2iwOCHA+ztDC7+OHVB4n4NKXYZP
F31/6B1srR0Rv1gg6bgH84Oa6XCRI8i0k00vOpDQc2Sf1nbNoLXWR4YzH3Ot8slsKJ5ivERzZWQd
yUxvY2aFw6xF22g24zvAMvg+RB/ysMGAdey+5o0WUlspMMo0sy9V3sv656dGlMhnzHGfYTy9b/ok
OtgwEb1evEcsm+yJ3sQ+TMY7sXSYa6bVZikQnMRJXOEYOG91k7XBitrVmyW0smSZbgw4mBhcBKtc
UnqGOSLg9m8cwofA841LaVJy8haW6RrLZCeBOrfU+CwwYb5ml1CIYeiRJax/0orLh3sdtLr9cXTM
8wJJkCU05ymjXBvg1HBTaQ3zu8k6S+hEZl4Z6FPGIJjEgPLkshXaLEwtGleN7mPeA/AMiWbSEc5l
W0zvZl90G931D5ox800tTtCk4fwqyPLLY7Ja3vuqrN4xJn2svOheLXX7lDDTM/s56JL0gvsnkpao
f6LgWJk/+oXfDaHt6tcHuVKuQhOrKj2wzTraiFIfD4neUnPVPjuMHQyCuOmEEXIkyznK/3yTH521
6csKhZ1FfFruojx8gKrhBX7JU/WEsQTmK2DQsmtbstCAibk1GtpCtK2FhP829nY2geleFtdTe443
oz3w77O68AbiuyLUdmFccONCwNGMZpdT0w5SGWwNMtcyyKMQe62Hr4b7AX/kr4DfLohWtE1kZVfT
5vhPa0fESZymCR+ZB2esT/M0QE5FdR9X6H2Vv3PH+X51nefCE/c+mUP6CRmW+t3oNfdVKG8xZ704
zNPIZQBWpDXQkaF5xjKr2E2zZOeVzZEuzRzUcIcRZlfdWGN5q7l2sY8aXFjCpPy82PeOSXyJrtHI
QmI9wpUIyzAEfBxZDRIgCga5pOrLRxcCU10SfEFsx0+rCzf+yoQqw1J0L19MQKV2wjm1jdcrNBog
a7f+ekNXCRBmdHFtwbmWX3vwRI0UPNqMBtHCiM7atHQ8Ya1qi7E8eq9k0QNTuM9J7h+zmpnaKMYn
pDBTUMTGMbKmJ2tabpKWxTFN3WplT4C2L5LkRfMBXKXD+JQ1rHuKPILJWEGAGYhM4eKupnlR52BI
YG7jC3mMB/kd5LhaSjjtIuNjPV4+2mK5DthB4P2aLDsv9I3AtQDfqSjZytfj7Gr3usNSS+jShJf7
0BhzLi75JUzc2nwZ2pYCChGLKY4TC3EZrFIouxmcD26KqE6rFsytzFvRcE90zvLYaOUtmqebHMg+
vvX7xVjP2sJfZiXvkP+0zH9gz/t1qj7YeODUAz6dKddIacXvfFJ6limO1eB9qUcH9JEx38I2ZMpw
kyvcc+APEUuy8KNKv6kvT8ENo3YcfrZmQaIiZZIyEvOlF+V2qvhLLSvI82ItSOZZxrtVsHZc8Fki
7sOCXIox33iF8QhKWpCCARmK8cFGcx7AL2058h/kgDGU9ScEwBm0rK07Y0KUWC0XKYcH0xMGtLy7
ZaHBIphYj1aVwGqeVTa5iRjpWueL5gmSZybhZWYvN3JeNtFN9Wv5A/ATeRSC+rFiyT4YVCvcyr9F
Js4MAMQZq2Mo3ZG3Y4nh73oiYa5g/iKyEnxnEUJhXiTv2lVmx2gp/w4tWZK6uOYh697Urzfa3pvP
5dB9yWYCEDnQ1h/LZPzeNuOTHErkWY3X4Sgq5zrn8TU1vqVltok6kW3yvGSY0R4Wy7zTfdixa8LP
limIsePuieb5yXHfZ0P8raEfoySr0oL9ZFY/4byiwc3hmIzhI8qWT/JnCk3mlBkU615AdieZ6Wqc
e5m4HDqTaNKUE8kHk7ujESQqJtvOdnPBzKVqA1bfuEHYz/yKEDK1ZqyXRute5jp/anx8AvGL8WNu
f5yBCe7j8jQ38GtlAQNxHRX1zjynOkmvsfwEWxxORE7cIRM+ThS/LDZZDTHxreNOO1HqOWBYcHHl
pa02SSuTUwFmMwNw/ARrEziqIsfOauYS7BoKTBQsMFKY37mocXcqsRC/z50Fp3uMm4Brc+HRHSXT
SAUyQS5w4Hew9lHnsRIYJPrWcsizY4N4KfL2NeNh+cW1bIf7MQfFSu5EODK25qo05+LQabDuOpJz
s0qfpYfEtxBgeeHdhPnsQomWdr78KTX5mfzEuZ2+kjzcNe0EIBkY82Cw8CsMDDxG407dD31ocwpb
IvuEgAru61YU4ruzgp7OmoVPzvp9NG8jx/toCfPo9SuXuLr9Ove9FY7EhjLUDnFCmlG+GeQYRxjq
m2XOcerhgpbhPfP92EQvImLght+3GybCIuFlp3YanvIJlGptWrgryfUBvdpodOcAqBSBJFlYFWlF
MlWWz4wMJT1EfV8AgJTzIwWXQOVIC41ZF2lnUDq3k0Z4lGJ1FIiI1VvpA1atI5JTMSfEybkkm9Vk
ICVzV2DoDjjkSHiqIYeRlt4wsbBEJQb1kUc2S/LcicY/pKdJcuvxH9K2BgGyblWPsWA1if2TFoRA
FREdOg3D65h+gEJOR2HHEJM7+feyHY17FXuWqLOSFJ5i3nGIcKD/0PbLLZByZqlwQAfcF5gsO+7V
NQpWDPeRZd/bc/GisjSaxo9u82Tb1IA+hI6VrkPrnRMztZWkJtVkx1Ix2zXopxKH0FjZBqSQrbTF
/e7GmInhWiOJ1mhj8WH44WWEvG2hMVPCelOZ7LomG91KAnTmozHLWSMHpf+uSumHlEPJIuPe2qeG
FBvlR3sWL8Nsk0BEhF6RRUis+CWt32FKHAfpSkZprT51a/9Qa4TeIcrb7ZI7DKhMb1aEgo4g70bF
zKXFVa3mtkywjO5d8aPpNLqbSVavMjVlIujHdTlzWTE+kGUIKFYXgUBdipPsXutYkJgO/g32UFxb
wAXeIqG4w526l2GXEqPW64NazakfytILATs6MIJUHEFnQkx50q2efxTT2TEyE0jHzVPn1V99CoyH
vLkzFv1z6LDcrikChFGOkKvG8i+2QlIOSB7lsVGI+qk5VSXSe3nVzxmYcvTCGn5IW66QQ1cun7WQ
tUrtJver/zi5yCWh2/U3Vk4ciq1OeR7uOuZShtLWPKJYpIUihd+MQY0Hazpsl++h5X7U7LLeE54f
UPcyuPkLYiy/+FQ3/TmqkTS2/CzcsxanxIKxhO3WfEMvDVjHeQB+eNL0+vMaee5mcYl1aa2Wthn1
qcxcICAiHbeAUm4mMzHvZn0cnsGyfoAQF2iFMx+lwXmt+bTkzU+1H2s7l/Qd1o1aHQx40G6GSmsv
3bpfZ+dMY51Ha63V3BooyB7CysbYLN8Oszns9bG5R+Y3BVo+1vvMHL29wAp0hzehs2maHCdJg2VD
OswPXWLpdPeXQTzGyEc8KnMIwsZjlE7v24FWiQJ17MRym/DoWuIaug29D/jc7p2iC9yu1r70lS9z
pFF6XOEl7gDZfyyaDPPhwclujXDCx8kp35WQ/Y2N5+hPohkASUkh/hs5x1md5pRiohOZs3tWm9Bg
b/hcocI8cy2Inxuncs99urD8132NREdpuftxqR9RZwuUwWxEPoizw50zRVF1UiagTl7CghcR1t+a
IupsYxyR0BiSLxYxIw2su54MIaMd2HhzC7+z23d5/q3TNZOmDP1ziRx9j6cPnOwYgxylhVObJAs/
++3i70x8Fc7Yu/66Uc+lNSuPGOvaBMH3klfLiaNpn/tiss9q77eHVjxYhwhtmbIGtoHL4MBRk0mV
vsRvm3oCl2P4NQLcJiSF08wJLbzS/BrpsaNBhLS0jN6JGCuSInAZBSxQy5H1XEyAcCYaYGZrnnd6
nNwW/WKe1WaIM+vcdvK+IuG/e3shRVaK9y0ZDUMqjNSGdL/5ujdkGWDRVb7iTjI3qZv2fgJE/g4I
PcW9Wn/qMkN/qpo02mclqcE4FKe4LN3bzEw+0DjW3Np9D0aSPoCjRveypB09VYiysXmun3WBzWLf
zvfCGOKNleXpyYd5SSKyBC/i4UTvla316Bia+ZjEer0TaZzsfL+UdFr8V21WBAw6y3+xdx7LkSNZ
Fv2X2aMNcAgHFrMJLahlkhsYmZmE1hpfP8fB6mF2Vk3XzH6srMIQIhkK4eK9e8/1Gpq/bssJpa5S
aK9uBp5juYbD39hS4ceW5kHp6zpeTjBM5d1sZuXdZBFw5BbUKZbbJNuwFqDljaVdj4le3M7VFUWx
aSfn6MXSi/Q62oxsDR2TElBPdR/YkMVExOfcdKiyVsuhnYc/jDEQSDcbky2AYZ6Wo159C7/cpjvN
rg+sb+6AozoZ/G4zCPmi6QDZRo/IbSuXAakOWDkwdPXqYjka8XhROJvBhjODywapf+CkHzGN9m2i
7F7LTcuFrqwfy1FZQ76XaZluGfTSo6DPIOaJH1T4ygu8TXrOclG0JTO+dTXdejDB6TZx4U7Td6Yj
0mPl7N9PYl8M9b2ttStCB6eDa5lboX7FUv06yazT950VX1RZE3D6+VtXy9sdFfcLezK4RQSIf6FE
Aci8kirozTYph5s1YPSIoWYTVmp9Wm+n1gg+DexNVGuU7koydSPdwMN0mylEV584LqZDNdos1hos
afsIL9LetCrCDIOEGKlShMSNsqfcp6O4wuq1pZUoDn67K2WCt9xszjzWYUHX481Wf8rRyaeJM/ca
5nJIfA8AmGgeC6rgms4iIv9eVTz3tF8M8r2FOaVQLyYQgG5ZEnKou1a/agBubSlFjOvFBCcVK2A5
Wi7gmv5xNbJLscs8l5mzO06ynIggw1MeOhZPMuBnX46W2zDkDIE/H6keK3/mSHkcoDW2hhJXqfDd
dis021o1cJcng481kkzRU39ThtG3NKzAYo/1JiwxxRtB+ygSLFz2iJ1l0jE54QLsqXRe+JF7Ep05
rp3WLy9KjyiZgGgfiy1PnsagK0r93XetfSzPTawfwmJ89aryCXjPczKyYjQmABKsS9n5ivg0CZbw
AdR/O8be3UU1yQtaeK2TRbBtNI26h/Wqi5o6Qd/8qFiUt3Xa7UEVldsPE7IWeWj8ZgfXPoaTcLaG
REZmJBsIjeWmSAiwQmv/Lbaz98Zx39mYrGxDYi3ogvex8t8mC5i2bO7yAANPMdv0Q8ZdoIVH9QZ0
QUbbunT5SYyhuZ8T1nrxxOK2w33CKlk+tOGwociyLvsAawSwIEKPQ78i4sGUV2nIaFc7r1FqvtQz
f0Rl6bgj0xw0ZOgMlBoNO3sOygAvQOg+CC94N2X7buYGda/bKHEIXAhYwaHZFus5q78NWnIxm6e5
EjTjBP1eh6waHF9sZqdWXBCy/I1R6JIoyPqIaRoIdVXuRdfd4OPEmzt202Em3CyrNWtr9n5DfZgJ
biZbjF4cGOdbAlnJpxvIyZkdKuC0oj5i0Y+fVR5L6zY5sG71NkK1EUjjh15igUCQyIo6Xfp1vteK
dVwc8C7eGjqwPMn2aanoxV7woUpB47Kh0qmwuBleHOHDCkuydWwPT3iEQevq5SpGbqG3PhtI8gjY
6AiNfYsVVxRIZH1D/PLWdJK3yNPv4X0AeQ/YM7sZkcS4hN2euoC9lJCQEnQ0fMmBeROVq60OVuWd
/r3exvrN9G25ns6uAFkTDFFhGpjI/0Vf1MxzYHWEmBH2ZB+IRDQpuOjh1sBvO9IjkWX2zkrPZxuT
Mp0Bpl7KXZARNp0A+B/G9rZh1U2BIjLw2rAzWD7KgDIjqIOUMK1AsJ1lyaPKws3VGBOq0tlsLqHj
frAsRDEyfTgmJ0EXsybU5SEq8BaApnsrYscAtvviuOJNQf3WGhEYqyLdzQzXLPnjDRnvFw4yln//
oRhK0PUvQjT1oaAhNSSOe/SPv+keZSCCyaUkcqgz46lDTlQnbFnVSyLx6NKQ53k4BF69GaGSbP79
c4u/eG5DdwRPCq0aUSw62V8FX43V2xml/vRQqo535lMx4omM8MmmzKAJ+6oQ052DWmQajSdXiqM3
DADvog/aone+FxCDhbSedQQt5fayTr3jSPbL38jSnD+Jwjzd0KXtua7umSZNw399lTkZtvCGE04b
KO40atkguk0zrBiG2UxOqryW43Mpnc4jYxFdFZKxakg+lJgjivgWs5zuCGnNu4IdMVqDN1Pt5dwU
9SeZ4m9Yk95SSoWcEztLsCgjhvy1wDjgFDeLBDHQ1b5dlQPbyrqqvsWTlKsxYFO46DTYJnzQCHaI
EAxXomcjL5K0JFONWuo8nuFi82RmKAAj04ob6/QSHw4oFVJsMru/m7LwZ5QP1y+ek96pDRt1njen
Hu7SuunX1vgsVJExcioseqxvw7dipvVYm9N9OoafxA1Ix38taDbMP4lj+bBtQ5i2I6Xu/EmwWpKt
rrmUPg6RkwBZ0a0tGlV2v0pvUquRzGqUKiorj9RoSJrPp2wTp464Mnprh6WtYDqgouxK5QnGjXTG
izQcml4jwQz7+jRQz5mzVGanMKB+Unv9neXTAC6N4mJuvGzX6/NHNmOjxLNV7Jxq2i3F5gCX09oM
wnUWvgWNhhDOoF4d8dWphmIeUSSLB8b+mj2KjkZlZWasugQFUTMWh1JSfaPMUNSU2xym0G3c3gwh
janEgBYOffObnNkR09PG+UyyWwTJvpwYeWpfvqatZFWo7idoljo/Vf+y036m8YB/jOwrg9DjOG+/
Z95Srs8ywUoBsugQ7UM9f+sE5cbMJHyMzD4LnhSxrb2+jk2pWiMRtMlcf2ShR72Kio9FaS4ReHYp
cqFh4F0Tana31NpLrbiyZHIMS+1nITh98hzXceHbL0bPcs8nR7KNEzZYOrqyJmgQshSkQzfDXsuE
s6riqtzRLolXWlweyzdhxhMEOASlSWo/2dxJh+AUFMO7NYQq+2vnW92lWcpjqUQCIA84Bcg5wtL9
GmT8ztVLrY5BEf7UIPp3SdFfT07qrowOolLfjU8mWXuATkt6XG19Sovm8d8PYMZfzCiGLRwAI45j
e7byAPw6gAUdGhNLa5KDqd6ymg1wGw+s4bwfWkswZcymFVMsihyyEwvVvFMNs0Ip6SylYaja9G/0
u39WfIM2YZKA38eviLH1t5fUTg6e5ciIDqkdvGCsvWH5fFSl73SY0CJOR18pzoDrPynpVeamb75e
PZuu/TefzV8M7iY4bD4dU1pIIn+XnndR1/sOYaiHNhxLlDf8qkDmxk2JGR49M0rx7zVbtX62vxOw
UGwCJOeNqm84Sj+GnmKNezmHrOA+6ERSCCucwJOgsSPp7G+UuJ75p0nQ0hlzUMiTkGlav+twWWBb
tMGH8DAmsb/R6KKjrNjofROvXaICGWfZ1s+pI7c2X9s518+hgI0pdaveCv4hBeqLKYmGbRe52Rb9
hFwLVY3CoM7Qa0UYM0mT1wn86IrOe4JOjeBBHzI2j3mhrcrea45DMj5mkGHxzqOKFVkdUOKwNp5m
e08eeyGh34n6XiP4Y7vUxAMy/FhrzAcB1JFKn7ftBwpr6XMJ2RZTL5lCZReFO34W6xZl5aOTiZ2T
eVcOZrBL4ihgcNO30OCOBFbpnOKanw15ZflaGMa8izztuS6bdBMh3+UM1r9NKWJdzTyomuMiFc2p
qbme9hDSwNWZI4h/vekdBuQ5z++9EG1UYGbTJjO1o6fbN3kXfJBj3O0d87BEVBaNS0G7GAkgdOoQ
smx1UXmQMtIJWpWTMFplUzse6ij6Sbpo8bn6+H9r1N9ZoyzwSr+Mcwr2/wfEX6UJ/Od/XCf0v4qM
gecT7X/88Z//gcNJ/aMvvpNlGoa0WUWzJEJD89+2KEM3oTjhtrCl0IWx+Dz+gPGbUt0jDflPPxUL
rX/yncx/OIZt267DE6l/6/5fbFEC69O//qC5wZSeAPDPyzDMxZz168Bc98q76BjVSYvkmUoeAaET
IHGZeJuUzJShnpHszUh/klFsOu0+IRIeDIfBnjBhOs/a4Uzlw1nnmoU8d0paFS7K6GVZR4Qt2kln
I3Gy2PXXQW1uO3EMhzw6Uw4sdTshGpiu0lC37Ftpws5NQdMJKIzpzhtrItAk9JKd5XjuiYqVd6K4
0G/iEN+wKBwJ08h+KokZWdeNx3pYp3baN1RYl6OvCw0BLUCm06RHG1t6MAnUI0VgUMxaDlkSEg4I
22hXaAkiXipa5UQdcLkICKg7qXzSTYK/DV0vV8kATtfpTM7W14OXO5aLSD1kOfr6A1Pe0FJhWUht
jA1K/RE2A+scgqvXC0NjudANQBr17DsHO6aANgkBH4K97OcRypcsQfY4zYSvBIZsaaTO63ieU/rU
ntJme9otYk25K3zitone6RuHJF4zyM9fFzEqsTWmaXc9JT7CB2Q89qZXQndhi/IcOdFF5ffEI1xl
jj2gZxLxPk8KpDN1diMG97tDoNKqr2YYH3r6LWWFSBR5+YrSFk/2JG/9Ia43eujQKond/NzgyAci
Ijeuq710bhiuzJ5kpkpL1gYMggMZRBdMqdFqqElWQ2wvLgFaG5cjku9plbTs573A0XdxHR8QLyRH
jZFQonCj79cZ4YU2fVBayC97L00IyswuhyY/QPA917HZXfhTx/pRvAcD2XHRCFcg13VxWWlcxcnl
b0w8T5dlbc9gcaAfR2l/P6E/HXHiXzgjM0VtN9oq0OzwUvQ1Z2eLBWRIveYwWOahKfPsygJOuQrJ
9QGiESBKMpK+Xdn1QKms0kBpIM9zdRSegmDJXPrWhcletxhGctbGwr7QKeLvpUv/Xt0HiJRPT9MR
2FG7WB7gxPCdYFzvDd76JZGP5qVyal22TfjUa4KoJKau5b5ZPcCJsmvKT5Sj9fmROMd631qwcCdy
fS7qgbc1OBGfB7gNT2jfJUk2YOIrA1zVHO/tqcNtVvObbxSCBHomYksH9MEvtw31S03WYdQGwLWT
MDtrgqjySat3IqfjUHtFCwBUB9OyHC43fl3kJNHQF4JSr6xan5h4i2dmiYUCEfqoUICdRM+n1ThL
esxsupE1+3SmbxF2P46K0cO5Ic7gqBditj3yY6lM5yZliU2Q0HQCHqntEqA/pioBd4oD5LVgAVR0
pyplWhBeRvLGBWllsSsoAGavC9t/EFN/KOCpUO9xsZAsdIDlsMRGXYMcOug+mt3191QhixZGPrU1
AIzpm2XzzbkKcPTVB6qhHzUKg7Tc5GHDXhkGkCT0kdR5c8afDs0HumhgSiTWkZKkAEv1wlryFHZp
YXljYv+ejH2/Df+bcU4K0x+08+W20e33MVuDfWOwdWponWxmwzlkCv7EimneWiWLbul7b5Sb093S
P1pe0gw/yohqY/v5SXYDvFWXAitMLpJCLJY02DcOxM0hc7ZnY8U0Vm/JDS5WIyf2ukrZK7P5S9nv
0Zb55L7rX9hwQAZHx98ROAF1dYGwxmZ2MKNhp9sB3cpqnyqEVqZgWn3cPpqqKg/9Z9yJIn9wkJBu
IgXhyvDfrHWa7mtNIbqYKpWkFQL7EDn1Skymt5YK6hXkF42CfNnQvnKF/YIBYygMmAYPbMl2cBZG
2HK4YN0bxRFbjobKRdwZwRcD7BPuFwDEcgIsZIjlqCmKuxYW3s5XAKolwMKxI6YrbwG7dWrySuHD
EfXQrDLZTmQ0t8NJq5MBNLmF9jIFjxa0CpQGMY2tgL4FnUMnZ25uQYn6p2po0G0SE9a82M3PJc2g
WjhsOCaaE0tlsr1PuScTjDD04UPX+YgUxm15JBmGJvRRuoTLo6nLTxuy4ZuVDwtOZnF5oAUQHWyz
3bG5qfLJPUbZAFSJ4RDcD1A5DbqcSO+GagRhq07+r/e+XO0jnf11MgeXU0PDbfkYmrgnGpPM8+Xa
cqGpj8MenYtUTO9DTlbXHDsmmQEmSdoLJE/h8oQC58UQ9FJIek2iTtCELON5miXJH163Ja+FJE8N
RNR8NSokn6NR+Gvz7kRn7GKwi2SfCi1EOjwStefFxsY3tIr6Cy0EtgRSgf+WgAtd35UKCbgEXeBN
u9cVLrBT4EDE4jWcGUnWnN1vKsXXXy4AGjKAFYq2hnkq3Hq4G7zyGPYAwRSwLothxSSRf0gd5oKy
hsei+NlLFsbXxXJbA7eWBOH2M6hjGeNIwCxPy9Fy8RnYEWndKggkrYoiYG4Fubj8+n+B+i/Xie+D
K6WAjTbkxjggh73UDfaCKoJguWiNrtkLmI9LL5q95KWjcJB57qFiFP21RnbNtrX01+V5l/H262V8
XZ1BTO1R+e1A8bAgpPyv0JR+UjoIt6qJEDTIlY3iSPaKeLdcNFpqbRpIl2WhB9aFIatqL1r7I1NA
zFGhMQVi+jkvR1C3D5rvkEKUqzMzBMVZLGzN5bf5mb6ADJACYhshW1SEl0GhOSkNx31o7MQQvKRV
so35h5ELzBNzAQNzBeGzU6jPUUFDhUKFgh+EBLocLhkPyz1fdxsQ+xRM9Ou+5aHLA2KFH5X96xKa
IofYPgz4MpZrSw7FEqvydfXziCL+0RwY2ityvz/TXYpEhQItn2NpOwVIsarY0+G09yajRy5Ii7AU
WTWmrXphd96R0qS7DySkiwjkRaTYF5/tacXDMABjTArUsURbLEdLrka+oDSWw+XGr8f81W2SjsW6
ULyOrwcvR5niehgAPr5u/+3fL3d8BUB0Iw4STZE6l59eWWbRcL0cVrWTI5AYhVqwZzFNKQsxR7HD
5pQeRsUw/ppCv64uR/2sGGnL3cv1ZZr9upoBQc76eTq1I2zyXBGSTcWEx7IO2X8BKC/XcUiVB5AQ
m34BLYcKvLxcuAuI2W1RqffAmQeFal4uRkVunpiR16miOZeK6+wviGdP0Z4nxX32FwR0pGjQU9Bs
u+pgTTBTcHES+7IcjliOoXFrBsT13+765VERqaI6KkZe+PKoHHcLLPNZMvpsF+zlwqhejpYLZBsq
v1kNzWXizPV5OWTXUmWH5XAh1xqhU2SH5fATKvv1V0Rjg/GSY5+eqQYmWOYUQImiJOP65x//9Zav
P7mQSJe/uNw2NsKlC7Zebv7tUeEUutPnPZ+Hy7N/vpDlocv1qCIJar1c/3zGrz+lxzkgfs9p8zOK
YQYI9XaX5/7tVXy+7K+7v/76/+K2IjuTAq3X/Y6N0HH2p6lhPxqhnhHOpoJOB0xLH6aHMSc0d44G
QbulurJifd60A7W3fs6f4sglCsArn5ISjzb8MHuX17q1N3x50yRj+Y2tMJLp6a2VIaQIEPAbGFg5
yk4ebhToFzOkaeuoCR9HO8e1Eif+yQFDZoXdRJfHNjdN40zbFA/Kri3aB7OImGlcqmMzM8rK6fuH
eXCHTVfpz05hkStjIAvs5TnI47MWRjUA39xDn8zbJBMdCG6HTkpj4nMkbp0JBSDr0/XYxjUDbdvA
QczxBRARs0ck+NPHxM3Pd/DXod6/4GyIoBp/c+NWrmRJfs8kaXvU9Y6m0yvuANTmu74YMWbjOljP
jmYeJcoIWP/FIWmSU6jxuaWNdYY5ByIxil5Ct82vwvDHML2nnr+PVcOvj7V+F+Thc9vTOJVmeLQq
NqR5gdTDNPdmW14bZUBbNKg0aufdD5Kl6Vd79l74VCRiquFBzc6tq9tnTaJQ1Ta1owoYZLmjkULl
0iXTXTISpITiq54gU5d0Wq2UpKXUfE/IqaYGlzz12bve9duOJdf1RDxaRoFfr+pkY0b6TTXJCdUD
lkqOcG8NOTsOqyvXgfM6e66+sXIKlQUxz6CSreAYm2OzZpeNmafim3U0NOSqSJ9a3t5z2zcd0Mlm
rIOnZvTic6IlWFWtrt2UbB+3udHvNSvBlJnZGGatdBeVmEQN032LOdNPMTP12rJ6tG5h9AB05tGX
wmdFol1SBiaYiNVqbjvGfmx9FGEq6KsckSsExr071NbeTItjmFXWXWS5926ZXhGIzu49SDD8GsF1
18R7PJfDZsbI6VHYwI3qp2ROYY8ZqnKL+QzvWuz/gCx7wf/E0yf0vpsB71cYMcA1FkBS7M3VIWKB
taK4HxfxvLetFNaUfu3RzDjilKlPuowv9H6arr0JBEmmpVcliR9jw/lqGH6xpvi676sKbxzQSWuY
ODm72dyNgs5I5w03IiYnNbAI5Gnbd6EWWa4ux+NQIoB0GVbJcU7Nst7EMO7op1qsiVr70p0LIt77
ENwAsXNni1zifdXLu3xN20Xfaanh73M7+VaZ9rvd2HeWq+vfoNQ+U5zP11OPxtetqAhDFa33sAD6
S12/jBoLaOvILhJHI+EXPfVtGpa+j+KryDeW06FhT4xb/BvNzZR/gIG9L6bGOTOykuAWMvY9yItK
95K7uiyOVTDSktO1H7NhPOWRv0vDkNQSj5TtGAF5FjjtPkmBCU4J6VQ5qhI/THHoWt49lsDmUJ3p
mVp7y6LNhM+jQVc7Wkz/FOQdy+fnZp9mqlos89ztoNF4ynr/okkp6CPN+skiN6ZnQ/3bZ3AqMnCR
bYqkvJPokBrvlLnhuCvs+KryjZYQdqxkic4c4I2bJkzrNbABgIQVi9CWuo8o83qXhP4zJsIYBVKM
9y49QDa4L6Xmn9I22YU0mbe0cM+JLqtbbbRQaRtDspNJ8wPOQ7P3GaPWOoBGjN/scVEXr6K2ucrj
4SbooWJ2zh4R0gMWY6pSwGg3rtB/RI442/gV1mKI3uYB050b6mtfBCHiIcPf5V5/6YsaXoCNvFwn
cXoi7isUT32ffpTEfmFVq+Wh6JGOa5y+5RtlCt5Tr/PpGMmL54+H2SkejBDFBliHH11B1F8xh+k+
tsZ2FVpmdp857o5u0AYEUXeTSjKqM2ffFOldPxk5/QXH2g5Bm25b1E07bzI3sC9JnjDmchuNb10w
vKLURbsyoB1PEf2xsByb9N6L+ke020i2kXWPTXietPE6F857n+/alKEmkvHJ6x1zW+VUNiS+9FH/
GEIMjIPRf7hGfkhCep3ID0g2njn9olICdy7nK0N9QLkbJruUBm6I83jlJpa/1QyVIpSU+aY0c1C8
rI+wukTv5bB106JSXqU9hlCEHSQjo4KNDi5TVboHVH6Zmrq7NTH7EwhuVWs9N35MeYBGJvpmWYBc
7MLSVkXTv3dNa6x1r+R3kYQIGIxm0/TBRrz2kiAdv0zkgTpUSeemcTrrCqP61tfxnekToWmTRM6F
ysrLMKwgwHqx7Ms58wFluJSvhyLaW373AtLzVLAb3tWDfSbQ27ky8vAS22aOSAGmbJK6ZHTztcUZ
3r4g8PJNR3mYplB5W6XGgVm42npQRGMJBUvE83MRxiVN3NbZ9ki0N0jNOgQtRbmKhuTWQcmCK59o
tXB8swQsMjw1q6ZJn+pwRhyliZ8CZ6FNGcoqpoEE5omh8MlJxLl5K8P40Zq1t9aLSE3BSbM25j45
sl29mvxcsCwIr00cGxaa+71dXme5cePOdbvJvbja9dq4nclwWwdtQHS0xWCMsGvX9eZjW4XFqguZ
lykg3MHdf5Q+A2SC7u22DPJuj6XQpMyj3VmFMW9BUa96rBLrrs2idVig/BtjsgVDRJBz29wQXbcS
EtTr2M0XgGRvxkKnWM1Xlkl5nIKJ0cFKLZRt8qzlQUhiTmkfrDrdEZPp+WlyzcqvXQdSPpZJfe7y
8EZGVXMueuvdQqxslPWpsCIUZ+hPtyNQjRGbwtbpMqArhp4f4EF8N8LxoZv5HLW4qohpV5L5aoQ+
4DXZxqtYwfbizrDNkx3EWBJntBNmi3pY0g+kDbgx4nBj9fl7WgzFzsYasw5jbMBe06MecN/8GMM1
QOp+Y3rNtT4hGsMoDTpM7mO4E4FdBD9R/1HFB87oPddaTmp9gD/ViiZKwuWNTqxbXuyHXKYnEeOL
6RFkbRMB6rgb7tjlMlHzq6sNjREOHu4whfzYrUCn7zg9wE28L0STXAwouAfa5plG8KpjeURSsQ2Z
szubXSemuH5DguV8OZnlrRHpxllDDVLmGjpGRAxGXXZrIG/4L+aqvPX6mlqzS2IHXsT1DDN4XVfF
mZJ4WPkJq1tJ/J/2TZNU4Br2XuSLT8W6QFJKtSm/CSJPXk/RbkRA/8pwhHeDxfxuIXSk3Whc9ehe
a10/eR4zOLLXkZk2H7ddGtGBGbaYrs2jkjKV1jTeSBMFhq5w8dTAI/JvS/wjVCYPoNfjHVHoIqD0
lWfFWRm5pI0Zn1663ED+/17E1g+gnhNywU7Dl0RBaEj18XoYlRbwIWdJuBdF6WyR1h/LQQ8VX2E+
mAwNDIiefju040WYVOJ6RoXpWNR2lQqJZZK2RpNUg3Rh7rObqwR5AnsvBIFFT4HSk2hSNB0ARN9C
JUCVdByMOt6bTp2uW8DWezlu8GRa61ZEzq6gc8Pc8Q5OClexooVEAr0bZtcLQkbwqCKHi5rLODd2
GfMry0j/YKPdNp17SYP+wa+JkQwGIEauLFGRYxupXpqewnnXiicsPimvyLzNAvu5NJsNBbxbw3Uy
9n05nGVjDpB0ez7OrPmuEBqcKVrQK51PfCHRGH6gr+KyO6Tjue+gZ9hSp5iMgsQZiPIqhgzX40kq
ToWVCahTQl+3+vjdJqdog6w2WqcdN2m+hpiznhGmqX0B5O7BzAneQFKzGrTmtSNDZmOUcwtLWWcJ
Q18sIuy1w6KcT8w2Q5s+TFk9rgmm/WHm0thkmXTYj7nNxogwOBSVoGz3U4QZLCIbBzoR3/DTvUNR
O/amlnQHk1CB7fwqhRxQltvUi7fsciwlysTNnV2mDs+cojFcI6hnbjCv9Y5Ji2zBbRnN8SaJDHxK
UffaMfavzS6a90ApXlCWdwx47haviuTH1KFpa3E9erdWRVW9mqF7G3Ts/XlbN3gEzWl8m/KMdye8
5z6LIyRQOhbbygGMXLJdC6eMM3sgtNs6Q8YM+aVmlPQpAGWud0xqTb1LLIw29phyL3t9PzRZfyrO
fRS9I312Vn1typUtnjCLfdQzs5I92uDq+5/WNF9lxJZsLac88p2xbQPRkGb1hHWieHSxFa8IBnxO
ZmNfyv5nl42PIgyORWDtWda/+XBPjlCdBTYv505v8stQGx+QgawcqCen1u72eWHDUJh3dqIDxnH5
QZLOGG167LNFMODv8SuKQG8CThOG9UBBgLHuRwGN5iDDfEOdzLjAaUFcrFON59a6ojUUbByYZqtw
zh6hIfI5xfmKr8zEIDZds3ehEmRr55Y1KaOwR7lGb7unGWDCFbsUuAKI0mc+snLyMajV1m4K2+/0
bT/CDlhAM1N4DASntmM9Mkr8qGie7coMAlIfVPwwQoErglHbt12g4mNw0Ws9k2gA14fO+ipoaS14
dr/1NKDzgd7vNrEWuHeY2Aa7TNiloNaeXBp6afRDn8N5JTP7pZiUZMda50kjN170Lmuboh/nZCO1
kd6KwJbXkxCRzxGiNYqJ0Ks+wrlK1mE4HcJoejdyJMlVT7SCyjrx9D4/GGHdkU6/TirtWxeQus3k
esUa4Rm+xn0t+hsz125JZr0GRIPWJA4opWbDd9Ob91XL/MRGvlIK+CgKHwPp4zQrPBBAiUskJ0Jv
RwvZIYfBjScKYw8OnnVfmLMCSDtj23sZ8IJ28cnDsjfwneYulVKA5oZg9d6NOR+Iv+iqW/zXOHjH
gN5NOFUCnTeawAgK6AVgz21kq2QDObyZVfPi4nXMZjTjUdmQaDTET5PxFgrjJciAHrYNmuB8YnZu
LXRsCImJhpGpRqNkdC7hudlnTIpMmcr/aQncUfqZ6hNioMpLD2mjYylLR4yA3WM02f5lTRCD6zAP
C/FedFZNBF3f7TS28RwNd1MpyWrX9W2fwAWs6U9rlU4UNZHVjRkG25DspbWHgZ93RE50phhT0yQ3
qVYUu86+GwvtsRs+vJCqt2M8DnYFLcV1XzVM89JhljN7XImFPPgpu0X6RCvZMQLIgOevMWqtaX4h
KZRXdqlXwAcD4yKfeh7ESrWKLVYOSbQei5Is5oYRRG8Jv3GbmxA/6Ar3GsNDfONBkgk6/d0I/Ho/
8RKQZzLy8ZpD0yV6g565wXIU0fql2qOSKuCvDN+A7uTwlkjPeO6wb2MqNXbI6yENBTbLb8XXK92b
qNWjraLPdV5Qohb3HpOm/miz4kNpSuwsuu7zwlixU/H5jpsqegoHD39+5EL2SFmda99MCB2rDmLA
pYy+W2l2Y2ezfaxmcL0Z685+JpQRreglNJpHJIJ0iR0cUfDsV8ZT5oO0YSvAYIwczmjD71oP16tK
DtiGKhIyygcmTXSS860MOD2zram+JyOJiQLqsY0TzRyt+0oAkgs4W3Ro55qMxDYI4fnrHmwG46WI
U28Hm36Dj7CMnXgdmvI+pAC9cq3LxEZikPo0B4PwhnocWKYhuZE27VNkFsBhHpwpfoj6+W4cMY1G
E7mV5VXbZLu6vrIT8VLwFvyefHgMmND+g0G7aeyZ00u7GKMSvc0sd2pjOoNv4IfLgjYwrs0keIOp
8DjDvQLe1O27uPqIQ1njcwYtnrWExGuPrjcdSlu/hLsCkiTqwdn6vF27cl6tub8VfFumb21HloOh
de/O80NljfHBeIHPbaYsENmVrmXcZ7s244yprbzA+1hv2hn6ml6/zlK+OhmhZXzERDB/dI33anbd
e56/DySdraCdXGS6/0gbCRpEtc6c/EPwYtO5/AjC5D61i4e8N8mdzr0M2qR89zif903SveQssFdz
xJAUVxOC4bZ4S+P6WNfyPlcacyulUDAerSnfpKK8t0nZrhv9WRrN/SAzPFi0igvXv3VBOK3RcXwk
bnLrBU+D1RFWoV2EbXwkY/17qdNVqqV2TjWIsXMv13oQWru6rzK4Wh5cMqN61qIbZIsvSdv8zIIr
s6mRMpWlwcfjXhZiXBVdeO0bCBY081L29odtYOkPLFWsEuZV3wswNqVDFYmVdljiX45OfvtsWs0h
DL7VY6Ads3a61cCKwOZEgRbdzdF+Uan9v6DvbwR9QKQFnO7/mXX+PJE/kge/6vn++Dd/6PnIoviH
biOTs2xw1FKav+j5DIO7KJCZJqha5pYvyrn9Dx2trOPxn26R8ggs9w85n6X/g2KPRBbtmuQ5Aj76
v8j5lGL5F4eK7uo2IVumhy3A4nkWy8AvWGBjZjtYe9VwZf4Xe+fR3Li15v2vMjV73EIOi1m8zFkU
xabYvUGp1S3knPHp39+BbKuv7GvX7MdVDQMgKQYcnPOEfyjuPurDBnoU0oqs0NDPBGS//DLn9z/7
X2mTnLMgrSvhLPkP7yYe/+XdCk+T877j3dzj8NYj03DLMH/DRu3RAFgH5+k5i/beUVtnV6S59DsF
rJ/eOtjqq4Q4hclj7h+6m3LoF9ZWRvJrju3NKC1rFAr3f/9RFfMzzFE4YtpcN1XTdMfg4n2ipgxK
paCwoCtHGKEesmY0+lOxcToNoUhdmAu2nm/Nc+A+My29gifptxI0Quh7BcTlWsFgY9oLPVISEko8
ZlRDWRQ6lsxqE0T7adMCowKNL38DHtzvJK/rd3hdd3Oa3Nl8Ope6QH4Uc0C6LaQOGFFXnLtF0cJf
SnIKpABSpo09uU6mI8piOlIXzME0swMCUuwSDMBZ03Er+sDTYS6351Q0wicHBXAp4xxP2gCC6e8u
b9MeViTlbrBCc+WN2Wmy3pw2SekS9YPK+ThVTi68o6XAItF6ZzFZn03+k83kEN00xLf15CkvzB4M
C4JpWuRzuLJ0PSenu3e/u+mELNqzow760I/xM+vsEnW+tl1leo5haIsttxRiWTbtOWJvOqzKQ1Yr
6tYQFsqJ5leUHXxwHdOmEHtKL+WLTg4wGJPkcufKdHgtwDZ4hf1xnOkxgp29+1zExaYuZHXdKgBV
J6PjkSVRplqEhAqn6ontykRtLl07+GrLRbWDPgSNKiwAZXA0nZo2H4fCDNroQuwSizqDf8L3n0w0
wlpUYqZvPl0Vu/QOVpVQdhTfd/qW054LMoZBKE7KdpSvkjF8+viG6oeTtFV3CGTJWvMjx0sLhAwY
MbQsGaQfX3baU/QYFpaiotMCcGhycZz2giJDz0wfAcAV3sqxjNv0WBy43paWJ5FvBaBcQnkPxZrf
vbkdRInwp8xu71bdmjBvHNaTHR5AZZrufxjjqYasgoysYHdyfhowXHF7jpw9Xjh0V373fHdjsKuK
X0tCyM0iF5CQQEDsb6YDyV9IPnwAVLIFsg5+XQKwa0BtcaRzNbHAA8H07nRrHmXoXFnivaZh+2En
2wK6SQzozr+M1zy0hK+ywBeC5LJXlVseJ7N5Vu1ffe0nJ9IP51K3gvAeQKPdtAMjxLWZKiYDuulw
2kyw54/DT0+JdUhOZQW+ShfeffLACPUS4adoUE9bm1AWKDj9ZuUHMuo3e7/pydNh6oLKdhx4bnpI
GFnFWjrTNFdVltNzTGW0lnnc3D/+/LRX44S5aeL2/VmlX3HX9QMdF53fq6swocGCsnjfm84Nec/0
nZaBPo9aH8qXeOKoNDBPyZeW7w//8sxa/im1UrINxZwVCcDNtNfrYV7ep93Bo6iGJi6PT5vCNl58
loxl5Um0xj4emF5dfJz8+GvTcwBKK7M4tYFOCzvASGym39vUO+QtJfXS+EW3LVhnYVZ1XGEPBTku
dlI4m27UZ9301SaDw+mbTxu68Og4evL+/VHdROrsN5vD98d91QaAoz1nA2LiZqiBJ4bXIpx23p87
PWs6zhSMfT4Op73p3Ltr4i+vSaUmIfGK90qpWmtNlla/2DB++jMff1rtgMTP1bL+gclaTsEZ9Vdh
IGV3cJuV2HqZjkJxShbjNfZHU+CyM3C9DO5p72Pz+VyCLBbwJFzOJX6NRJJgfU/PSWFFD+LL/+Vr
p5d9PJJNr/s4nvY+v9W/fySv0X3Uv9baoLYIZapvoE9zxD9YcDVfWVrod22kVL7rbmAsQ7HqTZtO
rHpA0EWur/b5ugVgZCB3AjQxkwbQGiVt93qoFp3QKZg2QqVFQ5F2NcGCPjbyH2jVj3NpUPysAqqE
E9BJzrNwnlZhP59gUGlH+rOsO0pGmteUUCJ+R5BOuLGPw2nv/ZxY9cqoQDxyMvgNcW9cpjo/ctpV
WBFTA5mT5W1Qd0ow/tK3dtxksOzrb/wcrSC9H0KTJmJgWj1afjtDpuInye2T/qBHUfSOX51wc9Z0
BxU6vqJ9lKDu0TsZBRV+nrIErmEU1iYVRvZqXcCZEuvjOy5q2v0AR5W1b8x80xsX9pCtgOK7wIhf
px/I0KQ022RpPm4r9fSBQJvgYJFVPYSOKNlVlbFMOgOmLmJzDRnk0NsvRYV4ABpGGyeqho1ooymZ
R3Pkix9y81YiwppwyI4FFAkhLveCO2Oxms6J4YC7EOTrPqSpUkmjs+3UQ6ewhFSFVaFQQGtNcW41
sS5WsNEu6PYZkG0oITRY0Tjbfmi7TFi6keTPMcxo09bDBrS7fcqRCfVV8l4a06twwFOuyy+BYnlI
OoLLNBCZwsfMegx1ms+gYZTFhEucNmKyfXeS+zgnB0MLYxPFvAldPm3eR8C0C2+XIDjqYCZAvyDb
kE6WbwEyqcZyUWIZ3rkdwGYVJaV6rLZCpuKh7g1F1BSIl9EmRi/NejBHvHwh07QsqInyVqEXvZxQ
nNNGEWvzBO+cDkFFK2tkEKjU6j/yXjmnsYb3ri21u2mvCHFqVXzMh31hBZfwDah9CV+5X44dZBp2
4fvpyPGxkhbPtZk6WqOM1x+nphe+/42EShqXzaTlVAlL2UqsLYXYYGJK0j/tIp/SCEYKjQC9ISKS
O/RaZtNT84jvMT1p2qPlXQCB49zHA9Pz3l8y9sGPOFQroCe8AyhUZ21T+TVzAR4WG3kE3Y5mLLsM
dgXN2DRB7w8n4emcJek8nJcHmvJ0f8TTpgd9r/ttD8wd6h2FQHU0AmxMhbfsXHubNsYZR0WKBsI5
T1f9bVy63Rr7GYp+7+fq8qdn07lScyLz6ZSRKEhMa4AsavGqjwc+DrsHCtsO7BL0SvpZS4tdWjAA
KIBZa8VuT/HaC1e1tkcK3wDC8Zz+RMr/CGCDbpS6rhbmNT6RdlwgMjuqPwMPCZ2dZv66DrHJQEYF
WUXC88VQXqruUAYnkSWFi9DbDe0NIn7bZjMfwLVNlXHpRzc9fFDCNZWNBLHd8MEK17XKPbO2lL3d
VjPJ5f4+pCBC+kPTHwByuw4E1X0tbfHdNo1HGkuds/CCbZRsI1qIgkjK91qZu/Rgz0Gydah0v9Kf
KpbJGyDxsl4jk2RJ32jiGnz/p9raGmFIn/8B6dIkeqZop6G1tfAhvcyK74qEtMa8Va+NT9OOFtu8
oUM9A/xRSysgj7q2tmRIntsGAFOwwvik0B9s4GNfyvBcyd/jI6Dx2cHY5S/2LDzBNuIWndO92tEu
noffhgNgubdhpb1gVtEus4V0pg4PowNdmHU/h7HzQ3lMl902usuL/FYswFtsAM/Qnt+0G0gis+Bs
LU0qqWeSznImbxFYPSqb/HtAYlmf6P3CVY/0WRygprdFRME8aO0ib1YKETYGtEgJLr5XM+0h3Rqr
8WoCPF1Gj9LJ+zn88G/5W3YoDj2Z/7xcJvfUmJmk2V9qkBUn9Vrd9cXPejPut803d8unCtbjmqrx
I/ccKmznndZvrHWOc5K+lOmPAAazFiPypes0QWXgXoebwL903lIV3rNQ/zcuJVEb89A1WuaI08zN
J3TbYIjIP3TUDyGtffWyFbQmUwPgv+jRCEEYq9n0pLUCFkyTEXTLDo2TEKSYskTlgobht3J/sB7p
iD+mWwiGT2a/o69OtXGrdAvJfRZ2p956HJbMkKhIWV+a1egewEU9Yilx9Fb9t9qZVz/UA3LuSYX/
xMYLFnm/GJ7gipnOqu436Ap07ha6RkZFDgb+i5bv5XH1tUYrQX1MI4DsJ9gqr7kEV3m59FlJxT8k
E4bvCCUCAwVEjdY8gEgsYwiFu7n2gExRdCuG+d64onEg7dFMWGTPxg+fdRCedMVIOrgXD+nwry0A
Mncef3PqhYTFEH3UvY4G+rfh6uQHVd/IB2Kvx/ib8hM0BJUJ+TvCYPGufZEZlcjkZXOiHwh6C6E6
vqWXEWIc1M/BviC8QsdEfU7XdbsAWWPdwAI9Jmf7Xmz7YyLTf6O3eOD2l9qt7S66p9YEcjprfnjz
8qfD7aMsUxMlRvqsqzhb6TQBQWHhNd2R9M8po++0x3TAm2TpJJsOt+Gf8rF7kV7js77EwXYHEf3u
/YiuSEzCF2qauTlD2PEUPRfP2V5+pKfhrfxls6eFY56yDQCG8R5v9dNtuBhP0kY7hz9RLgBApSHp
sZDfgnRh7oCZLYsawaJ1+aVeU7Xe6HvAg5Sjb6q/aF/IjqNttehn+lK6y9kcKcoFAKRFcw2w5Mlm
Crq1vHrWxrhKoMqOc+eWQS89tt8S6skgAPmKlM1n8sEDquQ968qOyvdThkW4Oc+WCaiXGYrja5xt
ZurK3qSPztdo4dwQtFuMm+hbsjaWUj4P7AcNHdgK4giT5sLbpSgOLkx9jlLNgdstXFGk23jolj4z
Dg8A91CdXFKSQKQYqmC4Hk8hnhb9ylj3j6/uxjuQeW7SzciNGkdz+1xv5C0apG250hHIZwbUQEnN
1EXxxG+6rfc9dlMLSs0gbgeoVnwHHDuBGnFbn507BuwDlWoPvsTKNWdoH9P7LU50noy5zTjEpXWG
98sSQft1+LU7ZuUXci+0dkBWpc7KeFbaecbYS+bawV542+LgrpKdedP5zGukB1EHmD9Yydzao1WB
pR5rylxnVZ97lCNdlPuXP4eH6OC86Ofoi3f01v53iALGqY+TDnzg7+uinRYUfKYlEmoYgP+43lA8
glNslWu0NGn3gfGsRYbjZiZFJ5EbNV2H1QhosGWg2nfgkcTWIEYQmtfyvFlowoy3FS+Z9jyRkEx7
HcSodPO+68gBVi5xu490wK+BeE48ZTf/+dWTfy90WZKS2ggXWWPOozqD5Gm9+RkIn1nnO82u+WMT
lrjGSxqUgmlveqCq8m9SJiN9U6DG6YDNRZdmXPlRpG4rKld2Jyl4EejMlNMuvuQo4Rl5sbBMvdKX
lU/AiRoSAC+77Xe0CuMETR0/ZN6lBhFOxy4C7DtLixcD6qYbs3QIp+U0oRRqUyqa9mrYyZSU/jgu
KTpipi3vzRZOYB6X9OAEBY42T7qzAjd53/s4pzhtt07K5uyCPgoUBr85cIFJTwoqQKmSL4ZQkdau
9wC3V97ZVkwMAldkG/pltW5ELD1t6sg4YcCjrDpRXfjYeCIV/DhUO3Q+QS8+TFW2yYl22itznJkA
FVCdnE7qJhhOKyj9pSqqkaZKr0sf9c1UDq5F/W/aM0U1OIhUeZP40J5M5SmWNXdlO5Sm8h6riCFn
mXCbvADLhDSzrjEfN7cer4xtB7lRMnpQ3TkDciovyegPw7Y2xc0YNMksKOpRsJJw7K5LIe+BeK7g
oppNi8KigV/bdCh3AaIRhEpO614tr5LxwO07YrZRuealXazoAfQw69nQjgQYH9hAIcUVL3XjORly
e0lzOwN1J+p1eoQHqeXa+cIW7DxHXLmPzce5tpUHFBIPE4PinWChN6h7D3pxlavqhMr5QrOgqE+a
jFOJTogagIlqmfUaonK9ElWk9+LxRzFZVdtvhmExsUoZKsNZjzjkUO/JfX1m1uL7UKMiPOua2l9l
lfbcVrZC5sZGxv89lbtmWZWmsvzkTfxxaNdZwJckMcRcaTZdXkWk9oDQUDJUCsdAJQiGN7BQijyF
KDq/b0QN2YDAx3IEfzhxYGprBdop0qhQoZsqrKEalrv3Y2hDyfL/mnFIRdXDPzTj8HA06Z7952bc
xc9+/PyvbRW/pD9+7cj99sLfOnKW8i9F6GeYNOpM1UZq4g+FDR7CCFOXHcVC6OfXhpz6L16h6NgO
K6Yuo0T30ZDjz9EeUhC+Uzj9v7AcNicH0F/acTrWxnT16Mfhx+vImvXJI7MoqQ8ljpNtmE/SGSjq
bwOylvJ1sGt1LbvZmSZ1vRy0sp23KaIZndODCEwRIQLat2pi64T/k0fIVrRXOxv3gWrcbQ/7LFRv
7UrA5onxouglcaOjlcmrTtJndnj0EySCs5NmBI9Fap06iKtzo+vpeRCaO4gTFBmK4JY7XlBEsHdK
/lh39ORG6GCjMLQE9bfxkvgUyyTiSF4jDaHFybwgmyfZlW/NeLRKG2p2D+mhkPRdpMVg9kIYvDKS
ua1ivNFj2acSLAAwDELcTQrx+kjxcClGUp86pZFPSJK14A9SZLvDAfikXVmnPEbuTe2Vc0T7otat
Hy3wmdJJWhZ0NCPNSt84gPVU6D+Rqi80qVsXZXOdzNXCauFYyU/hFIn5AmwrMiFjYbGog90ihERJ
ygqkJwthJAh97TFys71X8Wta6OMi0PPYyfExqONjluqbJkWq0MgXeiFvpW44B6V1kgJ5H8jjPnPk
s+PKN18yNlo6nN0CdLe6KlEFLKUK7Fu5rKqBal18LOvgTQEQis/Js1sNl8Burqpv3JvIWya7yq2Q
tbNPltaTN0VHMwpfFGPcDx1fM0qPAPMvvuxuVW/rIMamI9cMovPYDONZD4d9aHZrp4x2nRPsylCY
kYXHAGVYQwmOuQKhCb4E8KWawCsAVKTG3Zrmyg7U/qkDlZlZ5r0YqpUlDWd5NI/18CzHKMY5Ot5D
CePAM7N9b6Aaaip7Fw/BLkVsOky8maTLOIvZyqbhnfFTGdHbVxYgWcDcaPeojV88Iz54HY7NCiqs
xiav/V2YVkDBPOSho6O4wqho3xqcHaIx+q5Hwg8PibK6v4ifMZewb7AZ1Pp4VYo1hk6vg9yA+kZ1
Re7Xg5AUsRUc6KNtgeMUUOWLk9JxLrNuP5qYnHmUOCoNf1elO/ejucGpl+7hLFIQShR6qD6/YN7v
FV/fYOGzD/z4zfawS5NBvwS9tpL16Cj8XMSYHAtjI8vyXIdB7hr9q52rR9te9lF/RR/q0uX63YdB
MHbKnCDrWApzH/EeA+qe/aCdK4Dd4HjieYNiIALnSP2n/drr4xdLxmFGr5Y6VwXKyCJq51Sljlk9
nFsNIUE5uAud0DKqmCTqVQKDQx7iI1SwncZ9ngzBBqH8RVYONwFsSbDk6sPxHIzRERm3VYEfC+Lq
T1G2bMN+LZTN9Li5llJybMV0YH/v/fHmjM2FgDnz+gtCXbfSjF+q9qsz0AvtRkwuxpu4gkLuUooj
eAXJi/hhxHhUvO5iBWTi2XirhmbRUoxqCbPFV3I1lK8MSjKWvjFULo1UjOeuks818rOZt1L7ZOtp
JX+vxE4m2kWOtQxtRGQ74171pE2022CjfXeId33mBPTtnhrJX4ixHUX9Xny22GMu69r6GijkvaO6
DsP0GAZMQ40/7k2jWVDPI6FNmlVSxW+9ri+D4N5BXlKC/qoq9UoMJnQ2VuiC3NwaVklyq/mltNa6
9zmQNsCyN1nfVpLz5OXVqjRCutLlKtMapunxbJX92Tf6ayLjfZcu86Q/S81ws8JuPVlOuFnwYnvS
c+t4j4eqN056Kb/61I7pti5aFc9hDZFZzcIa0HC/oFILkDR8q9MBKIEyLxjMkhcs62GXeXBSsKuS
zm6XHbSsXZi4rQ04ExVjJCCLJ92ACVrIZxDyiDewa2wMbdxr32FXPcpZuKvxQUZh9yhsXTK8wHBI
ZkjwS5v415TfKq18aJpx7+T1tRJq/DE1Gbffo/F9FP+kIFhl9OQ1hlcPd9TwlH1hNK+V2597ISih
N9dC5RYL9Xzt+uOytEi6mKwCqHgzeogpSDVMP6z2KiZsHUVmlFofHFY24V0jXGrroviiujdQx7iF
ALYO9P5V9WnEOFuvN0/ilhRzgjCL8UOuHTdRpXKPKQo0kNaz7+AREO1PWWkc/V4ga86a6IPbqy+m
zv0ojJ+i9gzW66XmPeKU2Q0mkt9bJvgGk1steQkdHAIk/1D6J/FeiWqdpjtO6WFBQSRy0W2u0W9W
hJCzjKJzK6SdTdGRQLYOAJ6QfUbhYtdLoDcRJgE5jzi0bNTPdli8AGZv0XbCRUdoSxOTkiuiNq0J
1K3aISzHFHsAZR1j8Yc6NbBXXCyEVFX9JQ7GYRO2Ffp4KFrHTXRP+v7s4JOxB9O0rxG/1oQKtib0
sKNIYtFLuyFlncVOMiUhmemqMm5j+doLdW0lpJA9cfSnvencMAbUNZIaYreJ5HyoribZjkSogU57
0wa1y98OdU187F9yx150th3Le25hbyxarT5ADXB3Mjpg0JpiF0CSH2hzpxyV3bTphPBQEur1yh2p
KZDzjkPj0mJPV+QQzz5ciKVXu93OhjizTci8aGcXq0EOboql+Fs8Ipe2T7fEaeRNUZs4gknLMW0X
7RjRYJOW0J1nrAFIumAO+WaW5ipCK2RIqeAONVWiAmGbweIMQtNS7nfLpKJgUjRStc+HrH7fNMij
7/lw42a0SIB8StUERdTqISvT3oVP7Z9pp2QQJ/Ubbmyx8TIaDhLho7EsfPulTBUbYG1r74K0+YZW
8DwF27JExgFxYzKiBjHWeRbrN7O3YPzmeLWiiAPvxwDUWhuAjVIG9hiqr7FEOys1TrZONVqw9aLS
3mAceG9ycMIjt3lYMnlwC6RDc0mc8eKVA8K0iA1B5QZbYX+N5aR+kMOlw2SjZNXSZvrrVaR3h8i6
C8slI+muajlcIz07xSYGOK69Hg00jvWN1JV75H3/QWxa+ZO2sU1vy7FN3Z4E7ZRPOLIgRLAl7NBW
aqzorYjgy8RX3FOvrt2foE6MEpZPxFG9VbxnXv9ZQ1fIWP97gO6oDtmDZuiyDu/lEyjM0bsmNfE0
2biecoYfJbwszG2MsRHzC4FOQDW6j9GRdUzKENXql2zmLwB0f9ZERQ4KopjFJ5BVx/qMSessq9cw
ocg2ak0Qz1wjvLQl1M0d+YLa7cXUAroL27p/DAyE4XRmNQJbn+LnP3yQT7hBEhU+iE1eRdDmiP//
O5LP01IHyx83hVrUXY0eA0Yik1iidiU/gPq4qHF9sSh22wV+LUhXpXFzEYgcxJxp3xGw4tsZpPoy
t57//pOJHO3zFQJOaRqyZSlo2OufNFpz/GXHcLDTjdOQQsnpHtuUR6kC9Nt3GFMjjrzUo+b7NLzz
ivg8Hl6JxK5edYaP/CI7/SudY8a6CA9tYzx7a9WUntHwutUsXRC8qUwRhhDbmQndq6JfixDEdLp1
hNyLzw0gonQZdokd95fED3d2Ip9HzdiUXIsOGggEFFgZ7SVsyqWi32NbXhUsfq4NHaahTm1XFwpD
mxj7NVizxLABty5kY7NcyYiHFDjG9Yl3k7zhNRrlZ7PXT9B+55ZWnm2lubg5/S+n4c+HLyW0Ldaw
uarjqoTlBTwJGUGamPwvyXBfa7r26pewAf7+KvzV8NAVGTSjqciGOunX/gL0VJGfSDJVTze+iu52
Jp8bJ94l8fcpssarvC63f/+Gyp/FrRmRuqKJrB0s7Z/kgp1OsclNuTM9c9jj2PQUokMUarcw6y4V
C9/K1qOXQVhJj4Jb1rRX0l0qOslOI66PW2OrjE9+lW7TDMZve3Ec4XabPuBgzGDAnQbC/3DW0KAv
bfWhUvdBbY9UIEGXNywdXXoYmQ8bQjHxdzsbu2hMFlpzoxOAiqwgZiQg3LpT1H6PLzfOSOMNGAqU
QATSKN0PyTcTo1ap6dbk92vkfY44662C6rsNAArOQYMTMW4OPbYOKvYOgfB56IXjQyi8H/Qc1cFZ
4mEI0QhriBKPCNd2Gzo00atSIw9MJIUBAkRc7yGN+ltnudcgaOYtKRgRuHZXY6LjMlvGBkYNpKNZ
jHQ+QWudd+vQiE/JUD2XzfDaqoRjaUDK7l+KchsEZMretuU3hmOG60Jy9G39ruID0LW7RB8OvRSi
aYLtsmcsbK9ZCZ9WJXZ3+LjX2rnPtY0/GOgBDvu2tu9mq5xFukfEssf5jtvVsN7zpMzcqM3ItOvv
ivSxV1m0+B7CA9ExvROWmXPFahaW0u47G797Wz9ZCmWCvx9pn9RPp5lPt1D1V2TbUg370wowWlJW
QHamsUL6JlK6nsuu3Cw3fxZfOTXzTfoPsy01rj9NaYZMyInBgoXqs3j8l7upVAfkuaEqbIyIhKwi
Mc3+eUn9i1vWMgUKXGzhIH96kwBvpjqW4UHrdpvOOoOeI/JY17KP1oUHqIRS0COulZdxJDawK6ig
MKP86E1E2ZO1Kdz1AGNJoOai0rJxJPUUkfa0qn63mAitNN6FNAQqtC2qMPxum7xN0UZHm4gO7ClK
mkxnSX9rPOQTQqZqAEg0tsZlPiTHynRmaK5dNK5/4+Id6wz7uq73WcrHJC+ztPHmO/opynVkogjJ
4Roa1gUXx41BoiM+JMCdHdpFp0EzrzgBMWSWrZ1/gU5IsAhXBH1HLTw6XXNVLOPuJZh5muERR6Wj
r3pLqcKJlLSp9oOjPFqLyCgPDI/96D1MDnoV9QK1JEuiujfr2+xZaSysJX0EmnpCL1kN3gyWC2kg
JwmiY9tHO5XWYcyVtGMNJp6+EW8nl0w0bWjcU7O5JlW5jArrjg7iXCQlTh/PJT6L63ZXMYPr5Gt/
P7gV+S8CHIYYnnNkRTAPjE8VyFTN6z4bEriBMctnmtC1K8ISoh55U2npNJoieT8ZDio+10jqA+ik
yNz10pPqzOngj+2pJM1rSQ0b3Tw1ur2r6ptBV6EgQxepW9ueq6S/YPxyqGz1UNjhVwcrJeSDMA+W
YSwHz4MdvYQqf99S+Um7tMHKyEUEKXxLYSg0KnNeQQmg5c4nGhVBRVPCMXaNk5hVi7F9xRhOkKr3
gdu9Wsz8kClfUAQ86jnvNNg7STcIPvq1QnGB6p0r9RfHbi9KQ+fX6FdJ9k0kqVYU7kqpX+OHsBJm
tZXWrBODaIf6i5n3t8KXzyR4fafDXOzWIhpzI5rnJHMQbk+4OXlKs9PL6pK03evQ9GsRBBmVKFlo
dwf9A1Pjn2utkYK8IZ9L59njltDcx5wSXW1/jwz0E/K6Xvz9hf6LWYzATfynaICvIJH825TSeYUV
1x0U0M5OF5XTzvTcoq7Z4fTDINfq/qybOzf3/mF8qcaf1OBtwkVZY4VWFBXJu0/TZ6FryKkA1doA
GLwlZXwU6xyGQm3cLDuZixEnRxe0iqifRfgEupq+KQl48oHCCxVOlRtFq4xZM4LYwEJPBNkRZU3a
alDguJ7mdxPupp6VMxEv2RRKrf4sqhtpZN/RgseRLdyJKaMLjo0kravWXNNMtzryodghCkuGV881
T76qLXSKe7jszYo8PhoJRqrcrSGDLqQ956Vg+1BXalD+CpPj4GAWGXUXj6CHeCIrRtQ6WYxSrmao
Yy4DE7GOjimUepQgL3087BOLkqm4h4UZtvjOGu6xoyLfwlE+Fg3XJfouWfFxoF/f8FqszCGMggIz
mX3LGBuzYW/18r5m2FdkrmCxmiI+1QgPGO6deiB3bGvfRYXCa+VZ7fsst/opH5M3UQ6h3/uQEpn/
yApn3Sb9UUEvWoEBHgML65IjQGn8HcfxFfCq5jITRdhrpHMpwIy75q4UYd1opC+jTE+hGx483OyY
/aAe+wV+lXAeK9JdRGZ3A5qYvi1j/kwlNrROTR+9NIN1ElVrTAPmoto0QC6QAA+JIhy516v40o5G
xBIp50IKdrJFNS1sLmKFD7g3utY4ee5wFse5Ouxl+MCUi8omOKaUk1vYvD6m27R5YQJH1Txz/QE1
BX0jZl9RWUPQ5qrX7YOChoRIYofmag/dq5KFTyPFGXwunqSdmHVhjx9lNzyqtA6g6rzoQXhU0oZk
03/RdT6VZDBDU31N2gFoTmjAp9mjx34XlbYk5Qncvals3FnC92HM8kF0mftPYWEeRMCkxMMNYZN7
6PlL7IyXSjS+tj5LHdFEiz2n1IY7H290yUEvGdCWZyEk661Era2uY8qLxdLLsJaLdnk+oNvNgKfp
IcLIgGW47/g9mb10qgJ6msLkJwGDEOzENRau7hyN6a1YfFK9JoM0sGJuF6n3KkvU9cWAE9XXkEU1
78kdqoJqDe1MK6O8UFntbbJw9SHEt5h9xSNEkYKqM9OxqBOOufvz72ct7MH+HAqRbRo4cBgmk8hn
V6N40FCE0Q0UOK3hNa34Icduq7lfqHNR8AAbPhPJqN0kB8qY9Gg6aNjpQtSexcCqfAd5c+zHIehT
Is66+BJHxjRtT3/AUr9jHPbalsFb5gyvoY04rNGfWLyfHNTtZWEGFgtbMOpBMBIeI2EXJuMb1gsD
MV1YiaXCVEzGXczpm2GD5QOAl6Y5JxZJugcOTKZzvA3s8Yh7x10RVSRTGJf1JkBzGAEveen4Cy/M
5ZlFUaOEtjCrM2qbsgb66pRSq8D2BGCiigoMYjMOVW6EsG8gAvy2fZNLLUc+KnkT84s/oowC4LHL
ZUjj5snU6/1SZXISc86TJ8knxOmwzfFfZJsopO1umtxfevyLaqAfPt30rFyKNTwOauZhtO7NelF0
uNiLdbeJjw4jUtx/leU8KdpTS18jDuWz+GsiTMLAlNQ42EUPUmktM3oCYlREFjZL/BGHen9JeVlU
BiTaCVgK7kSmoVftVYkQtM+GVyQ8lg11+2RA/MNRVpsyJwrKmot8QA1SXuA4vW6jkWkJSGZRvcV1
c9VMZGC4oWvr99D//0iw/9B3p7VNmPif2+7/r4xe0uql+rXl/v6a3zrutvMvshfdsqAiOKoyNda7
n1X9P/8tOTruFPThTSoQULwmuwsB//AFffRfhmzTc3/3wZj4sb+RYDWMMBSFZ5P0Uwi0ceL5X/Td
CXc+hb0KgbAia5BxFcUwdEPADH5NsTBpVfVcbfStgbzCXEt0kMZJtfcD4xbrVrBt1MBbdqb+qo0r
C2ySpphb0ym/Wn0hLxuYFKLs8GSbydfKiX3kR2zurIyGkCJ5X4jBjlnSBVttxMZW1QITek1MKnyk
SdYvQzXBo8IFqt021rM30E9ypHDp62jJCi2N2sPJxbDG48K3w34lJRK4WWUwVqqqRcvA1XDaUL7j
n+mGcnWQKRrM/QR1gdoKDSQQQPEUmfUWIXL3VAUI19IGV5vQf4gNxKgrLA3SJs7nuTOgbdPLxjpR
1RmXBWNL2ZQRWPLPSFOqNAKWZZR825a5/yXPR3NvF2j2NEVH8DbqpwS8wTkM0NSOqlFeVDiYd/VB
spG9li0qo1kGmjYjGAiicBtkYUDwIM2DDqgBcX3/YGQPAILR5aBstXRkzMpV+NEzPXH7uddkP1PD
+ukCQqN9n92dAdPABFHVPTMJMYqBoBhJkowi+gy3sqrbZs0ud1x1DzrsWLX4xKsh+O1wuHWJ+kSx
XFukif/sYFe7ZGVD4gUtLC5rXa7G7s2N+4e6dM/YeLqLQv7/7J3ZcqRYtm2/iGuwgc3m1cF79aGI
kPSCKTr6vufr74A4VZmpqpNp9/2apbnJUwoJp9nNWnOOmepHa4jI2Bwq8k/zHMdrbF1Z0mEh0t17
x8W+uLRkDfYC6oNlfKXHSheu0BsvSINDgFq8gU5zCOzhAA0KZaw76CTD2re2oQ6qDo8JeSVDacK9
ilBjTRmEHBNj/9FIEZjrRS2x1bB+AfH2XNlIs+umaY4xKeyhrEicHou3Uk+f8AqeHQSBjepR0FLM
vws0x4G6BYF2cZv4TPTvnQhrfKTk8EoMQv6iF2+1diKYNPyMbtEpFl+ExfekBo8ZTU/MPoCZEsQN
UNLAAr1FqmQykYY35khec924H6n9zLIyTp1ULzpbP7LBB1y+rvFDq+PPLp1dt3puMlWSeotamLDE
dygRr5aCb8BSffJqu3x3BjLWwzEtCNamPBdrmnOilkWRck4JLwqCqw5RqQrSvUglWKd1OzrV1qte
xT8X0eQIV2MYa5WFpAVLtOXlWVb5pMQPaHc15kBiC+if2uc0eNCScFUgzy+JKU4Cqw9tUX+sacR1
beg+OflAaPRPe4nIa57s70OcWce0CE/oEWBkRqOfZnPECRWP7ag+ZdFg7r+UCQW/gqMmFJXlhZ6N
3tTLhyY1vZGyVOtC5XHqAklMch2ssQMUWpZ+EH1PDdC8qIEYPyriEYT5ZpHHvh8CtpTkShzA1lF7
SQmrswMuKmbhsXgq5Tgc5cLOZeghovSJX0gLoB0PdCSyL5VuvZYZYddNdw3jcEeLlko4GbvjLZ8J
wc6tEaunhCeuU+rGjsVd0DhrxD3a8sKFOTUNqF6zETbpFn+lnYfMebQ0d2+FozfXfXKaLCQsU0u+
wwJNO9Lz72JA0T3n+UPtALeas/iZ/Fi2wmK8JbixRFRqCB9zJWahAQXGWIy/6A1PBAnWr3YPTQ0R
v6k1VMvZULfASul9N+fgtZa0GmH1yYuV9Ogf4/4U455d+1y/gj5VVKmm4Bo+qQoFcgrw/ZMlqCw6
P7IiUQeYP/Twyd4J7S734FJF2BOAIoE/OucBEL2igWrmhi8kbUN/X323CSVAhEaNTZqx8zoWM+QV
E/cUkYBnuIZEEQbmLUtD4tOgVPomN6g5TKx2KNfPlRt7Atb3yYnA1uQL6xbqmQljGXbzPJ7eRji1
mMBQnWvONyu+bezmR2qPISHMAPUc0JhlmwF3iYRx5KpNLukxeZ9AbKmzw5wCspJh22CMSbSToj5m
tLq7Bp4j9Szn3ZjCx2wmLb7pFhaKjD6nlLSyXfajnIiACNF/l6F6gCNH5APVPlbGQhHKAZW5glys
kZt07cfwSXSlxvYTrHISYC8j76fSbmd9XnwzjiGDTrEXVgY51jm1rVm22XEi+oe4sZs8aCn/kua9
6HCDVNaA9jMT7djNM/1Ly+KGjjR83CyayYQLD12dfwkgWTOZTR4q4pi95mh60yApNdHB9MuYvxCB
eRS50N4nIxOnicREX8K2gKFZ3A9T9RrHjrpxx+5uqsGITu30QnK7fp76F61DSkyHpfTLQgNKXcAe
iiJgvqwx2RjeN2FoXRkMGJQLUnZjtjt20FCilIx4Lqtj6p+UANz90EwdObT2F1WGX2oEv/t6aDQ/
gQrsGzZ5t0lQkrI4o9ZJe/qgwjyOWRqS0qKhLg3T9yoePyclTLtFnVoLiBFR9KEHe5Wd+qkIE+CE
ivPTFXbIPXNSVIsg6Nb3xbBke9sFZd3WPhEAt7JEVd9LtEXKPDUFL2kVn5ARowXGzjjI6HPsqkNo
I2qHuExB0typarhpkphD7UOu7GKTg22itokYdp2AWXWwgbINAs1rhP97rFFTMb3IANRftfCD1QIj
i4BiAyXcpUjnT2kh7mXHMWoMJLtUxdopHix/0LrmVmK4yNJgfpxz+RbWyL2aaTwvseFe7RA+aelS
mlhxvw0PcqlnR6Pqo9sgkTfxnHc3rU2qnl6eKhLACWxBBZFTNBHXgjBRPGbWL9eEyW3MhzKK2s8R
m9I1O1pHOLGb4NL5PYnIuGyje7EM2a1xbQuyn3J7Mm+DhVJr3EvsK6anSk5o3LsnfQl+ut3XPLEt
r7FLMMFjeoo60wtwF5wNsub35II+2Pf9zI2XGvWb1NN6p41M0KOGn47BzE+aCpg6Xsi0h0EkuOHg
INOoc61vDQ8iVor+ZdDK1pvJj5V9hvnjxdG7t7m08hs9UA8lq7drRpPlME4WFYTUfTMSzBC1cFgB
jelzomnU4ddZuw+D+qxAf14STiApUMMeuTfZVHn7smikkUZWdUvvI+Enn2uc+Qc9/ynqtGUytI/l
0J6DNX8ozQnNrJhJixRzneYwWLVxm5xANp6VhSdKuBOgZVaCsTV/nWMSFJwWoG2xoMmHbKEhs8bM
wxNGinInzklDFm/QG4EXRIomFThSz62n8zLa8T7pIkXNKDgrZ4nZoy6smVzGLlaB/W5Q58nkqqfz
mgZuKkQ40Ppc6Aw3VQvRrrONHINrKvwwcE89ZU0vNyvAqGb0TqLUiE26OWSLumNemihPmDOwdNlx
R3KDZkXwVcCoWPrnYRpcL2hH/TZzyGdNnMNQkAppheIF6HWFfcneKdVOv9dcqRb7KMA51UnLXRtc
Wi0Bpo8nyM76U67kTWU6yXmUTIGzXq/CM1YWTVSgMLLIrMUeD1mUnMmg2mtBdO+OcLrMDh9NVutP
S1aduqB5QuASevaCGS5pF7/mIjQtihrD/Nr23Xw2kqo6JEWQ7XUTQ4AxEko71I4/9u6wtoiPZKcK
X3IxvXySLrq/MDsjYd6nmKNYuxyHJOl8rLzDrbM4b/ANvvUBnMKmCL+RhLsXa9XCIHjtOKUoWRLA
nXNPw2dmy0HYwPDLaEOghUVb7h2TQXkeHVpy+CtZtlksN1lqBtb0OpSjeTf+Gs3qfY7koSZuLBeg
zeIMjV7Umy81Lfk+7SyIFJgmsrhlcFNoF2J1qUsXtinEwqQ6tCOZtAJjN5uhHtJ0tDxR1p18oJPJ
wXSwsrcQJAdsOejtMEN1VrFvJmWy66AE1eiYj6WTPsHSljtbo5bnwL9Ium4m0IsleC6S91jX7wsW
K+tsGKYOHs3MJfOZLGSvODs/lBPubb0HOqcVPCeNn6pRP0usPWX+Y4nwudkDoGup1JWdK9rs8Qz/
g8YpjPK4bL+zVnpjpVcA3WbTY/V7lOY+eEtn38w9yMkJLR5RgrtShMGuk6sWQLPlTsh6P8ihPHBb
B/lQ7XS2Lb4TzzfhrNPi7eVtj2XJG8fg+yIBGK4Z671TmPsiyaXXktLQ4fA1ggzOG7D0wTmQu5h7
Mxn1hEx195ZFMWsZFEMc9e601K4pD+C5McV91Nu2FyZIztZE3XRI3sg+2TmJVt2aCzTKvJZkNtvI
pNp+vCZMjI/9nNxqWJPOKJC4PdT4qvfQW00yU5vK/JWZ2aehZiiVxq0iWXk3QBL3khKoTqrfk5uo
xw6ByUF7Q8OUbUxjYkEW8jzMzQ2ZHWe6TPFR1eaX0KFhU/djeZRZho1y/LywC9s5w1WKe/hLTIW6
uJjFJL2wgSU4d4sf2tp3szzqHUtZaoS4nNK82pfcyAcrCHwk18c01r4lowGF3cb8G+BG39lEZXhs
dox970TRQeiABoDWUzSfI3p0eFBamEs7FrXM5wYO8IiFmJeGqa/aGlxikRKgnavEYzr9RSf3Lmqd
Q2JE7rFMgSJXs/saW+KroQfdJ9fRnvQCVSZBRgQ6WIAiPtMgZR6lX3UI2bIXM3uTmtYPu3l3wanv
yEDiysRHpVfvRirIdI1T9yAJV2CPXZBQ0Fse7cRncOw3buw2J3iUz5ob1bjSZxCmO6vXn8nn26GG
WBVrTXmIjIjCeQwCnswnz1X1l3kGBTLPGInD2P6mtfbnKqEL04oX186h3Cbk16/LKNPwbYDh+3FM
VhBvOcNMlP6QyUuahiAuWiJ5I5ucMlRJ3lC+dmusdxkDOxXj2xhHAKIZCuJCqWMSiU9qmtBpW9Wz
lR8Hyq37WEqTJcKD3ioHbV7HnAeggrbbnjgJyMvJdxDgXxPkRTe00m9RfCGjezMm45erNW+kj19U
px+sZqmPisrLToC3RGwK/93ob2A44D6weYajEX88x0hLkdLusqK2FVNU2D4U6dvYzdmNoLvpLWNy
5+jjjx7+4AiBqxwxNugYVAM68jglRkI24BNO0ipQEI+Dv3QOcp3J2Och/G+sFY4cg8cAHEREUg8h
fSZNJQznWq9ASeEEtRJtn2uCJ1SpJ7jjwQk3mweHsaI+oLM9nXtS9XoJLQ3vp0X6ZNRTo2qj4gBI
4FmMtXMGivA1J8tTSwPgYQwuZWDcpnknTh0rHpkYiT+MxIg0oVpFLNUdrOiUCZV9k0n8MCIS69ip
2WA81b8QAviZYrLcye6LrNVyMKX4PiIrRrvKvWzVN6Ni5dC3XUTW47S3RXibV/nzQLDriPpnpw+A
WMM8+TRFNRTdiLKMl2ThpwxbHnux+bZDbb7rsFhxO+niCXDtCwa69smIckz1xYgkktYyaeaOab7Q
JvVuO7f7FC/R8wJPiivKABZbeP7XdLUW9iocn/XL7SXJf6S9Ks9ajPN8Taur6MJcthcDlgXMc+u4
vdt4JDVs3KOyggeBZ3rOHf1M496FUrVoh6DX0eyuKXZ5f25zkiC3xDp7VvDSti/HTB07am/HyIgZ
ydL+tG0mVWO55B9MhO7JdnhcNTxzPf6iA0jKuyHhkIvooXUEnoYm9CtUFyfQ5+yOBxLjGJG/Q/KU
kd1/G7PqXGd0LobWJh6Vrzy9lw0ljhG5bxwojgyYHkZJzmfYfIf5cpbaQsHC7hnRDDSlDBB7I4ef
ZIj0fn1cd5GbIq75pDuRtdP18cEMnFuUNKwhZ4RGcVid9a6nCGTEbOl0Wq7d/BRgwmNxsh/obzxp
dv2doYjEA1PeWioHxp69yXG8K0Nt9EsNjXga3gnnChzq82iq9LjEPeBtKFE5kLm8Uvk+cgWwM/0t
hjnCh0CemmT0gmclnjLayH7nVK9MD1dD7y51khCRSHjtUdn2TVCtMdZaah2bynB9h8CFtJOvbiVe
Kjd/qqsK0AEEmn6iMzKW17iED2NJoz8mdThDx84w92YMKzSp8JH6KTftqlJrbo15CHdOCTJc8QgJ
nKe7qkbEO+vmyc6KT4u2Z0n2OMAcPtKd0SizDi9w5pDfBRDj8xx7zdifszgBKmEeGtKRUlTMZJXX
S3AMs/RKOeHOMsUN+Yn1wV4RbuMaAjr1Ue8j0vqfSDKxfmWuplNz/ZHtrR0FraeZU+GplRg3Tvmw
F0r7XuUZmb9IUVpupeP2Lqjzz22uvsUDVRM80a2/ZEX/O4pQru5kS1eCQab1QAfJSxmn5qW7bPl+
BUpfYl6Ub071y5ZQNy4rVWXDwQwZturWAnm8Hbk2LfQZF/Z+UP9IYV4PtdvC1JwxUsc4NI/hQLiL
tTw2CUt+FAFE7Kwv+ZZw98d7gwulAy06//EQz8VKmfr9PGPbp5x+JgHr2pmJe6hDukdYspMNEUe7
14Gf0tyGLWkaeOkp5rDbrM+d+ro9jCZtKhOO68laP/v2K40w/NdvX/+2mcYUSEOV99eaP5JpRX7c
PrHtrGCZ7Tz8BuJEtL0cAXPA7L+5g7j2EeWTkTTRo903WBlWEt3v3LnFYjnFfgxyCUfEZgyiueV2
WH7T7rhlXm5Huo0i29uyAWyj1n1Tsw5l26E3ZvZSM1sxxeC2dnEg93KwTvRbulMRlHvlMPxGCDnZ
mfePXUs66GQn0JKnPA8BMK8+aM11i0NduE90Kgo4aNYpgnp8ZA3GmIDhkDjFZPnNJprzSTuasiW7
Ik70qx4HFuAxrFTDhNod99h40UOsh10DUP93UmK0equ3v0PGGHuZbIGdsnqjndUWbWukf2utIIzT
krpHcXGuTusKYxt/t0xdt2jvunm7hBUlf2wOlMMAOgYr1XH7anvZ7jg91n4tq6d2LiJUYwJBbKAI
B/z9qGzPy/oi5MyAWTnO77DCfvN1bzgul3+8UyEY9SpOeu58MwDWhUEsAZ19UTHy4PJcrS7jqbIB
9vYC5SoKeioFB33uBxxVvJgOSkm745F31pA/s6pVRvTY5HiJ21A3CtqQejejDc7tuGWpzuaqxIwQ
HNMpia8TE5tvdOx6todxe6nW+3n7Koq15tSFna81BdSLDcYU1rjDt5dlvTW+97JnljX60ryEZHNd
evlZL5LuvF2HDSL2+4pQzVHENmuDzVZQxt/qNdGZrd5y01qkPBNk0hxDgp8nQQK0vUZBr5nQ+vpS
ExPdE0Z3aAmO1tcE6WnNkt6+ZxAvbSfkTDsTkdQZ9kh0tfperWnU+ZpLLQmoXrak6vUHiLtor0IS
zLt+zyDYupXBr3GNujbJvLYawq/1FP0pKZ2DtQtzFLAmD9quIc3gbrDM07BGaLdUQ40tVVsL7Oi2
tqlB2BPRbeMavz2toSPkcVNboIK7RnSL9aD1NbYbg+Dg5Sw0sO+wLdUG3mrW8s0l77tOzP6mIwF8
IAk8JREctTLlizUkPJh/lWtouBRrfjgFN7AxRIrj4TkpQASHZI0bH7fkcW5xECdTLW6HhkgRxE8E
VqTZGgmynPo1vlyQY96tgeYOyeY1CedtDzpEw4yjgoL0874JanAB9qPutuQ+T/lbRX6Lb+vZSw+7
bm+vQerGqL7HTf6QrxHrczskx75mjU1HXMGbiWR8Y9iiuvYuhDAxV7YvDfRJuzoK6WvOTezpwsyv
f7w46GixZhL+XgQ3YnDkIVLuI4Vb8uGHuc6uOezVsl861iDh4PUxUx3Wed+ehbioNWx++8oiUlsz
hDzpepZfTZJef7+Q30ERyGZx1js/p9mJ/cjO97FbAtAhEukCnNi4bF/V69vtqz++EbWVILSoEF5K
x9TbvgFrnNVfZRNJ8u9fsP2W7YdRW39pqa8fal2Tl8ESmKHKBCnj9iWqXu00WxGAfXu8NMgq1x/4
46UZS+f3W+JeKE3aOaHzg8kSbXIuRdeR27asMwl18ksY6Ooy6SI9jLl+aoLZx3HFaEOm81jDwhoa
EuWGwOIXGKmX47wdgwh/EE+MW5l7pgKuC8NjaGoXnYnzXK2G7plhM9esjKL8KMFfpOPVmCG9JiPJ
aDmLSVywZ0swrhGMRsYQo8AOrd13O9J5vNuv2JF/Ul3x0Gq8mKjQPFN1B/Jtn2MUq5Rp3a9jquAH
mdUaLnai3NrfFUH0I6twGkxOFnnmWNF6Q2YGBW+rYV7MFJzQeJsQLQVxnja1bJSviez7pNf13uSU
ZU373XXoeWMlcyfzOXFfrJnCeGyD1Oqs+TNTttg5LgkU80ilq2w+OYrGF5JXKicd++zcyXeldayj
+DnCVOxRzLDRwuOaLfOvWQsh2YSUXqC/BHcBqxPcIOwTzoJNua1IHmAfX4KMjMM6jZ6H/I0EXPJw
9Xtz1kDm6fk9YTVgtfLgc9CtD3u5160MS25RnY1iojpUs1gACWUkDigKp6juFGVto8FRFwTDRWFo
ua5l2XXVb5rVL0cD4C6ck6yTB3O2bCT5TKVL1n1jZhgPWAQyDcyGlpBjhQwmiXBO02NzM6znZJwQ
Tmzx7Ddj8dw4AbE9MXC4peQOYKQ8uu6E5zecas8MEuKEqHRQXSwmwjDKDsB9VVIxzoil2utkYzoM
iiRz2AKI9lLNJLYIGvvPbRc3WOrEw8IAyBMc7Bs2uJ6ogVToq8IwCF47gzJlXO/LOj9PJJwRxPte
0QlwcqAaRX2XlXRztAfE+xeyva7SzR5r8Eh9ZqzcuTvoiTsjdlD/uj8GpyDMD6lwNMTvCDeIBdhj
MhuY0R4DpVIvbc29WxL/URnmFTEbyez4FSIg3r1PNcLviaRHdeeXCSQpt9rblrihEFiyVQUTFQzH
fqwug7lmaeQ3lM8tMd1l+AqGU9xyVe3m+1Qtt6ogwGoMr60Iv4D/+GTIG5KvfzTmXZoDlaL+92ka
Ka7RQD7Xa3LmrME5W8Vmu2UwjStPu3HdvtpeejMU11kxlmLkeasWYrNnh8Vlai0Rdtr8q7BhRCUy
K6j0RxGd9QhwGEMAPQd0eWOvH+EuPBJkubFxNr/jBsz5TdHZ3rets+C3Z9U9ig4Q2NRjTqbC2I9W
zR6OkXcMU/M1YtmxywgvYytEH27dZ1Kr4GJuoPGGkulFRCNlqWpOeDrRjschWkst8WMT+uKG8Sar
L6UpVJBY9W88juM4j22+NGRuUTrebWjwWRF54bXTN7noiZcBBPI2RjXIlpMKnPkYVcEqJyh3mRWA
aN6+Od0nbZ5dqLgCcl5fpm2FlutD5+WUmr2cyBGiOwovSXhWikjMYFXQtjkFz3C6Epo1qXPhadAB
OrZBXCxkAuWp6w2RDczBXfCajCCM6OjKESIyLzlbnov+tmFlQHF/UgWfpNDWKW/7oSanYRChW41W
JMuGyP4TFHxKquCM2dFIs2DfqvArmnM+Tr7lYv+Biuk5NR6WQ3x9mWP21ylksSf6nFL8ukI1W1Dj
A0GZNHX//b4AA0k4RHd0NwL3H39+Y8PQ2KPTzdiywsfzlHRRWSOf/cDk3t5qorwpefRZH7nThaWK
c5qcaB9ky6tptR071+KLPRjxlbnAoARHkQl6FE260gx2Rd+/6G1MSXhYm4VgjWQPRYpSYH8JMU3s
5timCSQNZqP1JVx4YEMU7wW14cv2YkfOXgVaAl1j/YTtQhhpxpKHSkACGzHUKGMZSXyIK/MzyKuK
EKsM6Z3hlI1fNTrjdD8QybOutdl7sd2IcV60KP/X88z/zEB8Xojo/LRJ0P6/WO8fxXpCIbr/39V6
N2VPQMB78f5Xud72r/6l11P/B8yNwPVuKvxAtsQe8IdeT8d2y38umjm+g//yX3o9RHkCcT/9DIk9
F3/qvxk5gl/421NCz1CHS2r8v+j1MBL+VQZsGIRjCOx+tmMb6AY/OqLiuRn7Mjaac2FjcI+jdqW1
zs8org8phTlPCqntiyh1jzMhcPaUjwe2RBXxV74e1cstncTD7FDDd2V6Q4VsPhb17dT19mMT5J+N
JPNdcFZ+aeEORynd+h1KmWOwEh6oSZxROLMk6451j8xMiuY1s+AwtyRmeTEoOh+IT+81X9V9i6vq
6DQtNeC8Ix3rhYT45VAkhHkXPeyygY7uZMOZ0QLnZsF7dJjI+FLVyp6se+Wrdf4oSqTwDQdR5+91
ZvUnaTXPTY1Bi0ouKz0dZuVgKQIzDEG1xQZBxfrMABv+k9qUfu5DmgwR+kWyoXZZpc2HJHdwgxfZ
e5XzC5pqvkw1KXJz7ZZQ/ohRM1jKsd2sXDXeN3N70g1kX5Nravt4GE+JnH606jUymgqAjhZ6LGU0
2unEUKblVK+PNUVgwwz9cIigw+DDyA2Y/UW8ZgJpiu2QDPYqdOhHK+ttTm3z9Kc7+r8Zpf/zBrEs
JKWsEUzXQcnwwZ+MAbgZyqGqzpXpPtMIGrzthepi4dn0THbh3LvekvWE9nFQFvXHJXb+52T+/bF8
sNpwr67BKlhewEbh3P4oWRfAuCfEPdV51BoUGVXxaoLaoT2j9Q+hyD9rbvEzBlP993/1o1V8/bOO
KQwCYpDJkmLy4QwsPZD/NpIZLJL4Rq9TMsQJUlpCyNLNvusEWV4avZtkXJBUgKDZae1YHLGhXPgY
8lyDaPn7I/pPjS1HZOEqMyQPLOqE1bn9JxtjotOEwQ8BsTPiRCSFZnktOwI6yoScl6VJN2RFY6yx
6oj3r2ORLURpA7pJWDtM9B9QQbg/h6ly0S6SOOiW2XH7VbQx9pNJtFgbJL9nkf/V8P/RVrydRtui
J4Db35KOWm2TfzrokCcgLvKEg4Y/gRl3xsKm5n03IPVrEgnQ27Fj3xzrV5zQg1eHPIdxoEMEdfVy
34gfNRzDI/R9bddr5aNEARnF9ecsIFZ5YgGEoCQQrHCyOvnWlcRoZyTyXAYocv6kzd8wsd/VFNQO
moh/TNqEv8xmdWlH4kmouiMG1X3++8u03Rh/Qhysn5gUDz4pYakuOTEfPvGUhlmU0349Fx3WClIl
dw0VzWM4fo7UIm6IMtq7BWpDXVgJ23fyKjXNCHbZIolmhtV+qLC0NQOpX46skUI29iHuTdhfgC7F
5D4PNcmsSXCHjXPYy4pBwK36yi+y4N2t2I/YPdY+OzX0A16/97qc6Chr6OVK1n114HhxaO2xWvzT
8/LBWcLHtnUcvY6lOy6vH4kGmYGjJO/N5Nw17nPp9kAZxXLfBNk3rQ/6Y/2rmEu/EIaGvIycAIjk
zb7ZO224HNy1gTNJAiVD6eWGbd39wyX5b8fG8YnVMIcG7KOdviFLA2WyTM71fIKG5VyWrHwpFerD
upXPleZQltLs/TYdiIEll4TqU4SSHkjWU5tG2detj3kv3lon+mYtMwLdUD5yW7Z+P9TKKyGQEgzd
/LLpC4B2fV7c+UK3iYikhzo0mpMmRn1fJihtFRF7bYLUC9QQe7kqv8RJ/BZbgbz9+4/9X4YwKA7S
wAImpetI/YMoPw2TMV4FzudFAhW2s+TBahfX02VXsx2JH4saix6du7Ezr27Am4X61s7Alp7kVk5u
QZ/s/uGQPswrJEFxGJgm0Vax9MAg+9fhwIq10RgiNz5HAez1TF/u9UjShMrhBmSOdY4oqJ/CQb8K
V4F4cpq72Bk1r0U39w9Hsj6Gf3pMtyMhtYvbAaaGBWjhr0eS5J3UGo3HtIsDz7Z+tFhwz3mGvT5O
RpC4jEPpHIWXBaVASGZ7WUbojfJquhAlIpEhOZ8zJQI6B4s8UDvYl1L8wzGaHzkt69myQTJg79hG
k/Vs/mnw7GXWNrKcGEpa+87tDPfSoH613PKLJlT7hp5sCfWc4PiauIjomzMs1Y6Nnn5HHfqOBeWP
NAG/qioUsi77doPGZzNij1b5g9Cy0A9iEaKSRgKkQDZcE0FaZk9uYzmL9jabWO2phr2wQ6nmH87+
R8oInwzuCXO6IR0h9Y9PJJD/NK7R0Zx1a9aQZXekXQ9g4ZQK/a5d+0WrTk5su/OaZUWGqSEwCYiw
WzjswiGmqDjhLtb+4ZmxP6w21ttCMMsij1Ama/GPNv4hREK0BDhWgDgenW5Odm1SJsz187Otj5DT
k5TGTro8oYA01hMYEegeC6QSQH2wzZFTy8TmFIQGTVDkaT34JSo3So6zcVqy9rBA5ZXOmN3rQ14f
nEECJouVsVOaPMVZjAFr0tFTLIn2XubV2TYH9Ldz92NKrWpvLQaiCau/GS1BW9bOqYyUFFJKWNtd
icG0Ftgc3HJsbiLV/QiGfLmmPRVKbKAIYbmOXXqq7ap7V7gyJ3HhVO/LLspOLr2g3g3do5aSvdyV
cqGmBmY44EAe//7ibxTOD4/emuVHCh87JPChHzzMLFeDEQ6EdrJYfpxGolqyOocrsjphs96WD2Y+
PAauDDwVDPTdaA0dlhwpp0TyURoh6QpNZu7cdLLPjmWipMmTh1np/jyU1Rkh2c/StOqDtMKvwdr1
4HlWXug2FBlZZu5GFyuR6izgYmlAJ1Sv7quhsV4roL+B37JzuintLDs0i7uaSiXSVNKBzSIIzvNg
lpeltVh24EXMSL5h7bSOD9OVhBA04Cj4WpBS9rhCpFjOIbMmbnysLfZPbfNOItQ9meOz1yj2C8jx
dmHrhqcuNWs8GwQIkhEb4XrsTuholl1Fmps/Zu6bHWqw8cv5niOGJor0aNEw/VrLRLiG7Xp/f4GM
D/MlD4HSuf8xj9msVeXHC6QDDkVFz1lC/tF76FPv06DQ8bBSLCcBFppJty9HWqS1gsqlT8UzOa4I
aRXJA7Zh7jNH3KZamRGPbmHpbNtu/w9HuI7Of72FlM48znpDKF4/bgqwi3ITQSX6vRaux+FTHoTk
JujM7UpxxnnMdnFMzjbJtDhqWP+Edfk2xyyTndmkeVKFJ2txEB8vbMD+4eioF/zH0TmOwqlnrxa7
jyZ98B52i0eHu6wRFjBz3UVwPr5liZMeAlFRwp1G6I5WN1+LHD6bnZwIoBO735NeRG/+7w/I/L2j
/3DCTJNkcyi7usmhfViVZk1FpbemsD2RLOvbiGieCI5ALAyNfyi0F751wHRa3ISEUR/z6qdLruu7
Wb5Cq0N1YprN9x7SqaZFRA8sKrpa5U+WM/01QL3tx4HMDghxH4J8mfZjVJN/y7DoAZelR2Qspjdk
X1CVwYGPOgrQU/jQIM1EN1dXZy7lbTK1P0pin25lQmp82y0PgSh5zsMBzA1n8hCF9N8WdzCPqIW/
NUkU3Uw2SdYIlwmoSFgF2668mInz0LPCwPDNcQ6NPxNH811H9AcshQyhi0Ws4qkuwitYOxPbWAk9
1nJWbkb45OI6PJcRk38eWtQngzy+VElAvkS5TMdoaH9xuVuvTgbzIGb1w6S3us+yhg+V06VRRPQW
0TKc8EliC1f2tQxjw0cglDwL9crJjm7NYnwKdCs4oO5AZ9mlmLPYQFOCVsYNBiabsmQ4fgmc7IC0
xDoD0fLjowyFr0TVXJlQ3zRnXB7Nidw+h5KEvcwZvbHIvtBctNmVJ/HRKLNX+nQTaC5kB2Ocs57N
SUheBus1LyybtV5MNAf9+1STtwt9i2uuiApCSqygfklmrD6bdm4URMeyCeQLoM/UEscmGuZzl4tf
85IS/5Yl784yj9SBZo0ivbUGQ69zyCoPG03Lf2EQvCNmx701Eps4lS64Q2GeAvFDjZlMI1dSIWd0
E3Eyg7xCnh50IEXcEUMhnRtr0aKHSuS1b4KECIRFWKbRi2MneKqXotfOi4UGwNQCneQk50to6NKf
q+KuHSftEEtSTmp9ajHfyFfVLRkSUYK85hjOhKQFHFkZhjNnTG+oAaEDqDNkusnU/F+uzmu5cV3r
uk/EKuZwqxydY9+w7HY3I5gAkiCf/htU//WfU+diq7bbsixLIrCw1pxjvnBsBnzVFyQRe9AcLYPc
wnjgs5xWtTr63fgzBgNJDQYmvhAzOhX0lGyIQbineQHWTDK1C+TZ0YU4RNP46s7tgkflmkZAv2EO
pVaSw9R2wKa/KRv/7EbAJ7JR+ptOBnvb7a5mXqbXwsfkYefFrvcrZMkWjerEQz/uNkIf/Mx9JEsP
wEqlqVN7BnBz3eOm0ZlHGrZITlq0D3O//Ao/uARlbT4isD+nA8dGZW//Fd1dFe/yqEc0bwksqz5e
x6Ky9hxx7GNdNmITdzBQDQDSTedRIwa9ve3QaECyLsIdPZf3mNBoetEx0yno9A8levrVLNm+nPCN
ILHssbNwI/ZFae3i2hyukTVZb07MBZnar7aR6Ddb0sd2mZ8gSNQxOZSpjcIlsTHLozKOk/jSG3jA
mtDflQ7c+EI/D9WEYq6/NLkg88jw5j0Et/vI8BPQEL8Hc/RXsxt7G11EyTVYnnQmo3si+4i/rcku
lJiYcU629DodJpZDipo/wvHBqrxvSZUHJPzbF9Zmalv0n8PMOC2vxbpzyVUx8srDIlwLDoMW0brz
gOTWhjyZ55dBO6ALDLbyyEwPSobrsvLNy2Dpa4yXlwSE1Hw0dL+xlj+87hhpW0PYbfHl6bewQZsb
5/NrYdkX6kfjkIqquw+xm24wpcXvqZrfjNmMVoFB3PcckmSfYsLDWI3jeJydtyYAgmbU6XAeHE65
7IZZWpRrLqtdg/Dx4jtoi4KscN8rO/E3DmLJ82QnN3GR+dnGLiEvhf8go9ndc3TndQrpT1iuJMsE
Yopl2ePa0uFvjAoL4sJlbJGrRRQYPHWJFT0jT6LVMeEzsjxGfaVKADbsFaUkUKFsS6HB0b+dP9yO
paftCUcpLVoT8R8x0DXg1Phj1wsZGFnY0ZHGcJ/NHS+hiB6HQvp8+nTK9JbsGg8vaR/Bv66Q0XJZ
HrwgfRGj7u7NulYbN3MqzuNOsy/GaxDf81aWxBd130GkPbq9VnMse9ahwRgYalrmh0UhIzwlT2Oa
pVdRlecys/dz2T56qDyZtTvGhgRozVovyUzMpTyhHAVb3QOaG78Akb6p0ayuRd7Ym6ELcCG7LWkW
+aqhM353e1QtA5KzsjDeFnpk7Bw66c61fgEKZa0aPcZrpbm3pw6hf2U211naRwcX/UY5Nmlivjg1
dnRC6c5HfNASe/lY4XU+z3nePbYT2pdQOqfZIlFY9cNzJ/wc6awDoTqCwDpZuQY07z81U2fdp7TD
gz7s10wpytM4w4jPnM48WlFtwuYeFu7TuDVG6LGhHyF18MvzlDXr3qPpGtdutO6rdrqOJNSUQUMN
7QwfZQ/hl+YNJxZk52Fxp1PEknnHG5whHB2F56/pQYG7YMldQcjJqCrzezRG+Bf8/DKmAkZWBtMd
XhEPU6TsamyCraidZ+DohWsx8p7wtQPMyw3Ar5UIL3I4VCBQDm5bozSdyyMpHh8zGpVLGpBEVKRQ
b1SLcJcS0InYo5uoVgsoWxGVVpyb8CVKOT0s5G1h4MV1M7Zb08TDxICVsEmlg+3QDDY8g747mwxB
/awjzg1vKf4CsHuWNJCsFoG1i+bwtWCKD363ukZuepoxom36vEFtWCfYZOLpPI+y20Oj2ZoFBJIh
93zOMT1Kk0TflyACELgQ7jb8xW+ePxSz8VS65KYgQjW2E2q+TVlM6yYYgMNIz14JPefrIJ+Pbkmc
bcAMZ8U0Jd2FQJZWljk2xyjv3sIMu4DxroWPuS9DLNVP6zaMvWdGpiRUxcWRq4DoqojK0Ovi12Zc
d9bGqILgAKtrWtuJa11ssQ3D7DkD97ykkuDZZUlGPCSWsc68R/Cy9wv1ZWaoGNmJ9STuDfrfK05+
tJ2gd+NR3oEU9elCMyCR/huMUVKlJNlH1hw/Bm10KoSXopU3DEyDcUF4ZbLrVQOqu2dMQ+206yxc
Hq73TEnNDNwfL30FsDET4W4asGGlffk9beOq/26SDqclzZhJOp/YXzizx+XC93npaI2QhtJ/oAyI
VgPbwBHtOUoj1ZLSRiD0WuLFXRsxZZtdkDTTZCg0A8wuM57GOW9Z3io4egVaEKYCZBHYZoa7fGvq
ecFeExb3Pg5NwX5aEHtWsjVnif0yzh92r8S2SHryhJ0ak0ThYtENhMIoOv00o6Np3/o/ltu85SMA
Xk/LeMvIeGeElBMxmK4JpDwu3M8sdXCKYMZAMbTPM4/1PS4hJyADSW19gb5q4LYwPlyM7pk/fXG2
tzj5hPtUctwu9TGsUBoSb4QhpCLADyzNa8oBjrIiAAET7gY8lpskbb6J/zgHvkBNziZHAya9DhUt
u9zf5w4xc7JNxbbLo1MV+eeuZnA3JzP8C+O+qGDJoyzC3rkKApEh32552fvCW2sRP4xxhCRZ5etc
laAAZvQLOZ1/3FIE9SV7HaziqUN8y8EJYfAFih65SI39lfXNlWCicq2K+tIZ5W8bVGiUXCZMI1yN
6DIs0B0rKrc7RPyK7Rp5Whp/F2H55AfiufG7gz80r4p+w2qmrbFBJrswne66giiaCg0awcQodGnL
rABYcGG3+e9CYboHyTXP/WtK4A2hcy5xPHHB0cSIjn5Bgs0vWYvqUYToJFgKNmSMsvQt3UBzsIc9
uI9nDETg35HYXBkBckm05F9Mc/eL4ogte/DIxkujV5+0C8uzqv0tx1YuKbc3uXFIGvU6WzQkty9v
37jd5Z8Y+Z8iGZHyPzXysAhTMvQ+WxRgX7f7+WJkH7vdO7rF1d7uc/t6avGJsQoh3UTY/O+OmPKi
XaTNy78v/+tX3TQvRZjAIkzj+GAZA2vOmO+bVvBWLPnS/3lkWzWwJ//7YSdpb2jEIyX8/0/59n//
fvLfL/uvR0ki+7ma8xJs4YBo7PY0TC/D45DkBIEuz+X24//z/P7rIf/nPv/zwv3vS/PvcZaHTfoK
7gbNqImgNI/juqtMcfSkHO6ZCh+GHHXAGOivCBcrtWq/10birhu46CdITf0eBwSxlWY9MSol+zKX
yBETa8AkElLg52L8EGlPxlj2NUDkK4ksOcrGg2S7UP0hRkD3eRsVjjyFB2drqkKtMrKWt5Ye3hOM
NddAEKZnEqOIe6hiawMrmQk8dFXR4EV1BtJFio7SiqTwLk5PkgDWC+p/nJ0NumIYE050BPYLdtfh
CMYBJAXqHlsr3zb/wvhKnnLzuxs9zsAFEVdVR04jeB29C48zqqMVpoWvLisfC50i0RrWlklSqp/V
65Zu38YJWU2xwV5LD+JDaWGW6UbznHfOYzctc4gYE3eoL/D0Vk1Wmod6mIN1O5UcpULV7/2ApDnX
f4n5rFzh+8Cwz2tiZYd0HxoPvd23pAhWG3J1Sa9qoC5GxPp5hvGUbDtObATmufG6BdzCtIsXTcYG
081+olItH0rzGXYYFq45+B0OPfIbJ1o7EnmaPx59PjoAM39Kajbb4dVQ6bizyHrbomlMGLmpK8IJ
ONG2ke111XdXGhPUPUO8qYVxJ3Qb3RvhsRXjlb7Gl2kN+9rsNyCIcM/j31ulozeRP/CaExlwSSOx
yzpePSeaPvHgPHhMk/ZdDi1ZCWM3jAqL7th127jPM3q0xWPjIJULkgj9EuA+wmY8/qTknNr1DkXp
3Vh55bGK8dJ1zrs9QE3A5pCe2qCoeba0051cXjpO1PdhjUeS7EEzzi7u5HigAGZQGXXY7mNBuFki
8QrOU87PRkebBRRtko5RP5uvhS0mzDNGdpgF/seqZZIDTP4E0gUTdLaPrZGkYwI3ZiDfx7Cn5ZEy
yZyIng4qBJuiZw+cDJR4oWnkq1u96Bu4Y43JkpvSJvXRm5Ps0FjZT6GraidM5yee8nSvEb4eLCA5
d2S/oAnmGaMzAbdDGt5q6psH/jRJQgumeubKd0Zu0tAI/sgSgYuBXX9lZ0R85J7XH3ri+cjUrJrI
3sQGDncH8SoJJWeg7NUGnlD+HOgf15TmkR8CdqdFsRF9vZ1q/9cwtOO5C77z+bmb5/LQziENfEde
p3DdEE6xnRO4I649f3kulWSVjfcY6F+KhPRnc+N2wbxOg+kIl/QUpwiiCTSODwOK9nXqEp3XJBi4
othz1ojHmi2b3YfuKz76hM1RM2MwS1R77+TYWOgcrZg0F5fYqrdpx0QAPhcbcRexcrXd2XZra5vP
36FJ66yCDiMQMXR2Ue3MMni3pQTpXtJIYkxHAknxuIwHsElqdm0/2zmZfClkcvG8b9PBdEaX56Fb
sFypSBazVtWsygkTmWlqhVJyuO9KOa1LW0B9N8EZta33q+oDFg03ATbhJWIVYAEhdUP0W6dRH1aR
nlVg6X3vzD9mrleUzM82BLvsLwZ72NAaZXkP/8gPrL98ACFv6ZIaIneJohh3MXX+Plau2PbAJXaR
Y+POIrEDnTMfQKQouFvWlUODn2Nyumqnxcxsl2ILRR23ukoyMLzkavglFC0VbfQyfE7sjlwjaDss
GG9wvMWuyN4i01k1Np4YCcZyD6HrWgO+HWYb3k1EF9Udjt6UvRiYTtbMFJNN0BK/AYZH7LsfLxu3
fo2rGZnSvKlyAkIN4QTbXgwvOW0Lp83/AiR7DBXJKQoSwJI2uc2epGjbXdniY6in8lEUEFIJlce9
e3AC60c5jr2VSl1E0r5Hk0BCm6AG6Efx0sxmvM9FjsJ8pAcexXCl9dyQAm+Uu6AG+yqwKHcuzQRL
bX2LX1Mgun9AsZZcYRpmZv6G+4/phDN+xcgmAAShv596ICLhnLyBvgKFMcXQSalv55kMlYqNX5Z2
8OSQJRgQi6pHIL1t4GBSIdW+M75lzvowBh/4cTiwIKO8Dgpasee9BfB9zfbXZJqIte2Y4HUx4R82
HkyYcvvQMk9zsTjo56BdxwGzszTu+r1RhW+wIrJza4pPn0KvVaa9s/uAEj6mXTZq/2Wex4MVOz6K
y5A6E7qBD8iqzmp3nUYj51nBnLTO9cHEoO3jZeRAH3+lbmquCofUmL6sr1nv/epp4O4IomT0Eexp
in4MlsrORWT/8TX3xfSE8JxDYhYTfdzkLfU3feEw45OZRt6Ee4hQXQR5uALsHdLhZBVmE9FxxCvs
huCkYmAHc5yCXYHGG+LWL7JiIokeizTqbWjVrXqyfXoarVu+yH5n+Iazclg9OaqCny+H7kjwunXu
0uWIJ6V9UrV6aSLO9TiM9bpvvGHr+BDTMpeKn63qZEowUnmGw8vokATnFUJcyA8HT5GXFcxHhCrB
nlKEZXlksj3LjkOEcsnupJuI0thm/hiLXVSzcZrpdNa5ONTJcGwqQMi4w1g4fVyRm6pAiOcV2WtM
I5PcOYJYbDjhtju9EP9GU9ghu7M26eaxfI8+jqKWxJkgcU6GxFs46PrQ+ZHaesL1VmBYNsNykZoR
MA9+I6xYsWfeCtrSxDEYJociTwUvbF5hnzOoaSac8KaVeFvh0QGhWUE+IF5qxnSXNvlTASbbzF0Q
QhBssi09oae8r8J9bzXTJtDPc+1UP/TFSyjVa2QWzWlmQPueFMl77yr8brmkOLLas6EZo2OEIFKH
GqgrISBF832pWHV8IzhzEf14YKOYi2ASnWC+YGy174xRoEJOWpaGwf5IrGyHJ2YW7oHTDo06OHQC
0sDWrpu7jJSquzbwj12OxZ5qftzJwCSiG4NsiLC4AXELOagGcyfM4BzZ+XVKRXSYTOBbmGZBD28l
xDs/7waOMymbxC+bM8IKJ1Ez8fJYfbPC9/4k4LpuOqdv1vhZ3tpofJpqCaWbcXab+u99o+2dMd/3
buygX1JXM6UkcYW6IuE7m4nzYIB0aLsxWI0qvfe5/PEu+Xe5NyBE97A+hEu/U8r3uMcYUhM16GqC
4llJzE272BYRCIGx0vPWk4jWAqsiOClBvq1emBPk69CIxIa+/9NsPahOLJJNFE+tipKVO8WbAYbU
qm+Cw2x0F/SB7hZgDSVXBMzL89u72GxSQNTjU0/GwWTX9COZvFvGvUY+LRYddbUoqmnd0pSuFp11
viiu//3josJuFz22vSizp0WjLYxFrp0j3E5sZlT9ouWWi6pbLPputSi9+5vomzym/OAjBK8XWfjt
hmRejfyO0ilX478bP57rTbqoyr1FXx4sNxLJeTDjnZYVCVM1cnSUfjGwdxTq46JVV6ohVnuU2Xn0
X1WWMicwkLajzt0Wi9bdWlTvzaJ/T5z6Ehtmd7rdGIty/vZ/bFc+Rwc09Ld/K5DHLer6YhH8qyWs
NVv+L77J8K1FkV8jzXcXzf7NVTre/sL/fO0suv5pUfgnYhH7e4vuf1gcAJNU6OcX53V1Mwg4N7OA
WmwDi3+AltC0+Aluv7NyUoKo//PrMV2gAsKLAKxlPOGHxaAQLV6FHtPCzS0sPxk0Lxw3vn+7k16c
Dto2UBY4MQs0DI1wjXxjyT321v7ikkgC/BLl4pwIFw9Ft7gpumGaoJR4BWwAMDSL56Ja3BfV4sP4
f6bZxZ1xs5oXN8fG3c1OLm5WjhlTR7a4O6LF50E76PDvm/88ILhBlP6eb/aQfLH9tjfTiFr8Iwy7
H2+e09tNvrhMNG2rld2Rzj1lfUtwV06GtHeXQzveqkblG6o4QDtJ3Z30clMYEskM43J1wC6+EYvb
JVt8L6MR2p/F4oUJs+KAlts7BUXy1fqtsXUqPr9KiV2/mOduN/SzIZ0FlMqAMSBuwUjIMev/++bt
/8rlyy4k9dJXUYoam6Fnakxs4ktvLRj0mywbRjkkMVpLB8dOG4rL19p3Jlpp6pM97pMV8DeEaQRQ
iGiGkmy2wEYuUATYS82/Sc0/z8P4WIbnIjbfYHwzzYwHurxg3jnXrpCsPtjaebdsCwdHJtcqBvYi
/KeY3Jdp1imt8/5ITfynTqibfyVe/9EKxqFOyUN7VXUfGOMjCsw3OYwr5Dqv2qcCCciWHiJ+t9Xi
IG6/A9f9Qnz5qDvIlFFj6jWapaMIq7NBk38djrTMbRtTqKMQsFOazQy0GPUJSkZWpfpUBxMZc7Aw
bv/0nxtJP4qhQ58eCWaG2MX9y6Bt95hgcJPwvf+5a1Yuju3bQ96+bfYq2Hbaff+f+8EKQl9/+8fb
/WbphTuzda91IZgKVaRTJHBq8AeZf1tvvJIeQqs9yj5ihngbnJjQJSbjNaACwMkWqdPQmZvQOIs8
Ds9dbyA7Lc2rjsEmMRckHCq8jzvMeB1QCNmCYhgT3pAFG5MN8ZPrLJMwz9glRcQZ1mR1c/iWDBlt
DFnL2Fg1wTOXnGX+7Yda3QP7ySqNXbeGJsHicfGDkzsuwN8i3UzRkD85os6p6CluqpqECV/nGMKF
vvNSXFfd0rtLSsJPjUZ9k7zbARAKTq0tDjQS7AP5My8c+wNqunbveS7LHagbG43yRmTVvMUF9Aw4
Th/cPqHojtmLQ2qMie167/h3ThcdQLJIUk5h6UrIGmlsHztcPhsvjLp9Hmr8UpxNohTFdYrIHHe2
yVlfWX+DG7zGBQBRMEnKnfyj0TUtGnfeBuz50/huWuFwCuriy8pKtbN9/7csw2vgy0fVlg++Sn5c
YI9nMzU2SXJp2Mpfx4Jo40IS6RECSzUpfie5V144HDnOvgrSlpgNM6izxPRTy/ANRmqya5dBgKyD
O64OaIcpegMrwaTnhLtQpd/w2j6QzPAn1kdQG5wl0vTFjSCDAzjsmffPpZ7XouA6U2OzG+p2ZOYy
93skX3+MH85Z4yUP/RfLJ5MWEWqwwTvxguNEnTx3mtcGXKi1nwR/m3qM93K+xlAmIyZtJ+aYIjLQ
BXfxzivmZ5fDivCAeVri3YEfHVRVwqXL7IO52rRdtNCKaawOeD5OnC1aKugoUNfX/RA3+8XpTauX
KpfDuZMSGLhAO/pLpWfMv0bFEuEOa9fMHgzH+hU46cOYDA85YgCv5EA5umm0ieOkQzTW0rouNh4m
fUKfOWluITadp8a/nx2GVwVKEtsjOSOw9UtiMQSuuvQHQiuclNY4V61EmNRftdCfLhFPq9QZH4o6
eARsfGco78kch3e89x9Vml4DTx9yevZeDs0hJ9cqDNCfwe1aOQaXhTtiaKuqL959SGJu8uiX6W9q
rXntVenRnooLCz35hv6PL+tL749/tOX+6RnJs0B/aayfufRGZif9w1yJbm0pCU/Xty+BmL6FDP9C
yqcg9jDNdHBblfXgyB80MN+D5f+yX1Qvc9o7LJRzW/+eTJ9XP/2jw4LmWQzFNNH5XSqcT0AAtAJs
ZhZyeJsiW3MmyhELhMA54PtPrQNAqk0/+VxCNzQDmuy1czcl5psCAbzJ0QnThzd37fI46EU6ivoE
RK4uzk7YPVshrgfJNJHWiVh7sTQhiI6LDDCg1jMh1FY2s1v8AqU9X5yAkKyaJ15Is9mQsvGSt6rB
pVcx6m/Paa8+SW+qGP2/Z2FRbHu2VWEJmn1DHJ07jYG+g4tsePepdtq9VcH4XohVGg25VY3RZiSw
1Bl8umAlb1lf7IeuvfiawQaH6/sUa76e7pvFNuS2rx1NXj/xLmqidxUsa5btyVUSp0fM+SufmRSt
Nfc38dgaCQiBmaGVwpXuqX3N/gVD7NMIX66l86obxic9+XOVQesXJw+rFR/A3KKA5Q87GMRVcpUu
OuFjPsrH3jG+4ih84hWeqETY24eHKWHpAfBmTP5mSQ81enXfFzEZuN6htul8jfYW/PobDSYnMP8i
fq4gSO6wwj7V9fQ8qPm9GRvKMas8DZm4dCUDEIO3Z/DQP1o0sKzsN8KQonQenQKLSqCib9wEcg1e
Ml2no7OTmYmixoOiW2VyXzk1KleJlOQrQUu3iob41zyaw9bieZRclViqvbhdwoIR1DCv7J1vWhPn
2cOn5MbNb6X0u0tfJ2+kzynjD4xOcEoA4PZ54O0NJd/SzH9lakETraeDnJXjH1UD5Rys8NHMEpAQ
n7EJWptT1p0pjGtuzb/DLHrTCaNQJoUI4raxApABW+HN6Nht66j5naQQwqj92Hi6djeEsQX5o4Fq
DGiEpJMPhknueoR0TUCzjc1rGNC1gezC1jEdbXv4ITwZhB0RXZ1vKsKvhLlBNkOzvPpr0hZlcx0e
ky7mokRNMOXtjmPyyyx/Gxm2o77o+LQohQU75kOEoH9XimfRWRjHWkRtdVqCjYZfmIvha0qC7Ark
7j2pLLnyJRj2hG7qilnyt8VQ4ID7CYqcqMUxZS1xF5IAwgSxMXC6bWbwgvTDLeyvFi3Q2XYu9Uyf
1QymdjOk5l20yOjNJj4lIeQX7bvP7fTsgDWHZI28wkKN58UqZ07hb/kr0f0s7SVScH/HFDXndgY4
UY94Rfp43M990h4cDmLboMgIGXKAP8YN8vXa53xJ0JHF+Fn+hZR3KCNkT1kBAC217Qb6I/efO6RV
VS/UKVMhbJ+waaEXR+TPlM2zymFpl2Rm7Ck3s23U9zSgVZGdK296bJnnXSJXBRc/a+0d3hIC0cF2
wl+Jmk1i2dfILr+TIZgvMT6Ko2YmNkZBe+mXmxDy8lZbvL1496BoLL6TSZfnmszBvdnM1TlzOCAW
xdJZQi15InUw2i02zKkU1oH+2b2fo5673YT9TDELxrf1on3hBRNQHAdNEG39xB89Sms2UaCpEDAK
SX+MreTudmNNKPeMCKW5Oz+EDO4xSY+LKxHRJwzw6BKXMVoRX+MszEV6GFD92m3tXjSb4boBwQt0
Vk/Q2KX5TK06PAfHJjXn59Ar4GITXnn2+9pexYrp1yDG7kUBXtnhiqBKzHN7H+Z85BLlGY9O/UoQ
QfBw+8JP4A9bywy/NgCluN7ochkgKXBtFN0Fidh36Zyyr/pUM43psNMpXh7frtxLOlR/pAvIwbE7
/1LOOKusLjv4TOiwgUuQaCniH7DMd1Ggkc31sbH1YePdlXSC124wutsZVMDeBkO5IlGNNOqhcykt
DYbrQvFogHRcKORbOZn0XFR0p8M9aFaozba5sXN1mNjU74u8tTbuYNXI8Aa99kefx9zHWWbBHGWL
k3aBmNE2Gt5kbeDM6zkypPNxnnrzEA/OkZRbuUopJ8rcys8LhK7u/EMetU9qJk6ryKwd1IIIsuTI
EGM2rrojhSdMqd39HuUd8hiSvhou90DFB0PnMx/SdkIwulUtO1Mm+WHHTHY+L9m+8WnEGwT+0KNQ
EAwG1BeIBzBRuqc4Q1ApHUmtGJyS0n2oh5xATwQrKF4k7qU3GFGscouht29cKDiJXIM1S9ej0+PP
YwPdumG+tdxkOmI/uALfCK5prsv9rLr7ZnYvsxSETAfdZzEYPwQBu2hJBXFti7yFqEwcvrwQ6HU4
usbFuawwH1MEgprSrDBz/+1O0908VM91NRTMPDV8RkkYbEoN59RsmxWmliwwtl5HhHsogGOUg/u3
iEdQUHTzkDjpuyCPz8t/s8fumwfjOm6j9j1FJMZYM+3GEpKQ/dJM2XQfjganT9Z/pwmBgKWfRlk/
1fCStEW+uHYKFF6AZdhcIYMyO9tkGUu1W7v2BgEUcA5I6a7qIXqHyXeZw0SOnInWwFTP1zz7XVZe
dGTsRgPVl5JFamr2boUMEx5htjZ871pULSfiDkt2EtEE68jrszgeZ06ull6zxQpqMiPz33HJ5A8q
GT/amPIj7Xto6BzYgG5eIogS20G450n3i2U60hiOx5VPVNkBJkZCNaPSg6M5WefCxA4pkp3djvHJ
8YGp3jiFjmUfcvcnLqKUGhzFtWa0eoYs9tB7g3GMmUmrxGrXzPTxKaXQwnMdbuowQYBVDmIr6BEu
n3FiXhxaw3NUtOdJWdDU2DAmHR7TvumOJuYr8OEMe4b5sbTKh7QV/qGKZELNAUOx8ohnLXRwz374
aurmk0vIPKYQFyEKddFxAZsj7jTubbt+s5lCgQhX31Wej6fey55QFS9uE32Zcvfq91nIKZj6Qlbj
W1d0K3jAqE6YeWif5qyfwPap1bAG+am28/yrBUhFW9G7SBP7gNtworJ7rm+myDFWyvzE5yujl9c8
LJwm3faYf4IG93nlHvsZKU3yWDVgdIPeO4eNsfYQLTOV8ODy2Buw3SEOkwFDd+V+W7Nl7Ejao4fO
RGKb6WYTR+r7Zo2/vWKiUsO2yO5TjEmxxBY6vzYe0Ci6dk0YnCUv7abqarmpXUrE0gL0XlBZoTDH
/YlChD4wTYrQzS8y8h6HfqJiWuzEN7OfOSrvDHYVZwxUsBWBQzMB1bO+a9yn27061aHQjPC0gilA
7F1RgwypRAGVtmBdQyI2PIUQwQ73wQg7HxsGVUEe3lmOrDdR6wIsqfIrwdyrvvURjhShtY4Qx13r
SDr8LHgB1e5u1kwzMb6TSbxw1mdmNqcHZi/nwiooNnHT1MV3OibmwfJpBkuyLwov+65cRKxIWtJ/
XntrIM5kZIBbCSRMMVdAk6Gu8mdV7dMtq0MK5xWUAAZwTJrI9AzXw7Pwi6gwbN7IRrekp6yoAxXv
Dea5JPgsacatOWG+5C4PCQVqWCdtfCwdXnF0USeB0WolccD2PprZrHxxW82vLrAa0zM5uM3w0DtU
XKXkx9MYtWTcNVsZxYSYLPcMCg60tyW18FqxTtz4Mx/il0RNrHTMkJCvcdrtp3IzRsZfZwDHLtpK
rIeZCU2BgbrDGoLOaj0jMTJa+4f1dLGwFQ9WQy/OHiHpEcuOKKuFRpwihRjtepPlwyXznK8AjitV
dXdXp1TUZoNNFz7gekGfIWfkWvDuDZhzG4Krn1o+JBPPKpTGiy7xlDf59Kl6zmJ+w9THyHiz3cbc
plNOYWSgMpNys7wyDCNzQFoUd5KgjbVG4UGDcx8gLnRESayDlX7f9pMZJm+ZVMcpfxhs73facHRo
In7k1r5bSI/LXTW1pK6Gj3TmvbNqw8CpWWGHRoSS8fbd2fm9aznV3m+0OOdRbh06DASg4fVOEE/F
CZVyPixH49VPlT6NFhGHpnk3S19eu7ZX15qZu2BmegyKSh+XGtgvx/ahdFg0s8n97JPRfVgiWUxt
dxj+yq0BKfOhUMuEByikRPswjjo/VL3/KZOuPN9ujKH/lZLhepqMxtuWdXYxkt6M13Tmho3FIeRc
zcF7OgKCRTZiXydtZod4xgnOOvrEsH3Yz7b51HjK37GWeGenj8+IUaiHNMFXHPEPbdj+ikrLhl9q
PaZAzEBxk3Pps0kuHypzwTqAQf4wAoaJuVpeP9pr8OhwprnxaXZpgvJXXnR0ZNgT7Zcz/6TBlSNw
Mo8qPARgdfc0+YEao+9bo/ODbGN2x6nA8XST3Vr9AHLNho7Q8+5RGAyriDJhXE5qdkcWr2QAo2pG
f1yIybE2s498QAlaBLgZqB8fvaK5C3SCpWzedLh7pAhQm3YZn6XRuKupZJA4UDSVfvHsKq9ChvMH
h1248R0E2Ban9RVxjlxYbTOt667dtqP/ppqw4xhEuZSg7qlk+9ZRGa9bzRp0W4hor9TAFZxo1Ui2
4xjcHRf791wtp9E+4OyfZfeq5eoPmEswu6e4bVetzjjcOtVRBEz96awRKyHuhQmyZIyn9mBCiaBS
RC9iuyg6sol6L2I17uXwbhkYrmPKMhcuDKU+I2MFm7nsTrheUNsObKq318n3P4wRbdr/sXdey5Gy
Wbq+Iv7Am9ME0mcq5c0JIZVUeO+5+v2AqicrNN17Ys4nqgLhIYHPrfUaVYIzj2eOu9xwMQ3Tyqe3
hWTS40RH0KHrSluPBoqE9GxIEn0d8AkATJG+xjEYsGOggshV2FgtYAmz9+i0DgQyYdURUaCshihW
4lsQETOgwpIlqpoYuE/TdC29HpIOAU7pprHLY9J4YRHsKyP4mMn/TZ18pBlfE0BawN6S4MjjTDs3
u3tfap5GPis4Siip/PkExYqkdwTn21fbBxSYYmqseKR+zFD/Lc8oU9I+mrtQCl5g0ddOhju5jSoE
3RJ2yhtjM2JOAl+rsmxia18iBHaiZaYjVlT53hmRVepkvT8Ruh5tAzkYOwT5qfmATMAH1Ks57I3O
s+tL6R3j+LPgQxA0JABzc33V1Wv0q0Ftm9TP9ciAL2Z3taLLB0GEUKUcfVj1eFpC6tBIFBzjwWPE
ak4ILhodVFuPxhynpGqf1l4xq1zE6aUw2lNIJbMS0g9k5PCf9Pg1hZi6U6aS65+2WAEFjkb4HGsR
3uN3ndj2e0GK+7XVRx8JSSu7RGFtnUhOKHfKIUEtvdF6y04GSrs53jAmCbCLJHSYErd97rqghC2S
++vE8EccW8AM4WBMOKP9CgnobMtBEy94lH0Nw71v5fIbgQoQz9k0HUNVj7aaMlW2D1ndEQhQ5YhV
7vMy34Wa3KLdiSdUx+DPklT51NHHSZMJnHU+ehtLtygnHgopGfBNsP18zigm6it8lDlhnzhhVZfk
d7MPbbajRoaLlpgvpJLaX401PspydkJT4NznyIF4VYczBu2uWKk7Yt8MclqJtB5x5n7+ejSxpJKi
l4iPGEk0C2cB5E5J+yCl2ySUONU336Z2RGEWnjPeH89zfUg5AXVguEUQfgSGh8l5eZtN6gv+BZ9J
om+DPqNWQxQcuwYNqxVC+LFu3Jd0r5WeCKGCy4uD8xbuyXMhKgcuVOcE9iasxyCyFDd+gZg1iJ9V
jLAfIiwEeaaR4JtIjWxh9eQkxnZpsD3GtqJ8gDSHzYavJU5EwqPF+uwgV+ZHIZq7WLVgB8oooePv
VDTFLw/NVtRzEOpptYfBJE+upjZ85gxzphUOeCt9BAQ8ZTS+ZsenrZJIofGLPnTI1Ct/srZz2ZXx
UFmn3M4gmA9DQ3VXifhVCEJzxmuRqmruTgyKt8bBpEGy6MabHbvEDLZ0Tahb89VzDg5vtdx51cHS
jvTxpjSF+7ZTBdLx0N/oRRSTdZZnbvA40RAoBvTNxqKSC+BaDca5RB5wuwhRLcXFjzB6V7OTAHaa
2CLvF7NSp23xZtWK2ZAGcDyEjSd9Xk15GNAOxZ9Qp1XJ4dfifYQcjzRbsqhnVN55CqqBP4over9D
dco283pxBGpF19V0kg6oEJAhxGR5kyoZ0/Gk4kXkLNea962p4JBHwgqsQDNnHu4UhijbskJJwj8Z
RtQcpafRCTIslE0FuxCZcEiGHVijU9kWLR+FCacp0SteXkob1qbJh5wq+yo2oY/NOllRmG0Tg4ii
588AO52fPVnR6I7pQTPRpwrmsX0qTKc4135pBSMVL6V9DghBG0FhbRJBxGdGUp46C/ulisEdX/8q
SaAMLNRcs/FIoM++PtaQuR5WaGXNUDxN6CIYpoVTETY0TQ8hA3fZ+1JGjRd4m04rXs3higCAG0OB
udnk48jhpE8bKBqCO5Wwz2JYG1n5lvPm3Ci2HmuINVIo3IY1AkphapE1VVuGjChveZUqbqQy5IfW
9b3at09YV3GjlXFoOmWEQUEzbYpQRoP+EsHtdpIp/OhlCn2l6pvWwgNPj+nWlrA4ICBVWx+IPxhL
TDTLySJkPH+P/aKPlHcqd/t7qbvh0hFokECwD/m2a7KRfiOvbFCUe7Ms8KsY1a8k/UDGbHghDSqO
Br5aGUB8jKgcmMw7BM/HfSlVMexnrCQ0IypsYA3xTUTswU6igiCMbiBdlFrkwHPznnSOnfWB7HCK
NURh4EGw7yRK0E6NEre3hse4xRkRjXBAOCMClI3YhDbBw94B0uOKveSdhIkaSzbGB1MBE0Xhh63R
kVoprWnb1fUFKzVcsg2AbKNW7dSwL9fVeFMT8ZrALZmR92RlUrUroOWAw9E3nQ9rcCrQ00AzQgrD
GKop+uyN0tLG+nSAIDcgABtk03oomwuyR5Baxji5kxSQNznVN0SaDlAflqinmhG8rRDEywQxuwyM
Fu8mAJwteJJvSZ//Uyf8H9QJFVTZ0EL4z+qEj8178Lcw4Z8D/ggTSqL1j6iJJsVERw9JmfV3/ggT
SpL6D4QsGa9iEfc8UUUU4o8woSrjFkyu2USsQkdNSMX9t87bxWPY+IcAu6iImjRrXkmy9r8RJpQ1
84d0AoIrFjoFClpv6GxYuvJDlofOBOY2I1UuWh/E+heTA0PD7+CvWX1xFMDcrNx/z/7cQU02CnDj
dt3XZCHt3JguYaCZqxr+3yYzUFLVe4z+cq1H2lklWFuGmwx8c2CQQ6ha81hVQr9XPdVEk3v6PeRC
eMkg7DA+GqHLDHG0zisBSiMqtit98A1bqWRkMQyfzmbfgumIXgNheglQQ4aO3YNnVyGZxkgTy2mL
ixaWtzbaYfUmKfUZWh6LOMf1Gi5F8081UyvLb5ZZgYpjul9m1XTCQ8uc8t7pvGaOGxekfJdNYZv8
61H8dZpl019PadlrWYlC3YaqWNpgY9xhUTxDsqQYk6qXZdZr+2SNNsvDouC6rFomsQ8YTZzdAf7d
OnVBcy1b/hK1VYUZi7IcuWxaDr8uLuuul8kWCNWy/N9m//9XX050Pa8fFtpuDKthB2wNrJYZ4qsx
z3XzZJm7bqhj8c+6637wfoh3/zjkunk5ZFkEkhPA7E1E+9/tjMDKhK/OfNG/zvi9djlc8w2us8yG
BkbQJaTV+WZ/3NP1esu5flxqWUQ+gZGCrOI29V+/pxhQ0F8ty4FnyoBUMXguxhGGZbZMw5nv1OOe
hKzxPJswpoAGViInUeWbZdX3jtm84brL9zmWvb93mjdfF//aHNcBV2sxhdh/zy57/TjdsvifNy+X
+Osu/dk3IrBClPysBHR1NHPlGDL+ucNyoaIR8kVUghgHzexMTctn1tmy07L7sojGRLTv75a1y4rr
mSa94aBlOZlPv8xdj8wWTt31GFNo9VWLPPaqCoQbBRXTPSFXetYErv8123r4zKYSYtLL9gFTaAf1
HtRqBFLwOKoqDoNx1aHT1Tmxeptqmoa6OiL3ntnWgCbrozF2wtpohHE7hXiiTRl9enPWafqelaQU
dyieJmHLvPvX7LI2aIyDipzRZllaJsuBy37Xxb9OuaxcNi87Xo9b1qG6SPc6ygKsZHArAG6Wf+B3
gLGzVx2mFlsNRgX0LjWwK17SvCHN98e5RqkHdJDzpWrX57VSCmEox9QejeiBnogVDnvV8Ij/04eL
x/I8qeUDkkyjI0OvJxOYDule145VWo+7IOLXm/PvXuauk2VdpiuFk9P7xiaC5zFVCmkZdLSp2GFJ
qVGJXbghMbarSpx2gn5Ap50JDt3lOpykhzAdwIuafi3uEQF5sHTttg691i4q4I8IxCNI2pdwfefF
tCpXasOvkLuW9PwQT/tI7pGkR96LZMhsJKTP7jmFjE+JgSjhxrfadROW/U5qnxD6elfMVlqntV8e
wqwtDlZd4bQM9cCBBeWtB2m69xKT+Crpw5Ic+R46/OwPg0nMMleblbo1YAYtXi4msW5X0+G0EbrN
KdBU3nVhwjFaZq8rww6Zf/Ro1lfw6dWR5rquGgVpjSbBGZrcH+plHMBChpSxs4xkJOeui+Je8G9K
sRGI0emFIxQ9RWBMa2CiPtlZWAZkJ9qLbHWIX8wvTZkn18/vug5BFkYynZowKBYPAtLZG3MuBcWo
8JsrC0bXdXmZK+V24GJWNW5NJXEEQKj7uDDmN6zgS51l0L7CZTkw2TSUHm+lZ5CeqQYWCrUHs3DE
4BgL8l6QQKlChfuebZCfb2sG2xMBnL5S937FMM0vkCn1fQrgbHYW55L5PSnbndqDjmbIZu5JmJj7
Wpkw6zMz2BcL3HeYlNpB6RMxv2BwsWaDPwl4owu30niLV8N4L2YrJdjV98ObGWxAlaHwABh5ekq2
wu88AMqNmDFOJLjF2vEnUcf4Enabwn9pU87lVOJ2bF/cX0pxLmFk1Fs5ILHC6Fu2XaMLsaZwNUhc
o7HNTIjbZ1+8SODZ1E8IMF06nzqq4CXa5IySwWme+gDTR3I876lyJBiZJUivH1pzm8w4JSeyHD1/
CcZdOn3JshuBLSMaCLND83cddA0SJiawBLuDa9qrj/rsvYS6xaHzn40vvdiN2qNmuXnrVsTmI+Lt
T4GyKZOjB4MDnYPxoMbHLDghUVGIW7NyGC7DNyeCOk2rqW2cQtkQroSVSc6MnAO3FZ5ISLbWDrw3
WQLh91DM2Khs1bcv1eBIk8sZveImSHFVhx6GT8ZxNO+yZNO3zyhBkJS+FM2nDnl7bx4M+PwFMZON
FmIXbBszV5/Mo2ajlgTzsUmBwd8xDMI+0hPPPvrv+FOntmdulfceTnyGk2a7L2KYlMe03nXIK4rn
AK4Qg3Wer/IQKhj9rFJwWJsRAC2O0/mq+S0ntvhSPZkCHilb5TfcSYn+2o10mpMrydbTXD1wgY/l
DPUnu3sCAouNz42PneQjRFVouK7f2IR9GUzHzW7Ud4OyKdDeJnxSfTUG4s0HPz+RqpbCbe6t9elo
yrAa6VJTTbbkJ1ETuMXGPNfRBt+A7qiMS9weonDfTZQLZXZ0J8z5GztvtT4xrJ8OZIF43tgSiv4m
4rfBL/oNXBMVIuowgc90CLCatn2FNK+tksAoDtpvyqyqfQZ47wxOidBVs5d+59VtFu8Axini/MB4
TgJRMw8kcgrhk8QGIiBumuJ9ZMMd5WTNWw7TAODwgO/GemxgEiEIZpNrDFuXsF2vguI9iOjqDY54
LO40XOjUBwu3BZJygVPv0mbrVZAAocgdksnFhalqjkhtEQJ2CsxEsNs9TvAn3eFteASXEm0lvFi1
20beAUdbdd1RQ6UhWg8QBIHkgFFNti3OE9NBh6j6Fb2h8K13w6qvN0BIevmuT494BYkPsuCowivy
MaFxE74Qx1bQM4L1otMDt9NXS9nXFAV/k0qXOQEmhnfTnEaHkk2prRDOQZrFDxxJXatkbEfijGSb
DjKqkgiZSytgA8xLoz0qdgtDUjhG1UeTbuCjorvw0Jo3mPjhxkSQApKM/jnj+B7NxtZc5QzcHZQ9
tCkUYzyYFZ5bkFB9JdVMXCMaSf+uCxhYlZ2/CMAbqDhBqOqOiAkT+WthQ2TBShye+ZmP2ThZZ+WQ
brJtXiOnu6YdR2MFw0Wyk3ggIodBaNYJBcAcbgdH2lgpKO4e2hdNeSnbrZG4zba9kz8Rfobbzq0Z
6COCfMG5sJqlflZevTHTowzLHWlI238snmsI0gRSrUNyEFvXE1ESuM88rNFtdNUg1x27/ogHVfDR
hufJIqC4E94TXlcJLReMcx2eyVZV+O5EdviYPaench/cqA+C20y4Tq8nYyWXb4pyE3hOC+SRTJBG
JhwMYLlR8E0fjoJ6qryDD9SveBxz2H2uIRys5JbQD7ik9HYWHlO3grgCWzom2+ZiPQOJsX7lT8Yh
UbdA0N3qHnxLoe78W5Q88ViR3OHZgj+P3RdpxdjtcK+kLCP99SIqkGsANgCrt7Y14AHEeULbwnEd
7Bi9YErfsRAeNMFupwd12o/jbc+gtH63xGODFDNBswgvJF4ymhQrLVr7lT3CZcjvH9rgYZz2iBmv
GsAn0b5NXEPfZO29H/3ux9cOogDjyVUYPOMngp7KSfZvumCwRRbENbFuPOoT8w7sf1JuYxD9w7aj
ZkFfT3Twp++LoyQc6njDE4ppCs1ViR4mArDmCpeemogoUWPmobp8mu/c5U3wEqoHzh4fGNAE8CE7
kGKr4EG3y00PTAejTkxksXZGUBQByk3iKKT+hlXzIRmrfBNUG1w6H8RypdtA82xhFa0Nm6L+Cxnn
4hn+n36JXeJnAFbX0zpykMq6YDmqvHlbpEtyzTZcvjTDRQxW/CyoDp78B0SNxHsyFJHLnePgB4rk
eZjh41sLcO+jejE/iy2KEqev6rnFd+0cNStgK5UHq8jG6/WRBcEVbFJTd6iX296WNP4qXGGqtArW
2t2v1RcZt1/1Wnd2EE/li3LOtvJlpFKgA/AIkYESkz1HzyI5/nRVPWt3Hax9Y4WO1FC43oNerPgb
JISzCYiu626nN068UXLHu3hIHcmPCSTEaNPU4KltDcoeztSDTUSSLlTuNN0aNP8u4YsLtkT/8zeQ
eTch4gqQwDd+fcdwKV9l3mT71Xp0wz3YJxvDNVkjUotR/HnaK1iiS86HtYIlu8XxrJXX0vNObZ3+
DZ6Fchxdf4soan0WfolP5AiRaqnfEep0031+q23TW/HR38cn4sewtaCfeNEZqF7+mEO7WKWb8NZ8
RZGJbdJzGrtlbk8fBnftIk6KNWyQ73KbkVZg0m2zWQf11QlvidGTDgSarT2LlDDCRIyeHqUHGBnd
vfxUnxGbWHcX7QihiLz+AfFnh499TfwdgqFsa0eIzufuUu28zRtgxuk4HcszzMzS9reAyI5W4J4o
3mjcxSSDjsD8QEnCietW61k0Z8zu2SNfoYN8no7aOnhtdhqOF+9wh/fe/q1+H47pGZMlVL429D6O
eNMcwatNa5JMNlAzF7uNFaiQVXTCuXjFLk5+StbWWrYBhu10hAke4nPxILyEd4PTvkcP0AoejBXs
n6feRWN4VaBas2pe/WeCy5pjPSj4CBhUAQ5TjDcI3q9pNZ6pyfh0eMLqrN1NLcsXC9mGOry/THfV
0QQxuovPwlZzjKP2AADXwRtyY10yO1wb8L1WAkLPJ7x3p9fWlu0BL2xqKNHW/JX+KihbIs00Lq8p
v2rjb+iU7MDLruqn6KE59r/js7npjuV7Qq+HyNeL+PslPYd3yD79Dl6zz3Qr8iRmftFBO7QnCyUk
KH332X17wgBv3b6Jj+GtngMR5cXXFKpw9SB+ZQ47wukaH0kSD6sH66N9w2ZNdeNDeZtuzXf1sXod
z1SEVJDqe/Ua/QLEfY7Ivt/Hh/ggP+p2dylv1cfYFW0e6kY+MbUnR+ACH0VsU/usaxtnazhnRxzP
7HwfvMwf3RZhrmyu3jCCpoYr33CYJym8qlg5rNJbaZvd0CTuyy++1fwxyVa76RCt68fp4FPHNM9A
ovMTrVP8tXz3zXN0E0Clo3WhFDnIevK+EHNuVg3SqJ6NQkshrrwMjtwq/MLovXlmG4UpRBNTOpiM
UXg06orDiPnrQHNpMz6mj+ge83EI3B6M9G4tiSt13GjiqjEpJsKHeKJe1m1tPexmWNs5u+h7fzvs
Bl7IeB4+q1eMm1HSR1pqlT30dMl/+foKMMaTcDOtpbW/zWmRwOXU1Up86pWXeCPu/F24w9YbraBy
PbnwwU/KCfkl17hLv0a6drUTWJ/ooZVYoMk0mcMlfjYNclnr4Ha8EzfGzXRsx9v4VB3oUmhDTFkR
X3Pbcrutd/kKb3se9QCDaSVNTk9XeR/dhLfT87BUgEst4dG7pSHCtv4x/wJMSqUirrQPMvX8R+ID
YnBIM/jRn3QqgqdmlznDDiMH8725KffWRwoQSLD7Oyu2zXfmqtfgRTt2N/ow3/V0JA1e30EpbSub
9w6u+ll8rG7iwo6nTXo79w/epI/yjVtE5jSEgP3VjcfpmQax+5h4jWBqsrkypmKji9CfyLw4WFJD
F12N+9H96Lb08OBw3Sln04ERR12BUrVb3VCX0ky+4dPZj5v6McEgb5Xc9Ceea7xFSsEVDi2KHTfy
Hhzdii6QLb2JOyhR+tFyzR0FXy1YWbilk20Hqht9Y92IG/Gcb9Fx1x78Z7zQnJF4FaxOCq+//Qgc
bMk2Q0CbNtzqR3AvNHjRDfc9oM9HJYk7zprR2DN5e//D+Jxem97WPqVX7cak7UZ/4Zw9Fwd91xwC
iGJ3ZMN6NDQilyZNvtAdJA7DR/s4bBWq52qHip0jHKR7cwPcYTNx5s3FdLQ7+hT9lzn/en/fHfIN
Tjpf0LrBWmwR9rWlbbSO7sPb+FY7ZOv+bl3JtvRMjpTSCp5OfgRrVt9SZr0nYou8QPVLCWEHu+LT
+D6+I2LwAIf+3BwzakHjl3UTPBj3Esoo9rTz9voGUf5b0QVr9fqBrP7dQD4/Wivb+Z8+IA+0Ckmx
PsnvyQU3ighZN+RlyIyji/AyO/SGq5gulI343osZnGhpxKfaO87+lHfYV+9jN9xYhHd3jBduo7V0
ppvJVys/ghVO1tTTeb+Dm7ZHVnhWIlnLpjsZX+II9sW/BWfPW5wax3hoHizL8fc631FFic3vrGdu
4sPf0MGPom69CGXFHR0rXZ6xX4jYrpawmzAHIqFt/Jl8r6u9lWLKALTm+NNChV7mpDmNsMx9R6NM
qV0jJXbLKIQwrjqHk5fJEom6Li5z/tibQBkV9VsQbbkf4On7NoCW0RvSfdxPwy7woUh56CAC55w5
bgYioPQFu/BQC2/djJyYujUpFbfs5BCphNyHBM4z4vZxqdhK6CaBq/VvZGLymyrxGQDPE4Yuuijo
O3/2E67mUN4yV9dKtZ2U3lk8rmsUo+j5JHNeoYIi/j0bN2JIK9BTXSZ1DlhaR5QIAHRkPvpmBfDH
V4iQZNldPuFZs0K8ptlPEfkk2AaXSiU2GOpEHFDkbvcD1M99EEgzpi/+kBqd6AvqhlFAj7oYfBJU
wzB3ytH4iZMTNEW6QfMdE9UiIyDCt7MR5kCKzyvCDWTIs6woVLiwGgjUbqsZpoieTeoqvgIXMn8e
OixT23iEamfNuRRjTo8ss+2gE9II0c/9y5J8iesuIV9jSdb1ZXlAoT1FPJDw9zJZGO3Aaf8sLusK
oQ23VeCv/WxE3qtFtnXflFq17+bJsrhMxILAVYeJAAMF4qDLpBDAu7rLrO55tw0KO+slLvsdq5Un
KHFyGTLtAx3D9QLdRBG0HpqVRIYXV8plTsPp8Xvdv1tc9lsOi4WCxEaajW9o9RPorr9isf4S0Tgh
t0oFAI+LeCftTCPlB6mR5b1VnRO0OmZPcbQXRgsphlJCTjnKp3Pq7frWh9DfKtREiHMSMeLrGWoy
e8sc1rMH1NdiJ5qGC5opCDp5JVHGtGyN7iAp7U0LFW7dCXqJZ0lR7kui6sRI9Sck9FtUyealZYMl
mgD2ZoGGv1Yux30vL7NgCqzMKA7KRMxVo8KXK4LIKCsSP641LSA3tswvq5dJRq5yn8yT6+J1K2Kf
RFy7ZLPsdl3/fRalrUDOXzfpfXZrtkazBmCAdrwYSgj+iRqMNbKgKEWPMVEGDNsHVefxUga9nG8b
Kq/sWtLwmicapG8Lhsl/bVvm/IK9zAkZl9VygAJbSHSXTcuklAVemlrDfciLDnGw+azLQUSvsdqW
ljTifE6cftnz+1TXtd/LywHLoctJEf2nGV5mr+f73nNZeT38esz36X/uPmg+kMiqg/s6F8H/+m3L
BXujquy+IqZ9Pc11v5939tfyj/N8b7leutTiZINKO5nn+bktp/yeXQ7869d9zy5Hetdn/NeV/jr1
9w+0WsaZekLU9nrP//GZLFc26vBfL++vK19/548fs5z2v93B9RLT29Soj6TpXus5qQHYJ92Dpf4z
+bHux+Ky34915ACIa/04jbQkra67L3PXfZZT5KXOCOy6z3Xzv1v38zLLKX6c9nsfxGTuGvJt63b+
fZg8U2X50ZijXABtZc5rtnN7u2z9sWgsGU7q5+x7R3PJoi67f88u++fEmrDdajf/7hTLHsvkeprv
q1zv5j8e9+PG/uNplv2uV1rOd103zFmwBVDzf9ij/wF7hB2kDvLnP2OPbqovP8/+Rh/9OeRf6CNJ
/0fFikxE0UX/gT6S1X80XdP02d5Qn41Rr+gj/R9ZZxu4IFk2UMG8oo9U6R8LCyHDUExdNVTgSf8b
9JFk6bP92F8uKSJoam4Bty5RVvDAkX86E9XtFPctTgaZ92bOydVs7l7oUCrsuh+3IwkvL2/JT5XQ
IyzC5GoVP5pD+OmLjEvQfGNsPSc0rxNz7lx4kXIcdE1ykkG5LAbRy6RS4kNTktiElU6D+u2XjBjK
WhqEE05kMh1kJrkxYz/BakMAqNAnrsodamS526AhwQhP1zf6wBAOWUZjXccdEZ06jbet0h0QU/8V
JYJ3KaGrgemznjKTtmjS7FL3jItuOZXfj5e2xKkBztkOOcUzEv/mUa7TkwahHG8Y5SPUydp4kwA+
H7pdiazgulzquaXGWUr2MreUPF0enoq+850y12+ULis2WqKd406Mob4izAZG8ROF719ioOj7IcEK
EtsXOqqzapNqDhJU3JARnNeuM6nXDsU8sXBW2CvJe5/61QFRV9Gp1AqhV36NEO21OaeuzJMaIaTv
xWWOIcbDEDdY7szvADs/YQtRj4iC7x/iqW4cEOAFAwIIc/9V72MMpm/HCYGPReZ4+XGAzCuE8orE
RZQ1dP08eeiV6BgFIsL4o9w6Yz4zAmd+N4KnmtOK8k2oEjMT1PXiyi0J5PVEX0ZgBoB5Ski8m0nh
eg3SQyLZiHBTSAfe90y0D7QZNAI/s3C0Fg3pgXb94E2K7BhxSXfTN5Gq8Y0N6lPSTrGANMzN1fLo
f7yJ69vJMX0A79D+xkkF5vmIcrNFKkkyiQZXTdbul8kwqJVr5tqXaCA5uWr7eu8jGIcWAl1vfS4M
y9x1MghBvZeT3Nuoo7ZWuPx+mSw/6MfiYqFeTZ5qV7Jk/cGuxTNs7RvGNg3ypU+wqwgl+VWdRxjT
AGZqmbsuSvO6CV2irZkCY57feT6PwJa562T5GJbFaRxKR9JItS4lcimMxgKaCUx6/svK5evoI+1F
wYrJvTaly/NbJtd1CsYCOxSHFvd3f9bvSqYZTAUjDRTDPFm2QElH6q7oISnMo94FlrZMhhmJsZTz
b4v0Og5gTBoBKflOLfaVEs1jRQPpp7+Wk3itj80tcN1+chcoTgBOZnKr5B3KHxnoLidyJ5iEDOOG
GLspTXttniyLy4T+GwlMHw5tqr1GUrqVJG9TdBlei0WjOCb2sUh0maShh1kDzKQ3zuggg2qRDc2h
6r1nMx9ceP4imgqtsDcV5WFESHndNzJYo+WmVLehb7b/d4ChK8hjwXdYdY48UgXsex5+jXPplL1a
3qRReKKBcJISSEnc+PkB7w7i4qLgw6nLp32gMhEFYdxbZU8CTh1ewrSyGK8HwV6dHnmysQRpMun2
nsKkCywGzxT4tRdoL0Xd+Cj3qg9mhLDrcs/l3A9BgIIolo66wjCXpWVDF0Zp+YKdVrkb+1KXzlIf
PYxjM1GiRcylp9vaguea95jytV19ZlAG9wlHXhR6eoTfj6FfETCjpbNl2fsM0UbZTWUB7TltHJhK
94j5h1Cw2ydRBVxi9ootZ9Z7imMIxO301iK7UCV7zDOOfRomaxQ8FLsMm60/5ZPT9jAioCKdoPxm
G3MYXod+cqQhfvXV3NopQ0SGIjWRJykmJ5HnT2EYbpQqzmypFV+9UfLcHM8fe8AbMJShA+WRSaIY
huIqREiNZI7FuNUvyD+OGBTiGXATB9kxKSb0T/IO2eiMHDS5AWR9Ty3pMFEupkOoCZjuqOFubGQQ
GMO9CTXY7jWPgAOQ11Uf4cUztrRvGiJZKI/hX0IoozAht1RDUB+seHwaqiBD20So0DnIPmNFBWhg
tr8E0Uest5AMVzEJeg4IROBGfuuZ6HyCJnoMJ5zCoaDeCJHZ7IgQdetwQP+2SMaeUDbeAkqkHIxa
S3fQq7G6UdAImxCuS1Pd1WY9fw1mTCSrDXnR/CBUFlTArOxmL4ZyU7cxYIMagyotbGXH72+gNsiQ
PMrGVtTYHipMRM3ZkaPTQkQflVaAAWBK1OG5QvZLUZDTbRXbTOMvJFPIllnjQ5uMN0ml9w8JElvu
pAjrJkcZeAAjtBbJN4w6aCmsqdutHHnFuiw46Vgnl2bSYKzi/HSQs1g4o03Awf5nMCb62UwEpOG9
ot1kGLEPRTO4sRFJaylX33IoCet+EvaZMkE3Q0zsMiaM8HEuW0+VDzOiEs6tDhbZ780afVwQBHgT
DPd9BOtbU9vR8VMLHEUrnXAdLJxUgp4v0U/6SHR45hPcA+QJ2mQtB70MPEZ5JtoftIfcElEKhqyE
OdEsWvsZ+xig9Kk3rQJDOLXk0KSxHNGjM2miBwpQlwWvddqh1DT1htMVpbQTMiQ1lcRy5VgXsH8a
Pw2V1GcnQ8GTFLtWp08pUy5G6kG2N06IDcku/iNvjVW/miXwgMHCsyYFWEi5jeUSPEPkn3slMJFD
xENmLqpBTOkMgoDUl9cea6yIH6H4C/hr4i+j+cJOz4rHGEJzi3p3Ww0SHpNC6yQiwdQInaY+QGan
VYOnXLd+JXJEcyL6kmOKmnAmG92mOIkao06ZlFJkwNF3crU5S96O7cWaZPhRqKXSM+h/+RkOdIhi
RniGarHdoLIuPfe1KDuFoL4OOg2NYclgz5H8RAR9EFC6qAztNsPZfiTNb/mDa/hNvKsI7Dr0S8kZ
5h23G3nbWiGS7Glx6hZE+gR5uMixdc+NXsLQh5Uj9OUpQvwlHP1dnepf0ai8TIUvkzgTj4roma4q
dpD2QFaGgXpuJfqWnS4TS0xJa1epKJxSr4fhlIQHUSnReKOJqDoxWOcJSaVIQshUQd5kSuXSrZBS
HzTvBqWbcj2I5SnEmgN8V4BZTCwdmxZZrbFG0S2Lb2UUpyoxIaPWNQ8kjRHuR2U3rA4BGmSVkZI7
0PJh18edhEhxPfGphOSezR49hgbtE88sJbcsKnpgQ/3cx/ixkb+GvwqviVTEqGLRqtdwB+JWOCHz
9K5pbwoSXQeoYAgWEZ8XREo9PKOQpja+EGq2VqIKzEqi553VHx1OZ2tjEt6RPUACJ3sJfNQ220mF
2RdA9TGs58AskagNiYbhUeYUQY/GZgG+cYgNx8JY3I2F8hPp92bHg0hsIbqB4Q0jTKguE6oQiFoF
RqSdEvik+lTQHAnAxoUYaEOPTI+jJIiFdAOEs1m2RKbFPoxS71I9tXjx5ThPthewiy20o5CEBnnR
FmKD3esSGtsY+GyNMGKYg9ZWTNAAlQ86aL2CgKc290+W5WVuUX5dFntE1epRoEs2swiWyaKMel2k
SSSZUmdPgwrOEVnKCEmSTIN5GgEenDtRy6Sf+0Y/FvMWi1d/2Gcy/T0UYSUoXeO9gpYL/kkF2d1Z
99ZoDRh4yIV/Y3yLzk8YJaFOVOvtbCXhPw5Z8qjk/4+982iOXFmv7V9RaCwo4BJGIb1B+WIZ+m7y
TBBsdje89/j1Wpk8t9n3vBOK9+aaIAAUWWQVXOb37b22Pu80jLpw+ygh1UYFOxZwXgia4iaWi0Wj
1KkWyTQxAoZV3BywIQBdQoLt2rTDzTZGkRiZgIJlcT6TC0MM6T6O4nNjU3Wlbv0GcGPeWmZ+jMcB
DaHc3Rgx+AhzOORoRvGKzzdOuMw3RKlActLhXsCal6cXdWHPM7/P2dJKHgj0aUM6GQb9t+L3Z1Xc
hLArp3UXpSv+FBfnsjyO5ZZASFnzt1TF3hazTsQP234WzLs0d2Wpv2KUyIxmpVYt2bBI5KhcbRpS
Wo3VU47s8dUSvaLK9dy70EzqDAz7cY/ReLnOrX4KYtt4FFb5JchS8GEpFvVh0pG7DPVlsXP7yQab
k1jenQa06BhLVkvixt970hz29Vi6p7nty51XoXyFDDZdPbkgIQE3P9mimQB5BU9B3xoyy3WJen/E
qWlo+yjQ/4gLhk+G8x6HMxnJ80ArIoZUieEO0Udc1nvgnc6tMZAOUDBeoPHyhu9HnGvSRbMoDq+F
XzE1zSGSphotM8cZ213bmG8TUy53bMuHM4+G6pFUq3WuNV+NLgmfHE9zVx2cRHrnBr5VUYjnIXDS
G8ckRN0efoLNLS8dlX90qZgBUzlf1C3T3toC0QrxBc1t1IfN7eig+pv0sif9Q5w482AJRdwynRgD
AZ34xdnEjgiRCUbTxfTn+ylrL1SyrxwI/0Ctm1x344eFWPxq18ekWCw6HBUJf0UCt5JH/KpenBxd
uYvmx6fLW1fwjRIaUTuDjOUhNXryK6fpPu8tZEVTfRnGnPk/J8xKjFq3rmoTOa07bXV9yU9amDfH
CQdqUNjN1Z/j9tqXCCereOB5DgLh0jqRt9PH5oeYKRr4YbBH21cv3aVDCH2YZvuujb3yZGVI6xPC
ZLZ5y78uYBfaPrdgfOc3DuP7ddXqy4m7wrEdPP1pdhekq5lpHp2y/V6T97ZLTHp02hjstCGyt2Ud
kS0CkpSAxPkOENuL69l3UT8ZR2DAoOyFuE+mKNp56fTW+OEfWjFbd91cD9eC7lXhFtpFILTf+739
PSYydF/aCIJm5lj3FgqReBYTJJBg2TN8uA5gjaHEDYznSNfQO+DVsCBWozWivkq5UyVcXGvYCfUt
HBdsv7dd3J3F3NvXxNQQJKbzAVb+e2dZznb20dJGXpJcTY+omaLPpvu0DosDACWqKfmWWfN8dgns
JpQk3A4FEq2lMYxjk73MXsL0pOS4ZmIC6tJLFckYmDiEE7qDfKKVl5As2iTVsI8iD6lQzX8DBhgh
99JCX0UaqqdIKefGL7cpE1aTosOhr5OvpcNEdkm7s7OqtDS4t0P9oaZKc+Bt4QmFKCG8rODMbNw9
KF7kdPW4NdIpvTXjdhvFAe3pYLIwLds3rtHep0RDnBsyAM9qjSkKYE2iWjYYi4t9xowauXRSMe/B
QTvO/oFZ30WLwgze+sOQILoxAh0bPEldwCuIgeJhZNyUMyFGZYzkJ6kh9GG/3mGUDpJx2Oo1whrT
8W/svHYe6clFDwb+8K91KvZ+V75nHrmLqZzjaGFy2/uQ4Ef9ohvDczQF+oNevPYd11dJyHo9EBgx
OFDhuLuSZtB8M/SlXdt4uHeFr7sRob/LcWxR0mIAYUw2Gtltm4Xk7VRRes3ab6MeZuups5ojZpyQ
pI7whmQ8EoMa3iJLyu+jcc4G5AlhESGUaxDcSRvWVbfFPhmAWOBS6U6At9/czLDOfp8sa7+HXJcY
gqOaBdWWWkd/EKX2HQr+vOttAjH0wvmSNuVwEHby2Hc0IY1IlMfeNp7UjbZd2odQUNfQQjFejSRn
ej+nBLEFy01XNGu9zOcbW884EXpCizvPuMNWHF56Ye7AHuV3kaVfqRG9toHR3BTedI993LjEJWdg
B9cIcBbCpy4ft7NNFQIDj4bYdap2rus/c6MhnHM2j0yB3zEl06oOgZRhnJ52uIbc/XHxCxnAVMEU
G0lc8UjOyrwWngVdTI5sTBRj+ZLaTHYbdKdxaxq3ceob+yQdgKzaLgDQHOOK5qT5xo/QdVdmczst
Y/8gq6nTIesT971zRlSPzpZrirhTBxLoWMbyHC73YfHNHnWdy2E4hGVk3EzGN4YY4yEtZgQCQqzy
JCqOi+OhBOnbGnoXXFgtnvZFXR78zP2RMGx/thnd93A/1pFG6LIhbqIKPOtczG9IBcQ6II8WHTss
JLslZpbstOA5veQ+VOfYya4DJv97htcDHb4UF8vYBfSWJ+Rypv+zXRJ0nw7K3MaLyCPEcrUONZDt
QckAuzeKJ5gIkBZmDR83Pgwxmd6uyx17O8VA01uTAewifVKqaV+PjbUbG5PQBkZmeofMuhDIxMAH
fekyz9lETWncEDP+XHOftrue6MSyJ1GnknqLPiQ6Si/PJKCFZzFOJ0zyFGMYrHcddWsReCU5yOKy
mMKg6KNtyFYkmaDP3qdm9jf5PDy4nfklc8zuZGn2yU96ANuZibhnaeDDZ9XRE0nwRDTCtInGN3tc
otOIixZXIyQJPY3z22GpNkbo2xdJvgB/6THmjAj2NDBkuf6p0CVXvL1WQ+ky8A2GHazs+TG0CHps
k/FAKUrizdxhW7Yy9hnq+jUTjL0haKY7n+lrHaPYNiJUa1X+s9EBmqw8f3wTTfUQp1W+FTXJKbET
dLALg6dlTi3KmqRdpXYSXXzSlbaY/jDSLMEW8kd0XBj+rGP4K5fUfGQm9XNY9OnstnAjmDG2WOPM
n36HVJaeCo6CYqvPWkyuWG7zzCDjyeoodPTEqCPdJsWq77Ud6GbIeYZXPDe6Pt32FohD+61Lkv6r
3Sc82Rb0XOA93r00i4wVd0ko1BGVqAKSVNFCgNLt4Z64i3mtCYIIEsMO9iJtMCtUDUXO1ngoeNCF
de6fwyH6Omc+Y8QaSMSosXCDEr0HiUYt1A9pGFr0C5MjnodTRlaVGSFG6jPtHAoAyQk+t0OO87oy
bCpd8oS1CPlM7WlbQO26yIDsfVpUL3rtNWdEQtEJaIzkEJbr3snJ3KVsdsiW4C0PK4T2XIgxucrH
SPjTg1YDkK208DEJisPYCs6xgv6HIQkWS+uVe4CZxJ8Stjbmo73JmNqCLAwFWQIwfwgbmmhZ2ED0
xsEC7loMp6hJoaxao7YJOsu8xPKvtFRu0XwvPEhLBvMe3Io0Twaq68J4smL8Gc7UjmuPZg3Th7q/
iZOH0in8LTZSe+0NLRHSMSPUtC6vXnidskacABMGEEmy7Nil2b0B4xfoDwfA9TuxGUNcA6Rj8QBg
io0dQOuPMeS3KETeTWFiP9o+SYW12cKmKTpYD8hOUOQntIJc49g55bspGBQRQN3tA00EV8enJJHV
RnhgVLSzxpBvZGlhAC9AYGxzQCZceszXyqYhS3gZNu6oWdA3NVh68iswonRtGcYMYSXAghHoJ7di
HMz0bOBJtBTxDreld+ic/BzEbnNvQEwZq4rbrcTXOn9otl+vC6980rME6mBoaTdJCD1oNkGw5ePr
kC0Gd1lI/Kg+qCjm/WLuGCtTIG3TF+B5yx5UoXUO8tzf1zNQpTxFUDoTl+cDsqQeWdA5sYpz7DC4
CCivkj3TJKcSJbyhVRqlb3gJx9St9KPQaTqVyS3P5PAEKCW7OLm99bW0vILkgI6GZqqaYknjDR8C
apuXQuebGl9gYI5nL+2qlRNgOCDP0CHSgayBrtQeRJK4J7Xw4Bfxdg2R0Jad34qqSnf2KDkbobSf
5Pit4tF1LyapJxc+ttfH2q2dOK+k1/nHQG51bvI6cT6cmNQPFPC5F4yW8xV0T3Gte728oqd6qMKp
wbCFgHBmzgo+edpW5jw+FHIxQebIiv7BH5ipFlPS3NY2IeJ+f7JFibQzacyz5hKLBeZdwruT+rTE
RnIs/XTEAmfcmZE2PepLxLk+w9iPcTXuYUeY4GFCfx21lXvU+gSDoW7vKkHDcliaeB97jF197l3r
ug9ImcmX26nl+i3L6ZtNZPzB5KBei7AmJ22OL5CkPbx+BhLGpH8fJ2HfJ5yGPo/kRwD/K3Kz4XWV
xpU573HRXSZ1Toq3DHcbNj0b/NKtb5Bg2FSujhGkv6VAWJ/GMJ6pb9uI+QuGjYLCbTb7/QV3Ya1Z
PAyYmqJrTEmwEs2xyrkJ55nWXXysVwkVpzuPuOu1NTQys/3cgykjk7NDpTuam6yynkZhnqoGhL+W
hPEx9MDYmriKNiQdp7fpPNwuLkbBjHJgm/ojLKYyPuZ5QZ1mICfNLsGxoiNpgTfj3ZN8aG6eUB1p
8XQEDW2NsrC2wilhCuU+1/Xg/IyT5oeeOPXeL7xv0ezejO2QX8suqym7t/26DuoeNO5ybYDlrhff
GtcRxelVRX94P09Tt7dB7K0Spk27Mbdkwa2udrFW7b3aNTYR9PkvuWjOveZYR8ul37zMkPjmnFg9
KFvRSWTdg+6RHEWEB//rxDC98vqnCtr8mQIumQg8S7KgoNcbY51zevfoojBv6+rozMI6Mufm5OiZ
vc2oSXJBbddY6obnWo4lpvbuu4ny1ChSIhs0DVpzi2kAlzRhWkb7A+hTScgCGcZQ6w4x5kNL5yHT
9u3Xwilf9bnswFWObz1k/smbEkID+Ry9V4u9tbhfx6jgBI7D7DAa/TP2YAKlkSjTdrtdgi/OZIcI
6+qFWyCOmQhqM22wvLkpO/upSk+GrU8vtuC5MzZ2vtNE/9HjU92+v/T9PveFQf8U1URcUs2l2JvL
WlIlu7F9W8I9pwgD1RgQFchqmk/FRvP7jDtBsvpAahiFnq8zV2oQFGKDWHqcWXl4pHioIy4ktNhy
umBjjBHDd9i3N0kHmzK2Y5m9Gd6HPaFZXZTEG9U8VgIaxlAIXxvMwn2MNEHPMfx6PWVZ7eA3t0mD
VCGkdXwzykqZnvnuKgjxfLaOMd6EZoFz2MJymCQEWqlFlCXXoAPUrVGquWlne9iCSo7oYi/lKUgb
ZsrCvOdigcbl1F8EVG7mLDFRQcxlylOSQaKl6Z9vdB9YO9jiqjrNXCFulM4wVxHwh9ZSrhOTfCpX
Jlv5C09ec8GKSB302Ui0SlLNYTbKsNigJh4qjojqZQoSwGTik6iFL381k0W+z30wPBOCEUtgiv/U
hw4sRkkpsxExBeON+uRqrayK6bdN9YJbzUSPWHSSmB4yCm7SEaM+a96vNbUZyS+sNM2npauvUU3q
RF7hiuXGnm0VGX6UeHi/gHSRWZrYDHbT36iF4Ol1XBqMQS7tzsVjvodxh9Uqo/OpFmpzMRmMJgk+
TjufzoOXzkBIF51xAF+G/I8WWdOkni9lGHA4ECkQcp5QVadpTLeCAW9iNcz7cKO3lf5izJa2hUfb
3mg6i1TVSxmDACJwxZfeT6JdQ2cZHO5ESpRcS+VaVGRi13bJrdpFIxGVtvulkx+njAleUwsUstFm
lOi4QVaElVImdLybHPIf1TciURan/jZ4FM0KJxxWmQy5+lwMpJz1ptHsB5m2Z5ELxbxKVoRpDhpb
30rSgzY4lBEpasaTfWd7qbH7X4FYQXWK5IHqx3/969t3cpBgx3cNsR2/q70snu7e/yQQe5TQqH/Z
vKVl9/Y3v/inTMxHJWZ7BrNN3xLCdjze8x+QKl1CqmzJNkP2JWVhnzIx8e++bTPp9z3TcJGEoe36
E1IFv8r2hOm4DuKxD3HZ//nP9+k/wh/l3Yf6q/3L9r+QB3FXxpTR/utfDcuVMrDfZWI+AjWTXAkD
GpYp0Ve8/v72EBeh/Pl/8/W26IKAWJ8EywNNHAovBQiKdW867Xpq02MbQoHU2vbFE6Rp6XNwk0zt
y5Jrd9kcuOuk5lmYjEQrDI67MwecYcZhTrdzBjTUC8c7Bt+ZGy+bQDZdGnzShLquZtgl0ETJ6iqj
kKsvwQ1IwOiqB9NblfkD7Y4Xi4JeSNN01fTFNZqKfV17d4aV4hUpF6gLDchTpw/WmeG/6o376Pvl
c7Is19Ge3r0Kr35m97teMhcKuhPBdPDT4iyoEDNtYXrqy1KhSe5LF3+zElh+y6GoNERhevtAKgXS
bBjj24rI1HVHFmYD1i4zJ3EGwlOh3CWeksfSoBU/oSbtdXs6xeUOJhEJo/0dU0MKOll7BHXbIL3+
STeVfnIWk7tj2889s7OxT79obgit3OIzi4AsUjJtljKUqSm1s/ZD830x7O3cIbtPa/MB2OMNUsRH
inoY66sOVFDvb7xG+6MTw1NVF2/dZhi6fNPS1DUSFNSmhZwnLZetNjXPhs7jXh833cIoR/RDAsBl
XPehc4GBj3l3+kJ27IX0K/JuRirmWL6ylG+h1Wg8GMVwV2UanjsTy10VR4eUWNSkeuiKiWaZ6aHF
SM9LIiZJ381AN8Vv9YxjSptjwBZe+r3M7tJQ3IqwJ+GQEAfeY5f2FeXdOG5gCBBFYSFaCIcQj5im
XYOU+lIspm9Nnp61iDYrs8d45y8PWfxQOe/65FzGKhtvSNLYzFU5PcwTFN1Z5rJ8I7/pRG6NTocw
eBLTchdxrM0gLvdjTMCxjgXRI9PhaNhIbDSKUI0B9zfKoufeGj0AOt0lrczqVLnDU+lB8idu5mAs
It0NLoUM0dJR4WByU085lRMMuoghoTRjfwy99OyUNZalZl3Z033Lc+Ig2uhqDQZEAUhAa/IrXnKv
ekl58q8K/YvtwoFPqwysjj2sTNf4khbF+zzAiC0uZp5S45f+BhsmKfXgHhjsrurKx3J0HpbcQ4hg
g8WBethQSG4dcoCsMLgjQORqFldXkxCNWDwsbolXrzyIBcqSsJp+qxOqa5UMjSjurq3OSi+fi9aJ
7U1Z8BFzj4lrm6YFF/Q4v/genngDu4bX/ehTawJ+Tr1myep4Pdf5c1VxiEweSbSo18Ziv9aWD8U3
QiNYuOBVKhpSyDDvs26wD6GONT8mE70eGlzpMwKRJjoGosMYoBc6OkhzQRpA6Vatfe7TaoNCKPxP
NGpqoYhcaq2VbC55M95Otvfy54uSCAYcKZRck891banEJu/poH+89tvb5dS84L2DYzHxKE1jRyMH
GajaYqTXWVsjhoZsmSUF+SlwpPvEdWVtEfdki5mJSe67qztMUXu9bg6MT3ZMBaODCs4k8OIQJSXh
Wj5D8JvKLzvCchlSqLXRqu7mmef45y61nynsNZ5id/f587H8JfVjs7TBLALgAsG59Dykp6ICvkHU
tLlvyDzFLiT3KRyb+hG1KMKAlrS+/9zz+VOxsnqAnUdmSV9C/ebHO3Xq/dQOpGUPoT+Q99lwdouh
fGyxQezSIrafxlxDUrqvxjR5o3/vZiY6nNCzXsfyGfY7cd51jKexdOs7oyUBa+wm+0SO1F5yeU/j
UD6N89xcejMyD45RXFXYat/hN21I1joyjS0GpKpRuLxN0UC1ErDoAsy70qqdhe0XUGdyXfLAPk/z
8JTHWrkthtJZEQqNWmDJPCAwZn0ww/IZWOxIDLx+1qqq33ZJ5W4z8t26iLbw8jIZPhqlGZlDsLw0
lrVCMfO6WJ6+Ipp32U9T0l3LtD2mpg4Qa2nfQNS7B62w2kM+l9/sCYlKJ2o4A/T+nmMfX7vjpocu
1pxtpSFV1rzwtZ77H0XUtw+OHpR35gCG0QO5rnX901L08Q35u3d9MJG8M3XlVyKOtvkcPVCup2HY
QnOoIodAOld/GQgvgohSA3DyeeC2NEQjOihTczWj+4aziykxcwp6bO2NUTConwtYUQH6GuaBKy5j
EvOGkLmXPeEVdMzgpHyKqoIOIqsuDmrbU5R7/0gAlJ4fPjFaSxzcDgNdK2WgnGKduX/XKbWn3ZM9
P+CSsduWK9KVqt9MJl7Kal0qNaxLHztMRigDKDOiWgTS55T40nf0uT1XurkHAr6PJoBoa+VTVIuO
GzCKU85QdL4tlrKphWqp4S6upHRBST2UiEGtqX2fm+5SfdGKCTqUVK0q8Nhc8HSHajBuY8YKByNz
g1WsEUOgXrWrEsO5CfQq72JoQQ5w+aqY42MmdQdqIUggoxb5S4fgWeIrMGdvqyyDglGBaQ/F0ahD
/JFyoeQbn5tGNMJfCvHr554j7XZyYvKxGslJn9rWRmajSVq92+FC0jDZ8Ni9Yfer2GPqFAAds9md
D+PirVUMcSldp35CapI6rksub47Kniqq3NnXeM/VUY6A7/MNV4dBOms+j7KyqbbKciMX6oVsTmmS
6+VWIe0+rbN/cdKqF5aayM6uwkStjrvi2alFLE8Dta/KXUYvZLGGu9ypn9Wxtwly+/M0IEiA1VBr
X4jbFFvX1SvwQd9aOT8j7s7epGEBvkJ9rfIrU1qYzrWIQywAAX3qY9T3HSatsRcT3KRfmdJ/CZb+
fEEJWxbntS4TeNrgKjHERS6INHm6qbU0b5xVGnhkhaWIjj4Xn+fg54noZjZJibDnBk1HMB1m3m1a
lGCif0mQlKlYqMKI2jnGFUHPcf1DqYw+jt3HNaqTi7dSq0wHuLWl8+bzwBHSjRDj746hBf0jGUlI
VseGgACu2Y8r92NdJNW7mwBaUwfm8xCpI/aXfW7hkwlA4hXieOlllFfvh6JHHTu1rV4hyzrYkkb/
RTmLPy7eT3vxh+k4Htz8yLAPXlxGH1NdMupSiqTzVq197jNCY++2pr1X6dFtACqsh2LkttO+ld5b
Jf1Rr338gNxXhiANB9GjV5OmAF26ANxfa3/ZpzU1rXXG7nDZpLw8Zuawc7MYbki0NCc/XvamunFI
eZlaI7TW2C5+84c6hMomro6g2vyI2FbbVVw4hzbRPi5BdUmWbRQhcQoN7pQi9bZ9OoSHRllV1CFc
rv5IsLlatxwXmcySBOgduRqdljQXA3g/hUG5qbxv6gcry7gvkrzBnY45EJA+Pj11taoFYV0c+EYm
qKd9ygxEitl9YTNgVEf6t+3Wc+ieZToDz2LinPuLZktXO/MBdCIRBjtdlp3UEVYma7Wp1tRCvaD2
BdTmg6L26WP/Q7aVBYs0/kpt18cqwMnXwiedkvRTe+dLl34uP4wzpyWEE/URJmuSH0y9ZoYNmhz5
E5PB+OigVtVL7q/fVZuhqUMcMx3t21ARp/4t6FKaudKWMUhzqlr7XPzdvkLTuIt+/kyYy6/m796C
nKBii/Lsp3qbTP0eVqCTEFa8/+3X/u53/7KPLG5ns7QkC8fyf1Wv6pn75o5i3KqtcurWhOfSR266
78YoH0eF5LbaIcxptRikMftz35jIi83UtZ3emO5+Ikku1/p8byHS5PYify2csZzTJORt1C//3duo
F377HX92twLzWCE/fASx1IigNqif+ni7j58diJHmiPNtGIRs7tXrauHIP/zx6oCpSc85UTRbWvdb
iSSuDBRdPN0gkLZONRMFUxbNYTCwgDiSKooMjWFBUewXeY0qX8qkHu6VMqp0JUkdy2MpRwlklmM5
V+OFyOGfCYP8pUG4slX2mhklCNq+EcUdFq2gAtnS5HFQnGctaFaU4ooPj+mnyfM3i2ni5wa3CyrV
n9a5WN221XalkJqedMh4NOdGq/+e06Te8n8zeP9Fq1abf5bKi2fPBRA+M8Hb2PLOM+hhwddG5q38
BGqX+kBqESYGnPw823e+mKpDKx9ckRwsxfLR6PlE8KoKsioeazwYmOpJIaeeIFXuJzIDIi/m3qfq
papIqtbaLo9uek5EeQMVmf4qxsVGI4LbqpULtYa4dGMT43jo5K1XOa7UWkPhtjEC+CXKPSZv7aBM
OQU/6ppye7QzikommYSIteiJyPuDon/nprC5SwYv3bCMMArk40ZVuT/WdBFiykKebwGbU6V1TxbO
1VrNB9slS39JahGZW/MSSH/TZ9Xc6aN+UwREpFSq/FvofG5dDihK5vKwZaCig/0LciKomcZBTtxF
VACJEyfLDW8FV+OshXdkrCL/UbdS6aYUyrH1YdbqpN/IDs61HxKkKf06OvWsea1WVSejMPUZNF1y
UKYs5cdSaxwjngufO8kC1TZ9I9NY/tmklXuJu19ad/e5X1m2urAI110bUCKxiU+YNCJN5XRalanV
2ucilOKZzmi/kqgI007+gQ8oulp1ppwv3gapZDWDOHQ2k7FTMIT9AWfpRshBkVrU6lQT0cZKsumg
Iw1HiC1f1UoLK1hXv6mehjrbSHxBLay2hRIOR2Q4cHCtN3MwT0UezgwG5KhOLWJqhPo6L8KfFPtq
HDSmzluj4V8KMp5q2czwJQhZ123UDp/beVijfKL9oZoZqslT0qGCY4j4MmfoSYsjjmP+OVG807Cg
6+EjAAoDFmrz/9oHaVbzR/qr4BhNsPfI7MZrTyrIqjW3jHMoFFHC91M72C05otDO0R4Hb0mQTQfu
LjIdZ+35ZQGGOEeZt+T1btaJLm50b7kjzwmgL+YOuDBZVT9W7eKdkql8QnuPDyKmg9hZzivayug8
1tG6KRf9ru+N8pyFhyrwLgy3k0s/69ZpMkjkSlwuiJAUeWMmksWw15ln3SE61L9g/U2P6VAVm3Zw
H5KpllWYjhaGTic2pVA5kTBE3shyT9hhDNXH7U4IO8+D5ZAZjMpYK0exi0N92izYW3qX6cfcJvXB
cSOcOSPCXH9qrSNsimsRYHlByV7gu+SMdmqnP3Z9f/DDGKVpLcQ1JJE4wadHKXj+OtKAWo/uOKNw
RbJjaAj7MUAjAjHHWypb9alJLHr7cq1P6x+tBThF1G11tlBZM8ilH5VqU7QJqXMSFQJLtO4bqMmi
NnDVorPWAnydIrPja5aR1W4wG9/lZMRnNvYIyy4PSRYhK2ka8lvdW25n45PVx95uNrNcmiJoaRb6
uA/RA9McxxiDzJwySNhuRKLX6wYt4GyF/dn0Cn09VP2wsWwTTmMZlxvN8y5W0RQ7t4Z5GFGbsenl
Uyq8B7z+lPlWt/dcOuYdhdTc6t9FjPDYN8ctpdZ9j/51ZfcsiC/ONxYEXTsYvpdSUzgb4D3GCjOV
9SSKfLoAykkgF8/Pk25G2zohKnHqPXFTRYu3Tfr+jxI9CUxUI1tjanmcE/2b01LELYbvVUhbtFp0
Kvz+YZliuLYOULqWtEoa8eausXQqwVnyUOPD2FtEK+2ClrDHQkz6fWvzsByLbLOQaI9CDomhx5OC
MDbMFF2I3MIXSCvwdkz1LPZCM7e2hivZFeSYYnqwkPqX4MbmEGATQ/+dNecjbF1zXudAoZYx/j7A
HkWSju+Ff0NLfuhGGK16hn1r3ShcUrGqVevm5cWytIRSE3+4IsN0lc1GdJ20amYsC+PXtIhE63qa
GbFX/+iEHG9aEYGSTDBpUJabPgXxRugfT3NkNFQgIDZaHZ7GwtgHAuiUVWZAV2IUbXXrbyZO0HXR
ercobE4+As5z7XUHPaty4Dr1N7INSFgzrG7zv927/5funUnsivifunfXH8Pb93/q2/35K7/wDjTn
UKu7jvEBY6AD94++nSQp/JYmo3uWQ7cOxIJOaMyvRp0lSJMRDns924QaYjj/XzwHITNr/qlR58hO
oGOasCN8YGSyXfh7oy7iyToUTWVdIhrFydBQ9JBKPRwGwwoPInZzvElroo8hlqMNQQbUpRHBAvXo
rhazeUbGSL9KhNPO0YJ90ZnNFvQlZqySJC+DoTPT21VpNgRvGNObEQ27COfbtu+l79Wmi6PD+Rq0
hdmZUYDkcp+bPJi3fsIgwjeKu4B8uL1BVTUN28swwwMrBUXppuJmvcQJI/YFeDwWRULIH9E71OdG
4F+2mLajnupomOjhWh8H+VwajmD39RujEgja+gm1btg8Cav/0mR6+dXyx51VTFffC9qj36ODtoYR
66GWYNqy69vINWnLIMCGDG+8u5ofboMAWDI6NOMUmPYNsVf5HZVX4hIimUfVe6fewUrJKPdeg//L
1K/BKKx/7V13lxjLyYeAXaIPeS3L9i7W58vCFJHGPo0IsxhvPIbQ8O7CdjvpPBXHV0Ly+hWnRLut
F9yD42I8+OEAqVb+hhMCGfUc9I48BGLubXSwHGQKa7clnq6bHG66ySCTdu/EElf7rszbrbUz0BSR
f2nCkbL5squfPNxvmlLv11GHhjyMi91iFcHOt787WhWvW4/WaGQ5pzH1gyu8TLCYC0qj21Hv8m2R
3mL47aUxftrY/vjTbcfXSaDj1oJwGyYxJZFi3MT95G6SJAaaz4NP1mHaI+SDnUjhDYN3KNauC5JZ
ALHHJ8sgwuYxW6K0Jj1iR2Lc1uw8vOt9nuxjN6xXVqdHUL+sfjNoEgI+0nWam2TrNRi/sllfaW5q
bRG8iPXAeOsupCt9wYQFKZ/vplwSDdosbSTDWi1lXu0ykt+3rjf3e2guKZBWM8vuqhoLlyhhnj96
ZhoewrYkybf/KUimvtRG+Y32BCZpvRiwuvpA/5CSM5HTv4Z2S76ZN9p8PQSr6355rEaCzjUA48Mw
WFcLYZIid1iMbctltL4yfmSo4x7iRqRqYIVE0jolzCnXRWBjZKf5vLLj8Nl3xmHt1xanbaeThI0B
w4ymdh+1Zr4NjGm4NBzFMe79fRSbzXrQUmiUtZUddCs7OiOQ0qBtvDv+64PnmFzzYya2pNemJEsV
X5GbtGePuOB1az1ZWdS/1n3xSOTws06bbVMOmTiQRdJuluk0DSPwAISixzlqkMgR075GLbV8cejF
EkjYaG+aRe7A2OJL05FWQi5xV14wHAxNI60Rj0QT45eDo+LCHsi/mvKBmpvo4asSMqqLq3OfBRGw
ztw7R7ZJg4DbVVGvc6thtrbAiM+MS4fE7kfdV+XZ1YPzgoRmR5VfMLcMohM+A4jdZlRudCL5LiAh
dOxx5aspKkkhj6ftOLV4Ztq0JlGG0akzOzbzzym7Dfy0ZawZB8e4srOLlQFU74mqBeXcDhvRacOW
Di6OjoGchtohxC7AxrPVBmDGiCWMfUPM4CbJx5DMyeBL19nJE3bndVljZxnMmOFKjoan1MGqh//N
3nlsua1mWfqJUAveTGmCDDKC4aSQmWBJurrw3uPp6zs/s5KRyuqq7nlPsEAQBEEQ9ux9vt0hLluX
frHYEuZCxN9oIq6kxUOcO+51kKfpY+mE951HZHjJX66JTmBMff8UWPNvsA3OWxYhuBZpv4/qZTwP
JYRkp69Pje5+J1PZPvhRcebcjz/MDnnIMAJtp8J01MCSWJ0h7iYemWVUvVZjpSWagUrcub6/CK1P
vVbv315e51QTPRVIot76MKremh13uetm41ktQs2ipv+xxAGTxsnKzM/+DyUoDlJBCxRHLZYn9Ouo
Uh3VazWmZlKD22cyJUKqt31FS7u9dfvMbZr6tHoDZCUgNkGyLYpupyb+92ugqfVSM1y/Ti3lw+j1
Y+pbrqMWBDkO9/xwW/kPi76t2H/7W69z/vE71WdmAd7NHsaN23Jv83Ww8haB5v35VdcfePvpt4+o
sT9nVxM//Dr11R/W9Pbx6yc/LF5tAi8SeuBtDWuBCzqCGWwVcVB9Xg1sRSRUy/+wEuqt2zaqIRvW
gjjkFPgtcoAe3t7TZpCIGUGgBe4EqN49eTatGTqPaQWTvopwP9IkNNw1c/1CXxRBRAtt22lNIP12
Ln30ITX19lbfmjnJ39rpj+nqpSMfVku4vXtdSqfokB+WGMaYb2rMgvTUYsAGg6tLCW30KYqqUa2h
sHF9vSTY8eMy8XcfJpZhNt5n1ZfrLOoN9bkwXgwsqtNTCM+U84AAMOFU0BdDZzunfpCZOezMRnCa
4DOoUspYK4hNkBw08PU5jd0F2T3rBaF5Jg6W410dorU6FdTmxRR8J3WBcxuAzsgF7ck9cHnvd7hf
u/G31/3mTG5vSmigueKCKrTN+k++zSLFLJdi3RV388fL23zqY/wb9SYbMQ0BTz3Oc30Gd+Ld25iK
En3+WcYEdLZK9wnW2Nra1vQtLNy3KuQyn7g8Y1Hw/4eC1Eu9Vb1sKGnbbl8el+lgcYtz8vPBPek8
V+HZxBgQwoLBaxBNJzXoZMwnpAt2coGMYlek0yzDyMzYS3UZUy9rvFGH0a/utdmNz2owVRn5GwtX
84oGbfDtrV+eu9zFpSp/qdLa1MCjU9mcQu+qlM4il6oB/Q1/1wa1+Bo2GGCikAq/O7vPqtt/segZ
XbSZJjvKUG4easd8pn5CkfDeBqAgGFEHv4FbZTvi9EiXt1Jc/aZhnTyvs8in0miqnug5VYIYFhGC
lCbwB+7YfDNqV7pnGi5nbLd0fi0Mm4ixmg60vZURuOo2dN5NsUv0NA78ZaUTTqMn0LDPnj3V3Bvj
KVFaVColPzVGezcmYKs6XkO1TKEyG0i+Jc8tp0IAb42u/WMscGNusirncayt8aT+A/bshkfkoaGT
M6f2orY/jXDjaaIV877JX5UcpuR3TwmeYW4d0eOmg1oHlfOVKcCc0j7V63wtuTXgNk+pXaZUMZ0m
9OFCBXBYk4RW7F7QSDehS41FS+wvW8kAm7TSuPNuOpdD19WKNXAZjynZRrZUcpXApXZANfbHtKUf
ctKvIurBcjYMPCBAWnTXcReYE+fxX3Lgh9eUwpI9z2f0k5Gzi4Amau/156j6qtriMgiEvEUQZ7hT
u5P6eWqHIwkeffz6P8je5of3dkznK12cxUn9YDV2G6hpfUZJZfKtr6EUoxXVWsl6mqpF36LnUOxG
KjJdQ1IGe4/ahdTYbaC2gXrJ1YTb1dQ+Kj1PERoiYTOowe0lKI5vU0TbcLnoz72KCFXC3nXUsmc6
pHzH3ipJ9w+Y8h8vK7S/ApvbQQGVFUTiNlhEhFAvI9NvDuwWJ3+yZhg0k/m715d2r4AXahDT2rOf
Q/6vrmnCow1ULuqGv2uhzCkxVW0/JZ6qMTXt9rLPy1NntgauNSr/g+PewergABbG3TJ57dlV3Lsa
6n2qJI3IISh14ZqnfpDNIe1UcK8nXRxyyqtuRLD1TKHs5UY7n0zAeykAvhEQnx96NrGBnkt4pU1m
hvD6FIlhBuEXJemnSTH9Ouh+hnD+rgYNBf8L5YQu6HL1K66HgqbvxnKkP0H4gZOQBOEibNpo0Y5q
7+gtvIdImJ+UxH/9p8WecdsZvMZKT/ZbOZclmEPsh7NQDe38x2xUFojo0jl7MtB4GNQaWmmcCvWl
V1e1YEpOOaSCKAhOGCb9YwJUZ4yH96EONOJ6crCLMEk2zRhj0TMN5wHVZz5AekjPvV0OaP31S5Np
JA6sHtEbSU42gmNXu6UZBlLjdIAzNIRuRq8q992KeSeGUmbU3b2VmnRyl1OwzeRk0Ytl0A5FUFGv
DZGhA8yZuwA1hko/OfR4xZtt4KM46HKDrZjXnmnxpDpo7xZqHlSxS17gwvG64NlPWwymbftpcg8W
j73b69Ltisk5vpCd+p5pBacFhagovV1EhOIGuRi2Oz4s162gK+oY3eTqrtTN2Ki0u6Q3Hq4yp5qm
3l1ToEtt13+KiV3frGv0OQzz8C4V4lxn/1xtAHNmFxlnstK8hMXNpcgazfjZ0TpzExVluAGoSe4O
GMm9WjG4mt1hyMyHKqieWuoCe3318PT+HXcsNG7Gr7CyyHOZiGmPqPjS5U/2AZA1JTerwVUK7/Tf
uCE7WkTG7drpb35ISxzqW0XAZC4DNTYIpS8MDHRae3DvvfHJk6amNI6HbRkk2NHbvN9cZ+Dovc/c
H97YEjaZ0mw56uFu7BP/qIfddP1tcY15DjYDeRcuSm8nAxg9DCiy7PKB08yyfqmW9j3S+pWH7dXY
rp7B5nGz9z526VPJMDlbXrI8pj39wlbtbf0eF4TaOoXKmrVpUMVEVBFbL96Cm5fg6kC4TVTeAq1b
kND1+KCmm3LqVWO3gZrNVe4FNfHmUMiSMj7UBn+gfNGH+dSobroZ3XPu39fPqmlFOt0npQ7WwfmV
6cWwr/IcnlfVg11ZbG3XOekbca3rY7Aa2euCkHNMp9e0DbS9BUUJqoGU0DT6pkOLsCfc5s4S/Iym
4n2tF+Bu+eTvhnmkTX0diQRaMavPbv0lGspD4QOlsnJQezE5MG1JRb+xxnAXtfN5KvL2VziTNjTV
wfeqoKkfNiexbGPjYQkcpg2F1Hav6dl8msZVe13N+JeR0uJm2d87sVv20RQ+oSG1j6hGxrakH/+H
1yYP61y5n01qX0dKTMOdMTrj90w7q/cnyCx7erry0xi24VtDSxyE2fmHHXdQwYrQuzRR3V3opgSa
Q8nlR2xW9JSG+kOUV4S2Iazd9+uEKiFvdjpG+SH70QXAsYaVwMc08uhLj9eLWipbjV09cejXJ9D3
yaEujGGTr+t97Vuc2sXbVLcmDPpQ/Js1YVPQnSHg00g4B+u3xpi9u7J0BkS1YH2fiDhUP4IeAG1L
Pq/1UHeN8czTDwcE9+vPvguZsVtgeIV6G754NLWehznG9iVru1JTWAM3+wrnZz14c28cjHwguSWk
4ChrNSzkFMapa54nL/df8BnRYKS2ToTWkeBpfB6jxXgorYUMPlnk4tnHcXbM96VM+2O1VMFd1vXT
twJZRX0yrnyMs51F1J/jZW/DOH9X0/U8gS4RhfOTuRTW4+oSimLLVxkxbeK53nymMggdZ24LWpjd
6IeDXiJ/sN2wOyVt596Pkz58SrL1VS1wqp0CQqHfX2ISIS5VRWCTWkUHUIAJwpjHwizfd3RJngwn
na9/oA6YMTan7yAu+ruMBomjSZ/t59XMyXFjbVZi07dqFxtCN3xSu51aqt3oMD0q89UmZOQM0ijY
qdUvaevrTa96TwiiMaBv3i0NEXexVwUvaUSBlTYT1OPBPgFMML/M/trc8aAcnaK0nV+iWcIGZY4h
Ku8dV0u/aomd3tlLS1QCJ6SXTnMMjsGi+kWDF8pSsnwdEprtEddhiEp11KjcY2Cxo6nlFAs9jnYe
f+Nui/zSyPJPRhB2z0sPLEctB9Vwn07a+C3HU7jXPKc4z1YZP0NZgOsl3xQV1S7Sx/BbF3j1HgrE
BO/YMJ4oExdb9S3tDGujWvrv0UJ8TR+aXOj9onnSwxiYnizDpXWk6B3/+9p4yF+1kT6UFXXoPF7H
6xzDGJERjl3a7xxrl+Z2/0CTtH5xwg5BQbbJzDkgSP0feeWTAzZr1kPnxvXF61rnuogAOBfWpwc1
g14PtLLS6PXY917wyCUivM7lkeGaLt7PEcAC13SvewSaubILGikl/C7/lf9jhSoj3s32ZD1a9kTo
GN+1y9rJ+Eld87o+je5vB02LL6HWhg9JAmmhsez8J0539aONtba2JZc2gBwtVIww1neQ78wfo/1F
zdAt87Jt9ca+9MZSP9hd4e76qCduaODvGUfK1PSt/MUtOaXIqddfvSiuubatWMnXcnxdfXLHRsNt
/uryYJO7g/2jsegpzhOW0bB/0jesY6pKE+1d66PX69KC+A0uqfMearm2R83Kzh485ws7EwTM2A9/
+PxZatbM6hdoBEnz6lT2eKyykKieqnIAPCBoqFlK+khKirM/bG9Kd3XWYCw37OmcOZ0F+bduvuh5
86xm5egBbtL275RWsrueQ+LUrH78NBFnwZ0PkEGL/ENbfrHFQ+3GxQ/xYoChPnLzpB3guKRvXkRJ
usRD9FfBXqkHo/Y91exyF+1yrYsusUfTQB/58z4BZffFXm1gVmwe1/TfR71NiHPtYTFGM4SWpASW
02mQ3+xa7oy+qDnXAVrUMBrGyxzC/5+WPtv3Y3ueh2Z4mzwIh2q2hbbLCqTXdy2tu90ISekRBFL8
MA86GlnoxV/XIXtUvyWog6/6OFifvVgjlaf06RjVdf3J8OgySCjb/DLGR7WBGp7kNtG6ti9jN2X3
STwuh542qTfwY2LjZsOE+J995Krvoc65GkTO9OiZWvUQ2gQaO0nXfzUK46xmpVL3I4lLrpPFVJ29
MC8OYpAA9Bn4L+4KQCaugagPRbs3g1b7lkFS2U191T2UDuK3k2b0Txd5/7PwX5ahcDj+ci6KgUcG
fKGbp7qxY3EyDV/aaXlUy4p7/W+wAOkn9AXv0M3DDCGSS7cX0Y7PWju/xiSAkhYaXwET0BvnxvM5
XcvoqegqnSoi66MG6uUQBdrF19mZDDk1qY/J59UcVnT6/9r4/4027uA++J+k8e2PPCGUuEz+RR6/
fuqDOk7fguE5xA5IXyta9T/Vcfs/bN3RAy9AOjcdj4bXD2K5wR4agEPxfMvUrZtYbv6HY1m0dPs6
KF1hav2/iOUmv+dfpHJWy4CR6ON7xpNDcMO/SuX9alU1T4HzBa5PsDcqnYa52X4Y9Xo+RHU8fsbe
UkINo4LXJA6V2dYhQ7dHa4UtCoqjKj4Vei7XwYdxDtjprfJCcsCuQbt0zPKpoNQICGr5jixVE8Ca
j/dzYB+7oP48+f78VKbL/BT0vnttxv6X9t2P7boOroM/f5itByZGAGh9PK5jN/joAUBLrLMgHsZL
ZFrFYSLu0OztX6vdOscYS99D5XnEJxdDeihbcg7R7v2HdpqNSx3bv2kMqs/BPD5VLiQi08jLozUQ
AebTsPfYZvUezOHw7MHB3Qb2RLPLjNGg9SHGhH7415hNyVGfCfTyBuMTgl+7NcxuhBlSj2fy4PuD
q5d/91U8nVuXDIHF7vcaqO/7aCzTszXw2J71wDtmD34fDW7R3p2N8GzF03Ooaf6uC0frMw9n9KV4
dnyO906pAYBYfO0N37EFvJRb64hK/P+yTd0/fRWyD+Pz8AMzgAzn/5mTYSdcAt1g6S/RugD/HUhD
DkZ7IHEcrt0YEehZAzbVsNmdrURLDmWdfu+r6S/fjrpDEjTmuesRosNMp/FpsI591RPT7dKb1qSH
dm6dt9TNM1B9LSw91/wcBFCa2tD5GtEFeRpzlys6+PpzNOP3t31yPidSx8tEnz5lFeQrGrve5jwu
0alRCQ95XBsbzyyqiz0b8aFxiPrmoDM2WuXnT7RX7fRh7NNdY3iA0szJ+ASH2ymD9dmP3eJ9iWAu
eAV9wE4dP2ZG9QSP5QQEKOPStPbH2HRes8TnkTDui3ezvzTO0DxYVv6WCE/hNhhRkymbExT84WTz
fO08/7iPG/9+8HooyBCfMbsYrmXKMfChId3DNDtpaDiX0vmZCVzDF7iGOaYaaWpDuElDMzmP5Ls8
ziOR2BmZOG4IwNGMz33TppDfncvQ2/pD0kNOiTXYiLugwdf4P6+n2G0+9s17hicVcPx1nGMY/NE3
7+hzZNddVF50U+tOaeY8lm7hwMCeuIoubvC/fJ3JefPfvi8gxcWzfTr1ldPo42ap2f/XpuVhaddp
RvykGb8pqC3wY0yHap9hX7hxKfd0oQVvDQcULOdu5wZDdQ50muIGm3vJV2sJovfe0ot7HVj4rvF+
prR7g53W3ukcIoOsDetDFYLD7HDrP1YrrSK1KU3geug+/i/bT85V/7oBOdZMx7Qt23XlavLH/+xZ
8EvKIrk4tvXdy2NIaDE7/+wbLacrmEmRm+k0djnjvhtr7cHiTHRuV2KWQQO9JonEwusxiWd8CBvg
YYK89KwGmR38Nsreu7cSDkEY9RkF1jU6z2vZb7u4vTOHljO7wa/zynW6mwbSRcNmOsFko+m8gO+y
ahY9r0lj33Wtl190jwZVYN7el6AAOURCA7EDMYDJwUOUyf1hV/TbKFg7TgF1dxfVVJ+gks+P2pRT
0wv0Pb0SM10HPB9o1Jf7To8vWotxMDRMe0cvm/Hg+2KsXLL1GBGpeA6rkucWuy8v//N2d/59R/Jx
taERuYFJ3JAtx9+H4wuLOXRfJ9QeF5oBw5mmcs2ZXnyn/YqFnRPvmAIza33SH+Plr8zw098WOddm
Wk0/moyn4zaz3acY0Ol9xlPkgYff8DVFxNokMu8INMLSlr947L7YmXU/m276Pa18Hiv8JSZ5YVme
6bemOESWDvVnSH62gac4qF/txnd2edsFuFpWb2s2y3PKs+fDKnBz5BntHnPl22RmNm7bxj7iVaXY
wnPEUXN0WJX2bB9ppNrT7Tkd5zWBWeaW+SWCOU7t59uYzfVTbtUtDfcvrdnNX3jw7OGjXiO1/o8X
afCJ/7Zrk+TAGcEl0Mmwuapwo/NxE7utn+gtnvXHvoC62Bi5caZ4bJz1bsY2FSXGIacAcVRvqMHs
h6FGvZp5WiJBGkKJ/uszRqj9qlcA37dJH2ZxCEQgUl4+eFva2OFYhlRX767LVW+HecpXfJgTb7a2
RcS0d+wp1kZ9XJta2pFNElbVCt3mvn6lWkEiRsRkZr9fp1lqDW5fvgRYw+5Cb9Dvu7jH0/zf/Kbb
3P9YrvEXrQXL6boO//wxt69Xb1zXSY1ev3Soi6fU2BntOByc3tfP9NT/YzuEdutr1y2v3lGDRW1+
NWpzyGYAirjGH4zRWPdhFz1oVnhODDM4Oruk6obH0eDUNwYwf4EvhXf9iKo8cR/7Pjrr32tOGtPS
f1606W9Ca4x7cAgPqb3+DUzcpe0y+YS89yOfiaaOs/lnXejOLhXsxuRB3J1BWwZ6/TkcvEvamegC
nRsd1rb8YibcrlbO+lgOOnUvIzoMZXHmgl8TIZqPd2kpZVq6G3FDUYLtCdiOGm4TshBp35yq7TK/
TBqX84hYpCQ3N/3kgj8Mk2S79qG2yXAhRT5wSpJbULF1IjFKTqPDyDISnM1bPf3N3RmJJKhY+yI5
2aVHYJjpful88+JCDE1HGK5e+phY2j1/G3U0t302RvOJ57dln9FJutH7Em652y87D+d+wWGw4yE0
OWCrfo2tgQsSGa4cvt/t/LtftNXOWeoa75S/dazOPvCgWeN0olu1CgLWqk5ZGMnvGtXOLKsfoDO7
+y6Jg01gG1/XedU2vnXKLO8SRR3KPbSvTV4hUTjBcGzpju9KAIBOgwExr7KvWahv6MXPtkY+/5U6
9ZsJtWlXueZrSm05aHqfsmnxukbYT+quPjRBFx8QqbUy/BQGNeXsOcHkOO3LYfzlzfOupd/10JMd
QeBJYz1RrwabSHZlbR36pSbmAFCG37WgdF0ibiKMmJXOmdHYcb1M7tv6qDXuuY1d98QV+0xiQ7sb
YmgnKfAYgDVsB49/L51/JUjkhbC9TZ+zZGVbx5qGAppE9fvFa7qdNrODlX47bUOqaUMlGcHO/Rxj
WrfRwtuoPxqpw+U9bh4aZzm4yxjeA8dOOauXbOl+XShwp2AVujiCkZxyd1NwKs68z0aDxWc1o3Ij
KNd8xoVmdsPeWyusgYIUb0fzvvU0MgUmjR4mc/7bm7JTPr/bTvqXWxGJPLc47+z0taTP68F3PCx0
5FVUU+PfNdMgtt+flhc/5JqDdpe89lznNxDdH8omext1yN9UXoj/IOd8Qh61c7q1jXOfO+8zDXtP
U21v63jAMdKNz23jtju4I59XvXqLrZpsiMp191FbXzTHRBJJQccl9AU/elFwNzZ2dApCg8IZvNax
PgC3iODI1/RA6EiK5JKQ+z6T89DbnFrTNf9rtUcyKep+2uNFWWusy3VJ30BjjJeh6GnrmlAQrHVT
txp0oMW9AGFq71wv2Bi4hdEX/eg0GctdmVKY1KInTlj5ye+y92XQMp7s6uVYmtZpCRfKPJmOucJ0
tiDROEjd6MWuwplDS6CuPwpX63cWNxt30ezf8bTeY2mp73w3Wi7jJy/Nn6wp3uucEDfLhAt6Bcez
6fxh2oNYvwydbW6LAbU4dbpPzcjzoLEawDKraTN7HMpzWR9X7i/Jo68+c7N1l6agrl1SmSl0Phh6
V9B803xjH8LdCznqaGUC3ygI0WnwPXOBdr5pPttvJltiDx3UFL55SJWR8PU5e/Bd0NVeTlskaTNv
JneoGy7b0OJ1M9maWqPt0sD/PXXEFbCGoAMT78zj0E8Hw3QlWzpx3BU6KQXPBH8k+PMvo2cfeBSb
t/UqQBZgqoD858aftmPk0Ys0k8JexTwoLYt9xsScQtgjqiq105fcT/ajuXTPnU60eWvfDy2MSiez
2oPrwtCsQ3StsA+CuxXFfu5TsL199j0bMXezITs6qrd5/yWGmzVng4+WhnO+nbN2Fwz9ZXGeq0Yz
7+cQik5aYw+f1hkgpfvSw1DaWwsPjX0RnFuRhoLA2y56vmzmXLcOtjFsvAZM1/g0jb55LuqtwHPf
Eh2OIefDLShfEZolUrgt3sqQyiIRiMAyzfiIIlweDOf7EIwP5iBQqJJGINN/8EL+4bWP7+l7wwOM
c3bXJeub2XgVPw5fklkZ891o/eAAGw/5kHzOOHFulxbpmOCAQ8xdNcwV3F2TbZCXFR0K4P9zoJe7
pR3qDaZx4rC8+h2f2itgr5Xe7YJ+9grfS5DCXrLcr20zX2JOnXWxHobQHGCpExBV2fGW+qG/SWIy
46ZsCnFRa4c57ejM0+YF4pkPPDoJ7idQbqRUWW+GlscUcCrxjGkxSYb9p0GjtacxtGZXaI13F/TB
mZBw50Bh4tlL57d0XIG1xo+IHb+HMvttDOBCjHEGk7TSzmXMX/XSoAssRoxP7Am6ch07m3QeHhs6
Enb2RJkzwkDXO+UXt8V0v7KT02Qx7tyWp6bYae7j4qHD48YJJpFq50Q9EwXZ+GpKiTOQYucoZc9S
6qFqDjVQLzMplOpSMg2leKo+Jp83pLDqS4kV/UR77aXsShS3d4gySrFIAX+rZXRUaWncH740Uri1
pYQLEVV7WqSsu8oySv+FXuD+pyul30qKwMBluodcCsOWlIhHasVqWZ6Uj2E7+C+mlJR5FCsONFXB
tZSCM/aAH55Uq02pRUtRWpPytC+Fasou0yPa9wxigTI20t6dmpVND49Jit2plL3xmmf3sZTCWymK
X5c2PqZSLjelcJ5LCV2XYrovZXVDCuwhlXZHvlen9j5KEX6RcjxRLfRASok+yrhk1FK2X6nfT6IM
zFLSX6S4zy0PCSWU+xcp/I8iAegiBqjZdPuLJTLBIoKBJdLBIiKCI3LCJMKCh8Kg5nTQHFIRH4Ab
IUOIIFEoaWKXiVBhiGRRol1UImL4ImfoImxANdcOOMbNoyeyh90ggKjfYqOJwLrqfs4ik7QimAwi
nbgioqBp9DzB+5/UBjJQWrhcNV9yEV84DiasoQgyjkgzlYg0kIi3atZaBBxbpJxaRB1X5B24Qs1r
LpKPmgW/4caPkYOgngdbXySiQMQiTWSjRglIKElq1miIXicRmSqRm1oRngqRoFoRowqRpXr0qeuG
FMmqFPGKFu/u6Iughfddf0VJoFVA/r0J3asWAWwQKcwRUWwQeazTRSgTySwWSXGyv2hKTBNZrRGB
rRKpzRTRTc1QaudW5Dgo0cNOE4luFLFuYR0B5iIoBhXPlwh6hUh7toh8i8h9owh/agnFdhZBUBdp
MBeRMBS5cBLhsBEJ0Z8211URcXEQmdEXwdEQ6bEQldITOZJGCTUXt3yw10WyrES8VDPoImgu2qta
H1ekTnhB+iUT+TMQIXQSSXREG72ukMillQini0iouoippciqHn+WmoM6REs+HeIrJ0/nHCtBVqTZ
Do1WfYsjsi0PncYT7YbTuRdRNxZ5N2avVMvoRPplA8XPkY8cXMipSR7uv7loxWqOVeRjU4TkTCTl
VcTlRWTmEr1ZfUsoErSJFp2IKJ2IPD2KUM3OtHxN0a7VcnqRsxsRth2RuCOuuXeuyN4j+rdaTiyS
eCzieCcyOcmczZ0j0jm3Byc1RyayeiIC+ypSuymie4r6PogMX6HHQ/ybfyQi0Tsi1tOBb7466PeT
OBg4eKDNi7jvi5NEV4K/fEDHA0Bd0vmciy1AF4NAKFYBozurD5piIqA3OTtxPc+FydzduXgN1Jvk
wknIHEaESSwJs5gTPFlqil9hEuNCKhYGR8wMldga3ImbG2wOvRgeBrE+BGKCoOHlolZfdzFIUNay
HoG0zU+G2CfUAkccFb2yVojJIhG7hZpeCmlYrBi1mDJWsWdAGDffVxwbahUrMXFMYueA+m09O2Lx
UJ90xfZBiL3/kogVZBRTyPUNfCKmGEZ8sY6UYiLRxU6i4ytRixzFauKL6QRsUvjSixElEEuKJuaU
WmwqjRhWcNFYD6syschvn/G1UOZZ3yuxurRieknF/lLjgzHEEIPMgdosJplZ7DI0DxZvAw6a61qJ
qQaW4/Ski9HGF8uNeqPDhZOJHWcUYw6GLZ5xxazT6xu1toPYeEhJde5jsfZUYvIhMPT1unXEAATK
t+NcjinIEXuQWmqLY2gS65AnJqJZ7ETqD8y1sylGI18sR5aYj3SxIfn4kdT7mliU1C42iG1J7XaL
WJnM9EDT9a9ZLE6RgdkpENsTsOmvfUgMTFXnwwY/cX3fpu53zUjrY2E5zSOcVG5NSms8uHblPdaZ
69z53rJyJhy5qsK+10nCST2r35DFOGLjJjhBhwTUwtrecufnP6X9+rr0rf1Y0dOl+3VwKHmC5RLz
E3qO9kxn07q3JpfWuw5AaTCTtoj88t3zMad3Buk0xeRXnys/uE/SiYTesLFO80hDZ8kzYOL13qMH
soXM2sHcBgnC22qOb1puf6eMcSRC1HkH5hdtTXMcj4NLCEjscYx2Tj3vY+wap7WnmyJsvPo6iAq6
Kj3qSfKnlSdPuePUqMq2HUBBtMKou6Xfqul/zqcmqoElxrvry8GOScNZz2pxagFq+joS6cOTyn9F
517HupaeRgzi/8BHKsYkOCZYODgDR62jXOB3yyPLon/H1cjWzsr30qO7FnoESZxiM6z8/j2JvxZi
P2y9It+1ypw42DR5ySAbdO51xbq4iEHTEDsjbl42rq7tHH91Nr6YHnPMj2KCJBYMDokYI1e7qvfj
kA9cBLBN+tgnxUapZhjFWgnAGHi1DNRYdtYpTh2t2XzL8okGOgyavf67UhCiWLzuarDg51wdyLSo
MSZhHf0eg+myxzj6NREbKKzAzIT02ok/1Haap8KzHjw67A5q83CUdURW4l2vJPrDFa9piulU/Tiq
o/UJVmWh15w5JnKQe/unykjWxLtaeslnY6SVpuv6T7r4WzvxwUJaY1spyk+KETYRR6yapt4txS8r
wT8xftId/KltLJ7aEnMtNwoAXCRWFaNvbKXBrqp5iqsUEZSOUmADLhHO7acOZsDG6rTnuAhJzMHS
a2PtLbD4ajR17lUbDWjk7lQv9P5UERfeStzBQiE+heIYpnrlbNT3XJfutFC/1euCoIBtOkOTie3+
3iAMtUMyPK7GUO4jTlVILDiWV/Euu+JiTpWfWZzN7khHy9i3L4O4nnXxPxNrOB/MzntwtQVzdJJB
JUSFRhAR7/TaTu+g8e88cVVX4q/mYdHuneQUS5uSEegtHu6ZIqTE0ztEoG1S0fZqCa83UnPZG9JT
o5FsP5Fwn3phsfWHFlJsY12AFdaHtnKfcth6O3Oe3m9u+Jth/goqayUss49xRfeZC125td7XJHAf
Q8x2/uA9a6TcnbHecX+Y1v79gDf9sZvofM67wL5rG+J/0xS+DwEWJBoYyXAIyXLrBnci/9R0t+aY
LQfHGIO9NRrDRUvW9D5ax/feGdZzn1rEZnR2/bouTbYjANZ9JGbCukstLd8uhNtvESE9DC2hRYMy
LTXhDMJimbm3mEMejbk0YEPTrANugvLJHxyCqykQEwpV6TW5VvryKbKn8DmrgnRv5WQBOXq+vmrE
fWz4HtqyBmq2GaynkwEom/pKA8p/MoxjTRf3KbaDx6WvvTvV+nFtahkaUgk6KzungtxRg2KGytLp
Bo+z5sOtP0N1bqhBphnlFkcV4Wae9ivKks8EDPRbbsDCk1YN726s7btsRmygIHJj23njd0do8cts
0sAKYsmDoliDCwLbw4MOLl6MxYQ7EoIk7PlRKPQTOPpCCPW3QSXU+hWg34YozJ9hTGAcuJFyG9Mg
q9Zf9enMQsAfhIUPd2Q4qQElJ6KDvHe8bjOMcbCNfZ+S5AdVH8x2T8MQk8p/jo3C4Q89512RG3MF
6Y8E2q/4jaYw/HVv/hplaOJUa57J8tA5EoX4r+D/uWquUPs5aNWWs6EmMB9Hs7a9pAdMkiPgECiQ
SbKAbpIxoBqTGgkfUAP1EtgDVvhr3xjlc1cyCyb5JWpQSKJBCBaISwgpB6sMakk+KEhBhCVDg1u5
Vpdq1D8FLWf5WFBCauDT83QdC/85xsKggwPD3WUpoQpAGsgzkDFb4hpuL9WYXnu7InXro2q6UQPV
eZM1xecIwsydooWqgYqAVTzL2zRfUiRSyZPQBJAVSsZELGkTse8RTGO5nyGFr0igZFL4wshUaNFY
EitgBsxbzfbm+1XiLCTXwlARFzSDFDtUN0qjPlcMU58oQyOBmneEhL3b40qhxtZfwr60uJcgI2My
sIP3kqwRiQar9aRt5K0IpWwrNXC5W4cDkxTXTTIUdOcZkt2hMKjq5xAPmB9CHtcJ+igtSfxIsh/6
4KRnB4RzI6kgqlFMnbYGIbFV1AwRQsJnymvAz1cr30cxvCjHtucTRhfCAiWBpFrJIkkllSSDAsAj
EiftwuNQMyW95PqaGENocWSbmJJyokveiS0RGA0oXpJ19ipkV2Xu9oMJsy/3aOiNw/9k7zyWI8ey
bPsrZTVHNuQFYNb9Bq4l3Uk65QRGRkRCi4sL/fVvgZnZlZFdXa97/iYedC0CuOKcvddub19EyHHO
iPiLE+wft4WCA9FvJB3X2RPYlP6aNML+nEx5ss6iGpZqCeCeXqGPu9yDWhB5JNvo4bB1c72hu8tm
zCztGw4ludGHxLsMgowStrkf9GDyVe5jCvRTsOB5EPT7XmpAagLj3A5xSwk45HYr3CHsTU8WKp4D
fC5y6SP57udEh9FivRGqMxy9zspW6WM0B2kVavLvCjQGpaV1UHxpCFoAm5mNfB0OxuyFIuf20ksg
IaLRilUA2oACoS/kWpk9bZqsi6jFmmD3nXKbpyK65n2aYx0w53jzPKSknMzbFde5Q/HS35tUeNeD
J/E2ZX1/7zroyC0oTrsI57o5acU1B1oxCmHhYZfF0vRp3dRxtHApvrwaPhijXM6jdTKYSyft0pOB
TmxBSEi5EWaWntwqnOjOeHNUW+jfsi75XutBdf66Ri2eJWDJoJIlPtne0DNfhgJLm+Ya760N8Nmy
DdQXZh6/DLZcf93uVh1dBDMy9sJK6+c6r7dlmTgPfl++1WOInzC1qCnJRuzMEQGMOTm3SnfqFwIh
jX0VG9kK9bh6KY3JWQ1hQVNovtdLYdQ52ZwV4BcbBTTNxlIWaXu9ZI3rdmP94googZ7vf0rb4P8D
Dht4pXSr601EKWcT5/3w0NylIlGXrwtLwXc3WcLukzn+kcWi8dFoNeKB3LmFbUBuW8LCQznZeG1p
t7P3eJaN5j3Psee7AtgHjZR2rZWReQ3nv0YSE4lWHcpdbRecOk6THlRqj/dRVmtLE9rAkqxHwIZj
1/BTK4yyWTIuugSKiFFNwcGdGIGydqxh6DrmThXZj7xudexdVfVMcDa9jVhRbLNn5reF6Mzz7A6T
3tgsdObKzy589Il4DitLfx68+KCGNFomIpQ31xyyfTEQDo+Ci3qyfge12uFDuMRmGWJAI6cmZH9D
cwYRPawFCffkepENs/AbdV/LvIUHUgY/rBTcilJIidaGavd9LavnmgYHBursYhMQH0IIvxN+8UBn
yrzFkdXcBIldboJFemySfT206lLwLYQ75ruGhMTT15keC886Qn1xR1pdI8/hfy1I8uIhK7L2bJnY
ZOZrhotoT9MlnRuXWHErjJZWMEWXHawM+8Udsm0NSuWz96mzBV0S3nXZ8CaHajzRFqX27VikW3lk
GznzxdRNJyehjp5D02PH4jL+SQ4yP8maK9qnZYu0AnJjDTsmEOO95UzVvovotgV4+IMSsUgx0tAm
jUHwdoX1alKsJGtZX7qVEX16iqUEHE362u0buiuxwi/u4A8Ly5vvU7YQ0nsP51ICpcrqRIOoXbq5
LzZV6hD4XI/jN5IJ194UTW++36GIyqChhR7EmUov1Uazx+axySUjqJzibwPxCB5Gix9agl2E7OU+
3LI8g+5RNWsGsugNASQEai/KD32r+/ctWV6TM7wYfmg9SUePaSAyEZiRbj45+Nt+u/p1Lx1OmqQO
S0XCN+WjGBicCYx+tS01bWUQIlmZr8p6eO1qA8Wd2f+qHH2660j7Cjs/u4yIAY5e4rPAtakAOyKH
2tOXuATqkF5pPFI3obyri29+TvseiUd0I0/Q3dIlGclX8NyHydDnNkwpF7Y19bdi6zih/avedJ8l
zeQXTP7dCvFOfslCIpJiv9AWeR3TxxnT5LWP6w3axOTJjoc3PZ1dskMK00N599IzAVCLktZMMPO0
S/Jf4yAmKsJdOJXDsFxmlEgdAjJS6HcHAqXFLZj6cJ2wIthq7mTietTAo0GjucSZ8QZIedrbeFHP
GDpXBukizxUje57YTx2Bao9EcK4Ky24usRYWS230jD0HES48xytBJBKJ2yoCVkdbOMeqax5Lmd0M
aTXrxJreM7OMyI422dcQRfqgNEKt67bTduFUdS885zWtbRLpJCdGTat4Kd0JdkhDfWskT51z1PZe
pnLwFrZapsoSrxYd/rzYD1I3LiDeCHyO9I20A9LW9GhnUUraUWaKl47o7V3RFfo8v5ZrrUkdQkOp
y1hBpnCI6WwYO5Os3DRo1mVhuo/1CGtQlQVxi+mcI+6U7qFJ23BP9WjaWplzTlI9eotCiEhTpn1G
qPw3XQI4wMK7uxoZkb+p4bs99PRgAf6fCZ8tyXjujDuVtM+DBh3LK3PnlLTqva6NGkxQRVTAXN8U
Xu18eG9DWYVbNQd+9oaZHf0mJyOVyXPBaJod9LqwnqbJ/UgqY6VFhGAIITAGBma4N0wBgihJSAOc
KMx5pWz2nWN5i6T22Z01XralLcIkpofjCakMdYW4xDpQ6uUZdhQoKVs7J4i01/SLq4eqtgiXaEpz
+fv/YIM72grNm8gVdghIPx8qTjaokbWt00fZ3ivnX0W3HmUaW3s9zUhxAcC5N3BZW50zPETToN0Z
Tbf9uuaILqDBmqgzMUhIQKYiAnSUrRw3tr6nU/m9dgys5vzvr0MVD1RY3Y8eSey0SFmKLd0ikndN
QyNDyukJ81q/NMBnvvndUxEl40n03oigUmlnS7dzOJBqlhLpR5VPf1zU5dbV2h90Mq59EiAsJK1t
1RHtcdTK8USgbfIUa6N71JDPwRFJ/MuYku3NWQmtujFK6GJ1/mMAurtMInva0aZKHrN8D1QDFtso
3EOoa4/KCjkKlaJCKszpDlYWSCK2YgoG8nKCGEkYT0ZISSTNxddmWuVtcwwyc9/3yn/MDA0BTBxf
2xzZwyB8dccQ5ZbeXdaTr1bN3xD9k3aWAQssctOT/ikHrHGmeOHdqcbN2Vd0znMd4YH1x2kxBEYF
W8uuVpMkIjAueC4ZGf6Bl3tK9f4lZlP1bA7kIwV9gUNfVm9z5xGDiySjPenJmVcjK7ScBgLfJjvb
IEgXDfWFg4aHZ+tUxTcqvJcmi0nlS0Nvk1IeW1Uq0beQLsOF04tk0Qh1KGypnoVOLT3MI5LKOU06
RXaAGUuC60fnUycSYd7C9/dI7POjzdJ+GUQGqcWl2mIVmr958BRaA+oidKzfyIXc1tqwE5gh1iW4
qNK7hxfmEurddZ8eE4sg5mpNvQgM82jE16mb+/cESOvm1D5pQbLGDhMz1QVUlGYYpsX4t4mKNDnR
53u0XbosItami6nF2YqUlGRH0HiwmSMGZ/jVR97jymvr/FdqNHTVDDc/9ZA1DkSME3lfxUQDJ0QB
eR0eS4sBexJOdrQJpVu0VkjSqZ6VO+UZBr99i1xs0vppEZuDtbMje1W5ZfbiQEMmVJGI+yZlzheN
/6kzWZBTmT9WLqF4rtJXdif8S2yCLa1coMBjGYfH3AjFlszP+mK29LJE95aXMqR5m2fHwTW2ym+Y
w+Lw1Qndng8MEoWc4BLf/jlO8NvrOE5mT3FxNROnXfIR6D+RwVnxtflQ1lPYTGA6i/C+SlLg+whw
1xSwjIdcJvoDJ3BNZlEz29cIOBrt+vQlFSeXB+dxrPDeT53BuBIF26jSuy3zB7Ko1qyPlmzqYxUz
y5f1uA8R4G9ZcQQLUtWytV5k9TLlnmPtDfWRvfKdJtBkBU3/NBAEL/Fa7VmbFKvCNinzJZF1ZJnF
7KbeokYm16F15FFPtXMWmekd3IKGGc6OzlS+iC/M9OiUkjJm5406GoDNDD3XrkE4QR/tOJUzqmEv
dUqPsmhBJW7IpsrvGs/KCDAmchd86fXrpjw1kNPm5tKssvGuMtNbGOvurdMbA3mp/9LFtbiP5Us3
bIkJrR6SmIBLaA3mthtKMHA2iPCSOolr7JqIOMOwmladVcPM0Fjq5M7WpF3xbgk6vknpvDuilQ9J
xWiv8lx86pKcKahNj+noEqDSYKMJ43c0kf5GOqLYYYQcXhp0SUkx4KvP7WxPOKp6TB0OWNofO88P
lViUTkjpL7ckapfikV+DolTdREeUMItw/GwgQ+S69T6ERohSAzZyP/kDIOf0NHasc8raAw+As+Kj
QVbc6SmZ76lrHttomDB+8EskYzu8YDwhQRY9BQ0md3hhzYKQMqgfWttamVWY3rOHKFZ9URP/Wop6
51DAmGsH4fnrIsZSu3IKg0wrEulru3FvXxfpDKggIrSP8+GlzxFDSexzoGMjvC3Cx4ID9jKA5nlW
AdOxXaCAMYYm3WVNpB/SgEzePFfVO5Wqa2MFr5qj7diLdyytGAqSlu2r13pwld/NkeEuacmYtoVX
bhTtHAQpmYZsq8vIuoVUTCZsemsmGjU+O4FOagtmKeMuqLScir3NXj3Ob5qflkedam0SIt1u2ND4
qTYe4nbOAK/q6mhqKRuVUEdD3tsWMZxU3RvDOI+KbWaZuZK1CahdRLYOxyT7NgIF7lthN+ekI3Bd
DBFbyhKRWU7DWUPUAtqI46CS4NApfPuKEy3trIOdxqyuPXpUAIH8B081Sz8LIQO4/nNbugREsBxB
I1oGz9PgFJtnNvkF7pasuCAwWXeu2Z+iLbSi8BJGMn1yongFx70/S3PuBubKIMrTdvfSK17JjTUu
6FiOGO7k3mpF8eQWEKKJlKIhI8N1PA4wHL0k/hzGQ5Nse88MbrIf+xsZVGxD0u/0sZqz5oTqnh1w
Tn8PpuAQaJQX8rLE7JMQs9zTeNVVb6HNamlB6I0LI9iNdyl0igWDByjjxq9ZYHAhFGnBjTUccQbl
xBjWyY41kHEchoHyWenQHu515xZBFQwLO//wTQ+8iIkgpQ4fyQLLluQul29FFdLAcZ0fFm12nKEA
/y0gq73jbyXgj0MOj+ZMmUo/57RazsjxQNvX2qkpJAwy1by5HcJa2UTxsQyDl4aa8I4OHpAvtu/U
nK9xjY0JU/ItaMz23tK8hZMXdOlZh+Z6rX+0mofeTqNn3JKivBjomu4dIl+RY+fWM7DdeBOPQG/q
1DGfSc1kiMPY+tjnBqV6T30nfeDJrZDpdG08sX1VBFpR2gCPSifZDE7K6LzH3K3OUZqvKVo5h6Gk
SDbW4y52GOnAfASs3vTQ2sBKty4DeQnsCdQLGRn25esmoEDeuii7audUJTVDZs0MQvuaaTVdNlVP
VROZ5Wk0nW82Ja1l2WovuZyGQ9DK/hrb4XA1nCrc+FgA6dy0iIjoJieOh+5/0LNndnx3WJXkCoom
NjtfdxcNwssd3XeLykcoTokpLy4SiMYzw3OPXeuhoZ6Bo1F7cttmMynH3mBNSzaWZrln0cZHBM7V
g3A4mQqthB9kO5S2MpoiI8XJgqLqzjMif4u30VxpWflEABon35RfJc6UNbAxxljPeIIAKndhmLJg
MEq0DCMZEWmLGLGOg3UZTOEZEPrvF7Ff+4e0IICIcar6yHNNHL8uNNUghsAXSMnFz1bIsSkjlPIR
sb9x77ZlutNjYjuqMBPgwNmHIoCIWbUPnn0/JvQO6uY+mS9A8kp4vEfNlfjk6aqu4KBEvZ6+GcQC
LMfR6NZiBFzWsFo5pNCIUHFqgI+h0y2sPCl29KKNdeZJZ1kPlXmJaytb4vZrdp1G2XDstX6LJ99d
11RSMfAU3qHoI29jxPKxFa53pKTtHee4mZVKJrnWBLmDU6rKU6wV06NKbvY87oZG7G1h/dc3pCFs
5FVjLrVGfc8FMhN7jKZV1Q8VwRiINYSncoi0EWSvWQVTfKggD89j9yUGHdtLH3NiBvqThcf8HKRI
rwj/1PaaET6Mk+beDWUrbmPD+R5jFPttX91FkObpSFOjRgPX1O++7Ka3QbAHdQIr2XxdRSBCMiWp
qwMlgoVeFtHBHAz7UlmjRF462fBiqldLNda177/3hIdfJxViZShRA7WUYM9zeFxquMDo+jFjd+rL
lYe6xLGj4CWBTr1JSbLfm3F75USjk2/q3Spo0YuKOnDxonOoRmW1oKdDokAn1Tro5gZ2HNjH4eti
uKPqQ4gWrdVyESHnIbigPYjU1O+IS2hWdV8852YvlwiNrTchJ6gIlriH8+MhktqXpSW+22GIrriF
d4d5/8TqAE9/rCO3LdPkiXagfxfPcnLPqg9Ozdras337oQh8lNrU9IC8HyAlRXUSLNwApC6GoXYL
I5kev1l8j2XIlidWd1nS2wuOi25vUFA5uG23sGzTf0A3nSyNNLJ3X1cRe3UrF2vudfKM01AVaNa6
mgwCj3PF0vQzauZyTaUUsCzAjnOpd/o5601G9IQp0bBC9Ti0bzl5qg+mq9RjyRJZC823Quj6Uyz4
KUKt+P2vr9u0zqsXU25tXTi35wTT1aOV+WfKKN3bNFLigi+LsIl00mKoYR+HJUOGgQYJM2pLCzEc
3ymMPlp9PTzGgPcoo6cYAASC5bbP64ujzHiRZJMF0alznmwPseZIjOUrX4nGWJyUH23jPdVheB9z
qm8jZ6K+qDdXuAANdQcsUKsmENPSiQbvc3bJmomLQjsKs32mo3nSC8Q7VOOCm63QTpuROLhRNtxZ
OmazKFazc6DM9phs64OpG8Eh3WTwOk5J1hUrr2mDj8ZJ0MZX4rVLHHdTNuJ771L5NdoM5YuJAEtm
uvZACbla6lORviFcfAlpTh6LiZfo2Y3vRYM8ofS18J7xE7l9io2PtCuHGiWtgkwO0ePXhTaW2G8m
3z2YfS5Xk+tPq75y49PXRdzS4JCR9fFVwY3QWRpaSIxo2/4wGSL3Mrw2jF67VBvaXUL9lX46yYCB
oM1sadq6pNOGvNrABYmRETW7kW9RYsmFDHKaul3T0c9KNTZ4NoXtxm22eqJRf7I1Zyvofe0cyr7L
tKaNJyOfLRCdyZ33iQfNv28ocC1V5uVb2gGAvxQwstKhoGxYR2cuD0u7Nxdf1sN/+8ka91v89Ley
GikTQh7/SqP+z6v/54Z3vsz/fX7OP26cA6z/ce0cf6tLVf7a/MtHbX+Udx/5D/XXB/30yrz7759u
9dF8/HRl/cVKuG9/1OPDDwXi7I/Y7PmR/9M7//bjf0Jc8A2LyIB/+/Mb/P7E+Rv8x9//yB//W/nr
35Zl1uafP7MXfnv+7+wFV/zio7LzPXzAlukZJnCD39kLrvuLYQBPcOfkApyHOp7l39kLlveL79tY
y33LoMVBsfUf7AXvF0/3LbgMpEe7JiEz/yv2wsxW+JOt1/Z16A+2ZThgFyxhzd/8z97H0ShowY+D
vtN8c4GpKw9/dSZ2xOEGq8jCyHucyWxMPGJ3jB+oj6h+PqJ/JB3gu0mBEafxOmazFebJru+vfcVa
4dLIV8OWGI+uf/qZr799qj97zVEG/pNPS/XEsCx+Hlzys1n2T2bYEnRa5RE2RjOEuIHIU2xVq6vu
AvEO7FdKvyd8YmvWSQuHSNccEzXmmWq6G71uJ7Xm0+Tc6myTzQur3h7FRBac0WSS3CX2o42WvKeo
zia6pa7oX1zrhyJhJB3mdJcLLyMLhXEPTlFRXeeXGwVhn/NtPCKt+40ty2/zYzpaLU01o30V+19m
NEJkdVxv81s1ZKFU1smbh29umh8yv6SsjO38CUgq28wv1TvVQXnEPpMSyqv/8aEkEvX5M80f8OsD
y35T6s5aULKbHxPzcqEcqQSJVTBHApUaLL6a6hhuF/6W/K36AL+ZzVunG0VHNvZ0IOz1IsoFCytG
QJ7K3XaRL8KKp8wPZWERYDQeqeZ5zcVOh73Z5kuJElySTT0/28bpoOfBu1AyIyhS4MksIHBQqNaw
FvFcSbs6HLcEOq363KfZRV0jObad2tlWx77aXKZxfy95dNmM6XJ+2x5vhMkEGaakZNtMZkebrTHP
wP12DniPr8/Fm9NL3vzxVef3UyzKXN/YoiWVAPjnu2wr+voXs4j+SWGdPhg4+fkL8Do2AtYAWMT8
88zffX7zr9u1ZC2LdDP/Pf+E1Ao3832KdSXq9CS9UdCapdjPNtw9s44UMfI2WfKkNNN9R4HIqUGL
UfB3V14T8xagTddjDgeiY32Udk6DK4aIYR6gjIHWk7cbdTwHzM4Sy5SddJsWnHHbFsf59gAVRgeh
L5ne2cNv59dVabeJae+mvNz8EiZ/+w3x1m28nD+VMA2MSb891TObpSTbA6XfOqYZE/D3fJ+cX5aC
Ed+MV0vtGJyc0TwiTN3kPH3+BPPT+mwj/DcD8U5KdlQnx03nF5jxu/IjT0iIFhChhTvrJzj8Tyah
4jrcgg/qOMu6TR8GLbj5IXtqVmnvqcrXmSFmDNqVaiL0PIFqbJbQeA5QV/eoQBrIGkdaSN2QvDI3
Mr+0DasCx/GCRTBE/jkn20Mh8WoqnEtE1zJ/JpjXR73/VtjhKqcCj3CBEwYIw5UYCqbhkOOsRTjb
3Gd6tZxdXS35rXFqXRjEwt/wGP9/Dr2NFVPhx/c8Lv6YD//++yy5//4ffzcsMSfe/PeT6O6j/4jj
f/KUP5hFjs08J5iXMOe7/5g0DaH/YtrCRg/t2Q5TJ2b+3ydN0/zFtAwXLgzUDVvgqf3PSdNgPtV9
Mn+gf7gG9/yvgEWG9TPYx/Y93BGQAoQpdKZn+2ue+tM8pAs/mxInNB/1Cs5JNmbtjl36uEgK45zG
qfaSYaFZVH1xNJrWfvImZkwgXuMhzZFxU1t7VmBBVvj8UOPGyAX1CfESPugVmmrtqOvU1dDb1Fvq
acGSRWS+rppm37dER0JXw83jacXJStUtJtBEb+KdazfaYUxRsOlB1q/IrFg2vlatydZp1q0RAgnu
8FqFvdqNxiDeqZnPMHDXXWZ+hd3Z660dK+tqDs92d+jji7XfqelKOmOBA6qk2xaxHUm99l6GuJbZ
IyBG6jMScFRCWl0briclnmQRrUxfPcpy2NkiqKjoNw4iTGc9tOFuordLVpwLPNldVINVHg07yTYc
S8ghY4JsAvTcq8DFPRzZvX1RXf9N1dVCG8nUqBO2dnnVt9teE5+NM754hV3f9aF7j/KhuqC59cgF
K9dk2uX3o9PQXaRyRrqHbzOlxM5Dz5RsU+fDGh/8Kis2gSL1881ABZxVTlat45ZOMvSMtCeSxPTb
ca0bqtgNCd7urm9Bn4TnHO4cun25MjJhHzBs/VqWfXrpWw0WpH5VBJw/5A7iDCLHwkdw4ZD0kJ9E
0kZ0VBNARjHf3ieF/mvPdzzGkf4NfYa4g1sSrYIB9HSoE0wmp+kmB2DEVRMV26p05RX11P+L3iPM
nxZUXweyEJ7LyaGjMzW8v1Bd8sm2Ey1Q4rFgx5LqQbtzrJaO95CN68DBbe4YNMB43win6LvuUCWv
cjgEdKQOxHACUPGJqtVKw12Jvtz2aUfJqBiclZo66yoXpfDDm1FWNK1GLNRop+7jlEbNRLt1nQ0t
Rb0i3vatcZcZKS1G6mC+1pD+Ow7LsJfu1kPtQsKjG68srZpOnd8jf8ZJqil1RxF4G6GGWAusrkvR
ZN/cKv1wu0m9oBrY+pP73GWt8wCCiZS6/t3MCzTXikPVpyfRKquERzE+KBtVoNWW0A8Qz9/qDPVF
YUH+YFvpP/5pkPtnS9h5Uf+nBTe/uK2DOXNZ1hNgaTv2X5awlSe8MNCr4tGly7SKxga1QDSu+y6y
zlbI1B04L0UYhZfsNKSwumC1XIeqe290TVulMRoLSSLhomrrb05b1AuXjfQOq0R9AsQ+23zPSK8T
WAS4MbL5IpS4xYxwnNaq6g2SBXqqawH5nG1iXY2k3LfUTw/x8EkdGgBA1b2oVPMIToyvMkr1hQ5x
C8dE/gyibNHDUngyEZId+ZWKk2ZaW68N3QM+vaUVyuHqeMEzCilzW8siPgiiiJZpQZSSi7UC42n1
1utUabIK+HA7aVvbOyls38il62Yt/QEQile9UQDyrggxDr7w8p0+Wd8L0Z762jR2LoPbaKl4i+RU
LmWRlM9j2J/swFo5ue6uG3u211vlovWGahMlWD4sagdLOyx9GvqspKhHruKotBZZHtlkyxp75qG7
jOROZIMOSYCNs43Mfp/H7tLoSrGBrc/KKvFfif76Vk7xKY2s4FTZT3Pb99GxiQYBEIQKntVDaKXb
qIweAAh7ywnKBgGaCX2ilj1L7rfbZF6/N0V9KnRVQ1HVUA8pvBnJhApGUNAtpktr9wg+EYGvxoH+
fqbifuODsN3FsQIeE7k5R/N41NFxL6neeauqkjuZpfZdG67cepzxrx4zSccpPXXVeJRoq2EqEJci
qpXXh+3eRvcY+LPDPsONJ12NQqqVxosQayQKHdt5xDiBSbkdYYbR7u2cfMuJ/r2huEemCxzp1vTj
ZeCl34pIQTvNZt+XvsqaRj9zXC09J12Z9FbAVtQgi/WKhX6wN6upOPf9WGxGg/4ADPuNVFN6GRCe
RTkxabByl2T4bofYmdbt6FRbgf3x/HXhFtWiktQbR77ZIiQ+bFfkTrHwHSRIWTCupt57t8yYnSvu
h41RiR0nQbqDxwIP1iHHKWCtWvTmsEtAhC3RzqUHSznL3gwx7E8AuEhlZnpKw1PUMzuaXnVFcfCt
raN+96+HAcP6eeB1iBk0fWGw8zfIQDVJCfx5J2uGXRCEnUthK6sdRPushE2y1NGqY3gBWLOffLu+
T6V3GAcA3rVLUNtEdpzmxntOFgxhqT9Sh8VphFkXTV3RPWPnqZYG0/u+C4fvU6jDG8hpTzJYtMNJ
OQgeHcIVCk1stbpy1nmFZl9r2mUeWZDjvOoVLCJt6WlA9+hwJGskfS97LAQnP8xiNpnb6ELXy10T
077kv9w4lTES6lKpZs0+QVvbVvFDBFZ7jMLWoySMo7Csgg7XCP6P2iSPGuqhjAa5wQw1LKhE8/pD
nODFMAlvXvpm8DmwF9ohVyRBS0EKKAeYtr53ICXdPEuIH2ucrui0LGc8EcNKbl9DRsbIiXWyKkw7
jY6sLWnZGpQis7eN5qI0G5p801hpAvJCc45y1J+7PHrvqvhTaKG/NdkU+LqY5Q6I3LvQWLfO6ByV
2xPWJ6ZN4Utv7drO7JMjP7AmsCghJGIxcQIfhW8C5u/Yw8boB+Z9k33uCyJUvZEqA/IZ1mVOGh7j
cN4WDUm/EiiYGACIW6n5HzXjfgeKMj0TJWiukMMXZCX1kDZCElxd8r/l+BBrYC1tNM9sqDT1YCZ6
e8qkuFlIW+wyPxmFty1llZ/ayQ2p3XKxG7r213991Ir5oPxTsYiD1mLx7Ooe+jCHLt9fIHq9NJQW
TnXwoILBX/mQEI6BqPzj1Jhqp9vmc1XnO02bhofO+ZZM/ni2HfDgOHOseJIfemCBcshSoPEZq2CT
eDtcO/gKUeGe0Ik3dOQftFElhwGPPahA7x62zPjmFTSPPV+PHipoOsvY1+Ot3QCEkewhHc/slpWD
58/3ahLL57xciaVzYbn1tJniIWMj2voLLFMB8Q6YJ+MeDI2TTmvg9mvY5+duuC8C1zsNgVBLUbTu
QgNI+OAEqERghyA7qvVnNCYUjCn/9tbULFkJipPTrxvOnGuSD/mqnIWcrqNAlLba5l//8F8E1L/8
8Pa8tzGEqVsuhoGfR4uCHlZtRKH7kIkJalFiDOCjGT1f7XYKrugvsPraIIBKz9mwLSYUPjoCoG9P
FXq45WhryQMEyiJyIAM02bgZ4xTTflo964HuHDsZaogeOv9Oayoqe/AbS89w7opap2YVZUfad+k+
KMmC8RgyoIwod0dpnj0Bor9jNlrpzdCdS5Z6b3WB0mTqomgJlb84CSph+AfVYxMGhBnqWbhhlbxH
JxL8xgf+qVj95+Igfdb/enTaru0ahmmCo6Sc+fOPRLsjrie7n5X4BjMm2u5LbNyrSW8PddTpW97z
VZhUEkQ3tAe9nQa2K0lHFcuw9zkuS9LAnWKbIktl7Tv0AFZylrU2xrnKreS6SH1j1SQgM0J/Out+
0SIKzamtFYXYI9PqDmmD5EEmeN91e1eqU5R3J92tqFlV2AV68kMXcEA2jcj9ra/czzHKnR2j4nRz
MYHUg+XvUbYfsafGp67L0cxTy6j1ZNpUrBhXppcPK6h94x2B7iwa4k4/ooLaaPrIDscv7YMkAOOU
6/BaFFqw/ViMxDSkd0mIl1Wj9bUr4pdOa2vCWaDytSmKJUpIADAj+6bDcFha6URXWFXWgoUEA8kh
DONumcQ5+ysz7RZR1/dbc9jYGjBEqQwQdVVCsVM6r6LntOzZ66yHHvRS7UXUEEsV7vpcGKukmDFa
e9OYZT++0HYai6YrCIx4rWHmpOuc5ee+RiQZIfRQpTiVmGQf4knfaA0GD9lIcTeVARlXJM+cfCd+
bS3FsKEGVErppzkMzYeHgSBuUAKBWfV2OWvCnqX4FVTtd0CH40BCeDMiFy1yapFGW9vbrxnIjoor
GVLyVOryLq60C7Y/71JLDS0rouC1ba4mklTvbKffE5glDqVPnp1bGocspAvzf9k7s+W2kW3bfhFO
JNoEXtn3ItXafkG4RQ8k+ubrzwBdZ8t21K6K+37DEQxSomSKBBIr15pzTC2ah2IaadzOXuRV8ApS
iRyJMRoRZ4WHyoEQEo3iLSM066XHjZFATcTzqo3sOnGdIxuv112X1xu8F/kxduW1US+ZkcUPZcku
x0DuaWDPQWzCyhOQXG105hEpKNaXrj32dF6Jxum/S72VK4HFb6NQdQCTzZJnExdppIU4g4Jio+o0
WtwfurBwmTF+NYus2DNm/IqQ2WPba6DgcbESY0ZBep8aJ6qldDH0zZMJ3GATjnB9ZINIcRwCwYBZ
uD9nTv/1LGYx+/Ms9kyGErT2bfvesPljR+rm8JBpQoK0dygOBoRPK2W38lDTUblwUXoki6Jb2FVu
PchEezLIXV8YRMav034ot6NfksoTO1QU7O4G00YJGEMHjvyrluU3nHX5s01qhtFMN2HE4S4Cskqz
IQT069bWkiE9uvNO5NvCUM8NJvitqLlu39dZfIh04tO632MC5JMI2v7BTWAtu92jSE3vOcAeBuTK
BbjnxwvUddXGp4Gy5JrprhGnKDyw7rClwhUrujO410AgbuoeIaPU6Kiisg2XQ4hzz9NwNKa93FQo
54/a5LoXvywITcMNuFBOicM1CfIHuzWP2ojWo/RmLXYetB+lmvYxGItnRy87onmBBZYDMLJc3TpQ
JDRkivDFnMpyl8wCylQb4ufMf3IQHSDXnLQzbtp071l1um8jZkJIhDmsZXADwCrOviemFXq9U+xj
eundis6Hbb7VDtHzsEySk1NS53ehhYljFPHaa+XXrAjyx6AVDjBXJKUSQ+9CFbuc/HnGl5QzQWyN
dG48uVIdqlybkukRdNmyoYeAwhSfb2Rz5Yrydm8mbOgGfaKaj7Ryk6bdNqfYw9mX+RejxAuKvcKG
LxM3WzfEbN1gU7tgg6Cv0WuvUVd065zs4G016qxxTss2g6KjKGCx5MazEGF5JB0ZYoUPJ4qgMXvd
QhJH8Ie/PusdZExesPHhcGaL3qk4dMqyWbsY1HepB2wPlf9bGJNcWA7CxMtKQHEe6PjfUo89bA3i
JsZlw/tABmfytbdT/YlpfLK1C4D5kcrrBwepjSwaVDF9mX2dBR+qgfFT1CNTGc7IAK4FWZQRjGXP
P/pWllwinFDMKdOXVLe/0LDRz+X8qCk9tDDTY0kw14F4W+M5Rf67DnTL2jjRa1ZrxkMtatrvoSmX
qgLA4ZKyjJolc/kIveTRNSTy24Ltt5X88Kv+i1O6zi1+NUxQLwTYTpthh3G7uEXaN+xMAGqryj0S
pTurzXNzOxL4skLC575YEwQquohocuIUhWDPvovLwKs204PCmWIFqIYZE74LM+T6O+CIwTmXRc/p
aKhlM+S4Eez8RQVFu21FLg5KPKNlpeQpzOij22W7sjo3U1CcpsBmylY033Qzdo9jZoANbjCQAT7b
BHoYXQRD4lsfNHtMoM4msLSc5VWNr4nPYUdxFIbN9KEcRg4ekjBXmY1je2QVP2VwI3dW/lENQBYZ
dMgdouZTZ6niKodiWhBJnF6VVT0hqQg26G00yKBeep7asiNKkvZkFw3UZFo9HoI2fssjYNCAmrol
NKVsm+U4KPOAkEbb0GFP6LJc9n2HlNNW9BygUQnHuISBIqAFfewiT0IksDJ1tlaHzaWJdKKtG/d5
l1MbPVKt7BE9ASq2wpfYb7S1CnZp3FS7cgQ31dWQgxw1Ugayf1q0mDx2GRwYxCWQ0sxYBwClNlBQ
i7Vo6nCV5iRv4TXyr0ARugVcgRSaaNesUNj6iD1JYM/sKMBQ3AOLqyODVafvVk3ZP2GcSyFgjsPW
7EZAEsAF72XzaIOdUtWezfvT5DPyI/0UEj5ZepcIeZs3blUbf0W6k25E6oqTUYIuQzCD5sMPERDV
IKdH/6T15XTpuyQASoxPrLMsilmhu8AazI8ylzu9rj9K4CaMJ8dh7+kUCQmwSsZAsocJXX6aaBav
hZkBGnL7R2YIHm+ad+VkIf1MtP0lVcCZytz8kZYBpstBH9+sMX8IqhCupSpZ06ykekwqBw3hq+7V
+QeX3vkK1iXaprCtdw61+88r5f+fLP3LZMm0XYua4L9Plt4+s3zmQVPkv06X/vqx/5su6cgydBO5
gI3Ewrat3xMxJEqIv7Qa/xeG4f2PEIbl0rclxmHu3v5ntmTZ/0NDbG7j6AZzJwZT/y+CDP2P/rCL
WdrV72oQndNZ/7M/PBVARWCOO7dEIKTPq2Tc102wb1BsL4M2y9fghZYWQtNFw6G8pet+zIUoNsWc
N1crt9yg86R726JWS5N/6QAYv3cAGHQhZfHg2TMtsBzELHP19svgK7AJq0IgZ90cvWBqXFjn1NM4
n13N3uMKvBWW/2gTcQVWIm7p6sLuwPWs456luJIZuM4EG/l9jB26dnzyJ7bmYpTImvUecp4fbTKq
9GJyOsp6/8svB8Lfdd/n5vr7Pvqvl2+CHnRdMiT4/H9/+QB1k74qdOs2eYP6yGghvpRTzNBYKkbB
E4U+VwjvGuJINvuPI5OYa6ND7yT/9WSGVkQrIWWT5eYXXDVLVyN7yG30F49VLCpIxcgzP9tERlnt
u442jTQAwzPyKfwsXplKyFOmpbd/+Zt+L5jnv0kaFvsmF7UQx+Cff5NhRgFwztS8caDn26oWQI4q
SRe0D/atwSZVhqRxJhwfmG4BvvowTQ82op8TytJ+G7nlizuM5VFmJpvmUr9Y7rMRRQgk4sR6dFK4
GYDcoYQGzfqfX/p80vzxcfDSOXesubNBvvQfR1Oucr/lcmbc2OguBVy5xxEKVlZW9OYRRUiuhaj8
SmQtI8BIKDqfFNc5t99QDna7GEbPmrlBtCXKd9gwwaEmI/Zk24ds6vkTjlpsnLVuhuVJCjGD3sSD
q5lr4kDEMbQ88sdkPbK7TbwDVud0w7Exg8zCaWHiPeWQrEHIZYa3LmHVLBOawhuCcqOt1lO/SvPB
DqCApuRT7yY0eDfl+6vSp4XSgnPal2NwiULHO99vEkSOnZNtbYecTKJAz/T2o70dzQBfNDtEjiKv
CIrxk0c9uHD7eZ9etOeYXdiaMfmwRWnFziTWSZsTTfdwv8e47QpiJOHiRRlNm7m4iNLfF7q3dUtA
BD0Fa+8kz85k4YsfMFhpOpaTMa7K/VCLatVr6tvosCXFKPrByIP+p6o71FEiZ3X1L11v4+8OVYdp
PrWmTe/b+kNs5vau2Q7oOG6a0Z46SYs4JTps69eE/SL33LvSuPSm5e6LsX4JEYMAOGA3XwQIfycD
tgV65G3raUh2qwnuqX7rtVWQ4BEzcSmupso708Hx3v75MDV+byz9PMMcj6WPvCNeuffHquFoAvis
Xem3iQYsMr7wMUicB1PiYTaczN2UuUGAi8+22JVufiar8hBpyVPtfWbsahwdEf1g+13tehfDTQ1z
R7NCLCZlPq3GsI22//xy9b95l1ENmq502EYLXP6/L3KdByOjpEi5kdlZXsVYL90x+RT16Slsi5k7
lpe0Y1wGAdaJNA6QGQGmVUL29v/8Qv5UScwrkznbISxX8Grs++n/y8XCH2XDpYlPqc07DL66dare
0jCmtcPuJRRa+5p1H5Mit56iKTkHBjaypjeMh/tbiXkFZ0mfojFvyMUc22Ww1ERs7FXJIKiqdaj/
sQZSSwD5nAHUFOWI2bvHDtMWEJPx0GM03AS+Xi8rWYoTORPkAsXphzgJteU//6l/d4ignbQoKXQJ
YeHPlcxgoOaVNFNv9RB9teb0pB4xyoJWqlylwEHGOvnhYCzVtDJeK39IP8WOedbxEawNQmA2KsYI
h4etIorSOBpNJuA0aeQne7m2KoFULf75Bf/Ryr8f05LigmsG/yTqz98PEl3FItLMzrhVNfx8ACfd
lkV6O8n2q2Im/YD+hZCJFPl0K1FvtFLAjK1ia1/jd24T+6qHk762iuErvlT3pIcJ5le3+GQJvVty
Ae5ZQk0QwUb80E9QnQ2nM/eu9eaQ/reDrASSqACBmfM/7JjEH0Jin1aZqsNNJUw48rMJFoJddkKS
YkKTOEpjeEwEEGw2Zd6azGYdEShwD/RqOdEEjK+6eUMHNnFgnixy45rXgf1DQ+mXR0q/afSQTAx2
hyLWn+7Ah2zQiBEDsXOw64LJEIMDtNzaIcNcas1/lFEx1Pnn992a14rfKxAp51QgobMJ81hQfn/f
4xTekDt6+s3zVDot5dQ9YjgpjpOsqp2jOcOj5uHzxWeQnsZxgj/Xj3unGD0CUbNqnov5m7a2DhgU
tlauXdrWnKcRsL9jESBMIfMscIvxqIIXpJVLMK/ehqmpWjlmS+xsQ22Yj9ZTkDtw9OP4IdFy59l1
yaTMjeNktsbZLRSqSfzT5zm6ZSJZjDTK9KkrMRF4De76sM03A9fBRR+Dps1sNppGUbX/coTqv2t9
fx6hJtoqotN4v5iY/v5OaYPRdg65iTd8GG804SOskuEHzLUkZZcwxF1oeuhcq3LpR1l2tNnihy16
5cQa1JEub83MezznphxX//wZOn+WLQ6uZctl4yB0W7j46n5/ZVkTMIBLxvrWKyRMMWKhq2fPk+jk
xS81ItykdhqASS80GrEr3UnzrV/OSEiHcIn74avMpNuB1CWhwNDMc+VaxSJqO3GC6X6ejEJbBr6D
gdhQ2sbCsk1qL6lITYtQBF5Q0DKd6s03eB6siVD7F5NyrF0im8+M13pwhYtcm5BIMO5dF1YOMTFV
27Gc5nYVoEYLtYJdzwe/Cf1BdACZs4j0GYysiLaZNGIawnBiJTTSAk9t2BkPK9p8K1PXx0uSQMkd
W0YIa5WyNFN7MN8rjNckY6g/O3UISFPZxgv6ahl6VrCsA/rKdjHjSiMMejKP0n9bfxHH/3FiMUxn
ai9NVjUDwbz7x4JGSoIny2jEApL0xSXTpo4hRSqXdh7KZaGdbLv8FsEM3MhpdPcNmD8PgjJ+Wq1i
2J3QvoQXPVTJxR5bdLDEaE3Igmn9UnrvpWScMU/Cmw08lhrk0Je0Zhwm485fj15PImwdbdomSa5C
/9g0pf6Y+MNL0znIIdD9esmDIDZixRsmttCSv6I022azm3JBHzx87DvDecpQ8EEQaZkmGHQprTXA
x2HjckovTAbdZ9gvGzo9OrUqShP6kGLFFQcJdRwHqyF9lLj0VlNIlYSRf4fMaEkgiWIsgQbeccd8
KyoF1mSYgw9y2Z9ABqIKuN8z2tuQWQfpE54TRL5/0hlJkOydPNjQIYBMERahVcw303ylgrZcAL7J
1woW5S5IjEdv6v3buDQR6eSMWen6xG96D/wxRnSCb6lYTwkW0GoaOdJSmrch2vIUURfWXtdDHa66
rYwJGuTXmougjusV7m02Yy02goTcC8YaI5Q+it5LmX4YK538nryp55j6OZjQOOCGHk+eQieJNKL2
qAcqvx9uvqsCxgEEo4yQRsBYeCC9huwr4a8EdlQhf6dtXQarPWkgRB7SZdYG1QNJZyWec5gzndmb
sJYdRi2iKdaD7mKb776D/kmPoq8vGfqZreOS7lG1INGAHd7QLVqcy5y9DKu/6ajrthUitfOE+cv2
RXfBRk1OdxNjhZ4+524ebuIkdW7M6hZcM/R95zpXq/I/VHE4XeEmk7+RRauKGew6trSNpupiVyZO
urGL+hszGvIp5ASDvnPFM/zSfVHDeuBjY5zpFgcKY31n2oBp0ppOsTZM61jhj7ijVtLRuSpOld2g
vOasVux//K2Xhye3aL+7Om4Fr6rjc6qDADEcs4Z9h+zOH2dHXeWtpqyt9ogKwUORJEQ7o1ymPtdb
r/TGxVT32dlX9bmNJCIyyx1usibaiLCHZZfzZwHAGh/c1CiJGgvVJiILl3YphkPJJHfRjy1eRp9d
GJghKfTk0qc/ipQTbEglmQpM6vDrnn1KriKoh/No+swxbQvfgUFPZ1FSgbMgV6SFms6xcTpko5UH
+CqpqgdyMOoHK4U8MZkGb2soiKpLVbAubBAnITlCgytIwuGnTpoQ5GVMmvs2aPz9JFAooBeLZLLE
dZY7XSGe9dd4b+cYEaOGN6mOVb5oM5NoHVhEy4ShBwHTPj5Jyz5lofOZSI9obcsJwe3gwArvym1a
1DTebY2uuDuppSNNtTYq7yuD2WXamZ8YymjbLmaquxqgTS8kR/56wL16MKeAtTZsvssmHi7efCMV
XfzSpSnE3k4e/dBPtrSmv41ZgLOx6Rsyw/xr4fpQXibrucjrc1X5wTlyTH3RelW308PqNSsT48kJ
jGOojdMlEltJ72HRmaRfaRy2X6Jp+jb6mtySOwiItiGsZCLrkmKMCZwOWVDZL6FiL5RMYbLMLH1h
oci83muZII4e6kGLLr6sLkHoh7tAZT6BGDLHrUgIrNuV1pKFwFkTYFIcenTKpePLK3KgT6XTHO52
PiuxGNQj4O/M6YMdksOWAdxnsAtAtuxk8YyEWMUSpnGpP7BOhatWAfI1GE/IsPY3MukIU8syDMgO
P9YN1S7stO9ho5v7lk43Udr4nTwE3GgOXjRQRKAKfeIoIrsiDIMt3eGXu+zeebwdUJmCh05LePqI
1dgWzbRoHhr1UNz3uUiwwAKxKk8by4vwGefow9fMCdXh52MROhDTa5fZulMcSmP46wbW/hlbqdwM
Gm9ri7TulxvM3SJS9l5itWZkyyq7lq7xzRdedbBM6iJH+s0qsSUwiPlGBsSk+ghzNcfAHKUTfMfl
7hAC9N0aRraPA21cZ2P3+eeXw+gUOkayVU2OnGK+yUy/ObRRZtAxwcKZlll9yCx/JdnS76I78XXU
oC/fb8KZ/aoJbhqQOw7e6w2DrhRvUj2ujUKMmz5PXwIreKmcttq6mMcXXp6l69g18wMCey5AYYg4
s9Ojo8w5WaaqE1i7RibALNRMywmh6g95O9j7bgZzRjOT937zx8NpZn1OWgmBwavjdW8hf4cg9GrM
+GMwYsgk55tJdurnvfvDCsjBrqvjJWDbkm0kN1yL1eH+8H4v6M0cS+38nXgoNpWu1UtT5g/VoD/F
qRXsNaZCS5lKbYsCEvNoiLYjNLxV6yQAx53iWbfog3YB4RTQSq4iipFFuM2xKgttLfXvQjmIJ2NE
bMJGTSc7HWOy0yO+mICrBCXACssRa0YuCDF7cB99XFxS77kh82ITSPD8mpF+7r16O/XEE7BWDou2
Qwjk92oDZkFbhAoGXGiPi5qwsgVqAcJtS7QMJPzC06sID/c0SBXoZzXJ6QlEDzhPCvm+X1dNsBtg
Qa4C6JiSEucEoTff2wVhRSXX/tTSS+IeP+datOndvF01E/7C2sbcQ+jNCZnBfa9O/GZKgrAdJasQ
0uwWLpu9YhJGiJFZH2kN7fLU5YDIeo8oqXHiVJtvuHztvQCa+f1LsVbmh/vz7vfuX3t/7s+f/a/f
fv8NdkhzENIDUqY//s+sZkldvP83qkT6Aov6+MvvTu7PMUroLXouD4o4oL9e8f3n1FwV+WH5Hc2m
MQEo4a8oWJ5mMEDDJzKx17v/hvdX//7//fxjAmVQ8wcrtN0w56uYaNicaI2YMwQdmLkYiaaEHNd8
i2N/qw2mWFCnTdgzfFC2iCuw6s83aDMrHF7CXAKKZMEf9Y2B6XyZ6y78Tk83ZjEv20vMOEeBnmuV
eB07DotEpKUyvoZx5OyR5NiHvCvtQ9LbgDBz25t1O+FT77ozbmb+9v0GiqN9wI+QYL8jAM7LTYBb
9+9wFbQPYxwfqzgmWWp+3v1L95v7Q8S+1k6z8Rb855sgGv56miKOY9EJxLPvP0Aln3IlZvKQqRF7
tQ8K1NWafQY0F5oAF0+wyjWsugk8ZTbZu/gD2Q9P0FHdNe2n4uBDOJ2W97t5pqH6rJUbpYv7F+43
vSOUWMcBZW6hKMLa0vQwynIFuN8Ay/7r3v3hHQBOMAGH7vtz7pDw94fvP3d/9vvD+70hqNO1V7us
MUTkoo6VBk0EYz48E8t0Ye0kw3PQ9GBf79EIHsrEw/tNXjoOVdF/vjjOyQn/9eH9G82c5fD+lGAM
3XH5/viP33D/BuUASUF6UgL3p9fx89lgdLy/7k7mwKt4/8k6SgDAccmxLRR1oYEO5p4dcf9l7097
/0/x+f36sv/uefdp2PvP/vKH37/zx4/0jOrXk3n2THWtaJ82wCLmN2loaXCq5f33KOKQmieY9yiq
sySD7Dq/MwqFQLabQMLUmSTVPeaVvX+i94deY7ABy4qU25/3719+f+r93v3jjYoO2vLPJ3WdTi5j
LolZM+Noztej7u8nT63rtliVbMTbeZlD7o9U/n4EDJMR1x+GeSUhAZPVBtkqHIUSXusAD8LO8wwW
NsXTHdN+vwE6aKSL98e+jRJUq0N7oXQH89hks8Pg4Lr/0nC+oiJNCOhL+MdUyyISsKpNJPAR3N/V
++dSUfhuUOI8I5Du9v5cwRjzBzw1L2nEmP0/h9z7p3P/2i8fkbofpj/f9fe7fgKBhZ1V+wnHyVeJ
/udg2wBXx2IaFlPrqoVXyvzWDv4RcFO/SifwkUWSIAxQ7LiEu3HJ/tgAupFbB3nPcphnmBZer7WU
bbjGYFdvO49cmYJSchEbU3VmBEESoVG+2Vf0WebJzW++bgd7tPf7QARyCe4Pl2+of5n02rqUhXi2
+y7aG82lTUR19DLrRkq1saPR8gVSUm2PF0sSR2SxBHPNY0pUlxXZFaVzjtrweao0SYlgPcc9Udio
bb4ULFaLNo3FIuq7cE1oAoty5H0qq1y/FG2PGgoBxl6M2jGdoey1Iz5hFnE2nRFPOxSHH9GeT+sR
VUZrkPZVBI16SAhpqtqc2FHhD5u8Z0MPaPczFMtPudYVR7AgKM0FmycmTAa1AcDeqib8E/qgscC3
N8sohq8TA+BNn2ne1g/q4Iq9MJSrGlPeDfjYK+kNEgWq/Jb72YifpfV2vt33Cym8xzIPokdZT+V2
xtV2mdWsGQ6nKySowcocC3cdZ7392ehomJn6BNw0iPY9J8NDUNCtQpOMYzwqzl4s3uzRsrnE+h5R
4EOw4m2/QINriU/NvwJbyc+dGrBC5fGOPuiVBak8WpMT7tMovcSx0+1TwD5IErPntoNfaVvWl8HA
IVClOwFr61hoUm48TRQr1xi3LfAaapcu3vtusO7HhEthDAizRiEGWar/Oknz0nnKPkY+10EfzyTT
oR8QT5kyi8xZijrXl3ZJHM0hYw5E7Kubv6IiXGrm81BX7uc0iDRM462x01FcbxEBKSIDT4nD+mHr
dXk16hHXQw2dqta9U1mgsG60gTrbn9Zl0T10Y1vupD5gGwirnd2KhYZz6WYQEMlnNzKjzNzkGDRR
zaEWs9HjQqe58jJZfrDPY4aYMZq1ZZhu2+bWtHGyajt8WmmnXnGs6HvyQPeo/NJNO9JDFDZxQ5WP
6dzt8EwMvfap3WFGuiEr9QCiZu1CZOAkI/2LphEMCIjf5uoajETcEvfpO6W9xwC69a6dR2Ctq7Fc
qItHE3t9B4hlXhBdYk9/ZX5DBcsOfaPr/Zqzu7gMONDF2GdLE0r8Ua/kU6hM45R9nhg5vwK5NNT4
OEa5f9Mj65NZWsM1GHz7UIwjWYNOdrFlzCLmiW5fFSCtx6J+rYbKfjJKKI1GFZNpN3zNK3pUQRs6
51HL+lXbM0cC/jYThtpnMDrrXsD+y7OkAtlavPamq/bsT/eIIgSowAGF2Dgn8HR7oNfsf/PqiAPY
WxtGzKvjDV5UvjW7iKeXWKXVczIQb28M18TcBA5AOjeLllVBwktkp7SKmYrqKQyeNjWItkVVVUWW
2DK0GVCyEzgbaoE4uaFTbIuU+UGZj8HRg96d28QaG0D+qqSxVybSkyMwwbehI0gNNvq07Ix2wohM
j3AUE9he3zKPFF7ojkl22sFmXoLJWfp63i7tLP4w9rxydvsaYlwSJAuiSY0OnoYm8+9jk38ICUvh
KfmG+GuObtGqYzm07SPSgyejMugn8HDlT8pk2oJpT8ovuKr1S67cSxsmNRHJ2kfBrvjSKDKMx9BY
KtOJDkk6ZSfGrl8NAWN8qJ+bYHQ3gcKSQAx3nKkPhQZ/z66GrfCZtXqwsJuE8GakNOvYq/zVPH7U
ze8i3ve6V33WP+BUmM4ayStVtVey1Z+j8VMkTXNfdNan3midXRt3j40d/7CTuNoNKXMTu6Cbm4Wr
O0eMiCUIZpDd99n46EalWHeD46ARhDrWd3QYzZwPwHRQXbNrTZ1Ye9ENsZPyZKRAIULTXQ2MA8i8
Nlq82ETJZgQ8LcCWiOMYiH0RQva2x7cJ+C06vrq52F0er4ui9NaefBLEmZyCvKHRTxjcEHcuZjd2
gOQVBMDFcSo5MFryqMd1lGpnu11ZTUuOdu3S0jLVQwgrauVGenvKpi9FPxIRQLuuNfonSjln3TM9
GNJ+hDaWnE0SE2szDp/w0MJnDOPyQASJwtLdhy9Esnc3KWiETR7yn8lpb934NcKf/UWrnXKlgLij
quSgpRuZs40GWiQlZumqC3p6QIm6jQ3XNDfFydbOgz5OiGrXTreusdrD/Su+GSDqHvLvSeyRjAlY
LoNotRXw2iEGaDsoaJTEUxSuap8TRhXwOhX/DygNdQ5iPMe93XNekEZCaziJX8bGWVRBES5HF8l9
47cVhzVOi96ruBnyhyGz00MVpQQfm+RSOdBHay4MuClJK23Gb45NVnABfxe73GfSVuQ+yOdlO6MX
PebkilUUlZRelQe2i3yVdkT00DY7aODZVTrN9mCKgtxv0KVr0ZUNl15Le0oTZwF74AeRjf2rsuND
IpBcA4OLHus0KBY12HdRxNMVpe5nMxyLcw22fFEzpz40N8hm49EprU3MQr9l7MJW3pLbcswD+t0Z
1zC6ooazx+Dav9Ba4fDViBKpbLhSwKcPWMDmWqn/THNebNOYLbxb9t7ZigHbI6ZceEMC/62/Beoj
/+W0J4iuwdY5fYAHOENFwHUlWofnZzQJKrBomfq8M3Ps9ktTJJQXGs5Q9KRyoSfJW5A2PhM9Y1qG
vVFvKpLOV6Zgtqv8EP4APMaJSvWDZaUvHb7g3KDF6vklxuGod6gHhufEzg3EZRbpw33wMFR0P2Oy
PJcxHDtk/emuN0d3S1uY5kpQHITzmeGdfhGy3fJGmlnWfzTzWl87dvA9qJjMFcyZbsOgUVY24Ul6
1yHooMDk6VMRcCh3Eaw4DDDpmhKGo2KcHvTJjA8ee+W+kfXDpJOp5gTDa8SumQ7yFAF/ac9B4NsE
fYzTdhqJbfVBz8UepDqCHUTH6dogICJCq75gkKlWw2iu49qSb8L6QVWX7jyjl6vczjlcWvWdYc6j
3Rrim6lFNJI9542rl1pD7F3pFroqlcqXcMqmz2Hg+Is2BkpRg7YmSixxj1bizNnLpbb1pA442O49
kp0OXELFqyjzL1KptRcRbOdH+gRtaNJos/ktAuvQOykne9AdGGYT6hFSG9oI8iQ7jYpa+sRWvPUS
edPqufIiv5askWSb6O5tKvNq18ztEvzWTNl0zFFpWgIFHdCBg3+kLewATs96BBBxwkY5iZ2PuE8/
EekA1Sl1SlCX3arvh+AoGhjrSdKLHdQMb9kH5tXNM/dq5z3RY3Qw0j46MhLc0cqmr2JNH0svK44l
i0HNOGalt7ThCuJmQAM2/qFszUfSJN0lWnkADFpNtUxMyJ5hFT9N6FyWUuyHqTkshTdbYpH0hNYg
FvGLknjjG9Gk60ZikJg896oGD9yHIT4OWUqqlc4FBehyTkTJiVKh4RUoc6fk8K20dQzQG0VI+zbO
pE8msHdFBQrclGaLXub7ZJKATDPckpktr2VcfFR6coxapW2FbtS4JgmUi5m+beuel0NZRdr71HT7
UM8e4Qd0e89tk9WguT8oeHCMVLW/qDyLPBS93ztc2x4Mx9tXBMBv287NaeEOn52aAYylkSFui+Qh
s+rDMPiUTU4NLKcqk3UCY8gtTJuT3mqWTergLwRP4iafENPL73ntf7aKj5EphkcnFg+kVH/ENwVV
y1NvuZdAATWsbG0ojA1xjq+ojPGnaXp7LJKexNsIqV+IGegMN3ILN9VHbtllF7RYhALyOzMAH0tj
6ZSe/tylamdqfsakbXLBKdiMvoSLILtep2NrwypoqmU8op1DXJhtheqMrW4N7hq17Q96449hmPNm
FeADZA0wSDnjbgr0j0XvnymP6oNrOvBHgukiML1H1XAlaEgG2cfS6vWrEXoEZZWlWtlFMT0MfBIL
ZVb+GmokMSqkKemNucUxdB0bt90nNik+1pNDtuxZbxp7Cfq6OBthd0tjB7eFE509Px2XCtUUjHh1
CDydcFPXDbd3eWYQpRBgtTDdsL4u6ZfUDDnsimmQrRZF2KlVNRfjiTZcvnRkLzAfDiAvcBnNwmLp
CiEv/Vh/JXKKXKfOOaF53wmXcJzWKYol78LICHjK+c0RNGyOcWSyqyTI1L6PSDwRoNb1kp9NLKb9
DGsWg8G4OoL5gUDqWLbp9xKo+woZDqFOjI4PDupRZ2a6h4vgNXS1E1Oa4hIMnzSFUNOlCXlFEB2v
gpLr/f0mQex6LrPxrU9ku6Pyy8Cg27vMRd/PPH/GYqFEIvF5GVpk7LC9ea5J0GqSDzWxINvagyWO
MdnfWOhG1v3/sncey3EDWRb9IkwACb8tlDcselHaIChSgvcmAXz9HIDdQ7ZCPRO9n00FUIXyMJnv
3XuuZA6ytJ3IiDzG0tcvsV89/6M0kCr6IUiUU8GdA/6lgi77iNx0Mkv3nDMfwUwuCDDjYrNPXOed
jv+ek0FHFmlyVyWJdgpiy9j68XgadZs/XDWVi+FK3EMVcTjaoNwbcvzF/LrZK6OJUTGH/K3k4V6G
hbZiTnRKTfOFBp9zcBKYv+DY3ouplGiDcmWrGlDPui4EhOyWEBmKhI6Y0lDc7XwCCDDjzvY2PTeo
CxXU4I06dT0AEskqdbMKIvsoDngnE2r7g4GOYFSPpGOScUO65obcBMydND7AH3AtyDi4PMo2BDEW
eLfGbLq10kxZz0KbrqZ3k0eEsWvugBhpk6O+2jQ9gcB2r38zi3d8wxt7LOS5ZTZ2YBz+jX2mOTX6
fUtV4y5JsBeXVGlaVSVCOVSH21GAyG5DYKo66p4gMIw701VO1BdWjRHnl7TVt3mQ6XtLxU7HlDDc
TqXLEMGHPSeovB5FrHQwLBrG88i6tuQ9tOvGiL411BQveAR9zwywQ1Pgishcs11wMWriocOURNow
zoSrk554sdHAUWKP1bi3Ggu1W03mijIXSFKwwDh7/ctQBrdAG65h5LvPAJmQKOeqBvczaldxCYgw
YrYI+UUQUKExJE2NbO8iFNzodopOzuw2dH2rmwxsyq5N9NiDaZRtFB2sMdwoS2nFvTHGvwpJjzVo
8mGX+GZ3dknM25s0ymBCa7+VRtUvNp73qaurq5SyWQOAPk7spd5QA+zILdrnydzcDv1Uu1GyPaDQ
kIw5GSOEVLMV/aHhWNiuvA2n+GhRn1FCeZWAm8pSuVj6GEEZ0DD1uOoBccd4aWd4UpsFHUFJ6VWp
atWz5glJUJnxTTZ136Yu3Np9It4xKsFKxzDoG514kpwS3daKHvu6pfHb2zdVI+bouX5bG+mbEG7A
fFw8VLhn9yTcqzsQGdEq07sM2DwjkrbHZqeUUKzdCeuuU7oUK/Jb5Jf6wa85GlIyZxiMQQpucXva
1B481DoQpbfLlEF2UU3LsxEI6Oz+IoYKUVQhCJfAZ1kDJKeWReNc1vnEHokvaBmUxJoWH4OSOcIw
pnTaS9xSIeLLCXrNptTlI9QJviFtfhoGvsCJjxeDEDR/IF1c+M7aEJ2/izsNkxqYY69pjYj+nfrq
MoIyq5rfOClf+iRRjp0p4ntNpxlSbhwD4/NiSQBuOXmwqCyO1yBf90Hw0yDWjjbjfcDp4iZU8t/Z
HKSiMyV3EkLvmtDNNmOP4LKBdOI5ZL17NVM9jz6Ksu3TiNT2BnpeLuOzM16VMcyZN46gB0Nt2jnN
kxIT+06muHKgBa+jZprgm/uiPToFPfsmM2x87SPDtKQT+OoijYaTseWIzhFKcqDW9PJ85SrygdZV
bWwCLFMnFd+/GaJuSm+JiQgP5XyalRArvdYOy13RV8QZg1zo7YtOC3+PzhuiYm5sP+pranMfu4yo
69Idr+PEdKFW0piYdP/bWNblJhBOsDLSsrnq8parUXRWGvtlKcGktjSgFYMKSr7rRarRw0UQVHgt
hxuQNZqIvboGe9nBQPkV1WZKOVUat3nfv5uZdXJTX25InUGpnwJKsgfzwWxyxasKE9lERZyYRZJ9
72rjISlr5qz64FMlLX/zte/0KnqCMSXWDSVTD/MxM8nSZHDUU0WRs4Qj9NUfrRbHa+geKrLblhxH
fWDfCXOLiBX1GMHGH6Y62pWIuIk3yaetEvrVHro25T8CYVe6Xqb3QkufnD66d4fAOODRHzZGzwDE
Uvtsq0ICwIZs3gyN3Z2IaszVG6Pwx6NZ6r86JBZnLSN5UIvbteuinojUmt3NJeI+zuBmBglXOFz0
3XqKsH9WnZZ4eHUYYPRoHJvSBNXfZ6c48a8yVwk1L8xXWV7EFDpnPaOOlMW4T8x4ek+UOvAyFZ5G
W08VduLIZ8xd/FrE8D486Rz64rcVtSoQ3oCjdipfchNywF8tOa5N8WQOg/xNoC/gUZPRtG70+177
yYAruraToO5XD+lFd4rb3oooNhYpecEF8tSEo9mj2uxlsqsvhXTOZqDl99RthadFlr1mNPXUxlW0
o92MeiAynTOCo+9GWdanKsAj0dlGtKlJalnFTdpuxqpB8YB32xC1dbZ8C6Qmzls67Ce/71Q62y69
fQjjjyMtCaS66EPyQvPiyiJiFu3tvlG185SWxoVgvQNEV2mMD2MalgczrIMtZaWZeU/pMQ7IHVba
W5EMVOmVMdkabfxSMRk+x5by3Pv0Xxw0n0D1ymsTzeJFdw5LpHuaSy04SveeRB/7tNykisE+12T3
qe3rKDeNXyFzVITDqOdWUslfx/iGUXJxzhOL1BSIV4EfbnItxN6AgfSxNAiT4kA4BY27sRp3PqqB
XKyGlBJXErZXlHDNVZTOzvXVlHP8RnUouyqYbGw3/V25PTDscuJC1pQXsAjqiSZLexinmgFJEbZH
E82/lpBcOhuWoyFO7uqfoql2eVQkT1ydtXM+htGqBnmviPgBMyZpS9pIy0YzxosLF12BjbIbQGMj
4qin3VJb0Op7pijKXpVltCNjCpYr/Q/VqaO9+j6EwFGqnilooisPecua6Mz12GokPGfJQSkiG8l9
XR0xwP2Iqs7ZQFfjiHKqGMc7Vd5oECvJoNY28mGPx4EaViigxIsKPL0R7cc4I2c31ECk4g1eQR2j
tpQ5hEtYeU42TmutFb96wHo97KQWkrmt2/e5Pe70Fq0e6JWbLE9+tNNIq7kvG6y80FylLJCddvGp
hPsNP5BCoRYV7alSwl0xCPUa5sUzP0G5wWv9C0acdquHfP2cDiUA/izbVg6m146g+7XOiHiHRrc+
OlRYwoHk7MoS55F0OkX21i53yok88jqHJPHcBtmwD305rtrc6imsRhcwuATgpH17Tp2gXPlDl93U
yU8X4m/kiOw15my60pGv4PgJLmXSyk0uCDYwNVLQcisq1uaAiUORmv5i9hSHk/ZbQgDhMW2UR71s
yxvipEfPNjR/BwJ2HQK4uavJTrr1h985TflNHzK7oOQz3lqhH18H0E6qnb/UatkcCyxjSPNUZDTR
1KORzdtLl5di05vMHwQJPbI3L5iOTMBiyVsWVPDpnVG50ux/IKNG8yjX1TcD6BQCoyaKQQ9cc2Be
VBlUWrHxyeVZEWSp7HsSBIA/PijK73Rsix09w56YI6Y6skzOA5WRS6qmKHGCiL0tjkJ4OPo1Nori
6mp2dpM2Tx8rAp95iiTbUyIEe5aREyCnI1hVcmlsIoNwJy47xWMkJDuJFvRnIHUtLIKxJE5usveL
4UJIRlCiYUZJq6jYOYSnTLHlnKuelpUIlOIsx/hbRxKCo2rqbUHDqgk7CwxjpXh2qdVUokBjzzNF
vgKqX9CmdtPy/8ac7x2zRWALAkxEcMhsdfSZo1O8G+Lh1gyYcQb+HTE8w5VPwAjdGbcEI6SbxC+G
DZrfXcGf5TGm0daoQwlBgQdFEnK/HYh3O1aBZm2NOvkezOcT2/Zz+M/KXdBAGlX7kXC2wVbWDCPt
fT9WGybVd2muS8KeWmVXySGkzUHbsWy47EvSGF2DgJt8HrECC94jiYlhoHFxoNjlrIjmg8rQJgxL
G7KSFIviE9dh4FZosux8E/vNqTI7F14isrm+x2/Gd0KTSAqh01GQI3D9uS+YllXyjQJmsh+NkbRz
mTmeVtY2KGzk/Lpo9XMJaqpUp/jKPLlkKkAkgROa9CLyssAsSkZz3ZraIwV96MspNda9acvx0YiN
+C7glEWGE6IWe3yAl8AWauSgK9O8vpyHZ5G28SdxpriA0SiGQjMWI5j2ukOXg4Vm1ELxaMNTBtB6
yQyBvYYwZ85g5S+Ci42Dwrj4JpelRyFunSiR9YM8FtuGVWrjKeHE1DknbT55Zrba7WHUVkolvBpk
AIM/LVnXcVTvRWFTv8tOPWo+XLQhnFeMQSsU1C6IEHEsAtLSeuoZnjVQ6m3auD2WyC3oaVo3pdNG
a6ix5rm2xDff+jEEVvvMn/UUSUfSr6jlChwp6gJrYN6phsY2NMRTrxc/DVHJG9/ZicxtmD8zASrh
GSJpz+6nEEPyUO9ysyOE0FY2MoseMkEsodJZ7e1UZAcDMmJhhmQszZ25JOVQLzXp7Ftt5N8DIcgF
R2g3wohP9vjYGQjQRwgenCDT8QoHF4GWJb8Tv8CXJCdKFPpeYaZ0To2fCnLcXQCIkaZExWUTJA8d
zMAjgSU8tQX0I0VL/OcshBoS4h7JtZY2cTXJTVRDWnICFMzpBLq6GfVyl2eUYFt56sZe3j4GiJVO
xLeQNvLM0KkiabqOuSAT4dRZ097xdVoliqUfRJ49IZUeTq4xyNNIp2hoTP3YyaS61AhWdq4z/bT1
ID+pQs8gsrBUEMF4kon2HFR1ufX1AvaTwc2yNEw6zlBlpJaUNhdbobBtYbRtTXQCteZDbRLIxpwo
QDndFfcS+xCdZP7mvAebNsTEhxc2bA81mbTHEcKEV9nY2OvAMVZEWg6Xmvb9Yi/Laa8+TPEbQiwy
LXzre8N8hTQMoBt2d6+nUXmyZYX5XUKDtBT7pCezqSCiGNgU00X0rbzT4x/IEs2H1kh2xuj2CMw6
1ctORdl0a60QM//hdxFlLyEj/x3tB6q6qNe5KE/2lrHtkZYZ468sIjJveDHUjNNc6AxrsNBMIrP4
ddFHDMFIeVpG1QXoWACuGc67K3MKmY5TAp/pH0M3Fmcl5ExJGeq144PEaPVWqCl+a60J6MbkMK5V
a9artCfAFc+ZNtwjz3PXQVy8xaRt7zRyJkmu0o7mZF4M3ynWTYt71zU6QFgjE0OnP9W0i06un53L
LiDsp8TGaxSMuvW2w67hFkd6xk8BvvcjwyRrDW3lmeopV4fWJihyVvX0NcyNciRDfFYq54oDJzQi
1JDwi8Yr8dFt0Hc72yajehJJXfFG8geEXT52hDVtAoezRK76GM/pTnlxDhwp6TLQ9AMF89rVKCvK
1seWnsSbJuvgnSSFeRdFVoo+1TzEFzSQ/pPekL1scrb3XAtFSmSn1Ebz8RVpeLVXzWOgKNaFUhbD
fgENqFHFk5Pav7IKXRTXTeLmK/wbTYXq3YEfElPTnUyT68BY7BFWyb1EgpCHFJ6rfq+TfURCxE+M
LsWuL6JrSEF2hbOk2TeNtWksuUu62H6DzVjUGznJ7r4Q9dUJZb2uTYUcz476J2AJaxUlvb4OgcMx
0hbateqJyjOwLWfFC/laoAQMEgFKrSRKqbTbrfSZ5dmIJkaXkLa9m7b4Xix72A6kgqLoy9LLkHdv
Q6xRl/STgz7aT5VGi6SCd7UajBi3eJvJTVuaFFRpVzKSFmsL5vmFCcpdTVjQER7i90BXbyD1Zbet
KbZ6JIMLqVu3Y0e8la6mwAyLbDyGAYb6GaejYlhRmf/Nmkd5oxi2eqin5n7xE7SG9oiCszgsyXYQ
ox/iuuj3U249t4adMrW2R1wqyrspuVJkYQLlZ3Rd7DYSmx5dJ88CvX/O2/Y1qKv2FPXjLCA1P4zP
/09E+T+IKGIOkfliYZwTcf4lsOZS5O1r/voVh/KP5/wTh6Ia/8WZ3pptqZqgTP8FhwIpRTXJqcGu
j9ZXU3mnr0yUGRwuLExqhvWViWL8l47qHzsegdimZf1nTBQB6fJf3H0mgnYgB/oc/ALPkyydP9x9
5VQkqEjG8GqNDRK8WsfAVOR7LpzDXLY+TDkDEQZZJ+RU8Ybs4x9O47RHlKYa9o8QwVV4AhvVbxGT
xesu/+2UdCbL1vwunPbeKOvYs3uMfRCrxJamrme3br7vKvuZTv8dWrSrG4Jc4VSJyyoZ25/TlG4K
O542WoSOP6n172GCVEjkO8vIWlCYo3oXMjHPG9I2FObNKb7flcllWkuNYYOcQV9J8rj15BbU+7Ni
Zt/0kQSS4ncgQdiP9a6eE6S1zsi3IVLlXQUtnTF2ugt4GtcjizMbubsQ0JC62eP7YIAZ5NfznNqA
R0HuswrDbTXShQz6V5oxyV2GhQ17D+fliWK1LZhkQGpDXUGVI+3GAILy7EN1o/eKsV/ep8XWNaka
92u6jOpOdZAUDS46O7fb0BBMqLwXw06UXPLMxDqqIUqDkMrtysCea4LTWxkIfs5IrMrAtLaWAkOY
k7mDhCrZCKwB61iMtzSy8nQwrxWcZoFCat0ageNFuvugRBgQplq9bXuQ7J2St96UEDVnlQ8N+wAw
CxNfmpGS/wmoo8LcoHUWEuIoJFPXNeEClCSX0VjZ6nHzHUYKVhWKSZucOptw6VSUFV5XBwOYZgcr
GNbFNrLqbhfwC0BKJNp2sH9gz7qHn2FsRZypHqEiaOp7+i7jNAGhoqJaybA+ITD4HScK5+fMMdbG
eAhb19iPPa8xJfWzXWJ4hFHnrsNUvAaFOeDJ6ykfk0iXJmG+JsLZ32PXnf/Y4UbRK8YKE16vCBmv
nqvmNh8wfEd2tuVIuWST+5PJZbezEvsHnd5ZshqYq35s0ePdhFUQe1In4rEluklpGfiqDaAbjchh
q5wsAg/OukBPFpRy5WLeoEpbRSS2/3ZRbRxQ7L0Q+Dht6oFx1iw3G4oY/H4tWki4AV46LolvyUzp
pwqByjgs8p1BYfxMa5EgSfAebkH2Y8hIk8bqsx+6pFXDCoVQZpJM0YZrJc4wms1hNRVatyG6B68F
VoOsHePNpPgTtt1ara/27MgJYMOsWuSIGce3rRH17sSrBMhAWBvJAVvnN1fPQFwDHKeM5zN3z5M1
169XtCXv9JpUYpbAlNaj2JJFirNlQEQzmr9IKbjoas5rY+CGpElqJoVgdnWsR17fwHwro7jbavM8
2y3LvVIRBYyBKyDfqaZuT9L7S2U6w8Eu9em2Zjg6UFRb1z0dR/Q1mzpyCeQOGTxMedatu5TwQxd2
I5kOO7WqG2Re6o+IlEQGxgi99C1nYM+3zXd+8XyVtkI7JfK2xdBZw8pc9a3db1H2MfIyUAoZmzrY
674lGHcV4kRy0mtqiW3RdOQbdVG8mqwm84hJB4QfIXRK+0IeYhG+lG54A5APKLuDqaYv2OWiBMmf
QX9+7UAkoXgcemlcbMa2ASJEiWtXuuTBdz5MXQVMbZG+BIXGHpYP+q7qGKaT1kFOUlc3I4KClZ5S
5dfUvt1CxXh19Ow+ScNXM4+uOeiqK9HTyUr6TbuugvEu7sZL+BTRncNkuqYk3XoDCajoMZjWN8UW
yROTvFCD29rRtzFGNIjDmsi/zkzxccYiObakmRN2BB6IGSP5wat0kvUxKnDHpS4+OYlZb+cG6unz
rmULKFSqYLC7POfjsfmJX9ZB0daI2PCHYRuB7jsV8rgsaVK/nRTrXU9o9oS6thNECR01tIpI0p3y
uKwuNzDhQFQHxm9aALSEK7KSd2PjXjWDmWCbFOi1BpNjwUGz1EzNAYtdv+p96RJLZZwnTtRrKyR+
22EiewOYEDqzynwmKinZzTYTZzEXLIvLTQPGkQn92HsMfbPjckNZGDLY7Fb4vE9rB22dh8z+cQTb
dxqXUWkHzTqcz4TxVN/j1D/SD+q3gZgeC8DFelI4N5M57ckrSKl4dFdV0bXjclMShXM0gvDQgXPc
5bWWHCsE0EmZHEPTurWC4FvrZ7BRghbAFpKqIrg4reMedFuV6aoug2xfJ2LTavM/Z2qo09vgYUAq
q3rLfc3sdUzxOhxk+5SlQwC8Zu0kzbgPsmhvQS7aDoPz2mLOgUdZnWjd/Ebka24Ux4p3qKmu5uzp
G2ZTTzK7dVT7Js8hpRq6khcgmHO8fuLNBTixp4c9626nNbIvEstQiB6XGyTg+C2zhg+8LGotp0d0
g+RWMETfKzWxZ62lruwBZ5dMmDSWBtmrVqAg3O7mn7+dDRs6joSjcWebwwMzy/6I+jpk9L+KrDDd
+Zp6RpjcQ0Lqf1CkK7ZZi7sKEx4IRG0P5F/Q0pj9jgYC8t6H6PSxB+hqN3itARhfm/0ayzt93vxx
Hzz0et2ga11lEtLMJpp/kayJB29CLektv1Idof7KourX8tt83iy2yM/Vj6U4g7Fpqvc9zcDjcjO1
I3EKUY2IayrwsTABpk9ea/wm0hrKXeZSWftXm6buRyZlffGSJ0O67A7TbHMNDCpnlSp+ixHQ+xh0
vpr7O+mMUfgzxEuqDLMjqZp/32He5Z3ZHPS5ioAVg87yyGAPNQr5ectssZVMi0fKHpPiH1ssj9Wk
WVMZDGM0fcb+85X6HCK3JRBRL69G5Mo/3vHjZT7eYv4Ey9KXt1nWu6x7cihcbP/YbnmZj4/z+Vaf
2yz3Fb65MUbFCXa01n788eC/XV0e+OM1Pz7qx9stj3/csfxmX77Gl8VlK9/pCEHAbj6c01opPn7O
z5f+svlfv8nfH//rpn/70HaGL8x2uq2RMjCv9CY8MQsGcE/SBQEiqrbza+ySywP+qBHOuyxmQZQU
q2LefFk3sycOEg750Hywm7TaAo2jikpGDhf1vy6STBNikSeZMNfAMWsu2TP60GLdsYG0HXHT2ips
Z15lWV9utJC8Qebg9Fd7KuolIqV12QzdyqhOuZy/hDFRuWoExTAuo7Rte3jbqZVtLU7qxzEfaC4Y
XIjWQVRe7QxH9uwpW/xVzrzLLatDpCLk/1xf7lzsV8vSH08pZEqCdsuwaPYjLjforYuPJZEgQTFi
xgHubHlbXgQqOGa9ZbGHHjB+2Ls+LHzLJ/lyL0y3lxxmJ+3BkWwWEIUgbavvFqXjdBU2uKNiJT20
/WxtjR1X2QyJeIr68DUQoOL7+WhcbhY7XcxgeGX6brwRY/ozHwXCB51z3zScEqNEtul2+8WGpg3i
2Pauh6CoXYcFyWHzb6O375lUMgzgvCoT0+zjpUkeaB3DPliRfJ+ke1sh8lwt38NPrAe/knh0lhPC
ct/yM3DutQ887/PzYZ+BBzIWBdDuf/6KJXLNZJXMFnX0CzR6TTSq9ezXZ6T00muqviknFxDFsokx
/8Ekmr+Ug2Zu1DrFULq4SFVlgFzuoMbx9fuhjncMCYZ1i2cji9Nhv5jvRAcuzos0hN8EoWjr5VO6
SXtT6/hEltdfPhdYbrQs4jrpecvoTb/72PB//tplNe+6txixz2ooUBWMBbhwb3mXbr5C9bODEBMg
X21ZT6bZuqxl+7JIRvR+jVTpiEIOApuby0sHvWlP+xaswTz2kTP1gH3hd4lg9+P/Xf6JZnnpf/1j
Ikf/lfY4gUa3XpuU0DhKbN2L1YKDwOl9HKRcS0t+suWfWXbrQO1xKjO98LGoL99meWy5WSyDn6vL
ox879DwE+tvqsvGyyf/+Um3eD4w9Lssht+xry4dZVj+snZ/ry9LHnVOUAPkP7PTj/wroQBBnZa6W
TZa3Za7Jkbwswl/iUPtYXI7v5cMx8vvnAUiLlKHE50cOyhzhF+NExe0eF59mPBdzQ8VXps1ymFA2
KSYvGI0fNHPLnRv2CbkUYaiSfMsw4WPRnw8UdK1mx5gC3VVxXPbUZenz5vO+ccoIj9DEpgQa8cc5
aPlibT9bV5fFL4bXj09fTsPVjC9D0aZbVDHXphinLQRKJNZV2hQHy/jpLB/EqI/CEeph+bH/ZqT+
vM8mb8OjLUzU7XwWWB5Y3v1zdVn6vPn8Gz/v+3y9P54b5U9dojScw/hplhNnZ4d1vl/WlyOPXzxp
T8v6x4cHhEIhRQHEsLzW8p9+2S+nV2rZ+WHZXSNBf+/DYvzFLv33xeUlPk5VA4jMvVOm63QevC0O
9OVcsqwuS8t9n6vLfdY8Cv6Ptls2lv6b1Or8sLz/cqD0yw76ecx8OLY/dublXhdz3LT5fMKy9LHV
svjn+pdX/bLVn2/w57MUrY6gtzxqk0qjeN6Pl8vIsrQ892/3fW6yPPrhlF8WP2+Wv+ZzdVlanvdv
X7XUHA7kz6csG/7xVn+7749X/eOdgvmEP6ibugsxbS1DeyoJOjC+3XKsf95Mjl5OnpzH1J93Lkuf
901ZxiG+rFetzuLHlsvpdnnxz02/PLIs+kbQY5oTnJLn8QjCNCgGnwfKl/WPxeW4+nLvsr5s//Xw
xOg2AIPraAtS0mNwXL3hIiYEybhNJ8gkVgBwLScyta0ovrnyKRly3cNLrD5xOqHfNpT2HXXhAiBS
Vz2VuAYNpFKrSbPG77mR761KV56E5uMuFUW1Fn7/kMRltC1qRMwqJNBDRMgIkRH3+RALvuBMlm/S
8jxhGyUPso0PmYH63I4oN1In8UKsqzhdM+KHbap12PzgXMwG/z+/8MfpZILq1c2TqtlQ5izUkuXy
ulxYP28+/Pqf6x+X3GX9b5v/cd9y6V7u+3iHvz3v4x0kllxMiMRcMPXjkrjcOAtt4XPdnWdQA6Vz
ymLLdXNel/PB9XHnXx//4+mYwYjTtGxEPu3MgFienjl2Hl+XLfukQvQ4VHfLA+MyEfv7YhQQsmOm
xZsW1ZanFdFADQ9htmyJT4mgC8YyfEPT2CklfzT229iwkeO9JEiwMdzXewp2NrQMPfWYRx17pzWe
mxLLATo+Z3Bv9Lx/jZy4/DGToUWTmd/Nzrz3B/WNnqTpzafnTcTQn+4hjolmAtFjEAJH6t7UrDst
VNdKoJD61XREBJhZus7ilromdUay57pT/cMKQnMrAkaGiE9a3uI2SNVg70u4zcTV1ngl23aNGQBf
TdrsXR86o2YmJ6BrGZZIvgm2ONLUbXOtKP6z1XXfg3CAEJlmYo0OeD1QZ6PKh306pxC+qtCpYBMc
a7IEgXTaw0Aogj8SNBlQpUD6QckwK7Z+EqCZoGgxliyZnb4yAvw/QYMBhqSsFABh8a7g1zEUeGhT
3+6gV/5GIAoVShHRpkT8G6XmMym4I0o4puDI9W77MH4Nxz7Y29BCKQ5gSvC/dVaFiRnNaxxBiLP4
VZEle+KnDmnjphtBrMDORTFqbu3aR4+U5e8Ivmea62xoGUB7a1m3GZP8FsCCe2Xe92a7oXJUC9vZ
25hWJkH9WpMQpNMey58NWKrJaZgalNcmK0aZjTI6wFRK5SYFloHnz2rQDBW5tU9rAx8qQSDZoNZb
WSQMP2kiuE6akSEZAsVDfNcj3U0CyhaaQTgG4lKUWfqDLCoH7mhlgLTM13XVPLkTmVO2HbhYmt2H
eGhHTP9NdBeb3UsYxrsE5uwjpOBqNTnao1LkqNoFCntOUHAcNf+ST4juOpy1OIjw74aResprAB95
r5lElxo70plex2w2H0+JWOPpcFajlTVnW2vkzlLy750D/gBwEfFsaONnixA1vads1F6ZfTKrNFJt
mzf9fvBrn687UHTOKTN1QDwzrf9pyRTumIEkIFWsc6XLrW6XCXgpsr/0+axHvWk95OBiYYWOaX6u
u2AXGlp3gCsHqvdAd1HZAD79bgzBsE0osFYd1qOr0SJLSC16Fag2v0968565GCRTzXo0ICVMTf6O
Bi38Oerqz7gc8oe6T+JjbpI8bRXaml1Ou2lHauX0Wzyjlid3ipwHmWpnWzI98Y2SCITgTFx1s5cm
15WCDlsnimA3dr8CO8pvIX28O5rcQ1bDYVkXNOcQIY116AlLPiC+/jlZubhwpkioIHRyxWXoezIA
WxBwXDd1Vb2AckaP5+JjVeqIySHYPzRBq6QLX6fWwvKgpww/03iDo/+l2IpCNl5iNT8sSSshHsEL
2ZARW3G2pPihOGjMCiUCC9NvULyP5RvZ3uEd4nN8mSUsp6CpKTZBqybppj4DVms9DeGRAEi57agR
jxFSJVex3zQ/hPihZMnVMlNKiTpWnAJyDelnj2NAGJPWiGJTwJ3Gd0KKZcMZQ6jss7Gqrfq5l5gi
svDK0n3PKLVlg9yV/ghiPczvyCk+UY4dNrZ9SCzmmlr6zSW1jUK1AxoBJ1KtPDgB7+HWpAJS98xN
c2foyZ1w8DHU0Q2XPwuV0sqqcEbzP6KmfijUWrxhSsbR9E3miIQMJ1S3MvW9JuWHVLT0JON+AJWv
pURJPQuz/+bCGtmm47gZBCd/Bpi3GSE2cuBEqivERBtlFu4dAzs30Bsb3YWODNk2n3uzUI+V/22a
aB+l9kbPmmecxM5KuLYki0KcnFpJKIL4d8KPiBTw463Ttc1aTiVcyLlIrir8CIV2cfC5EjY+3BiD
4q8jgxijaOS6hIh08mgAEKpA2aPq699GYVj7ijCfNoy8yUci3SOAZgaPBcKY8gNRSfhdZJcfKoMZ
oSWwcSkaR3kAvn+VilHusEZtx0pKMJrtnMlW69uSpk1E3MQ+6hA9xrPIhjM/RyDCaJ5EuGBdxJxd
bIOm7GC0a8f9ToJ4sRI1rSCQNb+VoH0Lpp50Lf2ul7p90IseQ10ttoORoPRHmp6bYXDRJ+T3akkU
9pgkp07Rj/r4Ss6acpOKid0lTC9SwX1lIOI80JRbkWNkeUNs7FIcxRQK8pWdoe0lxxDLf92cnIAw
9o56/zfOj6SmZqQlq+yo4KhJ2+BkRYDsrJFM7qnGr9uMnAWVX2yd6KQC6Un4I9aKm9jBM5c0dOza
msQlavkXofS3Uxuf3JrTW+dbP5kx75qKYq0bweKnemfGFjLKhKuRAuVSWARKdRWBaqoS4SCYQJz3
Gt0qa7gzIzPclSlMAaRvez3P3dNRK+kFw6AekIo+peQFrWDKYxn2LTxE0Te1kc4mffV9uvrK1KXb
IWZgHQXdPhqfe9UqvV65I505OgrTusPPvaMxl4SBvqV4RKKDgFsrOcQrB8HpOHdvhu4H3W0OUJ8X
KoxM2WPmArmhPSVj2N4FPrYSUQgkZvLQpfxCJKBta3eIT5oKr1jxN3V5lkPj3gdRIA+48dG6wYiy
8ojRQL+SWVGsfVcSg4yngo4y6O9VHJi3owWjpJV6suYKdURa2XoyZTzemwn67ahAtJkNG9zgnPqm
6KETYJLGzGI0DaH+v9k7ryXHkS3L/spYv+OaQzpgNrcfSFCLYOiMfIGlhNZwqK/vBWZ3V1V2z60f
mBcayYhkMiBcnLP32qupgPqqa224McCYr9q6fg30m5yzazog45WfTW8m48nsKW0Z9cZccJrCGZfC
D0y3IoJSYcf4kupRW5qW6mT3hlhX6cnSYI2kcheaYBuMTGvWfdx+zIRl1Y05v4wEpBOMzWEo0mHF
RWL4zF07EAGYLFz7Y0KpMebVadAw4mUj3kkTS/Y+7oc3t432uizqQ5c049qR6cwkdwgkeujSjdTB
c3CheGQlijiSq1G7gT5fQdlgnARTpFfzU2Jul6C+SLMQiosrNvDxGhDf7aU0nwy4z6tm+kKlLVj1
dvS9KubzaMpgQ7+WI0FgV3QoAXFygvqHORd+ZT6jknBhO9ga9jMm1AxfJgkXLDCr+cisRCdY1dyC
MezzvP3Uo77wQ7v6cG1c3krqsBJcbD0RLrH0A6UJ6F3qEmdCFJ6MyfS2kd3b+zF0v0akQ9o5UEgE
MWLVSbfbttnIMkm3nyP5nrP/oR2N3rDJKmejV/E5t1F+fpZhVO9ixd4B5BTw8eGMjvgz/ClnS2rn
okhjKcZoWuIReIr79iTLWR5kENK1R/QaTwzKELUyf9IlXd+hX+tqlWb5zTDN5DAM6s2d3J9N7egA
NByQ84R999EExclFZkO6o+N20w63zBDNyBdSVR1i7eYZwIcnRMjcUM3BkKpic6rgKI3OwWg9+8zm
gj1DTnJkcBw5VfsMe9tW+1QMBgt1wlNPRkwzneQ7ZkMCKRgdpHtgRH/NZ9d3KFOdRHNLRwHDI4fy
pKyfQRGQQYwEKE6QD+XWBbQp/sOKZBqt97b49H1HkXVIBtx0GILgKtqepOj6IJdeYUy/c47VsCuS
uvFFhFc8jEVMvNMyAjH4me1wU+N49FgHsarKdnM7QckJQq57Dyi3lgqojgqjRSf2Y5Jbj/nsI3qh
ERrtCQD+KKbmCmCzuXbEwPpj1BBsGurbpiq2gDHA6rCB1l1RXFMw41a3bE1gVCeT+zknNM9vzbRb
V45bc/W7r8gj/YkVwBhUTwlWFUKUdlbfZb4yR5DJQQsB1hnOWTFvQtqSfuIYb1Otf5dzmPmVnbBZ
kCCjKtvM11me7Ng2fKpLrEQKzUEmCF6G2w74ZWD61Od67xXNbkQ5ufbkBhHocDRm9TogWjgWyU0J
XPWe60RreA9filyeZUwByPbqdO1NqCyUbvcn6vDwisNDprgKBxI/r16WP+M3+Ga79vCpdL33usmw
MJrZd6JE4KBidYPiU+1Hk+srs/C02MZb1sj3FmUPDVJ904VOthhu/agge1vr2mELeKbD6x3u9SJ5
qzorf267AWhplq/HGbFTEmuvRYKztsWQEZRTjkeKKnqhz+9O1NQbMWbbyOVcOnbClVO2fthM8wZT
TbR1WA80U4kaF2EakXdHRP1+r5mk5AzDqjYB81QTXhu8lxJw2xrHhb4LpYePeaFRZmTEwtMltNRi
oWNgpluHJBr4skm0TR8+Gsw3iPkH+jAwKroUzZdurzDsRYhVkGjORrgtbRSmMTrT1Vi3Lt7kfgHe
yXQD7/iIyzk5NsO0xwHZcetXmBA6is+Ze07FktukOvs9Z7uUhLTyS1Rpa0yR2TpAwjb3NSIY0eV7
M7YFcHgUNA2eBydpez8nLwxuWPPQJT5x6Ww+GMmytD3acrK3UZ4FbBNBmTXzkK3maHaAELNL7t12
R5QB8VH5tJ/a5JHkrhL5+Hjgpi5xdsR8FdJNQNIFW3dEyOw4Au9L0z/i2WJsQLwVSYvOSYM6TXhw
jdmdc8NxBW71mNE/LNBiR56J32PK3kRiMswzaQ3RYlqWEd0RNwqOTfk0Du2bGz9FFo4GsurWSLNL
eL1buE3OgbPRhC2wAHzgXsjJQy/sp+2IwErh8OywbZh4BTCLeG9R1UYb+t6PuhE6OxRlxU6CxcdL
BZitwQ2gz7r+oBuwqBJSqFZ6Yxj+EG4IVfuZcSzXoPG9XRWnP0DlfKV/v1u+4gEv2WebKheghOy1
GQeqYVO3t7tw5+UJGI+gIB5KgcZqt730zjF4XrwYflp39ulnXWuYngPk/kwRTwZbkJUZJtXWCnNW
RwtFb+aUVjYAC2bhMGyjqyoRm9tjn/gUhtHgNYppQL3OhvqU66FxLTl6mDqbqxjjpSNQSqogRbuB
nV2AoTefE3fpwToL8LZbahDTg6rLZtvqpvDB55AlgzNqI3EonFy9+5VG8v+1xX+nLTZ151+mLV5/
DP/nA3TaX8TFv/7Rf4qLpf4P19YNoq+IefMcVxL0Mvxou3/+G6CJf0hHkJhleUhChWPwo/8SF9v/
EDrjsBCO1E3XkaRYtaXqon/+myX+YdFGtglwFGRMmXzgv//fvyRMt7+9/ktuPH/OnxJ5bIJmHNOS
NspiYTNnOL+luei9gxmUXvxhEhjGepF1T4FRsreKVoNiSp31gD6tZ3EHBz9tJ0Vcmw3u32TK6IuA
+Y9coF/fAom+4DBxLO75kn8OVuxboc21qxeHgtxYpsnguffyy4xS/mrPtMCnvLk0Dg4LIkedUNc2
uCB/TmMV7SKboR5bcvM3ATzGb5rr5cCQvWMYkgYu9IXfo4oazcThwfrgYExVzxINRp9Qs77OMvk9
7xJxQ5G8r8u225nmgimQ5VqhBfeJ0GQLqT0FhZQbIBpqRwJnsKzxEiAm7AEKQR61FGBH8Knpawm3
ZONWgY0UstlrA/UbKvbIU8fXP6neb7+O5l9O9V/Dl+4H2RaSq22Jf3SJv+Ik/CmQrEYHO5YtjSzh
zeJkyhH51KLQrAgbNCsEu0aA874Fq7DXK4tqnWJxsCa2uKJUXLxQgzUegG28B4bwNn/z3bjUf78A
CBF1Tcsxl5tkud7//N2wRSfN4MqcpM/hKRicJboeX6pwpl0oPAfpA/Seyaw/bE+RfwAveWUMNfDS
aFybQTo/5NpDKMiJ+pvv9T8uTNYYQvCtLMeDd2r/Fn6XIE6oDNB1e9S2dVdIakoKPb1GfbnSi/Pi
Q2VX6m1mlj87IwRVlw8lq3+UvagF8aRQAvnXX8n+a/4SpxEtmem4JPERCuZhB/jroZpaXcxhMGLi
SXSyIJNAOzkNyypgPRcvi5tnKJSpYYaP9ZAlL4XubCZ7hCBnsVXNm35ciYAKDvVtoiF6TflkY1jH
yQR+Ws7ivcHMJfugucxmRqHDhchrp9aLM4362enF0VLWtiDa/YLXNXFtQGxASVczFHc/HrXNxLJi
Q739KxwC/HzgJ9kXlRA2ZY/QsT2QS/8RdR0YXdadqyzB8a21V3NoCIsum4m4OxZ70884qY0NQRDK
H2XV+4vVfNWxHdg4HpXHGZI7FnTkypPhvvzrw2tY+v+4TySOD97nvl8SCq3fDnCRe26Y5J3aG+y4
HSMvr2YIl6zwvJORmMB9UJivUhLXbiP73bGw5tNMeeWG5eqmLYUpp2MHWOga5NG++dHk+IOmmgM0
qe80Ovjbpzo4pcEcnKJAfqvqBERhPNGb6mlpONbgO1KrPoKOehQBQetsNNpdGRj0cQzrlrrGizeh
nI9aKa7EEiF5X56l+CxRA6tb77EZhIiIjUvTo4f7QxZ5Vx373GEo9QC7JPjGtnjiNKorTMZxj21a
f+mtYnqMgodxJRXxz7m+uxsW51atoTdGD15CPWyYhLY0R2YoIugByYG1OzY0lbAbck/IGyKXp95G
YVkcKlLL0Xull86r0othf52UUfgjxvCLkVHunKkXHZjgfDoOyZabO14Lo0n3NBktSsShn5xTvezO
DuvAa0ca3wW72jo3wvAxT94nrVV7prYW9+I80SfogafiANem6epIcXPtGthhBcVZNwrvPER1c7Ds
Uh4zMeJoLCv9wMSe+B0y1AVHUZ507M3o+eP2rGJvnUAgOGqRRUhUVrHrVSY4oeAL3v5Xtypd8EGc
IyeLMHOigfYlzeOtaYoPG7vmEVM9KSTsus+sfg9mrl1DokM2kkgucv3mA6zu+FF27gkEinmO9DR+
DLQ+foTgH61K0n3MBlIScYn6M8iCgJHZLfAQA/81nPBsE6dA4l8xXQeNq8WwJqIssulsQL6wVqFV
P3pOnBxKsxE7VXWf4y4szu2oF5ju6NMB91h75EodJwm73AR0BZErzDduTzYW243kbC0P7SRM+nTR
FQBfsPX0LlrD4GGYdcenZCgQSdl6/DAK7CYJpIf1rES8KpwmO/QRnoCyiMUNDNkqjhOIyZP6Mjb1
dFP00G59l7951FVn1ZkElY/mkyVq7QE/KusNXpGd+lLMIwdZL72HaSowvbSQNzMwbaEnH+4P7O1j
0H4ZBczlPbIi3V8/SG3+jq6nMHl/j4gGyuHo2He5Uc7n+y+bnojx6BAq5eW4yvF497jz2/CRfUn4
mFH0WHhw0bJNCR+nmsG0MfHpWg0gvOUtSxRRuB6wlMLPg4cInc4w0vA5JW6NHB+LHiZtyaf7g0js
YwTe+CqW32CvCyDaZUNpVtCsTOd2f+joFh4x0n+7v8obd77y5xFpojM2t3216qF+P98fxj74cGdZ
wGkzMTOpboTWtXQyZIcvgr3fcR7r6oZcs2PH4XXP4Fg3TLDzWauKY6JM701Hv0L1vR2eKX/jCQ7f
cOhItIVy2ityMFYl/MMNkFy4El5LzGKbqpUimW89BjXVNvw5sfN9iNP4tZu4iAVZixbdUN1ugXqW
RJHqFtwSVVuwRIzxW1Yq70azBO3eZzc3+9vSolXTm3K6k+WonYxAdTsJFoYi7PewSBqicWw/UXhn
yNQ6jNwXG409sa2G7GDjFNq0Q2dvIEKeiSryqK7AlE1p7m1COVNcdIlt9mpwEVlOzlA4CEJuklQ/
iCr+aTC0bb1q4STRnCcrhnGiMVy66zvE2iThmQVk1jF4jLL8c2dShwAfZOzzJdijob9Y3j08wbBq
Rb/QFBNr6Sq9AuKaVgxdNUyO4jEWw0swatCDQw+Vms2uGCMwmAtMGRvY6ZcsImP6fjQz0KI4+Mgj
tA3zUKXWQFnt3VaquwlYKUldgS1Yxqc5c82XiWu5aT+5QqtAUHnX3JxpBsZesdbd8VkuvnSQjyOL
iN2c8S5Ld2fTUKU6Ag39bLUWsUsEmCljgMQ7MEhgbPStGV9bW4ESt8DmR65b73Uzok/tFR9hNhOL
ElrneKHgFIVZ7lJMQGIckJB4xBDUNT3Wtll7kZ6fOH83eB/DqQvlDfbNuEpxRm/qCYiVG8k9UoaG
9pZLgN+c7oqgKFaWGzgsNMxpS72oxvSF5keLqOk0mv5VaEXDepWwxSTJMd0oEid7SA1jDJV2NPVT
F7nD2Qo3pl7MV131wPsSjV7XnkKY5Q/EDO3xcqdUWaorMQkFqlCKibIuYL1p0XEepi1Ap/cY8OHa
HYMXmi5r4FT2cxpOvgWoj5KOrr3BNHABsZQ7T/XSn+xwvrn1Y2Mn5BGCIt7Kaqz47+kNic5lYu3n
0xKneIimcZkI9OxB5K5zBPF9iZNk4QwNh5RwoWPl5qzAQ2bWqSq9c7SsA+jzjR2WDye07OPc9nIt
wgJLvHBxVIiBFC9TVZc6Mwi89n5Eg9lTjTA/saixD6kN1ysBTFALUAhah9lGmfIIcZdek5PbmzBL
hj3JHuOTY8FRAojDdOzSYZsNugyiG5tbo8iK6QvH+lLSLP6IZfTWk2xzNAH0rwerivFzEaaw+FUP
lgrxhVDzcRps/1BlVm7cpwdRO9e638iKFi1Y+GmltfkezNJNp9K00zy/qqryUHsVXB1ZUpNLSHZy
ZUCS/PLltS5sHyvlXcqwQulQx1jjJ9LGOxWLi5enOzgTtA+8l74nQCLOCZ0wO6xtrJajvR0nH3VE
6GCXLmZxjqzWdA9o5lt4bXF+ghJOkyBRwbZkjVqr3oRVWD9kTd8Q4rRtW606lD2F7H780dhFeRlK
d/DnoPlZzS6+1ZAJPLGrdQ7Vi4aYtnUXTmhWmib447TYWJw82vwtxbywqFdRKsmFaBkKVTC+G0ve
aDTxJ6TktkIeKbUDWRXcNHxGF4B+KQq93nEFHUxl2oQWJWhTDNLnTXQC4UB8AD4i5p7Q82gYO+cc
G30QVBoJBdSj5wYnoGohaQ+V4eMnixPnR2bFcLKpcMeUsA1QBjuijFeZNblHVSkYgSiAcFfi3ulh
kbVen70oSP9a7WJYberTMPiyjMyXRukrN4SUCeXiPZjJzSIv9QXm36LiCfC1Akbl65jAN4tm6zpu
8qom8bOxl0rZJJOnRuV8ucn80vfavJ71vMJt3MFH0Hp6V6jkTwQimy+Zza3bgTun1pVcnVayNjXz
ZK9FI46i5aVS/XhmZuEQ9+4p6pijaNONzyon5EUD0FkPzoVwyeFUOXa/IukxuLBMNXwJ2OKTHgU3
jf76D1O2qOXFxaWnvTZIJlo3eeGcDNezT16r1Eb0Bv0SnRuEd2IC5U/4JaYVYcDpJoHGQSty+Ul1
/1cg/pseOYuVYwTNgBAu6pDKVyKtCBGAY+LIKVxB69Y2NJx5qQXfMZ1n22GoxDa2889wBbRTT9/y
fH92f5BRH/mDkMQOhKD9V/Udd0GNsjZ6i1Ir/wLc53GEGLQbZ++n7AwalGK6anZiHslUNn49FBln
r+7JSYt7apGS7ddEkFzi26LMHtw5/hB1Mm01ccWiVj5a9W3MHOemERc4lLQ9RGbY+5oKzkrrp+rp
/p6yx2YdNgD328rUWEpr+maeoobgGZoTXVff7q8CnPVHx+3xZS4/DPd2gbKRy7jwayePNxjsAb0U
jfmI2Mt8nFKarWmGtjUi+HzVUG05YDKL1tjZx6sYurMSYf0c8n8wbTxJ3SXWGjzV3rL4Ok2j12fX
S1/1YJDggeDKWkDDLVHh5wwj/Yk0BPEU0WCzWr5ggFMZ6QxRFbFBXJAOecdQy+3jFhuAFXu2G+XZ
Zfylv2JTI9e0B731xHGahTgOEJTz1f21rCzMb2QI+i59F7hW80mbgJ6RzDetW4poR0sLn0zlNjsS
oNwT3LHh2LOwU8M4w6bhAX07zYo/XkcTFng3JLPU4DgzZU7Oj1gnMdDR946sowrj+WNWqf4ouYlO
rMtJTcdBkueVB2KsSU4yCukjtfXVCOZwa8T2J03M3A4S8QvrhsNYAA8tYjfbqDA/Gyr7RNLG14Dg
pJOWNXvhgWTO8/jcl7TmZtKFxZBcUR5dm4btSGe8sMLbJ7q6jjFfFRI2n53rDJGkJHTMAjSaAAhP
4+c6IwSzNpJ3TSD3mvH6Jkn84hRsvRpEU6zR+kVQgHyXsI/c+2bP1hcJ2Wtw+1egJVBu549cOLNP
F58m7QtRfTGm4KTcFUtLO3IhrQzIvpCB7ROre2Rx8k6Trzxk1rDD0QgtZYlf2Bt6cgizg9FEt7Rw
gl0HWVcY2HR0SLvgbEq8x1N4Bld8GGTro6M4ilZ8KWHv5EOwCeqphQTEqoa0Ff2QmAHyin7c9xas
nazX9H3mcE/VZNDFghBp4aoflibVFgHQF+JKqxVt1XcD+9QBAByAkI7zmzkHSm2wFwAjU1M6ymW4
vD/gqXGayNnrifejnfk7E9XuatM56G6Hh8GyH7G7eGhByJND74QqrwKAYCEk6uGJwvfT/AqmWeJo
T5oJorWse9qJZfZ19BSL+KW8A7SrTt03QRNjEzhujHRz9HxnIizbJn2Q1jzKJabOddyzHSpz/WfA
oa6GYAmRZN7WdBYC8Oe/gBtNqvxWCYRUYT1iV6eCjMe0+87A8cAwtGj6DO/B1bDqF6iH92Ze/hzs
0VoHyUKdGD37LXTMq0ciThl3HhVQRyfHkAhY4UXmq+NVnxoVZ8e4YgtsAfxZRx5UV6NuT22NEJpw
JlZfRfM5LsrqnVNy0bLgran7GDpx/cVRHRqhBafeDna8dghrwa2fihUgqyc27SgtJJZ8mpMUzKQZ
XbXMw4Vk0ECG1bptO+iTDD8FbNBTMvXuBoJgtXWDqvEN3WzWCAqjfZcRBzULIqGvqorLXUuKAKQf
KoYNpA5FpoXlSMmm3DF2vT6tqhJuEd1Hg83Sq9A7cRagC3wuYRJFipqDaDTQA7rmVAEORr5FjpKu
Edjj2d3ngsIRGg+Qf8YYbRn3GL9s8WBmurxFFKgLzbm5yQHKl/hSCZrbcyitU5LRH01E8blmLbVL
e/dRzM4FCEa8Tm3d3rk6fvOs9+wtwpVuk70MFJX3Wpz0PlXq+qGs42dp4aabA/fMWQPVYFNPImlV
btzFkZuUuS/V7JCwwN1/kGNab/Vedv593gg149WbbPPAQuFcpuGwNP6ibQbyzSU8+7UkMqespjfp
mYMPTHZYCQKdKFQ3CF1jskv1IX3UNTxyxUgLdgELo0RBqDyAwGqJ2lFc07Tj6gcYdddUyyusOPw8
nVjTxiII2BbV+6EF5oaCwYUigrGJzCGtBDgRVqN5hNHKvJlLRMJyfr27upbS9UwQJAavVo/JkG/R
LsUdqmmV0RkWL0hZt3TwLTQ3YIawjmcGSRLsKSt4k1n9FS7x14QCxXFmDVisesN2j/fXhdGvxiiO
cOdhj6to2h/vDrr7y/uDdbcS/j9/HCwRc3/89iC9djsN0bMLi0UHo173zodMa7VuCct2Ng723nwq
0n1f596+WX6BytRxLsFKAJkFV9VkfhfJmhwBHvoEsNn0HcgkGoz1yGLtHBB2cbjH3zkPqqJbgwLv
sQiqc+ol7hHIQbam64lKl8wdzaRnniulEbP50OaE4rDXdTcyRd+lO9GwDcNkfgrqHLVcMKM4HsJH
uSOfIX+OZf/aCNfc/eFmhBBFj7wxTuSs+Oau8gb5rBraKl7vvosxJw8JL8TLjOy+CLGU9wM0Uyc9
DqY7XaMprn1bolVPoYSHHpoy8qKOgYjEPuw0SJIt1BcOzYEgMI2Kdke0rzZqWKoBDFJctZ5HBq4K
U79Xzt/vco2p1+yDNUDRcA1wwiDEPhlD513R5pg74kgqNoprOGbMxlBm2QFOlt+XLmXdjMqKIsYG
M1h7ccuyIDmg2Hlcyb4mCo/fQjNljpGO22NjuHP6iaDm5hQUFBvIRi78ln7ZOc2Kq6mX2lvlucMW
f7d7yLqwf8R+OS/th+7bmEY7OXe7fu6sZymjcsctUOwDEh/eyiI4FUWiEchN9c5y9f465lFGxoTF
RglRLso/fKoVNR4Vr0s5Wh99GD0SWAB1LBr8nlQJgzHmIQtMUj1CpIGNmPa11Tpf88J02XpBTJaC
QnqmIljNNHRQb8VrNtTSJ7Y8PRjagGA8t2YiUjwiYQqGjsnMTOaWrqU0N/tlNSQAQ8YdJY722BbI
8zuondeQCDnqgYs0GpXRWTZa6EOWALgVZz/Nut2zoXQO+F+SVUgKMcQU/YVi2zGkoMAaxZtONju4
ySyj5waI2GZ5JWvacSrv5LWD0QTLZtZgbqgO93nxErFHWCeKXXDYkEiWuH25s0S3doIJohIr88cx
vEyJLS9oq5mHNOdb44IEsT8XY4fOP4YVOmrw5oRxqkzye6SnW4chIVa9qeCAD01+cZMiPpNjA39J
jCe6k+WBMfPS64l6NHLnS2qxJLay3C+p+N4SATHVIBW600d3VTvqCf6Etm5DJC6jO39HFNjvrYAA
Jo3iKroWEuYdQQO3aaJt0oQRcsi4hR+dDn4yEIerzWI1pBMURTV9QNtgiT40+vVelvJsMjyq0XnS
xZfaRG1elGgw+8795BBb5UdVZB6zGCXvVFVbZRhcY2ND1zOc3+KpLvYIep85W9PBARW9MONw1BvK
Wkl3QsYmlYHBQMxbnQuMIQJeZuJBO6I63Jb8fmQ2714Ha62njVRPENb7rDtT5rTBzH5IlT8Udts8
RjOy/ALX1EXL2xXQTxaTA8gRe/qYvOHqFd7Cl+gInycHAIXfp2x2B+CdzikxEgfjwPAeFlp5U3Vw
lpHiDhzILhIjLZt0ch48MO5gjkkpWTIGZkrboaRjYwHb384liK0uVk+zk1JJt7/XJqF4tpGgRdFY
bCfWtGnNYtmpd1QmNZf1cb5RKJB3DplL/jh038QwRadZs2O/7cdy3+/LBqRUXo7qEtWgL7KQSpo2
X4batXfm1Ji+qIgBuFcO2jxHwdUhOvLCglCKoTj06cLGcmt9P6UcDsuyrjEepI/mdWJQtoPuAaRE
c5z69DkcDVIGpwqUTqf7Tm2JzTh5NpLFqrwE2lr32EV6huHsNSve4nCxjhEFvUEpgS6P7T+l4uqd
0Z5VuABUbyYFAOcDAv2jMq346mj0mlkkofkRTSAeYigfK0nn6Ra1DIdm02nnpNH4UCO8DTbFAFgV
F9cK9L1qVbrV2YRsQroSa2fm+LGwdU5R6aqTKr3XYfTqXW00wRqTpvmKGcdn4OEfwTdDmgd4ko5K
YoCZTH70ZuZsqyzRiEp/ikdXfeon8Ukt5BRZzMUuAohOJdvSdxXK6AOxhzh56c9POa0xPXHMXUkw
+noQAhT0uPgUWPglnUUqVCUP3li+WXoSnW3SHkAVGd4mqwIT+nUbchFq6SMMahNI9Ai4yySWWkQ7
NYfrfsSzxf7/1HYR0iZvck4la8ago3BEAmm3Y4dbX2xCBI9jRNXURoofR86bAA2xZ6x6o1WB0rIo
cZWNy9JCb2j4Gm5Lfcng6jPcCqjQBPp4JBx5w+yggXgPUwongb7rmXrxPBvzsbLSfmfF01lnQQFN
loeY8BeIpeoElMfeVsJdSGRafYwdms1VrL8MedbtAvi7vlaf7mj80CTisx2AQgc4fVoVVC+m5fYP
WprubPdD2JP90mqN8zJT9O+G9CMWfXeRmd6cbShHckBers9JAAqHCcBjn9hNlX2taxK48K+lfkDh
7LREjJyiELtO0YTWGkRkcRo1SJBFPl40QrTXEf5/nzArNYJ/jn84SU1mZ2RbR0dk7sHr3vKwpHOg
J8GifSaO3WFip9yKC27VZOF8hOBTwRhmZ+u0DBh8wfFYQL8mqqHVt2MfUvSTyWStDS3sDwl1oWao
A6gXUDj9oLdH2Huw0u2Y+WVGzk4IX1cN18h2dWBeNOL7ons1YFPuCYBKJjratJjuYGfyYGaPITlt
5UMDLeuhWx7uw07GHYwOJd3L8YGmAGv1unOLq1za1NaotxcbBnVo4wRJGOHvFOhp0lP46Mh7ZKz9
APeCYrIbnP2QEWZheL3fNxnvBcXFKfv2bCUZiP3WPTXOaENwWDLAkpydQhTRZZXsQD3ztWgypklL
iI1mBQkzd+hchm5M9kMuLilMEK8t8pM3YDGtRdbvGffmjenpDsXYvN1lJaFsgHfZIefes9LjS9E1
4iMwZ9AGg1NsoJbdFHzudZ6rCg1KOq7buIa0hnHpWIns86AbkZ8O3qkiDm7pmss3rwAvnIMyEmb4
0nQ6BbtxOoUkxOHalUhmTffbFFnNbgrKYaNFxgmEd/MxCtB/DraZhiXpVa/C4ALyOGQ53G8sCijH
HmWuLkv9a4q0fY5zugcsQqHEUwlVWkNv06Cyg8HFsCGptd4LkSLABrAPsHY9jxn1hD43jrpObE0t
SsIzm02aGtWXsRc/7FB9s0soTIHXTi8V5WlKCy9xZcb7oaO4dL8e7ldGIKqdxZJjU3VZSXhGHhwy
rHJrLm6u+DZ9tRpiH1zKGbt2wYEX7EwJjwpWwoRIW1Mqow/1uY+gyUFjpWtqFM05TPQXGuDCzwr6
OT17ty2VLbZ9tDvXKm6f+jS3DnVJpSIZ53TVkxT7Vnj2D/LgeSsjuoZ1pvE6K1atxWzMu/sgbJZ0
lWKXNZ09dt8GZCkX4iDFbuoXjlxBZ7NJDG2nyK66zK18i8qyeymEZ10i03hL60cAy+Gzk9rxi9fo
VKiLGL5sQrLb5MGhsoYKMzLiDaav5cFE1vTr2QxL49fLaLKQWcULwdvGjdvFCcAty5OE2S20jvtD
UQzvcAHJukGCYXlxdVSyonMvFqDZr6cpbW2iWy4Um8vj/cFedmqw4EkDX54Jgj1QuXcUwLnlE2Bp
8FDce8w9jVC8eb+eFzHxlWFjJjYShewQLK7iO5rs/uDdTchOfdJxVx5aU31Pu7zeEHDLBwwLkeSO
s7o/0wlJYwx33hMJxPsXR+rX0zu66o6zqiWjUdTaMCUXuJfOpHX839hVtoziTZ3Sq72DkO8f0C8m
+l8ftfA07s8ay/NnGZb7nA3YvM5SFMj2OLzdf5je37t/QHo309+/wm8fmFaIsxAzvtXUSI+lM3Ai
tCQiPvX+enkII22m1gynsejNlhTUolijty6P9O7K4/3ZHy+DSGOhClHtt/fvh/+39/54+ce/N2nz
IHf/70/OQrJw6A8qlvacwOiPs3h/rRHGRPw6AZFc/ILGZWwdAwvzbIb22Vx3do4gw0t3wwDXjX3p
/Rc066tntNVhlCNRYHdC3f1ziTZb8AHLfxEsNJ37T+7PAG0TIpJ03/546/6+u/za/VnrIfKeZEkE
+YJD+u/P+PWZ5Ujhz6rQz+UGgzAVvA6cN7Sm+7P7w/0HxENpCMqVtY6rZ4/m56GrIiq4gOw3d7xb
VuftkXXRygjN7D/YO5PlyJHsiv6KTHuUAMe80CbmkcEgg0NyAyOZTMyDA47x63XArlJ1V5t1m/ba
hDHJzGQMgPvz9+49d//9MUffl9ufH2uWbrr5pvq+k4aZe/P90M1fWc6YMiWJo7UW9sNB4h87CNrz
NPX4458P39/Lo4mTIQ6QJFUBCWlZjllzfiHhzFr4fhjdOlxjBBqQi3jFk590SJ3QC2Q2A2R0LvVi
1jWRuGSmsNgcYNNjTLvP18e1l7tbEyk7FKIbntMabbezTfJiYIvG9izlzzyOnoyieDBTWrC4AUZG
+WSahBqmJgPZwbilQMMlaXPEN1JjOXLCWzA6fMpicSEc2tuIEW8t2cpIkZongt+3Zq7myeLMtinK
F2809x0o3GURROGWvNizxeVGogZCPRL/FnRBn4W0L0ok4Sm0wg3eHprNcXCC0BQdXJ7gguT4sfmg
F8esnMHoAgFYWgV8MvyHaDIWTYMsXAV0/3Fk091U64hkAkQtqbMngeccWFa9MNvzMI9XW5UvGie5
6K5/JJkvWNKt65RkRtpi+WraFyvD7TMG2zZ4MvSQCJLR+6zsF+UQ4V6qOSg1/WS1Jr+65/WE8TaB
z4ZUYfyccKJqVs7HzWCWqAk8E5X9JHr3nThwvckB7LnqE/xhD5zXxeZnMC8IGhBMOVmGViQ4LLCN
xxb4LLstlnGbWpj6YPzDBjmHQfwmY5lx9MjAAIuBbOjimjC56XLOlkFwH3vME8ORUr7ABOpWbrX0
V+bsaWSaQ0PG88SGdNW9pQh7Qo8ycXQzFFIH7zHDr2uYvHMNJ7FDILq9FhLyzVwh2mD4ZH4OiJ+s
ZeFzzDJzSvwKE3nTBddY3RUl0RglrFHLx33lUdesiEnrONNmjZdgmAkZBDoMB02AbYht8JPIlokV
XUkh4vMs8R+VmBPhVbtEG/FAi+rMa28W1Thbs3D4bNyYdw+gPOCSScD/L565O38RWEcaFPPThgE3
Bf7eCrm4DEPsgslihoGjaupiuXaweHOAaLhlhVGvuLYTokdDvPQ0uAaMfNXLqICvVmX8QWT0uEAT
vUIhGawn28WWQa7LCKCVBLmV3R+qVCuWteI9bmudVBiRY38s8mBbD9YO1yYpsSh3NromUxJ+1PAk
MgLUBhIZ11TJYltEBCLUEpB6EpKCZEXKwstYoUrSi+PkQ3P28ty+TYXRXJmqb6b52PD9rRBQVt32
xoNejBq7kI1zVE4/RCBs0MAKt12C0xgORkbDW+C5tgf3prURpssg0DfMFRF02sFtQF289zkkLkpZ
cIOa5LkUjm0g97HEKuAVNFZVXK05xTyChFDWSYnSJ6Di0blsfDR+6FrQK5HGTYij23S3YSBRCtbb
ExtFd/t+UAPJsY3+mJSnmJz1x0SaP+UcnWE4QX9zcVOvEj1kK5y+sjhuDyLu4/vYJKilzzdmFQjW
qszfuRAluE20mCA8ImAt81QymPU6jF5yspkRKOx+uftgKsKUBiPejNnU3euteCRy+DPSc58f4dTB
gVtcHEvVHNRJv/WM1GTVwP5Zl0DXjJwApdyvt6XVmHcGJ7sOuPoR4fc79U66SWgj0vcbyBcorP7k
Js95lXhU/31NLhDmWNHfEHqohegwaBkeOYp9RVmY6WfpeNbZFqN1LgRyRSKNEpDYo8OdnNg4opyM
tj9R1WFknCzDusqO2B6NAGlS6bmuS+3FHDrnbCrvNKC72k2TjFd5TuA7TglCX2M88YjxojX68K8x
E48oK6JHRXs+ClT+5BAEMjX+ox0R9manL6Ro9afAH6tzohHNOqtuZE1XMsYrH4JT7Bx+/b9WFhuz
leIfTA4eqiuCPXBzGI4u/mq1IH0tAXdmVjuioNMdKUzVWuWBtkAz+OQhWnwc8oZ4hWnc2LO4Y3DI
h/nXT0H8k9vD8zwWVN2wDZ1BoPkXObsfwJZOEPTvcsgYXtCKixuyAmg9abdsZD8yQX2OIKDaAPCJ
7ixi3XyRG0utIiq1kSZ5fTQOj7PYVO+M/NJ54U0xXN5zXNXvZhXodzfq3zzrWXD9lzfOc3Uo+A46
fAvV+z8q3nEzZGZSDrxxvgKQYhvePuyCO8OckL2XmbW1O5y6Q2fsO2eMthybUhAbO8NKP+J+PAWN
5b8P8Nq86MMR+nNJM4fmj/2FQMXGfV9TAtONuW9KGyZBHE+Hf/P8/8ncwLvug8sghcLhZXwLzv/O
eIETD8+M4ZQsdQWlu6WVq1g1vAi7Zsg26ntUGcUSyVO3mTL3tXNilgfrnChfrUtRWmu0/afe+7DJ
ydtNjvfqzx0Qoul/cOfdJ0NVbYeq7JdNHtlblVh3lsra5feL+H8L2G2svv77P9+p8ohnIz0m/lR/
7+byPPNfOsBWX9l7/15//fO/+cMAhpXL8k1MYQ6+DV93sLb8YQCzf3M917E9h14/P+C6+d3/Zfq/
eSbfYMpp0Y02Df7R7/4v0/vNwiJFoefYgtmTbv5f/F+W+1efk899hazF0lmOWZD/uiqlCdAiY/Ll
ruNcufLmg6LRyVm9dehn2Soa24beK1ZJdGjzEVnrULXSi9kZXT+sSLPG+toQDmgbMC0SVApjYrGn
MkZdjakrj3YCm3wDHJ/ORaPCY1dEa5SM3aKit7nqS6GOTV5zpoxObVNqYN7fPKcCWmorZ9k4Tku8
ABFSpqb0lSGjd+xA6I1c5663x3wfVwItsmUf4aUVtPzwXnohPvtybnRNWxAl0Ex4iaSz0t8omldr
sO/KipdF3Vm32ZulYREIrHY7IKFajaMDAChyn0dTD8l4DO48s9bWHL/SdS2AYQU1iKUp0OFI2dsg
t+3HEsulHtY9kck2hWQQTUdCgrfFZG0rl3yk2rADfDE+Bc2w91p92jETkxurSe+xMrw54C0evbgt
OaCcAljSh3wamfuNtxZizUJzEbgrnNKUY5NEn+sC95EEX+Hi/zHpeIiLklGJsB/7XlTrmWLyGITu
j7ja1ISD1k7FfBsLbW0ZX1PhknLqIlTNhDFbxcGetsS+5SMG5CZ+a0tg2JpYJymQerQeA4gdjPEO
dntfVZs8z/WFgzvY0X+lPeAps6LHWSfqEf2quXCgX/A5CxqrAtf7NIBisKfwGDlUR17409bQJmE9
xqNLSELdiaud4kbw/RR9WxsBE+jKxebCDADnOZJDPUx/jUQ4ZO5h6mjp4dnIzzPcP7ecG0JJ5lcN
TpemHo92hWnWT+RPo7TthS1H+uYO7BE7ye8jfpFj4p+OXXVWpZyxSOJaaOFiNN0T8aVn8FMFDusC
eT30hjjQPQpbSPwIbTkjF91iDJt96mEY9/ITDvaTrX/Us9ZFIruD64rnF5BEAgaBMVH45jvBfqzI
d9OWAEj3mYmsbUzfaCdiACzLx5YBkesV2TNJs0tsYrkalpUZRasg1etV7mq7VkeMHEOgqIJL2MrL
YHIadNFipQGvnBnqAsAc2cdtu6hyw9jkHY5NTSIvQhiHkghEYghMJicfuW5LECwKSTX5C3JRIVYq
+97aONLdtVXtL32tH/adnq7CvIxg+JjF1iyyeRhacxTQR/S44c1BW07PGCktleSvxCMYKTpCfpHk
UxuXwNIOKqSQaWvXOY8eQ/mmv+BJOyHZYvxcQfUY1YMGAMEHZwGmLXomxXc99PEvg0o7z4s9yPpd
4E1M0m3OoY3j7xICYkcTRNZgMIHl8N5GDAmcep2lwbIccCqqjAQP3ScMgGMlqbSpuw5NBD0klRTz
MBcdE5aBJmWpSWsUwtVHndnBvX1nZhENalO7c1l0NtW8tmnxBJcfTMcqMF7GfgCCr3cPeUzuIhyn
RecmKPNwmy3UoYHBaLh1TQoeaAILx+a6B/Emx2w4mROSVBS2iq78GK4js+DUGFcWUzxoTwh+7KnL
HjyJ2TKP6WCmYwOKzuRw3yqE+ZF+8bvJ3+Bo6GVbMuqPHgmqhCgQFXAVGA4lKsfWztRGTSEOkMj4
dOODBq7g0D9Codh1I9lABRo74B++ce9K+FFMfu668SrM5KgKgywDk9B50g1WXqB/JnFHHS3s50kU
j3B7kNUJC88fKKHjdxJnMtdVhTOuOy8PNyhk2kU2lCQrCwQbPU/AnOVJcYtQSfRJugaA8LNLByZv
48YcBwINbY+1IaF3bHtbM1RqN7aYnwYGs1giulWJHYJVqUZ3K+xwT4obkoDnel74hTG0R90YqnWZ
4TnIdV3tpjI+WjHyjTRgRszVkp6IiF8SLRftM6/blijVtyRKDCw6rKOjHzNEKoua5gtam9xsfgmX
CU8VTAhnR6kdwQ7a27AT9xrkLhgQcbXkbKsh0pBMmDLgumnCr9McN2FQM92pxCh2Wl2ezWHUMduj
0uOtYM6L8y+SfnpyC/PFbyewTRb9FVre1Q7T67lM9O84tmQd1cQcxspy/vYs6vmpfD8fOf2K8HAd
vv+AYniAz1P/7VkWBCwdUzpyW4as+VSJQzdKm1id7y9l7Ow99WzPEyxEdLdSh4zImXc3GuSi1Ja4
DibtwozYgShF3YTL6PD9VYF2DWUqskaV2PoKRsWv3IbTj55WLkTy2mV8F0YCWKt2WtbCQsI4Wvdh
YaVzVvo5U1DKmfgVewNQZdu6ZPoyopaDbv7N9/r/Bei/KUApA3UswP/1h6n/n/LNXqAJ/MdzXIdx
Eb//fRn6+7/8ow51f3OFbc6H7t/rzf+tQz3xm2ObluEDInAQrOscC/8AEei/ORwXkaUCL/hHEIHp
/mZADCDWCGs0FnnH/78UosL+a8qZRcXrUojarmsYVMx/PSbB6e6zgqnlvke6vvFE+ZUDSVmKPr40
LmtMb5oZA3VSY2TbviuEfvtRO6VEtd51LIWWs+9b9tgiBNA0JfgoUjpVtKIWTR9uKscluDK4tINe
rElUDRZNGPrLVFbBlrBEpq/M/WLnWI2TsxpJyDIpj+qQ9FtWtnQd9NNL/06dWa1B7WLlIHC0rfBF
hNWOdiIbbYnMUXeoMRXyJSn3tTeU2F+1fNWNjNtF0b8Dj8pPFlKtxCnCpREMaP2z6dRPUBHdlNjL
SF7yjo3IIDs0MzysIzR+qdX2ftREs1vqrJWGBNVHCW6IxzbKSaZK2w5TU0fWMq5LUmO0dT461lo2
lFOzrZ5tJyUqQFX+ejD9emkbUb61PDLFylDT11mMtw/h4WPa2t4G8QkWcSYBBUIt0b7XY0bPMlbj
hRRT2j4CAAll0diCTHHontQ9+4E7b5OOJKfb0JiAhZmSq1DS2EZiuoGIn2zonyUrgQIfRf9wMzvv
IfcaIkuzcj/YpA8LGxmcgZR+l1fiVmHePMGEuuEbmIOYnpEKXm0L8lnvbKRjLJx6xIsnade8TEhn
Y39cS1079pV/cYhB7Vr/SXerd4s40q7CQpCa9UahbCJ+y0OD5j+ZGdsxCsc5z+qtT3wCywvOGCpH
LKIb1p2aw3d1RzWIRcqjiWcZdCHYWy0ydqlyDn2osE/guyLMDOCK3p1Fp7/GZZOCThbkTQ9GuYlM
h2xbncJWQEvMyln5kyItwRxWrUzPbqk1HLVNLJTZLMYglkTHRkdmOuMkIsGkax8RPMtXYLK1Ko7K
dWsuOPo1EnDQqjJwOkqRL0vmzxgdQ3D0w6fKw5suZmMNaTRsShiva5qpgW4+VIY4pYF9FRkUWRh8
S9m/EaTjrus5zAui7aXOdGLApn6nmUhj09ZFvDB465bZLXMQfxMzIgcEx0mtwVWTow/c9IWxTemH
8k5KZnTVtLB6H3USgwTJ8IKKDNAF7JA1MtAXwUhiHwYlcVlkS7EScJsN1VLXcHHTSz8FtXZFGytX
VJ+XiITroKm3RtP1KN7wQhHMAffIJZGeuihtcNmiU++WqkEEUc1yhFye3bjbdEr1T9HNEtVDXD94
OZPm0ipAO1XTTwoofJyl+Gl78g529sYvaL8aVpNv2ww2E5PSdoFZrl+Xnopee/s+ANu684cY9cnU
zN1SjLLdktvmNUkepP0dlVetOhcqsGnYd9Cl5IY25rIeXwpj+Bq1zt1GHQIWZ9i34Ik2riHJXyYi
fMLejqmwu8foAUqMjHBqFnLm6labFXlkJaJscgLMxyra+HpwbbpLIJppXftwuu3szi1KmwWAAaSo
RIX9xJU4JexhFZaAxnxSvPF26Tu9effHycYd8T4QVr8CebIaQ/0d4TcfUEjMC0bljRtgxAWwsqyT
JtxpHt44LNafrdChOucWZMt62kvhixPYOnIdzOBhkH7wBI7qILPHPJLlWsXFOxmr1qokbJtK2eHF
lNEX0/q14fcmDm+ql8x0LxAVOsRM/azzzulnPwfocxaYzxf4tvdxGnnXjqyhtILOOXRTvmS8Fq78
sKyohcnZ7it1yj1aeMmvWHOes4lRZT76amWn4gusKN1znQmTM+I8tPWbm+dU6c1nGJs9zX8wx2Wm
Y3eDBE0WIHki7oeHcJAZlBetfJMFi+GNmXg1mndWJllO24EQXTS7Vnh1tobb1meljczX4opPt0YU
EtjjyoH0ueg0X1tYUj+lcK6K1DwOVWsfIx8xYmQ95ZVOUGWETwh8LnDG+BBALfDKTEBxVRVhW/Tx
Y0PfRARu6qbbnmUePkl913jy0nc9nT5MHhqDG+QGyQbXgbjmPjUqswrugrw/NJCjV0Ss2HAlG80X
FPTDOsQSwntDJU2CMKd4g1bPWDwCgBuXmR+i4En9N8d3u13+y8/Ua+JZKSRpeW3Gatgbu2HCfeil
4yXT7yx8YaxwLC+qaleRhcSkViZ6D0JdiPuot6aD3ixgSraKs5Aw+QBYDrDfxDa5dmKQXolccthN
t64WGpC5Gb5g2lr1ubw308a7h663zNHpIuopXgdhRUcnItV8cuN9q6CjZrVimuJU52ZXmI42w5UX
SeR0d67VskN2OtpZ/zFuoLZij0uBcug8wD/ca4mzi6pmZyfu2lDt4+TKJ6QatzTgQgnTF8IcvcXg
9S/Ql/KDMchNX7UjlEo5LCXqvzzUJtA0/l7G1bTrmj3rKonLWnOIJ3nx+qi7pni7em9pSre+8/tR
LMrJYyDo8vdqjnZj518nUxuvQSsRsozTz3YMIKYO0kM3q79Vdf/QqlFjxMr17+O0z/G7QGx1+10c
kLw5jaQvChCoCJO5fi82tD1ybPAZFn60KlHGIAD4Km2r3cih/JK4xpaOHMFgxOjaiCfDadgbWN68
Q5OOc/xQ9CMfTMydHgN9y3oIKUDiLOkWrY/vmmPcwm9Lb6nnpJGM6tTUORHUbEdICMYVnYMlm0J3
drvXWMSMHPHW5hKORo7Nb8jzi1576whv3Zt03WYTA8fc6R0D1HKKnjqY9KgjxVsUxNt+8tngExpC
zfDi1Gm1FjK/Gan7YreMJycQpQRB6cHOBJRN2Fwhdo6v2g3Sy2ZXGka3GeJ3W5v6V/xrnyjjim3t
pVtTmEdHglVqPN6xObBvgQ/pqSvalRt7zkk4lmCY16N7Bc+0CG3xnNMWWDhO9p4oHbwpw3JXhi19
pdJZahptgVE9g1VEnS6jcFWqYOViBR5DX53CAfkQSpsnRHLhYkpYuZBCphz+TP4XeiHncmCm2+IY
qD70QJoQ+LWF7TpqNcRDcphGtWfcf42NipZmZb9XHfBto56uMR6F2A5RwIav45xJ6ck3p9ZuacJM
zoyCAII9bSCgA80O+N25sXA/R9l0zWK7BZaY2NfAM34xMgsxIdF9NYBc1JRPaKTdZD9j9jIvGTiO
v6TzhVoLBs58znuqlezk0QwkisLdxn1Qb/KGmE/ojxXiY7vEXNONGzkOXF81I3o320zuR5LSnRl6
GI0wCrNUfGjaQOSmwHKiCf2jCcWbhRNuz0zzkrGLHo0cQQHHWbnQLsR6AsoCQL3WxgKDiLwYboP7
sk0ekulOltE1sGijKQfrfZRxKC1QUC2NqeZgX+Y3F4hR2VhXlGYCale9HKVubhCgPZRDV9wpah83
okT3PfaxHi2cLebFPbEks0xODe2DrfcGEPX6yjzv5OXqDGMKknAH8wsyPNtLQMfb0hr6lwDKgNp0
2o4VCaEnoZU/cku+UPJS2zVosM2uNJZF1dy3xYhBCPMSfOVoX1mmvKVKeQD2E7qQWdcxwdQ87m7e
b8waqItJS/CHAdRo+zS4Bp3Igq4c+uFgM6l8PHYa0bRwvhfpAL9JTUO/ChLRHjLtF2sM7EjZ5m+g
cWkDHQKzfa71ZqMlLkWqJe66EEWgxWteYGMl/KOq92NndqvBJ4+xsVGzeKyrrkHoaaVN3qYhpnWh
NDe9JIE+UVi38k1WsynGrNrdFMBhM7UwWjs5AhRCPJ+t2N3CKTnj/E4QyOX9a1Aln51HNZqkZB9F
3VdrQhhLLCdcwUK41zlsoAFmRYkhPOQhPq7AIQd+/hHXXxlYRIT28Udjdkfd4xpNuQHmTGGiEE9a
bvOrtBJ9ei9fRnv8EjJ9aBIdo6WWFot2EKfmbGn2tpDFuTDwRZRNQ1JzQrO7Yd7u6tFHmLYTCE75
xiR27zkj+959ncSHpq3eOUVdnW587rUaWQPcViFQIcs3pfVqG2LaxwTvP+TgyG3iYhaklUZ6AtAm
zIgjfXAq/8EewncPnczgw9O360UmdADD4XtAoisyx6VtGRtMj9Rx/Vmk5DUHRrvyu3J2Bh/0zN3H
OUo90Tlb24pobjo7J4g+fONpmCZEGtA1h+pH1SRLw/GfLNwdC0w0g38LRv+T6vOH27GGWIHOOPeH
MM4+Lr7aIQaHrcXTM84GxT1azmdUi/coJ45FVD3HGj4gjbwPr7lnGtyhznIf7ARobTQBAYF6Bmk4
lYshwe/NeTPsiAjPTkmWXyv4652Dny5Px1WOQAThI+lXTnSq+vo+mYi6rBmJ9j0WWnUoAlZo4N2Z
XR71IrwrbSIqyLkjZSb3B95NLkdHYhoX11I3nk2J+NoyyC5M7Q9AAUFZnrGW0eWX6c23zHNS1ZfR
1e4FWR6N84MUGpj95Sn0gqXb4IutrfVUgXV+reMi2TAyvyFI2bUJq7KxD0pcHlNiXYbaepNlddMb
cQ5lcNeS3I2r1qtoNQ/pG5Zw6j1pf7Q56A5ZCtDmeHEMq/0cJPR6SpyUSJ2KJmyKJxbECi+CeBRK
OyeZRdskiTfRp28P1ywY6AgkHPuEe8/EcGVWKEhisZQ5TYP5oykYCNh+DsNt59MJLnOOo0IiLAnT
2RSJm8f1wRH0ywrTGp6Vg/LNXWQykrfFize1jH5Y23t2pPk913rvVpcW0cDRLajOXV+9u5jgEWcs
0MU5i9J2V4hp71vRP4dYHqqmW/tBgrAO57dlP1FWPNO9yCijOD1rEBVSh7jchMxyq7Psx4cKvO+x
0Ix2PaiUyUSewo/W4HT01FN0XM4QnPVTbIMXL4n+VR2LRgVzpp84R5WY7zw+JtDIjPr9ReI0FQdl
DbAZLV72/pamozrHoX4ZWjoAbFyAK6r87PTaY1yKjRbFwBQDC44ZmgpOgFiZ8ZusEbXBqBlOUwqz
v/DzNZytr9LhCQTMXAiQ30yDm10a6b74eYcFh1NE5PQT8daN4pLw28WkTXe04Mm1h8uF72VJntA7
4IcrhsNFkJVoEgzvZIbVls4VZVxo3tnQuDfuneOda0lZkCA9V2zR1I4fbmd+aP2+qSnjkp7dwlE+
Ki/wKUw/COXmiLYYsnhHNu1HFXfePreqbslAuV8aeQ8CpbmvQrjgSitfHCc5Di6kcEJ0PmqtH296
fJFeQEoGKSf4Sewb4fJntr77zky0haO7W3fUbk6nXVqzfxYNLZiyoVulV/hZUTe6dsa+WE5vRiqZ
QJqRtVHeyN3W7rguN6LWEcHlOLT6Ij3HuufdxSHJ3YGINh7WpBoF6EFLyboLYGCUkuhE4KE322ja
bVSJN7PE5tRUn1anGIXVwI7KzN6bjFkTgd+U+L530BNkdqlVNrk4TGfiTRgjFY/TfYAHGG6UOmZ0
PBGtRAh3tjqQbAaJDoCLGTAIr3SVmdWRBFN/O4QW53aj/5knTbXMXC1fREh9GiifyOV8b52n/cns
O2M9yz2FzZGjHB4JqV9RbgWQTdQbcE8MiBQ2fQYfmL75HvcxekNbHceIBptqg9eQvr6sCVfoU31T
+E0DlMU0dkbd35WEB3AepTkZT8zlpPMr77hBW1dykrS7V0elnBdwyuGvhatRg54mfB4zJqeSPnNN
Uh4IsBeVdm0zUHr87XQdCQ5+ue1uB1OlOyECTneTvWNPdfH3I1LsOrynlOILP2Gz7V2VAQmyd+Pg
HGpUjQuZu7AEcHmphvYGwqjuYWh/libD/b4pUdYqcl898yxbCyR8qPcr32rQpbTUBflwUuhqkKQ2
d31S37sQkgxasYt+6IY1aJzUkJ92QCswcZKf0wDCFUsMHlaPwVVgf+WuUcyxJ8wOPTc5dpX+WPvN
DrhVA3wpvFd6eDVj7S7wOq5q3wVQReoCWhfSEtqhhXmFHjYNk3tSKz7jxp9TlrpTTMA23NpNiimM
WxTVUu3KZFlWSF/DVNsX4hZMxXrqXP7jrGEKnt1lOu3LIlFXOD63VitpDozaW6EJk5GsflAdUGpf
YrfAQXoOAFQHWrWJdQbQxEYsGt3E3ISPYol9OVDPZQPhSw+ddeUnOdPLbmkJJO1QYORsaj+0zTrq
a/+nposnZ6Ij5SRhusztbtrSUN0FCNwCl3OHFqPjd+uhOBAssK3ChEQrA2NA4VL8wnJfRqTATmKP
YTEzmOHU8pMAZ+SYXMrzkenqZ8xnMAMwpGmYGUVJZm8co7k3B2Xs4oSxVoprWy8d4JJR8/tXdUhS
dN8X87qhadBF6KHHnHVWtkfv8/sBo7ADr044B2IwuAC/v6n8mOQlk1u9Yc08tGHcbkBkNIAyiJoP
W+OOhowNhgJteVXo0YrWDDzfWYP/na9phiGGBgIbIL1/JwGboR9jqED7zdBtx5x23NJOlodq6jAa
5SOjatwNJrqzw/dXvaKo8cY9mQ0s9060b8trbsg4WTcp7une5yjy/dsj0noOlRVgFyv9bEVP3lt+
/97vJ/P91bcX/y/fowrFKlKJHcECDOByWS563w1WfT1Beono+9CGFofCEb8/RFAMl0xWXsxZrT/Y
pMhF3+nC31+6366P7yTp7wzqWLH/FMI+ye98yQZVC0bwZMudVx1UjFkiqrpgAYndWqK1bQ7fDy13
zboX+vuf35o9gFS5FbbIlpbanz+omKj/7V99fy8Zc2M1Kpb2P3/QlwwwmOkica9Y3sIaO5GFD+TP
B7TKRLN8/zmOyX+v4QKibCQQqWHwnYtW27pY/osGd4YKRUryn3x0syCH5kU9DPqJcyENbIKIj7lb
6AB64kWmd9PaaA1jhbrTXNWYy7OW/IAo3ZcGZvkcqUhZcFhJfE1j4Um1LTvBFR0/Cu2x1R+yoL6L
K2qkhL10MYhJsJ/2MSJVEkbyiSavI1I8Ap3zNQlN7aqi23MmACA4xttaefm6oiulDY8ilAq2V4NL
GbFoaHm3nttwZWh0Fcc4fxqTpt9a2JZdLspjYpmfsWBjGWw6EOmY3IyAAEWtSmnQu9GaNfowhsO8
CeDqs0UvCKJq763Mb476FK2Ncqw3VVFsJk8G7DdmssOPzq7qhoeJsfGSZQ7yRQemy2/1YZmn+q4A
iXEog+6H1Ej1HhoUO/SDMCS1fX7lnAhgzMaOmgUtxyXSulgkSR1ptloCP0YrKeJE+MHZN7uvNKTC
KJB8hjbLFk3vqi6qn1KUl0a/Cy1BrDhHFROOokvfM7efU4N4PaKYvnLNeaw5VGcSaFc2ZnuTGMoO
MyD22eRsmuIplT56Byxxqbd3LIwX1GT2IuyGWzO6hyS9daKg32L2l6C1HvwaoZKf3OnxCKinfKYZ
z3m/GBnjB8XTSJqZCWxp2bXdW5T79/OvrTxiZhXWZgwfRM3Gyc+iRL5AB59B3PgaSH2dB2aE/T1/
tC33xdKY4HQ0ZYHPvhZoWOlB1T/72nxVvEI7oTGikKqZrWh+4B6jqyYea3Uq29hZ0Kh0CWpucEYk
56VFu+GMwmja+pN6d7vw3kcNb5c2zzKCtEg9obq7JPQ4uVnIFuxbFVD/TNweWZUVOOn1J6mGbScw
0UVx+xOaJeUV59zvtIdE7KuZ8tWom0gGnFY6kmrOgHuC/rYQadakpLPLyxwVd5x/paR5MTHpyhVx
m0kMdwjX4gzQHBYj2fAL08BYKPxPJ7SnY1PRgzKIUViiPVEXFNj473tJ3YcQXmlRTcdha7e06UE/
20sz9bqdjGLnHr8jhwIciTqzjKwkTiqvsSoUEy+hYLI3v3UMisx3maIVMbW3u7zklCowYKNugTzl
wFdRzqPRkvDtlNZZMIJLOqUtA0HPOzBo+Aao5RyTwCw+j7qMi00d1T5oluZsjN5LV+vvJGibq6I0
f3QlPFEr4DXLGupUN36mNfYBAg5DUYdb1aN1sIL65gDuDhmIUtiYlxB+x6bvZb2hX4OdK7FPBs06
aFrIvjOVfIxEShuiucZO84s8JBxAeB7HHAVRaGs92WNTtkwZROh8iisTwkkRmW9T5fHxgPmUln9C
ZfUQtOZPwnbIVsGqTEGNkErhTbX4Yv5RHGOnSNPmp2j0RelZz07MTRrEHbdj+Vy7xsUfu/5/2DuT
5caVbMv+S81R5uiBQU0ItiIlUb3ECUxSSGgcfQ98fS1nZr6bmc+epdW8BhGhkCgSJABvztlr760t
hxHZnrbL6lc2WX5Av98j99JyAmts0oMfRkEr2VIqToKOOphMRPEXVxR2bqZGtRHiIZUp1NrA0jlJ
1rUih3FByTHPSpUZmNcc8a1/E5p9hzEimr1lk8bLWzvUB8Ma7zs92iadwyvjqxjIpD9oo62jjY+f
09hWGtFGLVNp3nmatYuimbWxRqxJkqq1O7st39jNaPRogGKm4O2pZr9rsRltQ4/J/Chd/dQ0zoXk
66C1C2zDfODuynusfWLMXDo3XDaF2f8Y5fJQ1WeXEL/Zogw4hVyL6gdk89IIrsN3dcE38bLBuBl9
dQToqUG6lBQneutBSnetzekn8N/ed8oth7ase4daHKL18xxSiWGxgPX2PL3EJUR/KrXHXGanavjS
yBsDs+gOiy0Oc439itMQ8GHpNA9tb2Pijb3YPaFfFSqx2vXXoantpTPfUad6cFznbGbdQwGbURTO
uszM++vrzl2G75jEwM4hCLxxy8e4FaTUoUrQF5bcliAWMXHccMUCiRWRnLe9lb24MW5feRYRFlfM
P5rf7UrPwBaPmgpBiRTZbJLF0v6xdbmXBkEigdcUt34RPjq6XJvz2Oxy69OnjouA0P6uGLfGma5t
U7+kdbrD4/toF9qd6Q83ScyoOPlnj2qS2VEoijp0r3RhP9sMW+zZvXSe9+tlX6JUiGvhPBdoH9o0
XYvCJaOuVMZ9Ys/gStZLQ4V1EvtlbC6UcdkseinbyI6QsvZDK+rPNMofEVPcNz65QxVuMN0QZush
d4nQruZTLKIbYLNnW1hvFSJFJ+cNsLY8JLOKludY5gg1g4qirJBSVLRhkM3GdM/QKGkDgdAIlnPa
nUp52WfVC8mKN0PyKGw8NyLWOIYMuhEonfuEiXaXdcM9rtbIVGnZ4ARXlZSJ9YW6pFfpOVYDdNsb
9KPpTE8Mg7VdIxZKzKVx6yXJZhbWe70I1b0Kj2XYrQmG2/TunLFLpJcigJLr6iPth7dWdiIwkuTe
jBuwxzR5GLvij+dRQZJW/+5luBx37VdNfn1eF68YONYg2S+1M3xYrkRPV0wPrDUIw3RRpLh1MpHx
JT/jztz6dCcIBaXRUDRfNucz9HAiiGnoTyUWXZku9978FKVa95CW4lRhkSDw8aXXZ2Lno2cBM02x
Zt+2BDa3UolphcsZrZQFfzGikCttFMlkDakItjXCJEHDq6MvqcvPrkYRgJsTpH9rbp2uvgUwn5k8
lTg7SWM6vPRvjeijJTRNzPWx6Fj5WB4zJRKSI5XXs60R0ezGh3SyPsdBWnzUz4j5PimaofQbh52m
ADEUbd/q/g7LCBkwYnFKbLiyEnUVTEiELeEehhjBaeLQhRvN+WSTwbXyGgerB4PU+Sjr95Hb2fdY
jLABNbTvsuZZbO21YNQUbY37f866xW6sN6QBewtz841wMLGJKRlfl/tu98dwqE91Ec6cPnnsTM33
xUBkylAzZMJt67L71iyOAh/+r7aJgkXDS5b4R7wZNg5CnsBobB9Zh35AD7zs8VPWkxdJvOc2KiVi
Zu8sZJocezol4E0sWRY6MiUN0jJ89hPnXcT0BciDuJ1l+NqJ4ehgqbLRccULe8CptKh+MOBhyDCW
hyJddm4igT9zeSzZDlFVoBXS4erhmimqJvfTbJNlJV177U6pTiEp3Thy2he5vrHo8JNAHTnYPXsk
uXnmuCs1+w3MdzzUuHutUp3+pJu8kXVw37OI3IWeQVSkIR9YAqFRmN13hDf7ZkF3zHIL6xSBuUYJ
lUqXcqMLnGyz/m6muIrGeWLIcC7AotlmKRlXOLkkT2jxY11H9UYPS2KnQMjK6L6M23djIZ5snEz8
sxAmtb5JJdSNdjo8I59+f+OjO72hexO4dFxpBh2rll1F2drEIgzwut70wqXQMJmcDXscD8h+HjQ3
fRkFSZ7Id6IgKZjI6rDbpBMJH8jD6jWLNQyjcOGm0k98BtqhcKbu07YZtwr3CoSvZJHnagimHL/f
jmlR76vosCwEfUVsCEUNejmMtEv1zhqpEzhnf0YYAoh0m1G32tFzFhgFyke7Mr9gedOTsA++vGvY
ZD/0+oKXcWQeaJl1AiI06nJWNkxYhJLKlR15y8GqiMqoEJ4uVYpWimpe1eesI2MU//700lEWGo3i
sSvHUz0YTkAP/7VrseEy7Xe/+nY6XDC1FjMyYSTIoZfHAqSATYKGeaxKasHSpoyOCzUR4hBGFojl
0emzcZst2m+zLLSUkhGZ6wLiWRokpdr9r+FjVZSF885KxYulXTLp/AhrwdzbKI5mgXLGHJLTokfL
xo+w1NCEuUnG4s5YslfL5rIufCJpKbalRJDnuARsMZd0tn0VYevX3Q36JNbWbFAcxMEqjPVkQz2a
tFuJ4eViQkz0MyYjJnMIZ421TXpo+1n1A2OU86DQpb8jacHbl4W786ZXyjPUCB3N3Xrd8FUYtGXy
KnwaJ/cd/viVcsRLXxhMcDXcpJY7BIIADbfzH72hIpv1LGkaujbYfCZB3oc1w8RhqUS/k14PIzlG
9po5lMs0a8+pQ6BZXBKC4sph2xU2DtnU6iMv/Vwydm19/j5myJ/C/tLG/hbPFPrymDKyoBpvaYjf
zhOdA1FHzgO9WdcsfpyC0DkZ0vXo+wkzKrafEcHqBLnfe4mH5mwZ0EgzZROZZ9zbkcVCi1KnbW7j
NtkNoyFX1aR/jTMpfxK/mDxK98x90a7UX3rfypEEs9gj3KjYmhputSRZpjZOAoU5PPiF8TS4f9qU
LFoSEgJW619V1787Kbxnk99mNgR/x58FyRImYFm2C8PlRMIO21yjxQHTwKxnifYycTadv1BLb8We
XR+GVN5mZCPWTBunzF+SpF/FGOGvKgtTLF8sZKxin9QXv3UhS4hQCHYvcb5wTatWMk+dzZAAfVqi
O0wjDt3t7Lz3X15pxHtZ002ixNi7uBDZs3IG6dhyEaceh2xp5YghZH0bG06y8zxn1S0FwHz9koRt
vcOv7skxiIZLFEhYFARhd0ZlrYmEaYFxemODSmZndB2dNegpsxsD+ltPhPlgEhTd2w2VdT1MPh3P
SA6DMdy3eIEFzdQPa6JJ0yBOpnm9WPbOLwb3UbPnwHHEKdXMcRNTXkFOSc5e2WD6halqomd7mjnh
ppzHYW9re6Ma+gcZcWRGOqDQA00Hzd+YYvpzVR//f6H2fxBqA3h6wHX/s1D7VqllPws+zp+iQzJ7
+PN//tfff+kfGm3FCrqu4LxZ4goL/pdGm7A4C1QPpwpbEN71r6yga5i67nrggIokhFf8Byvo/m+Y
Y1OHMUT7JwAJ/18k2v9NoO0L4XhCeBjr+D66mH/jcAvRp00ey2Vf0U1cs8QcSRlviZFhBMDWCSqH
Yh/WMHYAfGNjazaGN5lqtGFCB27l/PGV/rnoqJK46X9K6vp3tJmDc03XE7bB2/Rgbf8VEu4I1gA9
oWVPLtCN4bIdNgedokw33mOswO47b15ny91Z+bDTcWjHP8Fs/0M2lzoL/0IqcxCez9nAe9mxdMP4
tzS9ziYThBD7iQwTSjViAKyrK4rOM/lugRs+V+TT5zQEw8b5+UrLotrYdOJW2puQHGJGqIjl608l
O2oDWQ/uWLhdK7errLtYONAQXc8xa7GX/Y3u/ZdYwH/OhjMQ//23Q1dQuu/hxWZwpfkQp/+cwNb3
M8ENs0sIJolMod+/DW6GBMs091kY0TOeHDvw8gRP8VSsI9EwbRFN7CzYt/EuOy07jxNxxtfPepED
yctIzw32twGvt5c2ZtHmmL8MuniejLi5SXyHVXL4wYdk7onbOrpYcAfExT90/jDuq4GRaqol8W/w
bnlv0FmovWSfwDuulr3uNhTW6P1uhJnOqxl91arK8BH3qkfDMjH3tXS5dRYsSuJ0xNBZ6wIfKtEU
QJSLRXKuvJ1QVoUip58V4jipo2Fqae+h2w0HQqULoi2qpyjSztrEOLmoaJgsd9TeGyhN2h4rXWNP
0Ylk1tDzaNJWF1dptyelXyYZBgyN6W0hj8H2xxsHAwoWVeqTVI++bkJoW/k4gXRLrwxUog65K8m7
rRViZC6jY+WaG8ye/XXcOpQasneCfJJ9HNdFkOE9tBqM6BdFbHqg1gSd5hHeTrXtEo3We+mxHGTx
2K5Cha9lSSFWmm8OARlelzEp+ezkkbLpdybY2yN0letZw143tu/59XkVWzb+NUYN4JDPBPlSVnfM
atkm6SttuZrdILHs/sxdVZpU2FkltEt1pj1Gta4FWMXncFdQLKMKWaVBe9FbJGrePTjEqq7bmfJc
xcaApouNNmIlO8zXaU/9kKkFYQcoyHaQZUlIIfV6l2qD+NUgyFqPF+F2iDz7uQajR1Y5vmFkc7GL
+K4qMIzw5aUhy8msTSpquf/cm7TF6timns5uuLFKYE6xRw7GPdlExxELoKRN2WuY6dtky8v1JySy
5ggRxu2EKcNcc879Pg96lmAU3BZjw8oNjor6XuSw7SvG9sUS7biGe37VIrmpKahvh2LYS6so154E
7Se+fOtW3Nb1Ev+6VXSa0uzFsADjNJtYrb6kVe35NKeaZCs94gQNg7J2d5+NGq6CdEqRRLG8kjFl
J50LsRhpCOuEUndWZJI1IQ5Ybk6YZ+kMyxUKTPUOosRFBlfMTxbd2CDyuVLThmBaMSRnqc77Mli/
o4NJbEPfOx2f0YZkbOERhEWculI6wdIqF2mGpQaDuUcsxOOQDpgWu4diHOEXnGZLHU6sPLM6t/Vk
bFyXaBU7vB0SnmH2rGJtyXrTl+rCGNxo4y/WtHKjfKCMWmJoPi4f6TCPgSGMIphicuATLINwBKcj
sennpd4Zrl1tw9qb1j6htwObgBSb8htjNL8MHelHPc9yG+XlC6XEgJHjJ+oxMcGq1TzQ/3ktZrtF
EWPrhEnYK1MgIE9RKLLr5OolNgmTcXo6iNOyIMn4RbwhWOCSpFK3PqfUq5E0q2G8FEh92tyQsDZh
Rr2oPMGhU+skMhWeYI1fFHpzNdHQ9hgCLTTuI+3VEt53b+NllFneCSv6IEbmxZZ2a/v9a68zsnkp
MoXrual6rg+6kRcM+MK15u1Kk9Zfa1Rs2bhJRry2VlnEC8QOiVB6pd9Cqnw1OVOEpMG78bh3+lmV
Lydu5/SeTkdHih3TryW5ta9npO8YmMcx3iyT9mNP8SOOWgD7BUO7xVET+5YHyd7Tqz7IIt5dQSUD
i/KO0Y1nj0e5w3YQMyPOUWmkv2V1vUwdruOODwXpJY6+zXoqX5Yx/mPhAbaM8qKbdbW5vhCrFO7o
6cbuTWNDfHGyy0TyqpTtZsr0cr1MmBvYo4zR42K0Ce0Fbo2hxc/I/0zH+Kaso/frJbKMjGa02H9b
tMk5HR3Ud9HW0xVkTe70yBG6VXHxMzK+R13+IrXz1lXL5NGnE/kN5MAEA7FMNgE/wZDYGyyt8HxW
J9B0co4Xn3D/PpSDat1P4NNi7au5QsvxEtSN78gUYoW8BR0u174Z0osprIwM2JIP1BMTP+zY343W
W5sRK0BIG26yXF/hzOSN/+2vFsZiTc7VZjYnuUUC9dUluJ/5ZM/XQ/90vYpMn2HFipZPM5b3DUJq
N2SWEAans1YXeCsxrbOW/DQb+oBGHIjIKeeV1y9csA3XdkNpFXK1vMD8ZMEUyW2DH3zBqfMNBpVc
DdFls8B3IDsUqMGLmq3y9WekG9zgTvaNO40f1CkFa9IXw5sRL/6coRhyIRC+SoDo1BMBueJR9eqo
VyaxXa56eZ+bxaViWl2RB0qnJ3weCMpb2bnSYlUmxRJ0JNRDmQ3Rivm4uNfbLlvYlUTMOxSkabku
97pVVIQYpX+skMcMVf3S8tmGHokLbo9GvLb5b2dEJ7qqFwebpsaSZkBTVNCtcdfXGZveCKFIfvxD
BNQWU8QRGAsrLTs3t1Zovwy8e5xl88t1HaBNXPeTYJrknKyW3GC8L+6oMPdB6I4sYqY3KpwU1hS2
PbfyV1b9R2W559zWaAF2pxmrnFRndFlS+VtMz0ZZ1gi6wos2cXHNLtRgPxCpMpUbplqmQQesgMp/
XzGQQRIfaO8GMauWtfrMsKH4RAK+v74RoH5ZaxAbGrPQIlhI1433TSpf4tOHUCPnMvKZJoaxcxlt
VlXLh/u3JYhORwHPf6rRjGNVy2XRQbfgU+Bv3PS+MsMd0Ttwetzm0Vg/Dd3y6js31NyQ11h3JrFW
kC5o+wRNQRf1QjBgGWI58bptO2+NKSTdvxCjjIyqni1vG/MOtvoPmxIABoXa9MSZ7tAjHSvL5x60
prcow3iD0lRLoZ0pVlZ8Ok1ZXfyI0a42+UW84NoSk8Z4YTzjs2jhONaA6ww+SCUDjVYu2mDWLzaH
kE438eQOgCXcssYY4h5o10STcC9rsPyB5c5/Ik9Q07UYSDu2IqiQPBvrRu0HJSx5Kf20l0vtrYmi
YTwMSNnNVoaeAc9Y2ms5Zr+ux9SKBBMcLYHr1Pxf9htbu4K7aJiC58J475o9FUaapPTL8WMjS040
825R63h0/9u8y54rLVsg43mTRRntY/ASuD+WZ0AAaynKbTdbe0oJLItiBtBhTigVS6qcDj0FQ1l1
FG3+jffDo1EvLNISbnMTvVqV2m8YC3mDudwZ/UerBvYUgULikSVvTf2868dX2ZuI04bfMOPWWaw6
ImSgP3ILEntodPcdCz0kjPGvp14/H3BaQxXliHHcZE5+7pvskqYFbcqvbErqwAgBCdPrPFqeu4gk
BXwtgAvkJeszjzYt85DWdDd5GmuIT7GJy3vrOCfk2VmT2EY61ypFbbFqS5aIsrxcLz9/sMo12k+6
rhtnqT/zJdpwU95i2s5lpNZz5ZSfr8ugxPjIRj0MroNxqnvP1zXIdRBPWyZXPRUPodnxa5JyjpDN
xYBEVKey79sXv0E7UBBGvjIL77nKk/MEDZqStanSWVyifeMXWJN1pBhTP2J2xlgiUWaF39e1L9AG
SitUgp6pHRGLwh5YdblnPEDmSwyBqLju1YI7a+WHz/ZmpRP1EjgCU50++cVLEu6lYbx08oc6tIIR
9W9p3ehzc/YWwukQpgQFRcJ1il5xNckO/26WqIsa/hcp91HtFAHzEasNr1mh+/gIB4aAphn2WL9e
ZM5Eas3OU+ZLKv981kOSXdyWfEmnCUx8UKwWnxn0mHRNn6fCZIzsnGM325fr7Eijguvf6e/yMbmp
WYKzoUi6dWqf0RtcEvJEVqVLzAANIFet4rM8fDYi3rJ679MYn/yIoE+1biCJkfVny01Vpr+sEtmG
MO/ZFpTNzBvS1RTgI86m8sEioD41rbMhHEnQ5LM/jeKnRyW8WkrnWGTGWe4qTf5cr/1r2mUSYvF7
fUQGC8FaGY0Iq5iib5/yurl1CzW/yIVFS/Ku1gsK98ILOeXTYD1sOnKdq8/GG0lm1IxpZU/DV9ld
UK9kMGxqGI8fJGpnzmS0bBs7Pke6hw9+RqQwY0/dFxej5VgphO4SE0KmTfxyW7XfgmbunBAYr6W/
aotEEVQNaE/jwmh3vY7VPFxb1l7MHFZOFmku8zP842nUH2aBfN9LWSLNRv/DUvNiOU6/bQdzm9vZ
b2ciBBuGeTM3ap+Ldm+dRGSNs+W7SbTpcYwl6RLdqRJ5cktoyVGrOBFW6W1rh1gLLNw/zMR+6YT3
Gfs+RijlOXO4v0oStEhJyv4UtjvsUq7c7b0UDDE1anQVeSBj2m/WQVOfjFC7FNTWIgjHgPgcw+42
RNBRYXSxIPHxVcfcZ31dVKoaAKpfxE82TRhLj/626SyjrZPHPss8FoR6lbxKO3x3y/nUI39fexpL
C8MJX4DJVIFYWTJipbNVLCIscLKrLRNVsTHvcKI/EUbTr0VIBb0GsdnTGLkvMv93CFESyJFwLWnL
rf9l0OTbhQN3DVQyOhCRBFNfnJisgQNYibWY0RLkXmzQ2nKzk220SooJrZA+f4qGk6Suc9cdDvWQ
ujDilY+xU/fEzYghtPLH6q4W0lNWhiiIaP2IIkf8MS1uuU49REcUuocbaabNzXgm3qoUmyHHEd7X
nLur+vCvvyoWnjfiqoQcjUVfVVGZrBka+CbprVbu2ntEMuTT1sOLqV76ehChwWJl36jfvX6zR43N
nUofxJia6iYb0IQPkWq9khw3sBC7ce0ODy9Y07W8Gk73mBrdXP8SurFJMi/e//Wtvz3EyxFrrIzM
+/sDtTZGB0CTiB0wPQ5oB5aA//U016/+evBfPxiUtfWk/rp+7/rf61d/fc+/PvNf3/zrMf/j9/7t
WROiplYDlZq/vz38tThW6FkkQH+9zvXwWhc1Z9fR/r3+4PpXKDJ0szPC5lxr2uP1yWVH7+OfPxT/
T+kn08Es6/lGR8oB+69JYI7cSqH3zALvFCVrNYcxbI/Sw/n5+v/IdR76yqOBo/Shftga0HLT3wAH
EV/6zu22fJbjTUiSZDC1QCKZUt72rlWiMFByXI7bvrl+8/pXTdTe2qSzT0vB1G6ogiFSAl7btO3k
3kQZat/rVwynLlFqCBCUEhhF/rmrQpIQZ4StWqOkwkovDBTxYMz+QIuNHSZCkW/J/FuFbDgOcBlB
qzTIOWJkR6mSdZybVwSA7LhveYOCrUiujeTqOcW+9AkBIBd85xRSBomilV3fegGm8yFgNylUa9PQ
U41SjCGAw5FhVfnGxnB4Y6XJ7VCylSf1bFEO96HcEX6JuC1UaxB02LR7rS6+s1tgm7jQlFOqccO9
anLTJywg0FlRT3xO5fBQDaW70tviTlPK76Lx70JRbtzkJUJlMmbI0cywp0E1YuDb6gu0qacB+MbI
/cZTQtImfmTOdxvKc2Ui9Nc9vUc5vLClQUpvSHIiexzoVksYEY2ePJiI2BelZtdAJhbsWKFs5XHM
EoX0kkZsmt4PpqjfHjm8gVZrLnWn/I/f9mjK6+67zvGeRkk/1agjNLvakYx3xlDvrlWq+xL5fUTk
9GpyGHhre1xXSqNPm4A4BQKalHq/MJWOv/+TKV1/qxT+ptL6V4j+a6X+d7ggvMzdl6g+8OIY8TIn
6LrJzPJ+yrET4AJyqZkRhNkkOugDypE89Xedyjm0PVdS23FJGGnixyl3HBYt0joKWlnIcXK6nhYe
ZXGbFsHoPdmKbvBzQrJiqH483iEgWIEmHjTGAnRPpi1C4Cmf74acKEWiNdr1WOvbuicx2eowo/Ci
D2xF/I3VDkffx+i5HMz5MMBiEF69EgrOIIvqgvVFSAVmWI/+k5FQhh4VzzECdmQQHhVduE1XeYg0
VTve9DBRcthkVmH3hyNgv6JgEQk1YkOPFFiir+okpHes0BKNtjWkiVTISaTgEx8KJYdGWRSWkipA
RUKqDMh+FLhC+/GTepyAcfQ2g+ho3iPVMRXu0sO9sDXcR3AwlgJiJCuxQiEyvYJlQkXNpA0vVSdk
6jnxNoasiRVigxfhLRcQeJzCb+o62RqCFh/pmO5YWlu7RUva2/rFU/BOE1n3Ygy3hcJ6dAX4dOb4
6nTxmTLCixN6u/6KAsEElY5/m+uu8tYrg0ZhQzrOOwoj0uCJ2LhSUoEwAo540+M+Dny3P1ftRC0L
GAkIdwhKBSgVfv2VjeleH/14Ba2OnQY0k6uwJqkAp06hThFWiJBPlIa+4iUl4sokcdThYijunDtL
4VKNAqd0CCoDksprw5Om0CoCL1dEfj4gYPnUFXzVthGXLVFNjn5HIiCAIt7nFGZBtgoxMjUPw76B
5poV1mWgr1fVuUIBXzXkVw4BNqg972LMJ1lQRcgXbIz9BJ35MmGSHTrnxqyafd2b29mInzsYM1/B
ZrPCzmrc78ZhIPeLsJaFgdtMJEZj/sKNivOwnRI+20abJayMVa/Ath7CrYV0Q8rcHmLYN2wQxIlO
cXxrwMWRBpYcOki5USFz3AQ9VkVgdA8gDvaThiUgHM2AqCE8C4Xd9QrA6yDxbIi8qcDRl91LCamn
EZrSQe7NEHys5IBIQfoS20YtiV1z0n6Gy62dp881BCBD3TPRxhiHUPuDEHQVKujCDHYD9d7a3ndA
nIpCJTkAaYbmr1TshFTYYWTWTxUcYkUrKJz3XVJusVmlw8EeUWGLcP8BfednC1XCAtcoFOAomcQ8
RTxCPprWsEnC8m5G2eT1qOPaVYbQB40dxKSeBLWX7UZISgFRmSq0MlKQJTY9px7q0lK1DI0KI6V1
OiUEEMsNXbI7MnxuK6jNztEvRW7c09tysEI6gNV8+XQIbXVJ61G6PQ2eFp+60sTdBoojCpmlc4im
ktnyAx0/IJh2TiBJPYjSGLJ0VoipD2tKGqY1wB0bLIMNWNRC6K8jbKoLoxrBqtpmhBLRsWukoizL
2zi5m9r6KFMVFY/vO8Sr+sxzCNgEEhaLuzMGaifcv+8NFCc4AlBoB8u+KaFoE2haF6q2ga51ATMw
SYgUdLso/FYqENeCyG0hc032XEjc+3O2EIAYT5u0aV4R0MBZRA+FZb2qU6OeKoH5rRnZsPlg8L5N
vXdLioAdOyYDzfAReg4Eq/sMheVjCThN7kvG6ein6mPmHhoRCnv6iw19bEMh+zDNYWbT8ULoosMp
R4tzoyhUH35ZVyCzA9FMDX6Fs+3WowTeT91Bmy7TjGjdpHSaYSWJI9HagpCmnvI4P84R2HSkAGoq
nqTYYRsDWR1DWGsQPajpgK4z6GvdIDINGBsLRjzPGdkS96H18s9iiW668uxR1MlguW2YbvAHxPCx
9gnxh+6EypLlETS+6CjB6NzfmrDh2LrAiePYwByo0HEdhnyCJacm9sZSZV1X1XeTHAk5NYKC6Sqg
fnCYS10ijztid7GfMpzvYTvwJw8hreTAztZ7mClwuNjpssMe931jmRskhsrjyz0TLiiCnq0kRdH8
FCpQTQD+OJTXFKQEf62N1rFLPXdTZHesqwk6dNplTazUpZ7qn2pqURG3mJXpEdoffVPnmn3EmnCf
Vmic8G9XXaZq3XnTVyvrL6dl1i8sLkIhabEiYnarE16vG50qtxfP67h0T1M7/sZDle8KHZ9RG4eX
sKjYRtnRx4hV/XpcdBqrLA8mf9yM2hAhxLKXtejBdno3blecjoPSz5lYVUAYGrt8sthexLi3aKj/
V3mDmIv0u6OjUzlOtUcq3A+OZuIGkDHROzgZZIbkzM/jjZ7qjzOLJFV5AXW2dArKbAdjN0BlTN6z
Jo7pJK0do9+3roevdqRhDloNH32B1pz6Eia1U38paaDGCID05FyWy4eYoEG6gjm9moeTNeY7W2PG
xudIK8s3ZK102NL8rfcpnErTsbcEuhM3T7mNyfXWmE2u+bH/mON424uMphaAXIDxG5vZRHtBps9n
ktUvKsDRSeKXHODJNXBWwFuKvLyxJ3PQ3o2OgeeQcS9D6iauiIghLZMN3bJkZWHF6PvUVdY2vS44
gfi5tv3zmHug/ezz5Ze1sL5mree4VKXmnL2wzJOHdKp3Y0gGg1F9DP092RbkjX3VC51X/szoIliv
B/0Iq96MW8cengTd95VXjVsdBIQeL1UxJRjNbQS5poVBBjJqfs1j7jb+/rMEa1mL5X2TUUZP6Tt5
Cm5n/OYlHJ5ePVtCYHRdkS+n6GhsVP/+q0ZcMRohFlEPwcZETkTZ83Kl7e/VU/QY+0pyfGe338w8
HSt59V/DBLhIXpblrJ43QjJp8K96cMhr9DG59KGO44k6qsksXheJDko+4wvflBTmqJ35KhOQCamK
nXXF1xhkbK5fq5/xp/KVhDfZ4Waxun6fRape95smpWAhvsZ9U2oKgb7+Cz22Z1eBHGfXECTiIwf3
+X31kEp3t+prdTv6vBZpYLfN0O7NEs/no2HdMw4hYKN/34lfdWBFN0talJR5k/EBPTm1OcR//Iae
Hn3+O+Q+JZyCG2dX4aytHqFer4I0wq9orY7VbgmjWPLwYib+Xr141fSbSr0BGtemnA70kqe6IE3P
wCmV98/LaurtFEAQ6r3zHDUuqOy21G/Hnrhv6GRj3bBVP27GMFAfj3p76iP8x1v1OSpjYjVH3axe
2EwAtyMvRghkbRi/t/ASq5zvtXTAZpfwAL5Wjynp9wvnC4O9jVVSzeChLYJH9XCQ/p1IwiDk6aQP
NYKkWKeORYWijt2t+lbEj8vWw2uI90lGwoKsfRZQE3r2rZ5KECCT6xwNRfe5ab5IdT+rp1SP8cu7
bLlXj1DHVJQ/8d0/Dirim+oIsPQ7qJfiJW7HgZxpNs9pq19fTj2dgzMbT2OiAWeLQtT3foxzVi8o
pYvylDfv+BksIBHFGdIZzQFJgp1JV68A0Ch6XAsHg05HZCa/Lottk7sqHTUdWwGn2sXQxUz38/na
wK+69Jfp9lmbuFxzgJslzp+j1PCPIsergo45OCHt4BRYuaMWLQouRS/ubtMwnHbIEX4rYOppopu9
lCLZYm2zcka73tsqU61OT3X0mVLQY7IxHtgtfOXDlNNwd++vMgir5kId8jsmSYplqili1c9W2U60
IZAFN+2M9Q9Q06FY9rGRxwczKp5wSgeu9lDrdLjyscah3JDdtOXwoP7kfm1sKiUTU1KwFtGQkbbL
dtjChdDBYhIJxjj+FeFQbhP3G8SlDhp7fiOiBJ8/mxI1ZIzEA9jc2CZyA7NxX8wl/TAL18PlCmaU
DQOmxDQKL7PdPcmI9RD5KNypBt0mc2bOsEDJNXFwJ+S1s5qwmlRXIwpFY6di7elF4vla7vYsqukY
ykAPrZs8P2mqX6mrDgwFuyxoLPoxibmfyUTd+9jcIUpm9DMpCs/5fO56ibVKVt6CGWCHpVpmokNB
0Rby22oSCPqI3aMxcvzFT+mVNGvN7AP9BB5VHSsmmvsH4nf3IqeBZCT4bIkQ16vqraj04jRaEqvq
Klk1prVdyBNhfocTtXrxVGXUtGmmXXBpoHpd4x2gmhQl2UngnOx1rs1J1s77gkgpCDYK3Qa6vlUX
mrsl7OjEZkzDPkWVeZwxcyuLrTHhuANjf6gacWx8ihHzmCgzAZqZtlGeriX87JCXHOZVeVUiFVuJ
akT/N2yTqaVSGlLLvoYbjzq6t6x8igDUuVFpRXqQTfiXOThR+vbGmsJ+m7OTmd0h2RUtTb8ir1pW
WPSde3XJV5qLP8uI/51dn5yZNHk4H2YhtM7j/2XvPJZbudIu+yp/1LizIr0Z1AQeIACCJGgnGbyX
RHrv8+n/dQ7bqKQOVfS8R5KuJBIm8+Rn9l47oW5UXHeXW9NwcqiWWKtYJF0R2628zP74O3JnbR0R
JSh/dTVKTIQSrUc9Bz9iBvlepb62ciCNPFPpyYzi/EUrKPpKBx0jNysyNyEHy/NTjPlh1QQkh0dc
F4MKinB062VJPCVWI2vTe9Qtc3QPn2baRhP/pxNbS1xd3IldeDWEMmPgjI6jTTsqmlQyEPBaXbOc
UXM4iISsyT8Ypk40Wb9PO77b6NXyC3dRMd2wycnd5FqYgw34TcWJQS6e9C2ahru2wQE06m+qxnIi
HNIjfSCwNUIcN7g/L0ZY/GbfHS5Q3njrEIM52vQLkZsEE8UYu06eR2lUpbW5nAh3lfeC33FtKxku
uWDolqXNGaAlNkAimghNbY+eBh+COeEYot7KAG6CuUVlIdepYqEoVVJZweuhyFs2c/RhD8ZJo953
8POu24HyiNQ2MiS4lBjbhF6oLhKxPTZtDKusoO5igImdCySOdZFcGtQpeznKj4+EggkrKRsD8U9k
Z1+s2XrMUBCy7GFxww3clfq57YwXK6aByzGQs3JM+uLY2zittHGjxjY7n4HAYd9hI1Bg+G6LTeJf
RnyTTER6DJLo4nKDqkz8koFNdO5rryBbP5rUekpCdEBC5cWjg+qRZdncYpONuIEzm8ssddONn6nf
Yn8mhTmI73U6+vTOMtBNMCs+BSJ0ja/HMUN886SHokGHU0OfOwbM3yDnkvuSfOhadjFKrgWYf++k
9+QLYr3wB8TOJh0IvoL4GLadurLAgS3b2euOTUsHqo6vYYC5WYyBrB4lTxRa2BuFRgYRylUTucA5
77AeS9I/QyNZYormkR0grPSC6AuBmMFSFYZ8wIhMCWxuhA5NhF0POxLZiB6sUu+YKe6mtPQj2IvH
mdU3o0MuELvnTUTiSzJ97CNaVq+LqmjWbmE8lY0nEjmnVVR0I3BKlB5FbKV7zzbvjcL6iG39d9k1
v9SYHbIxUwPkRK9HPV+BZ9JfAHB1nJ81I1iaA1J9PNAd2Fg0PS3IjzpY9GCpFvKK6Wq6B7NzNw47
qYzlXB00L8nobWOLT6522Gk77S2P3euPeGpoPvPypgwPUbHPze4uSYUuVqz80sg+zbp2UIWssxFK
zyR0SBqF7wqoAUFNgxjfD/IPsbGzxZIdjCa36BTdxFLQdsuXRh+eEs1jWEO/0eNFXTIIJoSitB+4
bh5zYhpVxaRwFbuzDpVIWXhv9TC/DSMHEHAY3r0XcghrJUDQNN7+QaB++clY+qMuWAZC/TF6yVM1
WKA0JgZPHgPd+b+rgmudGw0NbLvDsi6+bLkUZfPrklW/4gn6NCMO3WUNY0RT8RmakSghbnUyX8o1
9KcfaaDacvCNPNiFVqmKuBqKurgoQsnoBJRFkF328p8sH1xFjgaOzwTaRUDYXtjaJ0LLxNPkEKcd
/VvPOtITC7wKFAgN6CMOCus/CKKtv8rJf942kaQa7937U1IWMq6CbLOq3dGm7VIOjnGGmOYgHlV4
NC/m+pSUtwK/zUrXgBxUrmYs+EloLoqYG4JODlUA5UqB/m4SMp8QJQA0iPhGEfJZNaIAm71fbgWX
tXc3ncWnJ5+iDNiWCYICyPvGXg+zp772uRGQIPtKdBNlUyiu00RIkeF5p/9Tay8EDnnOKMivpgtV
1jt4GRfJQ/GR2TC9kFbuXbWKdkl4V35X0XxfK6n5Hz40w+Nq+PPVwhvVDdu1PJa7f/rQXMdNnF4x
mp0SGQjgSv86s6MEochZJna5Y/3U6qzFpJhSyiPYuuwLk3GceLTQsBydwoOabSkAOpVzUOkbKY6R
sqZ55vBw7KmgjUtJqidfpicskqDv8IEx6fuPms00ngHesiSmRRLihmAAnpXUDy3giSwP9zXRHiFD
aXEH/v3N4vz1mjEsDg1cGC5Kxr9YEIKuSnQvCuAXwYvbwAxRfKItnJDHRKYE7Lf6COU2Z4WqY4Nt
3OhOivQUg68yyoQIXKjJ/cm/t0p8UJUDCM3akU29jLJ+35RILGXBMFbTw4jSoBAPlcDMPiaXTyb3
vGsOBnzpaIxb0EBw/ih3fjawIwJsKqVDuC6RzNFWpKVKjISILnGI+A1I4wziEYVHOpJOlO9iQuiE
DikezOpgEWFruxXaQvFsM2HnbK3I3BdCiOUKNpyWsgYyGB9FtOBbr0b9mXyoPtqjYHpOkCbMTmPj
B+DpyrqqpCBPwCaJq0KPvRU6bgZghEyjxFr9/Teiq4645P79knSgE2CmwZhBvoCIUvijrcHqFKJm
pqHeEW3NCUmxum0F5lSHr5Hlw9mebaiWrcOjtOoOtl3pq7oPbzyTyw5hs94Gz5PQ1EGWQSpMyHzo
ZSfXwgWrFPxPSpS/1uD8vJz91c+h1Gh70yaMsK/itaLpn+owfzkRoVYqDtAmuupeenMTDo5MIZyx
4YEKE1yqypLaVnFxOafY7D7mjPR5ImL5Puz3Sug48c9Fa6UnsTmc0jVBQc9+G8K2Kbvh3nPGdTu3
d0rVqhuRq4XznzATbbDuLOSuSWJku5o1SciPPvbEs/peX/MnObDDQV9FGaE7zOp2xpgmFF6NBoum
UVGTo51dlQPjxlTN1hxtmDeKD6HBdyqbYScHnlCGSTmb0aJAt4wvIYitU2okUaTZdXoDMI3fn7PJ
Mnk0SCWV/Pc6hZwB8l3tg1uekfoaG3j+4GKIgjLIyoutsMGs8y4AOcOdIYRbtUMoqF8fRV8clNGb
E9d7r/CfOSk/RGtKF20sJzEbCsFYD5715qvlKrE6JL29j3UElyZjyGM1U3F5CjXCLOgec/EuhEFU
/EtTCSnTrORm9uNDRdCeroY2TSIa+sigCp+9rykPXoI63Umlaht+FkH3S9HFzwrpITxz6eRYIqws
A1pqKus+4UqZQzZ2KhFbSkInSn7asbada6Kg4BWqLlFxNikoH9lbIio/umm4dwMLdP+Pvq0TfQfe
ck71DBIAy/hdhIbUZYjghIw6hIDODFk7JSrTw5yXqzfZvGH3hPbeLK+dhp6/ash9FK0wley6QRi5
aTrjwfWLN1+cQs5MkaK21UtU6W/yBgdNAPcL0kAY9ygAygADTKVfSrg0h6Kmx28YPARs9CK3fnWD
4WIZ8J10+p6FNcRbi57cVWpKOWLkEHHTFmmO+jhWxWMZFZdJ+CZaVskt7THcZzRFfjqsItO/KgzP
CUjQlrVReT9td6swOOk1RgEz5b0m5I8Y0C0E7/swGo5d8MmkX1HkZRuGd5pW8/RgZ5QaMLltFP5x
a0R3NR+yKRIYgjx/G7J5XbkY2ZKBxTWb8ecuKbS7DnmapRTLYUiiS6wP+2lyh12BdRnLSWZDzO39
DYY0RhZd8ljkPc8T1bO25hxeLHrLvZLY6aokSmzvusOR3HbCGyf9KcFbT8z0EV7mtZwxsbTOsxtW
HEd1BjuuZeIUofdUQ4GsIy8CbgwD2TbC+R42+nLQjX5Nh+6uEowVXZdu7VaxWP8D9S+8UUxJWzpV
k8VdK4Q9iDTzndNYaykMAjUkoq5iEeg3img/VGUHjOTVhryjwzxHGLtFbs9IgI/O1JzUAgUhC9k+
mUj5mYn7IVQ5WWOBuSidhn8adzmkrGQ7m7OKoOutFKlBdK/BZrCaGwwuOhCRLVSIlCEkacbBcUge
kn/H2lBLyPdWdPVh1kgpQr62K1VyiwhUv9oiychrXwaRbJTPSFEglRB3JP8WLHHawcMrRCZSKzKc
dGKSkDyMu0pkKUUOGUr1fJP/0Ig/kX+Ho44laE32UpJP8ZrnOHlMhnuaEa/vTJOsJl+kNrnEN0Ui
x2kUiU5kjK6IWrdYTZH2FDTFqaP/IURtPgcOiVCpyIaKREoUSR3ZXSqSo4oeQgZjRKj/vX5BRGdt
5auUr8JwSJ/KiaEqRB6VL5KpkMyxUhFpVT5t6LIYDGubwTnVRaaVTbgVEI3kSJwy2ASRfKUSgZWr
KgwzkYqlsTxcGyIpq0EheOdmLxURWoZOllYiUrVKUYT4WoGebiRzC7PZgylSuAbiuByRy5VQd7Jo
GV+8WN3M8LdGXf8yRJZX3OlEC1dk74wEfYF1gD4rsr/CktQXFDLkRBEMlowkhDlmzjJHpIYNOvlh
sUgS4ywmi9B9SUTGmEfYGMQ3TEdkiHc/OWTx3TA9WO10zhtul5DAMl2htWBign5QIc5sfAryWTu4
0WHmBXQi8ywT6WeInPpto6VABad2q2Y2XXJVzc3BUpyGSYax6GeRuBBP2iVH4XRAYB/v4d+iPca5
wIwQLseBtjDBZHJwOal58ADAkD8jQMq7G7BlLHWHWAlSTs6RYCXrwqNCM4a3m9Isb7SDVAAnDU6U
omhRZolI7CZgrO6EO2nhKtqWCXDS38A6M59SqqM8taB4Dyvk1V9paD+b2fwsqwsoKcWKPdl20Fnn
BW3z1geoHV3WfSi50w8X5lwyj+1KFX4GQiwYG5ktU561lEan4xhtQwxVk1Vshjr5NQXBnZRnAy2w
oR6ju4U8zc2IaW2wlTP6qI18lVIwLUZEs59dxnCFqPGghdpZM+H0s1RZzh2wgai5yjqpnnh8DEG2
DWPkVqlPpJDS0Z0xpiFGpAETPz+Ix6fUkGN+QdVfc/bzLsAixI+zz/Q3a5KPQUiDVWTnlOn1da6y
D6GHFepz20CBjrGJVeK4arAERJgg/YJkeTE1H4JpxVOfUhqgH7UJ0pwiPTaElDHpwIqTsIcrq2VS
pYeYueKi6/g9LdLnRIAqla6iteJPpEmG7AB18SG1/X1I5+5EG7KG0aknwxZI2pVYkX6fZ8B2IiM8
1elQbECoS8+WFAiPNTaCWsQ19ujs13B4xGTfuRllgKakYc6ZGfS31ThDpbVJlCDJ8xAXwoPq6TvC
I8+16l3hsrGr1AnJEN4Qe7haKHdJ17nNVcq9ygqqg/MPM1GEEjDKmj56F4VKq1ZrfaoulWPu8snG
aGLtZAPtCLVx1zj3qCXuhwwKT9+g4mqdep/KaZrwA4KhqP36ogLkheowYYmwma7CefTK1ZwaT6kY
aJbCXaPEzGPUyrsbwo6ixThaOropkdbQ4Hzhr9HArHJySFtiEbqMVSLfK58pmj4eDN9IWMhgyQj8
7z4cqIvFFTGHBrNIyshFrJdniuhhIYcto09/4vTpq+MBz4/qN6xp+4D9Cr7iZFip8YCTiBfd7LMO
uYo5Uj3lAXWRjWHA6OYZi2720SjKpkmVV/kLoC4h6OF8MPKxXcRWcxWmHZPzgdO2ehW1p5wf+MAP
28oKVqI+b6r6KWF1jUmG2jdjaBPHtPWhQu5IrYDUHpzHdDLOldKeIgcVtF+jdG5q7wqUElEt+1vb
46Pz1BLjTHy2dBtILi9N7azrYKVgZMdXVWOmozt8HO3A1wOaQUeHwH+oMX0mANb5YriFnn8QJjCo
oXxD9rfbe8VaJkS3wooaCSsSISS8NJM9nWwRFX6EB17a7YMvJTgRFLRgWv1MYM+tVGZ4dugnC+w7
q9EpqMmH+TLkvFZ/ioH+hU67NPviPmXfyumD1WVM15ES/NJyPkNRpfLAXttAt+ah+tgVk/euZtlN
0zELiPu21cIH2812fVt+J36y18QAJGPyi69X3SdT/dUzOTXEa4QGfC2dLl7FUBR5iR7KoZzuI5sL
/zDX5T4zdORitqnSaOwG2IQoZE1rpSjDKuwNzI1dRfZ3iFrXGOObnIi4KB0CxW+AbGXhCsLHSv6x
EgqsufbkJu6nO3pnZlCQ8X3wud1a7V1faK34BIR1qAg+cvD6xLxB7W1mYNa0Xj9nWcAXPRTxhzcm
n24QfuehXTGNLnFSd9CyHD/fjNpmCunkEYlzHDb4Jia2ocZAUW1sy6KjwRGeu0ZB0thXzkaYVkQ/
LloSa6K9pibjl0CGg+15mApyW6S/PjY+o2TCMCgcHrI/KkOe2kFYYp4hi8zpvas0TkkHhiYuqmpS
nnMdaRJ2ajmAk3NrXVTNToMpBeTZogGogK40wPJL4ZeJObMJyntpcKMmDCJ33ahhsyehVy4ApD+H
eFEuBNRfmtMjpRVdhwmYMGo2g7qvbYu6l8q+1xQT7/OD7Z27ud1mhU7+KdqTfdSQIdbYLlucKD1E
U5jzaHnuTLBSvQVONdhrpg54siFGJLZt+jGE/5h0lXM/249tmftLErPZ8bQ9U2/j9yRO2YQedGiJ
rFBqhOf0a/jJ7JKbKN+Z46YMkbSq8PTWprHSW75F6YgFNcqTKPfW2GkhOTUwdWn0s4FuT74EM+bE
JejjnVxW/Onc3Mpo3jcjxGpx7MeEYi0rE9e+w4BWbSgOkoHcPX+6aJOGAAPXRTd7+d4oVWdRTBiJ
MGscpEF0CHamRS6J266weir5vVxwyiZXJwakJJm4UxL27Ezf66x4N1plExTzuRm4UaXrljzgbGlV
I4TlX503Xj2lgXpjYlCLxtzcxyqkn8T+KrBBbNrMOZY5AtoJpuWmnFRjX/i/yCBh9qDqOH39ncR0
TJ0ynXTzJQ0sdZkBXtvIiQ9UIDx/jZsfmU0fHA/vwcgRWk/DrUgU9J8O6UNwCJZpeokjVEIuVVMh
LIbSsyydJyEBOZxoV8+s3uXKbZp41rnt9D572jFW54c+m+MFUngGY14iVAr5qvLidzm2winKczXs
fjn+fD+i2x4K59pW44uZ5msnsa+D35/qwtqSIAzHllEFqjE8W4Lr4AdKAfyThYxYNwNNPYrzX65x
FRVew6AEYCKLhJFPVCA4B9AEW+nnyUeIxKXp2B6zzdwIB6K8uxJj2pjw1dxcR7qUPJsBb6WIq73X
oaHzYbyK8q5qOZ7lLZeJjYxcaohFUdf/cmxy3wrEu9t0ekkhb6KJ9a5GfIks9SvvuC8VJdz0Nien
l0E7EJNj10HrqkLal49kNwl+KXGBVJlP+WclDV9+gSTKBjy57Wbl6CvWk9z0yu8QqQW7+pihc80y
vybrpXPYTTTOlUUTTxZRIxUqJ1PnYpdDf70fQQ4txDJeUZXv3uzfWn94YBzGwgHg+iok7obbo2SA
Ia8GpY7Ktbwv5AxBYcHCyocfyHxyO6nOo6iZEW0mK7m5kAus1vr03fZJeonAaAcLBVEjdPxmNbrB
xCBxfglHBUmDH25y6mFmj7xWk6HhIk2tJatGfnzCCKpKIVqooY97gPuDQSIYAzHOGOdjIC7IsqN3
FrV0R/LWgh50r9T5xXOFt5eDV0s5fBtqJtLPUTyg9qYQGneGeOK5SD6xcqcXUY8ZxbjKQNcIvyBs
CDH7EpWWRukpP+U4NF8H6k53ZOAjLV7aszPbMa8S7mPXKDzFEpISaX397m4yg5vY9UUh+pS5Opd9
vJU/yxJb3blkkxrX1ZXG/5YrWKJHxTm4fPNLaSyG3EVYoXdlbAe5MtrKGdCI6kTOm0eC1caGnYTY
uqA/s5cq1R742XIT4z2sBuKmxQoTqRk7L5evJasv2JvfGprbufKesT6wuGCWgaJePyVp+CbvoUrT
ho0z1hhWnGIdFNPabXGYCEaNsMTZY8Hl7wYXaaR1hQFfuHkd5StlSAFqztviLaHMEHem26cfDI4g
1/U/dIOOhbY2EdJBoTTC1eTDeJErjjkDSlDaT1P43H1bU0EIpcmzx3fO+HI+clrqhcfoAj4D66U8
vRlO/hFlw4VgUOyWgSb336azqQy0x9I/qbhUt3rJkzNr8uMkYAKZk+SbkrAl/ACFSd8gLlaQ8whP
xHRKlC3syKIV2OSNdBWKei4SKAQjw/4qPIpSNmIZ2SY1Y0bGFUtt5FO4NZWdAY3VxhVEHLjP2Djm
qhU3FmufgzWaD3rAvkxVpmFjYnYeSpMI9+ImBQNI7NmZ5u1qMACqf9S1oqEozy7R3FGgBPBzdVAj
vBZOujfVgx7ImDQS3lpCLS+hQ3Uslt/i1IsJqELtD/u5CozFMKZfYgY5dNSQ0sHN8+MlgKUDyYHr
2k2wBqt4fUSdXjL67fCJzr61H2zCtuRbCHuCfzww3kRy2ejCn+QGIxfX5uj6V8m1gD4H0JQ1G5TM
XQETIIF+t0ws/QN0K0tx7isCG2x0N/PjCMJ4UUEv4t/DFqANKXX8qgGoUMTAeFpM3Oa0ENUi0KrH
KbUrOl6av46vxSvxx3YWEHKMxFwWsljBCXXJgTrnbngTn6j4baFR05EJR0ejA3kTM+nM1Fdsz0iV
sJJjzgR5tvJ0I8f8Ko2ptsrr7KtLo5OonOaEEo3adpPGEa5iUHesycsXVWMM4+MRzbRhWOjza9Vh
wCXgAo8NJ6Wlmxr8jvlOnhmN8KXHMYKmBP8kwWLGnV+PG8bia14ujR7L9B9bPJXN2Dm0zi6zXNin
yxrsJBboeVpSbUCk6+l2g2wlyBeMiVjvCIcDbO5vlYUHOGZvSaxsXGc3pKMMd32HFFKPeQodmCkM
t1bbr9CSxQsbtBdqjP63HcdbcbnLMxH4KL+uizdyH2KruP5Th5USJZgsM1WiOplw/XYLLBBddozN
MFy6bu4f2Gkuh0qBe8wMXCIL3Mja0EedJapAE6b4cGLKW0C/GzNqSHn/hIaDgYMxL6jjzCBDJjiK
2st02IeWwXwehwTWXVSj4nOep6oh0sp9lsMEOcdQmonIml5/knCMOp1Q2yYNak/8QH3CMep6IT20
4RxCGJ9GyJUz87CBrR1smuts8uhOEpxZmdth17hNJgCkhOy6ZWVZTyEb8EWuzLux5RrIcx7sqteT
ppjsOoF5yZzipHREi7Gm/HSHb+lS96sEeYnHZ94xq3FpUi2Cp0Kcuq7b8yiY8XV5A0ktQhjQ0hEx
hiefpucmAq58HEPOIcOveFxHLUuFQ6h17NHyldi+qw7Tx1486obypeVIFpOVrGAeo5W7is7I8RD9
IR6+yQa6nZsngyC4fgARSMLNMklSckVwDWP7b98UtrZDR5zdMALDrBDfDjQYjp18J2Wxn1KVEpBo
HdMRUl8xqEdd9k4mwqceckSwneuXw6xy1iHZ0h3EGQomnahamyVCriG17yKIr0jqzIdMKD7IkT1X
tT6zr4nOposGq57RwWVCPFUGFO8WdyXDWQCe6TGYbHORzkzfKqakK9XzV1Jy0dounacVHG2KlGUF
aXLhz98OhS3aHFwvuZPnELqok9Q5e8sq3BhWDQWodvh5YwzoVssRdiX2WoqHQhst3RTQnjY+h5KZ
pm+jZfwAjrT+M24bGMy8ZKf+MMgW46ukOBZPcrETk+SdyGYBUln8UMVUboqpruUAha+6oip5lXCV
KKlEUOmTeG5WaNAZ3Hd3EKqwkYsWPmY75Gjc5k2Q/i66V3mEyvMsjz8im6bAKNFSmq+pF239iPmA
3Y+EsNX1yWH3uqHN/1BIydWy8iGsvnu3+yyBquMn5ztLdUq2CFXdcnQwYBrJsTGFOImDRqJCKMbL
BTQ/5q8forvLA2/nRiQnINQxcpshT7Ct5qPehwIP0DCvQb+8MUvvTlH8baYlvySUI1M44TIxmsZD
sKiF6CPw3atHbC4lBRWYy3Eupl8OUACp6Rjm8DC40RuKQ4Z740KOOUtWPUv8hFuvd6KdBENJpddA
XkLAc0AKB8TyL7ER0bpB8o3kicrIhzhvVsm3BAtZNk8UD4o1T+BXYh6/4yZ9FgAj8dhUC7JOvaL+
cskZQET5Jdd1qP1g15evs0sdBHWnhO0iuA1MOYVmqG9RWzZsdkNx85FHe8WiuZcLYM1hY2dTOJme
d4EFeO8j91tjyuCoDdC8t/6TaJ/GkfKeEFf0qcJu1juCYEV1mAmJX2cSZUbcFQRp5VsOh3Vb2InH
nvFUt2RDgpDV4nvXGpTwee2isRZwnZ6MEZX9HKaibkM+DZ28uEhZjBLm3NvLrCEyg0X8YxeinhWf
Phc3uh4WkFlbHhkTHoVWCffCTtZ+sncrlHOU+evZZacJxVYwqR38XzXCR4TZBoAmJLrRdjSTbRvb
r+QnYDsJ/F+hkNSGWr32Gp0VKXWIUbuPLj3tIerL11ZzqxXrnaVnt2e0ZgjhBUpMdGmjQCLh9xPR
8+9i5ttn5CMzxJo3YrxeNNfGRHMt25tWkMbkGrXrSPU283zVWV+pNeIoFDgJ0dmI6WjEEzBv4DEY
o4MtkZYt5V87wj4rpCAm0pC4d++nTj2FxYxUwKA/M63qAK2TYzR3PsUNEWdI08DBInCKblIARw65
2JtG79V9XNNQZOKNhqICaLt7ZWfXWb72RwjbrtY8SH5XMvO4jtwNunmXDpBgRM5IfW0jDW8KI+Re
9pVNPmGc1llZLcsO46YOYJ/rdS6cr1ypPwXRSvSMLD6e8bTsqrS6CKZIEVnHmaEHQ2RqxtFke+o9
gS19w0WID5OTnOOOc+WSzepVsg9T8fI95TiqirquEjzEjaDRQRIh0tpAptvcMcT8lFMWbeTkCJuZ
RrR+Jq18xngaIQOMjJX4CKc5gVEc94+uEPMUhQ/yG0C/aLWMNH9JVblVlxJK0XjKO3cWdD3Rg8nZ
EzOKg0H1kprZb0PMT8Wn7JbzKSvdg1Oyrpvt39lQYZNBoqtmt0kwjxzzS4/GB/H1GJadQC5ejxz3
LANIgRLfhsKQiZ1NBf2+4zs1q0csfDzQWeOJf61Too24NBaVqKzExywrYjFOl/316HDTS1qR+K8n
6HCoxSmZZQdI4puO8zi5m8RBIZ7geI6SFvIevGVEEiXZRRNxDDh4OQqVtZXRD9M1fOBLfrdERp1S
A0Qu4dTwScyi1HbF+B7W5b094lcTKs+Z3PFFXbmP8knSo/IBd6RSyrPfj0sqES7RdxtgYTZnBxNY
uXgTfXdK8u5dnDXy2W/589lAeLRGJ2pOG4Fi65DjkAUU3Xw4GGRNEMJbwjaM8vKtLZ4mw7pKgpQo
em1j/khz7w4HnsAPEtIyB8Fre1aJjy4V46t8MDeJSRx9XfKFiqpCPmwUFzfoNG2QRLq+KFXFQkE/
N8ASFmbf7+N82GOTAn6svjQDQZ+466/58BhmbJKxRFwrXTdYJMYcXcmHrG+V3FSWmb+IGuu5qKvh
ZxqnaQwDLAtnox4YPyrI/080/k9EY0P1/pZofP4e/mv3ifaeNM3vf8Ma//yf/wtrrP7T1jRXY1Jv
C2Tu8N20//qH4uj/tEgyBWms20izGMH9479yNCPhv/5hWv80SFKwPA96sWlaxv9hGpv6P23PclBz
GQ6LaV39f2IaW8af9GEu2k4DwZ4pwMau+mdssKnYY1C5zrzzgmYLaPxEyMLaRWf1XB3TnYNkRt9U
zsHn8VOtumv7af4Oru0LIFEeNJO39afNSDWovLblXedvmW2TO87iyKp5Eu8IJMwYXieL8BkzY5Xv
S/8x3WYrfZN/giAyjDXeU0FUfNa+qjtiIPYegcT/gUqsCerwHzVw8j16Lh8b7F7+8mcRL0QYTc/c
eafODtRJ0OfdvK1c44K873dXdzeFlQqjvOjdirTHv5fgsZH6v/x2k2/KsWgnVcv4029HRTQiXzPm
nfvsDXfqrXis781wqX60m+wWIuVm2nZznsxHgDkm8rpl8qRs3JP35LKrv6f6Nx+0+qQdq4P+mZ3n
fQKOadWcI5bYD9jcm3V0ptfCkUJSx5MTb+d4VezG38VLeDQu6rZ0vwPLtteKN7/Qx5AOcTHfAUtA
gkUNxv9zImdxdhYL9KLdR/UMorihTt8jNoGRQaIPXHkNjWPN4YztetEcs+OwUb/GRW/smKlTxOQ4
hAjBWdVP1VlLltpds0VYs2K69sxWKfwdX3k7m/E1v81b5XGONtHJ3zEOSwh/+AzcHdKl+3itupv4
e9plq241T7jiGVsubvpd1Sxbxr6xskex2fxCqoTdDTraLzw1o7lii8s2mITbdf3sZnBGCfpYA/wJ
rkWx8J79ZpvGD9NldpbBiX6mdq/FQ/Id0PqQLnkqrtZ2fgTalr9mwxVeQhGv+DiC4/SWf9qbATcP
FuEbVmXnZNv7XgMJuc559gY7RMsimoCgbroR6kFzYU9vMNAMg+xN2gkGGeqDqW6IjXEe6g9MZr+K
i3/fFmf9aRANFQ3FDgxKCJj5kSrinB2Gc3Do511wsck9XE4rxqoklpaf6aFCPIGi7wG3+C1eBxsd
g1CNDm4x/GrjNRYjyJcxNsil/6Y367K4RNeWBeidiVRgAPewBMW/zu/mrbkJ12gUgHbAUrDetS//
BJsBGf9bg4hzld37y/QDGMMJe6+yb3Ar50vISxkyvHkRb3FGa6SEbqc799XDzmeukGyk3/UD7cp4
hggBbOOdcYv1GOwddJTOwogIvlgO2tK7IhJjjpMQkeIcq3ah7+LPbl8vs3v9ETGV+xz8ss9dc9cS
tvnqP7sP4Ke4tMslMBHGWsbePmf3w15t0RQcMbmba8LOyl3+a9hAL4l31S5981acJ7Cv8BSevIv3
Mle0GFtWB6hDlxl3xyL97mm1F92dHl9ZIFT3xd6+b9INcFzYiJi2nOQwvOniSzMbQJULonP8FZSJ
T3sXrWi4tLWHzxnt4LLYeA8WCpxFeILgYmMpGfbExLD6/k0ckniD9ob1zJ7BVEAuC/u/YRufJqwE
OxzM+O7OGUbkPWgdEstNzkCjXU3qskfihiAYJGewDliifqXP4TrdGe+shtOtviCU/YK1zt5O4dLa
x8/tx7TaTbsQCDMOvEUeLIN7p2UBtLCu/mdzUxAEgeY5UW1Mr+VhXDOQ9R5oD9HFKtup3iOXHLcj
YWpkTt8b3bP30J/a9/AQ2wvnfXpUX9VVtgpZMDxq9yxZ/v58/DN23cVTYZlA4zVN4zFn/Ukyr6ez
aw02goqG4S674a2eOa9u1PwHJfRfDmHxayxPdzyVh51u/wlMT2dJY+NrWD+14Sp+hTeNe3Ipv+eG
iLopa5mOVDzi/3e6weXnAfNH84iu//Xp6rIpVV3LtE2HDbEqFPO/Px+jPGj+9Q/tfxhBZdojEcg7
TclejSkiy3DM4105kteW24QEakzNQdOiUn2JA89cae4nycMs0+1mSXCOTYDNdC18v9/RfnKrpQV7
Cwu9KAaDI8TO+5HkJTAhdbPRjIm5hspm3x11d1PrWrmZmScBI2vO7ciRkc7EhRXwiYw0vscLVGH7
Z8FO8tEhsWFMN82LXnbW0nZEQ652HmTtQlkb7vzYwj3ecJU7SjDtUGHCti6eW8vpngKmpCcvzfFl
gazLEkdZ1GwE917bHEec+dsp4EGGCPkdhso+sO7TIMOlZf3ugoEWpCP/zcaeiaBOKTKycduDmiXa
1lDnvdPRYtlJzIQzr7eK7XfLocZciEsdZWrKvZH3lyjnLfC1txwHdLpes6lqjcguNaPkDr1Xvayx
r4KkWWl1dOvqNjnrQy24fepTYvvmKeorWm/sjRxULDQLSzkkLpCUqn5gJYrtdMo2CEnDhSky+pTC
venXUPM5U3Ncm1xyOLLTtlhZAesmXZnNrVll7mZUCebRQTwaseqc2kao2meCbdRBSgvup5rFla2Y
v6j6zbOHEzylE/Y7J931PTJAlTCFfdIQxj3EF6NQfnvMKw+5NV8t/RNVIL2dm30RYe/vrFKM8siv
ifv2FCoWvV8BsEGP7BfAkDPGUR4UPlFT/83eeSTHrq7ZdSqK6qMC3ihKasCmNySTroOgO/DeY/Ra
yfeq7q2nhiagTh6ShzYN/s/svXauUySMeBGkVmX8r+uP2ho9ir+Rf9JJhHMnLNpFmr+bWXtYaWsC
NVpeZr1+ruf8Iz4PCHO9bu4e5rh8TMPoSU6679Rk9Abi53lViYjTupf726Q5wS4yvTURMKkSaBvh
H3I1UeBPzNTNyJFQWoOn4T5wZJYPqlwMXsFCAKF5dIpr7caQ8YiWGfaAxSNtQoJJKyHAtCMAIGi9
dJw63CDoalq4rmXNeNOcIAEjPPOF+WfhqY7L/Wmu5W8AiKhny5YLH5hbMQsErHaY+oaWg0K/iAbT
I6Ibc7KTeAQW9rA5907OLmCp3Zpoz2F6rFWAQsT4MQMCMkZi8hIH5IEwTOQ7Mq6Y8x8rh22jDo4S
a+5UGsxyEeSZrAsuKDE4QaE3G9DEgSHXWeOaxeBouAwmpjFI+Af0fHBG0am+a6PAdBXjJ4VXqcFs
/ljnx3XUIC+PN7ObDpaCMN4QGTkmDoIGogcW3Pyck3Oig5ZA8kqQtBokRXFeYryemBUN8OjG/dBo
B4XN+ECTGxmnFT4c8ThbrQfpzmJ9dJdSIvpShwGfFsOmy0KVldBdWkvK6IPAUCtQscO5c5a2zN9i
iVRt5KkgjdmEK2bnmmQybJZx3ElDBzk5RGIEuQGNvpgg5kFc2BEP/XsDT0/e5UlLzSZbfQzyz7yE
SFqcUtA6N5U6eAaLwko9FrP9rE4ZYlPM+iFF6++HEvOlHGEGVuR2Iszjk7TYgix3f2vELQnleM8S
iwlXJCHmaAAtRRjM7bjPuXzOVh7u4kH+aSJZ8GV5TLwLM1em+uf1oZscykVKgHpjut2xuqJ6JwvK
cCgZwzf5tm7kNxQJuH+P+XE+Sh85yQx7WMfwcazLigceyNPbgh3WbtheOPOfNpA8NHrFQTmZb3Z1
xVksvrHYV8/xR3dQ/fnI4C88VZ/FnpKdSQST5VceI/3V3HeP8UbFEcDanuv82agDtr1c6UmuBt5D
gjkar0mFRuAYJ/EClFKiPM3cVt9Rzo4RNhAk+1vpCqkcYT1jlDeUPotxwALLlxkUiA7zPe3TvJjf
5rb5Sca3eHVx16sI4Qa+cPzTQBt4ng6I0QjYxZ5XZlQ9Tta7+ckKjOfqiUI+uiBoezYCIxDPLOOh
k3OIlRQayp/8HVU5cK7P9T1dbSNo8P7LVNp46CmbXUl3+32/kRpaFX/cI5qsIiidXEAtx0xPYENb
LdClPRiWSPaXaTObvkJ1NZE+ugcSoKX8Od4dRRc6IqQRgB6exkpRhSDIDtpj0oK3lPpc8Cb9okmY
UN3s2nBt2hfe5DGIjAmLBQoccZ44LTEMzCG5D2svesn7oHY1itOTyW9Obs+WeVb7KteBIvnlBIDH
MRkKI4tmq3KWEWpvuTmW/Hnst8FgmT6TT92dCP2yM15fRH+w41A2sCtM/YB6SZ5YnoKaJqnT7ns7
8ZJrxb1FdfmjhQyM9+1nhSgEo6TdzZ4IsZPL+Bk0OVIRuhC9fMAWP1tvwolLmHXStJ3+JrAx2vC0
QMXCXcworogejZP6jYFfBGoCL74GvwnwQHLgSQrmk3EqCetNTzjy9G/NE67rc3imf+re2juc5qF/
ggXHz47eKX1fy0O9Hb/pycrOUX8UPznpx+KDfQASuv5lupHDeZ9qn3jZZF5fbczJAdRc3Wq/fbwP
IoHtvPEKUD6Bq8upSwAbqGqrp910mlsTeaqrnbKbRqm6Yi7d66lnYf502xckD9GER8Lud/y+4nCE
d8hrkhJK8NC2GqL91Gb4QW2jCZobUIslIgHz/q3H8VJJr1XFHhx9/SHCroO6P0MHYBs0kqesdTSk
6Z6xD3eAL+9yXnxyos/3aGCvx3YJWfd5yJ6jFSu7o4NyH/bCp4q49SGSNrjjNSvA6tOcrPNSeESL
FfNx3pI7jPmDeSgIdSAUdhO0e3TB867fZcc0cqls8u/FclJ0C4f8EDK4Bm0UOqj/xXJbfZIxGtLN
2fFdlmkbrzyvFsI9ExtoCvHghJpxzRg+8XJsMEJ0h3hDCAoJJNlrHvS6QzFAAzZ5pPQBLj6D/WWr
xXpXwZxHipIjyzbzyYkJMj0DGbGHhoa8dNejxbOGFpW5gJe/t5jVSWpj8n2lIy93GcnlAVWe9WRa
zvCC00yZA9NRtggIXyVfDvRbHjDMeQNsvnJ8bPNj4iu3krmCZxz25K+uj1PhzZcGqdIlv9LPvPV+
uk0SRz2y5DEit3YtLtzf99jATXFS+b7jK3yrd/6GK52uWW7i3RgQ8Roh/zwwDSYqcVtV7nyOiM1p
HdHwS5Tqp/ABFGTPwpIsDIdlEUrjh+4svDV77RE2SP9qXoHxv8fbbs9K3aNMuIakNg802848PqaL
Dy2Qi/7W8gEne8UzR2h/gbkkHWa/OkWn9muFEmLQXWWJY50FhTQKT73Vn4OrHbnCqk/KKblle+SO
8i5SdupCAIaNHxk8WZ5B9dnW4kW/qkfjsXoGEEWBSe5sCVqLZ522ab9pDWIGKu1WesXYsZ5p6U6c
MIxC6BGTT2AlsFKsyIt5sZKBS2wJyagFzqsd93vhEsW7xzpeq177KoE+VXgamCetB5bmG0IwhptY
2KDZ5XFCY8bfUmVXcT5U6pYgKJrUkYnC4JdHxiqEfqbVga5S+u4asrtsBNRVf1Cv8ROGD0TbvnmV
A+tRit0GwYRuR7B1Qcxh5ke/b7fbWEahbs8HMqyoCNAgn9qYA+nUIDflVflnbF1ly9Muelm/Ctjz
XOagKO0QSxusO2zpvSA6FUm5Bx0oqHbZFaW5In3GoPXNazQdk7uYasr3a7vrY+T0exOQVa4fufgP
yy7K9uGEB5BnuvDHHpsAnlyVgt8hQHmhBXvKduPj4sVf0osA5o6/95i/MYFQXqUzA5ARqeg5365+
c5VQ0VPPXaN3ziUuBoryASB4OI7n6iFBT/7V+1HnFC8iqF7LxdFqcQeg7+co4/oY0QpClADFepvr
W4S2TkfrEwCbgY/FoSJxtXtL33vDyc4IxTA6v4Yh6EumYU6/VXjGpiR1t+6AQNsO31mFY84oJa/+
bG7VexUe1Oc6eUgvqLIh3Gib9O1eeAp+8oE/GYUGTqSWfOpdel6VzcpB8SJtal8NBmcpkIE6zUYM
+i3t6XCE9Ru3kIb94cfU3B7oBRu7hvWpPbyZj+J6Ch9x13nh2/DT13ZNFfA0QrbDaUB4DMrEk+gV
N7Lxwkt1VZ3oAcze6mQf2CyaP4o/vNfMN/4sO9QTCrAHJC2IJ7jbxz3LQ06X/JEzL7laznIZRRzX
W5CR3vIORq+5cVVXQOjyXZmNnbJ9+zgCcGElvjGfdcaUUL3ODJQ+FF/84R0J0hyYVObMjFjnIISx
QtQudrMnmenlXnvAaqhBmM2vxQ8RuuboFT+aAb32ulr7TPIF744qNk4I/cbLqG9DjsVFfCeSjlbh
c1xFmhMgLdHrqmNczDigVK/q/IqXXkJjO7Fqau7AuaF1c0qgJmlp1OEOThy6QCMCBALqcaFBfy1L
JyQ85E/XfrWkalz4mxbOKMgu2+iHGqY8txQJV2J92XLlVAkAMb2WFTMENUK1qXFt9SfkYSx3Gqne
PPVvE2E1iR0/jYfx2/ia3kPdvmsoP5sfukarQ4jrhH863Z/vYmB65h2zZO0lmlGucgo5UmDs1uPi
FociKKguIU3a0ymjzCDNp1SJQPal0a33LPKbU+LhKl4kX/0WiftxkqAlhmuvHpsNAz8uL40XnfK3
cpsGMSz7T0zJBBHGT82+6kBX2ZwUZzNoTqa5F4P5Z/wxIaMymHaKJ7yXx/ILr9C5PyLMVT+tbfLc
YuV2mJ83z/PiL+Ufab0smk1GNq3Xkm4JO0oIBP4yzKBmTWHRyhDbzBNdQGGbFAqaxgiO393YuMoq
9/OM/wWVUuaAmBD3U5RLexhm/Ad0n+NY9CBzuqX1+rvtEPYsPtn7ze/n/b71+2XGFHEhz7KOi/Ig
7a0ZHso/Ppu4iBqk+CWPcB8WaXy9O8wjNvWuYpLfFHOd6ZsO24B4F87J3F+1Es1BUesS+86CWp7Q
PS09R/HMC7vokLnVUuKiP78mVrzXNZPfzeqZ3KqF6I8CJ8hqiChYy0Z1IeoCrB+zgvkR4TmDDmEM
y58dCTDWw0X08EKAnGtFhlGWxp8cxpHXp/0biKPYa4ZuepSAZAGTz32Wkly6LQrunsWW24QABXK5
fQSvbbpVaKKHUjm47l6URXGNvI1c7OIy2g2j9aa8ZWguh4WvJHP8nCRArFTg36kh+UkEj2xUwtZv
cHpSenIUQsnpHxqqIxNtALhpHEGwgBDIkNOHfXqvDpzrJFwwSDGnfZzmVyFsiFYUpfAYd8qbDnPH
Xrk+pEMWb8uFSaYqpA91Ne3M2tgbHE5hjClOEV1pzXvqRyrkqQqvOYRRVcm6XY93Y8QHhJCR6x+q
Kz8nVCuq2p1sVFuSCumvLz1aJqgKJC6iaMg8VGF0IgtFRdGrWLisW0zoJpyrwY9HGPRGdAjr+VXP
Snk7whR1i16/hOlHPrQtcALpR62JnNJGc/bGBT2iGCacv0KQDmr+Bk+YAiADQL+atYBhqG89IZwB
wVyLstRei+G1EyrRmcX+rcTTS2a8m6ThU6P9kYS6vSuHnpEvca4S0M1MzSIo2NhL3dyivA+ZnJT8
DsUCSxWQ4SSbAq3v+iL05rjpZ1bfjRj/QQjLGIluyCRWklCMeBMyy2uG9YYfz9wMUKzQM5rMvvWJ
DUM0YUfjh8ky3akEHs8KCybQuWa3q+Xpce+rkiWQdIUatIvljVgznk4UK1jZqjtZGfd2K+MneUFR
+TISd6hzho6WwrRxrF76nmbs92uLVPuD6zyDB2TXWPuw0WwSWHc4XMxzjnwTi5n41IvqazkjWmw8
fcDTSnnfcOosq/XMVTnGBRDxGxhfUti9VNq0iwsa4rqkRFWq/lY2qLdLVaHWnqzPdnalBDuJTmmc
jMjYKgrmumCDoNqVpb5ZufTaDkwcMyC+YKgmbDLLoRoJuK9pGWS0uqR9JQZBE3kgtUW0fYg1lkrV
QkdH4mFQSQnNDNo4uTGuaIafhXSibTJa6mnxLaunz3TmpEFyGiwW86Ci32oJ7l55KFn0jBp05Bvp
HHgNFS4pOTYUL+7yyo2T1esLZfGaRe6RuDU6GI9E340SB4ARPQ2zGgeGEoz0pWk/io4kiNeZY6rr
rN4RkieiRT80FfVIJwHCN/t+KyOnC5Su5lyULbLFR+YWQqSU265hopewQeQS6SkLRIM2JK1EYd8W
DfXZtMprMrU3qcGIORoLSpIO1brUP1hTh65cnG6FChotkXU6GQOctdyxtgjxwE2EtaO8jDY1SdSR
Lvi1hKyVu5Znp1xuWpWSVmsR+YzZ8JJWOfUIJnWba3hxsJpnxaRFgyP9ZvR36CxijZNaYm6KzKdx
Sg9k1bihjL/JLMWgquil5zGWPU0QFrIVINfW7AEFsRp93Up01BtAaK01wmA1P6YmdH+Ifx9NTuda
xcVtHjiRRh4rxVJae5n71SEe8lQzZuj78CfWVdj4w0td4Y7rFmS0ep4CaUUeSqE877pxZ3byezxT
yNb9m6jvI6k+sdfY1EbDE6DvfqyZxX3RuWLXUOCXx2pRmM0U0dF5qExti6rkEZ3caa7bYJx0Nm29
iAClbb/rfGct4kcUoSxhKo8NPcGPBImOYZORv2U4SrG9oHSLj3k1yoxH4dlFtDjL24e+4DPQgCsl
XdyA6GBOqgjyAVNNbLfCvVc1pweCayk80uQqtpGj5VqxURrWvtjp75Hzj1GbYhsYUKORarfpunXb
6+MuTFsRSBAkilTMH+axfxuBUtkNlHo7kiOaZWqiohyvlSB8zJgZl1g5R2O5RzpxnmYr4tEYkBWl
dzA3IUeCMftw19G1aryrF9gDIdAHsUFPXEZRRx2VG6Akils1T3yoZqzWTuM+j6Ob+GvGJriz0zDg
T3nOahWNmjjKQcfVjDSSjHHHCLR/lZ/zcdEDNJ8DQYE7MhbXj1VDXRStAtY06VrAambgXN/wINBE
6/3jrDDBDSfjOvA8RVDLBV62AkXt8CEMOX0Tu9ZIpa0aDS3owtrPGsUNE4g1ihAkNYM+JbfQQkv4
7fJ6j0H6UeDvf04YnmdV9gqCJeYkjqkWOcike9pVaWFYVEdxL1pEycpKwQj57svIWjXx45rG3kB4
DhZT59gXhmqbpvQd9yxcMYLXGJbjeM5I2RlT03D1CdJoJBPWu06Sr7DXcRYGQGoCgERCDK5m5B9M
c4EYsyYtQpQ2RWVu1bQfPBP0mR0PxKKUle7q6+xOKDbcKUZ4Tggmajsefz0kNC6mL5MQsThhKlwW
tS+2yI9TtzVLWvai8huyOIJ0kv9MzcgY926UexoFUfNMXXeaJaV16IZjJyN6H0Ysrmq5WTBgdYXJ
XLNvt+FgbnIjYQbRatep4Mgl6XubYJjNuIucJDQOtR4KLuLsJGVphZvisVk6XjGd9iLPNYjTrHgD
Zn3DCbYEyG5Z1Fkvhhgx6BtxCiqAhBOrK7YEEL2qRBk5XSq4cNPu/PTSsCVMOjzck19JZOmN0G90
nZmAeZ9Za3L+sAoC8In1sc3YQHBh11RPqnkZF+r0RDA0njBT+h6KoT1iwCFqBtgUkJLGH8P+Ieq2
VW586nIiul2p76Ji+ZNWUeyb+ojEl3uoUlUYe8zXJIGKLVFj2dG7xWlmXtVG82U0KOIlnadE3IWF
288dJBEfRjIpNGMpIbqTbqE4RIdxoFFQUUeQSYmYMU0es4JECxY0g22ZqIIaVtnZiAQCuAsABXdm
o7FMzDWi3jjKhIlib6mPUB3AYVvXMOwqp1/WFd3geCYATDBxTMnxAK61LdVdV0wqfmne+pd3yaBa
tiCikStmnwmbIU9SGg2Ndfz3m9+Pme1ieYkYvUcpTJbfm2bkFcAFS/KKmqotlOQ38EXKrtPLL60C
g2AhUHZHdKPAAaJ+p91xMU0c0ZRKNLKpiYN8HgUPURUzzZzOLar73RhF1VZl6qTBMmWIS5jR7w3J
tVehUAx/JQhr16VLC11Xq4ydjGnqHzdlif6kf7MkgoyE/7pJkBeoq9Zs007vd/n9hqAKfp1mwKel
iQ/FZDIVUzRMdqCughFx6iFvMvX/iwR/yj7pl/+HSFBSzTtU7b+EAe5H//E//vGVp4/i53/9G0yJ
pKyS7u/6wH9+0T/1gabx76qlo+czrf8mELSkf9dEXSP5WkS1JqEe/EsgiHZQ1Pm4CqaR30BFp9ih
lkc7qOj/buk48fgSTDv37/hv//s/vub/Gf1U/xQtdP/y/t9FDMDw/y+JoCQbiBRF0bp7jIy7JPLv
IoZExziLPTzeqcOtqyxrS0B8SYFGX/G6qJyQ490+pifMQRujZdQo6mBNG/RcsGK+9bmG49ELGy1u
MYAshM5HzC6nxLos3VjszLyzgoESE/DjbqnV4mDKZPAVySDgzN7XUqo908mY0lekTMYjLfphJQ6T
gbSxPkwdYBGgZZItS2J40YbFsWY5Doom7329AT3SYtPe5Gs/+grkDTt/naq62U5cWepRPsx5Jnpl
S909pUhCeD1nOG+RWdQIxTWVcYWYfwgt0lopTqJAqDXt0KX5s7lgZMNGjrdG9udoM/UyoHR9iV4n
fQdihTyCsmwvclHiLVCsg2Gs2yLsGatPsC9SRWGXQqrZlA+USWKnXPrSDE81hvQV9LejLWMZRAnr
MSttX8S5pZMA9cF4OBYDpabxHTQlAfqleSt2XNKBmJncb3pd3ppNA5NIRH+5cG/k8oQETSKWs7B0
h5mAwpqdksEsW8lRE+EBEDZ8Dn5e19ZrgDxmX7dce5Jl8hpMsJ6la4Bd7twz1UL3Pw/D6NXMABfA
RJtMXX5agntEizVD3gm+YeZVoFfzWZ37xckxCqlGNoPDowIG885UHVBQAyOTg0+ltyOrbE4VrGFu
FyaR18JO8uq6e8IzjqlhLvf40egD25Rxgo5EXaExh8R1NqWd3JbKbRU7dANVnniqpt8Zh0yh+hXn
ZM6hqJFfkcTRGZLc6FZRvcdB/HrnMmZTp16FiUM1poigtw+Viy6HI2Yp8z3UYhRlisAGmEKKEOWE
qG52GUWSDjvFmmY85jWt/iJ0x4wtJiMQbFq4xvoZgIkx9MWhnHV40/cb/jRtifPHMckPGcrwvGsr
yof6HMnlGwcbeBGWMgBlVlYxiDMmxGEF2nfaMYF5fcycpZQHXthjr1GOkbqlyb3bJSy+MjxUkSg9
GKSZyvHan6k/bUmRkyO0Q3wiiuTJUCntXpieGmOJTkVTwGXLNJtwM/Mzw1Grl+mB6VL3gNOH4BOr
iDxo70rDSKKR0h/dZOYWSp9qXGleGCKtE+41H/qai9BIGEHIhXRXEWViLyL5HfQkdMX5FE26tSuJ
4pC6KPXmAaTA2Etf4LLIDCaXmtyV8Mg4ZSOQo+AaAtxjghoLoHaHNdoT51KpleRMYT5u6wKNXjKu
mbf2A8uVtPWzRdcOJvgqJs3MwxpgT0uUQUEFt2CNu4lV/rrKX1qbPXG9FHxLLPlqYAP2UpsvWFw6
Hs6QER9JcWYKP1Jt1pfqznRWy+ieCF1dxCn1AVoCiKkSy4HxYEuVqtnRYhhERLCXJLx9YZ2UFH44
J46uFjzumXCO9bVz62W6jRWEZwgu2PA7/kSdea8pY1KTFbJipelTVqpnOa/RVQLY1Qh7skMVz6JO
NIwTz8i1EHWdlOKKp2oX1yLPbZUEORL48Bkz947NzzZ+M5CW+T/0MHcuHq4Yaq50sdULs5BzPteM
GbrmFTJq6uXmHby6Zkz8VJSWYRUj3u1KtKCENmhlvF5ETONNND0yAqAy0N2iYfvbrKFrhvMuUYZ5
nzVtuh2UmORjhAGxmn22ebON6plKrJ/+tCU1NbTdrz6ve6duob+07bwbuGq6Cq4UNi5qRkR3GQyW
QaFfpJeoCmc7jRk2ROFjEeV/RkZwaMcWlrMSLcdatZeSok+Y2BJaT7EJ9i7W1hdLxehW56G7tPKm
4fm2dMNJr7sbALr3ck4uXc5cgEkA23EBPUS9doxAzeG9CJdkR0y0bWrywmwiZ6qnGxxVMkU5K1DA
ISRFx0D7ynHX4y8umPYNbf1d/sRTdCFect7Ji3jSUWbZOf6qtDCPRNps40KOHdQqQRrj2DRzhtIy
fNnAEGOczKbyggftPc9D5DrR8l0n4raelrelVmq/GZXXiOhvBr/JyyxKpzgetEB6rUXkDk0byW6H
1MgpEhH5fMKGW9O7l6RKQfWROTtF9OiNSAyC0q2Pazn+Gcq7PRSsaBheNQm5hyALTiz/qVZ2Oz0T
0g2hGtXZ6iLDg6W1kyZWxJX5Kud6emC8wV1MEI0/x5VCwtB0Fq0Tcx2yJeRkPAtL6Y11+72a6uwQ
58G0mZ9l08IlMrAgEGAfSUJWpcSAXgqRDHBtuZEZ+ihPnKxh2v+oWrs321Q4KQaaKSs6R9ouhA7m
1SVX7jTRwn2Mu3gq6T9k2Qz9nPYUKjv/x+ujzsAAZ2DdbCzznfahDuZsx4l6a4DaOBkw9cIa5W1X
jK1jvaai+rAgwDwOMYZq2HI7QP6PXHrMju/e6Sz2yaFkmD/v0Z3eFgOdsjUvXrfoZ2syPzRhfNbJ
xgwV9cfkBPJlML+Tdg+eZdYoL2/NpNAKgnRyBVna5joTkU6RcPVb1XZIX4wk5TFrOdVAf+CpNeS3
IhzrE79ebYvK4loGB4dBNW4o4rxNJLO2+/s1fBqWm8oLw2Ub00fFNy/VdSvEE2exOvigltCrypQy
jQEiZCo3c1e5VEt7zYJ5bI7lz6RgxWwQng8J079QF1+7UHsQWVHTgqhfzXwNG4VEOp1c3uEec5RQ
RUWdFu8H467z12lzYQ3iE3ak+LysrK/6iDjnXOHSlUo/Q8FRylKC5sxRpNirE2xU6mA4cVN8gg87
95pyFNvyU+61d+Dy8xju5UQKSmRo4AbYH5pPYbbpY+025ovuDYwGSt0Iyp5kVJHEV+qPNSuORlvu
0qn9WBcZLc98IXfjQWqio2xW33KjM1RcdnIPHnFJSR2tX6TFVDydp5gIdgoYxYZno1+LaxyMojIG
gA/LfVKan+Xwp4+7Iag6BvvFxDIvyqsvgK5L9gVELYgzYpOkyHjtyvDYRdo3gHjZnUPjJ8lP9TQK
x35l4FKxk0H7w7rWVEIXwSovHtZwba3BlmRptZjlZcnZ5AqhASij3peKPrCj748R8QCemVmmw71U
OYYln4mGdTpKP56wdNOfuMz8VV+vRht9RmN/01NhZ97rSrFRduW3qkQXTeJpnXSF38TJeTYTm7+p
9SODgzSV0Ux0wrbiCg4h9henkxSvQp1d1nU4FGXoCeamGhcXzUsZdgjAp3WvdTkKea2Cvybeemkh
1onOF4WN+DQgE29MfZtN6ez088tasDWhOA035mxWSNPkzRzLJLHo6KuS3goki8wJ2SK1osnYTTIJ
Q4UAr9teTebIJdP6MCY4ohVwEI3sGSz1a87GoFehYmQE+ETCpxGbD5qEgr+UGPgwaWujVQOJoW7H
mgi3rjLhmj/KGdYdRdeepBYXwJT2bjh2R7lLpaAHdAlFCAKYWm5bogmYRpULEwcmf0zbAEenk9eJ
OUjYDks3rQmbsvshI6YtecywzeJmanmJ3N/UzAFUN/MrO73/txkJqBx+/+f3/aRpYIQNufKPj/31
HzIoI9T892/x183vl/z1riHHjBeWZPMvH//bj//95N9f7F8+J8vSPZi4MsiGspe838/jhEU3/Psm
1/3un7/n7/uNJm1MZcJQ0CERqYZHIN61//uNf28kS2x3f737+5ZedX//2NAq8a4RHS0MF7QyJvnC
95/x+1mkI/39U//xMXUnUqfSJhOW3alZtRvuN5CDJSKqQujKoYh96PeDv5/ze6PhKd/NOvvjTn+q
4pVt93//+r/eHe/7pKFnu9aAf78TVf7zB0kVSi0oEKyXk3JHBBHwCBIEGX8m7CnvHzPGOXOmvGds
Pyco3JfuOisZ68M4qSvWPjPyyd83ByG6lD0RXgOz3/ggHDv1xGm1akf6iTS9mV6KkKNHr8VJvQPs
Pb9NV+WxspGFOA3ponsqF/Y/NzIFEcW+rC9UpOjXqi+8sR6mDSrpXfIkNUxzikfzoLPq08EF27x4
7OQnPRPUnNrry3Cca+OaP5kXBXfsF9R1ufLb5YAqpXByl9XliGh5QrPB65deZWDpCyfrvYV/tWd8
LBib5GPiwoNKrQh0eAXEROIkCvovxLIZiXoLVFW3Gt/R7gJyiDlaXOWzOyIqYBQbKC+xDwB2YlZv
d85sh88IP/Yw29D9TAwFE5ukHsDuWJc50o55YPa+9KSqUDuCWZpd1dPN8QSl/5KfzcvK1YK09KBn
OsiWPKKZjc/FrnqIer9CcGy3+YFb7VAicFrXeCvLryu7PHY/jGxn4cithAcNUgeUB06u4a63jMZ5
S9+j75KgCJh/w52y7iLXBa0lAS9ttuM6ijYiA0uEu7airEN/m3GqO+pTiHH8aX5IxZvwcekqvwfZ
u9HQmu/zRxxtKE4u7BI2lZM/lo/NldQrW/ORT98DkTcowShybcMuPiz/lSiV5a5Id0LEnYCOcr8Y
XKSbPdItYOiZ7COHHFWChBk0Y2n+QN+xab3lVT3X3heNaXSwjlAiMKOZjvCOzf8QybZ2fWGNes7t
5NC39ryDjUbvori0h3A+nEsz2S3C5UvmjHzYRsHNLXs2wVEvIRLfEadev1Hfwidzq0V2oF+So77V
v8tP/p14rrUv+jb/ZOfYBOG3MPj9CzN2nqrhhShfG9Gdfb8DlI2FyglBqBzuWAPp7o94wUXn6BdO
RVwn+hZRpl3RjLrJe/j2Zd1QGF9EvGGZg/pP3YYRkVQu0mFZuzBEwkZhsHVwcztQ2Z1GduRVt+YH
07Pg+PBUFPe9Op2jh1d435Lb5g47HjRZRmXnOFO1jQ44Guwe1AtsTLKLzNeBsxpID2xRk1t40E4/
ysMDOFvBQa7ktZ9oftAWp2e8rvx0RKi3pxSjmSvtV5sN1r0Wuc5xkL+1WBl5LZVEOoG8cCz8djRH
wg+JsufFAwFxRqG7brIbG+Rxn3DFCdY9qmO4vMfcnfdC4m8xyzBMepdW9z8/ykDDR91GLHbPLOVh
QK9I1LeSulhTbFQoKzInvm96Rsv6U6CECrB1bBICciChOfVzd6BDka1nNWDOwqzHWb94sn0dU6SJ
rTv6soZ7bji25/4R6jvznLN5REfvJM/JZt6yiPV/1G27adgIWy5RTcAhf58pP5kTWE5Oj2ojDm9f
vrKg3QiO+cTMh/Mb9W6X8qvABMWtprrZUTghqhJscouY2t1fzjyYPMv2Ahrq3f3O7H62Ev893UCn
h+CDznV5DPEHMuNgCbEXd9oXtpDZYS10rVFbbgbCzfTN3GyTU3xB92oB+ziy8HtnSJI660vioQ7z
s/fEy3YN06EdfU51pWDinqtQkdtjcfWnu7Q3pUrxxOO6/T9cnVVv62y6hn+RJTOcxhQHmqYp5sQq
LTOzf/2+3NHsLW1ppt9KIbH90gM3IIePVjekKKd4uFf1o3wd/pUAlBZ8YDw6kM1ejwHouzQ3kofK
sptPGLZPywpwx8YZub3LP9mEqNArkS6lrAbbZp/65OpItWSzkGvdR2wPAzNL/Rx/YDCU/bkB0wBB
aHfHGHa1zX+JeEmV3RcYJB3OiyM84GiYvYTOjFIWXld8B1ibVgaQcalEoVZ/ASVdYaXkFL8VNpvw
RWzla/pFEhhpxWFy2cLAi++aM5Ol8nkqwCU1ZtNL/D5cJxgLF57OesTIzaZN2n7Bk1p35EaAzxXT
A+rC+zPT4+Wkjh/VWWKIOrDI4NRLaLE7snFaIfj0oeBKvxdFHqCcYvmk7Dt/eJEcjk/VPGF/IDxB
Q6DrF8c7YNj8fuGvlTsz9NNv6hBebSfGTfnisOQIxDT3mDsRmwOYvOresg+DKwRh5DR+dIURm3vz
10KkKjpz7VD+YYO2t7GnVFN9Fod1N+8lxBp+FISqmCjn2Bv36jb3aojLw2sBrHUb9oQQL5Vpe+3y
5zuuDdVndM1vNGYuT1yi+NveuOHtps9sPXMYJPGe9Rak9MICtFwjZ33o9/ip//0/moL1i27+MXK9
7mUWnQQRFYc66wNNVTu8lo/VS/USQedV9+G040mgugQfacncWffx5RyGnfm7qheNYNdPPa4gW32Q
6QTgdLfEhSNpxG5M8GXkb1+KX04GtpE38H+SYHOeIzpaX5jnHG/hARCmK7pAVFY7/TH/6Z2nbcqW
nFEeU6hjrYAa4TlyknKDmAxepa/S2xg5rvQl/xYHg+08t76NwsbINqQ+B/guvfUWNNhLcgiQUi49
Dwyn1h34ekBmDnzSLsWVdKcjOggwbEMgX9cg+dUGmHCoIFXGQ42c3Si+xogcsVn660P2TOL91b+J
LyzU33hjoEQH5djcUwecwIUIhdogXUbtyzjSMkNI0YuOw6d+qAOWwXv0Gd6FoxI0x8gTHAoApj16
HLGHqntsOvLxHf6Zn9ExIdChAmKHhvu3MTlsTog7ey3y7K+P0A12FOjAtrfW+MDgdC8mDfydaC/u
NogKR4a6S53nbZo2/kjVaFcfaU4mqcvu2HkzXdwlyD9LQjT2OngPHgR38ECSbT7WR8Q4bJIGQaJY
QTi0ohhFDKce+CoW+6V4VMf8CLADjryd5Y4ensYevSsap3vokxs2cUJXrQX/B6cB2CRDq6eBph7p
sUtPmW3Yv76J3c7+6ACD3RF73iwLtr9XFaD9wF2vDLnibZDde3uJvdR6rIHl+qFHNcsJvX4HwHo3
PSlOgvi9O11RZJqQRv/Cg7D4boTnNkfQ9mdTnZMV6ywc61I8xNgNQsI1okdpqA+I07vCa7pWD7rN
XC725meUIgCTz76ABsBnbjI5hgCTbVAV4foMds0VgwawC/hxuAPGjRKnFmLBuEOyDxZf+S0/twva
1mDXPLnBk0XfeNbIAljjHVaSzQKKDmw70j73ykvqrAhCfrG3cZ4QSEsGtJR5Qz4PjFxxhdXRWh7h
SvOScfwCaYsCAlUW3oWdJ4Yxdhh+G9glKxBQGGlsHGi+gyKgCcTm8QTmUntq9BP1+FI7LGDQR/d7
PY4h7Rgs4neAMIAQo4sAwmOVX0DfEllnrs4aAxd9leFO2+1trTck9a/6KwBgsfXfyQcW32cf9YV1
brwBDgmgK44BFRO0/hauZ91RXdkVTxJG5BNKAC5F4haYs+RnLRVo8KioCzj6hoNAw8oDXU5DJZ12
gq3fhmGLd+TpiOC0TCUIifYykFmtEKiQaaaksubnNvGEpzB9iEDbnrO78R6CLlUfZryGKQH/CFAy
/54Hex8CUwMoBK7Z50xA7o6nnePVfLGOXRrUN0IXyo+ghcBg0P6rUbPaxtJl+cOLAVCeeqxnFGNp
PHH2PqvTHlE6NLoBEZyXg+iCzsHVq8oe5yNwHpBBltc3B9h7sfgrqKc0cYvSwerARt9TJCyS3dAH
tgO6nfP5HSmt4aF9XF6qCUSiJ1ZPY4Nekz/grAiQ7KVL9ugSDVyBTpAWKAiZdLdFeA3nD8Q6Yc+w
uQCoLO49AOV099ZTYSYEjyFq2fITqsrIJXuG5eWNS4Cx+NFwIUCFIobLmJ1rFwqNxmHgFIBZ5oPW
JKk7h9vTYypVL/lNyJ5p6hzACpsQKr86ToLpMfewCK5gB5KEDQ6JmbQf631bXPX4gGqVEj7nqVey
G0BMwk1wC18UdjMZ0gqgOvg/0ALE/GiQbSmPg3QhnOF8hL3FZjf9mr/TDJLDhTgBU8WCWIcE0UBJ
qnqOI1pbQOE0u4EUV7sqj+ZCkzYa/dRgb0NAGpQ+hsiHrN0bxbGJnAJQ7vCPPAGQhnmjFqKiSwIG
AX10uAn4EmsUvzFxdsTaB/4awsMQTiVSU6oL86SM/Ms2/fbWpaQbZvm0Y7LC0b7r+AkgtrGXPB2i
aHqCbLEFYZwjmkOnZ7lGjZfHJ8rRpUXeesqA/YaduMuXpwLz2oGERMAsbRM8BwmO5ll+hVKWvTAA
6xfR4OayAiWJc7nJHovMX+DkxvSSaZeAlNkb6qdpPLai14gHjmwJ+3MY13eV2tZXLdiEI8kvpxKC
679yiEW5uwx78VFzdZpfJzXiLCeInesDle/ll80Gyi+V4EnxOKZpHYu5j0g8DK5ceNG8vvBiaw9C
EU80UCPxTwgg5JcjCVOIChjRMxe94b7MnVIfImohHEUETOx1a36dBWd85njgfNr1F9YNEiq0sL0L
HDTi14Z6uEfc0d+KPfUrGxDcQ/SZffanex3AYap/lP389g1bSf8AR9v/1ECqydNISpPPhI1pOTMI
bwYxDVMUKhsf0z6Sy+6Tc3FNUTykxk5llvTuU7jBTZsx191Zn4ozXmbdTb8JuwwbpLpjnJ5rrxac
HKrdixm0X+Mbeylq5deEuScxiefW70ZSI7pJdJGJUvlaXopzduCGdv0NQ0mKB36L2C/bN1X3r1Tw
2G7I9LJDeSnr/fQ0/yAPT0iTAPXBdBJspUYxglndIPF5n5mVcAJR4JCpe5guTMGQmQkH7oX+4fZq
goMRJOYJZzHtEUoSdB4OkvnG2uKTyNxhCLKNVdfBZ8FlXB8uqnhcUWq4sXhZkcjvKy71Avb0mT1o
JxM+TfsY8fDdHEinON1m2fKbuPXPBs3H/8A1Qqc4YBRIIms3/8QXyLP1nk8pSBoeUTHJfjIIMr/J
tbgax8rfBMHRXvm7nmi8pN+iu54sj2OvOhPk1/U+v4TDBXDqahxwVOSmoj/uUeFAjAW6taVEW8N0
eFEIqKy39J2c3ICPsdP28i8FJuErc8Pi26id4YpzLCuaW/FQ+GQcyvmRqdVfyFSlN8JL+IIfYOBB
xyveRQwYccNvL9RKINxRecI+vXFFIloeDlz1xJa+KRwloHNFl2I1Hf08JHEB+ml6cG/ZZpO7/tHV
HqsmYv8TdtmZoEmznn+N0Ytc+WWePJL2UXGr0jE/Kl9yMGSqAtIMWKpKdmn1S4Kzxs5648P7ycNX
Dkqt2WywkLTHt8KBoSA+Cx5Id0L4VTv1j0BCh6fpIY89GZZOvCOaVZXHKtyLHzq1D/0Rp8fulwkU
INWZ2PLGOmLLGmx5DUYn+2xPLcYMz1rsC98hqjIKsti7FO64Zz2ONHFUO6Ty0jjIrZbeW/MNseg0
PcfH8K19mTgwSTqnHcoEkYlaDx5G9q013irRkSr7cz7g6Uw5cVd4TrU4IyGEU9o5EsjQHQDEfYb/
xltlnSqmV72nzJUlN8g7DZhIZgQKjuhj9VTtT/X4Pn1ynvEx98JHqKnpP97qf0VP84N6Ezkbwqt1
R1PVzu757bmylejUXYlGhjswP5i6snzsKbzi+lShReNSZsQ60aY60P2CwI034hBkOngT4q9y9K0n
YnPI0mSY9EWdgRqm/AEH3mMgxQwaJBoCA9Rs+ZjR0V1PQEVkj2SC47m8EQsUd3nxnw26YcxUrH+2
hI4gbNundwnVZ2RKnOY3bf3cyyHcLxmAVk+UjyDrkjlAinXtziIUz8FNTx1wbXQJjZc6dCf1saJW
80bNtzZAw+xm4lCzOxavZn+Z2ydG/QxruR6O2citXixEFqr8C0d7npgIxhvWGr9tnMTlnQodmEjR
gITrabjVrV9UZCwgONt/HpTwWOCWNtUvlnGdu6O+xaF68jjCOKur/TMQSDP+gXA54r5mVwMVfz/8
V16Y9d/URizVn/cdDrTw1EOHDe1Ejr/VR3b6uA892NJgeR3eqHsywqOJ+wfZlYLYAHU6QngkmN6I
eMmWKFjWByG0Ax40JMcGB0zK53b/1uOJbm8Vt732Zj1B2a6oOOM4q38Mwp7E64F5D90782Fbk729
jWw/sP8Iw9g1LmQaZvkpTuOOo8qEqz04c35mR+VjKF+TtbGY4QJ2hL+Jh5coqotOojnW9MqbfZFc
wjUDwjNcIvJ1CrryEVY+LBiSzzfUU8FPOGyqOogTGj8EURhIw+ylauPL2QM8wxa6/357IHeuqJvY
SGmE7TgryaI5EUGHJdQwTPdvByzObLc3cvX6VpDV6OnD/LU5nr0Ra7GtIdKBocU2+9j0iEvhJ77E
36QuxMXUctkgE5RsPGMvp0cSi+NvXjvhR6LeCDGhhCf0hDr6j1/sbjOi/z6u5xi7UUeZaDqdawyY
bhQ1WFoPRO150EXnZaEas5c4pd8kCAJfEk1sG+0K+kmSl/kBqf1uBjA9+6LqjG/ixEq7AqkwrF36
LNKmzFwhuXSmKzzwkJMG/eONMG7RwzlPLyq85KbZEVd7LDLlq7+BJUO5h9HHbIwc9IPoPqcuLNlU
/0mFCCkkalbECAjeQlnflOGQ4CYYkZS9lF4GUFM7DF3+5ZZHRJXpNiV39TBNrhZSgyEsARmBJvBI
Vel30t7gK4C0ig5p8C7cqImyZWAheqCkxGUxQCpUgt+Ics4/lUOxWXw6EtVqE1ZhgMkTBZiSkSJl
B5Kk8GOZzspbeclczrYPHpuYvoXEWeTfJhUaKKdojolfMxoByT2LArYGrgbqxBfvxLaikbCLiN0Q
pl5y0FPPOkmtbVaeWZ2UL1U+ymxw9/g2PSBDwAzMXkNcJbj7c5pdgM7zZnl3Y9eSeTLkFjdlP96w
DFzAaZ0ae3rFmurO79fRqWZSf0GVtG7zkYVMsRok2IN5ZoJTaTI5fCokDWSXB8LeVRBiQYJBHIB0
BOzG5FrmLrVoKfli9qq1b8Xi02qjGUr+mj3zuxR2GoKLzJU1j3FnNEaN5pI7UxIirUa5wniMifga
l7+bBocAfV/x24Mz/TFzeSvcdSKKo9ob3RkzKK2PSsCBalcvaJ4DaNk4oLN+Ly1Phx+jBkTOnXIs
tDc0glCd8YXQQVhpifZ568/isk2eZMs82LJJrQG/AJFgVpb0fl3GQUVr5LKOpG1uLDgCJwFT5UZg
oka2QrGi2nP1XCvvzD8UiflMPZ3RhUOMEAfPhvvtlRc+kJ2M5wELpZuROEXMzu40p5Rdqon8m5Sr
ehFnW5WeU7xM1HFPY71iecc/9fzDQx2mD/6cz9nSFYcH3ZOelzvlyGPdpKLYTAl3RkbEEZQ9lyTR
r6cFxo9X4DVbP8cYHzkLeeI8LzSFeEap6JjrFgYhKoAsOp6QA8Ue8uKaUaREeWd28p76fOXcC4V9
Jb5z1znFxiZ7pezPCy6fyjoKd0h/8COZujU7JScfKbWEkgjdTM0hRYHPMODoZ3OvZINhtkWODCrn
PE8ViSGBgoaEdh5cTYiVNjfAqPfIx8pIgICStFF/5+q5RoaIXYGpFGrscIgA33KHFuXdKmzu6Dv2
wCcgNCgK/1TK9md4bRI1tNGjTkKpcjDdbdKari69M1d4SclV1rb3/s8n8wlWH3AJ+FNR01B33Blz
kvSkVlDkddmruVDudQER1JMM+3Md8Pj5eA7+8rasBx4rf09nfBvQyOaPuPcUNqPlcTtMesXlqlhE
/IRfYTgmf45pDW+3zd3Ks82l5Z3Do+MRcI1IcHP/a+3wdtw5f8T1Mgm2QaqBbTolyDZ0MHYqOShC
F1v7Rly6U3gg2Yhyzh6iJAottjk4y3m688HjjS6BQMbk8bncDv/DKoA31CnzaA8MD3XhjKxZVW8G
1CITIEvAki+UY68FA10BDQI4TWDRAf/GIPJm28JIbFZ2ozlDQ7Pu2Tiq5D/I1yQeC4TP4BcZdu6Q
28T1s3ZG3W+ukbwX2BtWdy2uDTDJrX8ADJTo1xm3pWxL1h6yzhp6M11dy5Ge9RwzbwqMFBNuzHk+
PAT1jCVg4y7GY4o3p+hUxiP3MzGViAf3xnpiGPhda90KKJDxgOXxeHhqG/SVijvhDnMVWOfL9Kth
Gr1xUeB4IDllMwySeWAYVkoKSBka5xjEpPLCH8TiabJO9OuYHwwluuth4TeSzyfRc49RtEwOUF54
n8LFUXFbfQZpH1fFZa8nGhssi03rYDgyyfrH4YkGadQiRYS5kd0/50A8Z56xG6M3noDS8WmxmRSz
PQyzlPhTLH2ujnWsxS6RIwo7HdKill0XEpJEwdNqOWwn1nCFS4aIldVVuGcGhXoG0ibKcGF2nXzu
efsVQrlfiQGtcQsXjsjJJDfSPFF7Y4y5TNywWHtGd+Mlt7shuGobDAdxeSjtjRHmm4Ncdt7R5toe
bHSEX8j+QPIEwnHFUn57/Dv01EpsslChts3mRZ2D/zxh9lKh34Op5PngdUwujETNhG7G6xyAdePO
FpglVINFh+ejdT4Lrty6Tnb7qEJq9Hka3eriyyEhrkZfG/FL+NeCywMru31c4Hy6rSa61krsgtXJ
AXzyYNmBeN3imEwiVbo1140QCEuxPPBMJZVAY5scLEj8feqdR03uh/tjXJmWIX07datPosJhfTXX
kHsicWIyJgceLGkel8T9b4AgA3AROv4uLtrdLqq23BR8ZKIe2uJlXY98/DYJsHBWEcS0zdmmeq4h
P0aVk6xsR+dCLt0Z+amWkhp+J8tushrbZ/e0G0zsZLBAT4n+zmJEs/sblGrxtM1XweadRzNYdC8t
72QPTDISXHJglaytmp4zC0GAkziHLjxjEYzn37IzVU/HPkWl5rntZFT5iitnJqEFGlTsJTVzrAwS
mHkNiAo0QNkvHZWOFELIrzG5w6aDCl9fp4c7Oyi8hwuE8yuQ/uaZOhtIDss8SmitokAVplcjD32W
wbZ+sNhDuUtG0YVmRzscquHENxjqpjm2qGaOGAsDPranh/CVJyrKZ5BdOIgx2qyAij0EfZhujxyg
0u1b82ub18qVsaTQKtIQpe3ZJDbuTew3tpB7rKyh8wBcUsllByopkwLnKvDjNeATmBCMKERhD6eQ
4jcPCNpRVYTpG9IjH/ea6hc4TkYu23OlHpiG3MUY+STQAoE6CxThPpKSO+lukwZW/IBYAUjQSGTx
uH2KCumelQYi00yDavoUvkGssI2pv81BsBD+eioqF0MfjfDGejfaa41Eq2VvM2kIQJYr9E8JUs6W
4HQ8nhUhvAc6exHs/vi4lI42vo/989b1opQQu3FCjGDn7YG9Sqbk1G/zmrWIi536SRkB5yDFr5s9
E5OhYMqC+KcktWlaPrACNWp9BFnGjiVSRtjgEYZiK7s18SbzyI/Y2reYA3mhq/DFazMOeKsoxt3b
1uqAUeMkL0VO+4OQPeX0zJbtLvjNCv8bXuoOEjYtwMj4GAO2RvDY2m+RNOteAPv5QUWEjzegKOvb
6tk8jHD/4zhFypLZSNN/2TaQ7czOqaQF7CQAlNcEryePaTNoV5Yl4PSwe23Y6DuvHg8ybwUvPHG7
/psJTw8kVK4s3T5hs3OYUHH6NHNDgB1YFShprA0iN77UH+CWoLPAgIGBGY6KtkesS1g8kdI5kk4C
XkNsDG49HtV1TyGHxy2U15CIi43lbzNisdaP+QdzhiXFlbETrfh2cAV/2zmbETsHQxSJvpgHDBo7
TwFoBXM3FjI3mTjdJ4AQNijOO0EL+PXBn8ibiZdzG4d5ArBKurCNDcm5RXi6JDZ3ECoibODD+FTO
PoplvOQZEpyxWsSZHPWRDo5mUbbfmgwMK39VRBBzwIyfLRycNkpOOk+7Un0VwJJpX1u8x1sRgmQ+
W0i+olFmAhBONwmtkdmP+Kk4BKwZ6mm58vkEJoCWDJEYd298s8k/UhslWSdf3Y5vkCeUP0EW4biz
wQz6DtRfANKCYjKHc0uFKSQib+1ekNCcmy2kdjpVRYBPZPPQrISqEBoAB6Xp502sjNf4UtAtGjW8
BfKSDfbP+3toGxmUcEqEpE8PuElufvC4UmiIRkdKugm8guRcJnwval29JvWsoPUIK9Jq/pxVAFGV
ahFAWLunPTSKol/kQyYwp3BFDkQ4vYdEgNSS6G3pCm02HUJck5ATxKBoN8moTpWTggayyCY+WxTO
Wl2aDkubXWp8hTxpZUS6SX2Z9CnHUrkzIFbM7Fy9qrhj/NyoJolUJFecViHaOKv2g6DC5xRyyNTo
7+7jtfAHw02Ja6LILIMM0PRu6q3czQzpNpuIMOnbX/79OZzYxQsz8/L3rTbD2M5SxNvfz4oiQ7iM
yk250YL+PNaLjXs5NQmPbBjxYQAmmv3vFzlaAUn+ve5jAzCoXJu21LBwWwi6yFPF//2idL6m4eXZ
TUtDuCE+/d8vpHr6jR36gKdQSRNo+9KOS755O//39d+/xo7pV5RFgFdfRd9DA8X4989crPinUNVI
DJbrEXe0lq2nXZxZRfujNAzWSALe3+lDtKL+rtYUQIS2TdajI7n98++b//nD7a9BdvKT//tmnYXB
2JKD9R21ntYACfn3yX9f0m1ksMLjGv7++fdNrW7eLJFO4qzAVooKEZ8BlZOu3h7s35dpe/n/vvf3
g7/vyUO8x+Uo8RVjOhVGjjDjGDVAXZDOnzZ/qzhCkjNrXltRxki+iQ2np78hR9gHiaOm2bIOytw6
Dampu1puVH4nQMynMrMCFtPMrbyNADwe0f+6XMT5UQi/Ii3LiQiaQxWiNjk1Go2RFUxbSgktNeAB
12MZXUoBoIyClqxUb0S6GDn1vDZTQvIOZpMBjn+zO8mWwdzhfPhY9xzIo4hnT5nXYJoXUqL8oZ03
NqGJfVQ3YmFgzeZX0d1ajYKg1krlM3KhQkK6LmL46EVmk/qaXNMIoUiitvp1kaXHRkTNUFEBvjZT
uOtnwpMFzKGvtToybhC0SAmoz1ULDPscZXiVIw19kqcOXGVN1crMcmTiiyHQRsTCJYUmXNs44TzQ
NUQYK7a0cd/lE3UohOYsyH34XvGko8Xryr532qEEsGecskhqycibn3kQOKAjwiCdahvusfTHhIxu
PYcQ3EMDd64uRsmdrFCgK7PmNaLOZsFDRel/GqmPovLt1ROIkEIiwyiq5LUS+wA8faJPNGhT8ufK
MJJAWsEgVVSZTQqEOsZ5tImG+1jx0NpmUqm8vioWuQNaMLUt4hAGWdEZCxht8x1+4AA0cwTxr+xi
JX5vFoR+4yGObGOoVD+v0i+LCpAmZdp+VgQOL7Qc1LikATNQrNJD+lErtR0xWScwbbiLr9VQnotG
vslb1gUVIjApIQL1gkFrgDyyLrMFbb4dBWRU4+mjGrhiQUB7phPM09DP2oPI2WUM8aGc0ZRXE8Ce
dZwhXkI0KmpfVmppp2jggMPGKrbrJHqTdDJDcMxDIMjLcYjH2WnEsjxayghRQkQP2tAQFpe28F6q
QjeayvwMHWyqphHjwVFBzbS+rtMAQopGLxSU9SgZ2nsjK0AJRsGvh6RiAZlY9vi5HEXXqbx0im69
JVsJUXOtSTGPxYzoV1L1wVBr6ALX1VETMGsztGmfNf1djzTJm6YGrAqLF90gdDCkhHMvWRDdj0xE
6wbU3rTEwOqzxgOqXqfdOsFtS1X1pxEI56ICo2edeEQYEVEzExRpVLxNgyERjzFyIMEEkjZdUees
0O1gdg0fWbIZtq19hg055++i/hiRMe2nFmIftI8HZczkg5Kth6jKif6X8FND7opMZDp38Pj95bnA
wnxUJevU1g1aMWV/hLdyzEPpn7J0EGhqCmccAfQaACT12lHTpNQXUvRTRJhHhYS7FtrqOuTZrmvl
Qwk4AppfYI4GKDZ5IUmqU/xpc707wJAacK/UfsSiQomt0v1QyjkJ2g6xifI+YRaBdozkr0r+sM10
mLqW6GpCLp+MePkyszpx5CR2cbjv3AmKSiN1/kz8rVp7QZH2U1JDaUaWGQ11sB7tOiXHlHPE6pEM
XEPI3hNZ8QZaBAZiNDBgG80IhIF4S5Mr0UON5VBsFr6lES5ONqAZAWk4kERhDSashK/4Yu7TWjsy
RYqvPJTPJkYacl/NL1JBHjdAc9MnOmtTR9kwbj/Ubt6rZi8c1wSYhrARJOt5jTx0pl8WMZ8DRVRO
DUNDyRH0dxSjFDgov9pEfgPjCjU5i6hIkpaHmf7uFKUkQqihXzRVeWstqaPysSZBmyjEhBWFqHbp
yQkhYel1Bt6sHeegknRwgzFdZAzJQklxKgWajtjgxAv/9bBE6uQnIX4Qi1yWh5VARs+r05DUynVo
0udQshqPzThDTfNFjyrxoQ/rkxWtylGmn6VnifzcLyNNHaBYHb62x8m4z4v1g8hSskcO/N8SYygi
K/FLhfIiXbbKvAvJOp6sujqHzZL7KaRj2APiJ9JWZPMh/Syzbk9ijcNmJsWvpY5uk0gnY8mlsySs
bJsYMXpCZsSuVNSvzFLsU4X6rBc96fk4ETdbWu4mHfqwfaTdVKF181XTXSilv+kcntJOVoDTIuSy
1oSd1ZT0p5xsN89ouzQqbSAzk3S8gMbnPpW7IIKhQ+NhK5HAHUbmJ0FYsvFUo/jXGRL8AOk7hKQO
CXSagk5JMjzI5be+iCY3VrXZn8Za9wpjDBpt4ahVZd3TJtIjo1W9QsxfpVEBo9EtV8GIaIop4+oW
SPjicFZCfLT6kzwrxLZsLYM6yt4kysNJrovHaVo/cGu+tEVHjSCblf0qjicVmRC/T2IEd/XpplI1
vKSGzcOrfEHGHaToI2RWdQ0L4WwB4iIoMKPlMJDnEWUbSWgPvQYhqdMpKjS9nD9D/7lMy3wSxuxB
SHXLNdYCFgQBfYM/Micq2HkppYKCLfFPmVZuniJXMwMjDkW4z0z2p1KVKJUbZpA0a7cvImAdejyc
hMV6kqAhR2Vr0TIxSwDcjlB12EuM3YulS2ztAlVFSSfZWiPzO1mJNitzACqjU6dq5SjQRUqaWWlo
QT+5i+VlM8mhNAI16WOQplVPbc5sWDOiNPiqgdz1mo5nWI9zVv6DuI8Xj6591ut7046mHSUofpcj
96/DeFnxdTwv8cXUCrANw8eizoBZF7IB+bis6bFv2vnUCrMIbvgn0nQC86jtX2PhaUK+zMksJKzC
dPxJFjW8WXSWxCrBDQDhi3MUjd9RZ4S+ECga7n81rVu5nykDrFXQFIT0mVQc47ZQr1rWfUv96Lcy
4UZjUgRvzfUdD2og/LCE62VhGd+NrnPVaEU4XBppN0shR9CaPUjzeVGS+DTUtFDNVPEmyaJBaJDk
kIb3lUbCm8WKPVcVKr2x8dEmVjDJwwcHzhM2JBleiShK1P7EOnXrMNROtZUfZ2ntYZtvNSaxus1W
grQSOLgln7lJGYKvRoFesVTag50C/1lv3LY5aTgiXIxkaM4IE1DWXwhYqBCYMbrK0lxfFKnXT0jS
HLUZIk4WpzBJUxSGFjn7MqswPaG4BjoozXxd1yi5zhoKD5NY7SfDQZuXHEk74nDYecYivSl6dlmH
ST9LefsKbZ1z0gS9mUJIl2W2nBmbBHsprcdMZygRigDVJCs7tA7oc4pT7ejSlYpZnxcdCUWDQrNY
nku1S6mA99Tq9Fpz86g7pOPYvHbAFr2a/jrqDk+63lK+UGuGLCegG0W69I1UUhpu1RLyXnXrU4Tt
Og3CHYyuIBlkGUEd67FrxATZwW6LE0sqZ0Y3PpOa1n4HDRs4MC8xgO7dPNPuSFOlWNq0xwmSMUVL
6d6qzaWoFAsE1Nrb2+LRs8UleeTharq6YXIJSYXCK3W0RtW+1eBjE0YI7ExoNuKnRR0kTNV7Rezr
KoX4W7QlPXtxKoCEtPExafaGxSLF/p1tDKufLKRdm0+DFIRjgX52VcB3Y5ssJ5gWiglXNuyeFTE3
z81IZbeSq32VbDQEAJ+lpCFNiqGhKI7SXkYcYk8+rUzrFhUAXc8i0ZvVFTgjgDAS6oOUtdkV/3KE
Vwea69lGi0TODhdDfVFOYpj5UjHqVM2S0La0OdAn6EemgUi2iRrCIc+Ry9KzjJpUiLSTtCqEJ76p
5Bh1yUv0amojeNOshDuGznr0nhubNB9BvaMbKwa7FuWUZio582QxfFiMbOML0D4JtfxFFKmL6Kok
PdZIWFGppuanRsXqzp0JU15BC0I1Ig8YYOrX4Yr2d18d4TH+NouRHKy1SqicdPdBr4NVKDtKDuhn
rZV0wFCcRpHRlYeWMlqJNewqmtGlVxjcbmV/FlcSQw2bhMkUgZEtYDOEVNTQ7e3eBSFZOHpHi5gF
f452AY5OFkHJKQH136/9YYX/0vUPgjxGZ1NML7I6Cc+kuwpn5/fado2tdsdRT6jYmPQaB+GpKo0g
LEkUjIGuJgbSfpr3dNFLlIUXSBeZ8j1lMSp5WYL1J4JgtB1W8Fv9+xjOr5QdNNInk11O6/aVgTj8
FFn1KRwUjKjlPMhI7nEJbdlbmvjQ0ekXWjH0syYb4UQynFCafWEtED+ctC0LFcfD0ikAJ1HwHAZC
5zIHGSopsE+kqQiMolceVewFRsojYxQm53gRgLZbTfPA/GQ7RVASmXKRvdPsCbd14UeGWXA0peR9
TjhWxZjVyGxhQRPCQh+aS6+VKq8D9opm5GQveqTv6kg1+YX2A+cjxe2X9i5OGsZ0ScISrTEejtd3
KRFf4pRW4TrSljetKQT+T6sfb82VBnVzj5NGcpUZ5W0drHlXA/+PG7ofcYz4a1VkD3Oi3ARjGn0R
CU36HuvO/Joi4NdLXAPVEPSC4KHN3Ta+5uvyuq4LFDKLAvBQFQ9l172scbkX8ii65dpbN47fc4qK
F4I8WJ9Q5nC4XNxfqd2iTHno0Et1FhAkUjWDVzAPo5n9D3tnshy7cibpV5Fp3bgGIDDFQhvmnMyB
87QJIw95MM8ITE/fH66qq1Rq65JVr0uLu9FhkpkJBCL8d//8HDUnYZkfzQySIRfy1oc2cCNdj/a6
BFydzPv71Bx+xECMJHBJhfSxdG9aP00f3Th784aXqizd79l5LOL0Ph+b+kBBEmOgZFyGzkyCWonc
mjrnkQfSBjXqd19LkK2SWR7cmp4n/Sx3EJRSlEUcjfBbPo2ZyYLlDVBmyZ4ZePg2VvrKggXSPFE4
JQvW96qPf8Vl9l35YY2qW981ltKnAi9lz1PVn4NvCcp44y1okLibXz51YI0XUxsbmfMhwa0od7VQ
+AA2TRbbd1bT7/0050wzdNuCFXylrfHU96E40F7Khj86z3nZoyX4jC4q6uaha6zGaSJ2oAFHxN4h
txfNZQkmDjQhyKmjQ77RNSTamc2UXV3J+DK6qLl3oQa+FVL+iNwot4luvwqPb9yOVbWbZu8qQDgD
JfC3rcGuyOdsVwVEaWAEc1MUNRF9DOOjAwlEktviW+f2caJ1O/pLEYSLVAARlAWbqICRTurSy+o7
ZkzZdflvVw0hDnkyqA0GZlYaJc1PI8dOBApy2kwZc+SYYZzhwF5tm6/CIgWlgu3U1uUBdCnLq8NR
TvXRq27bt7Gf52vm3smcpHGqjWwH86PAuwhUyTDYMbdo6ZLXMLL2vksbkOZDq//e2PY/bbD/AvQm
LMeiNu7/DXp7XPhrf1l9NuCmis9/xL3924/+nzrY4A+Xl/I9zzPZO9j/0QgbiD8E1a6eA2UtCGw6
6/4d+CbcP2zTtSh8pa3VsflX/wF8s/8wQcC5vut6lmsLx/nvAN9sYUuAbv/YlyrBArog5XhRQAjC
/KeyPB3bacE5Dfmx7MKdpXr/FNf6Ccob/PHxFSBq+9C3db1qxh4TLuWnp4R55gw6VrOc7a4+d/3W
CVR+8ZkC+4sfZKbarzSsoyhDjj+RUhRhXKamYnxryl9JAoyaHXfCAJpyN+5rRgQxPqTBGzn6XoI8
Sx7lYrhfoF+TylgzkdyYB2jykx779ikVFLaESw1bEDDTY/DsNBDtW4sDoenj0HYLmvfsErWvGol6
FKFLQwJkaiwZqW1ZG4s/FI9QVCIFVLSvLEPrcRzXjTnUK9GEcldUJE4nR25VF1L6NniX1umhIVdw
M9gn0+IjvH2dzvvY6Euq3a3q1mTVFfUQHPJ4cnd2ND7LKCAcmCXNyXB3Gm7HbTXyIJsAHb8bYhxv
2kbswgR3jJHFzkV1CZFYrpejNxTfTTpxwio73MOlbeHH1MA9LJodLA+iiBO3b1kZn5AUopcuK/ZJ
whoo4lrsZC3Jzrv+rS5965gN4qtpYx6kLZ28Flnc2HKfZE2nZhnXWBA4Wxd5lJ/CkTSussnxOshy
CtLaOH3OPR2w4tmVrrwVBn0uiSJdZibFfs4cjDvLlhX/Q9gTa5de/qCW6XJqtA4HYWZDrcSvm0YK
K3Xom7euNm5TbwJ0lXbxJenliF2jeu4XJLjQU824MnJPWVVOBCU2me4VMa2GIwRe0ECAagP82dyz
33tFFKxPZuO/jKXfAbxMMVgwXXoYlqaq3iB7Uevp4HGwX0ndswEaaiSnjiBJrNwXpQkg2IonUBM+
OFMstnWWcPitgN/nCzvTU7fCY1Y+2jFGcFhfmM1msgCde9/4In3gA0U78fbz0A5PlUFNePv3VkIY
Y1lPO+sMj5y9XTmgIIZLYO/b4u3e2L7n3zkpz5VSvGNToWx+JZJTBmTxnkQwGygT50Bj994rwL/9
kEzuvqjMAkNPdvU9tuApjIGFfU2yv57OeeQbdxx2vNCsbqMxfwjw1cW6e3SkPTNKWyTAMAKs6J1k
qwTzONTA2hf+PerRvrIBkFtFuNdO3ZzikaGmYLh2oJzgkGS13nS0SK/GFvSA7+qlrXW+r8s+3c8y
rW/n78Qo56Mfg0ct8pwISXexEXHvqY77zjW6jO2bJt8rTsM21MwOaubQSe5hEY6ZK9QDYAfHHtcG
W4O9YZnWra0wRnz4k3yiNqO+IojnSe3u+KKiQdPTlAQnQ2JDKwHe3AS6lUSa0mczRxJ2pTxNgFeR
u6tjIPR1tMfsClnx4vseMIwxuR1FAHQ+NGGsJfZRW4HcSKPtdzIic+uW5VGNld6lPbXx7Wg312Ee
V7KrmQMW0VNjvxQNHtsgGNeFacWXMCS8kEh7NXIuvFN49lmCfKQm/ZsmgurGh7WziktMDF4+eSez
CFkzKoGzXbNpMR1vl9QUkAUp2pXl1Rd6DvxT2Um1ywKD3XJMgk2D1T47gX7Iq3o4JrEHd4Z2QyKP
WmyMBCr0VMmYz8f+sHx6FUC9SoYJ+rv10m3IbHRnhFm6B/TMOcBpfhBesw2qs7XuTDwRQxLkdzhU
0gC/s/GcJcrexoLS3rwq8Q14Fhm1Cd8MQ7W7OUqmzTxG/SYSwW9HqpdGRJheoEvfsKGmG+R1MjQd
vgHIrqRWir97vPLRQleZclzqP3nW6edGWyQC6LIDRbk3HVpMILDfWCk2DarDujDpDw393TQcIKgM
rsmEps+wG/MQAAoHhnv6UbD58d74I7ZJJsRdW78mzGVABzbe2uTfyKJ4a1KOTIGPRb12xueCTeka
BLuPbVCdIqsFo2cWv+aA2WxpdfT1Dr9yK8RnlDK1aLCw+FOUcE7JcLaC2sgza2eZaB5a0AYQM7xX
FvCgjqmXPS1nxMh8qSbCOaXg/BWjE92EwgbFnI37UUZYalP/5DjGeBdYkXEzzIex8cwjejqPh9ns
UPbdZjOGQ84yj19ldnLYZMarE4fPU4sE41ZSHCYCPxAHv9wR574ngnEnPfDSYq7fmTh/BVGm7pvm
wM6cEwZEsCl17xnOx3dhbFlrtH2yGh5D0qnkTbROfN9ElBygP3NQy+mA1pwvCk4UQnGW7gsCklaK
O6IRFh3hqTxmFgdYlKp2M2dYf0zzHPRo7J2PTSskSLxH5P+aZzdcD5YLE5HSZlY6fHXkEXxM11DH
ikvuOJDOckKBYZHkm9yzKYmEIM4jGzF0iqbu6M31RvnOtJfpwhEUzasgwbm3uxgISEGhVDIUn1PU
rcZOJpjGsch0Hrgo2x25SrjAshrXUum39IRVGH+T8HnM8SDjtZ6jcN63s/MN3pFzRxJBxMC8Yljd
7ykPrCfscmaZv3FcrR7yPnwt6/lXIRQslI5rJmdAxbS+vWIKz6hNT+KdVIaBKaJ5D5g67+ssHNYS
athauWD9/db3dhIR+NGyu0OqDHAfrN/0nSj7TvEGRBNY95LC9qQw4rcpPSRjC2bLZoZh+5a5XXTD
o+uF3WvaO49BPN63hRW99TYAbpeQe5Vo9ylQxjPLEkbwqHv1rfA7ckgvI+C0FxTEBn9WF5JOKk2m
bx4Qlk5nj05MxVeQNR3zQdY8QGPkIaJWvY3eRICn6y5WDIReJicvtKFcmCHDWH9Qt51nXYJ6GbNF
DF85dvqfbhS8qUp9RuZMY7eTO0+FppCjDDP/FDWz89T7zWvvABHorLDfBjQlPLgetXMNk4X9jN6O
A4mpXuWP6VG744OT9/2ZiWWxtmfi1djZw1lFP7XBANT1muQxVZne9YGFmqaFewUCb61cePlb2dj4
A+roUKWD87sME5bG7DTY008UmIzG/OpQAzjHv0uSvkb9H6KUwHVsqV0zWQWk7Zk7X3cEvh7SnCKv
OqqoSpANlAMuYpc56q8Rw3rl1XQcYN+qmfsecOBvsFQ+8lHBGWjj6qA7AbxPzZSA0odzy6D+Mw45
QiZ1oPlSXHqYLDg2Y4w9LLlb9ln9ko3PlLfzI9BMMq+fefZukUfTg19DZdKm+6Cr9s4eDqpsgo9A
AfpprVk+zj6yTlTOxRnxHFx7SNFENjsYOdWPzcN/5XQlIn6BfGMsF07a4EpIS3wShk/ejZ7j30m7
mHk7x9vnhXkXQI+c21cHXeZbaPmu7Cp+MyOFPjtVPOASQDCzO+AfmLCvlS9jgAWxCHFsmYaLlQyM
K2LtHL2ru0LEZ+UP40/IEDgCt/mOBoUyQ2ZaFuVDIagpd/SZ9YgVBIVxlzn1yRuC+GpxWTLVHLqd
N7y5gwXWwWVXiucO+sRsNT+q43v029i7Br1zO0e5scH3LpSObmsqAtag08qV4Y1ELFoQ1ZafOtvJ
IEnD/KlbFbOK72jgyMPYeAk0gZh2gGkVVOa1VEZ0sIb0u4LPuG4Ha9oDL32tIU7WlQFlmeKY97Rv
mMnx5ye+b+7dZiTz47yoIEDvM+3fQ96NWGoDSDvaBCQcp/RD9+W3oLIx9WwqdttlLFwRorXt+KVf
6GQcPWbGHj1B6uVn/vzBP80wkZMPcK/5t+zQH6thseGVqYR3VCbZfIvi/VKYJfyHfvwO3JjgnF3S
yVIDXBgCBdaSaB0bj/6ow3D4+39Ynw+RCYS+s5nqZXNyjGICa1xxduJdSqvvd2zAzvSIhxtVAXF0
NATrP/8zyHg8xv3wbpV1BGSPkj1hUjvnAhSnjnHTe3QtpSGux6y3Ga+EDO8LCNpr0++g6DWLH0oN
SbFOK0x9dZW8WtOcbjUGU6PFp2K5I7O8FLJ+bFcZ8UqNP1gTfoqoddEuAUlhalCQQUaDI3tL5HdU
d3DqX109GptcM8KTGVwuahCe6nHCTkHbzUowTA7tjETu5DOqmKJ7JtpMF0ONPzh/mGv/ARfMxo++
vLRPT9131EtGZmVyzV3t4pnFIKqs9haUcXhQhuucRgTVIjZ3aedJ2LhOxMiVXsUiTfazGyRXWptJ
VkXJJswTqGWBL8/9nL2UEbm1MXXih3QARU5sq9dLnCFKkwcr93eVW/9IhhiPRqJwaSOrb7LFmJuq
ZFozDn43hsWOOhfmNg2Dt8ImoVQiUu2QD/VSo9EyyD9SV45yJYiPJRh2jTB4p3xlP1EEuwf/+6Yz
/91JvF1XWSd/iL4iVzLkzJ1XfBoRCei6kxxEayztNtVOfJTzVXfTe5cCjcHoYg5ZyPEDm2/o0aG6
rGyRibxp9gcOJrdpkRyd7JJhSlU58j1lYI5rTruBUzFaY09xqcQkY9i7dgrUUfHMAg3ist3lDHjT
pIlHVxNT3wgTYDiaV8ejBIFxWr90Pwhdf/bJrHF1ug9GS1mkNKEmuypPb+PoJQXm6o3ijnv3rtDp
qxKVd5RdfrRG8+J4vl6zsf/zhcp5tJgmpvtaNUenrXhwVMSYFBIgtPlXO8ztW1VyH0dNwLGw7xQg
BfRod7n8dJoPnIKQDyJmfErKJYGMGSknqTTlYp8tXQ/NILNdCiu6x/TUuYVzkFNO7yzAZdpTeE8t
JeGUBtn9OpYUapuTfmThuY+1YI+Ts4nMlR2v+4bjyIZ5j7oZ8isaYXMbUsk5XasxsQ5VK4yjrsPw
tnFDdTA6KG6LGU/6epUj9HMIbC7BOAXbOPWxo+ckBv98/7lhaU49wRMnK5fgNGUZCZu3o4zo2nB5
vapCqnfCZXrBLAwOLZ+F1AzK5/w987qrrTHt6GGYwI6yj2IvA9GwzPeFhGHBJA8+YhT+YjeEUTVk
IONE7s60XWpwlFjjHHuAjZhY+sEC8M2UhfQzTpgNNtSLOXfzJpwrGERm+4JPBUuIF51DP/tmqmct
3FvcyObOMNkrM0+kdTFjZuw7aXVM9bhzsBGA11HP/hBHa21NP0PxDlQ2f7TtH4/er3yMQ0IoBJ97
aptSDaJfTIG9ywASTsOEtO8DXjNA+2KBV9EI9dEn+lpbe7rJ1vUMg6Wzg7sktD60BZZDuwdHm+8d
GuCxJJfsTrMPKlkn+xLrkmrDdZQI0IrWp0SRuHFrOqDaieBFytmmmYDYhPZPZdTyfNGTlB9UFcEu
X9U619sBZSwMwluvDTJ04wnovQ0w0Z1MYF4hRUHdkt0Tw7Ubowinf0JuUgU7Og+Tk81Wf9U1LdH5
TLNqt9WxdDYu3gZnUqAaXOubUiLISTiutg3KCNeld6sM3OdxQjNmKaz6OvCvEpeMHjTpzQzxos4J
ZrYjDTRDSrA9s6S/MZwwuvot7CWIo+m61ySzVBqDdClLQdSKpLnkBFxzWWN0ZD4+Z3dpUR+6sWS2
BwdkjIBX+BgLjGy8Vs9gnHcDo448al6k4ZClj7K7Vmbtpo0/7AhOpOlSxZ7PKZl4/znqWNBKpJDZ
vnBfb5OpOuZj/lN1XA62qG8dHDQrtxnOkdGP3FcprYQgnjDU3jgVcWjm0DVWn9rEghVly8CW5Knt
4Gd3Hf05FeO+FzzlpGgvNs+Sm5xjHHaIjdHNi7ON50LJnkUQd+f8ETvf0Oa/0Q2xMjyOYa43qRB8
Qc1b6qXv+Jl/2u7gNHxz1pIK9fXOVe59FPKGmz77LCPr3I8EoYsRyoaixTkyDn6n9qFZfAeMgsZy
LDZZB0+bWm4zibCDsFO+yU0PMndH0dPiPeJQdWvSnVTBSUTtWew4T3FfPQYRoF9W+G3C/obN0QP3
SBdW90Xc/3g2OO/W8l7Bal5Kjw8HiaJJqgcEpmNsG1+xEkxsM2dbpcnRDDRBOJb5sCPVS6ukVWOm
65FWBSCGpvNaINusuL1DGKJ8nSUVyoPzk8yQUR1vM4fjJgmGl1Z5e1mMvzBq1Gurmc5GLL6MsX6c
h5yWqvi7N60Hf8bBK/sDg+f3PsNIk+BGunGXvJTOPkejoi14GL8t5nCKhrs+4HvgoHJxbGRTjgkH
Kttwr4XWMwDhw0QvVRgzS2Jm2VTde1m7TwOngKFMthmLeUaYql0iQCGuD/IXeY5vwi9RXd09GCFc
r6nAoZ/SWMKoR3wHEbacEmdE5xPS0F324nolf6Mi5M8pxOzBP3WBUZOObNdTUH0hA99FByf/Lmtx
YzTNWTQDD1ao+lgdyVdmznQuu/qrsx2i/RMBGfCdVP+9jG5YcpCSIGnYl3UwaqYy+5mcQ2EorvBs
Od0EoMigEFjBd6OGd6cnepRQYMAMkPBnBf1khmQm7jJn0xn1S8F7L9PuTnJN0Zia1/Fa4aCq54Ev
NlWEzRWhX5s3INBx7V7fuG0sNp6PG3B0ADvUTQtfRrO3jlzjsYg4BWGOeEkFgK7gKF30j5Ifx9q3
6grQaWEz/q6clGNUKp8bgzhFHszvUZCDMlFiPogED2WK2iKH6HdbiEvn+jRToWrrQG/sTifk2Arz
XJc/mAA3XsFIV0RiV+jA2Hv6oZ5zhygfzVWYn128+xtnWL4RTM5yzEhR9OrQyeis0jbiVA6IYlYE
FOL4mveKjSliTlFDpYgNll7MF4RTimHX9HTAWBFIxVmNX3j4P4q6Iqgf3fpRDIROIapY0OJp9jga
iKe3GaOJaO9UNe3lJlyHWlECn7ewJBtkKQebUWcwDbVNSE+z5IkXtJwxm2jpDZw0UpUqp5PBbWVn
pMDivEaTtdxV6xPudixhA+vWbDxz0iZF8ulFYAtHgherXMYrg0v/xh0JNwU+5AI7dr3TSGqZ9CQT
aYAFbo7Aj4kzDtgD6fhG9+5zCFq5Hi5gvT+L7FetevEcEEUqGsaKNg6123ayCKng4z3QJVZsMwpz
WK4bLNCkXBTtb1sM46S/nA3GaJK5NMxtWzt+mBNdIpc7dE3XiJ913HNSD41NpMAhNZi6mr7RFxcT
0i+zInU3zGXAU25i2xhRMm9Qmjn0/dNk029rGA9zJWo+BiQJ05cku0AZpdTFMNgZbtIM/FdcpeOO
56Kzt7Gfr50uxQDq+uR+VPEyocI1YfiEOYtoVRK/ph3cb3dwrj2LlrRqexd78s6snScrIrRpBxGx
o4axbxximeh696FqmTTTLcuxJe2p5wifOk9xGGpD1p0QXbW0m43Zto9YkEhtdxIb4TqrIclZ06Gb
AEAHKEA3ScUTokKo3zYzd2cgocC1DhATISJ552BvcS12a/QacKUo89TIGThNZ+/TrmCPEgS/i4Q4
XMFa5c0WbLDa20f1MkdOXpvJqO4cDBdWw2XYFUyms7jdmHBjIsjzsTRf2OA2BKD89GijibADyX7p
0rCxsT2HqV8fUskhzJW5uJrh/NG6OW1HtMlc+qjZ5ln9nCu/3QpX4XmZQEoWGMGMXH3SJpAhAJL7
6YXsUaWynZ3xstiQnHXdv6D2AzXQP0k7HUeRfw9dv25twGmz4b1TrHqdwxDaXrWjLqO8Sfr5rWiJ
IXmyeBx9/ijzPvDJrzKRZ8c7sB/+sP3hMSiQMKQ1mJvKRVAI6T8wirnecqqoAfXk1UhGUw981CFw
aGphqWWIt4lTZHtrbPeWr7nxDePG6SbrZqKqr3lUSDoxeaMbP+EAZ9rdMR8UfcP+YysUzmLu3ZE6
W2RMAhkJrCzucdnaA2dNwsoyRVBgDvEwNcQ5pI+WDn7+c3Hq0Q37O5++3amh9k6BL64Y+4m4erDj
DSx9Nt9EK6fkUuXNRzN0XLHZu8t21xvHExVHK/TfVWVUxNA9n5ix6O/S5WwgZnwd2bnLX3GtAc9K
ceFIs/6ZM8wVUc4pBblL7FITPNQ4vDJd3OStWDc2DXNS/575SHqX+osxa9ZmxasMYFu49mLxKVS7
sdP8O7dgFMr7cvLGlUXs1pfDySbI4jSq2+Apu2+I7c8trIoQzIEXnuu4/cDUsmnK9oVdHiEMHVz0
6J8NjzLYhlMrnN3sqdfdW+Wq4/JajZuei9K5Zce668RbLZsVEwsOW+PR4tkaY8NWdDuE+bX2izdp
T3eD6T3Q/EmOaefN/Ztt+ye+STksvU3Fzk3UunWXPgBWH7GZCmtns0TSRwzeja6jjEWq6ZbziTmD
F5k56lTTWVQslXFuPQbT/BS3xduI0NHhmhn9/pR71S32xefMeeJTAwxIHtxsNpp5SDPKqwuuZPm+
tIGgmydXfuXFTHFme/eqaz+GClULa21/42nO2iM025LckKEA0A17gmsJWPWGR0vOk9FBW69EA0d3
qu+9TL/WQcPH3fIEsB9sjzBRh1PTm+88GloaEm2Ms98TV7QEY+r7Vt4XlnepiaU2wbT1omxXsC2G
2ei+4MTZYog7KmIqdaPpH0+Np7HAUSaH+yRBqTJ8ybAmapJdliUvozF+M1Vc4fIk/dKFd0KnDziR
8XRl/X7smlsnY27QGs46SpWDMdO51naICSf6LjMGrlFdBchkL2jPhEOxBd34NvF2z7Sv3kU5Hwhb
t9nUQxQcEa37ZG9K8uuDjf0NbibwBJZHR9+F3rjpuEYMazpTcbSLk4gGlujJTth4G2I7d7BX2mqv
CPC4BOmVx9SlKo6qGpkqWWsVKEAfrn5UiMCdwZlWFrvRWYJD0jzZJWjKuACntSy6yWeZoXrwTCv7
ywDfsacoqhH+W5ZGt/RZXPCXbtoueGbQ/jakEMbdkfgLYHyvNl+tIXBhUfwuRAApKG/vJ275G8sL
+XL6AWqhVdyy9TjVvXOwTagyrYXfUj3ZqA8V+5cyt3GyxZciqT4ZX7+3YwDSB0dtZOc7f/hF1QX0
RXlygEY0bFwMVlQyFF+z1X7r3Hme7OC5jdDdESO+i86DQ+NtDMM+eF39whzzg74NV6sP01X3ztz+
TuvouSjSbeqm98ycDwO50hRWVrAE+4vkavY7o6yf8KPDiuJWloDDTebAnnjEcAmpQ/9ChtkvXkkN
Xc0gzZi17zl3vVFUJx0lb3Y1vA+d4a9CB9Zg6lNUl9/NjGBFyew7tGGjpTyAQCcGuTxGfgJorz0E
XvhsC+uu5DsRQfDN30q4LVpFbbMr82eTSZrH87O28rtkpH6g/lFTcKlD+9JmMNGI59I1sKfW9xTP
4yUA+iFoS56Fc9uI6icGxdykPRkl/Sa4qTyCnd5k5SCvb7rUvM/a+L3I7WNGwzTTaxsREtVcYNw2
XHza8dpEbKx82MZxdYl8uRc9wxSzG65irq6DTUpgFkTILeRnnpdBeGxVetLW8IS49NjwTLmZmYiU
OBlxKG66kkub1ZNCJ5KA3J65fYcl/aAeCncwbrCx50iRnu5uPdBjnM+IbBAs8q/utFj0XMwvkt77
1XKxKDu/U1B9VQNsPxjhalUp6wy+Tsp+IVkXiFbUAil6wXFPVNtyKQMMrzCM91CdnywYJ72YVn7p
wvcoa0DQ1TXrAGD5jyKBfDoJzAko/KH95k6F2OUjEpA/PfreosYMGiWtgSHknJPJvpNG/SXGaB82
FcDQ+aSYorbzfMnT9iPX8UOZP8koUjfC918nmvnkdBjd8VdpVExSLPvStemDAvYxPg9W/Tnobd+0
pwGjXORM776GwZnKlyjglisgFTkk2qnSPjuo4IxFdpWJtdiw2U6JpjyMnb2O6QxLffgAYcdkA18M
NQ23tMqx02YYnQLzieadStkjsWJsPJgV81Dh7x49oBIGveDaKrY12yxC0I+WMYW0tFvPTLfOsqCG
m4QUZ5x97GQvTs9tP1B3N0hSV8gPFXiGwmq4/BCeXOeOPe/PxP+vrGAjsXWO1tWr8ydssrtQ3BPT
eG2H5tFz3a1kG8F0ALk8ghuwRGurLakTBGpXbjzL+b38Xlrz7k08p1EdnSMLXbixseosvzB3rEc/
d+N1HMnTGOoHGcH6aLlSovjZzkmC9OWLv2qs+exaEXCTkXhoG/W7zA1ujYj58/KPxrx+1X7IcS/+
sdsI3nHuPZV2da+jLcUsOJSzsngMsJSQH1zTRfll01fJrpZeqnnmSS7XMwc4uukSlGHSozgZX8Ss
d4kLlYAcbRsHK89BFDGoAGQqX3XzjY3A3KbGGSs5KZaJx8E47Bu/v0qFM9ikYmJor5PhnyeMpWHU
7ZJZHJw3UnL9anrqibqM8bQPAtC48Xu4SJlD+UOS8Qu19eAVzECX/rbQ/6rlMyOafaiyH+UEZxUp
Us1eTcy9/SRU86DyZDPo6ECg3OGxiZuVUQ7d6WtyLlf2TWCKCZzryf8omKatXSbkWVZiyh/4KFPt
QNVzFjyNb6x9xqok/ilS6LENMIEqVo5AARhz+31ZMsN2fPPyGkZfTvjcaK9eAHBAJmZ9TMu9tFke
cU2cCWLsO/YTR4oI//Q0/o/981/YPy0ZOP+l/fP8GRc//+j6/Lef+DfXp0ctLzKS4wnb9QKEQeev
f1k0vb/91fCtP0xKhBG1fc/2pCusf7d9Ov4fjkvWg1GQaQfCNinnbUtu5b/91RF/4PnEqumbtDI5
tvT/O7ZPiy7h/2T6DHwfeAEvJANBOMzjz/vHll8cG6bRjZTvMW9xF7YPeyeqRk3O+b+sY/Ohn4wD
nQjJDUna8O/X1H8qHf5LofO7Mi669m9/tXiD//TLAxyKbmBJybtxrX/65WXhlrVnynm/GCDNeDV3
t9lwodHd63Z0/aCBBt4PR/k/L+X//1+LE/cf37N2lNs3Mb+2edNY6POrNnYciolMwaC+dXnK5P/i
V+LS/S/f6PIt/Pp8iItw+Vj+V+rJRgU9v5GbVs/3dBdxAufIj4ukS17+67fn+OL/+nUYHgLH923b
9EnQ2P/0ubaZUSVhXzf7sBvUMfL8ne+IKx4ZbKEFj6W4TaMNbbBkM2TIHk2kyVnmjF0i32Wzaadn
Pye1kxh40rly5aqYciIidYUdoMnpyuE0eyNanj6zb74qv+dwkGBSmVCgdOJ8kz+4GfniSXb5xb4I
U86WIu92KY9DlF2FUDNclVFDBE+Gs+NRMRvPLZTgsS3WXh1se/63bs0DmR8k7NJ+0GGJFwoNfhyn
cNPMLsAqL8cmG0dHXBBrzKCvRAfZ08TjswgqbPeTj0qQqcczxubxBufCnuyniZ3IDNch0pAVtdbe
az7baeTKE5/RRCCpLKZn1/TAPuhu5WTusfV6f2WJ9uwP8HNd91gQqR/s7pco5cVW5ImojP1xc32O
q/pD2P3zMFXrtm3Phju8Tvbgr/xloDUnFmFfT8ETaxiVGc6N145ADtx+k3lfOm6rFZEselt6jMmB
HgBaJxW4XFIxIWjpCHpbERvbaSKgm5fsMb0R+6GAvZj+sgr7Rxj83CD4Juw0XlM5y1sOoRsEBIeI
0d2XRFmrAddoo2mU5GPbGzUFU8bRK1MKJbrZW+sK1ZKZWhFbbEw4/ThO+bH45hLSufgFf1J2XJEn
8JxCwGnG54mZGvjnCgYjALHUn3+EyJ9DmlPz9lO3NQ9CNkE3MmkNqvCgMOLy8ofqQ8G8Nxi52wUo
IeH1z26V/xBJ3cAgydbL6+RifDYn9zqVd14tiTW2jsUWcRVXbrAOEPYDL3oIXZarqhnXMy24a6ZL
G8emHok06srPs2GtjQq5x4N/kQkBwqblU/vfPJ3XcuPGFkW/CFVIjQZeGcBMkcqjF5Q0GiGnRsbX
3wW56j7YZY89GhKhu885e6/tVlgeHf2nMfmOh9Gl2UTJ/U+TjPyMdgGm0XRLtVtgDgCUkvinSfkG
eUMVG2ntOcXJg4kHHyd1+XsCXIPhQ/PtlQzktEiOZCmkx3ypefFc/yNjEPUFyR6BOUMqpNsEaqHC
jsoHqW0nWM/FTH3Qh/ADE/OSeXJfO7Rto5rPjIHt7hnq0Z55TDLDOJeJF5LkjSnL0ksyUNCmtBkx
5qZh+0PN8wOshYMYpNNyIqgm0B0aPzXojYnf0NfEc3OjPbxsUx18up5742cho2lZ4wMuBuXJrtJs
nT+93RjRQFqlecdq99/jW2CpRgZQ/jUS/J2jm93DiWZrH8Inam33MVU0/8aMbxdoRkXvBF6zJWYO
yU56WJ4b+lDPTMqvk0mUqpW1H+gdyM/QmCyW5BXY0kOFhBl/1ZsQvkc6tIXo/mUafqUp0vd9lwOK
mE/SlOQRIy/j5Oxs+1Td4mJEEd81F7dqX7RC0QPpuHy/T57OWIt1F5hwWH2YJq9hFtf5LkmCbayQ
8lG2gNhGnbEGvFFHvtfrEZ553tnaNpN9TyhmZ1bbFOPxym1n3s4UTxXl7L/caIm3Ta50mpFo8qYa
y98sQb3XLCdBijHfc4iEllzjRqgPGReEXnvdXWF+AxA7AVgKCafW0Gn0r0EPULYTnAvzFsRjWDPN
Zv1cGyFZU/h3D8vj5JZav5nw4TJkg8pVxS+Z9apq8jd1l2qOruxdlJqfOLyQEUrIqZxe26rCfaRz
56Ng9ueCJf93OWIcMNFjWDPKv3SCWIAug52ZB0tmb73SHf6QJLT/tfRwMHtxRzKXxX8cIDgGj27F
pUi4qfZs/lMZpC3L8/az5TxG1rRz+GDtyC8WXnmPF21pP+w6VbxoJsRzBdoDIIP6/f3j3PpClm+e
ObzU/fSivByQR/CgOzzOekzyQJiML12OYEfGTx1iUBZV6L1MDs2Sz9kNyxqjiDmMxUtN2zusYGco
61+ZTC+m4GlkLTvoo3Uf7Oxu6Pk99+ofb5abHgsIgyzeY2QNq3nkcjVwNO0e3ITuEoYo6iUpRk47
W8uPwdxcOp1LQcesWnfgyCMu67gs7owbKfmXMNSWKkmkRCrgEKnpP2E3VNN4URkWhNkjp8dU5r9Y
aqydSfyctQ89wNaZnm66H3vWT83jq4Uo6Ag4BAjnqY/lkkw1W4xp98kq5G3K0wyRYj//fkFDY2xR
A4X5feBF1X7UTXJEc4Enbt42/JnrCf3WJoYqJZv2DzsydDMTzmPCDfcCtIp6QySB3VzY2j8iK0Qr
HS3EO3v369+d2MY7sCGGFwc7j0zMTWta205l9JUcKPnLqkaKJ9okIwX2oGgiZTMOgXiIQXYP63JA
wuIOCtlc1TQAdqmfBtnck6kAtOARluEqZ2fg86BVySsUkQ2EA/VOqjgZd+Nws8vo2gXQ9wpExEsm
a7bsfFGbXaykvdta2W1FGT2xR5+4hcBa+/KoUjz67vBSjTL3bcG0MU3Q1bej99OGxS5X7ABRTq/W
KFCtunyFNorLTSSqrTbDGKLVGR7duCDSsJ3gvkdrIFNM3gwb5k2Vm0S2wbWLpwC33kkNz3NIpKZM
H1oMJJvMqQFhjO67wlnB2kGQSyQIdpH9Njf6bCUnWPRt2JCTJPhRbKrfjSAGO7dvSWIabIDjOeWv
sqUZMwUtvozefBvALoNT2GUgMTVIRie4At0pcWqeUuH3tKTOTEyY0NNmxj+FqnoQfxzJo1yXoPf0
0fwYwKk1JZjDCIZ1qebu0IMXKHESP8xqvEdMtllj7c8xgAGZZmGx7ocmIHwV0Ldr8aWiwuVyZk5O
0FRKEY10zYSPRrRV9qWVKeExDg5M2TOSjjpkhlNE3kttI9wpwWACcLGPjHa6VT+0h6QuqF0BHECX
vHdO8GVPpIqkrfaBCpGzjjZxNaYeEQgJPjXBHjkOGha+Rw2Ep0J/u0lMAfEfplChjb5MOMDxVQjM
Uyh29G529+hEzuZcP1iDU5xwfb+G8M78fgSFykxmW9nrUfTI1D0j9x0QzRgJaKxLlB5OE6B6MxDG
GLOImeINf2dJ0zixFGojctx6QYpT2z+7LRxs19Q27A5AOyOd7Acsv5PFnq7sQdvOzTer3XBy+vEc
WjPa5nEx1g/dM1onBm8i+GTkD/3v90PEuJJ6PD72RHwAeSBj/GEwnECVTUiHbWUD7wc47KgkuciK
6b6XCJcSTX/TQkz3cYs62hr1/Vy1GZysihQphH9m0tIYpQjFeWU/A7V4tCKZb2Tbh0daQQWgSixw
lkfL2Cg5/lS9BRJ8dK82uNMito6KvRcLBzE2SVRtIf9gsvoKXBs+tZabu0ptjHn87iUvFcnO1SVO
sgMLMIeCNmh9t0X2E4WVvm9NNL4Z4EGtbv42vJpA1L/jnAci6qO/Ns7DFUIpaIoZsycZzBuPEy/5
Rm2w4BlTMX7PIA+2Y0HYmhaVrNszUX/LkltrTHAyiw//+0SxUMQScBRj1UtcMlryRj+Q2HARFmUh
gbkDgjCzW1hRtlnsuRLo1ZzcWEXGlJENEcTnUQtumfgOM252g+5zi4XwItI52yJ7hedKbj2Kp3iL
YrHeWnH8lbY9Xpqc+bHH+M72HAzQYu5XFLecbNzFyVu0qEdqR/kybJZ+IdM2zdRfYksjahKNf0b1
hVi1ljtAD595jm0AK/Dsqv6GhZBlAIQlor4dIATXT5AxU1q1P6NiIx7G9IuqCDaziQGnqm3Owjkw
dATb1A8hO/o0r3mMk01rVQWlj/AL3XwVpon7wsBNo0KAmkaJGj1FDhDRJYsDAJwAxh4rHS58AvM4
Lbtox0QcLmnHscXEqOz3NJrWjG28KGVVzPtkQ3cYlE76FRUgNuv50El0vx2qxvVo21cHF3tHwbqW
debtlDBbImzZ9G1Jko75U9hzelSCo21VJsiSTO6rYzc412m5OYJRYqPjpNDT7i1z+kdZyQafPV1b
EUSH0CV/LDODFicLLklpgBGSyVULux8k2QGuGeQ95ZS8QNaIfM0EOsQZ9SqKDK094qR4QUAaZl+f
Go4WrYGmEOHLOKYJmAEFx7JqsHg1HcUGqaqR02UbKgXfmeJmF8rAt/DEAn1239vUEBtlk5hQyUez
gouaanmzy6wZDTY8CztithqSl4dUhkPsVDXghIm/E/GFAfpTcMkKIR6btIRCGqQRygki1pDw62js
AlqDfZiQZVlKsRFzSwxAMn/JmVAXQ3N8Wtb2NsSntommhNWGYYr95rlD+zlm3pNjTe2BkxXJuaMD
qD6IHGDsCxVkEGcOwqDHRt5rb/Cwu4VU5LQMom5A2d+g/EoZt/itbj4L037Q3PHLVtm0kSRrdVl4
TQZvQB3CaTtzhh0j9i9XCI9FkffMaHTiBwOmiKML34+ry+MOd6hMMEdKO/SAENHIdRllYt4ZqeKa
9jy2y+uWqAEVDxbKvHdXJmr7pdrk8fRSgrZD5Q9SaKRQLE9aZkP9EvrOAjbAn+0P+JNxhSGOGlgt
gVYJDpSadexGhGMaZ/2oZgzKrYpKWGgOck6s1mtH0nto6DcUZHP0DAI1NORtoQNgdNNTOVSXNsuQ
NzukXaDJlshLMELPTMkj7MWjDuzY+lMY5AwbfXrs8+xLatHHgMsi/qv0+YjHkZsu6s/S1qgLRuOY
Gjap6sG5w+k2uwQr9rWkR5Lf9ZkU5Gk6wIxCTEDKPQoVfWL9X0KOdGvvNMUffcLUURbGYSqrexlr
n1WIj4NzNj41vWY7sddFz/TI4ZhDa917bKEGbR7IR4f5qNS3PgDKLyqUp2ZhFDsZ1/6M3oPMzdGD
jvbYCSrZoIVyhCrjK7EYV+oFcUGTXUGNNtOngoHjPp0nRqzb3nXtjdNZxjmQ7kkV+q4Xr9ooi93s
iCXpPr+aLi2wGHNvFLQZuX8xqkliart49u2q+5c31WOfR0/4JV+LBLyykxE14kYMlsOMRVWSCqoL
bZOD8IFzXL5VLVxjNPGlHwDcox/FMBAyg7cgllN3PlUz8VQhn4Crex6VdW9iPG0OAy+ll4SUVIbf
ZdZI8CmfJnPcvY2a35vFvMcwdNFQrW4SbhunWutWaRmfMmQIajM2R1Rj72wqlA1Ai18NjI7VaT0y
7QpGuOopkkF4wvnNwStOA6Zrt1NFedf25N11HOzBUrIIBpW2der+1lojURgOi3inO68OhyTfKMCF
KAjw0u6ckwUTJ76B++r3eLuQrSbdjxM59SbZyYLg4qLicplNyBlJYo/NZubMFhRfiiP4cLVBCnnA
xAvbfJanxd4BArSm+/xSTbHnL/VdKmoiyOs3kw7GGujROmL86yQJLG+dIYYd8Q3q6tpJXsdoIrov
Szj+TLZ2LHXzMRuad1nAIrEZfaz7fLqmUnksKChjrNjZgf6Z/UjYm84Adc6ojikj3icRga9O4UOh
4kshL439ZWxHIiXiCHc+LUFyVKfBn8CpACsE22/xb2VWWW94O85dPUD8gWe8s+25PJXpuHWS2SPA
uNIOvUjQW2r5oTTF3aot64T3OA2WpT7V5VEnRE4bE/yLLgL6SAbGGhV25VtQCoGAhWJv6SP6zNn6
Yrb8PDTVg4lpjNRYBXh8mk6ZMSjflBJ1g/AuzMfVoRuyAwy1h6wGqTUC2rfDethVObtrPunIeSMa
TvWJBYfCftmrnQ63+ECZlkRUTZ7Hhi2aiKNuINGwSR0b0ly/lbCL8w4stBuxso8zJbyhOvwYDr5q
KYObZ5WbfGjILAM56ldmdlawgctxnh7GYXgLEny7jqkj/pqiY+UBWiilpQ6Yrpd1MXnBcKYOCKaC
owNXvlElZriAsFpMO3BxbFqt9ZI0M1tkcgRr5ajvKtf+ZCnPGRbV7Din7AoZU8dhuYCmUAej4Vhh
lK5fkUcawk5AsREDUpBEL/SsvUYE06gpPABSuLeFzTUtUlhswk393CXXcrSP2aROjsjvkUbXsAHc
yEGn5MSSbhI6bVyZwh8cyeuTEmQ3gagqvYbYe13DgUIu5tQjAwI4QbnVWfEOksYEG7nOcDrLc6Yx
f5+av05g064T5qsX0r/Nim0TooBOVUhp9MdRxnCGqZVN427ETFvmhn5sB5qPsHF4V4zsp3BQWYNc
wz0hOJYHHQkSjcEzz8M9nuj4fouupimY8clQt14yCwdIovxFvlUUBp4oGJU3u9JI0iJbKpUbU68+
PaX3MJ5UtmcrMo7hh6P9mHMFLBN02grmIQKaMvKQM4WIxXqGCmTVjTGehWnCeqTyfYnRCSwf/w/d
3ntsFWfNpoDwZkSjtZd+FyPr++RB1ipeML8g/6yCdS/wu9Syxic9cmJLcQWMeDDXltF7aCzzs/Ai
2nOC58/VnKuQyJUTs9CeZQGfN7YGRs86rIY5sNkZFbwp5dAJ8splAcIMOzOM//3Jeus+Ny5Ux5H8
0dRM/w7DuEkxxNxjKBMNsje6KBdHY4bJzJrVJPuKNdSNXjEwXZ2NVd6hvzeRga9APwDbG2rEFRA8
KfYwrKPGGlrS10LFOCAw2CWMbjlbQ5BUhvMwaDSgEcZnHjk8ff6sfYsgOM1zSyxyNmNci8QdG4Lf
VhYSXM32RR/5dYWT064/a/Tiimwo5umgjEXw5QSA7xL3yuGKoEK1nT1BBE1seKS9u2/WaJ2cDNeU
BDhVtMZZc2hjk2GdN7zvA9/CLdVnilWVjiDLKb1REjK3peq/PWxtq9gA6ppGwO/J9SB6edqWj6Nz
tpxJo8WPx60VOUdEyNqrVgV+5TTnsIIkj+L9GRk8Kzx+k34pMsip3ugiuodFdBCqNOgM4O3UU+st
SPH01fWna04MbToNYGv1WREUPnXTWxKCWainewPC2Rw0uNxkfc+m+hzTiagNouucmK+mxvKTxuBb
PFrPs2Y/D4D94nYgkwKyXmp56FmqpAJfl38y4H+yteKPrfiFVFMnr+n0zSQ0zloYOh2tekSmgymd
zRJvqbadRoMwBeO9rVtym2PvnPMswMwo/1qabvC9Wc+Uxd+m19wwPurJ5bLYpNO37HdmilVQlqzk
HQqmukagWiiJg5B1QcXUwBBY4VTs9cBmF6lxr7qLhzAco0vvBVuDsjZjPrTJM4nY0n4sHdt7soJ2
FcYUgRo/pQhqkNuNm+4UaSCtYMyC/g4rX4tfC2kwrySpTQH8MV1hMnJzua6SZLiXPWBAOX6YaBIp
tB8a+ktQjV3Mz6jUKCQl/fN9EeT0mkznkjblfJka+QaT9R1vB1DfnKNTFJGLbBfXqB169mhFHF6y
RC6FHYdOPJNOyjYTOR0616XIw5NOo7rnSKcnfqTFXyqdxmsjWPZjDXRpHi5kZWq/eaoRUUpZQa4q
n4zeciFq0tGbwjGBBjFVB9OsatQ4rXcf8p2e/xt676twrZtm8poLr/4DHmvi7lDtuM+aGvnzEkUI
rjcxSg4bIisalI4B0Jj1EPPUW8lET3kpbFtrLwK14FHdawanCE3JHfU0tzBhgRwjKP0pwi1v0VZI
Qz4j2HlUdUcDtUdni9vn98BS17SIjIEMdqFhlU/URqvlbUyK8jwwcbg7+qG39Nd8MGK/UbpzFGP8
luCew/mdNX46Wb5W6tGpZFa30pXzIgCH7zP7Rlsg3qkFC5NzdkHTv6rrytyrPH3sZV9fHbc7lAuX
e26we6BKTNxZu6Sl9RxN43ejkaONTGc6cdhTJ2FFa23MvQ1mCEgSVPPdOLObNCWbbsiNMAOHlYpr
htLZowGonpV4ybU4PFi2CPfaW602E06Xw6xcdI30r+rlnPq7F4YaPyAxH1EAsBuMzjUUbNlul14t
jQZwTlN1m4lLbbkAEEVB3kwln4WNYFThH+Mmen4cEJQ6j4wRdW7e70KPYgFtOvLnVlQoqqP46/fR
JcWREl/PhL5K6+UEGtH2G7SfzCApxrbIhsrdm24ULVES/TXGg1ujHmUcGHQrpyL9fZRXt9dpKCzv
OfXKj6W472bypWKDvnJd/XTo6YFLYQZpIHIkVUl65hSBqedp6DPv2Vs+Y7kct4AxbVqX1kVdLici
+oh1UpabsoAxSRRFA1tlDV+O90PYpDmU/MiK3SxKCJYBbugDhHHWsJHMo5l4n97AmDQO7G2VudM+
STkBJDKPkCt3y0KEgTmw6XdkfXDv7CeLxuJRljMNOhDV1LLbOCNeme5wtCbf3JvZleemY/StBkp2
7Sfph+loTDj7ge4BzpS8gxYMgInEG8ek3jDngVxAjVCPmvKJ2ouTo65BC9Z/YE0Zi/FUHnt5NFrn
e24ij5jwUF+hCrAwKrXj9fefuqY3NjyomCgcQim9IAb+uIA3M44Csc4W0Yb9sLct21wNnI6RGrvo
SKfqRbRpejDSvRzvpsY7i0oJNxCpBnjSpvI4ARtZh8YbYL0T88rsaPQoaXE785093XiodCvEs4Rj
n14D5keAWgH74x4E8I2UBUnDIo8fWj37l9nsMqOjMPRyfHQCM3sHNUnIibezMvtPmUbjfUbh5GPY
j+jM+OGcfBe6ZExqukxtAHXbaFgFGH3G/Za7rvKPCT4OrWzSdhN5KSKyxjqMI06bXD2PEIZ6hvsb
xvVbkSJbdymmtKNODMEmMpL3iU/OO9klJ6Go7arQ28QpRSub9rkUdBbM2iI2qa5i8oudvwMDeGFm
vLMVqaUCpWwxJNkfWda3YdnQZvFgVUpnwyMSICJUZcsYrACANP10bU+0MUE56CJuPXUEFMzmT1HU
yPS17wBhpdYSppBZOq23CBdPjlUEEwrBLzIM3sJWA5VEvh94WSqg57LGmQX59p/HXB4tMK1O+r1V
KxXKO1otdtJzQGa0urEBCfmtFB9mDCQKyxlxuzHlPn6JByOuz1WByWDK++aAPfoKesjcgX/sOJA0
fmkxwIIS96kNRfFMKsSKo2W2o6/1UkxVeRhiHE2cWNejlVpAi5l/xiBpA2Cz3J7+KtMp2QsrRKMd
0hxyvREON+b5bUdseGUHLyblGdJxUGdBhAIVTCsbn8sxEItbwF+lKq5Mx4+Bg7B5kIl3DAv3Mhmo
iOBpfcIYooOXwesZeBqx23GWC1LIqqXsUVgTLDbZRXq20unHZCCy6XpSC016Szs7Ld6LiGGnZ440
h5jy+9Ho94EznEysZ0RmYC8QLacj09yNS+oEYkYCe5wS31dI5GSidTpqkzjhoVm0EwaxgZJG6VQM
TxWpHIRAsIVysCH4glmfK+f6UWKV6moH7qh3G0wanQ7MKaYuzr4AueOj6ntI7cE4VjPUYDquW8AV
NFOoh8JauL6RyQc4nQZlB4kjx9+/leziR8vAhrdFafD/fzQx7a+MxiYLGWO349dFc/3vtzI/5D/9
/r91q2br/fcnxPozOCgCK+alsoBP0dp9vFLcR/rx/Ngkb2PfSoIXnN7iAH3kuYhd9QBtLmTIFlo7
Kpt8HfQm2tth9u4eb8DaqoxpNUaVtzfgj2sYocYkBBKltM9HZy5B9TbeggzmYSnML7KI/qX3KdSM
Qwxc2oez8lA1wymNvPnGd4iPCyTEBhsk3ZjAAL33HnQTiCwE4u0UmjGWVqbHWRdhQOn+CcE6loNC
RNiWMt/nz3sy2NBnV3sKIJ+lmXfWBoyUogUdWlV/0ggaVGkOfxLyBPMx6C+6gxZ2cO0cdQC0vcyz
LqGyW3/KuIdWPL+MFcJk5vrF2upiYrRzGE0xVySvcooXECaYFnF0EKVElDS1nsmRKU9AXXvWCf91
ysk6fczzUkHtL19GnJRREuTHGd0Xa/PIHcy7t7YMzk5aEf6oMaY125ujQITiKkZz0qgTPakCvVnf
b9usF0fN1FhijNQ+WOj+1iC1lgoLBxX81lSWP7QWOaSL7M0r800eS38QQcXtPaqQWFAoWqWRnPR8
edNt5HmeNcaAW7CBDVKuIjqHxAwCYmOKf6h1pssDicAtVjUG9ovfEcF8iLTKdSZ24UUZPcSD60tp
Nddu5gQVglW2dDPfgZDHRAhyddcwVqP7ILoXVDrEQs+THwEDOdAAjB8i3dsTB9VSkR5Lbfo3FW4K
eSxauYVx7LFQH2CrFKs4YtpcFzhpJ7EEavZtv3U8s/PTgocdtRamiLw+dQ2RnSMZEFsncJD2a7z/
aVV9z5El/SpyHyvwBZukYopLJMPNThYZUh8J0Oaj8LNcOcfJdPAKNMOPmQzEreeY9Jndybn8SSzx
SkLFX+IxkBXF9hmq54nZ24bGEM1IAy8JnaU3ZHnRFj7eMw+xuNqTQWyPytS+jaD/OjdXizto3kCi
TeJMc93A/arP5DeUAWHxxiAPRY44WOb5NmO6dVToUXlVenkJPLxSQoJh6ijI96rN3VNCu+gQNZp3
7PvAO9QWsBBAPw7RJ1l+CD3HOpV6iTw98ExCQ4N5N+LEvSRB5fqp1YtrGTBhT6JLU9sBuD8ULMpM
9Js0sNAWtQUXkmkPChdFrlTZhI8GfciNMET/SAcW458mtEdrcDe9xgHODfPxqbUZrSutjZ9rGwyU
pmr9ufOw64e2zF+Q7Kh1jQXhJY+IPfEYlB+MgILK5g1bO0WgXgfKmHWepJAClOIJF3H1GuJyWI96
V7y2NUMk7H+kR7gu7tiBubCuKnzAQ5O8NssPNQElvtILRTQH8ew1mJgvtRxSX8YCEUGWePhoABbh
7qtADaQ0S4zeVrcg9bbxVJp0uJFHuQpF4u+/YhwwryIo9e0Yg1pxcEgNzNYDT2O0WGu3KBGg7J2G
GMfQ7q9tGw/XoagsLDLMMZdfb2vyVyov75lTSXFpjPakErk3Osd9bVP3Bd7LIiP7ysYh3nTpMl7Q
gGjkbvgnmVuB7xiegR0S4QMMzuAqJaOPXR6QSJfTW++5EdpYGhu0bn+ZV05+rBQQNRyaW/iOtK10
zFUm5xIaI7if0jb/1Kb5rOtGeSOXbNjN1XUYrHIHcFDeZj4xcRfnIkyOHqkBjzgMGPHSCKf36rGe
9QW6KD5/kCp5SgcTCHXDRNAGareyC7EIdgCl4zSjAa5tsVQ76AJkfxF2z/RkCNwjoh1rU6juEULg
qVXlvKubgWmNSG8qJglAwa0fF81XMLPI9z3z5NHKzkG5QAXnY1BL0kfTmJMdxyk2gfYDZNIMM9Vu
trDgv90goeGWXmGapKcwq2DF54D+uyKnPlKC2ehS1zIlWQ/IQVncWUQK0Ki1Ymtwopqpn7ObQ4RY
CMEqBAImXZ7I8raoKLGPlw0H9ox0lla689kSjoO7BP1rWnu+a03dybAHG0xSIB9kmZyZfJ0apWbM
YISdV25M+l+mxj2PH8G8+QMIixoR6+wPfUzzXE4hv5fEOVvCxQEBIPbdwpSzxwKmDOeQaO6pHBIG
i3by0jhGfQunEYw1TTGW7Rn3FXQ+SiEzjGGh9/NjSBvhLGu0LYWlB5cmGrB1qGhNypCHnYlefWnZ
zP4zlpKQuNquluAV6QnwJedDFrXzTc4GfLoZWr6RXhvX8aehs88Z5Kgt0XPu0YaWv+rgYa8y0EB9
qC11mfnAVBChqmW9aUn1b8rUS4SQmSdrenAqhuWjMKyLNrPiRmDZVw2r1j4LBU3Lkl4t5EbiDRqa
Asm05GdiwWL+KFmOPd3Jj+z9wXZycFnoU/9WjsxHJgDx67grFPMde4ASQulhyofWxrCO72VadZWZ
H7WoB6EVdecRednBnfphlbhlfeZkdgVNBz2d543RegoKKyqfKesM1Eb4k0dvPBLBhulP9c2usolw
mlqQLmgijkKStjNMKPHK8I+mE2jr0jLeTV19m3DYbCxl2Hv20HfTpAwCurk0f3C8qKtnaoSWLlz9
onYzPEpWDeQPcVXrhEe4q2yelbo3FhVwz4FgkwPpgREQWZt5HJnFYiXnZDPxMPZnKVsfBIw6AQJ5
+C0cuZIrlTvaLqrnvczykHYBCoJe7NCkOnfNIce0JtNg2/F9iD2XFyGR42ZF72xTCCh+rZsow7Xw
OpPMe25mygvNIoord2zaOoFHlxAx3nrI0Y33SfJqYbU5pnNBQA3wGc9pz1Mi2r2dJDdRTnRJstBZ
W7XdQS4eqIXaEIh7CGflNPfMB6tl8//9td+/9ct/DSBQU5epiWZ1ThB27khrr5xmHwooxMjYAMEC
EvShwsDPHCf9FC//4fefTLgp2CrF0hFvg417WQy3974lag+aGbS0lXOMiSBleH3v3wfk7s/hpj4Q
pXMr3t2P/q93NhgXRm+G5ms0frccq+xXygX7XvMg2Nvh7k6X4NOC3jHcyRD20BKSvUdbBXiXTcLe
yvgDJ7Ha4YDdY9jdOn/5hQf4gvxWZPQG9QYcs1fzHjfX+Y8k0zIFuLEWNyAIMAvVCwhvf75ouq/t
XwHmlwlN7tX8kCdr75kRof4lD+Y1sdbWU/rlSN8uwRWv9B1hcSSSfFfPmOe9+iKrhz7aOPfw1c73
Tf3VVxcWBJLOCPZtGGUWJ6PZws+xzE0X+gut9oIyGv8hbWseM8/dxYBmVOYnZ9IvkMKYj/VXqa+6
fZ5dXPmsacChVojzfEAhLYkixCqvhm/AAwTEMor8JGtyvJJzVKl1dYQHkD7nT5y67eIwGVsduSJr
xx0PSXcoXpNX7QMpAa0kbA/bcteJrfVqf2Um6Vsra1zP0b/2Yr14x4RHdd/laI/3IcPEVX+COJj7
MAKSj/4TBIl1x7d/48tNa/svkVRv1Xjs36Pn7tXwFSgjnxkxPWmyJJ7Y1ZAQ7ag4jS1ykf6KWw5e
aoYKY1W8gJxFTaI9J9pqTFZjv+3bTdBe5weyKJMzZuYIDSWOBJCEkJSSdXOcn4Y99pfSZ9ijJVum
W7BFVtyb6Vic81fjQTwXw9p27p25h7gAYvdokuraHUfmEE/6XT7DzDB5cDTwJweOl+/dEW/ATG8Y
TM05P7kXGscUks/JIRuXJyCk4pj24RsDu94v/qlL/Ue7j0csu7g5D/PWPr0gnNxGl5wv8xY3awQ1
dJP/Nhx5P9WG3t/V+B5p968EWQab9EGxx31gh3hjAc4t+KtbI94N9g4lRsumevUOEeLrZi0PU74C
qJK8QJjuqGTHI27fgld10z3XfnGlDkdLMEHXOUavMEY8Z8MdaRixqE1zBp5xDJ/GF22XXMUuPsgX
VdxEfHDCDZSVN+MOX/XA2TStV8UbIKX0H+bHNctgQ7OE3qof4hFFCfqHlON3dQpoA751vr3RHuNV
gu8XPPg+inzUJNF1/MyOkBpu1e5zxFd7JiZ6iyq33hDz95Z+YAh5knc0LuW7jVt+g1MFMEgcbiN3
3f4kPxkRLcMakgwixKtu3dq9cVrSkT9Yyqwv5nyLoB4F+I7uNyhU62pxYVBq7osn74sA5PqjfNHW
jEyqnf3cntwBucPe+Go+9HTLoNXbapf6oHdwxlfeely771gVn4xoPfwlAGyjdt1D/rQ4epDiwpfc
p08ZsG2IC7T0uKW0g/Rn2zf/Nu/JZ8CYait34j7LlXoj9c99ok6cf7Amt9k+P+tP1t27R4R5N6vg
MNNAvnKFKNaTIyy15gvrf7vjuEHw0XpwjtGxfHDeB19+BGeYdbtiX/00fgT17ateJk2kwp8k0xN+
+Koic0PHEbpnTnfq5GNGMMsq9klXzV7o27/r1jp9gDwKzyPFabPPWYAwz6AG+vkfaee127iabetX
OTj3BJjDrSIVbVmyZfuGcGTOmU+/P7o3cKpUgoWz90UXVvfqtSSRf5xzjG+44k5Fr0tcGF2fT3Sc
fY8BZt8irQHXwgp0wrOQs9cwaDCX9yBXkObN8DSrI21/xZOfZE/eG7b0QZyWH9xYIQz0MGUmNGOj
CTRwW7r3UB8vAzKONvXWL3jZDKZEmo5b06h9mJh32YFgITOdOWxZ/kZolwawnhIY/lSfl2vnUc2m
KjlexQOCyG64F44yfceH4BE9NwjhfhLFS5j80q63Md6BrqEqPmXV/SARYZcFs2YmzqutcOzure1w
J9BE5cSws7autnO+WnykW2HBLREfhnJiR5Q4uz1rJ+PeeHGPbAkvxkr5FLalzfwLuNRTMIjxo009
u3gq1oiBfJSiU/HOmmNmmHov+re7QSbu0nydyC9grsA70ZFo6JHa0t4CsrOkkWutSxedwhQBsAjU
z5qbxyKeFd+iOxfWwavIK32QVtJdXr8F2/jsMLQ5g6NXbnGyc2tDJpPO+C9k80UsZT2xMayHYrtU
VyXxkKu4XwTfVvUkkOAz04A9VgTe8F1G28jM1WbMLBV17ax+IWsgs2kpoakAFyGuhB0tWFTW/UxB
LEMDxB4OHhHgRF7O3VnVTr25gTT7oEDSWVRP1k4Sl9kGE6RmTPJltwXczDSR7oTncA5OjLbqvf/l
7mDbmp9is9JZU+9BxaBdqGdGvEQnzCFI/UjsakOPk4xeP39sgPe0UzmZdhtkvt483Scv1jNndGmb
g48zprQBhTfq/MhxnU9tH7YT+T5UJ4UzoGeZVO+WiE4PgfGucFgWZsJBP7rNQe/Wwyaa4ZOegufO
l/nOnTTvyVk+9c/g28x3Sj/e2tyMsO15+eI9ZcDEP5hycDarDWi1B57ugswsb8YDM9o7HsSQE8Q7
80+hZ1vWIWgnRJXJtNEqypq8Jeb0RDmL/lo3591KC7fSpLHJH0Wk8VzZ5ECCMIWzoH86xD10M/DT
4sYRZ8au+a5E26H2JVMLWiZPJYLBafMovECJwAUHQzq+Mze+Qr9pnvQP0SZKNo5NYDeyga1nq++q
dajvECYCSZ6SMfzhrIhtt/xF/RDA7W4X5aOAA4M8JwcDzSTm4W0wKPZz2af9bLd3Wr3VPbgVU6JR
v1PGNlwsbWLs6Mlrh5rtXjj2nDcAhT0VhxaZ/Dv8ZWdOrmF3D34USQ3KWgNl8kRN50zMZJktTTuu
7AJfN9b1+zgjQmHmiVMaVsgf4H5VpGJO+mQtA76aGMIkwW3QzPuHrtkY4WLUVoL5wDNJQJ+3UJIF
+E3u7L5+4KQQpI+6uquqWWmeuEgK9Y4DW/ZVPFQWWXi2wzH0NYhX0oEFCvmT7D9SFEweyjv/LsFT
uW7zuXusz2G+DGm8aKxRGIdmxgqu4iL7EI0pCYbuk3ZHTmbRL7gVowzQbTfd5+Ga4hzHOVRIhBu8
ma8yALpJ9BUcmleD2p3dzJXXdJuvvHW9qV7Uhyxa9nSE0ZQewXdMwJbhgfIG24tn2Tw3bOu1ipcA
kZt4AwKyT+4SY4YF0AOVducOx/Qze808nBsTrn5gyFzty9Xm2D2Sb7xdsfqFt6x/xruIDSsC4oAC
VMPCCAB6Ui2MuwJ+8poy6SlZ+vWmPNLtdM5gf4bd8J1u9WP6HJhTWOonl+PXOnnCgzpVQMbjzdtl
2izjZWEd0UnmxI4Knn7rHXJpWqBAmUaPnOOq5M2F9EdpdNdR1zvzPTGHYh5g+1qHYxbkxHyg4+Zk
Z605CPfxEacMyVEcx+leB0hF3xF7Dl9sbDnGiI3LUWJiOhvxjG7lWHLrWAtkKNJr35t2iWCauuIw
1Q7aDh198EQWPWfUdwa+sG6iNedWDD9QtqfJqw+C5qveljOJKcP2hKoOQf4TdE1h7dicW2bxIdwo
xYxwu3W0IEp0Z24zvGAmp+CpsfPuODm4r8yZaNOka+KxUDVWJJsd9WGdBYvRbxuiYJ8X1snBGsNo
09ba3iDgcENdnTqFajs4+LJFyIyQp9mR9q/7KrFgcaKCkMQ6uwnJh36CtjOkny/Ca9a9iumhIUb4
maqzK6ycBScof4lEASE1x7OuOHVqvjQf6mw+4nkOBNSCC+TJWZ+8DHbVkGM8F5oVrIVdfOoeCdNu
XgGrwe71JlTZP3ttop0wtNCdlNTZcF/Q8lvkZ9HmNToPDpKilv0OCjmK8QWFYFO2vUcmaIpyfKGu
44ML/nVhsn6uo1W0Td8ac+JuopO7J1kotTgrkRQefFEIeFDf6c9wEeXAas6xyVhbFMtwZBGLr/37
5IGvLd2Lr+JBOVHM4GNxR3FHeMHr06BIRs6+SWe8XGETvVK746IQfZXOBgHJ2GU/uZ+sxrGwRlFV
7c0zht334LuwA1p6q2yufjhbwOLEljr4HGAO76wHvIzU9bJtuyaCU5uVc++TzEuu2yKJcBNUMs/F
OiBkgiyiSf1MqYD9un6m9FEBHMXYMpNnYF8ehJd4IX6I/SJzJySGCPch6yHCTx559RZQX/oovtm1
WtBIwzQtZ+3Ka2bK3PlwNuXZLTYBYt6VvAVssY6xuXng3ibwtcVF/mLprETMUB72NxJ6gZC6NT4Q
A60EEIuFtrQOxaF6RMx5NgEK439E+DlSzCfhot96b5yqg29WPyma6aSEv/cU+NzJV5OhslxwbEKf
zS5fneuDp2yjT+2Z0fngvxFlalukRvkzIvj2Ev7CT3oLiC6s4cmjgDk3FKTwE/VV2Io2PHPiWfoJ
0T6k2m5oncy8HcOKjM9gVa49LPD30nFcbEaRGHc4YyXdZ+MlloDBZEk9z933j9Lzcy7Rlp9R9qFp
i+ecjTF/jdCyT7uFumfg8JK8g7zxvrC/mg9Ayf3v4NR8sAkIR2mRvCSnPl6SvwsvbNmtjCNrFJPC
+KTrtlW2/RqGnPESgm4gl/nIv6x7Idq7HlYqCGWFU9oUsqg3db5QjnNdR3sbfKlcMTgZqSgnJ94O
e5X4MEbYwOOaUIvEA3NK9+kbcnRrO9Y3Bbo+c+fBPXrMp4lzjr4Yww3BE1xF0WOKB5+U35nMkoPl
bEK7qzwDRHopzyyP3oO4wUhwny/aM3dXdZdspYWxWYUHcW48F8y2HEFpumDxZLHUXjhbPzavrU03
5gz4F2r/rEdHuiZWC7vdMxd2B3beNkMnmc/KhUjLj2bfk7VmNL0Xh1ygLDMNEYUls/ZkPvfdxpo1
e+ej7c5BuRDipSYuU5W75QRVv23sQ0r/TBscPlziyAOVJuLLOIG6fd5usm9nocn2QN40J4B6IZKB
uOT/mC61Tb/P7lgF0Rxa654vWyyLB23dLXkC4laZk58ePeIx9iYh9aCR1IoXaOWzUdLc2o/HZ7yE
7wnHMm9O7tVnbsIpm7OAnwUW8lG4MMlsY5e9lc/YKWQuntJBeCROy9VAJNLdV5cGIujWipy1QGtm
/fNXYaeDTQ0za1YOYjAzgApPEe9jaHoF3srLU0JwmnTdJH+DV9YTwaT//O8hIiyiBXOGihVuSqkx
50HBPo7nyZn5AYYpZYieIT4SEgyAlcNKKchrUUv4S9cM1zgO6fgFuEt8zl6olFGItvV9KAb5Mkr4
Pl7WYHXumQzt+EeA7GZa09nA4z0oyODKrSp1HJe69L//6MxiV6uZvgwB1a27FtxbpXKgjIooX1tf
1ldaWsShC1BgJ8i5KMKiT5jHmcBN5ecPfXiMDMFd0lygiInAOJtXhc/xwTPPiCwL2wPPM+oesSBS
eFbxnqLkoETbD5+iFpyE8N6lYtFmroloQML6XOwJIf+UQ6D3ScBlTjcPDr937ee0//K4nqVkoUwc
gfs34CZuRP2Xkjk7p3JkjrAu6Ub1c6DD/JVdEf8xL6JWZRu9cjwR2oHtsTsYZR0uB6wWVGZonDnZ
k1qeScVAqcBf+2YHg9YvP4UgOFlRdiy68qEiPY81Up2SRvBGvDIl1P7cZwKpeKpoU1lfSL1xH/au
nQnyXuHiaTXwwyT1aDhcjgxZI4Wi58ZSKDahIweH5s68rcynrB40iEuogZxueGwH+Y7XwQEmVR3q
RNmnSUbZxGgAJ4rdhylrwtpyPBx9nu0oxbZMunJV47JinYmiVWFwdDU6uxV7b18ImE4wY/RLJye7
RXT9qa+OXczS2JmR1W3IGyIWs6EYmMeUg4QBNqQlf/QUjeembDgTH3HGzJWgPbnnoda+1Rbho+Aw
68IxIjviuAAZa42BfR/kHrdhyZz+3/+X8Hj/n1DE//MnuWbMQvwzK5GYRks0NN1ScWfyoRdAF72L
ZBLPzcJuVfgQqQWmoGG/kB1/VcaECsf5slCDdUb0E4iK/vH3j/+X7zJ+uiUpoqnTIVIv+C5Gp3WV
RhSwLYbtN2SumVi6lA7IDp4Io0DJKXSqXSJe6d8/VwI79M/PlmRiB02N5pYqj1/sD46NWOpZJ3dS
QaeF1McCp1ihL32jve91vPCDiJo+LnbY8Ha6hZ6TdjI32xT6ltWub3yV8TdevgFJNsbcS8viG128
ASnUxB55aAFtHCxCkAtgIYQvLzVRRd55d25Gf3IEwjB8O7pnzaPm5KSkchJu3P7GcDCufBdZQouq
mKomW5ffRfMdSRZSn155ToRZErDBj1iBqM/ePLxojmCqN96Ecm0Aylg8DCwmoq7qF28ipGM3ZJlQ
2HpCuc9o40dD0dBJctKqB2IHxsdvSNVrljkAY5JliRM17zjaIwfAZRKtlcghb5wimoiVFmIyZ31V
4x9yQpD5oPLcongy0YBkPcrUKub1ZjUt8BxyBBcixGFz36wOv7/Ua+9UVhQDi6w5Uq8uxjUZBhm7
klvaZsxGqIOHmeh5e2Py/AzSy5GjyMwdTYS/ZRjy34O4w+ncV9YYrFBoJ9g0hyY2Nq1B8btixmSU
YI02OQxZA47B4i9ac9UF2g7/R4d9PTroHiMqKrP7dgsWbsu7X2am+mVVI7Mke43yYjf0ADQyPV+K
pXMv1t53WsTF4veHJf9Dz2INUmRdg3VtSpakXuS1WpoKiVZWuA5YHE1dI4VWoKNxotXSk4YwGQo/
tmNDWXXQnsA9LwtzkRTRkyu1CBxDCCM6cUyW/GWGxWM5MhcUF1rB0Lr3TkwW8u9f9+raoag07ti8
DFn/+ft/rB1Kaekkz/N1GVnTWoJqg+FqOozYKULoH0Na6qOn/7XTNoFC7dJFAEdNZhKR0n7ru1yb
PQoLt6iiqEcYejEEXIQlkgCe3Q41uidGHhKoA22k96gJ5XK+dDXmU9XQYndpY7Re/Pn7w7g6fRVy
ZlURzpvOQPx7DFr4Tf4zBjsERbNCkikyNz4i0f7RrAOwvwCvy3Hm4csKAYKML6eRj6Q0ci0EJ9Nh
k8PG3n05IxBlQOw/rQLpqzJCCq7uLosy2D0Rt2yLREEL6qHnvMOJ2GCjpGAaNOuRslSNGKrff5h0
/cmausFuLKvmP+sSGlQGkFjYZbrRakrsuoIrENUarMhqVxE0sRokaxVROA8gv/z+6df2RUbYSDwj
wlhWLvYEtXPUWo3ZE/qR0yNQmmgxuDFpg6XkGo+BllAgaasbv/naqqWKEJNU+D6Q7C5wcmFXJw3Y
88IeOt4lgptX3Uxff/9ltz7j4pf5WiXjE2XAIvLbDXqxVM34xuJ7dUwyGSTFYl7Q5L4ckxYJHIVc
MSlyaaG0tACI45pYILdpcSeH7gcTpJJAmdc7/DIHTE0049EPRxGxtfnGL5pdI+IPNWVp1vYRXSqD
ioHXe69+5pLOiQK4GaPiaqF/9DL25n4ERrnGQ+Y77yNwzHRQafz+4KRxKv+92pNkrZmKydpjIdm/
2FNULSOpE1iQ7SJOn1Rs44SWxHMZEdQ0iJlmRhk94u6m5QDuxhVyuiYZR9/MSma/f5XLfG22NFE0
YPdbsiZLxuWik+uGaPaZQjZk8k2uDigAmfq1UUn0cftDV1Rj0nAw85TN75/77+kE1aSJsM7QiRH/
SRf/89BmuVI1FGGU28PgzQyZOVnysIHGNvjRWHQL0kJ+/8RxxF88c36fqRkY5zVFvTwdW6XvD31v
4g5TTfgRKLM5yj5nRfD0P/gcVRYlXjCruTr+8j+2FJ07nGIVRmqb1G4Gh4xbgMh+7tw4a5rKtd/z
x+dcHLYEJdIdhCOAVoHsk14xQ/PNLV+fCB2yAClV6Ss+RH66SssAlHGfEam2MvLgxM+n1tDUzUKw
Rs2VEs8V9FiS4omLgJMQiTIx3zjpTf4e5IMWBVuuAripXWpGqtVhv4e/vYQfKsw7TUTRC92HlDhE
FY57dGN8YLLDNT9QVlpeuouhWaRjgner0qGTGoOURCIE2iAl7CEdPvCZC6uWCyWeyRZ5JL38rP5o
TBF5Qei5XIjxiwEUeWuNGddTWm1uV6FXM1+IRSDZRKkzzE1tNUtXyJCkEz5GQt+8lzbWRYSr0HW0
Tj24mfctwsQbo5MgwGkmNcxBMuD5a8/iQg6Gey7N+dKhwppaNMAbHbtNECIeMDvvyR+Gk+vf/T5S
pCsbEwdKQ2MKiijDtMvTUhQNgsI1LbWDGCCA7LXHJkoOSisfzcJ6pxrRTMQ+PGDnOVtxcF9angqk
qcXqv019bd2Ddsa8/qxJ+VzyssdBiF4lXYnYqSuyAiJ5OfQehZ1cn/mi+1Q0esLLdUhek6Rl54if
RYm/2ggP2NroUqneU0qsIMx+tDfWe9S2R62y9kNVH+WQkmtD0E6Q0BCJrX2Re3MVG2Gl8g8EEcxy
8gq8Fi9ncIhldYuX5CBXzRHLHOHiQZ+sFEX67F1p6QjGHh4MMSKF/FYTd5B1tB59HrszhpT4fkSp
aZ4XA+IKPAvT8XvKKqFdpVEfPV36/PnnGn1bpuUB9e2sbCBUyMj5qshad4pja7QF60J8K4PGdjrW
NEl9VuRkhc9iHfmg1T353tXUOzeEDeEVj8KQ7nC7wNzxvEevDV8KLxu2lQeTx3GFhyopd2ptfFqa
TjXfLM4pdsT7sLHwbiX3WOPSB+6gjCkHw9WNEXJlo5AtaKkUnzRUmcbFYuLEUEvlokcdDYYsdYt+
TVYKLASLOmRcaAs/tj6JDCdOri6Qs4i89rDsaII6Smvf+C7jdn6xgCqyoYKbsGB5WJdXFKosTdNm
cWqDA0GeviaPxB+NavHcRC9X6xKEZyUVp0LWvnVG9SGl4rEsUNZ4nqnO0yajm2gK7qqtuhubmPTv
rUPhhibquiyZUDEv1/bC7UGe13piu1gGqHdlJlJZGi+Iy8GWd8WLE0PY5gYQ2aUBZ8sT2lVdi86N
TW2EI18+Ivi27Gdw3PnP5V2x6kOzdQisBtzyCBEgXuL/I/n1hxuCqWPSBV2/SYjtrpV0VYw0jWr0
nKuNhaw4CnA06h9avImwE1CW7+7h/Q07El+RP2EskYmbli2Usw7ByIMu3CtNxG/xKxniHGwtNR0W
Tq3D56ZifuPl/3uEVrgfKSAZNGobsnxxDivDKotCPFUQWut9JVu03os3GFSTJipOeZucorpH+qMM
wGLSt98//N8TtDruppIBEtqwNO3inBk2Ge4mKcCOYtJuwq806/r+RLVu4es58cnko5Jzd+uM9u+7
5NQO7towOBgppDT8vY9nZZrWblNHNuFj2x4tYRZCWNdroB/Bneagk07wyHVvxKceUFF//v6bf46A
f882VVT42bKkSrquXR7MXD/KEpWcTtJaiTUHlsro0GWkd+KU0updEOmHBnMA7W3i0xIBtEVLdSJv
1EknmmfI76d6/NumH971JV7+MTCmitO3vn9Q6h0Yv3WQYtE3iltv699lgi/OpYNDu6bx9ccl7Y/z
T65Rt9brmC+O6d5TcAMP5meACR8E5eH3h3RtYCgU/XQeEych7eKjPKTCjllZoU2Q21kxcHi4xpJA
3J2BzhvLGDfKyjr//pn/Hpj5eRDTFSDn42JzeexSM8CagkkuK+tdaGVvaS+dQDLMxEx6/HnkoRPP
Vdm4MR7/Pb6qIldy5eewzgdfTAKtpIhROUZoC3W97om0UdXwztfF7e8/T7r2TDWRcpdiQhaUL8u4
HLvIdOHfbbuJdtAb7vApE42CG1tl+pILyjZU5UUgagsTtoBassoWCk6rul/5iAKBVGlw4AbjLDi3
RtaV4xLPQBI5v5tELXEj/HtodQRkJEGA7bfABzT43lHROtYAZ1v51aZuXiQnQOQTwIiSbg01bdxp
L+fjuPQZGpAwdpqLz2YDqSwoR6FtkZ5KKCegtB/WgmiQZt2l7aqC6TbBoAmuARJJorjs0iaq4ti9
8zDBk+XqDFPgg7sf4K0pYQQ0mdSKhPe4i0OINewE5Dwx7SmYSXIxwxmHKCQj+9Qpk4dIxUTejQSZ
H+hYlakY6HGT4BOLRkfb6YdlIOTmXGuBF/383wHiWbCTgD5hIqfUCg6ubV+rUluT48lBPxVHU7y7
8Ewi62Afg+Tw36nroXzrgPsRK2QD4rKmMpEmAJ4X2XgNuDHgxkn6z4M1rbE0I5mWejnghgCGq6ey
0PWt8EowIx1Hba7367hAjZYDRHG0ep0mkEgwTX3izpkrWXn/+5e4OrmIHKB9YcnGP7fRWM05PLhp
ZOPpRFLFzxZD6WQa1Y1L25V6IyPY0rn3sqjr1Pr+HsG43ZQky0l1axWaTmgTSYzsRkxqmROArksn
mAfowXk3laIdvFreFk6zbc3h1he5trvpHCxN2aT4ydP/+4sMgYiNGDSrLZVwL2r+mHXFsnTfwrh/
1kYrZ1lG70Wu7UcjfGy+//8/cJ6CyoaumqJ4WZFjGuhN6LGa9aHzOT7vAn1ZXDg3Fmv530syRTBW
RvoMlO/ly1nblWEiDSkrhh7SYrDg/E+iLEKdZRzCXoLywJoVKJXtN7o1aStGOUDySYPGRC6giIcY
Hrg5kAnDkXds3/mqdY5h5sgOYQMd8sCSEMbZ7WX42mpDDIUq0Xa4UpYx9cIE4deEKDvrtdBWayHL
3niU00SWt714c9W/+pxkBdYd2Avzn85NxEMydKpfdt/dCVINEjnM3mrKpiAhTZQ1kf9eR+8q4JdW
AFfVciLV87WfIID5fWAY4wy4XA54UTR5VUkhnORin7NqGcCTm4c2JmNcOoD+TcAPEChzqJU+2i9M
UmlV3nucJjgSHEgmX4rmi2GqpxhtTfrVuVhX/LixS45LARskqGmPKAf+aCwJZXun7TTL2fWVfDI7
ihkZg0FUsjdyOJ8spTrGWfpmdeI2A1RPuhBepuKlMLV57gqoazkvUaqmBGmdBil/UKA1ZRYh97L+
5ac028mJVeaprI9xmA+NAgImM4oNoeXgLURyrmIywwyAp/o58bnmMuxFFKfEyI+T3WM4TELNh7Xz
+vPXhh7Pf55yllNR8dL3QLy1q6pX371BhZX1D2/f5dG+cMqxpEDwtZUX6wTYkhk265Ym52ycEEVL
HF7u9bYmEZjVBe86TzqwpFNQJG+BW3zUXrkaRPUk+Jwyq5YFOy/yIyyO+0EtWo6l1jQsvI/gXbJA
jtSks0F6vMfhZaewyMKRM2VEOspoQf9sGFxmppUE2aF7HNdixeBviRDwwUuRORg1OAlS96Eq6WcZ
wo1t4NoBQxJVrpEYvK3xGvf3qhgZdRf4AERsoZImUpc8uJ2zFoO55OaPadG/iRlaHSc6WGl/444j
X9mCJBbD8dBMs1a5PO/LErNaxb5tD470Ca7tGdj/kyF589xKjkH2WkuKrdj9lz4ayzSEO96zmBrb
1FHezKY6JjlAPTOj65eNlapl2SGgkJ1kQb0HS5VVHb0iWv0+V6+trtS0JJ3zPuexf67dDbTVjrDg
1G4DFG1Gsspr6jtxeyzCZDVk4VpsjYXi4dBCpdknfLkxSLUV62NUoY4wPKwz3l1kDB9Bpz7Hpvg5
wIILzEcp7t/CUrxxp7r6eiWJtiS9GO50l7uvKliBX5hlamOn2+d6WyAaenKrbCOK/sHlsJUQ/d4H
7rI3ibP+/WFdO1jz2WPlWZY0i7X677HFktdWpZoztghPmcqMZqlTt8yapZbONCE44qxfe4P4mUXi
J3XqBcS2ZdI6e02uj1jzJ2FlImMGPq2Iye7Gl7tyHODLcZ1ROINxc7tYdWOnUAHO8yaHKn0GN7bo
B+050FguXc+YcD/digm1JVfT9rprrdXOfbrxDa7cq3gzoqWYOhcs8/IYmBmqX8UJ1aW8b47j+2l1
y3ZLIObVs2o1R7LHn9J4jIk29z5+MnQeaaA8B+XwWRnuQUjU5wTIvqDimjWkG7PzynYsKahqLEVl
T/qnO9/At0wG6tAooWvu1emXpuWniNQ7eDf5wayTW83gK7cwFmRRljVJlukiXAwWRoaTyuWQ2FQH
FoWLGh6eyQTy6izTvWPg9fyP3Y3pPL7ji52Xfr2oKQodaFW2xhXqj4t7NrRdIRK3OjqWzwM6xg5v
uFHt3DS5Vfg2rr3tPz/rYrxZQhAGqjoWyiz4WKVP0HQgQerihiP5b3mXAmAzkTWqytIT8/2QpQYm
HHNj9haTVp9hWT+NRN9YNRYu/bwi61diqp4B1cd08kknAbcUDctMIjy8NcRVKWQnLLEeCH2lolgL
RWJjbLK6OP2Qj5FoxrQfYfNlX2oi2b3CuVBrwK4Ew6r0pFWeGPMkbe56/9OVjblVJijpjLWJB5uS
i9yldpX2SzG3NlnR7K0Y6IvQL4uh3AttfgoB+NQCVlMMoFGzi5t+pdS41PL6OwiqU1PyLd1k3yUQ
TGJnOGoRnRLZItIoxaQ99Q0QNlE3TLJ3c+WFXM9S1YL54ojPRNm8hKVuFyDLhJ40TEDaVjdrREJy
FIg0JJZmsx/CpcVPWaioJHHjqWsdTZARuPki7lBKi/FbhjSLymJJDla1Gdw+goWasI/oOUk+KSMQ
vMBSVQYZKJLrr5nBOEFptSwDt0W4WbWw6QBFtX1AQATRu3XMIVGxVMAgkRjxrxip+8gSYSVoe68z
vCVkISTjVLAnhDA8Ozk668BSlgmxQKaQHcDo4dFh1A9mcgB1PlMyzmOG2K3KhK1QgxoX4hduyA6y
wi8Le5DhlyfTMTeaWXw1fnpwi+QglBVaCgfNk4qlPf0oTeksR/gWkzB9CroVLMOJoYO7pXFwNoAj
ORkmbyDFlmd7pEpqobMTCbWqAQconraohNU4JDo9P1i9sTH1HhMpX3JcB4CkL9G3LpUQ7qHjbVu/
fk4Nt5sldb/8fbm8On8kw5BYHBRkK+Ol+o+5qudlXpH6mNhEV84KnRXZa+/7jMQLVEJqr8/rwdrw
E2+sg9cOKdQ/uL0ipkCrdPGxmtfDUHF7XGS0fyTR2idhTD0/ubESXannq3SG6TXSsaWNaF18joo4
CHi9ldhtb9l1W+OJggQf49almpIipwO66R2sQt75xOLk0u2TwrUVn03V0HnGVGEvL45WFudx1mp0
FPBwRDmK0xr9eyvoW/7nPUIBLn3mxHGHBxb/ueejeAWJuBULAMkmxceaQJ6qKu5DmUgtU9+Qk0sH
SwOW7BBE00LOnMRSwhQsHduNks/UrR5qz13DFd9YfQNMgbSpRitwKCRU812CQlwMxHFbz/pUPyk1
GLiQ5bLuxx5hJEzlAlqp149OJ7F/U5LBTgYCdzxjKlnGPvZEhPyfchkizGkw4JPrNTEU/yHPDoWZ
omFXMQ2I1fA2vs0UMhj+ry6cmYH+xFUqjHWgDT34rOBQwFuC3MtJ5NURWoQLY8fOY91Q4OjNJNen
UNMEO5NDKlkFATgFqlBlbFQzOWhcqgxgHCUQwpHjL4n8IIUAgXoVZV8YqQCTirC5uwYsP8KI1lWJ
NKjUU9a1+aJH82+Q7A3egaRXQ4JDQe/RaPR1KWKijAp3Und4bJvgaQgz6BvxKBLH8+k7fMCIFfx9
Dl7bL3WFK7qF3o2hOs7RP+agL5ZanIRNAv2QHpP8GOvRpm/FZSgRV/O/+qjLK1qTwRtOQT7angFJ
MYEvnFBjB5M4Ja76xs+6ekrWuVehS0GOxnXu798l5nKW5mrB7wrt0iNNz03mXpcuxnN7IPUvkku8
GE52cMM3fua1Uw9VGkpSHLW4h12cevQCWUESsbx0tH0hoMcxlpeq2huetZEy3i///fcHe/0TNSr5
Y7DpP9UG4NSoW+AY2kVQYAArTlBl3iSnPxNu/FWxh0B1mv/+kT9Lx+U5a9THUutErWxcin+GMoPq
T4KCHXSRN1UJOWzQOGK2tAgaFYvJUOnHEjYTWXBtdDTNUx5CcSx6zghFO7b6CBjOqoPARlVidsVn
GlecSP1hafVIGzQhhTpB8ogRa5sQ0RuFLgdT3LDSM0OfDsWwdJ2smhom863FlUbWALXtTQNHd8Zc
2fg+fCmat+VUco5FhDGuggkXW4qdxvJjZ+X3iZD0E4dKLILmmVd50IQtIZzJ5CdQm21xHY/u87wE
moQAkJCwdMrtM5nC8X8JTKgTGnC835/q1VHLmFVoBdGaRoP696htO4esNM+K7TbPvqL+yYI2EjrD
CnzdXlbnVT0L8DsOtwqZ1wYQPCAKmRR01X9uBmUj9F4m67ENoforGHh91lC+9VH1Fo8ajK7IDnB/
Tr//2Gu7P50nFO/i+MfP6fqPlUe0ihBBMuTDkC0kBVcztdBpjVt/kWrrwJTuojQ/jeeT3z/32or3
x+de3p+DQY2aVBNjjM3d0owYY4FZ7ltZOhdps//9s6xrV1JKoIjEuJayKlyUyqvWJNCDUCZbSYKH
rmvamY9s3aUaKxdRRYxL9q0R5kb3aVj2ooeX3YSZQd1Q4kU7TmlMtNJW3M8ohX6k691dQFg5rMou
dgCcKhEiP0H6dHW8WKUKLM/RXgI0knNZRpbXEbtXwhj0AsA52vBY1SBNhvDI2gi7F/LUwktWnGmx
ReM2KXFrk9x2/jGX6GYgEvuE7c7ahylupFzgviGBv55w86JgnHLWF5ITMRsllhDqzo60dBuNjLuq
JE2PYEikVPNEa1+aQW0JgePaI1XaErnX3tFdSM4t8EsyTdiCKxgT4dSVYQiHSndQI289npvzQjmb
nIi7krFBpMLc9bqz6g7EYFWnIK33xD1kcyMUNl2ozVvws77gfQtD0c81r1qTMVvttcIjLQrzKwm9
N7aYa5PGGgOoaTwwWy9FnVGUleguM+rqGberVDk34CgqUT1rmbah4XuuiCi7sdLL1wavhSYDN4RB
q/hyPHG/dMktZIHQI2MvA7z/L/bObDlSLFvTr1KW99RhHo6dqgvHZ7lmhRShG0wj84bNDE/fHyiz
FKmKruzu6zaTYYC7cHeGPaz1r/9Ddhvoa632JU648UyH0uYUXB17eztIQBrmwcUQJ8k+TPLbqiWt
WeqkfXOoHXryLoLyO3p74FbdNFtLpGd48eKX0GKojm3WJusoAdYs3CD+83Pxi0oBkxoLdB46zQ2x
yi/PRaiMGZrKDM+jIN+in6LCXSXiPVTahZnzq+BvlauYoj5lxH89VSJge56HMHssiJCHFCIqXrPr
WlrhRtxC1UO/RanTDmoBlbj4t4P0yO47YxvYBubxJY6XjQKAIlNnNLQK9zXuov1//lH/TvzG+hHR
gDYPplzCP/Md81OL5tmjmze6ke0HPdlIgupYqbl3TQHKotKHreYF5brIsQ7Pde0uwl+BObygvDeE
DdKIdBenTANwrXQj9y/aoV8JMRBtkzqaRwnOvwVmw8GayqCjsS3d6NTG2ZOSyeuooDDaMilEbmCc
VPh419Zwh/njZTQ05xapr1UXMPNsaue+3+aReGtSLhQu9cjc8rcRWoHTc4hWuGdAa1D7mMr7X5xT
9RctKNoIpAII3EjsfFViqEkQ2oSNcvTZFSCllHq/dqTZCNQj5Gc0IpzdYSriQx8dvR7rgSJJp3NP
xbuhj17VUeqXJNDIbmc4BhnBzOdsJao3bXwKJx6XMXuGDyk2vWgucUfF9wSyolcS4xA2T4sVd8o6
wVcVbicP24jruOXGNzRWGFSKwtlnqWdC2xXMpVzjWOgQcoyIuPCc+cI3JTpioIZJX0aAoutmX9Pg
jTrFm4daGhFaQ0/ZqLJEeaoYN64VPwhkSCujNbVVXzJWchX3lHovTk8TbCfta2ip68BiNCO6PUK2
tbQfcSx9C4PwOIR4P4WJtQ6N4nruTzrnGxjMx3lQ2GTGQ11Vd1rbvurk+sibP3SxrpH958CG2txF
jPn7vjt4ZUOCPDrDtb5bh3H/fh6oxoVHbxCaSbojWkhJeiVBpnjONThkpo84AtLEdnh+lc1+ymbf
0VF9FMX48hf3wq9uBQRphopohUnt16zaSDIhqxsj3w9JkWELaayw973Jw3rYMZ/j/MTedWcqQDzn
9os6mzTX/kJZ8otBCwWCLjpza+7RvwZ4wV1Lmc8DNK/g8vVZeW87WAx3nuTcICfde6PcTNSRrmK8
lv/qKf5F60+ohJwOYVxGiF+j74Ice9vnsdinLRDJUiR7s8DDzMHofm1IyqsKipFOrnVr8Qxs8yDC
PLTeB2UB9zlq3J0ukouglfrBGGcEYOdhQgiXS7UOXTsE57hlrgEm3cUu4FDGFjtGNYwJq+qjF/uv
l+G/w7fi6mOaUP/zf9h+KUrAq2HUfNn8512R8/c/8//86z1//o9/nkNuK+rivfmP79q9FRdP+Vv9
9U1/OjKf/vu3Wz81T3/a2Ah0NeN1+1aNN291mzXLt+B3zO/8P33xb2/LUe7G8u0fvz29cglwI6bs
+aX57feXDq//+G1ugZmH/tfPn/D7y/NP+MdvF0XVRH9bP6VFQ0zr45g//ePbU9384zfFs/9u2ZQ4
kYIxDWpFbW7S/m15ibzf3+cpJ0H3+fZE4vPb38R80H/8Znp/R6BtzzNSlZQyCqzf/lYX7fKS9XeP
KQelnmgFSYKhCP3jK/7pYn5e3D9V8DrGn+NONNMIr3g+mRYiciID/mUaY3puWduDo59QDoEdPS6L
rImNyW9omGLV0XdAKEsEATYeBCnPNYHiP7aXnY0aImFQhI0yOiyOY0UwyLcqyH+mBmCSmRol68GM
WMR/0gIfOm2yIsMTyNFygeFNPGyHSLlsZ1f1ZdH3LmP+2Oi8A92skbniGFY1wcfYSgtqNtm2dOpE
BonZYJiHB+nRs/n5jejIyFBNcJ8V7mM0GjdqmKl70V0MpTYdU4pr7FGzDgEu8oogTJpMBPdl+a0O
p7tc7dtT30MZZ87rpWTW7TEtsXZ28QUOXUGj6l7jZo8pKpBwZ6JoJi2LM+mN2Bhy9ZBAm/tG0/I1
w76CUDWF9pGQL0bhwK62navSsL9LN72pZXg9qs1DZuESq1sSYnqWbDqXlICTa/VOiWMd79fghCU9
BW2x927D3qmwrByshPRU7Go0KM251yYzqOfcbECYKJP1IPPx0krFtWbEj1ZpU4XV59cCnwioRKgj
1RuAGcXWbR87j2wjjAt0rWEPzjuZdvMBm6h+GKzoCLx0Nc7gXGu2JE37gVqZ0Bu3eVzSl1ikBTBF
Nle9uCmUQvODQqtWONeYiXGKGvFYQmTAZRaEXGpnwcrQprMorn6UBBaCUd5qsrpya+ebF2n3tetI
SOGgP3P73NMCzjuWdI681pUKozW05RiiQV456/uKmqBQvkqKN8CNiFeqYnFmxZJuCjaZLQ5N37/0
ff1CEUwGG6vZhukuSgT84QzagnVsw3gLpnxrQFSnbCQALWcfKhWHThQ1+IQIC5mHKd8ZCnurEZQB
6YKRbOQ1k//LrNHerIyrlZV3OdWveGvgdRZF1nseQlNKbMAVIYIdB6NLG8n6auJHK/TvXqZxLp2W
G6+iAKyX2LI4Bck0vTG2KMdjCXup773n0qJOseqrSyG+9ypRFa+MK1/jflhNFvChh1TnVHnAkEn/
2Fu1C07G4G3n+6lUiz26uutQG+tVptZwKqfsKs4Oolcu08lcd7l9VBz7Uu9GqMmT1RFCVXZ9MeJv
mI6vkzZcZLYsVmGTXLaIp3ZNCpGnBVTYafl1NeBMKEmGVlrwYAjvomnxhCLmi3YQ25o+n6FDpf4K
SeFKaY9Og7+KTLXJL92ZbIEJsOni7Dk4GgLO8pvV269tgQtviq+g0gEaIFJzi7J92sKNP3jTcMlo
nXxZX8i1bsRHgEa+pGwMzZh5JcisUApAjppKrjxMHxAr4EaFQNOoTUr1jJ2mx+eV29z1KS6wmYcy
VnAn2zrKIoHnOeFcnBl9/HyrdVZg6M18Y1/d9p3LRcbA3wxVTIgR7ExS4CRuQ1y3wutmQP6Zqahq
fIuTqgpABG6KZj4rx3c+4Ecem1dKRKAprWJUS8NB7fIZPnAb2Mkz6xi29PbeVRToYgnf91DG3TzE
TU6xDG+iYA1FpO+I0WOigDkmbCgf7RTZQDMdfJ1plm9ZBj75UYkNYwInax7xyfekUfYhSRGvumsq
9cYLy9RvNJ7pLjGu2ug8q1C0xFl9bRvxfW9SgFXjPSeb9tADHl+pRX+l4zLntLuMXoLbC89Xg4Kk
vLbfa7chdN8wHA+VAYCbeuuhhF3pFj6qTtO/qdZF4I37IXQv6yx+C7RBY+jc3zQYY/MlmzutQLJm
jqQhvEngmVrb1G3QpURtcNtF3UttUMcC9GgoZ9nNJC5MHVMzJos7fvnadcyryCPmkZDtc1oM14fq
m9Yb6043vxUYoEDOcn3kdZKhPUUBKpZWJN668R2q5F3fy50ZJ+9DKM6SYYJ1XAKpAcJIdt+ESzZT
a721kzEp1Yx0Nk6hFvJCQR3FD+z8usWulsMj1082aoDfZ2rgPZzbG9KeMJ1978VOaCva6CpxrZdp
NIfNELkcJI7PPReTNkvQ/k0ob1fNZF7EnYmLOmPBxHwIYvXNCfRjAf0WJ3I8sCPTOQV6t6XI9Mwh
dopDHMVhQXs2qNXGNFEC6tSIq/ngd3r2FPVbVQ1v1ADfHkaQxlzZnl+ZeYBWzMGoqS1xjWu9Y1yY
vt5oO+j111nHvCMxqJmtcY7thifXANPrDsVVh8lbPD9dwyS3BpUGKwDrb8BfN11vEXNtKJFKvGqu
ZF0byqNdY+uQ1t5eYvjRhD3I1FS0PuOVC1cEL52YsD7SShdIxXOjh/cDcIzQpZKoS7AkbKWxj22w
nLWjfhdB424tgzgaNeiHQRqF7zjdQZcV7PH0agTMDGDLtxwaeaEATcIESLWmG4gf40pSaVUgUKvs
geOm5rkqBnedNClVfva+7LWttJwHotKRP9/tnl5qu5rCWviB4zYc9B8hvDU/rI3n3CAOj+1wGJOC
zSHeqHtnHN48Kv6U3DmH3/Kt1KxbgcsA5i3tj8TBdWty+2ONm2qLindVKPUNRjcACnvl0IByqd3I
H4bi2ij0G3OKzlyvIQPF3E2XKToS+4rpceDrvMkVdyiOt3WZPpm9TiAuTu5L5iKKmhDnsfOzGied
tWOVtHfYJymFI3fwu8CWTSoBb4v7piMmWAUNzFwKW1duJr+jrZMr1WJ/qXLnimAMTgwp/L5Q6d24
Qwyz2oVIgu2StLxqHqk8jPwSWos35GdVb5Zc8R+x1sWHZLJfoezsbGDl66RXnj3TwZjJurSSyDv0
qQEJmqq1WmaPTT/bSpXJzq2NXZdiwIqARt32ocx2JpwTHMXxxW71gkyquMNxvF/bOfJXM7mj8BM0
XyXfjLFOt678ZqQqpIASHSClSyey3WRDC0KHqvENGgOGXaV776BhKt1v6Gix4neChxSTJGKJ1Q+Q
kZejjVFhWCQ3dh68CVGpGwX84uAk07oaH+wGSlxsBhC/AKMidl0Z+fBslDAwmO5flMYzCt6V2Wd3
mke8zfmRX3QmFZqhhsV+ldEi5iaJf9NM/CxXMVmEoWXMpY6BGm67OUSnFu7DUBIjJd+8UrumRNbS
H01zoE6w7Yly2rmfG92t5pYvlneFMOext9zXOsJbpK77U1q7+sozk/MR80jCF98CD5vaNlKvqCZD
4EBFukvkYqU3NknUHp/mFH7B4IaXerRvzQwXGLKiQxr+yAyQ1TJ8AgZ3QYnkTaMnF1qgnjujDW42
x+O9JkCHfXU1FdyI+jw3j4b7UXj490zydnKNR+ayZwVFCisty27hd5wKjd9YD8hkY2WbzyKMInyw
imHciJRwhDRod3GNpvlbI5O6U/RIBTdmYqAIW1LEw3crmQIar/IqYGDNT8FJcLSpMQNLu/IiMu6W
TrUD+AR9b2WQWjUN2OR0hOtNp+WOL4kNsyB0lFXlwK53qY8YawK5xUoxc3cFFHs7P+eyD+7i2mko
giAiH0TxueoRFJ8iy/Cd7rowQhOaPQ3cGGU3gWLx2U3IB1gCIXYXPIVmdAc0nGGKCAzfGrE3Muvi
ASOscGvLF1GbN4lCpj7LoqfB7b87Ufc6ts2bToaNkfZz7BHqLFXOVRQkN61C5UrWEuP3ul1nYl6q
Be2NBulntPqTVgVntm4F/hhWj21YExSxqm1c7FIgdDUx4SR2vutJfhZI+Q4omS+tZY8AX9dIJ/bN
wIB+0tNrrS09363cl6hR4pUqemx800uPGmjEj/Zzk9l+IJx2Q76aDm/w6ceLFihySKyIMEh+cG1F
J7sh6f7bW7Nwn0FagUjI3B0N7pCDs9MwqUsRdK36lpTH6A4vNDg3SFVWXnDdl7qfwtcUTbIJCjhT
1Nmm0MHldZ8ID3lOgemYljJk/jaY2PqFId2/H+Q49wHeQGHQIzOKVIX7JTHPGBBsiYNbwI+GQ+zO
Bl+tfjlFzmUfqJf6XGMC3OvQyIFJUA2s0M23nd6eZNHf6hWMDkoD91CV1q7qvUAtv6mNzNpXM1Gi
1+7V0v0RlBhjYUjGo8sD5oLwtQUmrxS1T1OPQbqiH4i9RfuGerux1q5Txd1VQ8t4YIpPkZiVyt69
rgXhtqhdHCVjVfVVx7ysDLCYjXafOtHGdq2dDLrZNiffw0w8G4K7pDexVcnmUS3mfb2d0AHGBHiV
+Lytq2gbU93sGwC/jZE2yvMaYnc/gl5rDi36IS3EUjy6UyhcgnvbNBTbu9RV5yejR4YGDOibQWm1
OyMweuei5LyGZes3RfbW6upOk91J6A+m3r3FUfBKZPU7RUjPlJLdhybjbc89Mv8GyOy8o+W6DlzU
SE5c7uCUBdgFz9iqAna39QL3+KBpwwkK1aDRX4ZBsXMLD3+5YKcZ7V7qDBaGPMMEuB+LTQx2Z4Wf
3F0ty2OD/R3Qcya1niorf3Kyp1wyiZyiAf/CIfoRVZdmil8TKF9Jdiui5Cq90SejxpEyekuwUmnD
O4wAIYBvXtpey4+DGTtwmkz4gSDClkW6hBmW1aRBlkyFTLxZNmdvsgg3uN0w5WO+F2Xvh8E47VtF
imM3RyI8yqhiSZkV+rCNBwNr+b9sCIkQV7PVd6MTwlh2FvPHQ4jCQtFGNPC5byj1FvrAgN1H15Yf
38mdgx5dpymjP4zIf1VC88G8b1n0PGltBbILwCxM9lz2sMIm6eD9G7n1Ron5aaEXE1KI1PCR8mgV
aWCEg7htJvm2SetbAH7iaKfuZd92w3b6CMb0cXqYPXLQv+CB68BTaCjjXQNi/f3Xivl3WRakZBXp
07GZz8CyVpKjSGkT2enlQ360KILcG9y0IK05SdRuU5+/rM4LCigEQOOd1BS817I+nfzlZ2U10MzN
T6vLfzujG088tYY4fqxOGVQyYcf75fOGusYiFRhpkz7ACD8uZ+7jLMWomQtEi6A0OSHLWYFIihF+
oxF1mfct12T5j2Vt2fdxOyzby8LIQM/XbYTbhIcFenuzXPjYabiwy6n5vBuWV6qhZ/bpZTjczqdi
+ZJ6V3F+mrCA89gQ7hgt+dzgkOrWuJAtBzGF04F8MY1t7gUWdx0hENEcQiPaCmAw60Yfb2hgBVlQ
FnliO5CTpm0YSi6ryhxoH4JKtTGiFMW/ffBP32FZneu9Vpoe6R/v/Lh6cYSPrugAkwzzzRHNUbS2
UnAmqY31cJNlafxxcgfCfdigfT41lL7ji7KcvK9n0JDRRRGjnJxqJPdUPW0SN3pU2lzdfJ5hHpEj
9W+kbv51AxVqdwX1tdsu36UL5GVmT+q2VC38nuucB73Xle1ygpfjLP+5rP1v93kt+BFo8Ol6uROg
PxNLAE+5fGV9sJ29Cbrx8/aZ32DLiTeYDIvLcNwvdzB1QP1+xO58aiVQJsJSAd5vJKHmi/2r7wLq
8hBEs50k1Zer5bOXj1zeOyFJY+jG0LCwq8PHnTSf/eVOWjY/9xUY0c4tkqVPziZwZL+NnOzKCSn7
XS3vXxafT+tPt+jH6vL6RBh0781xkPlkf/xLE1k75R7XIcyp55CrkGG908Pq8PmEf97Ly75lM5zv
QrXrtnWTcpoc8p9zi2AuN/vyjs///3oLLtvLVVvWPv5n2f5Y/fL6svll38dtW0rb/r3pKXJGUVZm
HsKybjGs3mtkNny1gyW3/E7E5e0q1EEzjNRgYfLrWhhhLle8p45kYzuXYmqunQQyUOGe9IxhoIqd
dJ9ew+ve91V7ZnVmeSTWeC3wZ6+HdkVypyFGNCuagKyvS6lQij8OlMbNi8IrmmOlVTb+E/O2k7kA
G0o17NdO4TSMxgLNd0UXEQWVvLK8/9erwg3Kbe/qt2mGPCGz70Yzic76eRHEuNaslu1AtwsbWit7
W72q9nFFFtAY+nCLT0h4trwQhnQUsLe3dk4LDdYbyNe88OZu43Pzc99gDJzi5eWP1eUld7ntP9//
H17/PDLWcQUJKD0ZThaSAPyC//j0nw73serMX+envR8f/dOOzy/4eZRf7fv89OXVwbYeASC64c6o
rc2XFz///+Pj9LnP/XL4qRIhpOzm28fhPk/Ol/f99FU/D9MQAlv1OnOpz49KuLm0TP0RUbjIoLEl
bvXT6hC38qjns+Q4sBDV/pF+0VBxHZfFsm9ZW/Iyy2aNVqjF73OntihhCRSTl5EUBHwsUO2xM0wN
Qo5DCHVn6UaotxbotFj8tJ3mpe0TqGIQurT7YhnGLPfLcgOEcz/qVSV1kYZ2vWRmrLynv2/mYYNK
B7exlnL8ZRQxJcQ0qIslTktL4fYSAuFHTkcuQ4gm7cK9mbob5stkhEQdRepmSeiEc3+ktgrKMmHv
nSlgiAJ5jvNF6v64bCPTLI/LJvUYjzm5g43mdGSr5od2WWMkASd6qohUxsBY1CnewkRjZl4J1Vwl
GFquhZzqo6uCAy7/tfZlX1VhS0zIMSemQQar0frfF31YVMePfYk67NK88NXJXC1v6EzPhA7HWHK+
njFhnuOyplXK72vLvrjXuQcsDWPKMRGHuqoZ/ZK6Lo8DKiGyavP1X7ZByt0HRQF1Y762S7YNIjMn
ZLnMn9m3sUSLxeyaiPE8riOrXByXteVKf9lnzONH5j4vJOTpCD4ycB/ry4XuBDG1xp1hzFzd5RJ/
ZuTspSv62F7GlxNDL9HI/ZKMi9Uiop+bhy9jTkaENrkpjmksqYoAp7BcQVPpcJf7vKLLzkTgIKMw
Vm0VlTMwRVW9s2nllSSSdDZc26Az8OhftsMxSfCYzr5Z9SiPWdcU2JMXGG6P9o8AieLRU9SfF7/a
RwRmr8S1tos0oz6OSvv7ohGEAWrHSDef+0YZ4lkSEl321MBcV2HZHKf42Qi98kAMEhlb3X23tInH
bblO4XKJltWWJiTQw2hLsTv3+ueVWC7M59WJKsBUigOgabkEnwtnbpw+N5cn02vsYpOO6dtyGZYL
9KtL1c7Xp0fcgoxsWi8XpbS9rVnmNo6ePGkfl2h58twE/oIYe1IikSOPlJ356YgHbBqITPUTPamO
8+j8QLXgymAUSjIhLV8CMgmbfj53ocZpz1wbKtSy/bHqhU7nqxHz5+UUqvN5/Djf89qyqZkdc8eY
BNj8tMSJ7m5qLFWWBnJ5dnDuRUm4rH48S4UNzQx1YFu6pKbt3B0oN4Lkp88tQ6Rouq9muGJHKpK5
QfQb8pcEmpdXp7mlCMSgbOypvF/uJWmW8ljMi8/NZW3ZZykKiQcGEMudFs2nQZmPsegF/r+04q+k
FeB/kUH8B2nF23P1VKd/llV8/NMfsgrr74ZGzSCzSwud3L/JKiikoaDAne0XZznjH7IKA1kFaTMV
RYaN5a3xk6xC/b+SUehf6wtnkSdOMXgZOOqiM/1Sw5AZtGBjEBFZIbQ3kAyQQXW+PLbBPNj57Fr/
H/ctbYG3dMufx/rVoamrVbYFXV9lrjUjT7bLm4AaM85b/pNQNmaw4LfHMj9U1JYHWV+cZR4YLkfv
d9Il6970FSqz+8It9IOYemfTGfy7q2k/ciJiHIsUgZW1R0LrD/kR2Sh8eJKf5lPbKmJDGnOwiBMZ
dtvt5rjaZHR0zl55F7jR97JNUrRMZOIUA5kzvty1bK+I5YNZptDK76ti5GntzrOku3dFdciyCnFA
UhGn9hLrWEL41o1KAZxHEKCEKk3sVFmpY6iuw/wej/Qnsn+UCQVDsCY/45ej7RwttYcdpkN0sRnA
5I2nHVoDp8LWeNXw+c4Jygs+Z9WSsN6agzLHlyHJKG7hp4XZrALXaS/VArZtE09IQyAHYS4JSUQD
pwoRInFbzBspm2hK2EpJiBmE1R7o9N57MzLXlCzeQoKguKr12jWpu3xrNVg3DGJVGphRc6E2QIBT
5qnrwuhdmrAuXWv0VavSUqwtYuEL0WUeRrSwMeIBDOr4GiBJ3HauB7o+MbPtZIUnbCbvvRA3zcJ2
5aar7oRtvzYh3DSKY5tz5LRU8BTZVRXN0plmO+U0lZXhPXSJdjvZhbU1zRJeRI7zt/ujKyiYNBWC
OCKUYlURUFrhNBqRt6/JOirnLo6bhkw9qp6Mly6W46YfuA9izXxMPGyAgh6BZmbfq6BltoXANtBU
K9pwp6c2E1vOBAmL4oQEJ7SLoFJPdTZn8UxYSDjPTnQffpqEq6EUG6l6T509E57KSN/OHI+qhEar
qS9F14l1YoErjOptpuYlhXIoOKpUngB7w5rlgVxpKVnENku5ekV5WebQM4WbQJvRIizcbfNyGoR9
xMnrzDFyNPGNcWhjgj1dj0A/tIt75KPlvtVLuW3Rcm7LTDnY+G7UEoGBlHRDk3UzjBqIJIwSdfyF
cJVHiWoMFYPNKvcpxq+524oQsBUBTZxCSSzDNMFvbySvAvIOyajPV43WmnSesyp/jiTOFSbVdp3p
3CRN9qaqxAwj69CK0t7Y1ogmy3wSzgSjrIYF1unjyeutQw29I+kG6uOaa5OgD66WxXoAb3KtzUC9
MHtMCcyr2vBMuO1HNMhqD+OEvByO9m4JLafG/00xjG9uCe4KVnK8UnRpbZLmTPGeBw0uFu3ryh1N
j4tmkkoR557shz3CEFhmegfKw1R3YgjKsyaI3+2U9ECrbCYvTHZY3BEJxqJDse0GT3HygSBYMY/T
RXlXpSLArYDA8DxT+VjALyHd9kDZJQU1sX6VVPZ1ikhgTV4CVQQl6ysN0crR1ndJoMRXTtrBV/X0
FS4SWHZ5rV+F5nEoeCachALDSrjWSrTniZHeNXn7kvB0mcqMDueKaTcKECYDk1dk3+aZBFE6xQ/W
RH3d1GDPk8ieQGwNlS/PgNsfwwlwlmVQ1KQm/XhKJkCNtChT2Jnn5BRR88Mhnus7Wmn6YYO/Yobh
lhPWzt7JSRE46TdcRlBYOKWxjj3rPHTcZ0eq/amy9oObQjye60ooE7kpYjcDv6fDm5XOxmonuH3G
JWImd5V09rQJU3fcKFbAIzbV4zVccXEZSOhazbpUpfBtPfmBrcGRQEpOIco4rlTEXUkzYpdplqjA
3GBbu6SQNRhtubW3u7bf1QMed1i2PZbBQKD0nHKNBC3vujQp8qbYmzrM3LoyAZdrMC5iFEK+TtgZ
WZGVXxhVfKNRNChH14DlXVnkGJXnFlex1VQyXtNNfOYpysS9t2vjdel6VyJYB50SHrMCCRnqYZxa
EGgRKofLR/KJIDpSEVyD9Slq1iivweglwXZ+tHBF7U+ZZY+bNHnVc/UQWOaxmkiya7YgOV4ob7Lv
vtMgsTdBa9FqpyKCuVf0l3QGpyrEdSiJaHQjE7sVNSOdUZy8ZAQZ27/HOhEckVdvkR3NaMWerrJ5
H3HePNYp9OAG1mbXSpTqBG4bG8zt0Ay+4rrrBh3LKbbK78LSNqlD5SqJuXZNIoK7PCH8rwTu+9Tk
aITJoPXMkQ91gxVAbq1y5CgEoSzObmZdqg4mb0hMGVQPUXEemdpzP+g31Tie0GG0lCaM4oRhbhOG
9crTs3utMbWjSI1u1wg8cpJ4vHID8U2qQlkFCXh1C+ypNc0Wj3jNQY/Nqc4LzhuEYLWLVVyATjm1
BryPBmKSOQXv6OZTqTB20LV58nvmpTzLwoW21afqLqiMJ2rqfbPl2KHTvpfe7Ilgxic47NNpquPr
Mb939VA70gE5Jkw3R81CZjT2O+oGZ4tVCLUtercOUIT5jeXccMidbBHtoHhPrmIVIZemh6e0l8qp
a6MzFXvy1azxJq4woKjWd7wZsbSU45nb3CDEQ3mC1KwrPQfkN8F+lecJE4TZn4kCsnb06nWpaW8S
P1TP1GdKb/k9l1bsd4l49zrNr3tV7hqGdD7lxdGcIN53dT2ua2SAZ2Mcw69Fl2dWHQp2HXScpoDH
rKGyubLufJuGDXvqszgsgNGmFfP9eKPzhX1K9q+oV6JoYYiAscGdQAJF9qOOeybhwxPCG/KRRe1s
O6N/C4+KRv1CLVKqISblh54k8W6onfaMsYK9ajKzpLP3PH6MAcUYY1Y/S+Wzls1DPLfZB4qdnphi
E9h0L/Gh6v3JyD38tdWNYyvaus1JgJgedW0hJE+DzDu2n41fc7FWXYoOk9K4tTomCN5mwQ7nL8Em
S761LQ2GYWBy7WAZsaYtG1f5qEUX0oJZ0UkJTsVQkl3j5AXyUhxoNEG0yVa5gYYEfywjf3NGIz0x
x6Mt2qt9/EomaiUnHdr4mPcHZ4zbbZ+hRnCHYDz1Dt6QeOWUpEp1HiNF34xytHYgvUK/DDGUSCh7
yfhcryddLMZaopYSOlIika0b0ECFNaiYNBiA2GTUbCtbq3ZdEt0IYiknCyEjmVwGDKbdnnMPMAbJ
DhKkD2ZcAben6F6dOn3Fze65rpzbIBowjzYHhsxt+yijyd2MLfjSKiGLPNK/byxr/KaUcQKhJh/A
1hp33tRTWoSJp1+CXA26V3OAWd0g9KBRh8qcsajGCNGM3m/suDgTRvuiN6F16TnxhqrYZmeXyl2e
u+W1lfhxYB1cibrIFJXYhp57Lou4WFM3ncCBK+ERukLlcocQMp1haycqxou1g/pRxvAWx8mPkAlf
WkLtdxRywKEG9OFXE2P6cFK6O2WwLouqghIXhXvNMIu9muEZJujX1KDYRmhsaRCb+CIpbNOfCt3y
HSXSjraSEwQoYZRHhWz9lKrdtWFDW01godEox+VJTYCsd6l8U71UntWJIc+WNaoaLw1LBbirUAVe
ONT8Dw6Y2H4WboRF/6CMOfrVdDyZVou3h8ODbcXNfkxGhI10m1SJZmKH94mCZXhygdmlcXDcedju
QBhk5lju9YLCfyXElU1rh3XSATvowQAl5oxc7rtThW7kLAvGmKq36XpMumA/pJT196pzxGvaANEp
p2PTQebuSrH2YjM9BIlU73PXuEo0E1sZavJSYkAbPXE2oyZXVNoYZ205JOcycM9zGpJWKzAVn9Qr
hOy+oY2Uexn2jyZGzKGaQbBPh+JO1hOuM6W8tbxyPanC2WM/XKvudDUR44S2mcutK3Kk014B+lW3
MZFXA4d8wpRg8KjcqjmMh4CZxVZ08Rxk1B7wb+4Yua2qLu+pphXFpehPYdDX/uQyOC0E3pD5vJj6
6PfFl32QIl5ihH2bQHW6Y+l2dIthG1AHoFRpf1z2qijP84L2rCzFcLSHoD+qGf4dq89thLFEdfR5
/qATqu1yKnKECN8TdWK6Ns0hpmVR5PjDrIxOPwul8RQ3RuvbwkSGoUi89z0vn1fnEODHNi5yYWlM
G3sOFGqpQtjVpK+lfCBaV3Oga3lhWcSoWZUubP8Xe+exJDeuresn4gl6M7yV3mc5qUoThtym955P
fz8g1Z3q6j67487vQAhgAWRVKZkksdZvQE2NYX/gRm5tYeQsnDEb5kUqEtCZzEXLbp8F7qrTms+y
hCrrtfdmEElPOZwU5bEywe90ja8uOhiPC1tmtcXp5IlUbuxsQJyNHN2bvha21H2o3Cq18my46ZFD
lF1ZMpU9z4y2ha5OG1n+kuUz3rWo1cpu7UG9DbRjdq/k/gZXkCV0yJfjeoJ2ISEBbDyUedU2ow3M
Q1knjd3uvc4HFhZiNV4avSb8nMne5bnKfqMSudACndQHR+jrhSINKBtF/IX2MamACaySmTdGsrBr
SCN8SuKjkr0xM2ZtFSlYMY7BHrolnA7BKJG9Wx3YHJ23jjv4yhBJcVskyQvM+Irt5M4ANTx1y3OB
WorIHiaytiLHaJKQxXT0mYqdsRhFzr4VeXzZM+uk21pOt+xEVr8RjeyldQtdXx/fe7EUl+62zcJ9
JBLE8uKTvYj6AhfomE8LhMHJuourLeBdR1vJP5wPSVyIWJvGIoscib+4FZda51kjvttZSjVaIwOb
kNmWjaw3liIFOWCKMKhBvrmVIGegjR7bUEDUr5bMmhsix+mKK0gTPTnMzbJejUb3w8IZag0J5RFq
BKn3WKR4EW0kIX/rypSvoJUnXgaDWyT3PZnNvyMcZFAOZ8XHpbXOvfzYZcKSWGzE1BnPcMjJa3nh
KGwZVqGfvYUh9e+HWvwF8g+Sf8v41KF+uq+MmHz+dMvBitQpt4lyD2AIF4/O3lei/uIoTrOvIy+t
t64ZcyvRnyxzALHaTYkQC29b9gE0CV+UZV2g65CLypJs+E7/6k2gOYEs/DmW06oMesBQQQuxR/7z
OBtM6rySYxj2Wf324WxzY2S7Rv05liN/W2WK4ozsmsA+uIt3vJuIYAw39CGrI+7z95V9Q3lvFI3s
yYX9yHOY7A0ZfpVLQo+7VWmh3iBHyM9zEYm4Z9RvVdc6KzmqE1JtKzUAtYF1E+bcSh4t46LXwRLw
JZJrLNH7MLS1fOPZ3FUGl00qIox/nN4wGmWZmCWe3eL/Vv63IvPQ7OVQNoOYuA8/LME2xdr2gksk
C1SkmbgMC4CkKyWoqdmR8GSbbWaXIuTmOWr4quDAxTUoSx+O1XFl3qogExJKTmwDdr8Wk9XvXAEb
8iWWCnYLhUPZJY1bLWcI1g9t8ajIT1NWPX7rzgLk4NbspKOw31D74SbJI5wWDoW5TUDnynKCYePk
WioqKlx/1Nfkry+HkajIyp5swrJ6n4fOWN1rbB8Zb/4wqRu3Uzb3oo7s5dw/x14X0CUNJW0LOTsZ
l43VINVdkoNaDsHEDg/8lSyI8AUKBSCSW82oAIAnp90uQB+2+0wHUxCLnhyOQc0ONIvibt8KCoDW
73qz7vayMXjqc28S40FTzuibfrwIxTWJkEO1l9ekRf5trQ3m9bfrW3ZhXyLrMNjuQg5LI0w2qaYd
flsnr2y11c6apRjr3y5+ueb+MyqtVMEXl+FCxqIQseuHfOQNNoIOdPsF5SGYadoUemwH12h1mJex
RLPFoogViS91KHofhnLCQOviJnXw/ysy/1KRgYqKqMP/XpD5P+nHcsztiF/VGDTh/gcWHFUdoeBv
4lr5B8lVc/T/MYWXhjD78pCQoO7zqxjjaP8DM5rlCJNaZNYs6K+/OK4WU5YKZVp4rOCJYZj/L8UZ
wxECFXf9I/H7aJBbcbUQVofq3zSXXEhBWdap5s+5af8DnS04hrMVnbHaSJderc1fo5jLXmvjH1Xe
Qb3k+/hYx028Qw+v3xQ1vsfhMKLXCoyvQ6Vs5VlQ8uq6bx47QU1wsSGWTSAk27o0A+QXTOVzUJXm
qbPcK5Jv2Bq0PbvYJlH7/W0xtJc9b50Q/GZIhC5uhWsj6oMTahp+kxane+OUfXFCJYNSyhQpHkmJ
ClXnf1gjY33vKEfSHHIgD4X/+al2sm5tBsqwbMJKe0sd7WxVdfdTS8YDz7XufarHfNmPln1OgwSz
HUiI1Ivb6NlUkZerHL2nkJ9jW68W9SnDbwvMtV9u/cJ/vYdkXDb3WOWm5Mktj3saBymR3RyH7pHb
HUJ1aVWOh1w0TRKMBznkSku3Xp39Le7q0L2GokQDXK6WzW1cjAlz8kSRO+zqdOi2+PYQw9lBHJXn
4y63IKQ5dQOJo2iax2AIApIMChWo1MwOSt9ZSIAlfXbAKdr+e9ePsuxglkq6I33jJCsyycPptq0X
vXkosKB3myY+iFk5QTIt2OQWRCcVd56HOqmr9wiLNrKcfbDHycp9g7FHvaZ8R3Ak2IzQaR2vG9Gr
zNDEmJzyXdMiiBq12RzcuDM/aTo0qYHH1KjjPuQYCAPJZUOkPsIoM554tiIX+OfhFanohYLc16Z0
OgsqsKKB9XSr623oR4l5tn3Auplv9xs7VxX9wXQvtq37fEFIH/RjpSzBx7oXRyu8iyUaz9agQooE
+Z/xLsz9vaMH7HtYKhsISd7FTJN+GSHNeTtHyMbkoQjGDLHPeDgiNTgce5Cfxznr05VCEebhw4Rc
co81EblKI2yKVenEzqEB6L7RmuqzHHWziQSW7H4chwoK0CRSW+eQpuQlsXcgjS1OIZu8zvRwafX6
r7EMokWw8qsACCYPxifZkBfe1Ly4nrO8a5+6UmsPdR49VpkX/+i15owuVPbVKCMNZqgXvE5NRl6/
gEGsl+G8sUcNAkc8lAcnCkZkmL3uEKilMryGbefXvAFnyjlseO1Tqknbjv0UXW8N++ZjnqIldQ+J
nuKS4beSwOPV44+1Ue9F1x/6OIa/jhUzGTyXVZzj3hTrBQpRLa4dsea99PxBT7IxdT7nzsbv7R6L
MB3yYsU4wfFtn2oz7Y6qq9wO8qM42DkR6lFTgf0aUuv5MSFvKAZRPEN+/60bTo15nLzSXQW18WsG
iIp5jLEcgY4c+shgC65U3ajh2SULqfKefYo77nu8oYXnVsStQCPuu2bwkE+Jubmt62b/13yGgLeR
afupD9uNgvX7U4Ng+JOzlP1bM+jlJmgmB0pxQrVHLJod7o6Jj8OdCI1Blh9xkH27H9SGtbX4cFL/
doIi6C9VoBl8jGF+dakazKqOMejM6BZKumYdDwBi5DDVmvzqTXp2X3uPwzBq1pmi9AuD7/Q+mzEx
n83ePw2x7i1CDFK+u8VSUdL5m9ra5C26LDm5U8oC69dT4d8XWPGyKEkw/fY+8EtY4i9CEurHh6xQ
0tYRb+SfZRrIZ/xVUKlAkgyXhNn6aXtOt4Vlqx5Ho8a4wvJ6e+1QmtlUWfuKbx5vxhlbkRWF9GJT
iv/zzlWW06hbl6Dj89B6q9ipU05+SkzKGDJSLfTLHImeIbJOWhbvMvbz7g57nm8pVgtsyOsNTJev
ic4VmvbV+FhOgJ7FSDZDD7K2y34NyuiohnN0bcNBgUViic2S1x3lyjITBKa8rndySPHsobELD+lU
N7+kqaXsjXlSVqimx5/ntLoGYRb/0NToLUk67RWckrHOo8RZUw0+ZmFvL8ohVq9RbDqbOoXQ7je9
djKzuVzZvpq/ajkFwBBQJ/JGVIbiTgcyj8LRQ9j35pPS0YB0gVSTOf5uGmMx7NMzbKmjHMllsA0q
NH340VPjmE+3ZbtOQ8kh1I3sWriNuRlRntx4beS8Ilh2ganSf/ODRHvg6iKbiAHiofMCH02Jsfjm
nwdH61Za1jjLOS15/YEC9W8aOfpfJXqA7TgY4FgOVoPgdTAv/XDROLE+Zuxjgx+Do2rLtK+Tpz7Q
5keDslCs98mCwgzwkba62u6UUahC0smIx+xFLaE+Oznb8SGIx4NRIWypzKZ/4H6iHHgXReQuo7CB
UIV/uE/InozJdXL4IXY/9sPEPy2+x3jD1EkPOXg66/mqjEzrRJFU2SG64m+S3oTzgFMSpVbFfJuc
7tkzBvM/NbzjsjECLC3wa84fAsM6DmFiIBzdGPuhVl2qvWIc8oqAfLaI3royarcWWP4wOt6Wi4Uy
TuFgxLqkS49DbMfQsNRmV/pZefFiA3nbxPDe3KK9TFrh/4wUVOj6CkSjBydV8wb1nOrdvBrivgFV
mjFsMyiQsjum1SUu7WQv18nQ5ANKtLKYx1ziZDwarG8jgJAjKdrsZcaFddVA2V35sZo8BgmNWrYq
Md4KarNIHo1eSR5dM8w2SeTA5xYxuc5UKmWb4TQBlvmPYwe3UvZdPL3dQ+bYZyfEWHYG/+VLSH/6
luXxwG7beE3qcpGNtn2QjWlUw8pPESvJxXP/PiF7MtZEHQpK/zTd1dSVRp3E7IfjYLlTH4NI8xU5
rfqIsvdPMx218+h21icn9RaBEUQv2hwMz4glr7LYUlDsUIpj6eHYpbWh9s12zC1EWP2zM2fWGo25
dDcEofrMw+W7XKAn6c/SsppnisHVzpxM6DIKRnd1526o3WvfsMHF2Ev3hgvEr/LI02deyokUoney
AaaQLXKcBhaFPwenhLzcabJ1ZM5I0wJ01IMzr8bhc+W314jCyKkyEf3XCsWDrwiDQU7Kplfq61Rr
6kmO7isqA3M0edSf55ArSPj5t3O0cQBlVM/0FcYygDbcxHf3t25caO5eMVyiv3XH6zxMysbpDCxJ
rE755PfhvGQbZ22BMiuf8AjJeVXlaSBn7XoESuQqz2GSK0+okmwssQpFgupfpNB1IYn0234ShJ/Y
TnqIoVqa0JP8IJnkh8kYKUma/0x0r78Wel8+DAjZfyshP/cJtbuH5KxFGRxd5AKPcevo2NkXJpxH
5Rim7pwtoHeiDYfQ3Fo+3aimGPsGFvI+6nNo2HE7TOvZAS9tJ+Cz/vujGoWoD7++haWEpVkGQuP4
73z0AFa0QHGK1DG+B4ZysGtKBFDykx7Nbbd8uI29KAyvTUV5eoxxiLkF3cotT+NcrxxhO4r6jRGK
GpSN0h53WnlIm4AAqbGLRB18iNkGZPAYa31COsKOLzImGzv17E0TwcqWE5aYdWo92KCC5P+rEqcU
c/zrB4bUo9D+hAvNY+ajjOyEY503U4D6oQwU37y8+DROORt113ijENwhlBNA/DUM8y3GuOah7yu2
UKQIXqoi281+ab4ZrhFto8JwV3Lod8WP1GjqK/6yyqNjBUCixNFljvkv8sQbeW685B4b9WRGACWH
L9FIzjvIyuag8j8C5kd0b+PW+dVLUIMCGVhOzaEtgEwVU95TKy7i/hKCZGosxBbizuKXMLtd4lo9
Qkt94h6i1HFuTTxKkxAxHqjQL+cS5cA+Azgmn/cmGs9R27pveGY26xEK+M4ryvqZu8YPuaDmfobn
geI+zXPq7PyiTtbN6DXvqeUuTFgIX5smTNbJyE0dXJT+OnuqukaoyljBxvp9iCkAQp+G8pw5ZnCK
tSg8yZ5sQogND+gHdusPE9EcZP+i1GwL7O2Hj59dvqHyrEXq7G/WcxoGAqo3xrg9NW5tny2wBkFv
16cxUy+YtE9PhtfSOFiah5C915YYyolUaVexbk+3ZQF6JLswgDtmD/BuNHVH1ZF09SNJZ/8Rzynv
oHbZp75w/UdzHvzHSSuTjRVAae/TwokX8PEN6GBgN+QRcuEcBJ95RFkHeYSM28BMOKsM5IHpyrPK
kTxCnjXTQn1xP0uI6NoitqpoI9dF1IAg+q2RQLQogLaJubh1xVj2ZDO4obUfbHY8SDDS7SAMqLVh
bbFwzNf//baD49HfPgZSfaaGpQ0ZnL/bOevYiiUlKiA/UOOtwS1UCdYp6ROg5nTvlEFykU0/ackl
jox4UZRuuZYxuVb26tYxVoPm9YsPE2M1tLs+nN4+xPGLSs7l8PwhnIifrgdYJhRTeLifXy5rFNRX
9NRQbj9dxm6N0SerpkMB/7eY+M0bBfsDvRXWHn/+IbKXN0FyCtjR3eP3H6ZoyDbmmnKQkzIemS3U
dbdON7/V39vEI/cv6/Efu7JA79saCz525/va0CiQ+bkV8+9ROW6VUlmCJwEMVI/OyVZT9yR7TgZA
rxtPVtw9R2PwbAS1i7BCU+H40RVrK2yn/gEUhXuUMzaJ16McTmTk1u2AQ10SU5mDuj+8Nih2z14T
PJFzG8/wI9UHR5nV9zTDWEHrE+04IwTyUqb6QcZJH8TroXXLbRZG2rtuP03wrN9s8nK7ElrVUq76
h7Nq8LmW//3C1aULwF/vH3ie6KprWzrPEO5nXNi/aQXHBRXNodezH6R5+IRtHwU8lGzcUzLU69av
k4McFbEeqstQz9IVOeZ2IYO/zcAnHv20OslQi66DujTxJeClG9Ht++JxDrzbGmSBsiMAR7j6qE6B
jeoe9KTbRGgtnLV5cB9xoOSNz8Fn0sm9RxnKMY/fmyipgQdy3UddNOVs18i0gEyTMbkuaQGs4zrb
bWRsSINDxhvIzq1z65Brg3WQvXsjY3YY5mtu0fBrxToHQhvYMNGVzYfjfpu2kgGStcf2PfLNj+f/
cNg/napqeCROgLb/4Tfz2tbZp/wfHWZ1VI6FkytH2Yui5lOfWMrmQ3wUy+4xo+ad3ytM8TJG5vx+
/Id1gxmUi3qwreWHiaJA3gM+MWdtgrwT0D9wh/egPKNNUnDrkTkMOwv7jmQwDyTl4gO2OUGT1M1a
aYnLSXdMovoBfLB1W3c/gnzjo++D+riH7ofJc4bmJvKfyWerR5ffZaUq7fCp1a13QyT7k9FetmRW
vuKzjLCiFVYbn1ztdQzSVQ1j4IsLvmKZTjV7qq5yjmEDqk8xffvdIzUlEx12CoxPCdX0edSHZOtU
wPbyWOjrVv5F92dUqx1IVk0TXMq0fUeWrPoUB0l57Cqsq+Swi0JnlyW1jkSgWJt1+qbu5niViMVD
vVOcYxYV2E/m3XA1xrjeTaqNtxbyKM+DUJXLndT5oXp4O4wNNQSNIowSzU8uzt+7HioGmXZDPNG7
+amEnYLccK1sZczCv+06RcipiANkiPJGt84F2j6AMYcQEBN+YDx6ZRGe5Ip+LPgDSeohcUJl2/Zi
8uJTHVDnFTfAabTGHs8n8l7gvEhecKeUjZy93xnvEwnPFksnE38PDfIk9xvq/SfdY3K19ufp/a22
k8/tYJ55jrdeghy1eMLfxuKJjtopVRzNP91D98e/9g9vA3Ld/eXgw+nux/JfgK6LHJvaEP7Ly4JU
nf3LLRfUimB2oX+L6RNuDH+95Rp12iAWlTTfzTrY6QIsmJa+vu6q+OeIz6m6tqqmPN66gfe5LRVn
z51S/R4o/gteZfYnLTTUlT9a3qHxnObEC665zOpCX0IMCQ8Oht0PemP3p3k0vBc709eIZLhvOQCb
bY8K/mrEA+atNbuvpd/Y17QI0sfAQ0+r9B7/+/NF1ED/+npqufgzIpzGy5Gq/U0qW/MSVx91NUdS
cDQXdTzaT37iP8xJaF/lSFVdfZOTuVikygSUP7OxGkM67CRns8GGgwmW5cFH63edVDGSA/7sH8ap
8g+yVxrDpVfRu5AjKp42gFWxRDbW1CzteVL3Q2D5FCVsf18pfX1ok1bd9CBw0MEZeeSShXhxwwoG
i1eaD4jUhLgwuQi1+lYUHAObhkyqcpA9GZtRAd91jr+5h+7L5NoOwHvzIINKLc4VRf05mKLqlZcw
a+24EYaicYWCxZSpC1jhYLLE0DQ0dNc86yJHqg7meW4/YaKL7GU1P/I+Fm//+8ekfSwjO/hoc0Hy
eqBKN8+PyUpf0dSxrC3lG7Kn5abLlS9G2uePsvGtMaVAE1/5NfF2Y/evnsCrb7vJzh8jK8YoBaHi
C7QItIwqP1igRmRfI3fRR300UVX+ag2Kf5Hn0sRZXXQhMbmtz/efYWGVM+I3AJ2A88m4EtWvgZYv
0fqfH7sy6Pj4fe+AmoB2gBk9YzJi609pnIWLaOiHr0OrbTF2Mv/jpsMmxxXoqz5AlgosL3ie4rld
91ruH9TEaYGT1+7StIvzvRwEZJ9f1dCS30tEtf3keZZxlCWiyYNZk2rVPx4UdS2GCREHOOIAeV7F
HbuT+CltmGpAqafk959gKdU1soZhUVZF+4RACnjCqD5Hido+yRBfimlVhQDu5FDrvQJMYxqMxbKa
HPto+vXPHJXm62CgNz8a7vPAt+qttpt53Y08/XK/Q5Q5BOvde/HzmIVYdQ9I0pUi3mdjBIDYRUnX
hy8TY3+2JHNXHEzMCu12UE73JlTtX8O6HV/9pCfH/hzqvXEgj/2r0fE8O6Sd5VX4uDXmLrXSpYzJ
JRMkkEOI9eMmUdk517imfNa/105vfFbbajpllUrhWgwVpRzXtTHZa7uOjM81D8iHoc+D869jiqAy
n9AIszfhEFZn14B8lPJnfG/s04yj8Jcog3VlK/2xr7vi2Z7Y7Ktx/gUg/bS0IsXcO0M7vQJ+2GbU
XL5gqKutFAPnvQJxibdYMDrF+izUHL6dpckLFkMPaycOfs/BJ25J5Hb/YkSCaa76MXelabZjyayV
B7NX+/gqbgVDWWddXXxzG3Y0RunaF9RG7UuFbtiizdR4LWNDV9YUE1V9i/tuebyvC91yOPgp2tqD
0R5cUiGQEUfscKYODmQwrOJen7/GXoZzguoGR7Pwp70x5btA0etrbtk8kHJ754RRc5Wh1sSupLcQ
UbzH5IQ123yB8d70fY6sakT866zQ1paqszXKgL4eKBcMBy10TQrP4EjkMAhKaDl2PQ2HW1dGbbvR
kYUV63+LliU1nxhPSTnRitnbanG0V9fw1fzEPvSmQqJU8ctnIM7g2ROXXN+Uq08g91qEWhFItGJn
QjanCI+y8Vl4nMq8QhXUhFwpJmRM9lwx+7/GDHSXD76NPOYfq+RSamTTwlV7bxmWjUoJsnMQAqlU
PDxSCDSd7es7fCzcR19sZWycLRpfA6IiQpOTFhclQ8xAjGSo6fN0T2ECQQLdj6+6g9RjwbYMQOT0
XtUpSiOBAVeztKd3HOUOOq9TL36aYKAQGhXKeizjg4EJ6CbReUDf8amvzScZBw0DJ3Zygp0c6uxw
4jl7txCzA8D04MVFcoitBqrGFIYvrWh6jQI8lte3SAibK0hHZAns2rogclceQqs96GNX8xHQKCaf
TRoO8X7W7Pq5CQMVyghS33I2nHvQDepU7hReHJbYQ0dnYCpAlse0gMyVdOjgqd4DG1b/21C1i6g1
/Z+2XX2mpl1/HprBWkKtiM745TXA7+x4Deuwyx/0OmGjJLtOzp7p1ijU4Reya6i+vyljoIrksCsD
EKOJFGCNKzJO9eqmDPLmwVWyraztwEauKB8EE1Y4FH5UiMQ7ADB7F1QOWqB2itOLl5780J2fSWie
c7GRD/zcWsHeHJeIN8d7pOSda2i23hE04U6OKox3r7LnqsXCUwv77KYRVQl3XCcw7CGqiRuvG02I
lejRu7zvWmjv/ZqQ42wel/NU6ocP9+fIMp6GDiHdLI5KnlGwJtAyHB6dAoYsCMvoNfUo9LZJFr6b
hf3DSdTy+wgdvXcz1AO94REuNGTCREgJtr1/lo1bobwY+/ZKdXrLuE0oMDHPRa69RbNBMVtOKJ2n
n8sKrGruqUfEBmncTDvKodumcwe2gXHd2M22csrrbZ0I3WblmK+HejtEruMSu8pTAfm8RJjnLbUw
hocD+eVZNhqpeWBfT3ZBBQqGSroc7KTeyLkABuSp1PpXOeog3T9XdfzNSuHGIIudr0vX8i+y8Sqk
W2HV8KT9M9bZiYISp7cO0As/3uNO4og9XP+Tn6RcdLViB8a9XDAXLW0tg3KxmvfxDqrUOXGKdgcQ
JH2bDG/bWhm1L1KsVzxNv8lwDL0GzZ22W8shxDI4PtzMLnbuuy9eqyxlvHUd5E3SCGdAzU3fkjHU
FlMSDWtXw73uahfal0KBfVSU3AjycfKuZZ4BDoO+8NVPKMMD3wkewT4BWzDQnp5GqN7m1EfL0Vda
dDtp8FeFO3YfjwqS18GAIGQvpjM5HcRld0hsvT1oiJvvulRXVlWs5Ff4R9miqZXoRzvDMWnH79R4
R8x7ow538camstrxDEtS59OYjY9yZaSrn+LBc18tbZrWSuqnew9Bv7+eK3DNhNRyeXWGWTsMqeZU
8GLpYm1rVA+yi0Dmpiy7YKearnaw+++dwyfTeHa/cwK7eq0yrV3a6RBte8o8r6oftauBJ8ia19b6
tZhc/iPDRlvJWS8beO77eBzJWcetk10DKWchh03GLc3URuVBDsNehVDQ854ihzkfmJOa9lMww6k0
EUn76Xmgs2AgwXzySV24rvMl9uHNRJqbP89No6wsX/P5bvTFXnGhog3aQu8WWpo452oqw9XgFfqL
mbeoRDjlhDuLeuhqFMsT3dxR0Qte7CZ0r7MxrUxHjZtFoSTvvt1kJx3dl5dCjXpI1WYA+cnMd5Rg
JySPecJM2VE2GvW+W08OO83JjoNo7ksU3x5XmpULrngwrbUchj/wzoNsyAO3BzOMKfy0rk15J3OV
jVKb3dZg+3yRTeFl0a7P26/3kOzNSq2tzahADiLL2mVkGtOXTPcuAHHgsDtRdZDxQMRjVbkoyfQ8
9rVxGIDsoFuU+ItwCosz6dXiLHuqUxfntJ9+zU5iKGNy1kuBwgx+Pb+ZTVgu9Ampf8Mem1NNAWih
lE31ra9RaS3t7H0Kunrd6Fm/s8pKfy6N4Ks+8wYMXHQbem19Lqa4PsueTvZrySbbXpA54nNSXKbl
jCu0D5rAqrkdE7tPyIORdq4eDGfKN3JCxm5nsPTo2eEVbWPqzdHjMQZCN7rEQ0nNuoJ0LodTE6AE
LIY+iesHWymPQz36eyjm06Eth4r8iJNc5xJjJlNX+dXZLj/Y3dhdm9aJl4kWWRRIY+MV5YCKDB3U
7PqvQ6W2BzQpSHJlX3234CKuMuNF1YvovTfMcZHlIIpNxJfXqGOYhwKTjoPXTdEmddXyEbiGsZgr
m3RwhAsU39z00nvmpzzK1Z0hRjIU5UF6SZ0uhlUc1+vcohTOfwvTWZhUK1cT/7F1dXJLO3zSBhRX
Wiy110Cau/cwS4GT2d2LFuHFXKopGhVZ1b+3Tqo8jF00nqAQzM+tbp68zO3eoQRm6xES01YeDn4H
yY88fqzg8srCPQkKF4oOdXvZOGHu3XpyAoULavn3NWaKhnRuVStN6cxn3YzXPfJdn1O+n1AbM9wz
zbD9HBsDMoih4t5m+Sg1VNgGNO7FrJo3i9zI3BezrfxrXoHriyf1VKh+DBSr8K8UKeNTYVPNFSMZ
kg3uHNNoGxcToOB1xiZzl6TeVU2g1FR6Vuz8qmk+6XhrPbRZjQO8GKb6+LXFq/YsR7mvb1W1ip/k
yFVWAUYA8CrtaBFX1dIobfvYTAO66KWLDXQlunIsmwin2IeqboRV7R8L5cSHYecUBtiw8rfz3U/y
Ye0/nROHdDSwhi7kPQS9gE4Poi0SDKixkFhJVinvzYsIkeCVmnyeIGH9aDGWMEwDtTySaZcqSpX3
xrPQYjaM4GkQV2s/qNNhSkvy0EiarrUJt1N/JOs7aohkWrChsSrvpy+BFV/qQClfZDwKo1/xXEsv
SDT7T3r/tc2i8FqNpN3Kcqy/tVZ1Ro8j+GT5DS/r2CtsELGePtXkH+QC/NPE3d8cL9EUa0d77kq+
H0HzLUcQYQSb9iVThKR87MKKg8L8ZI84uclD3Tj+EehZ+Txi8LAz0YxYN1zj73PRL+QC1IP8xdjO
JaU5E4FsA1B1Ln6rITW3IZRVqKZUUJQYLLgEhMtG4r8lVFz27hMf1n0YysVVFCa4so/B8n4q2ftw
vvvPgMhbgcybhZyNmqytYhq3TTW17y5yjH2XfGlsAwhsyscUa27yhSTPovediVyoMYNoqKqVXJYV
7dEjifLiI4y4zw2k1aN2qg/j4NSHSE2aw33Yi1jiKthDymk5vi3885B7rBSWlEVS+8t/Whxiubat
rUg4OyPzlhhcBRjmvXRN/D0srfxkilE9uehgDNa8bRXfQEKXR1b4ULQZeg0Cc8x/j7XEvNn/LeXk
jtEBo5bwlmRyPTJvcRN9vmWQ7gfcxrESHNAsD8/qXKpLvtIhhkLqgnoXngORjlmt7ImYYmLpYhrl
AkiAd8Qknm2JaOTw3hQBwHf8oO6RD6tmc0RCuE0HYG4dWuFF85SILdIElgg4X9vt5VBrFZOXSxQd
8FnPX+zazcFdKe8xEuAPlTF7i6hItZOiJepSgdL2nlaQbBMfIfrR+WTYwfApD2xrZdaNfogzRz11
UaUum3QCFFlmyl53cEZzfPQmc8NWLrbZ/2pG08RegF3LxtbS4ConWmVoLyrCsWLVFJtQ3Z2pHtYk
7faNB4WxDWokANXkp9buy9BL/9NH4c9IdanfKAm7gnCeTyGlKeRVhkwYpJRPQBNDlN3N4ls6pqzg
IN6Rrm3p2W9qY8bIXljTpbMBkhujudKiGk0vFDmgHLffqn4tEc9R5TqLMauisy1QfRq0nKmYi0dT
SREzMnP9WzsrlxCZ4letjcyNpcKMpqJcv5qu/9TkdvlldKzXWc2KJ7SB8ifVcXlRqIwUg1KGckKp
m20GJ+MsQ/hsUsumLNYan9ktgwLQyh9a0nyuMx+yi9O0a8MLRnixyXxhazgirjLm383i4M5J9eP/
8nVmS27jwLb9IkaQ4PyqeVapRpdfGG67zXme+fV3EXJb3b7nnBcEkUhAUpVEApk79067kpStq8W3
xFPKPW+93rqkj1+DJkIldHapR2urwx36SSmHhZCT7Z0mdGpPPY+7VdtNzafZpTv5ugTE+aKyR30u
zMpa15nXXwZr+tXkgJ2OKTQKD7vrDBHBpAiEf8mxidK6f5wfPmNPugAKCm/RxuYt9NRoGw1l8M5W
D6LjIUCnQHad2lkmAR9CdidtJjzzkukgu2aMunRXq+6RYFrwbs51uCVEW2c5GjbeFwLS9oVbafjO
MfhSDHb7dF+ItDOyffGznKjp1sLrm/TWjsPy/txGX37XxwoiLPNDW9raPiKHWFnnh0naAcnB9nbq
Gsvfc+CLmmfqIIMtcM1vWtMBHy3HpNznyfQd4PC0a9WaItWSH0qZ6+V7OyJ4EiNo9GMk5YpiMRCO
Uq8vLZHkr2FmQgM3le2z580HQQWoreX12dEleLEttKy5EVVH8AHA6SqBOmFleSPIlhKsdeGa0bNs
3DbZq+CCLvdeWBOntWAPm5L47uAo5rTVow7+vQYRtlYcFDMezrLx4JQfF/JydL90U7SZat97zz0b
guiaojIjntz3UIzuRmR2sBFz1+09e8nXy93L0UpPfhSZ4VzkVDOBhE4lXEbgo3hGD+PuZDmFOBV6
PC3knNy3kl2WZv5abfy1Z7A1mXqjOvX56GqbsbDLNQXS2kKPagddN8KhsHnkVKXJIbiutYX01+W/
IB0LbeUnqVjWbISu8HV1h0hPb7KXm35z/a9dFf1osvfDVyRJL331QNR3NzCr/1pD2qVpQMP7RKjq
DWXVtTwMkcWC6aIlo2yLNPwYpuRuT9VBrK08rxCGwv5ff2nvUFh+rSjJVyzdO7ZdC4p8voK7RzmK
hFodJSZYPozKtMvLiRvT702naZDcmPryKE0Oyp9P8itbeYeGDN++hEi8Ir3Sf/yv2zs5IBrz7wJt
QvZF/9lPPraCbdxrxJ7hvqitLwRN+k8i4N3OMyN3bc/dIOyvxEfZCCWROPs1qR5p12OXL3Y18WxT
rey1Y59fcd7whf6mBNAVGYVBdUmqKp8wJn6tvM68QfAXX0K34iAw2y2HjRxH84KAltutRd5ZUBi4
8Bh4NoHu33UbtQYheYLK+U4CXdlvKE+eQPNxLvSQtR9FpFabqRfDStpS2xTrKWrrNTIla6AZ4qka
KvMlSuxiZboVsm5Uk74QNFePpYUWlF8oxot0+T1hANzIUTkCsOiq6esg6vUk7PCGWjD1HxX3xDyN
XiOlnxZ1bR9gTyNslzWDd0ltJNhNP30aTHgsyPofEKBqjt2sCjQV8CfO4DTZiPngFZs2jGJwIUpT
NB/QgrmxCGotwT/GJGhI4SkT/JST4o/uKstb7aB7w/nelfFDuNTOYWGJg+zBWcYN1UFejTzhlk2Q
9yIbAI4f+mCVlBW43suEwOKazbu9ruYuxB/uySiUr0bc2BWaKcWG3dX4JH3z0HWX0dQq99V0KOUP
kx2Z1JKWyosuOvEyfR961apgss8hyTHC7jA0vblxK9faG9F7Blrlpwp5GGxkzRc/KPyVnVk/rLA2
VmgScbwO44YkhmFdVC2qb1VmVDcNYhBpyrKO8/js0QyNfZGD0m02OR5UQc5Y7DjjASijHNg52VYe
wK6nhS9qhbYlG5oJqNkMe5DDd89Sm6bVoOsQVD5mSifT93/EfassB8Jqz1Wt31LDGL9MKkd9wkfd
RnapF/iacPN6qsPp7qU1xNScBth5yEFxbtjT8GWcOmC0v22ZnwV7MqQlZYyNAe9oMi06FaTrELEt
7evw6A1WgOggXdnATJWRVkpyVFMLtsLSCONjEGzkZQwiBc6e2V/ObCAKU4tdU1vlLgm6+tmHV4pq
OLv7AVCIC9H9BQ88YAA0L6+N1/bQMPN48noLoF2nfCU10f0QkTh4sXZLE1U9pH7a+tu2M0mhh2T7
YVUNqFw12FB17fSk92q/RrFdf+uoYEgTU32CDkp/G+jFc0+O9VTcyDF19pzHiirW7mP//zw5ps2I
4N/zDDcBWx3EwRKNd/Qth4yM2ui1ezDX/ZbHQPGS6269yGdwjwXto0FMMLLQbURd868elBAEmql4
UqYqP/Zxma81EOxfS/ZmxaT/1frzvxxCRHK5YXwBdCmWckBDzNTSODFVPT+aqg70Q2g2fEFLm0fh
vHYS9Vck2cP3QCNsInot32lNrJyA9MRseg3zEJWpeaiT7tfVYOVwqvXBTs9neSPp8hiVV49p0CtC
hZB50YXt+mIodeuLb4txW8TxsB3cxPsyQMwSZEb6jcdUsxZaGqPLV02v/JmeLG58kIp6sJFEU/fq
VQFQrbhVoXyZ2bmieCByXiO5Oo92ak09IlEGHaHUhqBXvexbPX42Ka99pU6eQDBCq8fHSrUNejuf
p+KPtp1eHSsvbk+p60K11UXKspDd2uafPzedY+kow82Xd8f5Klaid41v0lbaH005IZ0q5lL7onrn
tl//rOaYA5UNP9jyQmwK+ctrYdk+cNK2ONXIzxxR7YyWhTJc4soebp2djrchgdjJBCggTbIxhxIB
xbq9yh4R7OF2H5UTgoodQgeB3WONyuX2DS/c4bFGaDjj0Q2qd2lKuZVctKIHJDSXAgPXto/dXC7c
zM2jmyr+R6g24daXFcVyAJQ7HDzGXD0s+7KpYy8GUV0u5QJ/rvqvfhT6z6VAXNrvzRRhk8BZabai
vhsCGIaFoNHW85ES67SyBHozmIdy0pL9OAfXfQFSKcjCfJNkQfoW2FD4JS2qYIGVJW9Rhny8Baf+
cuzV5K0z4+BkZXoFxdvcDahSEm7+JnulApbVLatmOc1kbFUEGZu8ejRK6JAikf2IXJZz96yhFUH9
uIkWYdFqa0tpXz3XhELXb/q3sI6g+IGRbSm7kWUmx0xkCLqhZvqWB1AxeMasVDI724PinLoB1vbE
Mvu3PnTMM5QS37O5lxHuuETR+C7HmjLRr25YPMmJse/pT6MfHOVYYoTmrbQRJpwXzYsCHkkfpoF5
FTfjiddkf8uhwQjiN/j3ax9uTMibd5mdGq/SL0PyGKLZ6UW+to3AIml2ZxW0NRwNrZW9wQKzj01S
lWDn8zfYSD/U3K0vcsyJAMWKaIhPcpCfOXSybhUd5Khiw85nsKPeyW7eESfIhkHdGBAcWVXhHDOv
CM/Ff5txXHVqr52keWorCFstY/rlFmnEYaFwgM8xFBBazlPVSMFnaqZpl4jq9qsrJ8pxOTtqI3WD
gFGKoib8DIXVqwe2A8SceGQD6TET/aS3MO0rJNNXjae7/KtmY1+ig4ui1OzkhOCKZ7Fc9C2m86OZ
Bl89C4ipDyD89trck4PSHo/Ev6kQd6stLF/BQhozjSr2xcOJ+Hm4rqt23tAoP7sCdBspX3CrvRav
8sFKTrIJfGDS3b1aSbZO26T3obTMnsPRnvk4fvvIS0WJ0pPNHztH7PUa2wgPi9Av4MeJ6vew5Ok+
oJFOPIZuJcrnCfJu6HLowTq3mvRufGH3wlEjP8U+ot59VeYrT5AgDydFn+9Yxi0o43Ezhqm/itwI
wky2OtlK7/J8Ext855apTabdV8mb3fta5V6D1JlOqSGMm1wHikeeL/rTNK+XR2FzMUcPADYvIU2U
H02HMW5+StPdDovoNg+MeinfhLR1Tk5Zb+cjNdxp+UZze4NdE/fIePLrqz9RLWp4OtSvVX2t5kba
FSgoAk3Vz9LVKHtojvlL3W0PNznrt6+0p85YnjTB974twvGr50FooOXqlwGxqt3Qus0morZP2n3P
mr441dTsTLVsN64B5y0bleBklLM4d1ka2zbtuufRTvvnQNsFTmPcpIUditgR51QW9uTCRBxlKqqR
6D7tFd/ung1AfE8a5//7KIAgSnFCmFfl5CCN/+4A1q4sKK/e26HcD1kqbjoU4RQWWpRxcKPQ0tB5
C75JYx2ih1l1NskXJmQD4Yrcao5yzGK/f3UVhGXnMZ9w7VmIGr5xhGufnc5896fqh/Dy7jUqfeul
sDa10rjNkuXeFNdTzsY8ZiW1jah43uyka4fMxRaykpqbBaPp5Lmn3+uIsZbrRDH71T6kdLjWBJyZ
nIzK+bRUZPqLFvX6WfZ8tSEW1Az9Wsk5LKGLVF1mfzmYz/5qbf7pT/y2X8tBT5+qiz0aVzsNAC0l
HiqNzuAcrMKMF0VfGM88pIxn6ArMRTS6+R51UvM5g6n3OhbhTg5Kt0AbjFXtE45/zDL7l5zSrZuc
Iwq93U4xlNSPSYNWPUMqHp3lHE/JnYMzv7Axv+YfLyy7fhSdUGF/s6xOu1ZmVa/UOPDeoUv56Vb6
9Hegv+aKnlB5TeWx5ogJwk2/Ba2iAz7iMbMpK3M6Ih9HYE3hEJSDkLyF9ghbue2Y714BeRuM0nDb
pi/13FR+TwWGAkImy5P0xXXYSIjQPMme9LBLSLxd12j2cpbbpdGpGt2/bMM2c5bNOTLHZQtSy+73
VAMXCwFF+6VzBrFP7e4KImJQF5VsQ8/1EXX9lB53E4WI8UX2S7JMIOPUozabpN2aOJxkUTms1Lzt
rrlecwSBHPgTqrtqVaraeKhr3fvoq1cnFQX0Z6q367umXZthXBKDTCgRiaeaW6iiLku3KJ7zuTG8
Rl0EU1DspU3XNAK+HINax3+mHC5/9gjCgu7I4VWfx6RXAdEDZQrl2ew7/arPjZmht96bTbSRtlqL
9StkEvrVDuwbBxdxeJhKKL8voXYTNfuChZxeABXnB58u+UVTYPJjsmLzJBvFcQl1ycu8K7nMUYBd
pZyOlg8ndN5+uZPvNdmB/tMN/HY/kJndQ/75nfvG3wNkPcQ9p+mkoSTMLzjvXij4tUnnq963DLk8
TejKT7NzN4qvln+NlqUv0iY1X8YgdteTYlunSK+1Qwif0gyr9m9QLhwi0wenZa70obY/gyR1Nlpk
Dltt7iok72BJMj8c3bP3Uaf56zwmyZ4HUFIkk6cjjqzoH66fvVFwZz6JIYteJ7Kr0gwxeXRUgmxY
yq6ve+4q7VLj/5ykF3G2NCf4tweC04UW/GUFplgVTaPzaxj9K1ymCzrFF86Vn4YKqqYzTPO5LL2T
NFcalcRjVdXrNkSLPIstiO+G3iLBPITvs3qsdBuEIIxop+1T4qDcSjLmk1AMDB7ghDZJMfqf+hg8
eT2YPIXb6JUwfgmlDnbYbjSU68Uc3PSDzxLm/gh6dQQoLTYaU7QK8sHj6GJoa/CWJxUVkJeOE+O5
00S4VObsdtUTAho7PTqDnI1febwcZZq7gkhwMzmNuZXJcaq9lj1ZnvcG1PtxLCp/Jd10amGoAquy
qwGTx20czS9y2TKP0zUUSECZ5ldp107rlZ91Ah+VbaGHLDPr3eR9ktnuiX3WNXfUqVzIRadCCVcm
6ADIAf8yOzVCFUIfX6I40HcFucl8GwgnQKdWa06TSR4hbht3qzaBQVlD0zWXpqOEYYj6I8FVTeOb
J215eG6gXsznnmmg58h+ON4r1qgcqyKHR6tP3dewHJWr6SYn2Yt1Y3qdOU/mIafr22Oep80ctqC2
hoK1U16Rpw9bqvk8zVD5duXBl9RxvxedqfzwvHpJsiIMIG7MN05fjd/hGUH4K+zNd7hjwhlgVALN
HZCQCofqZVKQDa8o27t3O+p0n1w1WI1ofhPe1kFroi3KKUf3vEshnO7FB1rFjfw5HHo6fVquYh2S
AzmmBMUAN35JySKDQR3jEWs/YneMEVVXog2vS1Ir1ptl0XG+mMrUuBatqt1BYGIof2bqmMIfQFLN
ZoO7kuAwDSXdjEP/h1bB9K8bJpi3AarmKifkWtff+BUP6ySguJpb60/hBfDyOrAOw+WAWkKtj9yB
Y2Q0tME+yIbyDQCZ8hJHLvNZpKacmz/H/+X6mK83bfdrvjTK6ffhCrV51FrEzWmJGw1F3H2zVWAh
Npywi/jilHBLANQOrqGrBN+En4lFiYLda1VS/wwSRr0SHte2LvWjMLBV9VGBknGhq1ZyqFLTu0E5
1W0DN2DHPDTeTdr6NlOWfJf1TTeLvFDBwPcwgX8nK6Zy2wJ5/jJW1jcHhqWnihKGlyzVtwE3CE6r
7bSMJwskMvc9a90OBIlAMbQnT9S9cx4LYAxu0K9MhNEJ0pbecwNIYqcGIt+Bu1Geg57fUMG+6U2P
0V/R9Dolt+ZVH1MxDAthmfHZnLsK1N+lk4dvUP4AMe3sZ2lussHdx0UarDz2Ch884z1A+Xq3k6OO
a/6kSBWhk3lQmmR31p4zqH9/G4Z+2rk9soZG32qfRMTObeeZLyLT/DOKNK/x4NgLNG+jGeTAiwst
2rQ5lO9i7oKxq3aVl8WUZtKlMEE5KB6ZcAiuwjc9LPyLFhDXV8zPLA8+VHM0X+s6g6TeTfN1zR/g
VfdmJK1dBcuuVsxXh+TExSiit6Sv3YVo+mGjVPqphfj4pZsRnhkENQB8o/g4ziBR2KT8/ZSoMegB
RqVf1ITLig3gTfb6EZV5KwVy6ZTuDZBwcQBnZz0FQAH43tbDdw3pC6fL0q8e6qRr9vZsb4SjXtrC
FEvpUcAqp+TR94ao1bJ2yMd7E6gOu7LFanKhbapbuNWV6WKV4cmr6uyLHWkBaLG4PZg6ZMO94aDU
y4mrta3u0hcBOQT+EF+6xPTW7ETFVq/GahH4xEcg/fIXkwbEJe+CdVLyNQ/RaF/ahq5cIpCdcPry
mOH3b76icOAv9LIobkYSRLtUV5SzC4vqvVGT8tmEk2P/sDcgLxNkBPdj1gsqEIbhU5nyawvG+aeX
oi9jqcn3LCSiZ1WAnahBjDddyzlRHdT+aE28sCpS67kphLcQELf8ZaM5EAlz/Kn73mEkGvO1Fnm1
VEffPZkm+kdKXLULlWLj91DPogPUPNB8z90qsKwtmBWydHNXxPBTBKlnbsCnVe8kbvOVrdnObpxH
LUHAyDJKgjvzKJshqngb/hMKwYn3SWjwnxXxTa5UtNQg5HX/CkxnfB111JbmOUIX2c4rcuvaDsM3
AF3tT8/ZG2pT/00yOF0MsVa8WZTTrOvRyM6pRnDfDFLUn4nz3lTgkssxMPNvsVPtqNFrfiK1se8J
tHyNAr9aZmE13WIRUuKspM0BpafxbKhxDt1FK970OVXrULr5N5oy7P+an9wCfqRWrL43SWIDJnBz
vnFUiCeUom4HeAyeTIRCl/Dvb8yavyMw/u6gZK+ARrVwX9pNdYStpiamNdoRKRIjro6ykUOPriVC
QFUOvGX/mpMlVFVopavseHzkl2puajAnK63quxWck/mF+BIQNjms1Q5yXr9HQs507NjxkaNUtby5
nCSaYZ87PIvvjZn77I76ZoPoEHjVeaAvPYAZWS0+Iczy9q3sVlHkwEIIYHV2UU1kSYk9diRftPBI
RrzKF/Jy9LX5csrqLTpml/tI2XnhsUOFO9jIy3/5B0iFEGC5uUa9CYmOfEyqnp3JKQIpm7th49c7
XefmoHmd/6G2Ql8RNJl2cpQndbmY8rY/y1GS6jB3KeqLOZbly7zk0GjKu1wybKdmIbtyyZ7s10p2
fbY39yVlF66ErWmU9o7foHqoG6JVPuVYkJSp4eJhk1e97U0Hs68G5Hpm70cj5z268uphY8Oyq93m
TIbHoLT+rUEr7GnQO+ep9W3nyaGWK7Hy6fSwG8MgFmkCZkJ6cL51npIZldgQiSVD9c9UUfGnEVbX
L6TfcECHT5y5P8fo1rbOuZqvNCf6dSVtHJV+jf7h9z+NAkpw7uvliX/2YHONY2EfmoF6QpiIqJB1
XDQVl/LSMCZ2HfLy7iB9SeaJReB0CP3MU2VTyfny8l+TSJfYh0Izm9UY2CmFAgqK1B1AXYSx/Kcp
9X1qNjS2lRUwnTJzST7+Hhhj279QTL6Ubg+7G8Mxy/0CuD2hamchhxtDnEEV98eHnxKJ8FCH45fB
NO19gxrAxq7V4SBidzh0ppFBlTb3JycZD2jTesb6MW4UGePSVRrv/ve+MHwBLhAQ6KxJEanXzMmm
b35uVWuUKxAxDcP+RWjNF2n3KlRoxnGoBYXqbPMS4fu3tNaUp8yBQY0ve7Oqakth2xHo9Y7Uowpb
HZrMgH0b6wjK8u4tp7C5dK9x8So75P6Y1ZvKxiXFdZY22egJ2GIgvNxVVAjoO6eeg6dzleyirzOD
IE/s8svKlEPXx9SI+uObp6fNrVBFeUuK+N0oivELDAKwE27KoFDfmrfKs7u32ut0rkXcdW8S6/zr
2tIhnkSj7kqZtrOMrFxser0QnK+gTQKy9Helt/ZJhMnwGlYgNAOV01MYecMrW11/17IDX8lRpc6T
cz25f8nBpNQ1tkhHcAlJuwynaqPp/lUfOxCNRumeZZO2JLlRyBmbbae40eLef4zLK7tsd6qRiEPb
xmq7RVzLWxUZ0VU3Kjo03YlVLDxPaY+yb89GefWHzUkE5FdEJtmI6RBqCAO8j6OHJxRe/Gvr9L8a
E22b5RBN5eaPAQoGYH0qHXXxGCC+519TI4vOfF+Wf9jlml6Qv4wwV+xlb7AEwm8egeS5NkhW+0xa
n+9NAxXs32U/0m5ySKMU7VFIhM8ecZ7Dw3S/cqgeeiwnbXLN377S9MfqIvCPmlXWO2OYYoVqZqgr
TK/duXEaFVQitCNpuj7P950Tz5f05VUGUyoy0OFJBGjixLanXyC0Mi6GmHwYdcaV1inFxRo9iIi1
MNNWkRJlgO7nUYP9Q9+5i3riiwJWmU9XjeHHKPgaZUaXrmU388x8BZVJuQc3HH3oWvS3mKFNcjA2
n/mV2G/4eE8kGJ9KTQk/wDK6B6uDzlA6+egdcrsqBegG1udnnSzBQ9ZH6TwE3rkiHX1zLIt8Gt8J
aa5Ts4KW1grvb0qgeKcoX+/QhyL7LGMrfpKQBvYo9Q0LFTyIbM4wCGkGg/6HJdc+o7iLnwAL13e8
xP++zv11avPLY41+oFiMcuVDm41gCgg0B8dK9UYLkSQFaNjcUNnYrLIp4T6RFS3likobnVIKVk/y
qpHGaUI6IBZNwMltdpLjYS2aX/53LzkhTsmoQ/wFNPePReTwfVJkB/GpPeSciI6x29bbrnVfCfAq
x8AYzOosL8M+86mwwjjyg+SmQVEDaD+7A2NHoSPfg9AjGoKe4zEkOrLIs8vg/mgcL1rNYcRiIZOO
MhP5Pycl5RCAAFSl5kbRgw2SttnBcAfoQihQLcWMJq04n99Jye7938O12iv95Xd3COGpXkimMg02
oHqVxMiolmZ8HLSo8bcPXrNGH+8vEJlkWS6/u/cV4PMZII9Je4o6p/6mfVqmqd9kU1kCTUojAG4f
cPfqglrZh3aV8r9r9VtWJ8YtLn0qRhQUhR42l3vwqo5tEq/zUnIgtytvMQoyjA+bqlpf3HhqjnIl
aee+uqrBj1NGxExdy6Mnxa7urydNlWNkpGfbZzknsim47RqxR8phoHi/GE56w/2q89yOHSqyRRmE
HS0v3Ee0amWS7JodRs9fKUU0HPx5YiGd5KXnk3jUIlTpH7ux6r97tT82Zw+/x4bt/3ap47pZAOhq
N0PHwWcC3+C3fnX1gDPDNjw3Vv/kj+ZwaHnMmwDTsJW5/U4E1tjLnh1X1TXTtfJqu+WPwSxBVf82
SY9R6KjWwOi7G02oiOOuUM6wrIYLBKHHj2SinHJoveZ56FNrnRSKd3abTtsZWp0cBATOJ4Q3/a2e
N9WTYpj9KkrD9G2aSg7NHYK+STt0R6VVwUeRIHGAadL46ZCeivKoZaF7Ep7PYNsZvwalhxBjdDJQ
A1E5GKuJGT3lc2IxCiP7gmT7WvZko3AXOCR686Mb/Tha2k3YbwsX7V8qjK1VbSXGofYpNvfDQNka
4+S8dkrFoTUTx8YEU0hK+8kNL7ZpxpAh0qCGF98aqHtTx26usne3++6Bs6ByIgExzbV29VfPCs2D
9FCTJLk5kC8vSF2bO8P2VR+lUgNIQl0F28fqagoRKHp+/fphy+sEhVkdvV+5jFywLdtxS1qdTzS/
KXNuhixu9kUQ5Iv7W3BVnb2Bpb0a9TQi0wUzxTlouu3jPbeWnj3lhE//++n6YYRAJgU0P79t6Q4P
+/3TPUy/P+HjHUSGQ0ok8q3d/SUzjhsAVdg+PF4zsm04MzMycI9X7ULFW1MK9+sTygWrMPv1Ce9/
rTBwoPqdP919bWH67Hf4dNJbri8/YQ2N2ONN9vMnTJv7/+/+Z+kLisDj4denk7NV2zwovgMqav5D
yNl5mn2NRGUeHsvbpB0XQ6VEK2B45Qu4o7neVS3OhdU6z6TKXmrE1T8pvoFxLvMAWGpe+ZFryHSj
GHjJhWus3QkpgcbOr9yYzJdMEJELJpS3yzAm65kY4qRo+jc5KJsSMIZuuuPdv+oomm8IgG5kPrSP
gvbkFPGPh7+rET/kmc+G01FXra6w1ytnmvZ0GFZ15GjPqNWIZ3igTs7QKOdo7o2l3R+CiD+tHJRu
lgdlPbvtAFZIXLwmgI7CgfJ4XkM2oimGddrZxb9sXlxvXMuur/dXGaOamL8nFvJl5KzGCFEFsYr0
ILuDNtYXwM33npw1NNAZlVYJOefv9xuIHvSB5jxJUwThww4yiXz5eL9whv/M1aRGa5E3mDRRcLZF
fX+n0gS3O3HQIQ7I9vGBpE3/jP2uvf9JAPsXWzVKgfHrXwf3rHtZdqkVjQLW0Q+v8spMUkqn+qrY
ya5tJjC5lwIEQmg00eoPbzdWh31FteNjAekhG17By8Zfr/AwW3ERUYz/zys8BpKy/fUqOUUo8Mez
H1I7OJLVIEWLUSG0zaZjI5AuoqTej/ds5yGzntzhSNbZId1elRfXRSphUIPmpoMuWJHPsV6VAGH6
Ts+GL2bdI0I76ONfCJSdK6fzfrqzgncWDOwJO7LKbM38ReII4FNq8N02tL8b21e+BKnrwJfVZm+C
up5VCtvojdIljqa6rl54u9rWCjr7aCuds3czp9oPCt9cPbelDAs7L837zo9rPAHVKhCXkq3Glr/R
u3QvRwbdnSuOMnLJC9Gl4+lutXV3MfAgWIOoyPgXNPyXs2WIzPdKU7Rk02psT5ZlNqeztVsW18Zz
Cf/QNqyLfVhpITFT17+qLngQ8MWoz1pdgtpt2pyn2lKfI7V+k3bHj/VVNFVItgFRo6ZSX6EYpnyC
Z9U2rvAsEslMH/pzLlooaHsj2PPT0NbSzAnx2JeD+hrdzClwKAOzEuSoEHe0wg3bRIKQZHyTYz8Y
ybGui4Ya5flyErBWOKZ26DU/J74YrEKnK9bTmKVvLoKju3ZAHMGxreStUJBVsHLwHbLbtZRcRbn6
U/YmpXFgSHfPciacL+YzLOlLmIJ5Fs+Nk+1AljSvstPHxRbm9uYm56bR9Gb4oXqRPT4JvLxeEJ2k
a9IDAmwJ1e8JHyivKefPPT+FQl0YRR0Sq6fRBw0pYTvT11MY/rJNKfVcMFzXAIVNwn7SMRrEP8Oz
o9VOxcEbc6DGv+2FOQcaOjRr3Wl6j1FbAVZdJh+dMgro/3nyy65eEPPUI8M/+IC0PtgDvKtmGT1R
rj69t+ZKOmmZm1z1ouN7zAqOiKhnsjR2AvOUxDFJ5yseKIF5FN1faIXsyTnL0Yn8Nzgk/20EXXUz
9eZSNUn6YWhOeJyasCIcz6S8m/KNBcZiIyeZhaqA8g05PKCwcoS939v4MWWYsomkLo8bosOTzJI9
0qiDJSQ6ChXM5FfVS0RYa4xbcWtjvYJ7OIzXOX/hjRzsR8e7kna896Spant/mSUjP6F5uktK+6g1
CETrQ0ECElrQN6X1I44JrEQg2N1HFBeAYP6pmfVfMDsA+0HQbhUbdvEUG6W5tbxprpkbIAFUeGS7
rVW/NGLWzCUY8a22KZ/S5jS61iIWBXTpu+WVxSJOc/WtCCxSLYYQBLINd9fDELV3lWnGkxThGmbV
/K1OOJrxpey/E19D5ndeqczifdF3xrfYoFLBojD8pW2IejVJmJ51NSdzh9LmLlRt7xrYer5ytDj9
CC3lR2rb5t/JcLuvg+jVTUFq5bM1+wbwVafcXFgfVt40odI0JG8TslavCGEWr12NElRsUz83m6La
mBZUbYCsngfLFlHanHD6Wo5yb4xPndEDEZ1HC9iFX5vjYy3ycXNUK25Octx203Td2nzJlM/MbbvX
sUtXJXTGH63paMAvQn0hu3ph2hsraEuIrJv6g5MYUk7xQPnE7KwjWEnio3vRvLR6prTqbh6sNDhm
+YyOnr2SnN8c5SPDdlRb89grDVqxptKfZ36KlVoH/dKwpuEsbbIBijCck7mZosZaIemEyzwDUT4E
oOSI7AsVwtLHsLTJUejbQE9l1lGtk2iJzKl3qS3fPje5PSxHffp/rJ3XdttKs62fCGMgh1vmTCpb
vsGQbRk5Zzz9/tC0TS2dtf5w9r7pga6ublIUCXRXzZrTfiMEt/N6d3zORwQcMrcq1tRkBl88fURb
IrbfJAqaF6k6orXTKuElJX1DWa9qvaXh8KIgPuGR2Zj5btqBa+yCy62xavdYsdHZU8xY2LPIdqLt
KJn+TLjEgfXL2QvgINbl9BiZlDbNTEJ1s8KoK37/os/pYoX0ejcPjHS4VBCa7cYOKI+oDmiH+Hs5
wqwkKgdqekB6fNicqCoYnOC7bDbBSVQHTGP15Pn/MU+sohv91lbK4CyPlApIFYl414ice9/onHu7
Aj5im3fCMsgEfaDJqRdiTNhMu171Tj2eRS82omhTdTCX+YjApXPTrS6Q1vbHcFosc1V7NaIiFaiG
ee+jsQLpfcLBRKvNezUb7bvYAubCmLBUpiEtXerZF3FWwdoYRuFSowDkqIDKtssSBfUwKp+VDClt
cSVslFk1D0Ofz8FQBF+d7qdmZuUXKzfTrUWB21KYXS/YO1ajk+zlboV0DFQGqDx/DUf5OyX77Z0f
Ndlp0AZrJvyrVIMqAiHtk6PJyZ2r6u/Cbji5yz6gMKGt4Xfm2MVB2Lm31nBnJs02NBLvS4geurBL
nRSvYyjY1qLLuzP+vLuus/tlNr0LGGb2RWP9enctW6l5p7qrCiqVsOiy98JSzkRksy9jmBkLM+rl
o1s7xR7d8nTVdUH0NLZAFIjTZO9Ug8+jutfPjaYmi0bXXKguPURApqtbkzTSsDbb6OCggfzBLnx1
WX/2EJ18alt9r8Sm+sXtC3jI0sg/FkpDeTxC5ks1ca2XXo3PbmArP0ItuwcVl7xoHn9WV2bSPtTG
7gg7BZWjul+9gpXfemyjfyhu/hVpLv1JLqV0ZecE37Wglk+dNwYTaab7NZK8pXCFDglFJyevHjOq
v1et3ng7mVL2M+xR/VxVBn7Eg95CxT24oNpG3dpqobPhgDEJUtf9y5iWNZKwQ/zVyINveVK534gk
nDIIOt4LdVzK3Pb9mdMeIT3JwlljQn9DxciM0o+VniXlu+PLF8TUmm9aG7yPrW9sJNPpVjLKIw8u
4L0sf4AuIntoy4ID6OAqK2FrR708Uzi2SbMuu3pAV+jNnVgnjIHC3JAF934aOuc8MEAxT1dU4leL
Js6CZW1DJ7L0YRzjP+DsS5WkNI9Xzo1GEd1fR2uXuqTQroNlZEFeRLq7YZ3fU642PtXrFLG+r2TK
MuyDehXbrTQLpVg6u3anomkPUC7ysvKtDZ/BH1vf4rJx51BvK0f+YeZRh3Z4Xk4DzfA9oQ75LTS7
cOmVnAPMAYhKLnfQq0Wh9W3UcyoyGv9L3kXtKrBDeSvlhnxvh2jbCo++NR81ajCfglT3NvCD2oD3
zPKpSZQH4QAlEZLnYQHkrKrKtSoFKh8B+SKgmMDrqi8WmOyNFCf5qkQIxmoi/xn+e3Ub6063tHvZ
+GoOzSKw0uHFLXt9Y6vohgh7KX+r+yB+bZBzWzfAj9aKE5hf4yQxvmo2EYU+lq110XTx6xB/E2MR
Nc4rjtXaBsmW8WXQqoWwKwYH1bBKVGJevf9MQHkjXoL4jrUIpGCtmbE0Lw0fqTPOEntxlU/dm00M
6H75/7h0uqNTT9Hoi09ze5D2O1jdUbSE4k80ZQhOuQhy7YMtTbrszJsI12QK0CL64xxPA7D127BO
Gz8+2dWaklvfq4+f7K6XpccGxH8bmcO8omp53nXdS2pU5V0xhextOHz2f0xUvVd3iNNcTWTZSoJI
VMVKHGt9fVAWOYp6d15maMta7yE8aR1nlWt6fnQ46W2oiu33cs3/k7S4u/VMJ98nmd9uKlg+j4YL
o04d5WQwJFT8IriQL35YwQnglt5DorQwxIZsRkNVPgEDyM6lqckrU2ndWZoaLgfr62chDxs4EjiZ
mmZ6FjZx5caOsaMy6CR6mhN6UBklfnGsSEgFcZeer7awTJAQTOR44Q+D/EAxuLerxxIAq6sPBWc9
fw4AursTo0ZcFwsrQB5UdLXI7g75kH3LykR+qPSyOUG2eIg9F9ZeNQzI6BrRRnR1XelmaR6619Gg
G9e6E7n3ZE+9x1ptFsLLHtm/lDr7eJlqRYBfcM0MxkiesHPDg1/q9XOgl/No0KBjtogUjnrbLEW3
qaMf1MYPFztpo7uUs6dRx4BEHV1b5mZRw3vJpAS1qoyMyUbO0He1TKO6L22iwHocHBsZQcSoNoJj
y8NfjInG6+py2ah+uTRNZYwBQjcX3TDltQeCZJsGbnIWjaIX0UIuTATttCy92oJ6TKhW8nxUQE3g
jJOzsIkrKjjLjdyQ4LzZXMl3F7C9KDOQh/m4bOOe3MjEwZM4TbILKWpax/QvzIPOrm0ablDOk6Nq
7s8g3vHAsN/Dwv2pNr38nJTSCCyp8s91Vtkb+NEDuBZN/dQp1O/mWl48K2EekN8o2newvIamOT+1
MnwMH9NS1nlCDea1qRMLhro2uSuiDEnTv9rbafCTjdgG+iPNLDb8n4XhVerJAc9MSQYi7DrAgmM2
asi6h+E7kkQDrC7DsBdXt8YylGStRA1V1Mi7OVPjsw+h6nG6DLXysVXJEN+E3oRdlajTF7ar8x8/
MXpz7kulWMay7m4kqtHWiK0OoI3M4EVVJAnuQNnYhpUXvPhR8haYTnXmwR286FMWPK6ePddCxbxO
HsSUsajUHSnDbi6cYk6wIL+o9iAKyzNl4LExdlQWGb2lPZmhriySaKjOsaLGG0UuEvALmnkowjhe
+WWv3FsUic07ykleu9G6J8g+AfnZfpG0mrlUsgcu2xBf18o55Y71vV7xBEkKRT4ocNXuUlvyNmMh
j+fcT4fFgJDpc9dxSs6/cM9JDrqRkwIIq25GgEuOFsBb44M3lUk5DaWQaHXTFw2QvBCEQzOi0Rj9
HhFrCHfhc50j+qoEY2vXvg6Vntz5E1W10nfZoU+LszCFkwkEgnEMu3otTKLpdLU5EyuYiTk3u7hS
J07sqw2Pq+uf9aEGW18XlBPidElUnW0/zQ7CXx4DaeUaYwUQS3PWBoGt/ViExa7OOocQfOMf7UrT
VuDbogtKVvaCg8vwgDZ9TcJYK6ZnLtLktuYt7Ia6Mz3SlT2MLZAYJBNbiFLW0UoYQyW1i+ul7cHQ
7BJNG/byoAJBUzhPZ15TPbRdDBJcdwlWJ3KylpsOYsQ+17dDUhbbdIpMhjAyrkanjC+5JELZqveo
y1kyN+Wq+IKOsA9PKKHFFmJSqjlTtsrD2p0OUTOAhcu2K6AaczNrbdnDzJgAH20hBTsO4Oi9TV3L
b9wZ9RLSIYyT9vmPW2OBLrR7KmYyX/vl5lami2gZbg6rCbtYzZzcwLV8dGMXYoITGONDVNflWopt
kvvRoD4Eplne+dzBzdo3irmrUhTQwkiwK51YfbDMVN1knkEl/+RsI/XykFLaM7nqeZLNFbBuG+Gq
yHW8ayTg2qKrWzWCl06hbjqLlBC0QfJD4sOsaThG9Jx7nHqaUTW/1CGbYf79yls0QiXh18oPKW3Z
c8UQbROrmNmEucKZV645ZiC6Cp5mWUVJcSdJlT6vGkrNy7CFo6lJCB2SBHijiPyY+Q1xi9DeeGVm
/yQ/9+T2YfGaJ0Y+t6RCv9dAya1qeFSPZhhp22ZItA2iae1JrAjVTwoplwtrdtv7b2XG7pRn1xQ7
vq5YJKB3phX11snnw0RSqAOL2oozzt+dgj7ZyIgVOz8htD0aG58ixTDT+xS9mSFZJvAPwdItaXly
F9R59lQ0xVPWaeppcNv0iXeZAW40iMhMg6OUQXVna+VOjFpNFcLfabQbMUrWo4DdyTXR52QuYVhj
VRHr7qvmBIamAP+uxa92IB+MSYPEtDieeK7zJdXNiW40aE5OWAHMbBWX43lNQVhUtLNKs+r3ceV6
Uv5exnEPQARKLDnvXintcA6uVP5q6qYalnEWa7NPA5+6Zllx2qI4UtjHIIM7xEFCMBl15+DXhKEh
X+fQGhqc8Iug/8GODELmvvsJ8+EzguL+FyeBJ5i6ou4cxr2xqajLodbFzs8JCeEFNNvm2tQHZ87j
jY99ahoKDPamYsMj12vIiwtjhioqwtJDRGbacHl+jcEs0D390FWV++h63fRDUWuEGekmrVMuy8ZA
8mJyRiXAXI+aDt3G1PUbBx5nxJCvS1m505x8qXkSU0dOxfcQHs2tydWsm27O1idYxZwnqIv0xmiR
xxw8M03qtZcm4fZTLTg39P4MSHKP8kMA6YCxyKOhe5dz5SEly/jmtmY1Uy3TeUbPa5ijuZs8yI0c
LCGe3juJBU+gP8DZGo7ZtgeJA/OJImXzumx3bDVs8OyMKpYeryXDjhdZ5KYPydQMZBbINNwJi+x6
B8catzJDR983naOqZMaIbjfl07LpJgsgQp28EOPlQEQ4a+Errhr3GBKXnxd6b89SX36MLKqvTCgZ
1gPpp5XppuVcMAsJ4qBwKoCts3ySjgfWKo8Vioix+mzp/Hl2pJ5FTyaEDvL6EU3V6qLAObwrs7Rc
eKllvA5t9sNKjOQudyrpBD00SW+j43eEzsMUjbwjm1x9S/zmh8Fn9srDpUH7ElhAqDXBHMbmC2rz
3SmjiGkZ2DZIYsdCMlPpqm3pUW7twjc5oJ2D3I48Hvi1fFVGbpDogKD/VrfeynRAWML3Fvxw+Mdo
paRsIiWUNgQAvw0lxOaJDgF5AR/6r1oWGCJTNbde0BF110idpGuzyJs738yPsTuoiHJpHP3L5Ltc
w+xC0Nm/WGFx10l+uO37wNxD4g0j5NQY8dnL37LCr72Z11EvmgXtz05dyZq87oPC+eJnbresNbnc
2xwgzh5vcR42bLI0GBxWqG7r53JsvHlHLJJqoSKEKdrxo1ndRBZln/JZU5rxTZkkViFPgVPUynO+
UcMqk+0XH67db7YdwKzSUXDGAyVcmyXMKK5sdC+OCVyr1P32u2cM69IrSNw12mOb6g5VetKdZ6ab
WodsYbAgHRkidV7XiEx3iW+vIzjJ91lf9RvTlnbumKVLZXD2Y1y1M5mgB4GYpl+1gWauMrf54ltp
jcK7HcyqdAi+wct0sY3Ces/58UDljAYsNOgrR6rrHdSvO4f65hMOk5g5FQqndACXHgED6T0/vBMN
BGXKXopgpZ9MkSRBK5bYxpLcjnLsrEE5yl3+pbfzS2GmROOz8pHy8fgMsbP8lEnKMyyF1kkN8+o4
GOWlC4Hy5EkY7gPnPZSb9CBDOuGE/bD1LBhQgPdn+kE6uQ2Vir6ZvHagMtZg06FmmrrSYJ6nyNa9
qbbdqTFrCtclQG26FAaLUm78veo0R6VubDjrJ8ThBEz0Ha7YIvyIch+M1AB9gbCLhmIs8PTCRfQd
v/rKpj+FRXt46tEWOhdx+FQrWXUi0MovaezI8HVV+yzbaTijyCJZl0H7wyYTcodMsHbse4vSRt0P
5uw2sgNXd2IQ0vjuru0t4Mpj9I2wPh6dYgxbJ4jy2bUfqFY/Gyo1BlSXtsu8t4vnQgubJaKQ+Vp0
Tc3k8eMo8Mt6I/VvTj7Mu5oyUKJsWrq/XlqcWveuTqXffAJV7CNPvycVLM39DhFC39ml1XAphtA4
2wmo1q5e6o72g3NdMZPD+lunG+1lrBPSThk0n2XwOpb8DkNJnQ9NWP3s9IfOtmD5iXznUJBmmsFC
1S76iOKZJkSKPJAad4NQHAEnfs6XBCbPSzpdkYa+JGpcUMSJSQy2GYVSXce9UnRlVU9OklJ+i0D1
ZOh+PZaR3PIMghZKdK3AG4+DTbCM59wjmM/uPmmyOWUQ5mOeycksACZA4rz/qK02Tt040njq+ubb
30mrCQ8x4PB42GoDr/5Hwc2CKXsI4p+Fm9u7voD70W7Qt6HqJtkEOhVW1GdSmVzCTcaRe1hpuVac
R7u0KLaUG2I43sWpi2yTsVXfpzZ5OZ+f/4ZnCMm5DCoFCA/HM6TM2dINAvm+GSMLlaFOfszju7Jk
AzrJ9d61bRhuWh1F+NBz6vMQTMkXJy5fVTc9ygW/9CjuUVsHzkSUS5ubFpLrWmPom8Yd5Q1YaZTM
MzVeKoZVbBWT1QB3T4+MriAzzb6UquWlKpfmu50nD8qATFCVyTKyNdKyM8L8J6e8k8+98NVreYed
H2VQNAXNphzqk81PaR2pdrfuDXu4yJbtLeCAVl9kEpSqmYQ/U/NIJgvoOD/mi9nX1qvlw3NatEp1
T4KpWRVxnYF1KcFGE8Ziz1Vdskpv5mllRd+KrJ/7WRm/y36JCEIaxE8m0MBVC/XJfhw1WFoMsLy+
0ynk9IejWuv2o+04CrfsFVGu4i3wDco7bbnYuXpngSfs3hUv4kZpW0DxjcoECN+Ee6iIwyWRm+GU
OGY+aw3jW6jk3iOliMNGgTh1Demp88QZHarI1PsOjQUAwjQZ7odE7yj7KeVVmbbNC7yoO+ERmPVI
1RrxObWrsnXTVxvZ8uItnBDmViH/cOB/GZH6q80z1BPOIoDIf9n0BN0HNRgOKWHfWR847qOh64SD
yn43YU86DYbgogct2NfxMQCoR0VNWS9LA5lqj89yYaJ/ueXhIj034ejP7NYm/T2NVo2N4oyhP8oy
5KMkHtgU1TxISyAVmt5226Yhej3aSvrqxNZ7B9L0Ujihfsk0/wdi7SkF0M4sB0c9p44PhgVHNreI
SA3rvo3Se0+dItdZU303Ic9KgkZ555TzXsiB9VRA/bRUlOjVHsp8Qd7TuSRTA2YZJlVyRxvXlFQJ
fo9KWYwlmCXfLZ2LcHQcE2h+SBL7Zsul3iT6y41lWkW4xcSVLvZ17etisYm4TnPu245gs+T5SzvL
06PkVQgQjDHET60WH0BdfLUATB4DzVhmfvUABXUwV0f1MFbOXk+I41qOrRxzRN3n4+ArC6Ou+40T
V+oWHZLhnE9NsEkHQi6gDIJN7jnBQjcb9cUc4NMv+/4nxXCj33Fih9bqqSTePqtqJ1t2ECRxu4y9
cUcGYe7rkoFQVK5t5AEQW1yYCrEaz9q4kZTO+crze1XiL76jQgNjIwKjyflwGClWnSca6ejQ1PpF
Z0RE6OXBoqSuadpZVDcPkAUlG2G7NVSF/XapbLVbdlanzdiNHHVSBS921RGGsfTgeWKjXLSJoV0i
x3dWPsXZbmKsyUiNBwqM0o1noHjTqQWMP0F97EoteYBRgX01Kntgr/R+K2xKAvQFdlngoJJ94Shg
vSsqYahxkiOz7z2NXTJqE2+yJA07X8/GHXhsPh2XDEZAUf+hAXvERjD6IlWkHTqKcJctBMybpOjt
Oxl5T9lSWw49KM1T90qsNOCM4wfNPPaS4ABmON0GIwELG5jHorBGdaH5jgu5S3fvEQ13DJMU/hhK
5rEGoehSr3YnZV52x156qnZGNmI02TV5oHefTIQAkCP32eTFdfmEyhdB9Eh/5PtjgtGZw/CeXuxm
0hVuniyKkS9EPpNrU5CXXhQwhC2HyUsMhEXlnur8u+ggdCovSZhGC8sqxwsMU85MU+qeLIs2Xq42
2TDXamzr4F9xEQOcFvSzAURysuRdGM1lAwH3WmrKQ+9YxaFp4l9XMVQLMHRDwwjpNSBl4XO95E7E
9yqW21XMk/BYGqj7SrKRrxPFcamqpOFr4Gyb2iJ+n45HozR5ACThXV1IET9/bovsYC0UYWHoRtiE
EpLSsO6ErbYzAo0VtKWhrXJMqlySdER1Qf2tRzlNF1kxnBrogC4yzAZzzfW9O593vSY0F5Mt7GDN
98aLDZjowI+u6pQFvII6j2lX3zu5mqzrUH9t/TY6+u0PguDlKW6GfOXYLmwxAQpElQvppriCUxma
HHF5a2rr1Bf9QOgU+ZHelE2EJiz4qqX41YUV5auBvMXM0KX6mfu9Mq9D13so7BKltrB0z6bMlyKI
IO0Jor3ZoM2rNgaPlqkrmg5SD6ognazPZmJI7Ylbp91C6mL1olX3gSBnks0YeR4+4Ct3k0w4bktV
GOmLkaISTr3qFOpDwE0QLImm8BW2Bb7ZrBRP1q4ETmXdIEbaq/ALTRROwq9D1wq+aPMQZfAI5KEX
LxpL0Xd1QL2+A5jrUfHN6p7j9Ezuk+wR5sclMEnpbtqou02lvGixUxzKJHCvXSNPknk4dOEKAhc0
VtK2l5aIl0rrGJjufaVn3ymdACOWdt2O31ow68hU3RlZBF7Oice14bgArkrp2Ufb6r4bkrnelNWj
NwzlY5bYlxwy4VPuSeWjo3XGvB2GhjssXdtW3DUpinDh1u7JyPLu2OaDe0oRW4efM3zxkrDcBrKf
U7jhRS9mRGySOGSwEaMRddRg5EmViVFXQrgqjaQH2dble54fG2HurTY9xH4GsomDJgDJ0Ye8gQym
oVXxgnoI88mIIwi8VbjDqagyn5KK2DdAM3lhT11jkJV1nvF4lyLLeEqoUgISqsRLMVd1Wm8Nw3ez
vM5tQA7ztNdg+MWZHV61ykbXgyeNpaK2DyBtp/5LdFVEKpcw88sr4Zx2YNJ1aEevo7IXpYRu/Hx9
ndv37gLCH3ktnDWKKRalb7vX0dismoVFmf1GOMtBB+ipndKw4nVHX5rrdR2twY1uDMtpz603WKsk
GPODHe0zInSPqH21itw9TpU0j0nZP5Ofc44ZzAIbGB5g19f67tzU8ZaSdmdvaRJsLMJWK2/FSGXW
1dRqXXTSQSq4cq4GUJem+p7syM7uUJsW/mkZxAvOzwHy5aibWGnHFi8gTyyHMQJ15C4Spf+e5kb7
lue+iky4ZpypSw83AbxRNemwS2NET42MVJjppOqOmHo7D53eeykJHa80eA5WYlSpkP2oixh1kWk0
04H0VVl78QJbe27eqiLxNqqfQVreEbYLE7NcVFJRrkEu89yyvXHYOchUGMvQsH5fxtOlriSFOv/g
8OFST5R8FU3VXp5x7w6d92zy51G0PCwkaICeNb5td26MENHUk4xOP4fecC964ZhmpwJ0nuiBsTIO
Ggo9s2DiUx9LSJ7svofvfFoVgU5tNbFrLUJT0s6DK/9qdGlrSZQc3sxs+PNd7AKmnJxu9liHc9Ef
AnP+aSDzQnlWuMmwvjkLF+IRnHVMuOb/vJzbcmA0SkV5QphgRX338GqPprsYa6c7DEoqH2WVcFej
AhwMOSP7A2QTwaQoJJpikhUSV7FmTDwYCMOOFopCwqb8uYqzKcncIk/7aUA4i1FYexH9mFYW09D8
9eBRgMhiOQKivq5aEVsG9kRSqpmBZF5Ew5jusir41VAbmO6IfKc7cXUbuPndBj75/Qcut+WBm0F4
L9a/zRPdm8/tlf4Dl09L3eb+47v8x1e7vYOby6flK0/6/fb/8ZVuy9xcPi1zc/nvPo9/XOZfv5KY
Jj4PpR3Qd/SDe2G6vY1b9x9f4h9dbgOfPvL/fqnbn/Fpqb97p59c/u7VPtn+D9/pPy71r9+p7fkl
u0MtQ7R3YGsXTD9D0fyL/oehqPKZlZIjvM669hs9yj72rxM+TPvbVxBGsdR1lX/nf3vV27uWO1Ro
lreRjyv9u/X+3etzmOHo3ekhu/PbK15X/fw5fLT+b1/3+oof/xLx6vUwXoyia1e3v/b2rj7Zbt3P
b/Qfp4iBD2/9toQYiad/+SebGPgPbP+By3+/lO2UUOeW2tsgGcG+kdqJIRGw2T7+04iRaBiKnapd
hFlYxFUlJtx8TbcM92K4JIG0dWJk2bTOu8+0Rp97lUFtVW1Id1kQQ6BW94+cgiGynXpxTiVhC75l
GhdzxkA3d2Tff4pxYXfhiVqNJYxYwiaaqoctw9QBgdWQ7R+giz5D6hGfC1uKt53tIPjcUedrm9G1
gaEyPuYpDKSTlxZFKMmJ0cCSgLN58uFqE8NqpL8jR0dAxGqglhFL5X5PnXOuysurowur5KIyAhue
ZIP6kmxEYoeTPThMxFRXfoSWqw3fjUH9fFecdYIG5O1Dqnum7hBYxblQ4uKsKI229vQC6LqY3WrV
sHELkA0fZlu9AzA5bV4hF2RFMbEyc2SJjPrutpZY2u+0iqCmt7+uFyRFcwjTGFre3y8p3NK+648q
G4urmz5yRLPUjSOXPUXM6AV5k7r9VaweemRK1D8I1zcy9Vfj0K0N/m97QLnewa8mLXvXYJIwium3
4QKciCM5+i7pGlAVdl5QdJrC9JFZ27yw/GvHUQIHNMxkz4HjQnBF8Oo6Qxhv0yRrjOYkPerlhzlX
z2ool12cpPvPE0dl8LdNKN19Wkt0jcw8Euk2tkploFUfI7Q2yp13CprEO4krwF4euq2lt3aBzJLX
ZvQ2IPw6Z4yOI5Wlk+tt5nUhrb237SgmbhroO9GMhM52KCPrO3GFYNqwTaRkJgaTP26i6+q6l1Jw
woyM4mjEZqVZ68jAy1Ab8yEeawr11EqSchLWFjG5JZhabS4GrqOTu7jqRpmQt+odhO/Ng4yTuZJy
KD3Aa/zyvY1Giv+AyJBKwPYvg9qY6RtoEt9udhM8oQqfVpqR5XHltRi5vZiDhiGoug4Kk+ld/3lf
125KqR6lhvZSvAnD8lQ+kTKBYct2d6IxsgzF+mt7s3aRiTWjJoRo4eSbgGxB+HpA+W6MO+nDAnqR
EzCIu1i6Lnid9GHBsofrVYKhYaHCjL7XpyYM82YvuuLq1nyyUacHbSwHsflt4L9a4Dbt+hpq76wy
qO1SDj5lf0g4IqKArCYXX/bTS2iknK5CBCXEAPG2CA1qRGonrUp4ae0dpQCIU4o+2NNfRsvwHxFa
kFfCDnrM2d1m3HxLIWwplhFzbz6furnXU43h1NtRjl6lJiWTkRswuelh9BAAUNvaFkEDmW/YS9Fq
G+FBAZfDmdvxL9YEY08zqutyMy6BVFlQ+E9wknaCkzQDoJ58zE1Sj9OlMNbTiLi6+YgpVb+yeuSb
bq7C/HfdQEBUbivF8nhy23q4Gx3jotdJ91hw4N7lulouhzJO3zzdIKUEwIrQ2QDJ25SCkiP3S2EA
XI0K6NfCunZnUj1sBdhYoJBFU1e2OzcMJ1nebAK2nFJVt0zAb83FwBWe7DpuuNZsvvofQM9e3UZb
mBe/XR0bqrirAMZcBK7cnVM4zo6Tq57OxKVo4GI3gBBUaNpfrSVV0H2hGivt5gnZqYsM5+RD3giZ
2KkR0+2iDgBYEhbIzaqHMTSFUF0evRrZnKA6lTm8z+JKNPmQUG2b6qA63OrXQPTnKvYAOcDkrK+F
s6xpyEFHPpyotVWd+zR+Dl3Hgnw4BnIqxQO6Ib9tIamssxjwp6t/sid9+hz/WSNqHwlb5ofayaMj
3P/RsSmtReUQ+oTU65dJDI5FN4InqZR8CwntQR7toZsJn6oDQU3eE2X41ImoD5zWStq6CtbiMm6M
dztQs/UHm3ip8GcOL/hBXEuETPteSyC6051dMjW9qcBIeeuLK3SC0SUxq81nu9Q6u7+z9Ybv7iRE
n9B0n3yuqwqr6Is5omkHSk/mYqQoBnlDVrk1TOWi637+XBNv9mWA7Gbs609EPWqzyZ89L5VRUO/A
9cvZs4KE/NnozAcxI8zt+FjmbBpznWit2XCj0Sm53vup7+7FVdLlXwfPNlei1w2Fu/cqIMk83H+7
hH+ubrYOmClqOC7qE9PobeA6WawjVvz0cjXVOou0TiZO/L/Muzn/mhvIqFBYwUr2g2xdjLp3J8kl
LPSFE38hevdq9LryE3Ftx9BJ/dpe+BBbUf3qtBEpnbD17/3Q5p5phNLerM14/2mdBtKvvd+V8N3w
JT4ocmVtOykn/gTtwKxGPOcQIC8xHBtYAVdtCPQSLIJZvoSR5Cxj2LpmFoFyEqZJtIR3rDk0U0Oy
7mNzswkXRVaWUWlL25tdTLh1hZuwpblmbsbIQavtL0sa+fjxFW7ztZB0RJ0kF9cwKISKEXewYCVf
i24s58nJSeITANsonzcpahaej9qWr9XwfPUocCla0M8g1epInP+lydDrRe/VgNt7JobCToHHWlzm
XoIKbEFY7YPRLTJzqXUhKDenalaBEilTyYH/IJpGh0ACrfs70fMKCHBuHt3k1uERWONvD3ZN4B8V
5L2VIq0WpB29YylIkoo6ZtvuZv1SGKHO9I+DIESKJydh/Gef25ybTzXRLomBMNS8jQxWDwahXHuC
KyRylfyprVCi+935PVJIhbRKqY6iGGa672letgyhcpiL2+DtrpgNMOP608DNdr2PTgP64BJIn26r
orktdRu4TbstdXPOEGwiXpuk3Nfr8YFa/35mk3HfjRF6MWpieeRaKSmKLbcp5hVcJX6j3vfTIMQY
9rxRQGYL314yjX1QTXq3mdYWpFWCvV2qwVmMBjn/kTSBxlx0LTLzJ93r9wgHyQ/lsGypj6lA0gFZ
mOTO7UxbuI3pb1OELg6JBQsXZ6I8WohLiMWHamZnIDspQy1X9ZD21azQ5F+u/0PaeWy5rUNr+om4
FnOYKmdVrrInXLaPzZwzn74/QLbl43tu96A9wCI2NiBZJZEIf7i137vKqyESGgwTaxVZZZcdNtMI
CC9RiicXtvHFbw3tZeLQc2kkjrkHNaW9hLXjonYf+DhOl0iFqeawtMXpq4Xl694yqm/VrLosV0UM
TGMACKyr97M4h5WFGWjmPmrbb7LWiTNbmRtB3fnPXDHmvbu8kuNqhVLvUelKj2MyVPDXmU9pfA5X
swYwI2O9Bluz9XxvO1eFcinh6a6ntsdtbgzK5dhk2mGWRdoAcCqEneBCBv5oEu0FWh+HIOt/XsmU
P7KNJPrIC7Xegd6pD7qKsORvt0FpOSirRVQcORYJjzLUSlfCJuPozFZzIcH/y59QJtc2zDll1IEe
Y1n4R49RK4+W7QTH2wCy5T7KnCN3vfr9Nqa+4aB8DtKlFZXfOUotnzmBqp4VJf3MWX9/MkVNU61x
B2QSKyuRUVZ69VxE3Qrp8/lB5mvVjBHxCEVKNiqW3TzqLVv3orvs5PupBuAIr+/bC7hpds5yC26/
UZbLga2ShZ14xVEmgyKY9/oEU0i+Pg4R6n5yOZZEuNrpjfeuqY2zowCPlVUnQFR5bmHlyGrlOc1C
NRPnnAeK+v6zT99rxlnJ0Bn3K894v/dhEhs/6DpufyGalpGTfs3A4FwLUXCEqV1DPbPWo3Avvcdk
Q2YW+CQkuPzIqixkSmhGzyPoxMM9JK/gjI42mzP3cTg7dA9+juTv75e7Zepwzf3RA+sq3oIsRsdE
QT0Pt4OvtEeLtWeJ2oDeHvWx3tlDMO1crW2RpyWU6rYBa0XW5aWM3vrI7nbDISJQ3KpZhzP4564t
/qNDocL5TCJlp3UsIWSR9oEP6krUG1XRb0HoLj+b74l/xWbRo7M772dn2Wwaqb7VwOX/PbSVem6G
t+e/hi2hvuyMCf1GdEHSVYLjzIfWeQNPWhOTTjsoPjT3FVFk5w2hs/rcxFgGOmOaf+T+VK7dAHo5
S2yEnmt14RSqtvIEMh8r6PxoCeSmvJKxGSA6sGLRIovi95WsIpNGs2elyPIM4sFbDHuVOfMJXeru
QQuz/kHXLH81DDje3GO2WgXnpvS3MjRAukRlVki6GpM77mVQFjHCEFsbQIfQue4e7oX9HLd+8QA6
02GpaEHiLJraA3DPC1axrZ4zCzQbFNNVjLzmruS0+q1r+ISa2MJyWDgxw/+FXe137dEU1aEFwQpD
2D/JVtsNvwyTN11kVxCw16zWqwfZ5prltjPt9Em2RUq7AIGTvmie5r0O2A+j8OLZykuEUt4DgM3m
WPggUkUtQ9rgdtV5KSYEWt/sZcNoBfWDV7vdDiUt5iMi+d7Qhcpe1cwOwwvSZC44tmDTBQBT7rly
dEzkqiQMb71vbWENHEMxtLUSBP7GG0J0CNKguMpCtbCGmlsMdGUVQ+OfDU3ZIE2jqsHmnpyLViwn
hlWYlEjP/R4lGbXiGoS6tx66EoOg3w2yhzWwaxcrDmJMprKxUdre8zr2PtdwjRG6lKqw2sOWC69g
KWt5r9+bMS5E8FLWp7atdo0JeTlM5m3B+T8qT0H/4Bs63zdxZSTnGA/AK2fKPyOxXwxi14c/kEwQ
DX3Z1jAYAJOyW7z2lRSefuyhE4gA7X7wWudhEgWsXFyAa3bHUi1yHsLMch4szXe27Zg4i3vM1BTt
BMPpKEOyq8xFxmbR5noIRpHRZKMWBNHtZe6x+8t4PYzjHm2aoxc6/R5iNuT0tJzfbabcq8zs2I8U
VRc1Kmj75uPYK81zYjrbQNVnsCZ9cExBmC4jWTWdZJ12QbOTrVE1fol9cVQPOue14tsrs9BWQfie
BSGmFQxdNVq+QZYj2srqHFegKLXQO8uqVoP4VPL33Ai7C0+q9NYJfxaUh1FqWMus0rCURV2D55fV
3EGwU8dw26z42tplgdMCckD7pnTyLTdd45nDBu7kCAn8E9nIbyOI/xWNwHHpYPV9/SvXRCcALxZy
8xSXd6aPK8i73qpVZ+PYi0JeySLCiuroVKFfoYFOiwLcatEbSYvgJtWkbp4Mr43fh6T14pcy79r3
Uu2+a120cZ2qeiwHVX+Blg48sm6YKUah8TKC9lgF1uBvZWtkst7HtcQAgEHyhPP3MfGBSSUiuWYP
8QEK+EE2yv5x9S11WQ3JSFjGn4JaQeFaZCslwv4zwvKqZamrlJ/akywgX6lW+DRYffkEmXNmL0lF
7HL2k3TppixXc9NEGPV3ftsXWyO0rIvu6N/9DEOycdDS61Bwp2Q6iTo+aMRrJwrZMOa5vQ/G7LW1
q18h0SHP3fJc2/Hylt/ZwSEO53MnJUqF+Ly8uhftf8SmzPp/5d27xTHf/0Jpx5WZBglYaR/FncmE
MSw4p3oT6igGUcirvuScZCHrfzWDBY12YeSfZPw2guzyV9499kdOiVbHht/Dd02tdCYZvPAfr3Tv
Iq/+fje5yd7QyLRu8b8myhHvY8s8I1SsdcVdBaVuPAKWg4uqNN/apNxYQlta1pE2iQAPA2i8x4bR
wMPoj7ro2Mmg7HMvateJD2U5KI8AB63nvsm/KYU1nGSNLVd9w9rMWvV8b54xDtlFSTGe8s7VcMmB
qTHZsY6/aa5fZUwWfW4hcunqxVpWS2UGu1v18549W77/XR2+gYaOYKhpHV6BRb4xvak7J0njwVOJ
goMilF8ZlI1rAELhXAdg0IPwKq8snadNoXWoI/+7AZcxdo99613G7TmLkaEQKVr6oxk4SJJjZIUb
Ig4x6tzmFBsHWbiht4Flbj1xYOB/SzEmOWZtWhydMX6MTCvbxr9DMl7ZdVgu/r4cYbQT5YO+9Zbt
fyT9Hk3G/vchS9/7NXpbBltATu5aG7z83KRRj9ACTIMSjskisvvwew7MExLRD/4yHwbaWO+zVrQr
X3PTa1GgJIi4n76b7Eq72szRVnbflUuo+x6HD+18Ck3g2Zs6hErkNM64+iMoL2VhBADU+9bwgWuB
2Qbbrc+ne/OExH236Hw+JnyTv9wbIuRhcWLD81LNiieettyOkSOVNZgS5rEp5k+yJouhNMWXZqjX
ejMVTzKmRgjB1LPLj5uQj2k2R7XRWraZIoT8ib6dFaNb3mNZ1rqLqQesfh9oTL76Gt7lt1Ghgx2g
ycULOYaM5R7asn46xhsZY3IULSs9anfojFyLcsLiA5ulp96zxzO6medY1KDJV08TKvwbRNPmlazK
gj387wDlY3YnSUsby7v6nHjLTjLUwrbeomzQL2uEoeEJjxNIMh9rxrHUrynoeLOco0srajKuh7Z5
ZO5wkDVXnU1QivpUbR0stxYyeCsaVb/6OlZhRofSnIyFg2pczCleNFkdr21PqS5RaXE6izTvLnU0
48L/2wXw7Givvc0Bitqb4T9TqS0zxFAgc/fmITej4ktYQVx1UaVC7EhR1slcOScThZKD16jm1mFT
5KGHD7lCgkV9t4roKydc9Q8n3uKoEWy4z9RbB/bcQ+fp9rKoAmJ213mLgrn5qWu9g2y1lQTF+3Ti
K47XqL1TwULuUyxuVoZe2ydo89+RVAghUGhYeovQvbjHbDTad4XawTcnQ8aVcSp7tKx/dYO7+f8z
3H+9qoyJd8i6S18HIOVrcXzZiqITJ6+ygGy0igH8nu4hmRHok7bpdJU/qMiVMdlfViGCPoF3t/ay
dh8XlkyOFsi2gC516ICVC5vl7KXqU8iizmek7L1rwwnb1OTVrtDV6JIPLexfy7Af2Q3CecrzEVfC
h3SBLYb1ebS65yHhG6yMzdIaOONklX+86av+IbUqLycv09d1ZUKVEcqqumFRyCtRyJRZqLN2Ytc6
mrMfs15OV+5oyFyPYf8Vssqhglb5HiButIVf3u+qyI+xsVG/WnzHdrnrIL9TOMXbCAFp67nztJbV
Zmz7NUZN+VZW/XmIV6plxHtZ9XQhfoXRxXHiVon7LDKLbo/0VqWqyhn/Z3DNOfJrlerqr6OW/6zW
Yr9VVr3E85Ei63+2ymr2UJrrKVC/9/Psofxqq7gOpSZY3zZPQEcPrGBsDccS/jOrTOnVs6zJIgsz
IWShf48HI8/Wo7PXbTb62TYwoMOoxu1KTNYhxlQDh0AQzWSDqefmrZWfmglFSWSntaWvS31Ae/Z3
s1dZRrmSI96GhVm7mHJfWbdYxSz7tC8OVpLhE4hd7GoGf/5VtRBh0L3PyjxY61kLo0NXu/mzkRhf
MfHMtmUQgNPpguIsC9cf29PgXmVlaqqqW90bDSXQllaNxdLYVcMOQcM3P68gE3q1vvB0R7m0wjCE
04DgmqeoLVma8Ue8rPLAXAwu4pNR27FvQJrshQJtv597nC45vog/dToalbblfmmHgAddUqIT38PL
6Ia2RzOi8L4gE/RFK/v62TSm5MBUSVsj8Tx8SZgep4b3xWSnjpPaUgULq2tP5ux+l/1YB/D4hnby
OMJ45DyiM3nuRtZNkkwdn03N1j7DKMW7E4jIXi4dZZGxFAqdkseUWE3KIqqgfapthUF47rgoDZez
cy49eyUXoW4s7NryYKn5rXptkli9Fo3/qY4CbS9rspCNceIvBrhx53vc0HXz1JXGXGFVqTbemz0b
89n2o2nRq5gKzojMrT19dLeyminWK67OS9xY8cQQsjWmFod8anp4klfJHGbNQl4GgZs0i3uT6rYs
WmoNZDhd/kj8eYnt38JsbQ81x3k8xaII2IXJV7UxfDiF3W1lA+5bPtYnUfFumzmMw7IOG/7WA+gh
eRkK2Z1YmFqIB87pVggln1v9ltRx5Kbh9YUglsBMS1R0g56bxvIzdPAYRZdaYasYP9dZ37XCu6cB
Ls9TPTZ2babrr2rv/2xF+i4+TAPOcMwT3AVcuuDr7CTbOjbNHyjs75u4Y5MPkQaWj/7ebpziQW7k
p3o1L9QgD4+yGmhhuK5UpMncxHltxhl/pGT+bPtuuUnbkc1Hz6k/RLyo9OkzlFlkWfkKc7yzrEBI
HQp1jD5MN0HM2GteugkVyCzqv8uwmw3htjTGhZXtbNZoB5S7UWoWV+a/q5MyDsK+kObb5S09BG6F
dTjiub/7/DXOLVvDXiBf3McMPOfRgQexrXNnOClBMWB4j5WVNWjXDi9zEzNfYrI1UcfhJIuizl+U
MXC2SRPb/lnGkAYBQ6OX9UL2AGQSsT0tRq3yOdlpnP+UmL/i9Q0nqUyHTfKbzMUf0JkXstWK4k9F
o3a7udV0WA2iRxS2nASVdgRL73eiZIEh6WMDMPvCMjZJkLbsmdCUTELqlkOMrVIn9qZEzwy1a11T
V0HQ/ihLtvKVtMInEN4LzIpfZu/8X7F974afDdIA/hYTChl/Nbi5A/n1PozMli7xN+P4f4//X8Pc
Yzf7+N89cgtlFX67vJtIvJtI2EPL7Pt7tUL9KTBzY6EpTbVij6F4wGEsf3DEFfgCCEz2VUZkMYe4
yNWD7fyR6qXtxHpod+vye4SxmjJuY363lj3l0Kar9peJvSwZMrM+xPHCMtlGjsJ4M8dW4C00nqvn
0h3WmqzKflmZFhxnquZGDaCNQ/Pru1MEIvT+zuSrw/d1uOHP/fbe4LVdf2zYdLy9DVMVJmDKCiNn
5zFj26nz2CjVrcp9TBvPPIN7Ocg2VYSKwUGow5iYHYmqbGjLbljXmuet9Jh5+JIVnL9oaBdu0M4t
hz/q1Ua85yRH4a7QPeJmc28H+9fuUXU5O26yc6POurRWkfJ8zTgC1RoViA7KBpd4Nq2LvHKD2tgH
bft8y5NdgiH9J/fzeZfxz2Djmx4OP4ld2xjRwhajyrz7UAIXOjllcbi9pIZWRgQrazWI08ah7wIo
eGW5k1W8zjECtqAiyaqbIfVRd88YBrhH/CWcW/FXVTbIWO/F0aacwhjlQbB/RjykC/xt6kc85urH
KObMyyx1GF/DVPMxU8Az+TMmk3kKtqt0QK1DVmWe7NvGzD1MNphvff8ar2nCdls2cLE1XM+PZtH/
LLzOOQ5MGqDAo7QEmepXg7AsrzBCQI7Tipui3qBdjuYEMoOVVgUrOcIfl3JYmS1bfBRE+KFhjTSr
mEdhvoklZpnhCd/G3gnKNJtsg4Vbejlk6upWh4Xqnm5ZkxegYGGHX/9osWSnQvRH9ZzlNzxBpuEp
8xWz9pXjDKuQ+RWFlZQKNsyc+iHoo2uHZCyjUwTPFfV54xBn6SZgj3MXO9Cq5rKyDpzZ2rvAHJ4U
Y4BljSrywpj7dsMCavqcsIsA/3T60AM0EfiGtJs67W/x3K7nW3zI9D/iMn8GTnLLN9NOOeOqiCTL
iHzSUFWXWrjrpgnL47acosMsvHcHB2sBDQO9TSPMdg0WLjt+UeFKtgZIs558O+EBJfpW+WQ/qEq0
60Qu1gfuwQ38NyRM58fG7o1FU6PagxbcAsVu44uhddhjBH2EnLkJxVVv9EUae8mlj8r0Gcela4Wa
+CdgVvnGDhoFgTWv/OTBZGb/qITsh0c7B/64JmZnKJr1GelqDIQqTIAGt76FAjtEoIiT/Pqs1Qp7
aRnwbJksc2SDrMqidOCx+wGOPEEoNF/uifJKEZLOxfDtPrwMy0HusSGMPnfOp3Qs5k1tNIG2qWYb
0qLCcm2FEWm15D7aMI0STVacVKexM7iLZ16cbthAyhb/oxdYqvhgeMbqNogc75ZkJv27phj1Ljbi
6HIv7AIU9TAt7xHkkaILOpZ4JcyR9cKWZLCXsXuKvGpKd176mqas7g3a5NKNXdNga/UZvEPxYreg
vCxqkB2oN62M1PzzXRgOW3Fd2X1x62Q4BP7UHzzV+VnImKzKhnv1j5S4UtLFH/Xfwyizby59bLWW
svXe+X8dyxEvrLRluMOzeY+0x7yNRidc1EJCq0XZHykAt1yVimcc89BDektKbSWIRp0TzneWkxWx
2evXk4rLJX3Ugj/KNOtHmYL8QISyEgZMQVBauzF1HGaPtfJpGLQ9zDnUuNVw5PBLaJeLeDVX340E
pY4oDvVL2ZqHJuw2g9If4sYqvoaZ2/CUNJTXKDar1dgow4OtWtHWQVvj6GI9sezSqcTaTkf8vm2/
ZI0Tvxql4jwUEIlz5N5efc5jXorgIJtkgfQDkGa1wTeQbOYVj01jLvDc/VbhFfySGDrPT0NZypqF
mdGLM/Ijc5NuNTHXXjnGwlai5DkIu/45GbN45WZ+u00zu39WiyI+cwd8k42yGAP/s8ts8SRryHE4
28aEuxmrbAstGcwVg3lO+HOwuUm7LRvB56lrOfCbC+YwQsSnRyEbzImoonyydlp9W6WoAUWRMvAQ
/uXEI41xtLRB2NkCX3pvqJryCzYvDhLL7AIoWcgp05g8SKQVKMNr1WbJgwRhibZG1GRbEMfXRk3V
xdQy63CstuS4MFEXYPXLJ6cwiyfm0pAl8jnfyqpsMAp4wnHsXGSosfr6pLfOyy1fdAoUYZcasOhJ
pz5Ol4PZfo29oDvKFE4y3Gs728t7B01tlyo3yVOjmYvEYRKclFFvIRWc+nsvU65xHSgslgB+XrAs
6y/Z0HD+r6aQVnykPLeGA2cBj6J66/uawYfoN8vKCjkiEw/TVE/QNo6x/RE1WcjGQmTc0/7vsanH
hW9sIPcmyrqwXdQJWVO7yI2spzhzj+MYVlc8SqolLq3Zt/93RsYY47/H6LQKTxKjCHZVkrbPzaR8
+LzHUyFqdd6Fu3kYtaWimM2zUYztc5J+6GaaPMmIhccITobWsJFt0eQ5F3NEJylo2sc01oE1V+aF
tSnO3Fnffx14ZIeWEn+0jmdsGs+I9kWi2peOm4E9uP6x5jFXQ9flcpw9Ze2WACBxfXeRw5wxW5pb
/XVCeulW1Xtbf+163/mjem+Vyf/VN2fvb4fmbTbr7UkWnoryAQ/dAinHXzF5pXYoXrAV7HMKkguA
55Rhq6uiLLm6BTuBJo07Z5fZxnyYS9SxpSh7hwMSzyTnpddmZTf1HVD9XI8+qZWxRPQz/ApwEjhY
5L7qToxFYgkGJ+kRdjWiizUo+iVBQQZyEz+TUxaU61ujHbfO3g7U9xBKA0c9/lvRcIvw7Lnb9hjY
rApvNl6q0GyOHH/0C1nVEQd/iJoEk55a6ZaG8a7pZfcs22oEFhKlCi+yppVTuXQvc8St/AENHPc4
JUqyBACAvchkT+e+mo0ldkvhV8dwNsyUrPe+LVEV0VHIsiclfCuFIZhIkD0TYUxSjyg6yZ5MraOv
c2Vt8smx3odhKLd9sg4DpL9nEMP1P1GFz+HUasqb3Q9fa6tOrrKm6m9N16qvQOq6Rw7Xzmla4Pzd
+Zxk6mmwlFU9H7ItUGB7DU7vI4Mfv69qO59B2SvzrgR1radsDamisMIRzanfV2OGUgaLgWEjG2Sh
lal9y3MQ/DgiGra8908bDlGwP+oaFCD8cOPkuGiNbsfKuJ6Si9epOnfMVHtCqXlYJmXj8qHPwaJx
ahM5LmNclm5QHO2uqtzbZeaXxVFzLbagnRJFRuVbZ6DOzYZbgdXQCAx84ilVGAO2OF07POu+8AzP
zPhb6vtLth67H1ncP5iIUX2aJ34wplGVD62XlLt+sNkj1DL9YsSVugo1DuzR7P4iO03uvkSF6Ltj
DdkiVPP6Ne8xWq8dv1/UAQ7gnA/2KIrym2sms961id29sCchvMbAtsvWuggDDnnMb7LRKQLvmQ9G
NskCu/M3/Lu9s6wZduMuDXcAcSaGRrr4P8eSjZUyu/8eK8LwxDQ072yKznKsWH8J0sxcyW233upS
3I2i9ud+3R/1flTcZdahONSIuXWro/0xowezQyvCekm12NlUfZ6sWzHX7uMa6VuFO3AvqupozBd2
rTn3paZopf48Jo+yoxzMsco9Dh4DzzzaMQiqYGtl3lGOpRrjf79S8FoGEY8eI/BvRaC3FtDRMIk2
Xd90C9ni9dXPZlm95ahZo+3BeezvneOSlUWAftBCmwxuozUYt6Nu420GjJWzwJT7qwj5QvZcDbUp
wpaJy1t2FgGuVbT4MCORp7raJ0sNgRm3nb8ZgmL6bMxoT/0KdxVKuzKsOv8Z/le2HCQXe3r/ypbh
MI7/8Qq0jUfV7XesnKxtghr9izkF33q7nr4hEvKkIED0ZuqxBbnKUmFu1ix/unleyAxkFjdD78Hm
9MMSQHv3bsTauDQ4gT8zm0R5VVXa4izrHbjxQehCecM3ptbYdhXmjzwoL/jKuJ8GvcbtqGJX22E/
dVujs3Nwmk459b2nr+diaF4QNh/QlWvGb0VtiBuP+YONoS2qw4su9+aXHmAL+iQqGC/xqVk1cI//
iOOhdm7NUn0JXLRgB8v6mR9hFHXPv8dFfi/yfYd8Ob78QP+df3/dgHH+ypfv59/5/zG+fP+1eP/O
VKxHDlBeDM/6Hhrd8K1DBXpOUvxh3AVMugjBfyvfsWWgf8M//Z8xNp0DIrc9E07L2qEeFG98158+
o9eGFFutvDs6mseViGNePH1GkWdp/o7nEO1ucZE/u2a/Y/ekXWQYrhwbM6nrRZop9rEaDAcDj15f
yRZZyIZ7VV7VjUGXv5qLuDt04Tju7vFJGyx2ykL1GVtndJmyRP9U9s2ry6nqD/R2M8VBb6ybh92I
R81yRIZlk5ZejbQfBX5a9UlW5ZUslIHj8sBsG5RQeCQpULTKuT3LIim99hyJQlZ9a7SWSLy0q3us
Njv2sWU9UOZ4Y5jBvJD9ZBfZMJWoysLprJH3d9RP/Wxg9VYHr4VrRad+cLRbfIqROBlTGztNFUcS
1gbmpR+Qf0nS7FA5HS7qKWiurZdj3I12u3JioxfenAMVeTaE/l0+P48RyxuvYLnlTM+4g8zPLt4F
UEp7zBdFDNrNhLErE47IhuZn6w+Q26bndvSQwAWWgfKxV1fLYHRhFKT6RbbakeBZgRJba0Y4P3cI
cYnVMJPJdmmohvcRh9O7hi7hjzR5cFAyDBa2DT5iFjxBZPXXXcq8RS+AHfRq91mH4TZscZ4LL0hA
iSWmMWDlixLXuFOdEGSAhrCbWpUHWRvZGrnKq+ra9NV4u1Z4xq4sPeUzGwECweGHNZQFUM8rmInn
Oi/HYlv3E1NmBPWWHE6OZwvaVo4WFEo/Rv/Vb4rlWE4merelsg7ULDok2jA/NVaM5CzCcrtRtby1
24bNxh1xjNWUYHxrEyH42ObhXo+78W1yY23BAjDHh4HWuUp4omCAZ2bRiEtJxRPjd4EJ5M8q66P4
oHgVevRoAV2gQfWvjdMtmYtwahJr3DaSAE8cUYVnj+hdn6/i0eC/ZDhCXbMAS8wW/NouG/2jVISH
eJN4Vw7c6qMJugRvKKWHLxmGGwZvF1ULOyJ3Xf1RFkzur4aqIWUYoF12iyM7YCrlQwNy+7FIIaZE
+ozs9q8uZlQN7BuGH/fQjEjnTjXY0L4PwzkpxjY8GW9dG4Qpl+nc5SvNxwi5BoxzTmbdeEeKvwrU
9r2w9ODiIua5kGE10XHQMO0PDVVLzvvdDRbs4KYSNhRXii7gymq+r5PaU1ZdXLNGKnJzM/dadnWT
IL8VGVYnGEMjgW0DRbkUICu3qoEPm9V00zULehv2jeZ8RqJ5U5pB8b0Y2o+i1sY301GHtaLHzQmH
t+FUtEW1GvSufemrzF9xRB7tGi2a39hfAEYT1JAvBm16C93uswLWBJogNTWwmN9kw7OZt+aLCnaK
P+/8luPM8xDO3pNMqsRXBs6DtnAilJb1vNsq6phsKhP9Prgv46vReyeF5+4X20UH0xgB50QRrpNQ
MtGlG4f2SzVBoSuc1H0cURY7Dho4gAmk9peKzTfDc8p3lPfTXeAE0bZprfaTODKSCbj0ooE75f2h
7nX9WY+qt459123AXsCuFsKvradpLwJxtElqJzpg+gsJEjGrJWZf+tdR+VHpyvQPgFLufvDFn0LP
iXZGGRk7t/HVxzZA2xvhsfkf8EMIaCnf6sBNwd00+kPgYFvd9A6Ws0Ad8qKJj55QkJaFP83qCexP
tpkEtOIeu125iEy7LV+oW4slEkONj9gxTILO73H4bGyMULFXq8p8PASzw9bi35eyLgvdNMeDCo3k
fyapraJy7BwM48GKK0YBwBiCEUIqQQVkZkRafwnqyHos67F/iL0vsWlgq55mYX4KJv9Jtjleaz2G
Za/u6hxM6gClIF4mVmiu+8LWOMMS9QCV2SW35gLZN9I9E43H0t1mFSp/U6lru7nmSBoyu8M8WOPE
p5nBf2Ng2XcPTRMB+1eHi6wheNs9lLbLDnOe6GsZk4XQU8CrQLtgZMJQMtb6+kemKe3hlmF96Flw
YIdiRku0h7tVgLXAO0bgHyvdeeT0Pr6mqofJTOg+ZkblPOaZ1R7w1I4Wsho4o37FTZEtvN6dvzTa
cBh1kC6Kl8y7VjHNDZMO9RMARORPlX0zKo/sPPWPo1MlB9fSvUXgBz/MMhFTPuFhbT3bFXOTlnOz
xYiC8quexOmq8auG108xAgAleHYaJiyOA2VdzWr32IVqw4lt0V99YVeAROz03HWgBCdTyT6CANtm
x0GozrZRF4Dn/Vj6TfIVF79g0Wcmxh4DkmqJ2+iYQcRAM5w+e0EuFi+sLnYeOzb+1tMI/BDauLZp
qwY2BsCDnZ3rxrFn0rsPej5GVxX3CNVud+Y8JGfo39yK7DG5YrXIY5FVwOMkzEyqoJyfsTdT2R7B
kG10XAvtlVH7wD8hgXHIj9pByLYNneofU532ZS5E+H0LxnA3Y3GQhdPC7jXndbaxx426mkV1UMOQ
1pOV1wT1BwgknCGMAvFhw6k/ynTBWij4mFS7OCElki5lVurA+TZSF9sR0QnJl5Wb5sii6k1/sRq/
5jdt11ihVsqbG3qQIj12Jwq9f7YCZalOp9C69GkZ4Vkz5gcdC6VvRpn/Y6lW/EnVgC9GsYuvrGZz
7pqmM0BZG6mLLKgv0q5HR7Tfsd2qNBbq0PRXV9DIJJNWMm7BYvbI4fdPrqDjytCQBKizpL1+8Ny0
fJ7hLh4wme4XVZ30uxFM3AZ7JPWatFGEfoV2kTWQsgBTRIFyYbtN0CfmCRmY8boyBn2hlJn9hByL
vphG2//cd9UVFwg3WPCotYWgLa96jvIE5kiVR5vcKHhSDkaiAI5K8XTVYwdiRuuc2aYy5lUA4Yp5
Yne6Vave1zethSCTy7E0f4Y43riJpqoHNWnw2UJmdJHqfnWWRSYOb2o++fEWTPId6jXmSTaqmYn6
CHtk68rCzCN1QYW0ZhBfUiPb2ArS9xM4MH7GhfkQ957xEBZ9dYFgiKrrr1AjrloUJv1xco73+Jgo
5tJu+nKjRUmATjSGnbvbcNwRwe5M1m0oOTCWo92pqYcfWjOjrT+Gxffs0gxu+11JrG5hutX07Naz
x//UHA6sbL3V0BZfmQHYuGhwhNyrechJGBQ7Wb033KocXiVek5//io9mp65idLVXMu1eFAVbGGb+
ICOmm5Xuapy0bqmbXr4e/YOqB/2TLEKXj9bXe3UvqyiVayj+osQzNv2TwrfwCZnLfBu4Lu7yopeM
oaYJe12LvYPMG1qIL8nsb24dRFqhh/mmmf1pJXsNtdk/1bX6hiVpcZKh0cVrtm/ii+wEdq/AbSTc
lZxQXLSBjbhJ+z+EndeS20japm/ljzlexMIlzMbOHtCzyCJZ3pwgpFY1vPe4+n2Q1KgkzYSmD9BI
B5YIIpH5fa/BudKoeoKxyPIze+pvip/6G9My/BvCytq9NiHvKnsMdv2V6Jb6UKtOta9E3W+8Bq9g
NY/2dV4IA5MX3TuVDXz/1hVHVEmQcMVLYCXMWaQKa8IVMrDVnril82rxcgkL23wOQi069mDQloVn
Oa9GUDMVqlXELjsXz8LD/iR1gmWTg5jXNCfe16mhHcGnhdsoivpz3jTFGrVR9Z5ovbU06zp6LstQ
Q18mRZfeGt8VDCH+qrtoX8SGwbvNGbehN3nwSji0AZOzm406uxui8ZaHsH4yvnkicZbN5E6HMu7s
pzCx1kExUY/+ylab0E0VmTG8ZTpR6Q5ZV49IBC7kBimQefiYAwsLiqE4t8VU3XlB/0UOLxzdWqUC
WXad7HUcprcEm4296wI1b4uhOxm2na0D3HYfRakJKKxZ+KW2cI+WW56q34ddb/2NyMGTsOL8Lczz
cqnWmn6fDaO/kVfs2Xpcr2ij23pS0h7zqcHKH8thEED7tfCLCLpbPdbZRHHFDFTFN42M1/jX7D1j
6IHzZoUG96O3jKORBuZD0APD6BP7rTeAsiioD+xNVKQfVD9hF4lAwVSoGYZe2RVF52dme2DmaJcS
RQeqtV2O2VfPKUMMqDxnWWmVvvNdin2XIJbU97gmE68BQ92Y21DBIly2DjE7tABI9lK2GiWkdhtq
Id5+4qC4urNCs9j/mgRrXv7a17LVGky7UvUowjo5j4qZzVS14XFGmBW5vq9qa3xir1/c+HoUrCWw
7Nf6cK6XQLRf6wvWC/+pXvZXhqIiI5mKnZpE/iZ1tQALeiN6CjpD2bYx+ge2F8VPva4UN5aO+aVs
zbVEYd8x8kaaW11Xx019SG4nbU7iNPVXCfcwlS656XtkCj7RH7KOfCfp+B/oD2UwkxtZJwEisqEW
5AVqwKG2gdCxi0PbrTMZpJGVSH8rHWb2WrewPCneGhyvn6tZQJ8gIApnc9fkQ8SbNgfVKCMF5tia
J3mmz2cI+p8HZUpuZNVnfZ5Zzbb/MUo2kBD/PtRrxE+j9GD6Vk21udM1LTq3aWyvcug+K1Ggsi7r
5MGH2rDTCxdXK0g857rqWha4cP/geZnLboo7/oU/huAOtnXL1jlc+8lreR6kyWYmrvxUqaietbIn
8A6tqENl1Zl5tasQul0kbh1guDl/QswnyGvL61xHz59gFp29Sj2NuJPRunfWpMG004bqm2t8FHk0
fBVFZiz5GtIzqWVxE2AQttGx2z0HWizwSKvttZK67Cy1Lnu21A52Tqm3u2EuZqJCejl2qhvZiphD
B5Qp6I+jGmbPok3f3ai3TnC6s2czYivPU3XTBPxs1IRPrSe1eAPDh7xRYEanSHHTB5hDZ1kvnDwH
oQFpeMJR6c3ui9XoWtkztu/moejD78O9FImxEBX1k2El/3G4D6jlzZry63BE2M2Db7v60k4N0BhG
6C1jl2hPbIzsBZw2eqnbVxdRo6emqpWLn5BIT53opTUC54YQT4OnTRG/DOxaN6pdg5binixcxaq3
+ujhMGdUwWlocGcf0Ife1SMWSYo/dqsmKMTzFFp/FwnuFGVyBzWZJfZMwoCvsYis/OQY5nCUTrvS
j3eu4veOHYf4l0Xvj6qqxLOwTyMPCGvV7qukvI9Qp1a3cAKan4p4x7R7rKLuy1bNT0FcwTD03HRl
mCYKiPMhTdv3BLmU/diVGAeOTZSeNRTHl5FttxtZlP3UuSEddZKIlZFdL1AN1co1ElB4nTE+Dh5R
hMioX3EgLMmQj2IFGmkOKCC4jSZ3cjvwUnsWTbKIRdy8moal3niDoyzlKN/X22UqsImWrerriLzf
K4GW8JgmOKnB8W5YvUfpaqy94qYOVWtFWDPYdAlvcDQGOgseIzsw27ye5gh11wByj+CHiJJ0ZP/j
oE73xiyTs2Lt7SyavuL9jkbZkuhj9OQ0McgsvFI/0hqknmd9i4AhEDa2pwcjw4Z2GEz/YAr4bEhF
hGvFhnMvqhy/oolwM9l09BHF155ZmNSgj7QltgnbwSvsPdxt61SHbrlyx0R/rXRxlh9khsEuhguJ
NRwv0kKdgBrkXnSWZ1ZdflOUwCYR+Et9WTUuBva4i6eEPneDwoazU0V37Ky6P8qzNou+n9m9UA5q
CFScDp/Vv3XFHb2/trbdrKtiFQQmY9JmcRukOxcrq2varOcG3ZZ69CobixkukoeLMXGSR5n8shXz
C0ul7FY24R+QrXT8LbaykSVIcr1WGbrKTTqQTg5i3b9gYidWGDUBbQphs8s6bz4j7r5WVJ10MS6F
1/rS0+tdR/Z2IXt8DkhCpKVceyhBaf7rImHKn+KEiPzMHyPr5ai4c8yVG2NHLht+ujofaJ7DSC3u
2Eq0T3Xm3IZjBxJkLjla+qSooXuSJbvOv3nprMkxpt2TjaM7XpPFdBRzsQDPvChNpwc6wUgV0Zql
7rvdTVtP3VPcBeMyxSdvL8cS8cZaMjKnnRw7qEzYYx+Y2+vfoKEw4nW4JsixDkmuTWuoyUa29rEn
gD7O/nolFpxVamGh2PXFs2dFu0nV7XfLVKxVAvgB8lBQPMIfvFzrUeVYxeznj+qQNfeOqX+R9fI6
4Vijzuk208XK4F53zeS8D62pMds21TkIY/dk6cIiDKGhIdikw6oesJUsnaC/wMLsL8pMz694TU6q
C+TsR73QRbAicSlYodFDNvhCw6wiQ4FlrvILVXERdh3PGWYlB1mXmnG0YMYUq3LfRIC/NVbx69LV
x31MYvOxz6e7purxCWqIBY523T1aNmREHAKO/Vy6VgWomVRozspSBF8NL/OkP8ji6EXZ2k+CcePF
YBCdtrU2mWTuqIHXLor5FPP4jVl1wbyEoa6d2T0auN5i1UQBIJwZh6tN8TZ1p5ussJW3hilVpKzI
2VrvEBnl1wUi8q1J3R0mavkTL4n6gELs7LBLPRpBf4243qjag+izPFiNl6AstUPIMvtgwJNxWiLk
OpP2QvRDdZ8pmbsLxmjYDlEyPqb68Behf+uvyGIeQS/hJS/MZOOAvLghmB5ekMBFTsaKrb+c7N5S
h/Zro2Pxa3tWcnI1QAF1DepVsVPzgDZCvfBY9zDNUZQHL+7NwxyYAe4/V/506spaoy3TDflhNB/n
9kZo8dKdt5os75cYEnhH4tems+ptNVyFimKv2rSxTzh4t+x5Ip6WoCh3nWHY4Gto8EUNYLQTAyRF
JuudrCSj5VybRRBANnGtbjGg1LVqNfROVMOa7vHOFdvZWAoLr7FJmY2HD8xdKmwaouned9lwIrJy
kiU5gOyhuhrmraqqFG3KwrZdlkldXWQXj3fYfso1a2GgBnwv5oOvI77hZ7G7l0Wj85NToO5gPF+g
3BPWr54F6gv+AuL8vcqf/Bb4cYxdUpg/qHBX1mqKxUCBKsve9qZgz27JPyVuiB8SsZeHwC+VBQ9+
896Vyfcr6uRA/nXFGt2srTtl6hqrUH1najGaFlXlvSLE/FFZRnUJYBJg9+g+y+rRUAmvpJO7deZe
hW1shR5qj+y2J0zfdcG9pr5DH3c1gOW+wZmqfs3Slfx/mBz7wTLY8kKns/MCLnYy/FzE3VJZkISy
luk4YbTUm9UxUiCcbsb5tJutgOSh1kob7xD6FAigNAtZ+dnHQLl3K4pUXYYZYUfpDKzp4y5rSFRF
PJMLAUbzabQTnTzQBA/Yz/11XzXOc2PNv6D8BWMx9+T34d/XEqDNXc1qbxWYbf4ylmnD1Ople99T
wpXjed1GKcFd6y5OXWnHm8rruy0/2fw1Q/SknQO3JhSYVVzE2H8iRHsnfDteYG02fWlBkvIGS5M7
PY4T0qc+bMUfUo3yTAouXlUZry1stFnlepvPfl3Up8vQSo1lhjdf32b9ZZwPSekQR/eLjzZFA0SW
ZL3hh7BIy5G1KPrL125uUpXnQrzKXp/VzcgCR+h5uvtsKAsCWJENgFFeTX5erXYaeFcji78Uvb82
mRpOST3gc9WO4X0GlmepW6BQxwoAQx/k5bumNc+YXoYfmUE2VG+ZdV1tm7VawRbQ9G90p8ZUShEf
xhgYr245BkRw0uFR7+NhlRWleemQgNnodVTftjqMEr03Z0Jn360+8fJdMLRLp3Ch6JEwI8PSB/Wt
bK7hg+IM03/UbBC3JeFgpHjyGJu4/G5qLXx0NGBcmVIQe491zN8wmuRuh81NCx7vFWae7B4RZ9nH
XR0sq7rPd8xSyC7WkbkK5glXHpomKoJrORZVVi2MGib5P/7nf/+///vX8H/8j/xCKMXPs//J2vSS
h1lT//MflvOP/ymu1ftv//yHaWusNskPu4bq6rbQTJX2v77ch4AO//kP7X85rIx7D0fbr4nG6mbI
mJ/kQThIK+pKvffzarhVhGH2Ky3Xhlstj061mzX7z76yXi30J36oxO4dj/siShXi2WA/4omS7Egg
JytZbDWhHyrMd/jKaQWZ4J0NLzrKUl979iO0d/BG11aDlSWSl2fZkOsD1KoyR9fMQajL7JJ12xjF
q++Ezt6ZkmYli2gNZsvKSaPjYBbFa7sCUZ2+xgbJoGTSkqXspMZdt3IJhe7NLHzKnOw0NUN10Uyv
2Ll+3i00I4c+Liuz0oGuFnhHWSKkWl0qTRnXWe3GK6dMq0tud1/+fF/k9/77fXGQ+XQcU9Md29Z/
vS9jgRoKodnma4NyDpi6/K4Yq+6uV/InaQpvZGCKsklYG2kxH3Xqs+zFbiJhM82OwNeyj2LmzMiD
6LQWT5/4A2hedcctpz6K25sfvcQcKflRpfqWiSqv2i4LPxqeE3QrJo90gSyBDYaMEj4HTdLeZ5MD
mZc+vuLVp0iYREUu/+XLMH7/kRqGrmqmq6mGqcHDM3/9MobKSxu/t8WXwfPWxqyGrc0H9k8tizfO
BBJFHgiDf1WWzhCsKpIcP9XJ3i05/kOcKyac8Xm0LMuzYEAcWJ1SQoiTgUBU026IYSQsBKz4VAVJ
cj10Qxahei4rIMeqKnIK9JJlv3LBhvvdQY6R9dcuJIKfUCXx0UWoNXWRiwxWgoFd6Z+/J8v+/Xti
r+boums4mq45hjo/7D89zDrg0KljS/11qupmo5ltujFZQ+8J9yZPUZ+fHTNSv2ROSiKqFSFx/yA6
B26iLGRD4ZhPaBB7D9Cyo5sudcd1PJTYEVbNAyatWHtOSXDfNVGyvxaDOcUi8ywqgettq0QY9ARJ
C1f1R4vMxYzo3sc9lm6fmRl5piuGffs5Vo76vOhPnRkvP1f2+Kz3BmC/SCwyLwB5ORTZ6B9sGPn5
tRwY2H3ybW1lqzV3+eyHkGBwHeHKEZ/NSZRm1rI3dP+/zLa6Pk+nvz7WrmFrhtDtOcjgGNavd6hW
tRrdd0jwnRKWmz5VXVyW0ElyXIinhGPYv2Mhd4q8qjsWjYuYQZc3r3athwcj6bK7UETZnZbgkpr0
rrmXdddDB0PGDwqMW+d+sg4R4JQYT9duZbEdreyuL3SHYHPSbEb54Z5XkPzOy24NdcZDLgQ6d2wa
WbMYKgX9aiPmtIR5QCjZqZexrRVHNyngC/102iDMvIsm7+KpNayAKOMb7xOxYw6zjtNQxtuhN8Jz
HiX6Gnhtfxcxc6wwrIwf/Y5QHtEM71kpeqh4w6S8JUHwVVEB6Su6c0SXe3qEs3ZfmVqzmwCQEQ5u
44tOTPgiz+AUfeMCKFj+qMobxCCjJn023WlwrgOK0ofBmoKf/RzfdNAvPcKVocKslc/CeJOVl/EX
wk8QuG3EqHy1tJem6PFD1gX06Pkstick7eVpPYXutVIWAeSbN83fIiZH7i/BtMdz2DRZu00A1Fse
/HhnOqOyJwkco/St1MZScwKsEhAbOGIV4B0TpekOxOURCqAk6y2/Yq/x0yng7zWq9dPNZ5/cZXG7
kmVLt75Gpl9vvbzZh2oRPAVqW6wEOYpjPpnOySWPvjTmpECbzsabiXjlVZxvyLKae4zLySN7LXnd
yhqvdAbJYBg8HytDB8rrTHgYO5d4dA0sSzYCUo7OfYUugvCmYmlW6bgY1QibsLmz0biko7Pw3Tbs
5ji5vXoCVfr9kGUY9RATsLfs5yd9UXepeoo04IvI229kP0v7UMcmONtN7NyOGRb2g2cF724POyYe
BduyrhYXe0Dvzs2N8L3qcghanpOAIzKVB9JxJ7PzvCdiV93CjW7IpY0nxatUf93hsUn6F7idWxZn
Q4FfgXQvFuPpVB5kXQbmFU1QrTgT0XnqCzQ2Knbq/pqtMAEwMLC7ETFnf10IFrdKBn5EjpND5Jkb
RBCOEv41n9eaHITzEx6WdRIkfLERGLy1OXnBymZbsdYanRUO6von2CD5QXiVda5t3TqPEajDP785
5HLil3nJsGzDdYTluJpuOnKZ+NObQ5QR7saKVXxRzChb2kSFtnlZ4C0KkOmtEyjYoWv3nDtOeyCe
jH7BXO9EKCWqhZjOyaR4F1+Y3/rCGvGpZf/CcqK+EfqgvkRlsZD1gWeEO6KhxUYWtQyLUBAcj0Tt
jKMZDNX1sqVWsCBv1PQ0iSDdJLrWY7yQhBvd8R3mlNh+6ZE3imdQ7G/1qb80izZ/98fYWfcYA+0T
dBdfQjW/AowjtEqv9biZty8J8WQJ9P2tf0a9BAy7oRKh43AIKyd/mPOSqyILzY0sKmOTn2Gl7mLi
XQXCyzoM76DL91GbFw8YZJNhaeqPcVS09Z/vlvNv73neITaJMMH9EjppjF/fIlVZGw5ZzOBLF7Q4
QWv5y2TV3l2Ulvapz6t+0Yi2fxvaAPyA71qwlR3tCY2cDZbY/ZvohmTrtHq4FWbarOsApIsBvuSg
zQeHzNpBFuWZrAuETq7Gtm8iPc4uvMeRdFFZcJV4IV8QC8QuduCh6Uu1OHra2B8LzDKemlGcgyqa
zogS5U+uLj7IdzS3shTMQcqmCOqDLKZt2C8r1+731Tyy9Nmq+ZNhb2VrCG58baRVvfFdPb0JZsgZ
GMj22M18ImvWjm+XTd3XR1B7QC1ljWz77FX2OjLiDruFrEZpqo36b0xm1pzfS3WL/BixzXvm52IX
RzXBlEQlhBGrdDXibu5aN/7O9iBn1u5o39pIuU0LYeb2bV6ZpyoX476cG2SrrNcay/4vN17e2J8f
U50YpdBU21BNNmva7wu8Hinqrnd9433U/WqVWwWIWqH010PMDx41Evc5ryJrw5YiurVKx7pLJ4R3
bQQWZYk8eHIWnQkclC3wbCrVrXPPDBdZDa5m7JEykwe0orKTYzOn+Y2psMjCc9xBdYpQy3DqWOrt
//yjNn9f5OvCUPk5GypMWMMwtN+WRrEpSsfQIu3d1ryXGlLzbcMs89Nh6FHng++osUCZ7EWKuPQt
qJF+ZWaeeylTPd/EbO8xUkKDVGS5d1M6oXWjAqHZdck03XrdUG0KrJkv0M/6RW+MzaEINWLxZlHv
AF2DEkqmteOl3t4Ev3cjzwo16q5n2Y+z/9T6WffZj8Ra/F+m6n97+HXhWrqjmY4h3Hnz/ttmiIXJ
xJ59rN6jNP3IsjPhee92iCLrFM5YHonPEXoar1A8EqvPOnkWt45+1DDYug4o0ahZyNNomkHERjlu
5AVkZ9mAks0c/fAOI0nr8TvUu0NhoAzGAK0Vp7+9wr/lqTrUs1TTmKx7YqDgDiCM6gB64Ibp9dmW
OiZznR222u21C6iva9GYu/horizQmh2Rga2zS1Wnj7ojzBtpNoQTcXbxVdHsBCK6ELAoyoPsm6fx
tW8K3t9ZiDJod74ybPpIr6H7Oq22aIfyFqS88x6oCfb0DmA8IiQ2m1jxaja++271drOEuYC6iNY7
lypBjFWfGxAbIhycB9kZZI1/LiYP0c25IRtZuzTeiBm4CPLbdlDn8BAN0VS8mAAi//yY2PI5+GUO
sNgNuwBbbdsBhGj8HhlAsjLR0LJ9twaQ42UdEvzCXWAdKb39XJpevxJ1be2Cuaj0YLhVo8luZSuv
btx7iQqPhRCPGUsnWT1aYKd4uX1FDdR+bjXwH05uqkvZ6OrYsHg8KhzmVie/C/r+EXei8iRKYd8K
P9SXLcrKX4G5w6gyxtepLkD94Zqyz0K/eKyU6kV26JSsXljt2Nwh9xgfAn9K1ok3KF+acCE75Hrm
rgo3GA9ekbn4xHu8+udL46f3yPrWemQVY+wGQ8GNTBIvndQi7Of33F9kjraqFtV343yA/vO9rsrM
6k4ekEr5uU52/hyrRF197fdZp0coJbGm+OVav1+/tEEFsU3SyZ4/2LZ6CuCEvCUG9kJxOWT7vFbs
1z5CN76237oGDl3SqRVqTZ71ZpfYgUNZZGHagSvBYASRM+qhV0JNqDPr0mUDmtcJ1FDXLfddQeIP
oZCEx8TwsYuG7h9Bn6vG/sDCow+e3bx5cHSwL3peP7sQBG4ns3EegLMZ695F3C3Ejfhh9KsOmzt8
jyKkK5YsXECYD+1Z9h0mHLySSvFgrdLX10iGVfmULGTr9ZA3S9ONpruEDdFRDJqx1X8IpUi9k9/k
Tz5FVjDSnrZYMV8+q+SA38b/Vvztci2MvlUpdGshx0qZlc/rpViO3agFlka53ay7PjcuotAaEhx8
rDGfDXOdbFULV7+e/blfjmb4xlXJsXkzxt2ScHd56ufek9Fa5rWB2LR2dCVCXrY6c295Vgw+4BT6
xeSIJgMSxMRaDBS1Gt3JQ+41iBl4Ybqc0TTXukaY097OZrjw3K+dD2rTwm+J9fPn0MhulZM+tcs+
GvU16kZPpuOOd7Y61Uut7+qtLMrDkGntou+cdN81xXQn67QUeLAC6UmWZH0xuvvcKcbbz6pWROjn
t9ElM0RzEdmHp5EqrhMcjQi1jq/Yen2Qb/QvrqKZ94MWnJrRHl5FaRmgaVBvwiHl5159zEwDtfI0
pgW4fBiDy2g00nKZ+CcPabN7V1WGh9qP2EWTMtz63TQ86OVoHGf+oeN2WUl8Eg8ocC4gBenb5YoD
GYWXkxY/6Lwj0OUf79gGFg/qkLZrS+v1tSyObhzeZWO5lKVrj7HUlqavK1sYy4TOfPbICHvZ1cbw
TOMQ6h2rvz7bYRNp74Rp9fVeNshD0gP73LjCmLWs+mohe8uWxlZvg6Qo7zUX8eyyEf1tbDvayWsB
JAEiLb8mCJClyDq+5GmabTP0FHdCzYsnrL/uZIf3UPftm8CulRA1OngdbmPeDo4zEFMZhzMU2PQE
GWBx7aGxkjkosXn87CG7+UWGi5rVgEw2VYfFcuWwOw6wJh/EMH9nSXXQfETkg5RiYjXePst6Y41a
Q4myJoEKe/DSrwYCOmVsDd8wKgJYjKXmfTf5yOOkjbXzInVk7nXsa5eEZ8617L8sksqSXXHJsnTc
8z5OUax4aWF6YdI3IABY598P7lz8rCtSk9s4Ey03INzcRUAu9xWrvqVUDkgrG909FSBmVOb2OVB5
LUvFgGlM7u201I9Fz7c8FT2Kz6g2vk/OTFnSlOGUqoSqTMxEdJNNKsjvZdFo5Tu8IdBHgZvDpWnb
N6i5VpKV7xMg/61XT8VWFhP9phg84GHDWO6m0aw3cjCSkMscnttLryjIO3nxuJb1QR3umkgTT8Wk
djdJb4qVvIxW2Sc1IQzmZT3SAS26k4mwTNiC3vBmYmO8KG1pUDSNdxi5v8t6zQe7Db5bGhsMr/Fw
CObueqOoOxfDvrXsVajibNYWKV8Q0LeGVSgodvbD2ygaJADKRYzf2rKPHfFkqa29GJp6em38Osbt
KRy/iMiHt17p34wo25Em8QFhKn/ncCMjAhXnkh17sCDNvenztPqI/fROGTrjbvLDDMa0GC4ZsPkl
hAlvE8f6rO2rtN5u1Juctd4Q1GsvShYV+olnVyiZtzA0GIIVX+kmznxU8qM3PVBddlhlpdx6vabc
DjY6YLFeHmTVZ708U3uv5x/FgvO3BjMwlPXEh22rwcKha4rPThIi22Mq3tOYGQmIZle5uHnh37HD
cRYGFA4ysdRZfp+dhB7ckaI8RqrRH4xBM89q44szfiHxLMu2llXykAK0waZlaG9IRRKZbVkyuKoW
PPUxgFugLzEokjZ8QqnDPsddyXxFo+XFw4NvfORlGD4Vql6tnDHF88gdmtthPhR6hLxDVu1UL2tu
VcfmMJ/JRtmtNI1iKSDxrWXdb/3KZMD20nqEtKMdK12dDr2blhjo1NHjNJAG9wFffIT4ZjSm99GJ
IFx4SE+Rb/WntQ9i7DoIAl+5iRJtIYBKH2wd4VgNRlqHYKXR7RSzuVyLqMqbx7FGHWZhr034dk9N
hoFBVfCYRCKtnkqIgmuMwYKt41vlU2YgZ8msbuMWQ1EvTYxEnRzRy7kY2ra9C9CSXsqi03blDQvM
6FpEUdE9wEsEfzR3TidLvdUL/1uiP3rxpH4BCv5XBETzbahLb+FXwn5MKr1e5Y4V3MH+yzdRP6i3
g1IOBK9H9SYZuUmJVSCxgp/P0lL19gLDNt6p/Le3tLE5QcoTK78aNTbZ3TdNC/q/eTSUKkn+jljZ
LWKsEZ7LcAzWVQFE+G8n09NVbCU8AWpkuce+1HfYLPIAFKb1nJWZcVN443iZS2VT8E35QfYECjhZ
KJoxIWKqpk+2bwKJ9pXqRra6WobmIrr2QOJp1buhR+XOnTaySNY42vYE9NbTmKVP6FGZi7RV4qOb
18FZ17W/mQy7lzBI810Bz2ZtIUz54ueuRtivUFFlodXtgqMeNPl9kzGDCB9hm7naLs3qAJtZTqjd
S4Pe7boYanUrW/mxoHKfVAn4LC7Z96sKmNKziYze2e7Nnz4XUmC6lmOMdtjo2DNaalff4ziWA00u
seyKrfDkI7W4cqq0fkEu/QVmEr/PqF+S8Xa/OpMHUGseJOCebIdAYBU+DwockFoGtsYvU5BcB1lO
v3Sqwvnq9ykCFXZU3/vzJ6V68PMnAYKrX7LKf7EUX/lIy+6nT4LVu5sUa8FcKkCJzsl4maKXhypt
Nv9lkzfHOnKZrL9m5UkP6aZqETgDgPTvcZ4284pAUeFT2FFgIPzZxge9yvTnVI/eJj+qzwj/6c+B
EYNgravHoWTp04/eSnaCi42tMVDr65CgGW8iE1SRLM6AyS0qdAY3jks4g9Kv0CYxdvKKSESCsihi
kk9z6xhG5xgLmovGrvyG6E94ynMv2wUJPgus1hD+EFN49N0kXwQRW8o8HGCXpgPOWIn1KHv4wwua
b92DbA+wHeGzm5MshRqvonRUk5vRDZ6d2rUQTDHYjavW1qsMZQYSOke4pdCD5mKtZNEujqMIvBFF
NykH5DVdeyeLZmPBDC0a/RA44wMT8bPuWNm9HXfZfcyWAyQmEfqu4FlY+hEPb5ilB9kKYqS9/fMd
1Ix/C2eR4XNdVRCrsWAJid/CWZHNbFLWTs8Obxi3BAgng6zkxMTopYhjNZhpR7etUM2DVWX8qPi3
QrTzSKBao7h42VdddaL7osrj+xIT670Ti4b0WASx3EVLVEWYeFurobIe86J7VTtezG1qNGe/dlBb
KaZ9oujd69T1024SwDgDxOFeSwPljYkQ2MkyccgBH34dDj2k2Ts1j04/X61oYci6jlXe9tiTPI/A
s+Xwupjym4LsMAZcdCtnOEVmptUxBX364nz/TNet44PjZuZS9vIFgn4as+NBXgNNJJJ140pxomE5
EAm86CjMXQrMF3ymt9NnlSvAxBgDom2yTh48rHg2Juq616HIOWtHs7ReVEx0jz7+irvcSNF7m88+
6/7T2Z/72ZH7/Xruj7PfrhKHrtgCnSaHqN7VneJtoyAMl2zQpnmXNt1paZBsRNvlq886X2unVddq
xloOkw2dqZdLM7W77WedLRwE00a93Ih++gYOHHnMWhM8eb66FwZhrEn0KFXXoXOP/nu+tLKgfdM7
8Qh+LACEo6ypgMCkOuXJKLv6/c+/739LZBsGewQAGRYsdMK2sv2nhFFmsckJ9SZ4Q6gmjG8se1cb
2SMEr+bDctqtGGvtXfUdsQx02ziXaOrvq2CytpD982OO+v0iBzi4AGHFj3w+KMj6r6wYJKgs6nVz
+vOfbPyeNTFsV9gGwU3LcEzHFL8FzixN9cOArNT7NA6ryJ1qoA8czKTA89m2mx3b5HjRq973OnWw
sfjGz26hp2b3Zmf1AWofcHMNihVpBMhTadq/+eD1F6lI1dsezbAHZUzPVqr2b0XFDdL/P2dnths3
tmXbXynkO0+x3yRwTwGXjL5VZ8vyC2HZEvu+59ffQcqZtuWDzIsCjAC7CIUjGOTea805JpEyuzRY
YZsu/Ew9j01FaXPQydfOE27ypm0pxCayZ1laHpYD6cD35FaF+T9IEDTr3YWJ/7glTCDKptDR06BQ
+bV5hIsehUE2xw+YXDCNpMxP9Gf8OcibRTE/pKqfn7wCzzkF7P277cvqcsSPY5dtiZHDak10sv7m
F3l33I/VH8/NbYw7uJoimLB6f6cBNz8Ghv2EcYAaSK2PBDQI39hYes3e+RCcoO6Ac/5m2YRaa9hz
JZ1g07JzeZFeJsaptkJ9B45uuJOLsgemcWNEOS8pdZybftVCbZmfsLyI5JWBgyzAPy4vgsNsvMRE
xy07jbqN117R60uj5JhQI2TISXs+nh+WpabWcwfMcrt+tyNLYbU7y4EmPxVXVQDJVm0hwOnFkxto
YfcgEnO88IHctWkH3Wt+KIcnHFPx/dt+k9Iog+T6tOxDnKFmWXPKEzJvzLKB5eoHCpkNmnxKlPL7
0rJteYjnve8OXrYte+tGF3vDh07TT35xlO2W4sOY3BpKUVAX//Nh2TlZAO83uT4Wx2X9x245AmlM
02CgSWuTtytN0kab77zK/CCjy4iUNr1Y830YeUh8nprs2r/dhhHJbwhrbem/z3vnNB8QnBmdRNQC
y4t0ZSrfGu1m2bccFaZTtYe6OjJQme/l/+mvKt24Dz39+1+N0kF2rcFAipBOEwRdAhoTkHtPNUoW
XGmFfcW4aV2X1V4dpSe1p4qvAWA4dYOaXdOs+UK+sHaBKq9fliXT05kBkpJhloXONHFCXLLsiJjn
EyNRl+tl9cfD8owKruuPTTLNB6dVYjApTS+dEbgAY1MzaxPIpnRetv14CEw/cP0iTA5Uj+MjDC8S
AOel5aGWvDF3lkW6VskGNuo1aoPkFPkZBCyryNYWX8OqiopqnYLZgCoBD5oi14DxrX31yxx+Rt9l
93VD3bofVXn9tlq37a1NbJCq6V7uGllF6aUsOvLoODiw+/aSRdOJ4k9y9unhgT01LMdrdO1xGFRz
3Rr1tF1Wc8IBHX0a42sZ1P7HihGLYif6YzKNHYblX55ldjcpJhmGm01EXUCtn/k1H0ZEa4+emVfb
vGf6k+dBAdEyvFsOgPQ2OiLwzJshtLujUeQghAe7eEYNOr+AVUjWKkMQdAQspN60oz45yw4kULdU
SpoPnecX0GUAysYZ6vXQUg/LAUYJk1qi6NJZ5KkWbpx6evfQ20xaPRhtzJyrzWzC+TKsACciHoox
sDFk1nZeqOof9RrJ0bw7smLU3CbzlbSvzLUVGMNhFhfj+wI9JwXSsVyIc4O8ygTwrMWY4RfxPqiL
FF+u3RyH3P9u2FCH7hv9hOKWDLTxUpUl7SkkmE+1Pq2VsJGu8BbGu9GmrlSgId3FmTrcqVAWb1v9
tOxbtlSKKFDdBKa7rFK7uNV13TyQqRjs61DTNrGs5J/GrN4sn4U5tJ0bNFN9SZOSFt5oGG8fLyDm
VZbl2ZOi8aMmlUfeD8FQ3hsEPi3PzJQYBFph4EmoEeBIum+v7WEMPuPVePsiVA/IXm/B6NTI6rjK
SZm5ZgUYQepAXmY6bNO6xCeHubW03xbGZYEkobeFv3aN8v/mmN//BK+T1W01Dwt+/AnJV41/uC2r
v9+VSabSZMSbutBM+/1d2TD8xk7Ndvig65N1jZP2SnxH+aS05GN2MFq2y2oGtsOsVApmFZ1Bt28p
QY79yst9qYv5eEThZgDxMAlKEZL4P5ckXdiMMsZouyy97S3Nf2hNgin5ddo6j6xoS5qCgFwkRNr7
OQ9zh7os0FA/6FUPeBPqrlxpyk7owDiXpR/b7P+wbTnOzq+khjqjlNKVghmT7EOK04duKqk8JrZ3
6NRiP2ZTpG2VwRObseXO87ZOOs0GnjFMlCF56tomWWl1JQ6lDVDUqO8jISWMysxsHwZhyuWZ1Wjs
vpG+qNxgZdIw/YXflqOoAKRrzSLJbFmtvAeBpOWxQC646WqrMi/JkJWw5sLiUW0Zf9RBQ/7jvBoW
+crXvOrBTyf9lt8fY75ZoDMKkpdym8TNgJmeFXvJNoDkdO3p8p6EN2yWtTFu7euyVLWWDGWMPL1Y
gJ92lo2SmT5B0PL2Pw5enk+VaiPPT307dnlu0nI3XjZ2A6njoa/hktUUb+uHcslYpS8eKQELlABF
clj+J5Ft39G51Cneht2Hrsmo8PI/MskrcPGUDxC3MmE8FWn4JYim9Gs4RU96lesM+wePE9RC2Ug4
5MN8QMh94kNolFzqehux9TxceltcxlDqGPPNKmNbu7rGm/gxsKqUtvDcH0MpCKVkLuCO206tnm6s
cCr3jMetB9rEt5oWal8Kw4shJvraRdOC4uKXNTeheUcbTJeCH9YHW878vQirblP2XHDq6Ouyn9Zz
sJ4SIun1Rp6zGbx+rTH8vyQJ44pesYsvqh094vLqwPqpxoFGrrRatvOpuxHxwJ9mluq2b0W9FYUt
fQqA1ywHJORHrdVeqw7w1aOHLKRAM7+g7OuVa42TdcY9rF3roqMlM+9oPRq+kKykW9WrveOUpuXK
TA37JupxuMAl/VhXeQ2+rPA/GMwNCl8ZHzshitNY6fCTxmx8xOYRbppQy1DkszcsAKtKRD9dlr0V
niehZ49QloZLRWwCUxKOisNp2o6+BAypDafHJmpjVyb+5rg8Sdj+ugXd9iDVvXQjMpJklz+M72Uv
7KBbLU8idDFZNZ5l7kGa1ecqgs0yjRPCjnqeNYWR9uHHKjlR31fLwquOlJZ+Xl32hhUlh+W5zZyu
FJY+Jd2U3qOt0/g3Au8Q+p3xfZFbXzfnU5feQcHGLa1/27c8Q/KMtRabMpqQfZx5nvGpHOoKZAfA
OQSYlOxjGjSdau6TfEbTeYVMrpSIjsXoGffxZN29bU9sk6obClmrGbxbRtMvy/aaIYmb1gABMC0l
N2lTNE4wS02kkbiWNLD0qzmV/QX9J3kQEVjdrkVYA5x3LbJGHN4WyasRh2XdoxmzJXYTRg43WWA4
+jkbwVjWJVE9b9vK0jyH8iQdfhLXzNt85XZEqu1xsWD4isqti8LnqvfvROSFL11fbkkqzgOnSJ9T
AsIjp2ivzIyNwMnjCKKFP73Uo3c1K6t/Jn3n21TlypM66QNUMAB3A2VvB0o8mF1PCJCCCTMIDGw2
9yHZg6fZWRS55sXloGWp1hqyoiwrdZdtUoVlxpECXiNdXoMOQriF3/m67P7xPKsneiwIpnzdeeng
2GDO8ZrG/loyS/3CHFfGzaoo+8yO2jO6LTBxRlDfSwFjZWuqus+Q4q6ej1rRkVZ+1nVv7qZwNjUt
zqbFxeT7qXIMJpQ/s/+pGYmmMLU0d7pqEAjQeKDYh/2hILPO9iMGIphZVV7+BoJad/CD+pMy57Mt
D/bsJG799ExAvHRcNi2HmgFQSA/O6erHsSIgeVAxgl0SVcZKVUf/qqbNRHqVOZJMl+jnJpK7tWrn
2QO5WCreW81/1gYkMDVjaKeLi1UM1udrPsQzgU/RP9gh8MPllSpf+f5K+RzQqpmSujWlyjhT2sqN
MDhb80rCMPSc9lMC2K0vw00tpDkXgT0i0SN8iORzuighqZpEzY6F9DTMS5FSpie/qJpdTgLh21Lw
17Z3e3O/7tcyVn7UAfLBpjaKq2ReDExZPkgGD8vq8mBoVmau3w6CbGioBG1wqBWbipsrRXjTgd5M
LC15RPKjHiy9rVeqidUZXgZksIDqAHa19MZKNHJY5x3w0IpVb7fWofQD+2OVtG5i6gMZKUj/s74b
N8squq89SXLGA9k+Ee1iDGAJ9O2WPFc+akbfeVh7nwltD900nwFlklZtsiTMTmB50TKD3d2Wk9/d
KvY0ukGAe11OaD5oc4XJn2tNTR/qeyurHn9sWpasstdX4ZxmKBP4o8SpdSKR3GLSj28O0pzhqvPq
sm15mApGLg6eQyIiLeB8EINuKwpgrkI/DJBuAUphWZ/m9aH2UTEt69zF/1z30+pRlzOYX5n8SUY/
nFZy9soEEWhnZjBfQmgQxLp5h1bY3ARWER5Nkfrn1pobTlJTfWjzDPoFZN+X9jlJ4vw1U9GQVpVq
fZC47CEcSJqz31fqIRdpvE3Ktrxj1gniIy2T547AzeVZSldc/ZGrFcI9z+XSuv37yp9q/Gq7oUuo
20KVKQvbhqHJnE6/1ryoUQadJRfeVyOf8QeT5h9Tan14O17V2q+f03hafzJaMNcRAetuHJ5HlWg8
pcZWLBlKeG3VYU8SEpF/pacxIssvYVTV+9ZeaaIIt2mRB3dBdpfEzTXXfP0gS4Z2oFpAoEteJG7Y
tShgdMwGzJr0VS6PUL+GRObSwcvhoIXxuWkfFV3SV80Iv426XbPFVkE5WauwijQBsRbKwZzFN0LG
FQRQ+pOqANfKtE/RC8pZ7WbKPxBGZ6P0gWCs0t8kOcrKTrLiKdu0aj9I9kRQkU8DE6+9saObmroY
K6WjiO4pekD1Vvv6aowkcXkdNpsQivRRkgUtdwipTkZO6yZFmbrqPfKprCBxPUPJN1i45E3vJdpm
Mr62uprtO0ota0F93DUAmW6ogA+uqArG3ka796Yw2eHFRSszoRuKjdwB0Yuhkww1KeQt1zk9ntiA
4ZyWziCH030PNDqSSG8cA+752HthiqixWKNjktYI74rNqFmqEwc9rfu4KVcyQDaSH2DJSL36Jc5B
9nVmVq4z38scSSrTVeqrxV2EGhBJgXoGYq2eGzxOsRK2JDIELoSb4YDg2D6SYAj4vMYgRc8wuI8x
TbrJoFJyJNcNEWJZ7eHwreBh0syPmv0Exx5YQ+GYAxWDaGq/pnKpnZDPPPuBthUBYyazzKPM8bqx
PFAN9xs/PaWa/nGITO3gN7JYxQb4XkYtvhspdkN2pFnTY3lgVpeeMPOnp5KL9BgAfW1xZFSRV9wH
evFgGE16MEJa1Z5+pHx9BYtlfuLauw8swt3JHbeC7JxrZvRYSclWEX1PqFVYuzntyFsdMV1X6U4S
CNQPRUAAHAl6OGUjp+u65tyahwkZxHqmeW4I9T23iTWdgxyBiiToimPNOhUeKbMyjqyNGHTjUJTR
xzz1+rM3UpSNYWZYSuXt2lG9tZiPOlySrT3YUqDQ6nCvRFV7WR5UATlxKDMi+IIK0VUpa0dtrJHK
aeJU0I299ihRVqMZgO8XxNAitnV7b3Ia+eyXlvER+6FjBcGxpIp9kFJp2I9295TiHz/r6oA2WuNr
1BC4uqpGsDAzesSN6CdXXQUgwZssdTswkl2lqnBDSfsq9+VaDVVuL+MwnOUsvWnw5JFOj74Wkzx4
jFFrVnHWEoSeBmsKFvY28UW+AqK8Mgf/i6lq3T9c1pRfp9tc1QzFEAZ2T6oGRMC8VwJDIsuEXdnZ
N2RH6mM+oqciO0Z0EoacRkhMujAtw5BaF16Etb4zildyM8Q24I5GTkpMfHocH2K67G3YjbiG+W3/
w5X310Y2b1HoVAOQKysqnQihv3OqKLKaVGlZRC8DyVAgvckc7OX8tkyUnMzasd+pghSVgjqQWzB3
3CRK7Wg9SqsFI1xMUDmiEai4lmw0xaw3NFyYtoRNepvLmb2Wp0DdTPO1Nov70LXNRFvrqUEGUB48
NqP8T5/4r1Wa5RNHeK0YyO8xhfxm36SWaecxzrZvKUCzA8xF84hiZ0WOfEQoUwIPi7AWz8nwuzqU
az2SzxMizVUL56FhuX//4drKL+WW5d2Qyw4i17YVms3vvfsDIn+144LyzWYWAvekrQjwzl86K5hN
S2OzmnQ7dswIUos1WK+aFH9tm2Y4tb097XPd2payYM5C2XDH2HA4eFKA4KwJxUYJSrjyEzTJtgs+
oQGTL/UUXOJaKIg7uvCctmqybUniMNZL+YOoykcpDz1HLaKHsC3vuYvZa7/oUxLNEmNbydpjmBD0
GOlQ23Qzhho3Nxii1m75uIAQtaUprxW/26dprbqBIXfu6CsVWV0CG9G8Wplmsq57cfSxfpH7kDrp
QBokoM5XuwmDrRE2T2o2gVYs8rvc0u2D6iuHPpTuYYNFH2N+tY5i2c9pDixQG1v5iC5H32U+N5Bc
SqKt4anVkV9KNeua2/bVGPUr1wNccFWyHnv4sZUXtydVbho0tTahDXJxbMq2OScpccymn7cuvOLY
iWUrpE6k3BCeING/CUkqrcfp9e+/f+W3UQ1nIi08g1++rgphvRvV5JBSRWn42bdMyMNNV9kF8Vqe
3rv0de7rQGVaVFBVV+ezsyjz4NbgWvD370H97Ryce79oVDgRNVqq7/vAiiTqATvr9E3Jk6+kujUn
1BsJdLnUR6UKKWZpTqtxdUbosWUG5u+DURnWlLSRP/e5tQkN9ZlggvY8EJYLGmaUjglMgWjM5FXf
d+pp6okF/fu3rbwrVS4XJmIGdNtSFXvuhb6TZygx00l0TeJbWHHyybHxxW57dUXwIJAQzy/3mTCR
yEzNRyNYU7zfA0/XPufWsOfWjVmVHEIGIUV/kbrCofpqH2oxJk5kkU1AmIGr8J0xFLaUh7BU5PUY
5Dv4UPKqqf2jYsGe8IgwNOt0RX6KuR/8qV5RObW2vUWtr28SOCspeaGEM82Y7+TRk4ZsI3pozAG9
6mOJfHRdeh4kFj/sTsIc6efQRsaKSyRpm0e1U0bjc6bT2wxwRLqxNLbr0R/EJjesgHlo3q3qqCtx
Q472xm+1TZAb1a3WNyne+USsB3K7Np6uR4xIbEarht9T3Zsa/G5auap0v3G9goGrHX3BGBjU5bOk
68aZK7uxkiTiexWL4NASm7ojonCkFuY9YJWz970evraM+3AtLWPnYdyD4C12Rd2gJqbqsmXEoBxg
6IZAg7/KGrG+AEK0qiNXK2+CvTn32nSm26RfhiRMBvq+7v1h3YMw4xZgZPc2VPad3bUvBijFlEGN
quwUDHE3Rc1I9YoAifmdjG724I0nWy3iXVD2ijN2ejhRLclco0zckejzG01IxMqWsCx72Q4yh86F
dBtmnzIdAQNJFEp6JG+TsWGmrPz+Fdh4el/nurnTu3pyG0rQsqHcALifY45wE+ZTU//DbeCdIejt
VNbBPgjK7zbYvXeGsFb2bH6XwvtmVmHAaKrLnFhI9iZGgbRR5LCl6dx1F9M0uovuK+R7Rv4xT7C2
M3jYDHp3382BgzgXH1K+lL//pf1+gWAEYBs2ggPFVMVvgBlN7acpHvr4pQ/bK7Jh5V6xkbtXKIxd
j+v2amyr5KaBhoZOonMVdcSRpliK2xgMYSSNVO+6VvLPg9WioI2Fhggy6u5F/2Dn1vPoj8WDT8//
n8Qi9vt7K2MVTaUTo2mWrfPL+3XGaCphndZEFrxIPuCbCaRin4sPTRJx4wJfujEHdXACycv3eHZo
DyGLvYc2fCMS+5ApprFfJlOdrJ2lekCvl+3VnrSsvGW+o5BP4fioK0XT12dNKfYRhcOtYvkziANj
DcQ0+1D1k+xoXr0lGujriFLsSYsthCtNdY5Sr9pSG44f0q6ibMbVp2mHx7//5t4p2JbzytKZvFmy
oaJ1td/pZaa0hQgwxNGLlar12o5Nn/uJh+27tm61sIiP5qCYa7xSL6NEUFQ7HKSxNo7pUK1xLwEg
7oOzNsjVyUiDAr618kkQXH+jWdKexMJOavSPmH1Jg8SssUK9GDplnXQuRRWYHpFfXqbM+9zKLRc1
j0kVPtcPHr6eY9XCIv/7/yvnz2/fN/ofbqGqxUlqKua7H1HVp0Zt+Vn2khiGvEJJ219wA9sEbXe+
2IcMeq5pGK/QyWRne/Lv9SZ49cpJdWNZNTaJbvvn5SG3Ke1C7gFiYKCsxG4VtW18y6XK2xdW/UQE
83CSKPdaTboOpepCoPIAgIHyKO7Gi857u9EBDoWcWztb98m0TyT9ZqDdd4mzp1DsidRISLMkxwEe
TmZrjlFY2F1l7UNptmuPHr0W68qRUHK0/E0nQ9olJaxFN5Nhjy8E9xLqXjvPjwK3JTTEqf1sbn4w
xZrujDRzRt2UCDVJQYBg0LmCM8hOzUw98lO7JMIeIDhaGt6Y0UofpTEpV7QorugX84s6PDTNFO6Y
cvrU6U1M3WlWkDLcJS5CcNWdtA8MUJB41v1La7ZHu6zI8uFqDQzcoakYXxMGdc6EoHUdkXjipDOH
3zQqoorL7MII0j5aZh4eaWLlThPrxk4JvOEwWuPrELYqXYdMOXhzoqunZi9BW4JwoI7pEBownApS
OrySXMoGtt/ApXBjMEzBIkfBQwZaM5dCdWOuwHWdcIieOQ5dBVQsSj6aekWm5ZzAq1rU3NAM4Y1R
jnUw1me9e6VB31wTRg8OeIw9rLd+q3tV/BGh/8GrqBHn47OVSP6JSU+5GXyo3hXSOicaoQ5RG5eP
xvyAQ9ohobU4+V7xDHvnpcIHvlNy4wLYWb/T23bYCWiqPVzaqxoiqRyM9GvWVmfdhErfWP5NT87W
DbBUt1bSO5Ij8lfhcy80L9T2xWOmTKYz0no4ZrJ6GQxFvR+VYDtaRXzTM+OBeTY2Oy5L1Lf7oCdC
KMBJi15vZ4aU/sGTcjMuUnsdcSs/ongfz35LqWqy7PrGJ//sH8aX4rcxrjAVQzOYPwpbQW/47jrc
kUzJWae3LybxMW4cjAx7UnxZlt1yDWXIcLWskhOy3qhkuRdO5APyMBV/FRDMuDXD6Ws6hMY2iQHO
Rwbg8c9UPYQDJsvex9FcoWIcz/3vREIkZhBQeFzi/DPeDCc2s570F890VA2btN+P1krxR/D9aT+e
5PpznGQ7DdHnHYiAnADBrD1DrzI2Ua68LjQYXCNbsku0vTHQAwJfFj+ldZessI5xF2kDJub8rT4N
jQ2eGHWLeQBvqB/mxx6oVjznfWZ11d63kaq4U/eQ0vmCuzZEazkDDRRM2ctgoTQyh67Z+h4NpXg+
hb0qvHRRN55D07hppqJ6m9X/9y/UuHqhyH3NwYohBmverf7PQ57y7//Mz/nrmF+f8T/n8Csdyfy1
+dujti/55Uv6Ur8/6JdX5q9/f3erL82XX1bWWRM24237Uo13L3WbNH/S7+Yj/393/tfL8ioPY/Hy
7z++fEvDbBXWTRV+bf74vmvW5SuyTEHgL7ze/Ae+753/B//+4/8mX56/pJDe3l7tx1NevtTNv/+Q
LP1flm2h62fWgUYZUfgf/wUncNll/QsWn6oJ+F3mTPHiPM/yqgn+/Ydm/EtmjiuYpmi6aQqbMlBN
aum8S/6Xqs4yc8Nk9CZrVAj+/N9/Z/+9fW3/mQWo/HoPNHReBj0nb4MJnSpr83v4GR8WgbPVa02X
gEg09obrXEQNwCbBAEBh4W9gJ2W7mswwfnd4lAZsn5yUXvx2dv1ycv2MJPyPb4NylkBEAsLsN7rJ
pNTV2E2dtIMXWUB4Vi16xO2zqOVvdtas/JKki7AmMK6FsuQ2shStApU72k9f3fdP55e3wZfxkwdj
+TTQNmuarhLUZerGXAv6SeEMly+q7U7zdnKlFysv0akBKJK6lwDNdWLf9/kntFw3Zmh/SsaKeBYG
bgW5sdxqMmlbawy5+5Ci8z+8LcRWv70xodlcFZm+Wkxs5flr/OmNDXFtlIqgjCq6MXNSuc23elRe
ldnJmQrDhtGgD6s8CKRDNamoccdBWQ2RCvOuRM5KMdfM17gMMVm0/qErcvukDEl1EmIbkz5xqimi
7Aw7velzFTPXXw9JIapVgB9qVXC7XWd9buD7D4brhOHpEErjo1emxZGIevoXoZSf/RmNYObyi1Ra
5kEHX3pHuaJ17aHfjibyEmnqpb2vZK+2x01V12rZLb1oXTf1TpTJ2SNLfW3KWuB2VYzvLa2/dYPt
GBNuf/7b2VmOpnsrrwh9Gb96TEgp8+SboVkL/+B1fbO1BJSHeATIF+8Va52T8uw2XOM3pVReBFGq
Y3yjR31wTOLExnlEi1crk/GYqT0hvh3Y2rY117V9lAGpRaoKQVLWTYBU0UyD3aGBopMaxhHSdqJ/
uxq+/GiRrQUWy0v2OJvp6/K24vR1LOV0LxVmSXaZ/dLMX8jcau7Dx9Qwx+3QIM2kcwgdIYKMPTH9
7GudRCWKymFDVaBDt1OOME9TyXcGShPcFF9FNt3ktn9Tapob6Z7qDF15G91nSfnci1k+hW8QK6m9
goHUXON6xPoR9hxlr2rfGF0DtwyNme7ko2Gp0R/CZphIECceTKvUmwmcjMhiH5Wmca9oprlVlWjf
tUGEERvIUBGMKyPtP1BimfAqlCSfMLDBF1s+M9beeOJGmcRnX6AHLsBYzO3+R3sIaWgqQ84wn4y6
obmIOHlRdExqTUq7tkonImK0oQfk2wXIIJ+U4j5U5tZ/NobXSH72QZaQ27YSSOrlII35AQzyVov7
lyGPXaMA8l/XMxA2FYx/iyTZCAu8v5cRFTsq5EhS67jR04xQvCrgrBiD7VBVDBxS8ysFRwNHttK4
+di/Jqaqu7FC5yJpJcuhJ++t6rZMt0riN6TO+WJFB8k4Zx5THOA7q7CsDS4BarWzE+2Qt5qxCky9
pb/Ng06PBFPfvChH/c8PaRMAF8epiEWQHZJRPo8hHJqUAQOfZnA1/drYVH7RHJZNnV/RrVjWl4em
zT4otpr8dMiyPZ6fvzzjx3OXbT9Wl6XKGKZtJBk74uOyQ0Z5d3IJuHr0vQD57rytHcEpLEu6OuHr
HHHWBQwl141UZlRY9byGpPnngUqPtzevhLladi8P2AsD6iHz4ZwyVKX5SIm5l5QM7h1PfNv49rgc
FdoolKde09+eVM3P/PFyk9laGmiQ+ak/vZNRloOdNyqEUiP40EslenuHP94bU2yLMsLyFpat4/Lm
l5cXy9ZlsVzeLpeQjDz3EBEBqBQjos2t6XNsG6en5CvPfUytQtX58fhGM7qVXwJH8y00iB7zDHnb
4yWh5latqqHqianqHhhDf0vbawcu5qNpqqcsNQ9Zn3WIeKePuta+NkN/KJKcOhaEGwcXYLMmWDfd
aVONyJDZ9F7iwu6QvGJdkqraebJ/B2RfXaPnoE0nortI8xz6iFcvlu3dWDa3qm/Z2y4jbCNBatTi
JzTrCs6wneDW9AuTuoN+CQBAn7LsMwNw6rAWIWYRcnKu373j2cULEITEycxql2mAuiiTDy4kysQN
wMXbmRxu8664SIMXHHBd7vVunB5UHJaeVH+lLLqeQl1dV7jP3dTIYy7P5W02kUU3AHlYFQgtnFAr
0LDZEWm0YqRzNRb+apwSYu+UvdeEVOt6uQZVZgMrTJh7xkPtVuForUWYklsUTFfa9C8lv9+nsr2a
AZ082nbTpvkWC988maFZrFB+RisVsPMaySg3LTt3gXFM68ryNzgA203p5IPckE80CscuwpEuEkZo
U+F2lqnVpmOAh1HkWA8BpMHJ32EVwHLJhHETtt+oILzo0/QM2eWDIVUZhiZR7lTJ3tkxtzq/D4sr
xB0sin4tXLmNYG28Mt6z0cqPTt6UhEMFY+KWcfeFYlLkiKpVQDSG+do0uY/KFcZGgABUzw5DPbvn
jRiDkI9KaSLMa0rnEFxIMGWnor5qV3VyY8l55qiKyJ2iCF7DvDukEP2NqvymWEW/GX1rXZTXcgg+
hdhQVypm070o20Mq2rUg6ebRbL9kXahSsDZSJ8RuuZNy6V5ptWrb6elWU8hXodj1rKbli4na3y3C
slyj+8vISoPHnBdHxRyQGOmTq+fTZZKgBkxG7RgqAB9iBApXjjxEL5wBaqmhPdL25DPsRkM9Ub1E
mpPv5EnWV5zYVyBF4wbqHPp3E50+tC+SGI6UOwd86gHpME0s3eSMZtAfvEwUVJwY4dcm8qaN3/Sf
w5yUbt1PRscPbpMw/cpPfN8Z5m0Yi3QtCgMRD1ZtMbuvCaQO8urBNC55h0nIWFtDc5d6LayKSv1S
dcUOmnS6lgr0RqFFgywscItbs25yGtZ2cY2mZOCbyI+ayg0Khnlsl5bbSSpBupV/IweC395015na
Hej3T72nWa4g2/UYeNGGYpoAeo7OQ9kD1K7dach3Eu1FWorDXaWggjVL6HPSpL2CsObcUvEFaOT9
CibmXVFsrVT+PJQ1GSd28VXP4sbpRUk2OKB/pwy5i8XhfW+jDLS7Tlu120ycTa24Yi5F2gY3C06W
TS+ulZxhL6fNQU2tG0uUNzVlUWeQ8IaO8dNAWx9M3ccq5tJkz2o5CeAa3ZCpH7Fg0N33R+vWq+q1
oXQPudVRfAphTlQ+CY2WZN8Jz+LqgiWYHka7HoTBTbiiyW/k6q4Q3SPKNwOnPz3DOZq8CxKm5OWm
ybBblVp4wr12EP7KN7twFwzjCWoBLSdJPmWkuQwTJY5qulNpEK8tlWoUFZXP/4+989iuU1v3/KvU
C7AHYZK6hBVYwbJkOXUYli2Tc+bp7w/su+Wz65waddtVnSnCCogFzC/8Q61ljYOVyMcUyIUzCe2D
uV6shFw/CeObLOcfltR4tWb52zLTMQmfpdgI6PfedULaOK2eIrtonRDsJ42lH+VUfKpqLXfwJLYv
y0BHxSjM2NMArd/NfCPClctc3HPkb3xkaMimtj37tl+7IUkTSxnILFf1B1o6MsJQ6uf9VRRZWr8e
5t5dmP7vEkHMkSJ/6fSqhWhDqEiHNCuQLS/t5arOwlnjYrmrte73Ktj1vNkkPgy7WL2VdlzS1tyN
YKQ9s6FiKDdh54DuQftG/mmexqpZUIPBHiFOSnR2w3NRd+ZN61XzNilEetWqzAfay1iw5KpL/6X1
QhntQUX6gEQD/+F2JELuVx8ZyoKnqsnpg5rk2xql8XYdvXrQdc7Tz6hfy3ezVjHM9GDEOH4DsDe6
KnBwfvgFCI41h7fBXLTbyO+98heVJv7rHi/AWn1VcdRGkXb+KtWahwWnQ4oUXtN+ts4ojjx0iFsh
hwZWFmOTBj2ku1VkCdYc9U9JMoDHa3Ow9tG7SdU0Jr0eSheAFTPM89uLnFKBVtfqLCOtgvrUEEw6
hTWsrO/RDAktV+WzWXTFtV4KL7akjveaqNBtP2JdFOkBkDrEbLWqXNivi2/hM+rW+nheWtOPiqRy
JLQzBtHY576pB7rpCIzMQErKMLt3adyclKV5SaoINH6IHV06ZYGNCFI4TMtdzJYIFBP9iyL7GRsc
o50dtW7kawquLMyQq/sEuQ7m2xaC658aKESodcgnRW28qje/WDq/St7ONbnfMt7VVj6PmXxiXgL6
YZXv8kxB74dY2BV6GXrr2uDMYUvU8pfFKzqKofZC0bO3pnu+DbY6vSIxKA4FIuilsX7MbVCd+imd
IpKhnshFmNniyjQpMRhLXuxonk5JaGVXk5pvkcv1OVTXH1Y1P+j2C4ICXBbYFG/DuA2wWRbF3Re7
QVkVd9+lRYPFJEVGFzdBLWpOyLaUxkaVO2/r+0ZRt8hm7Yvxvp9E/vfr/+3GTthepq2AkRBSc/uY
s210YLT2pURN2/+8ur+k3d6xL729d3/b2+q+9PZRllh4VsGWJSbji/YP4PmtS711DiUZ+2CMrMBl
sPQ2/MdtFr6SBI3/5n0ND/7EqIAvCpBpbx+FRmgju2/rRVN0v77p12e9fVWi2v/9ShFfinAUZxhn
YNWQUt6+8I/9EcBZxd+3ZpYx/j6ifX3/vGEYvrYWKmWESr0MmZDvxIiIB/W+mI/dOY/U53yViQpw
JIulMifwBO9r6GAxqkh5N0k0IfoMlLtKindOKQS7JZYODv4xoddQJfTRJHqI0+h9MsOCb3Fo5twM
+MAXFc3rqrgtg9k6oi+6Q4PJ8Q1N/PYgxThm76vAJPNbIsUFWauOhCQM4KvSaR9TWRdIt5FK56BF
fJFPOnBZYzjBd1HOlmVpMKhbZ5XbJxOCKvaCp2FsYWHGGNnUcRu7cCkOvQLfbp06YGM4I+Mg3qPK
oC8tdvTMo5GsxofFPpn9Wl2XMXgmEYeIimvbdV+yWlxLpApWzb6qbHuhCAcdwcO5a5LfL4tWZb1q
xtIeMkWJIBEfG/T+rqv+JSkMBCGTKqNbQk7QZXLj1FroYSyj+OgbgRQ21GDMw+jab4NC7aJLI3qa
TaM48SQw9boLSbqpZCpBVDbaBY+znImNc8QHks4zvazVfOVpOl/1qPjQqLrJc5lXtJE0XTMJrfcl
i2BB5AZ1ILMuSNNzKgxz8tFU2/q2WlZO7IYeBpSP7xTp1UM41PTfO1zWYnEpVpkO49ifwobMcM1h
s9B6K47GnHwLm7k69GnyGTckWAVWJV/BYcvXfWkftGnB7V6XV1fNIdOlIM+o/UgaPwF2mSoMru1N
KOCVByoz+QYb0i8NrgB4dyunsrVM3C/N7zbp/NXU2zYARORL29qwXSnkF9QphUEz8+9tsUlpZe6c
bpwe65KoFwaVuO4X1r5kjVOEY4paOQM9cALHHpzWYJx00MpXe+q1I8Inn1ZbqLWH+DmyLFdz27Xv
N6Zag49ywoaCoA9wKjXbyY/kaj3rNRnlUvUgeWek83UJaAc3CSimQrruSznOyiRgSenbRX1LiqvZ
J90pGXSs1qGBloC0m0/rABnWmFYfsXOMfbIxuxpqnl2BJn9pMRQVMx26bWskLa23sSdcqbLSKwIr
v1+5v3wfTOuSYvBHPRr/1CXrAw2vCU8szMTJdt7jQvSutZ3Dfrvo90EZkspdkSZlbq1JBPX0ssZo
au4DfpY0YP5YBCi7bFl76UBH/7jvGLa3VOkw/MsL9137p+3791UcwsCHZZry62vedrx9677tbdXu
GzSEB0Let21vX1pjfQZ1+ZO2gYOcFge7Pw4dSgkpgMBh7+343r7x7fCa/cjzkcpZSC8AFiH//MQF
Z4sU/aVt7e27/3F4/1jdX/yPw9jfu78OzYnv+dDA4QqLYyRylFY0yDN6nT1lg3m1pnjwirbvPUEX
BYtS+pN0xz5XuZDuKdRUN6Ly4xOlJ2DhaEbZcXaYzG69hxXAaHn+LuMr4a6Zzd1AB9kroSQHVa6q
V4qPaMivxomoPl769V2UfupM+ZhTs/DVNvuuEuf6lmGD++zJdEVlIRzH3YnfOi55siZvuWX81SqP
SZWD/107ROCneQ1EospHGFlcwapyFIP1JSwX+WYM+eeYvOZIdYN0VJsTl1X1zEH0sM8IB3U7tQ6S
8hCtS3Rbw/JrIS/WpzH+VvfolLSz8s5MHPRY25PUju/Lkeds3ye4OZM8uej7t35WZl9iiWl53RRq
REMhaRo0cPLdd3ry4rxVOvwxReWhn9N7j85IF1oPhS4bB9D/UZx1l1RBj2vULzmqyiu/kc/zPPTD
Cv9anKCrSwPFRKKT/xTqMi6D4GUlqbBoAMyNF2KIQtyP/JlRH3AFInWyBYgAezMRx9uaW/BRrTKd
CnpcuH3UZkdbrnSvhgkwt2wqq36iGjy7igCigsEVVMtOfpma7msv68pBADPFUUI7JPXnNdWjJ3gV
R1StjAMXyW3Cv5qGdvowIuF1MNsZKnd4x0AO6r9SiyA/rbNALAgLt6E32vey3fttltT+gFTwKczD
6aJvvl8gzHujO+IzH1S2MBC2XFavwuCdAvRQ3/uvKX4O1wnb3g+9nQQ95ctzNULUQkkLp+By0HE9
U1JXqSvjnRhIl6oCJqHo1sM41vqjgi112eLjNlbGbZIm5RbK6PnUhRbkiCtjXRtblyaZXlVQ60cG
zSfOXk5zPw0+tbPMMW1YlGGhSsi0ggkf9Y1liEW7H+LruVkV+HIhg+wxJeUQi7FxqJFJeDrF98Ga
hjNWl1Q5BgPo2VAjEbekPwWY/XeyqGzH4oqi0qZR5JuOqIgNB0xdpkOcg00bsO4i63PS2Vh91BzV
c1NgLKYY/f9v+v7fNX1J5em4/ueu77ma/rXl++sNv3u+tvwXIH1wbxuU6q3faxt/GUDId0gc1CRj
o8r/7vcK7S/ubrrDAuQZkAsh/u73CvkvfDpsHcCqZQlze9f/pN9r2nzUnz1OGXSbjhER0F0bP1Zt
h4D90Upcir4fSzOBF6dhLd2DXml5vnSl5A5beVQO048W+k5Xkt1rl6wdcHx9dM1F/SalGjbEzZIf
oRTc8LZEMg5Z9WaZzpqH7U2y+U04Q53/XJYhOS2L/WM2v/atpFxEbiLaQn8XipD6QZNXn4qzdqlB
ikFDkO8DOK9Wzs5FuZGipvyDSl/+/QLTGShdsNRTCfsXpS2jlKYjhjV2kE3WE5qzq9v2puZlxRF3
BOvKRIRu3DgTAmXRQRuk2tHhXx5QkPRJLgtaNWZyxk6k8/Lc+BTb0EoqlQYufFa/TqP1rpuKl2LL
SCFeILVeGq+mkdubWPZrovc8jVv9mtj9fBZW99zMa3QwUQ4GtFfgPF9p0kWI5TRM/ReKqdI9GVpv
nHC3R8sWgoMyP2dS6taauKliQFYXo44KndioQux1Dkv5rAyIsm1qi5DnVsi1anoMFytQAHUdopH0
HknLs9XUOR67oexgT0N8hj9J6jb02Tx4AMDc9eTS1ubqWROYXNAe66XNtJPAiquPvLlRIBnrJzs2
O19LYlB+Nd6U8fJiSEh/LgP1dhOfX0ebKfCgW3acDYBkbflVtN3zoibU0sNNATqmKxbqP5qyGFxC
epLImvYABXIq6aNZHJcpM85VBmumVYPBgEWkrGgeKU3QVX5qLMCFAacf88S8aLgGqKO8dYkp7yOJ
RlovfmpaedHCqb+UEmSwWbKv4WQdjI/U1qMjOqi3fJZMF3+yFzE1o9eqciDGTA36SL8LvcIwRE/m
U1K9ShyeO0SIGWVzgaxGOnwpTbQqk3Up/LEH7FmG+llVQdA1cnnuzCj3KUCW7hxT0SbAYKoj/gIg
9qOs9NRHyZFmZRT+UIxkOmlZR88QR0Ko44iZ9CixuDBf3usA312Y16hsRcyapMVfSzmeT7nob1m0
Vhf46A5Vj/5cSBW+rpF9WRHPWRaciKoQbs+7Gl3t9xgra3RvlbitgowL7NgowgP/91mn2XFZWsuj
xkz5Tq3ftxCZbmM1oV0LGqmd8xthSOjrZSy7KLtXHsx8pzYR9ETPDNHeVgZb2sqXAgOdMxiy0iOS
+TTAA0OHBkni2CyMq1x9lyDNH+2x+BIt/eSQtK2oTmpx0NkuLCX9jg3OlQgv9aKkIaWcli+aVVhI
zChEKbr0bioQnUJQCZS5s6SxfC4s8JajoG0tylsB3c6xDGM6lbaBXLigV7CUmSusHlYKljN2BnGr
B2d60nuAdGb+UhqjIEbMIzeZ8uhop9nnPhdOaI6U7XRisa9JntiHDtS+HVuP7cSDi5IWasCN7KhW
ctHhQDpNyFWT0gBb9eQ0pRH1XpxbC1XNfbnq3ufq+lNAe7SyAujh6A/2bHmJLr9aoGKNSoKgC9OM
cKs5YRT/neO2PNgZZxxPF5iTXetbJUhNs8JHUV/dChrZRg2Ljz3ytAYOxGEn+V0x8gOuFtj7+Lng
oe0YCxbCel5NTt7XidN29eI+orjRkPoPmacbc3aXHqOmP5hlmZzVOkfzeRoPg258H6HNu9hdR36I
WB9ChEQJyIuo565HTafPIbMZ6UPbGaNv54hViCk6lr3ReAVMpcmQrFOKZIHdErRkChCMKpJho2ap
v0jxwW7W0O2Lz/XaZgcmqsYtUFp35Hmk7bpuEJLJwzJj9aXlhx4ZmTdnIUyUKDoUAhjdYrTYV3D9
iJn/sunRrQFs/al4ne0pR32pXc9tTzcGVY44qcDoJ9oESa2E525f5dDM7tkgLU6v9JInjwifhwOi
LhxyRRbtoElin0uoe5Rz9fowSK/rFpAmM3IYdPhaT5teM3Oy0dvEabpLtOgjc+6hn5MHvPgST+6V
1sMW4Zoi3XHMy+IFROyzJIcXZYK9T3pAJ0YFSiKNnxraiVS13FZJMfNCTckvbRp1eRc92cX42OAv
f1hnrfVhz2T+ONDlmmPApdZsPi3Y5R2sCvwS2Cb1XebmI1qbVhgMaQ8KQjVnYNEGRY9aWdAeR85M
NulIa1uVX3SAZSI0Cf1KrA9hhmGYPTRYgpPzzEDFYDOaywP8hIqLveXeQKOrBwYC7R4hGkskhZMB
qnFmoBmeiomvazYS6vd2ox5jtT9RJzxByjlLS1R4sm2tXtOBhUVUsnXtLu0DfNk9A/nXO9LijTca
hQrVGU/OkIgYhjhWCVL+bC1Wjuhe8yzLi+JZURf75jg3TrfMKIfIKle4KoUOdSfTb1eFzvxYUVqq
Fh6+YX+YjPaWDPW1MCJxoQnUupHaXfHzsWBPV7jN5f3RQPdlre0pwKzW67bkukyKCLLmaQxpWhtS
r/izDU+dmb2B0lseRU0hhKhFOljKBDBqMpiREX8wYEgltFi8TpReJoEcNvviZBP2O3MypL7VmvaR
OgSUWQmuYYmNTZPW/VmPmYATCh4zhuM4z04If6jWbaiFekIPMqmlU6xpINkSVEzMmPJNtTZojNej
O8W09mBnMOUCidAN5aqHNILjNAWIXI+Cn/7Q1NJ8LXQSx3zUz0NW6b4xtbB3sPZ81yWEATZwGKk5
RlEuPVmIm5/lHv19+h1IfwxrjoPgckTTIvL0fAFhNWNoWE0KRlqk+AFkn3R46imQmhGZR7SayuqO
YAucKFp0L6yNzgsR/HL24vnQWj/QWZO8kTR5K7y/ldTFVsE21cE15ZmaUYdmDqaMgTVgZIg2/8RV
JhlBrRoqoNsU3iGXWWDU2tc0W1onLUfa7MBsWx5iJ7mXT7o8LME+rPmg+Lqwv2XF1PmRPn6XVrD3
LrFBFcjF9mvnMigNpJeCQl+HU6hLkG6V2hNxlLtmYs+Eoll5SVWrPvYI5OZOI3o6d5nJPJDpI/Ju
We/K1K58pcdzlxicvkEl/TrIGT8HbkcDWFCYiGAe9Nid6Z04WvfcFrDlI+QpkOd+DnG1OaQIFgWW
btWBYnfXtFqi474W1Rb10JG+ncaFuECSDPYlFcTJr6V9dR8KNCy1OrFPgzK1wT50fy8tqiadE2iK
Y5igdTxX5MSPWiinsJ3D7DzyPCkHCDR6maVumRqRX+ngDkAYAF0T9cN+uJOJLWqcRSdjDauAevvv
AQIY2IK3dVisNK9C49O8YYBEbpUgBiOAz+F2289oKjktuQxzazueU4SxAZJRkBUjxgwgZVjsBKc3
k2n67tebrHxSRqWBCF7wUSNGyu6+mOsQJ5u1sbz9Z80sreQsDlHu/Br3DYqoHpB5R3VYnb9EjVER
ZzLsS2+DZieUelROjJDRS6MI7axk4K5qjjW1RlEH+jbsq+2SvcrIlvlvm7IavTdho+2glGX969zo
+2nZz1Wn6lddxUdd/UDJYA1ivcUqeRUGBae0ZJZS48s+dNtSZ/1shg1PMKHYmclgMLOIHKUqmzGY
RxrhBDugeMwxeBtsjEEDOTfxM7PX50KqpaDe0JzYvnLNJdyfjdQ5qzR0wT5YWJT42Jy95vI6yTQW
8BSKO/MkEXf80Tey/m4j/WruyKsq/Fnqv7y1rEyl5HGJ8POBwJFn39A1PNXxYUjBRgZGMtzDto2O
s1gHBFy69hHLvuWw7xy3m10DTAJDBCSIgNGYO0M+946M5SY9F1pvb02ufUmBdgCOZeuaAWRBb5EK
+P6j7L/F/kONmQbaoYTOqqVU+kK6pEFj2AczUQwI9ly1/7h+u2kip+rQln7bgSxKTdh8VoemXHH3
4kKeeWpQOFya7tQSEPyz27U3q+wZZ2enQEXzTDrx6xTs/+X+/1JTXIO3/5zHdnmwQBQWC93usQWT
LGs/qhwppHguBc0c5b1CRgztrPB0tSX21mykElbxpYsi11JHiqZ9eliW6lkqB3iNFmYt6rqCfLT6
V5lfxaI5NefT8rnNMh6wVmTjypcnzOO25rV4F9zehtlu0fNXkkuno7IgEKc1VlB3LXgaEzUONdEf
x9iKvcG+bVhYNQofWoPcTYqZ6IEoRilIDwktLNGJx6qvnhpxYMakzCrwZzUzgnelyA6rXd7m8ZaW
5XdA7R9lnKIctNPI/DZkq/wxjbGMy636czSWn1UzNKBrcgvgNoRjNl29Sszv5dbVqyY9THNxTSJ8
WnDSRBB11HCHIfNsid4p1HVISlIklVd6BlE+nKCtEvqY44e0VutLRK2x1ybrRAv+mYa16W2BKiqn
Cgp4cKYUmfk1kvvzYJnlEW6uqyzzg11YH1KtkF0KERfrZatxY01RnBZKco/6YBF9WWPQCXHL2+8z
khXrI3jS5EBJr3QaOCO0Bl9ISAokIqS7NETZhgZMHZQwvBBaCpUIJEyM0IyoOUj8Yu0TXTRQYA+L
lf1A7BJFKYRpYHhF37qBYEVa5BloWHa19NlyZxMboLR+hAlrb6meGpauAvmJ09U/AFoiTpiR6xdF
7odTcRuqZiDqG2/y/BFNrd7pI+O2EGT0bcstoSyJ04HfJmb2zLp+tnLmOo3+mpwSV1lZcl77qvBm
yOPZt04fP3SG9XXkJKxxA2hmkrkQDf2pzbMAeNFjk/dgmbEUq9v1e6aSU4+pXTrp1L0XoQkCEVu2
NrdVJ8qTj8NMl3tUnxfYaU5kd6DW9de21VoPC6TzoMYmnKThoahHP64Oq5gvvZ0eueF/dgnYObu3
Y6/uHMCr+rVB4LHTKxf6jHCVJjH9VDc5kXL3WNRYNCwnFS9DF77Hy6pmj6m9aHTLjFu+ADIDLbVp
LZ5wig/6YrlkAibyCMR5FDM0KuUeY1GytuZTpthfcIAMXZX7CNsY/SxrGTi6xnrIsS4q5fw+ZfQw
iUmPrTF8rqrikaOELUhfI1JS61jGJF4C+PGsgTVe4P5SKRmcoiJzN5PVk/gZoulhzgWBY+aD0xhX
6jWjYSLf1Dp46wDQFrqJyLj9kMzd53UJA1MPFzfsus8o5YeQTrNzrxodElBAnNcWB8d+zsaLmjTJ
sVylL22ZIcqmVEwF54Gkx6w684BKH8ltM36TVWi4sjT4SIzMxOA8DowB/Q1Ymg9DZ1ngArw4a3Mn
joiV0Ym5GKXyobPK0UWvCmnutPBStbVcqNktX28i10NZDrbbBBq4W+gnR0D5gJN1op/ddpKbozUq
7pCWP/MGhtpo1J8t+pluPdp+pSiv/WJ3XlyNd+BCAAWRYnQArebuUNumG42NNwnkm7LkcYEIdhmK
MXGi8ahlAL/qIrZPMpQtxzSlIJ0a6Sqr0TWWEaSCH5w+1ANgFJtWZaebj3bc5i52daOHZpojcmjx
6WL8JLKIfA2XGZd71NzUI+bi49LhE9Yb61URybWyCyJrY/iJRHfj2g0FiVb7NustPbhW/lImaeWv
q7gMAFfdtAFAZ8UdV/kPkQMCQql8xugGEeCsdmcaEIlm3fQaLk1YcCOvhnqAyYE9NZ9dy6UEMKl8
TpLloSupxmKcMR7lXsCNV/OPzBpIz+DQBwnkir4XqZoJG2GQH1GveIE1Ud7wki3c1ZSMO05d79DG
Sng4N4mT4NXb9piiZqgxFJAsqTJoDmbZP9M0n33SEN3FaWzwUjNB2U9X/FivP3dUrK881jw02WZX
j9qflD2WA4AiTxNZjUFR+NTwDApKqAlxDoBGC5k+sYeKqaI4Dex4MMWeVF4tGXwGrcX3STxmXjYC
UEM+/9q3wzsaZD+YYq4dD7JDQXhvJP3nYbRemdJHV0MuGGQ0QKhCPqfpj0wHOzetw3Q1JuZGzKbU
QWg0qKyO6tUh7UBr50xp3Eid4UvZTMErBVVWoW5lj1IUFKFXWfaDMg6Jp0s8ZYhqEwdFSJXHoAUc
bJVewL3RD1sszZWNzUQleWwzvbhDDhwdozBCdxgmHOKZEHPzISexdlHbrj1JTJo3Cr8dbrhz0T4T
X9vZLIkzhwmFAx1g62trccsXin2wq2JyNKUH78ihVf24OCr1c0ggQ4Bwx5dKRgp57T27wVBhhG0L
HhxbOx1uIsCy1dfmSAZlPVuO0OhvrZiSg+aTMrVwKllBFVc1HmFHoixhZempoWWrNdNVMqwXkBU3
fL+ZcAVydaX4UGYrMq9pZlIs5YEWDeMDAp3u0NZAxcLUVYv5Tqde3DSu6mSdjmsKG1Jok870pQ6H
OMiKHBv6Lr8kPCVcyahWTg1C/2sVfUp0v+g7caHgjZY5eg+68hhx6aN3oeXmQTen75mWfcB/tSst
3RnpJHj0f213BH+wJMjnzsVKBc5QndLqj0koJQ/LeJyVFfumagJDLSPQLeuoZiQt2N5EfQAXOXjI
jGfUt0FfcE3tg4n9YoMO6Ekp6w+CB9vkTSaYdxOooZtSHKrxOfGpBSfHtAXGn2RM/tFPwLz1JZyE
fDRDgNabQBwPQ4DRWg4DHmYKjtx3nEEMB4Xgp3R8gaQbqg2wTEIix6xD3Q017bnt0TetAe71ZvbN
DkEv0ItoT0s+fgFr+ULcBP42/yqDv5+yHBhtWnnaSNzSJu+1nOPpzOnHjPIFlUq01y3hF+ZKfCy+
6fpSBz36rSTK51UmvUr6/HUQ5mPVlKPTd72na+lLrYqXlYqHVyMOzrOIVHPgqrMsUD3JCG+iCht3
RgvU5TfhMZyVBQUC8n1pMPg5Y4DCUeVOiwIxZtUftaZBp70pfL3A2kSxz6i0Twc1Tzersa2UNBUf
W0Wt/MHsaoqZ2hmISEHJY7gsc2mgAynemagO+chVQT4vbMPrkqp+1+cZwsYtSsSjoCc/5kQobdZc
Y3DzSFHCyzPjDgkZcOpj6cny96buQ8/mdyxqpKEGA6mZWra/Tejfp6g4NoVL1Wl1ucXROdkK5oOy
XM3mPq0ULey2+lDkZkt+tdByVbQu6JdcBli4kW/2dbmJwENvqdfHHM146h9bHaFI0iHY198G1Hd5
XOg86aXSDOZFQQNBmTSnovDvLdsnSDJfgIArOZvF9RYnKdoWfFE5l+/picyHN7bOL6LOtnOcphUH
HSt1q+1L01nPu9Mo2o1RdANJ9MWilOHXuY19NS7lfPEwBmVfVopbWqvupsnIvFIBjyNAjKZg2LCW
0zZwANdVicrjvl02vkAZxEahMKZAG+ClWJDpQYzpiDUgnRoAMB9ouNEZ2VdNo7eB/NTGVixrgmQr
csQyhMBTTTgTIet7pt3VOUm5Th72NiTh20Dl5s8h7+XEW9WN0bAl9mLL5OdQe1T6nEgtyT/oE0wM
Hex5sA8oqwDoHfFOTAwJHygS5zTtIdtsw770tq2Sp4d+Aj3emgpF+S0Dj0LwdXAtbdgt2/rbxrKN
vQpoymnnZOXrhksw6hNwriFY5zpmdg9pFrU60BN4vH2Qb+UsPLBVJ2yQptNzsFywpypfSnmfgU5S
UDdrF+xLYlvdl7ZXNEC6T5BQhdf1yAz08QNSammg95uUizakViCrCv+i0YKelyU1KAxVDeptaUzR
qoUK56JKju5BNgkguJMtgbXI3u3b0ogn576kzIjWyGAMaP0Mr4qmzX4JkzSwpFgJRDjCNmhe9pV9
s+jLHop8B8izlIN9QB/099I/Vgl4Oz+rAQrtxydVs8al7Ckd/zD8VO3XsG9eemxF5+r90K2QSkgT
smOdp3dFxKzm28HuR5wRJLimoSkgqDlGsayoX27DvroPRtOnXtM+ZjUzcZFDnQMev3//HwexnSRc
583CAaDPQW3rCxcCQGTu8CnTcYP9IJr2nQ14BD2MOiLnchAy+FREJCsrPFSU3VAkSUFe6YuJB9wM
Jxg8rdZi/LEWiDgUFSVtaaSa3YX9FQWA1J2t9Fs25y/EQG6uLYAd1cLwlCp51fXyuUIeBG/QEi0n
BS+9DKCrgR6Zs2acrrmsLoT55BISzcMRHZoNUInY/CIuPRlNP5foeYx8XCvF3k/Zm8k3j2sI4Ept
owtF35Yt5zZRnitlfJWgAqBpZHVOlKKFtJh4fRIpeu1oouwEbNIc5ScJcIzToB/0S5voNxf/Xzjm
f6sA/D+kFPC9Gsq+RXcASYbyT9q/uoE2/jNk5LlM+tcf/+up/9a/dv/b+34jRwzjL9uUue3pGqiU
UP8Gjyim+pfAJgLfXDIzvBbQLvqNHTGVvwB0YCChocOq8o7ul1CAYv2FSqSuIBSIvA2AE/N/AhzR
lH/FjQjQJ4gE8FzUVBOFJEv9h1IAXcW2VLh5Xhutuu3aM3OT0wCKVzoko6E+T6JRPYx67OO+V7Yk
5ddeTAi1X3uR/v2999+9d/+o/cX/7r2K/S2JCF4gA0MF2AbaGA1CbH+voyhJ/2Yb/rENXEf93y8E
1WKU/XzapUvfhpz29/VtNRGFdKkyOkG29imq8wJUtR250rbaLCUuDRNefCqC5J9UE8Ihzl3vopmg
N46pULXpYYN/fdVrskoio09jNB/AFfIYdGRzFWDL1vCyLJhg7ktGbYcXFOiM1nlbz0JFo1iewi9H
Q1iYODD3rQZV3JpW5TLjD9EcNrWAy74eG8M7qQrllzpL0tOSivKarnF1zbcBtRzsFuQad75/3bGv
7oORtNU1w78UOvq2WJ/saMqu+758niU/ipEgoT00UtxYrXva4awQ1aF1j7eldcbTprX1CqL3Edfo
7qMtN9JDn1fZMZPiip7jWN3HbQiljMFsQBTX5QR2cooAeYsCm5O6iWyUcXpINv16j2pJPPH47HwV
lx6SzlZ/iqN6ukV199zgwObJsayPj7hDdgE1aFrS3eNAnsnskI2nMqEwsW/bh+1ecewkZercXmes
avT4f3rT/kG5Pp60tqrOE0SUxsHogi6llf057Ntq+rZ/7Ni30W54/v2bW9p9SceTUKb8XUtK8hSG
kn7sBOLmrTDiJ7w6FGdET4zaChIGTdZrF1RlhqA2pxFfzSa56wgF+wRz1aM6k5bqUhZ/ynImv2m2
x0tdNjJcrzkni0H2cl/K/17CxSH5te1tyURg9pTmsL2VnClAMZlg7DgcYndfh5+sH6PCjk7/Rdl5
LTeuM137iljFHE6VZSVbGo/DCWsic868+u8h5G15vHe98/8nLKLRgGhZJIHu1Wu1CHYAUCCNjhqE
f7F6iJVhwS821EfZ53xKELdSEv70+25ZF37yWlOMvfB1KTgYNbgQD2aqBeWuLuIwOtxOsAUr7LZl
Ax1AN1tRXJYdfagSyXOX2XGYDoXFxpJodr4SHdSN+Ar3DT2SXxsz0E8/rKY/FG78qoYJtWG5U1CH
SDNlS+DPM+gHWL5mr9ye/EHvzTLVy4dq3CKymwDJqDXwxBNtVpjGkbeoo6xeavBOX43X/rBSvpvE
mTYWKhNLWNnAEZFssynX+SHVSY+qOxJhSY9aMeqf49c27qgNLALPhrTag5dAMXKCg0Y03DuTRLY4
pPqCEcFHi8c2PitK4KQ6rj2JMxZuwzq2vOAhAwU2U4cS8ZXOA2oC65tRlUcrLdbR9BwRB556LvpX
PEdEMxEPk1ubf+DJHREVsQAt7GsEmQ8+PFMLXjfjs+fKJNhV86cP8bYOGOYJ3Sm4+w0oGAmbJIfA
cd5c23Tch3qS/YV3Do6VP1CJuunIjjqR0egO5c+8aKa3zwdUoqUkQeObvv0LQV/kf5yIjKQ67QTE
nqCOVNri9HP7s+uH9r9OP4+FnzWaS8hXL3VtlB+bYiIrGXpY34LwkXIwVFuTuZsN7gddNyEH50pk
AlIiWkLXLVEzKuzFKSVFybyX2KzfZONEx/uIm/0qICdG/P0zirQ8IL+ZXgabTGUFyOshUMty75o+
Gw+zzr95EXsbcPtfE0cKQCe6CRkIO//W7urAI7yfwJeFtqS9MeOo+gpcfJvAFgcI4gITaXovmbVx
TvwGBhdEY5H4Qv/ZNPWlYtXNc4okH5h3xKShzPM2RJ2VuVJCK+mUaOu0LlpDVAT2FCwhw5tExb01
2SsbrR05Gd1tERjp09iQdZnsjROi4VSHKuDpyH9V6hPQKOsZGRlp0zalvhRm4k3bGsr7R49k2K7W
RyrZOi941dRw8WEh9l+0P/ZEa/hBe9l0LEvjiafDV80Kh5/in78+hKXsypRNlKAQ5kPyiFdXKEfj
qy6PJgGPCYCSsyNtRgoBvGx4lSdBGMmrqz0xOe3se9LTwA27UroMhnJ0gPalJkf7hKzy9UzYJDu5
j1JIBD7ZhW/fmFQKCb9bd2gW96RM+Mb/YzphkysKUf3mwTL0bNkTltzLdWLsoxLa3yQbvefaDE/W
dHMbrnFfIPD6JFxVX39zbUf1g2tmxdbPTNLuAcIrTyYCg0slV/xF6dce5LaSLo15em833ZZbctWF
OgGW6UyOdVIqXuO/nf3Z+9lP6oNVD0f/deytN7Mr5U4tG31uT2Tg0jB+PDi5sg01swSg9If95hu5
ubwXTdPI9nWfuJsgAow8u7ncxgqbQVmy2sX9RgwVncL+eVjiyGdiq2CHsmjljvHwhZcnxQVw2z+D
2CPATn3sd4I1hxFibm8WgrMKAqmhVCSAadFwyrMSwM8jsRVUwj48qb6sPr63RsfTiPoXj2qLiKMy
taY+0VJ5U908/5/GjdMnvM9y+zzwmddPf++7fd7Ud2u9X5mRxtYWhHAzIz2MfkyONEJvUC6XWLp3
EDZxdjtEosOL9TmRuDe//3L2e9f9C4HXBKH/eCOzdwLWDv28StkLTEnWpxs5b4bM4tdr/5Q8SIml
maEgVy+2FJkCYFSVvohGFG0o4pS+5BTIXoLhW5tYO5dyx4Nplqwn3pu5K7OeCDv32usEVvngeMOC
PM3GGAt1DzeMt6lyWUUIjjNtsokzYbv1ZrkLP9i7nzjrgu6spGipd5bD6hWNglVdlNUpGr23g+jI
wJ2ynfjHJlxGHs9kQ+nIjbgnszONUyajmEZ4C0cnGpy/8KZaVEJ8/o419EQczYRLe9pY/vmw7P1A
Uv1Sk37CDDmByOwH2wrDA4n7FuZ2nposu340VKc+sLwMDsW73cZevdvbEVqZrFAH4d+D2PrgL+ya
Z/2I3W9B6ZydOh4bSp8SZS9kAsSNej2bbPIImodwICwVfkVk5dYtfMQdLc6EIysQQIgagJaZMF4n
txVy7cXoywsIT/RLAT52lrZOuiumjUeSafIaeEewEE24GOOHWiEWNXWiJmhcNJREZ0GfZLvAeB3r
eG67AwVcRV3BPAB7WR1EyQ9Kngkimv1rwlYEKdF/PEzjp2uQpLDNLSUbEShXkx/erZ1rf1lxmf/+
LwI7YX+I+KRhQyT9iQwdRF1Adaiv/TRSqn/hUFD2zfvBrAK+RdGua53VIQVrGhWidzdTkXJ7xQHK
GWNg6EcpiHTYDWBD1/zqoA+NflSng7AHIUR6zqDo808dorcnEluXarCsG0eqt9kYWPFRppRrEajJ
c9EHytbIjOpU9U110qazyQ7h9rC5+kahHpEBi3atDuBgVDPn3rIogaBA9lGDne1+6iugHbz1Ieqt
IrvZfckyMBGZKhXwiecUi05nJLfezkDevJ3dem9nHny7u0gFG/+/1yP2v55ikC/rNrFwqn14lGmf
7rDaDORwIE/1g3jhQlEskwLhsWDPIrNxoYwo2YlmYbjKzCgR7MpGIuckz+n+5Ai/rUXpzTS6EE79
5CQ8b+5iStEUU9q5cYpVQFhBWA/HQNdydVa7cXPMd8ICRRdy2cJs5SRgybX3s5hbEI7GaYToJ47V
kJePo/WoBMPx2v02i8K+elaWibHMPMAkNhDlVmrKvRLCBkA5A6fiUEmxuwPqKRpyp6M1c3O+uQ1T
jy/b0FYiBJrnTCdM11O3CXiwWpq7cqs4I8eYDqucVQy5uDY7CJs4UIAR9ADc8IHFfp/LQ7k1/dp/
s90cfad+m0HYnNxw7v73DwAivX89Y23Lho6Rsi+HeOBnmQ/f8t04HOTyJ7UuY6XDVeSsSn+Q4FUq
7gEHt/Bf0bqaLAUVnDJtBkRISSrF1/Z7f0hZyl1noVmUkunTSP6368HJPkwjOsRcJFlRo6ImBbA0
CKIwG6UXQ03PWV5S50qEbKgnagVPu0dBrHjt3Nybx3UqX2QfmEOaSe6hyOVwq8KCubVNXztErJqW
SheWFy1JQyq5fe91mtGP0LRiRt31orOt+eVah95lVndF8kOX5XXRg3oL4AJejoSu75QY3k3hEVOS
foxDlKRRNOahNT2fer2R95Z4aHXFQM2X5sWrW8/NMVNR69FAps3TTqsenB79bPCLFwha/IvaNeoC
mcRqJWzvHnVfRAuEZ8/FFEAwRj9dqa4bkFKhKWxBbCUrqudA9YuQg/feTtmqPwhHYZMc8kQjLKMP
ouM2VyIiFyn5BKWS6js0HJYFEhTHxusJiExnlppkSJumxk4p0Of80y48ROc0UrjeBhnTyHIa+T6t
8BB24aYG/XVaYfo0/M9pUcP5y6IN3ZrPv3YDui+2X+z/+YFq9idREw/tBsMhKf09qqJlTexCg3QL
LJ2SNf1CvCNu7xIb7vSj/SoMQZrjKt4pQ4JCRQR08uovbGLkGIz9sf3BD2madXpLXef6c/7rhwah
9dviAUaVWPWQTIfWOvuyXtxfV37T8o8t+M3iwTR0n4d7vVHnPU+hhwjUzYVKXQ+ofgZHoAuNZjqa
4c4sVMiZpt5e6Y3LNEB3+RkIExFXBnTIxFdVuhYrVMmJJgEOO9uIppcUzUJFQWkjT8F0H02aa6+I
vN96ReRd9MqT86exCno4j8BOku2Y979d8lP3vuyn14PktT/HPFK2wiQ6GzsG4K2WvxOlSu9jWR0X
Paxx/CUJxNeA2r1FO61qwraK5oM6GKdikJudVRkQDlWu94qw5Lx0fe15HN2Fh9782u0bEDd56V/a
QvMvStQvHa+WTsLUB33GIiv3Fx308duy6dSlA9UlhdxBO0d4zjkVVOKCGuAMlV9oSs0x3t46eoSt
ALcClp7cbnYxSVODYrt1ECuE+lWWWGwEUOTs2rIguhGxJg/z7F6WzB/1YPXPQ5shwqIYw9rM8+HZ
bbITRJTdOfL9v9wH1p/6E5AwK5qs6zL4F1S+WF5/ioE1nWuXcjH233tS7DAbpD2YU1PvjQPrtIfM
SNx8btXURSLQuhtDub0Qtq02wEK7uWiKQ5t/MdOxOIsGsMBmoVuWuxJNX0kNCneNB9Fq3LS9tIH7
O0Klcae2Un4ktqofRcBqGKRl1nUI80wRzmusKrYdf+W3cQT+5R8/bVJhRtTNXRYOJSnxnViEISoi
raM8lhdi3ZX92XQGJ1lQALYi7WUcEHu5iOC+OORRcg/VbH4ULZd/wTLWYJe4ZgPC0rz5Zwo4z5YF
6p0egjYVZ4nZ218KOF0AKAyvwq4PEbS6KBV/AaT12a51Mm/DMCjnHRId7l9WchSsfnq0KZN4NiLv
8H/rlHt9/p/ahVpRuWhm36uhs1EZcsttnTTHsB9ASQs+4JskLZqF1dYsqyN7jcq4E85TM+mgn5s5
2hlYinVwEGLY5I7jw40KBNgKRxM14aS/sDRygE4HyTcr6XdRkyMWW8Y2yd5I/WkNQzhLZQMOMDs/
EMRPiXDB6KyzdVsUowwdjBkP6X06lXVY47pJ4Bb2kVwM4D8I6kU6cUWM00LrdpjUbff2dLjZWnQl
ZAVwJhJxytLh7V6fs9bcQpi7gZdWgxHFn9SSdGNrxJL2VMPh4KpOfm7ioTuHtbvjERh9za2TZY3R
nkuBO+z9AFIOmqGwRZa1AqchOkqnJUOkevL6uqUj8fQF8VV3fdsEin3jrXnbE777CpPwMKV86Rpt
va1yb9jdDmObD7skTjZJUqtg6byckrZ3l2vb8klYmS4EPGGnn0aT+sU0KQ7a1BKmmrfOTq77g2jx
jHmztxnyikMod/ObTbiQw3lVmqFad8R4y++hJqfLru7NrZYi2BHng/eSaOkEUwyGXTYk6ZMCxZ6w
ZwCvtwNlZUsic/6LRp35LAH2coII2XxQ9PrRnOwGm3dqThBzTyXq4DJ18EeK34teGXZt35mXVMuC
xzpbicCTXimiIeJHsFX4U49oxJOb135w84JVETr+X8jQkW791y3FsxH+BMtWLRkW/OmW+5Aq6LUO
9dl01L4nPveLpcv2XhwkanFWsBOAGXu36X6NZq6gBhDGNI7lPXee8e4hzJ+awt+QYVqPE/4kq6gv
vjQOd2HrEBidDoMhz3WdlcjNZAaVPBsKNd0UaqZf3XzNjFamjKCwsKEapCyMwilWVFf287yvkq3S
Fw48kJK8hI6TjO7UzEe93EQ14GzRRBaNfGCW1zPRbGxDObWyfhCtCKHsL55xHSgsidlu3DC07j0n
+BHKSbpDudDbNHpPZcW0ZB2m9ecnmzzZoj/9bjbJIHN9zbV9Gtdo9rADoAWvmOS9NFESfa3aVloq
qs8rZfDcgznK7SI2IvlFHilTVBrz55+uCNo1O5ig3INRtC1QY6jiqaqxyLy0/tGeDoVMOBeiZ5TE
Y/9I6XEiozZOh2h3dg+LjqxvYWqlZFLYnNbwjyg0QxDvox/yYVwhqdY6ntgtCt+PQdXWr6PlULdi
skzTEwI3olnmnb62Ij9dimalxsFSs2FxuDrDDgOPWFvuRNOTimfL8GEh9krlKwQ+c1szfjUu9Jm6
oRkXEPHBITeVZ/EWEyZyczu2N8HJyhxr701KL0NGnlOsxxWozma5QkTwtlC/rcpFrwrfw+rTch1G
iGzbK3B7OKPL06duhvCuQH7a7ykGpBKSlPtQ7bTp4MH3ScKQszGLMp52zuJmEmfCTXiIpjjItVXB
WwCDBFn3AOWVxl6rrqUtsywIns0sG2aQKoyHqPPcr85w8q02eJYBLe9gUgL7NDVVB94by4RgTjSz
Ot21qeKewzJ8cSvzG/TrFhSvbn/n+FnyWPvxrozb4VXYg8muUuP3X3aLmDqiBBTIiHRobzoReks0
RU5UZENFxy1terM1Y73JR7i2K1mDCYiaFF5+MklvmreD8950ZbBrRqFTGjzZKJcAoCFOy0IND2Ow
dfNCO4ROWCw9cP9LbQT4j0oyVaZdV7ywbxzngW+iikV8+TFvXG72oHjRI0lfh2pcr6pRzl8KVT8E
vNkvtu471+Hj5PZpeNJIC2FnqaTDGRTug8KWPsAftCyHVDextDsBf2AloJyqUeH/ABhiSK16boys
Em0Kmk5W8xj0wE2hDmCZ4JNspOhTKqGsIoElbJQLkMGwHp0m+8MtNZ6jjp0P+oOS86AP55HgXjZX
HFR9I1ULVobW+BeZGoqps5iwD25rnv4SPTGm+BhxOi9LJ/0Vwv8ErIBImfAjGabBrvLPN4SVSAA7
0xbyX1dv5wnrr53cwtY4FVJyvJ6brmHsWiuX5ypI5Lkhuq4Oout6KI18HXYBJYuVD2lYksbXdEI+
NW1+m0ux5XIzM19n8IwsxYYMIe633rBNsgeHW1XgFwSeQZw1VfNYWk2wvdlvUAhKAK6dwl9gIm5u
jtw9hmN1zlQ0s1JId6Kwp8I+GZ9VJeaeChKJCEc5PDvgm+HZ7tFwdbqrmzRa7SHpJXUuFjysLtBs
QOv8mh8TtttK6FO0/eb8aTn1qXmbmfdUcI2w3yZV+3Zfw4p3ciYdiCkvmQTdgwLp/JNeGsUS3a16
70iRs5dg+IbVLEyeK608BhVpmkYEiOFd9M7upMCn5HVx0g3Wvp0qo/zKH61VaLhXQ0nWZ2oKNxUo
0z5XANZmkHUQ1u6T+9tv2RuSxzbv5bvrjxlqA2rF4A2gEIGfuzjU0xlsso9Nl8ngb/+x33zFnNeb
RjKy63yUgaPINSLPzCY1QjAKXExfGc4yd4zwLA5qErxCCTnsRMvtFBtah2fREGN8Cg62Wg1jxc32
aZ4+jf4mwGVMqMFPN5CGfrOBFg4SzgShP+1Eoz6qEtfP8tfaV5M7otD+VekOoBKCXGw+FkZlIJUt
5O/+q1t01LnxUlV6vhMbzdo5NabXnkUjKstqobq2vxZNqW+Ug+z25+smN4rkX9AHePu2tGGGV6gb
c/sebb3QabyFhkbQoisHcwNB4lPA1geVFx8Azzg6JwPuZotoufZEfW94J2zmFC4IB4k8kQsJw9Qa
p8pAsHZgm7o25wmYZfCgwyulP9j+CMERO+NEJfJAeZlPDRd7bZfqwwdS1XBGeN1FeJR6TBoujbOt
aBaWad91U6BHNBUNSpoimvjb9DHd5wj01KyWjmY+ECMvaqLqii9D2dlQjeHbTWouRFclya9Obuub
wfHGued5Ptxwabvw+l45Q9qESjzBnbOHyM2in87CyZa5tnqQxLLdopKRd2RAKj327yHZJW0yHaqC
LKGws+m7F60xkJdvAnuRdT9K7Yt4dFQZLPptLsHwVHberqlDc+un7kMd99VBQNZqNY22vlO6JNJ4
pIuDlLgPEdRaEMtjunkIyJsY9T6H8Ai8fqDoEWTP7bkoHnaqUvmH2v35ySyaVqv6B0JVonF7ZIrn
o+hzm5+3h6U4K/RDW9klcni8rHI7nBhM2T6zbwQMExpQ2iuQRSH22xPv8yGllo3wK6WmIMzrIvtW
JPW9E+vub7P+3qboz88kJV9mIAh/VrXymppO+uKhlDlPiXff5SobalXSrMOghtYhtGrrEBhVtk2V
6IFaVG1c+JNNdKT2xfRZA7ayNG3Aew/yhlb1oPz6JzTXp/Eqc9oDv4IH2/P1H+8nsRdeLeE/J1NX
rVgniRK7HXWN9gFyY0QDupLQItSuJVsRjI4CgnNR1G6+SjsreAhCw6CyoA9mflODwK90w1tIckTF
/bQ44OlTPoTDKZYQDwe/tr89/yy+jdVEojW/PvpavH1bWqK05227IIq/4P+sUAP7vQlMRHlRrz5D
6lHdWXKuLYuSFALs6jPhkTUK5FllGSE03lhH09XzeVRAzSnZGS/diY03n9h4UZc0d6J5O5QFyita
7G9vJlgruzXkvsH4VSmrZk16Z0nwzT+qZCPve7Ks9zZlGmypRgsyUB1KGrhr25WPJjll2HTrkyME
QiE7D49EZhGu7SB2KEvSnHUYlyMliSnyUFGNcLNS8uPRdX1eGa71VFjGj3400l95pM0sBxjfbPQG
yBnK/ntEleVMbSqXAmFdm9ltVl4yyZ85qmo+xJVdXGCsDZaUhEcr0akFtXVyEfcVncKEfpY0qwlI
bkVTkmNIMz1qPZMuqmFa7eLHOKQ6baRWZpHDXwbjdSUjPpqQ/PNjkoFoWpExFKfCKA7R1H09Q+GU
0ueUVOPNRzR53JprW++lu8j1oVvq9TK4o4zpGblD5+QWiXNCQZZArRpIFOLnw1J0dOiqUKvjSRAB
IPcUuQGPFbsfnlWVxElvPeWt6u68Pq/mKSGeItFDSHxTaOYbQw3P4uBJj41buPcSQedzbaT9Dpqj
11u/VuqQv+a9uhA2Va6+wTQPpf4MxooeFs2AvKCXf6sNCikcU832QSdbR0UZujm/lOTHf3jknqys
ulx/1tienT3inxqbjEfRCg0oBt9bUx8rDVLOk2emSMtba+obTDP6lRDE3cVZE1JtPcyv91sRE/Tv
iYRel+sCeJxW7c7VAeyhCXEcakX6atio3yCr8AWBnfYsK+k2jjPpq54a/b7QYmXWTV5h3lnrsPBz
CJzpjUMqkZFdB10MsfVMTK1mcXyv1HD2THe3OLSI/q5LN3y7gtDT4Fz3onBWwcCy70cV2j5KDfnP
BPGyNcn0KagAnMWBdNmxzyEoqt3qZAhQRVmRD/aDmuD9hOK6GuPByFBPJ5OGCi2vMPRtloEapffQ
dKRAYaXuhBSNsNzMN1dfMZJ70REnSj+5yuhdr9uc2giqVmV1SYy8gq7AjH9VgMuUzP1lJZTzKmZd
PxoxpIad0oz7PleUnUWNNiRxpSotrkCTOKAibGwfZc8q71rP/mCHrSw8ZGP2PfES7czLZy7HmvNF
RFogI547QZefRSt0rWeldd1rXEYlCEoFa5Hdic7Wq50Faed4LZqBZtbrMLDUhZgNxvYBHiXJmhm2
W61aJQsJaTqkCt3S2Ms6mRUK2MxZ59aQHfbSQ6tE3iPiefYmV9G2k4OsOAxThovd9LoqpeCnFWvo
90Rxc0FvVFo3/jBsQMi053i0kdeeXMKIaAsokNe4k/iPtD7gNTVp/xID1/9jMWnJ0KHa6EyacKV/
2o1p4Do9xcnj1yBAGrAtmntFk6pzRGHTXV6hzgKGpj4LW25VCg/9uIGvAxfRMWrW51G9pGyGzKml
i2HC/z/O7d5BFU5vbiek1pMHTYZtnmgUGWFLq6udOLiJAdWNIX8bJanapZ7V5zPVUqudPB2Ei2jq
ac04cXob/GGMmKcfype/7F5Fbj/7uHu1eA9R/QMOGlz0v76vqpQrv0u07kVt04SCeMq0tGk9oUwH
cZb7Ma/1QK7PZWCFW2ELpkVFVxh0kAeo1paEtJ4wNlFgH6AWtPYRJHSgyT02o6Zy+nTWqrF6tfXv
Z///fh2lmrXhjWuRpzQABM98ncCa2BaLpqeH0U4kJkUz0vvwQ1P03pxvY+usRd3pT+db06tKPghK
1LncKzCWZ1l2sodok0zJfXEgXq/NE8hx1wRg/Us8OunJtLS5rsrF9zKaBMhAQj1Qp4ESEcX+G9/W
I/YFmkYZYGv+hJam4r/904SFkMrDPrzLFR7JZk5ts93H6bOHUuhS8ntlLZppb32BcTZ9SFWScSDH
jpqjJc9BnFUbWDkpNRDNEKprE2KbQ4d471ct/RUmY/rcwUC903RqPMVcVBoEkBbI1Z3oHXRp7vhp
CWBU7tlOcAViMjkJPPQsuIJrU3e+IMGUPjROWpyr1jgmHky/hhEGWzi2FCTqLIOURu7eB+GEkY2K
4Ds3xwuE/NpFk9EwNtFJWlVGWL7a1neptvzvnwa6jfL0l9+/pmt/PjEMsJtQrjtU5MgaIDUkNf+M
38gwH2RW4FcgNkndNX2izpMukO7kzvCeg8QBe04i257qXXWddauwQwhvrQjtKCspSP1nKM0hYA8N
8wh0ZHhMIP8QbhC4pjsPlfdrkwcBumlhJ29NO6A0v4cxfpS771nShL+T/AjzRImQBoAXq3HtlySp
cugQiuasu4ToErko0MugrFKpim5dl/p4nxUoUauDoj5N87S1G/wex7d5VIkVpUkZfZ5T4+SbvJez
sD262niw4Z5j04YWPGokegPcw2sOo/RYdk1zFF7CLJpDU4wbvZW/CbswiU5xGFo4WKGVMOfXTxDG
apqyUvp21qSQ5wrbhw+zrXpNrLjafbAlPH32tVwsjK6w3i5KfJSRNvJajcvkeqFXm/CRDFR+WiOG
+us/rrrs4G4JATyt08ortp5c3WuwsKSrUFeCeWfHZJ8i1p37MFfbXREpLuK1jdTuRDuz4SWoPSVY
2tqwjAkUZ6A14XfpHDvYWGadXKzGtw6j7p5M3ac1mRr02WcVrPVb+BmSi0yV7E7Sk983j86Qfxdp
aC0pT+L1NI1UzcTa1lTKzMQczjRRTMwI8XrjIDz0uIg2iGL0LKLoFDbqnCYWbf/++kkoCq6SAcr6
6xxBsXXDESh+uQ6qqGfdxThIS9IlCujW8joD/AsPGliu26QQM3LnB3q+FrPC0Okeg9iDJY+MCEQS
dTh3cnfYkGgXg2rP1fd9nTwJd2HqR77H2m6nyC+fCau9ficpvPREUxwKjyJHpE8htuZL8hDM3JQ5
/xNxVcKmqaiEWrJ9FP6BHpRrwIc+q2imHHr3dUov7m0KEE5lMSUBdfIZ00EbeyLTiuYsa9PwYVRG
1tAKrORBuFSjpfGmmiLhKkQRaqjX8AyvBqOKv1FJBZHSqFPLIqn513iEtoPqhG966VZoTWXqTuva
HsnF9rtSuNE3L+3AolFueYQlLTqp7sjmbupIzf431CjSQ+BmEQUbdbwQH9AayQ400fOQtQPabVKz
tXh3LMWHxO6XLHe0F2hv4nWcd866Anz2DApuDioPzpm4ClfEwfSzVO+6EA7DedPDfj3RQ28VoG0X
iFHSO3jLyeP0gVxQS0TQFaaFB9ELcTTKcYHkrUXTlxx9X2Xx63Uq5NhOBRCyo+008kWVB/jHYDRc
iiaVQPIpDAwYi6ePreGonhXKmAFv1H6I2azcklBn6Yw5L2Hlokq9fk7IIE6XdbWQ5Z8nhY9C8mSz
pRo1Vo1idG1qavHIY8Jhf6uxGuuD6p9rznXogdzRR+uBy2oyWQf/nr5dc2fap7qJ0+s1Tz8HqvcM
qkemKWOjGE+jZW1ES3yKuG54tLvrdf2vaxaD+kr61zV7USlTW5H5pzpFsEmKjHVTOtscsi1nKTW5
eSdJwHdm4nSIKS2aNzUly4EF/bnosSWU2+I0VubXtlSTvAgNG4Dd6DF8mqOT63TlBjZsMn7+Npmc
VrW/F91XK9tXmKUjwt1StCCGpA5adAmrgtBAWfSLUg7jC8DI+FIkTza/pwfh0FiqtpSRs16KZi5H
6pnBwlEMSWKYkzu/S1fCVgGpJH49pyJkQOwinr8NY97KryO4vIpkHahtfJGRpz0NECbePJICghNH
ahB2ny6EhJdDLI+A07zIc3K1XLAYWno9fFdyX22FLe3lbj/o4ctYjA3c9EW8UGR42+H3Mu5kOGIO
Xl9Wc69fuCnxiCgrH0c5hdfBz4df/riKU6v6PcTjj05O1K921iGhXLqoGDayvQXbaq0VtfZgv4fm
i+BX8srSeJdOgwiDrHkiqN9CQwOLWo/JWXxyP2QGRB+gICjHXue2Wa4jNIp3dej/0jq1gLpKkjct
FBAHljLeSs89ZSlB67MYosJB4cC2H6VqWegwjcdBp3yzPfmYJXntzXr5HnZVvuSwL1Z+oGY/ofj7
Ucit+Wz2Mpzk3eBeoOGSiDZH8snWxrfP9lI1hxb0j88NGs+GsGl05pbvd1+bgMCGqrifPq+Dz86f
ZbD+OkOurEw2bquyJtiNFAoUJa1iLYyhVb5JjTJzW7V6gUvPWvnl0MN9lmVf0Ua5K5Jp1tJR4JKC
R0nrW+WUBpExu46ccGvINFxcR8nvLD1ql2JAkq6p/bJfddWPV0rdVdsJgvZldMx70Q9uMYXkuuiO
PuHBoyUR6LsOdLyHUdGtL9x29baHaHFVqKX76par60DNbpdqM7L3lZvxgtrj8/VCkhHGKBIWp2jo
2oNqFco8my496KQ7mKfTrxDSQeZnE1ZM6qZ5IXwEMRAOkgZtj5QpyVTeWpwdW/D60FEZVT2rWDXc
Q2zT7M1WjhfiGiSjWjk8NZ8a9qVrOy8HqG976SnT+c9PU+YQl0F0aMd7zxvDBxPK6uvXxZKfQBHL
vjOE6M3OVUrtOmUZJtxwlf9SjyaEqGNebszOHr6OmboVf1+UaAYr1SQB9CA5J7h41dnIK+nRSNJH
ZDIgf7OLZJN5UX2tZhAlDUYN3yG628nmVuaAyuRF6m1kjnmbllJonPPpYMes7QotJLY0vVwDUA7n
3P7hUzp4faHmMIOtSfVq8P3jL7za2L8MLCcPomX2jXPX21NQLMvUNctc5Q7OIBgAc/8RQSfpIfKQ
8HVb76m3Mr6cKDFngRp4T2Wp9OtGJt0iek3YVGE8G1qCNvS2nf47zm35KFrTjGpne4/pNGM7Qskw
ORkFnzsmpUGOBCRHtNTt1t6TibL3jdGyOm3hkd10VnNSp47StdEj+9At9fmGh74JfjUE16NECegx
Q/3ndPCJ3dZj/9NTXjsUojZu08KlnzlaBPTAR2CMd+S6AIVJ2a8Xr9WWynyIJZPzWMo+0Hj59Oac
SoAr+gbaVjFYTbUeteKi3oLWYLIqvXimHKIp7MTnzjC8neGjFG7G9KmNnSzVuuJnJj6IdPiPJodi
Fy5seRk0AZjFzAyfYk8yl4nkEBWbmkWHGoTrR/leNHtN3QTU75z1zJ0gxCQc0ER48nzi41ou/x9l
57XkNhJt2S9CBLx5Bb0tllWVXhBStwTvEh5fPwtJdZdG03Fn5gXBdCCLRRKJc/ZZu1820ukXINPu
TqjBr1FIfim1acF0kKO96nwzy0g8yKVKuJkNOKECaMYN4cirfJ68MAE3LS8qX85PKc9/vyg5mgvt
/qKUhatnpGlNpoJSzGCpwZKxPtksBgwQAu5k7vE/2QcSkYoiV5ZxyZmhElBZsUxy7pVY/57oPkme
M14mWTmOtnUbYjI9rrrcS55DDPBekYFtCHZ3T7KlDiVbtNh6lC1XMw5UdKf3FnI4rG7LAacx1gUk
IrOpdB9kC93gM3LR8t4C0/alGx3tKseKMP+uRVZ8deCZvaoBeuMmM+FPLKdxVSiZfDeCsxzFwwJS
vje15/uTdOXox1rmnuRowXWewDfGG/dR2wr4TmXOEb2F+or9D8hF9YIbVnqgJqx8mW0ngZuhws9f
mmGmthdXBO8OOj8+xTVgW4wEnuSg2vJUpdF4x6JRyhdgoOW2SMZmqS4rX7CZzs/UKFP5L9dCIAXk
+yKnkr2AXuuFbNyXqVE39BuDes+tHMV1sTyii83E0Fwzw4zWWP5qa1L2zdWqS4gV3fIwidweUw/Y
2PfOOqLQy68b7ZbkVHDrYTHBO1nOAUbNzwmBUGF5IOky74o0KJ41b8ivdRxdVUVTypXI4IA1muEc
5KgVN7D0JuK4QV6Xz7KPAPZXi+TsWXbF3hDs5Y0QCV5OMGnNvtHLhl9fzg4QHlZ7NOM5tzTlCh2u
RNqrT7JHi9jrTRbIOTkWTelwA4p3ny5nDCMeul1lpXvZdKMW+DEe4bMzfi2Cvj3L7paQjs8HFJ7Y
8kRhUwMI5wrjy6Y8DALnoxbXYflM3gzDjcTgYmLKAnlQrfU45Gs+KNltMEd1Y6hdv+GXpt4WbQng
eHkPelILT8OP+1/bkJEDLIfrvTwBhex4SmTJTkf0dv9rrWIuVjrc718v3w1N7oGsL9QXhGSKZntL
lfhK5rpk1itFC4cAw8VA7588mXyUwkslKzleZOveNYCV86px3EV19yunhgsUnu7z1K/GkARxNTqb
zAy7u5ToM3MYNO6TGhfBL9FF3lDoMI7Fr3mG1w2wn7Gk9yK8iYY01C6albUXK41wCBmz6K/gICuF
PsdVs/8fx+V6Ls05N39Zuc17RGZ1XIJtBS3gS3HrZ1OWY382pcC1XCa3tsrkpSD7c1SubTq3XAvU
Ngd8MLyHxtB+1pExvdtuFG0VIeydVbENY9d2mWAkP7XsQuWsIHFep0FDFZYP3hYpI2t07RU6afsI
Jap+xJnqLcrS6R17KncLxhnfSC6d7xFvFpFDP3LUEsEYmZR6yaRkisjPEbctaRqTBvqcEi8ZlBQ/
lDVmJONmGkp0sI5X3AJFTw4Web3LvQ+g3XCxxxaBhiei7lCNQt3oKGR2PYb3vGkJBSgzNEyowJD7
IYW+ytHUAYNSAcPLUP9tR+gx2CANZeDDgFQvUYpJrGinm7EcpjyebigKv0+6SI+yJfvdTv+1VPbJ
g2orI4rx2CG9lGIXirPHaULy8GKlXbMwZ5otZpP9i6lozsFOwnglR7EgJAspTErfGJRdFfJSz1C1
R9kKqqjH1Z6C3aQJfz8bGb84FPajTD8o6aXD2eZRJiQG8FYHL2jV33IWdqjAaY0HAkL/5jG89NKK
TidVnl8/F4J3xLFrSWzIw+dCo7DIu7NoWJ4pDubmST6TXJDkAEtLHW/ca8E+oRhIYClmCN9ZKXSo
UYP9fzxih09pRfA2qy3RIyJpRClM9cmmShmjLOssW92oWKdIM77Jljw4pjatEhXbYCMftKe+d8On
nnjqslieJohbZfl2YzTWpLBqlzO2kWWdKRSJnuxoaylZcSaD/KbLPymZdBtDDtvdqMufLQ+JEKfM
MJSLbFEVkZ/HAY78MkHAOzqL0p13GQUwoOEj7X5Aqf7rkQUQdtem9YeckWn1r37ZnLJsZZlVcqHq
ucVJHgbXjMje9zLFuQ515kFEZiBfBkozMH1XJQEclQNJ61H7tSJJvJ8ztih9YGUHrFHbJ0ObzUcz
3QWz3jzlRdc+Ofy0U/dPGEVOkH3DiDu2Yla/FjVUkT863rZwLraFNUGqx2cLj9SrPAzeSHH0jAdl
LyZe9DKA+SMcmWkZMXttMxqE1OQ8OaoMzUtfBPy3rXS8YJUFVsh2T4MNCsnTIAz5ckC2l1ElCP9y
rbB/jCJKrgpv0J8/H4V4f65x0NGflZBRM/V+H/2cN5YW/Ov2e7RIVgnOjv7Av//qabH+VFfeo+wX
FMwTNmvgQS/SVBjhq3ys7Le+Y8NDno5b7qX/c3lR9SHl2U56a3XyNjO1eV+4kQAruzwSS598JPvk
qJw39CL6cxRQ0a+1pQiwKRoifafMRnhBm4loLRKLeyDuqEvXZ798VNpteOlcs9nhiDq/mFlwUap6
BNsdXFLk0/IBIPx7jyMMF0p32CvPAf+JDouIoyK0WxZwDxHL/5x82HgzztruNBAg4X9qLwc5YMw6
mqN/Vrj8pVc7zyl4B7cn9q6DJkcvx3Y3uLX2wr9S2WFtVqxlM2us9mwRtgHmzGgzptymsVMIRYz5
jqHoWywwkkc56CmlwKRo0k9Ka2gv8sQiqQmsLs3I5sRYIxUU4Wnxiz5THm9Rrgc5d7zKKkdZ/Kgi
Aerh/WbQdlvT+KImyXxq0rxCywtXWbELorWobPdtUBtfRNV8TJaR3ULiny//sUjRJnVdlLp9Kbq1
gqgzZa9EQWDPA8VcY+UsUURrrlj23jZsa5srerGb8gAQ5qKpkE0DO6yNvPjKZtuCTJ/zqH6cpsxE
6+YpKyn6VMGPknq3cogGU/9F0y4FpozvclZUkTwTlTe+e+5EBH2ZZfSYejFLLv6vWYZSa+tCsyOi
IWn/xaTwejlD1Xa/nlY2/3haZjXZUG5rrGXXk66j4/j3kBi7kpgKErF/unON67hPzRsiD6s6ywHK
JIpr05XdWa16IEw532WuM6/Ane19PtXWNjVV671HSpk1Iv6eOCioQNC458Rx9IexNzFlWAaWlYFI
0ldoFL9WaqSv5Uo5gZLxXytrPTfuK0vNjb7XGSnRst1DAa+/LTIVK4h+IuWDqlz19quFN/sG/7X4
ImolPQll1LfIsctnIi3ktpweEAiUDbkqLaePLprjLy3B+HVhDVRvmAGOSRbxO/wy0qekoagizLP6
e0ytHLH7+GcaoAxQKpwQYq9eJ1g9P5Sd0x9cUX6w6c/X9WgSi0KuuQrbCTNSxLsx5qM/NUs7p4nQ
P4pcWypJrBjNS6DvXTe196WhkSSKiQVa+jB+mHZ58TyurZoSfHRcEDrN8q5BrZUvvRMHq2pKs73m
leWLSqoKrrU3ryozql6GaVAfWsR2fCnLFzkDEw/8tKbsJrts4TW4urjRQc6fQ6h6da5lazlKEB/U
4eg8yqeSXW40rsHmdY+y1UYGyOtYDY/y3HEslK1dJtZaNnFBKy99WH2Vc8cyF9cce0LfpeQBbVWc
vxC6uvZZUX41YuRmJkW8R4FHyZs2F9um0cqvUwDbjE8xH4qqUN8r9bucrmhuvBtdNvay6WpbB0vo
j9Lo6j1ASQQqy0mnPlu3ZpJ/KUSuHzBmrjfypL1iYe7tKZShth4+muahEmX6lJams4rNgg2E00Nv
LnGFttqaazXR5KeqLbOHaOo3xOuHdEUdTbd3+0EhQbq0/x8X30+1PNt/nkAL+9ZP2vJAwIOQaDus
Er33XhOtaC6dhlei7C+QBK6rcDDu00Qx/jatdbPfp9lslg6giMRlig32Gz5JxL/jtPX8xtG6c9fO
5hcU+EQGmvhNVb3owbYxx5iXH1H2Bz3WlQWEg6Vp15blpwQKzrIZGK99aLdvEaq265iHQN+Wk/W2
hRVPt06rZLEimLq/GhxeVOypoRP32J3Bg/1qgpJeOIXqU2U7ADvTVjkFHlVWgpjc1sCdDkGnJtCf
pclXzAmuulw/p67fDbH4uyoQ/41OO7yOhog3VeCBH6gm7CYwptgnQdM+5NDM11UaBW8kiH7kSR/9
DPFv0w1eR63pWM2447uzfPeUqjRuSVKjSjDt7thGc3RpsEjcxMBMX9Tlh4I05vhdsZutUhMTM0Ov
36eGGuwnhbr4ttGNBa7r7quaIIRsTga/gJAlknsT/1Njr3v4BsjRIeRbmhdKtlbLxHzN1JFsuVEU
XF9ptlYy0rTL+2SHdPW+tpP6PmqLsN0DJ+U9XSZHpcM+L4va+2hlkz0B1tnd1xrBmO8DE/GUPHNu
tem+czFVlS/D8yqcfTVluo9mSw102GvqfXTOkmBHih0F2PJEwiEREteGcR+lPtzaQdmy7s0oVo2d
2tr2vcm1TdvN+LXc1xbjMO90K/Duo1qvj7A7a9PPpubQuFW7R4L1qrUjjNa6z5uLPPDv/fUoMSDE
zeP5zxlyWhQBNyORl+1ks6nwoCwiK1uXY+A95Cauhx5GillfBQ9UXCDWikhubutwcSJdOuU8eQjL
5LsTW9pBtuSgrQSEfvNhm/zvU5OMWBTqRW5flqf5PLS6+qIX2XD8PHczx8rJjcAnUcePwGlZECSF
t65FAFF1OTGWmIzEVnnNrbA5fT5ZULbxqVbKW9qqv7/UIeWiimo/2ci5n0/m6OkBKWZ1/uzvQiU/
2oHyJp/589xxobsw6gPtfg7nOXC0iph22t0PSmx258iLoOxWUBL+6c6yyGp92dYr9fOhRSqt5MIL
QEPBnhOBxfn+UE5tq0zxo7bx7iP/w+naLKZkLyS1sDzltJzHDjvuimTbnBR3FeJnuoHvzt4snakj
wtuhDvmUy6ZtpViZUiB3oYAkfBMUO8p+DS7toRYq29hhmt+1BrsLu3G7S1R15mtONED2p7k3HmZc
rO5n82BXkyPBb5MYCBtaKuzP8lC1iXcWy0E22xbVnhqA7ZF9Q12TpCbHT7U5MFEiU/9o7dMM7x0P
Z2QuwnhyyQHsuHo8eIj621KAL7X3cgSv5vvsT03+56m8QPu1TC64rxWhdQTtAecd3e5umnTljKQh
c80cNg+HyYyLy7Ac5CPZF5MwWocOrmd/DERckn9bliiwCFQcLf/olyeRS0mTB1vBdvn+jP/1ZHKt
Jjx0ouoSmSP0myEw26pL8b7kIn2Sk+44pcx2vYONm4yQdKXPOYOB/6/qKcNOb5zEtyjEeVYAzh+c
Ks92A0abb3GQPhqUUP01N0HCx6L9fYYXtf+XGYFSt+tpbmF+enp+9rqW4FUbFmdddYCyJubhs8vJ
EhuF779TPlcIPe32AJov7nIS2X+f7Eyqs+7zWl1ZXdfepoorNOJLYo3ETjzSfcLZl2Cg/Hqy2tu9
syqottcp4ZR95TLQCIp/ucdW1/I09wENqr5N7fLmk6M1Yua2yrIAY65/UVx3AJds/0np+pPs9du4
nN80EFP/ON2fJ5Lt/5npJeFfVEwi5R8NLuxyiVvU46rHXoM4AHzVDJukcAIMMWk5mR28EE51Aqzc
iGjKkS5o9G4dgsb3Lf7LW9lpC9sgLDIZyToVMfaGA6JddKk4uuLA53op4ZJBpI+6+y7HZE/tBQno
Bq/AoZH5ss+2YhObkGwRz1jiKUIr8FTeh+Q4kmu27arr3J9D9pmRmqxSvGD2eukOe/yh0MDkOVUP
mIJfGmIf+6ibvtRBqQ18dl2OckTOocq8XTVab6y1ZbYccChB2Za9MZGUzvRjaaV98xLkCQ43tUrF
gBs+Q4EeP3BB5DbNylvy0LXYjhnlhVPRTMepTu0dG8fwBjBTADIztbeUW2cfA/TpbyMB3+JZQ+hn
4FOd0fDQLJman2Zx96IEJPF6Q+Ax56jZQc3S5KAs+y61rEu8nqbxpWpgwsQ2IkzNTQ/3M8GQJLgS
tH/3HV+/LC+uwZyvS6OtToalk8d1pqwiO/RPWz6ShyZuyr3ZGFcTl+CL/e+B0Fp4oYZCOeexq+9U
t/mQg5/9f8ydxzpatG3/eY7PpVGKr2Kb6xt57s9++eizb67c+By7z589n1M/++SLSeeLrrgU1i0v
Vs6i5C/e1ViHknywmosbeaWvOCH2227ebADlles5f/Sc1npWytZ9qQr9VjlT+qCSSH1pOm3G/KPN
Tv2Qey+4rWMubbUO7wGjZjPYW4PtP6VINL1p8g7Uy2F2tZwp6YV28aLomxy0qCJ7Cvi6sOc+4xxW
HfIppNwmlccgzvkqpj1aBtmWD3M+RJj3iPZkjaP3mgfOV76UA9x3WnqnPeeFOjzcWxHmlKhUbveW
7ezzuVQfZctLiZDYmflUGM4XVS/nTT6084M8UB4MQj4wVCQK9BW1+WtAoKgEeey6G4SSWD1lckQT
OIHBHtx/nqFOE6RnYbTDgrQ/f/Z3Q+VtCgP1pTfUxRr9oblpYeLcWkQ3N7N0cCQwHR1sdYW0ZDkY
REUueU6iKuBuhF0pfZ0R7gwxA3ZfWnJuEmNfI+w43dtd0t+6bm0nOGOr8TSscyJb35M19872d9G1
3VpNc4CsSuVcp560mhyoLX6ZjEb96AfLIIHc/vBy6timpsU2OugxcvjtYWIhwSWt28yrJMRmFghn
teEGJTgsyIiWWoqbbYnqBQJSScasAOVTmNVLzgZnJzCGWsvR3Bmti8D7imB01q46au/cLm5A5ZOd
HeJo9nHXglYUevlusSPM/aLDYqcB4nc/pMXwe/O7Mtv5qtCU8ERUKDzJR8FcRr815cAffdmyonKL
pPTlEg0/I35brL0gDzVGERmPKYcVF6ni1Idx8qhZGDtHdVN/b3r7xRtV4yXtRhO+lBlss6oPvkA9
JyxQie/1jG9s0U/tFb6IcRnJdq6obSsexjhSG1zJw2lToPK62cMQHLQG0LPZ6MFNXw7cNeG9ZZjr
OiHcv0EDyya9Ga5yUE7jEv2D8HVylOeQB0iyiMDDLWkqdGmROb+Jud6GpjF9Napq2HQk0g+j0yW7
uEcRHiz4j8RI4mtZR/iZNYFNJILm50C0NHOzRfpkTEgv/l2hwBe5KAg3nboA5FE0zrsRBgN3PcI5
UXNXfRm67/bSDfHVPnRLcJAsQe2jYA73mporZ7cdlHMFoufcoLzeDCG8Ejkg++SopXGbS4Udc5DD
4isJuUShNO7Ba1GIu44Zf1en7KmpazDFSLv2zQxgPKsL5R3y6kpOgDaTrrs6NbGDY2VQINUJOy4Q
ilo85ZpKfveutfFai7pO2OYPiW3pD0Qkh22YK/lvfXJUJFGNWZontpM39ekm5c6on0aXDyZr5cES
mX71yhfZMEp+IPwc0R/2Ts7fjpg67HQzaK9mi+fx56p6WR8aFe55U+Ds5IB8KQHaB58MdOxLHBQQ
FdSaTfQ2VS1mVhXQSRL6BJzFPO2cunE2cpobkCLAS4Dr7jL6/70K+G392nWNrxh6fzPxs7hRjdDf
QPAcPDJJ58/+Li5IFM+zy+0g0+RAmqngJilNlYtkP3/vtJ9aXCFjvHoeAGcQYR9c+4tqqe95Vpo/
E28Hksz5oYRNhDTErd6cRrHXvYe+zgij9tAUbr9HmWU8WFXzazXv6Dvq4Z9G2P3gdOEFkl0y+O7y
0Knz6BJZmLHGQZZiC0Pf50Dbj7gOp+pCDUQM3LgXif2RTB9qXHahSlWQbMn+pUvO8uYo2N0Tv3pR
IvhbIB3VpAePSv6ESDh6lgfKZ5R1Apx3K5vIRYkIBPW0qxNqFKlmPzdaOz1Yc96/dGTdVy5KwIMc
jLHo2c4RZB05qjrZeMoLY0lasFTkXfQ0oeOSg7KLSguktub0IFtWQIwhaM4BtzcFhkNDfpS0gR5B
6RouP7EI0wsvn1QCaH28ZbI9LnOamnp7vLMKX3Xc8SAgXT27LuRIXdHdLVve+VlRwXa53vg6LS3Z
per6W1GX2UXOb/jI7oD0cNVZZrjIiB57DBLloEcxhdDXKMX0VTTq8dUGlTPkI78+VfY4qTa7RzPG
p5mkCC9oeJwtHD6An/K7+TiKvkJcqQNUzCdwiUr/jtz6PQQhf0uPNj82jw5EoWyayLZmubODDwi3
BeeorVlmiAQqBZG+rawi0pN70rF4xGIg6QX8uGNPMHx1CXSbrYoTNH4I65Jb2at8pFjIjepK17a6
zb81AS63Egb1wxlpfeJPXKUJxRI545I8qAFGkE1grt1SJ4qbLkryvTM+Tt6yI/KAwIU8v18g1T0a
uphXr3ocnFy8Zo98/6kOFelfC6DsqVKN8ABG88Prw29REnq7INY8aPwKsS1uh7lKxnyK5lcrnrKd
vQge3GY8JKLib8Ux0o2vyNuxs8X78VbVhreNuptOeTGF3NpLZ2hfcRtxfRVF2NrsAqKdFFkKzGFW
6oTwB++hVT/w7SF8UETruW0SbEY69eZ5WECq5AnxYwfnj7qm3SB6dpRjBbYLG7YRCygMTXGFTk4j
skU/KttLRzgeT4MYl9rFyb028LzF7m0L2zT3BxOBKcyolV7FCJ3iD83u5m9t3e0CKz5gjfdgVEI9
eXDofS5O/caLMcEEnvwz6L6JIo9X3Pv+SEaN96L5wLZwl3jFlz5HTKJX3dag6lhHreYPoip9XfkS
FunKojLe5x77IsrI/EaVml2lW4N3pvAEeRmnwWVeCdeW+UY1QH1EcszdiYhV36QcbasqyrDSZ0zb
W8f6qsf6jOCbPaUXl2DM++kDttWmwvWaz2rfHOoqvWLJ2GzmkLydlTZbMZaUcgb9N2Uoipcu+Fl7
KYFE0bwqREfZJ8zXCtbIisI1GHZjxsVjdtaqpl/RY/KXzHWyh+U7IZEcfmRJKK7aZAzrPnvp+l57
NZxjj4JypQTRi0ZdyLoErQWi1F4inuahFMXVnMdjCdH0aU7z6wB/Go/VwNzMKf8MEr39Dm8UcYzD
g1e3G0evzENQCoPKl+ERHoFg89nWu9iOKr/vuxvSj7UppgEVMobEpav4KrxFlHbdszOXJCyncl4D
/xCYUQ4H0aHNVbEaAFa8SpRO3eMHi4enWSB8RdcVlB7Z/th5DUvK3pO2c495b3X8nNtX15nrJ8fc
RF1t79qO+uQiVgHJjKuocO39PFPHYMJlgZ1QaJj6cRUYKExEHwy1moo1s24nVBzqMYGIf2QXEeub
eqohuKf2KOC08rCm7i3zfxubdZWOorT7HWrNQ1kR6EIdyVR5Fk0O308QFgKQve7nI3bAFHsUx0Es
PpYtlJMRZPUx8mJ9a3Xqg6pX9REh+cw3LHbFQ8b98boBabfr9OkHFzGbMpnZe2wwGFsp7Ax8rn7h
EV/sVCnCVVA5GzfK3L+firH7SFxu4CYHQ+tC/w4i8BnLKl8np3cIDaAJTtL/VTX8eyJvvlWmHR/V
Csg/GXgoLStks94DZvYxbs1b1K/RSxHP9Qav4XQjuh+5kxLCAKABM6yqNrMSuw+9CA757C45fz8K
pvikGd1rYQE9TKrqoy0yYBd4s6+SXEPzEPQX1Y56UvgkqrWmfG7i/msozHabWbG9S20SKtXQbYMe
B1Veb3rK83HnxbwheZV7vp5b/aUuebNw233JB/L6es2tSxDt0iTfzgSU93bUnPO8FFts1F4H6FVR
EuTH2SW5loX4IFt6usXI9ywq8Txh57ZRtf5WBdp7rDuEahpxUrnfWHVz32+oXLSOig58ItJS85BF
Kh6RLU7eWln6Jug8VfzUMeoB8pCMq7rJ1l4QPraFoe2THLPPzlqL2i+d5lnNorfaVGMopSO3vm5+
jR0bzzZjAGgdok0VXn6gJD5bp2763goPIEnqTiunOVe4ZLn2ZPuRV+i+k1futiTdc+2QLIqwaa8F
Nc2nOa+2wcgeirob1fcUCFnE9BMQpda7UYZUZBFyeohUb4//dEuE/lgq0w/MFnVM2D6sIX9KLWM4
wFVAhB+RLubiPK4mCzlfiZPIijA0HjAFH39nqUjP8vqUDC2/we5obu0A7+lOGYc1oIW3LKtGtKug
yyfXWydVn+HXTHFqNCQneegjKzmRHT1lubCPSKByZLz9s5tSYEFkCQqn4net+JkY1ps1TH8JvSUH
FptnxNiniipEYK3gJW0I2EYgvjSghiG8Zi9u3FlXOEgBdgmZ2Fdhk9/yCR0eRJHHiMJvs8uzTc6m
bq1TmLUGM4Vtlzagpc3xLdNwFa31BVFTuule5G54TiKybM1gxKfZy61DwE4NlkeqHZPBoEIT395T
maTDvhiTCV8T29hhcDhd+jgP2cxS1oo8pt5iT6wjqW60TZVAEcrbMN6E2FV1lPWYkU0ydeqsJ69i
S1zURrGPoUJAX8i8VZuq5M1N1OdWFFkvtuENqwGvudem2feKjSl5kbivLUn7lXCs7k0kseJDVYy+
GFNv+QmK+i9zzZ2TVvflu1KTE/XSdjxUlmmtKXnFyJafy/cRL3i4hJ79TllxizgZ7QM6VXiaHWxq
LmAdHtm19j7aXQczIVLfy9jqYDEg4AytHH1zOQ/vxNO5YUvr/l3DvdvPUUm9e1ZDbHF2xXtY8hMx
Bln9TgnZ6Gu9KW6hYhzjiR0SNoUeAQknWMtmEs36tVCoIhrj97lNF9ANliThFLbb2hy5yJrmMba5
Jw5Cs7+2bTxcG/7W0+iKLYIz7pW5AK0rL6fUMnOsC3ttIkreTZmF8tKmvGWDueptXmUVJOmqS8fB
rxQtBRtvLFHQDpFmJJD9hg2fkNHUVjaS8a2qKs0WV6tvbp+RYm4A69YqcGZ1nrZ9EuIiblU4qBMi
BeVjZA+1NTj+FKXGJiUE7BsYC+hl6j3CzBm2c3Xt03rad00SXGf+Fmg7ZzSLr1kcRDcCqQC4uIlg
u6GoD1rYCb728802Jy7YpQCOogIV76NlUx1wJ6v2SbeimKHdGq61Cju8BEzVSB/soSsP3qy5Ry2e
jfVQzV/Lrty2opx3dTOwo6i8N8TB604MCYUvfP+DGcXvVLsRf4qNNsQdKBpBrQ1lOkjj0A8yAq24
Wk785FOMlSSUDEUBJSv4N97gllz15ac7zAhc2XknFsjvWqmExYU7ovCBgMCq6DB977zc8dW8JBHJ
5aHF9+VpqDyC6la+bTqj8oeSoEbphe46LUPbb8gsb5q4steYvPVH2Ib2JYnAP1TpjG6hIVymmfyg
FmyhwYYm58KoEeka50lprU1v4VVCbUeNz5Bj8coelH6s99qUXiOlCU4tX1XfCau/TGfuVhZZxn2v
Guc4TgghT462wZ203JVhlK3M5LWxtfoWTqPuE1H7yq83GeYhmo7gK/upx+imCZUH0APddbRHxS9I
11/AVgBFxXWz81TvGLfU85WEedJW3Ih2I27oEP6UwjP3hVUFO0fT4DAAxvAryt9VLb1S3rjlIzFe
24ZsY4oq8RgGbrHKc/eSqewCQyXze1eF+dcEG8OeJl9rlWPrla9RZDvnolV+iJF/1GhpxsWs6mLT
TOnfjYF+R+C6sE67W9mJ5Jz1w+gryQS+yBseWq77uKNzWVHt/JirZrCZ8GFcRz2V0l0QHIuhyqF2
KT/M0RxOcPuN3VjFq7gbrVUT8TnpKjB5YLcoATUIjE5jeXCnfqBIp6zPEOmuquCWykAqYoCI0pUk
QSzLjizK7ZMYvfGIB6HwNdE3O4psN/EIA9Sto3mfW1mDtLJ6aZvyUQGcuXI70o5O03xoUaavDKGZ
fMMyvnwexOlupEoOyq4b1ld7iYl2oJI2w6JfonR+AjbTryovjo7UKKlkr+avTWOglWNbsOZLgT3H
xK/yPI7R2u68jywoTL91emId7XYYM3EaGxumazteR0SGBT+w28wN3xwwyZvR06tVAhBzHkObm+Ge
Nwg3zq2NveQmcrK3Mh/HdU3IbJMJFOVZjJqwVEL8tPXqXIzxvGkCLlG5DRXLCbxsqyS9s2rzBDpe
EO+IwWXHdC4OtqrbJ/b4mNNa7d4EZWdomrKr+CL5wXTLEHAMeRI9NtzPhhaJZgwnuOZTV9LWDXes
KnBIR+fODu/ycZdXtrZOENj4kbtyrOQBo1uL7U0DOBSF5Npy0sfYi05YtYhN67Wg0cxc3WICau1n
R/Wo+K2xTMFy1tf7NN+CntrMnV1uY1LSfqjwzgWTumkcV/iUK2dbLCH4JQmicNMm7Ye28AXrrhme
tZywEHxRSin1yFc9L1i1hk3sKUjGdaaLZ/5V7oL5+0b4M8MSoVqHk7F2MjQyIUE51PqO2AyZSNaj
jvmjAbrsLSY+Q53rSkEbiKi9FaueLcW2tiCa1pAgUIeX7VOdUcJlkAj0yPnjJB6vstGcfJWdtNlp
2fL78x3MwnCKkuxRCWqs51UtuESN8WGb5OHnvjomXRodoMSbvqkg5yrJZlTOyeEuk9LTU2+oa20m
HF7XmsrvXkDpXIBOKW2OLRxTiGEYlidh7Qe2pe5UuHXHvrbE/WDNqCDMMu/XMAQeAy+dt9RojiuM
eHM2sgp36mOeIATw6oOW/C++zmu5bWUL00+EKuRwSxBMiiQlOdygbMtGzrmffj409zl07ZkzN13o
RpOiEDqs9YdpOM1TPJ7k0b2IbHM44XhJxGbgzZwdwu3g2/dLmbt7bm59MnK1PtnEu3a9wIl2zsQp
bpgY0oJNmwcvyZff5vYkA4Z83jckGE3XeyB64W4I9T/Hmteesqb8aN2CAEppTu1BJLgcMVF/1918
OSE2spwmYyiDEbeaTWVrBSLCVrnhIpjHUclHwgv7eRHliVmkZBM0h4E1VB92Aiqgx3uS7yfU0lno
N5uVryQVNjSLG55kwfKVdWiSPVuE3XehorYnMWCsk0/WvmU4PLWo+qG1wLJ007TVGyaFv7q+HG7X
Sh7Jy5QIS2OlEgp3Q+Ax3ocI3bGjZZ8hj9y1OrPj4H5v27qc+dEU9hxOJzt6h9RUM9AF2lAZ7C7I
ynpOirRNVGp+pzbZse8FCXexxU38rCleGpQz/xjJN0urVyUIVvBdF4Y+g9T6AxoE5brnTGG4iFPO
Z0uIspUaIsWdN4epa1Y129DdIGsz9fASFRZrwGBn4yR/AWIe5IUd8U7arj4xMayqOushUvY129/Q
wLsRECVSIdC/36rSY2s1mcRrOlc7AXTQTzEcc7924LE1P12R/yTu4nJlw5knV7dcdsfUS33c4I0X
I5rDvar1uTq1ayGrsjAR8+Ax/1+nw9r+uzfmf91uwXLZBQmt1ZPfjPY3NicDAo25bge2YiIwUmYH
vFk9kjp0iOr+JFAx3OBiu2m9Fnxm7DRA7ihGEH+75TMO0YtC4FBT+kcsvZJjrhTJxn4ZalTph2Q8
l2H9mDEOnMrCyP28Ln4sBXYOClpjG4QZlZPQX7rCw1VEKG7gZC2KfnZMOiFKxQX5v5KxWxQ4oUZn
h6xYWFwTZ3xvVdfYj2uYQLWs4jRH3mZuW/1h0cQWCr83Odeh5R32Rhe8ZFG9eZIG6RBCjCBSjtNR
qeyMVwf91HhJEKVxlI5VE3FGD/GGZsxPaHarB6xkWFZBxnrg0hzRglGsjSDrvFFmQFquoW8yLzKv
s7Up6zo7eZX45GY7/gJo9WhOqFW5etpvE1Jk+tR7z1MsjD1B5RrWmJ+yhdhabVe9qAWkxpFtlB/n
6GoPeVS9WCkZ56rCL3Ao9xDtBRqagNDGKgk3xhxrvtqROhbZV1D/7UNYoiQboq2x7RTRPGYIZxga
in01w+zOmVv3mPdwNzyFnbKwRP9rzuK9I/r9CFjm6jhxtecVKA8hcfSPqsQ+vkyVH8Mqmmm62ghi
NM6fFZV9T+eNQZ0n8Y8IL10iSX7lzOa3Ea1QO0yc30VMPI15QS8V+yUPWb6UUdpsWnU5NGZn/yQy
7xILYIxy1H44ECy5kBqE4zI0EK2IlmyrqMuOukJO0ylMcRhCT+wFqYMtKE1jK5S+C1g+bqt6Svdq
s8Y7EADtSiKtfTzYzwD9EcaMxwuuDmcjrZJvIT7NMMFJJujXrFarlbyCIKZhi0s3qd/6TvtaTn3z
EI4QJsn2k4epCijPqYcO0FRuowzmb5xmBeTWbGGQCvqlyB+aokYlc43eLUB9J6NtDt7YKu/qkgax
ZxBShbG3DYc8QIc1egcp+DPuXfFkttiGGip2h8uIXK87FCAbrSrZ5e3sfmuJX7eeC7a+C5cHAp8R
qsjIKY1kkA/GQoS6ZEPVeZPhO5mjvbADMI5tnXT7Du7ZNTF7WO9kwn+36sG0vPSzXXhgCLEYZ6/K
axRTCvPgYflzNnA493slLn/l9W9kBRJypEm9Ea3tXUEb48OXOBCGG1GyoM7ECyGGz0Xvj2KJ++vU
9e55QNgiKcEzLyPTQp60DEcy/53zY08y552RS8s39/rttOwpG2VdFrL7/dP3tv/nV8jTtgjlOB/q
hXLEncKB/ZEwq9wOq0ljEb3W5ZGcb8ZEpZOs/3V4P3/vLttk8a82+T2ybdH6cmuo9bxhb5fnGyDB
NZPqeqg6LGEIp/6n1RhNFgTr+VwBshvo63lZv330VsYLaUDFUnZRFjcnWdTrNDuZ2EpuZN3slv/U
ldhjFTniqb7o0cXSVF4HtzB8QETRRbbVhc3onprTXrbJQoWbriZT+HhrKuzsNWIYu3+onzzvaOrA
fO4fKjvRkt9hw/9XW6qgtKuN6vHexo4TWy3beKnMXAsSt472Vh2haa001rNam+pziFEpU9/c/2hd
7aMAiHzVVWU+iTAuAruM7XO1CLZP0bJBYbz6loC42KdGnR1IjMBahp04ITWn6d64HducWEpYPtnV
2D2i+7x3mWMfWntmiSSy/AhzbJ+x5X8oW6fbI+7yXra5s3p7qIHCtothJbKfpn5OWeGrT9ncnxBD
KR68ibVnw+bmAIpKoKyHVOaiFOjHVeJH7BiRz4X2rgT0n8q+Vb+ht1Zu48kuA1VoKLHGA1vMofbt
KpuxQm3KvdlWZHpUBJk0HaIcS+9tNo7qe+NMAEb7bGVTEEnKCws8vBkZX9P60+iGjp0ygMYhsj7E
ZNbbAu7cJU8QKajn6iexfCyE1qY20odnD7V+WZMFROFo10H93sr+sq0f9HfPGttHWRuTSpBhmp/6
fvHAqfXxtiqy6VLGYQkNNpkCBWeJi2xLKha7gKOeZc0bmuYhaYrfyND800HMloMcxggGZf0OWRT6
n2Sy4rP8Gq8WyVHFoHZz7zAO9bq8b/OjbGt4bx97JXz28H2tFlwiYO++aqLAKhtFxZ3jRmt4gmFb
tqFPfC5KMqiyyapGgbZw9UuO67IpmcTiq7Wm72U1XbrqgmrtP99QZjtFB6gkMa8S5Aoc9DWtU+eQ
doyvSLb8B3R769JhemNq4Zd7+7/7EeLHQ0E19J38vnvHUUuuM9k4djZ4q6HgVD0hGWgejXnVz2nw
CZVtshgrtXrq1yJKFYxa9UXs/nXi3lnLhINkq/p6b5JH+L5XT/c2Ny1+q17L6qdNvI3bdkjQ6qSM
4zn55+jeZis9IILWO8keChmmW7cyavKDogOG6fUQ6fzaDFf1lv49IhAUhKwZdrKqxYifsyeBd+1Y
HdaC4QryWWOFa+dkiotDGiMjLKtTPNTHOQFnglQTe6/Yfje8HHwbdry3qklS/aB3IPf7abDf57Kd
Dtj3NVvZGf347NC39bKNTLjyY287p7BlUWJnROdURYsRScvtN2cs2YJ58YesWYWWXdc8gawlbmi/
4bWGSlJfnGVTNUSsJopaPMoqiCnTz2brW4POw1afsVSyEkyJlCFRAsvz3DeNpdFBLVnUyWqF1Av6
ayxyZGeD4eIVBsODPBmC6Hj7ovNYj/60GLxXdf2qrl+a9Sx3e88rH2XHBkFXP1wGjxfLzjeybWLm
CWL09Hce+3svqUdINExxs5zY5Nzk6k5IuHPdXvUjdBHfsHVxcPJuhz9ODvYzSvYlaiFv0XSu67bY
eUqT7fJp1b2c7CtBAovkrzYEFaisdyUbiU7l6hecXJjdl7J4t7R5YZ3PKOc5ds5a3HAeRALd2Vmr
o4ITx+CFH8ju5u9AhPErGcy9rDX11L45xpHRMQls0ewdUEEIFese9K1MO8xlGL93M5GsvCElBY1G
P2hI6voxOYE1yuf4I0iXIMnNYUcYa42NuSzn0QwcjBLt1SI6ePrWXlmotjq2Z1no+cEwlRejbL8M
upKgzN8sL/xoZDiqmXh1zt5FMaBFpiSP/ciuoRrqaAiimlX96MvxNQwb9S2NUJoEcbNpTS+8FsS1
soa1uqo0XJ9FA120FvIoXtcYdmU+RWWU35q0OUxOijFe0i7/VduucegMA6q4hT7cwhL3oWiKr6y9
u1+uGT+Pc6H9btFvyLzOYrP00i1iw4K8JIfd98AlLFz1dNSnohV/jXTrJnI1691Mu2MCkPeXViAM
p7zmnoVmk109tJpa7iqNOG2ppGUAgKUm6Z18YdGHCQ3CtH7ce/EmhNn1aiIgTyDATn618Q81Evbe
67QVnV+6KMwTIyxx3MOw1iVoq4KMxbcA+8epfJuGdGUX5vFJVvGAfCL1oj3CvLdfw2EhDzVMDVwN
Y35NWnPll6XdDlRweugaNEIspTwYY1b6aW63B4J+bWCutHJ25saFpT9/XpCDJEGxBQQVpAqJfpJa
WITrfULwxt6Y+nlS+kskGIEMhtpdFOoVSrglqC88Ft51p+9e0Ps/W+zW3kfhaue+03fyHNKn3sOA
ne5mtj8HBud3M3a8K65WG9vWrffRMparQNVfnpsRgiPWrPqypqK3eGlGIvfr53DTFJdSLwNZQwe+
vnRetovD2sLdrlHOxPf38tzgWerZwcnwVqvN5txP4miqmYqshX7Imlw8F2vRqxMOnb1OuIZaPXTj
bnQVGy0j3X6edc1hz7sUGyI6aAbIRixn7OfUYo5ZluKh0LGrUCeNs+HSi8BMMEC91eUpWZDANLtq
fJaV21cVTYeIe1cRRi2m+DCNyGIzGFf4DFhtDGEI5TBZrdY/QBLA5tMr7JmsBXAiqnOv01u4qjii
Gf52q8ozWluPp8TKnot8/GpWaXUsiHg9j2PzT4ECphPUmd34/zoxqd78pPNT7n17w9EMFJW1ZgOA
HGmR9VuSnmDQrKcIBmAc+WJk7ryLR8iUWq5GL7xJkATsUSyPCfAq2Sb7uUsdvciq25ivMO6IMqyf
v7eLpkO+qLUVdBmjlqVcqG3jJYxhnFKUaV8CMIZiOeU1SeS1LTEZPRECioBz2P1bYZXvddjEz7Lm
eUu4QitLNrucnPpU2SuTnbKRLoc31S71J7t2voAY6QG90APrCECeJq4xVOKWHFPRZuJRVrUeKAdk
vBwrHM7WS5kew8kDObxWkfEsXsSU3P6wbLKtxU/aPMJJhw5WMRFindBEkdVkwg3KNtdAtPxbtlWf
4GLYWNLQOdcd67WFgitr8vf1kX7I7aJ9lb+9WHFes5UqONrQv1mBRYuO3Yms1rEqeDTL1eBm/W12
gQxSihDUWpPfloTja14T4iWxTGrN0krVV5quPdkkCwgkLw1jtYkEtmqTGYpsLX93ZsboNIqcHwCI
H1qOYhgmrxg5iT/ELT4WIqHfajSsfZLy8bVE122DpWq1GdmvPIPgyA91ZYen3hAx1nRKciAPWR4q
RDxf9CL9yJFn+8TKF3+9eP5w3PqzLCp7U5nZfNLqxH5xU9A3xH6SzyOJ+I4IPhsDLXLT53wuU5A4
UfRAinSfzuLNFqWxQY4T+Ead20+9GCqxKRqNx5s3dcyLF1ko2BC8EA01AFT9cFB49McMBro7NeTT
omYEcAX0HA6disbmAIvF6+cHwPLi2HbNz7rLFUyNi+XNGhoeu/lVC1v9wxbxr1K4eCBmT+NSh7vY
jn83Q5G9JDgJBFruKDto+upHbaUai9Z+p7m6/R7be1Ji+RdDiGlnKEkauEr+ECneL5br6gn7jt9m
Uv0c5tgkvdM4Bw3EKFk2N0hrhMbmNs1RYIL84MVG9n0iSYSVgwsUqSFZ6fBiZ83sbfWY9FIDEOBS
VXsi8ikpPzwv+jK95j3qxGQJtC+NiLyD5ZH5BPieB02MPKbpAFaawMJ33Rg+Wt9dWN/PU6ld8MA9
QURvsGkqUayviIhZyF0SeJmJ96qszVvHeJnn73rPIulc9bZ7WIoB+cMZgHLrE2dUDppCXg1OU7OD
O68jDxIap19APdTnnAjYFn0le1va5cZArfLI9IjEph19awq3vQqdSZsm/cUhcQ+424mJmFIo5hw/
zl76aymV5Gme0M4Vov4joMHUve59j4ao8y3cFM4kbzXk5q34FFklUfmkdrdRqRofID9/YnFd/zFR
wSQX9DsZBuzBnZhgfVUjDjH1w0ZFpA7f3Gi6qJWWvDagVGRNFo2F6wzEeYJjaw9ZhLUO0mX2VueQ
6YKMigbsLz2AjQhSe2LBo5nqdSG1GsC6tANZtRBSfC5S70nWRtCF18mAjD3b46NsMmAf7J3Ebrad
m2lXbzR6UJ4AiNaabMKED8G3Ps9O8gPr7HM0mJlZuySHSgtXtc96uC4hkFYzqc+yVhVaFORuWO5k
dWZnQ766x2uMrp6uDddEyUEIOONya9MXTzuOXmmD5KWLLFiU7Hg1ilf5gchVliBrsEOTJ1lV47Ki
k31Yv01Zi3ki8KdAGjjKHoS6p1NYoQJ1/0pcoE6Ir2a334w3XeUn3nJdUsIdi6Xp1y500JZr41Ne
xMx0VZ/+sXsbXWnWThcnti/59Fl7wngjpukvhjVfmCeMt3quf8UZQhPyHCFa1Uec0juAGDXfbK0H
zzV6UyD7loYenRocNX15dlLJ9KhdYu1D85X5vgYM0y7FyYtZQUBFSy6yQBylCposrILsv236khSb
qPEQ77b15LJEMyiv0EP729zncWJc3WowrplQGPTBtBxlNVW84agJ4CGyizbZxpUJbHGK5Na/7Egj
z6i0Huz1403U7oC7hwiiw21rlMG5yCJLO0a7bpqPTpQ6lx5t9Oc5VaCZY6wGCjKCHV0I4jzrJ4gI
xme05NjThH3pg/rtAi7QHABs/uf72uFPVShhALMfYJS+KBe4dPpO0brhVpVtvdluW435TNbUqKv2
ogFgd6vqIZ8SxT4EuPEim/DCIp03pKqPr310lW2LCE9ayYsha22vjIfeait68EdlMdrLSw045OnW
BAvyOLH+3xhOmbw6Lq95j3aWvejmhtwumWJjii6y8NR4r1aGeJa1OcQ+J2ndfaXnSeaLbo0Ct42z
kWerhFk+t3RCZ12W7u5thpf99lSVSW+su7OWwC377Qw7a+7Uiyx4jlDwGMlW39tCc3pvcYx4RNFH
vYxRmD62mv313iFjn4LyRtft723ulrD/fPvSbpwQrEBGyLdme3nESOu1x3jlmTmwwNG8OI2QIE6y
ZmMvhXXTesLL44vWm/3xrzb5MaurfrZ9GG21uikA+ZTOWRZuS5TQgRAAQ522WlUA6ZKLaadtBkf1
2qZhfQ2zmvCalyZ72VYkJbHKFIh5XFa1vzQhXsxJER5lZ9Nwv0cVKsWGCfynVu0+yBlmcd5L2msr
6ktPoPAJvVecuDJEbs14NRKBDorXw/TgDObIBeBkDHxqSyIVpJRmt1d1adOXLnWP8qRswgRHI3jf
eUdtmernxZwf7DbGdkVMxntnTvXJm9sBVNASFU9tVAdlHSjqVG+7zmm3GsYpAI9wADJXr5dxNW5J
xzB7LEw1sOzmS2eEFXz48TGsxydrjFBsj8lJwUv4GQ7pzooRPMgsdjoVKwCv1prDnGC37JYg2Nqj
OkYwJ5QYTLc66tueNYjfsfoove9dqhcbAUrYx+kVImnIbC6zfeBjYNebYNBVZTqBmHjXWifZR0wI
BLhVIOmAlMdRf1AFWnNYUBkkF2Anuco+n/UP9l0MNqAXtrWhPhdDflwUR3lshhp67Di5x2KEAGcY
72k3pWz/XPbJoD2LMXavorC000JGm3hHTzDRqDZFufRwpjbqbAxo0hCth07Ubb16zDa9YI5kM/yk
jmct7rzXVYRvgcRgL40J7zEyHs0Ov1NlQi64Sj7QdH0jI7RNeq3eVXbvPowFLmAEAji8F8uEArxt
NA+Iln0BYTEfQ7Ufd7UThxuQGuHzWH7yNfEJuRVjg+7z5DsYM+2WStEeC9aqhTWrZyPnm6emENi0
qVdsWPSgUERQZTqcPHxqOm1qT+0QtoFqutO2czC/zN1WbNVe/xLN+AeAmBqCCMfeRhX12QL+cW50
811Jk+ZQoNb4iEwiuBLmlCDvnP6xriqiJPoEf0uEftQs4yNAgsPQIsjYt5lftvXeK2bvWBpLgz83
gCh7NGMscuFGtONwsJoVERgNWmBOuJgDEP6JVNMPRrniYJIl97laow8cbvBRZyOCx3Njdwpwvazv
HzRKdBKAa6ElwY59MJjtDRu2jfqzyfQFXp3ZPkwADY7KGvAwurNcUWvrspolCo/RQB4Eb8oGLVYk
I5KpV9/14sdoK895Ds8XcRQ/T8+gl/8I12hO5N9UZsKsRXNNPS1Vo11MGB4mjz3pXrudMvA3TuMb
ZZw8DmUTnaKZFUah8f4uceVD76yR25vWp7fGKo+lB5oUTvK+4A8QGBkxVLtp231sLz/d1T5+dnEX
JxTYx4RCb2CHDoJbO9rOMRpjHCEiyDQaupxa1a6Rki8QAUp/SpPPrqhPhJHNA3P5mIFYQd6q3XFB
/7Q5FjEzYXiyD5hy9I31SmBE36Sgy7Zh2l3xW4Nj5nYGL7FRHeOWcTBVTDz/xs6vB2ICbfmKpqn6
OCaJ9tivhWMuFql6qB3lJtajMDAHkHqxprNDUZyBsdfqgijLXB9Q1i6pok+FzANKDAmKQoQyfo3W
VH/0yJozaR+GMsT3xIXTpEfkQNQZeqrH8vgp6gDyiDM7kt4n79nU5nM758VGJQaZp2rMn3esFUK9
XSAXv8weAfZWHxaywtEFYRWmz74BoRSiFF2jLPU4g7zEShpsFsFYAOMqHB6zJ3gt8mhne6v6bDN+
Rm5YIFBmAG909RwQg1kCPAz3sXDQ24cwvxk0qEz97wnSYALsN+g84Hyt7RB1djb4fKk+QtNVoFYD
COVBwYBFUxXkI9GLiaKQxELtXpdmucyx3T0Saix8MSyIohX9C+zlC5HmbmOhJ3/0Flz8Ej20jqsV
rBKO3knJQvdkrTgd3Gp/dK73WCcMs2anMIzlTXMQKCz1Wvx9Aoi6b4bhO94HBpxgOwqUOlueJryK
Hh2Cx9VKII5y/Zo77gP4h4VV9hxyBafvM7t2ohsR8KUU5zhjwKyqgkRRpA2Bij4yybrV1qFxm2pj
ZVjPAV2vAMV5FqAbJoMdZOaTU5KU0is0t5COvdbW4BLlqbRtlqb7eunN/dg23tfce4PLNKh9+EvY
7RbOO3Opt0JklF+JMfqlVUQnfY5mX2/UbstO3TuMAM/2FjhQcCekpJSQzdsA4d7BEnAIVXPLCvDJ
w+D3NZ/QKHKoISaTBb0ZvZWFYj/ci2aqnFvVZuV/tFsoYq2wnq2QtaM3WeAY3QKgZ+N5uzAKPT/2
UF/TGPp8tswbXY14FUPTeBBtStqU1cdnXupBiZvuSRXINyEUdca+9Le1OkRB1XnEAl0+jOzOmIjX
YhXPMcsZO2Gz7c/T2C/PfbqO3NS8OurPbcJSt2nzfR05auznDrcRTNhR6dl/DGPOysNKPrJcR+fQ
rF4tY7Z3c5mw/16L0H0S3gAPrdfSoBvOudNlp5jtwSkPnWRrVBAAYGMnD5ZtnvXIgL3hzTxRWLhP
IK6I76XBpLRnoYcE14jB8PwjcKYVB4kBs9eMNFRhYImmtXpdgcD8b6EM5IswLz9UHnYZRoykVliD
1JgLryfMgl+Dg+z5mghQBBbb4UlpMNyCIzEEmQfHOhpBYy3RtLDjDPksoZFHBKWPPKjVQ2cur2os
Zqgdob2dUaXxl7WKTMHijyY3y8xdgGZOnMMrGZCeFBroIs+sHkBkHKYFRgpwpefBHM5Kj/8TDs/Z
Vh8aHAAlZi5eCfwW+LPAmZYSToFwn+dc01gKDsWLR2rulHbNhwBu9I7XBmjD6keMufu7WuIS4/Wf
bhXycMsogbOGClqhs9PJeaAcz9WeZLEwhQGw8pRtKHujAR6xqJSlAtgzBCmwtKV5kl9TCe0taaPy
WKQ1Q/Y8ONvWSoGHkFIABFcJv0IxLXEq3IkV28ffznyaNCi9LUABZQBYlXX8PSRHwqeUAOshE/FH
jBQc4qO7JQrrreNgNLki57YAtLeZxt1F/zdXUN9q/7Cv6R/6qdi3c8s0CSowc7Jwr+ItS9gRqmB7
dOJvVVkbX5CQR5FzvuhZZB3ySbkIggArvVXdN+ZqPJB+VwfjkHpzTLZ+66XCw2zeek5Jpfm5jnxp
r5YI/xkgxu0H19SXRy1P32aVXWrcRMgoxlCGV5OmJkTXJuv4e0CBPm4KEFHRDjubhDdYrtq+CUfk
y59hcrQrsF0XaWxlYSNgMk5rK66+zMduW+W29woLwHlRlzcBgu/VAIxglxF+t2n2pWZhgHxlArSy
JpkqqyLXC9Z8dQFAU1H22eDGrJ+MHPiLtS2jwfCxFx8PsCOqt8Fsu8MMW8SXVR1va/DGrbWJO6XD
XLfh/+kHe6vX0ediK8u+SnPxgPDH6ygAe5uunb1ESLm8RJ3WkhlGCtMZnTywWrvZ19DAjQh2hpIh
MVfw81amhjshFezEJBmraOOIuQjYRb8YxDkYxbdF8TLEgMXwtHrDtKw/Fitmpl5xdTEIi6PpvCQr
brQ1FvUIMCJekaSyWPTkQ1GMMEj/2yTbZfdife3aUx1xXb0eOt2mqHJKCfTsdJDTWttE23C3qAYL
w/gt7UAKhNe5i/JdBJ3X7g24RdN8RagcdUM87266GhIjJHFDhcmGwU0dlLxX7Q15YghzSJLzz8Xt
ohO4LEsELFb5JfJQvtFWA5fsIA8zQQQJFhb/3tRWoH3dXkdBqFb2ywopZC0LcGgEbh11eD2Em0zR
1jgCrRFYrICsyjdHKbcZHq/n5dMcJ1DM64Xr1m+UR3d8oq1lqggkVFE2zqJYioPsiaUmVwZZRLzZ
5bl+/RJ5hJv7srGdIt/KX5mhNU0CFuGz1dVvH3XqXiqMOJ4PyX06guH8Naz3bzYT51CiRi1zwLLI
5PWXhylbZFJaGN/JalE0+7hWdPxn1t9UgvuMcNg4yD8pf4YXvcRJMyFOMjaBV9ef8nP5HMExX2/j
7Q7LRomXwvU+ZXcJafTeNtf6sEdqBU8mQB837K98GqDdkqGel3wOVL39IfHAspiAUQ8t/DriqUiO
FM1kY0bUODljvNsFMul9w3nFavR9hLkYeF3MHbWREN31WXeV997O3JeJuM9OtAbDuoWL+JFw3Jop
q065w/avx1kY0OR/bhrYYR0IdRdt5e2Sd0MeYc9JWlceyqfAivWQvPKw8aqxPOHr6IE+k4drARGB
Z0PZNxq7KPQFMwEQAZhzzo5GBH8dyk87OFKARHaN8nQ7FPkIGspODvLvzV1HjLrbpn32Rcz6SV65
21WCWrqprHzZymstr0rWV+z/ew3xlRUDIO+J/IQ8km23x0HWZWHkOIZ0QwxEE9HHabjIG397NOWl
uT8N8kxL5HPTgGHfykshf6Q+tlyfPqp0nwg6q1yr+dmvtiHIXd6ur1k6owB4ZewKVgM8dVetKXuY
tvGuFBCde3256OvQIaftIrWdvYgESGBc9zYqdE6UcDv0hKysrP6vP/zXb5CH2F5Bdtdj/dbzdvdQ
kylBmhj6Vg4Bcn4fkBs/2ACy5ksOl/d2cW9wir/emr9AFf++ggZpvCqBNSk67LtLTQSpG39XhkIN
7leYQfCkOy6U7vvgoo6vBSaWO/lbxrB5yW2h7tBoHIXfFfFjP+kKMI91HFpfa/lJefQ/27yhFggH
xNlWPgljmu9YwrB1WR8EfUbayYRjfX981g52I+hg6v6EBNtBPsHzYE2HpbTYljRB6UwYH7kruPJ/
/l27yo9hDFbYKw3gCisg5f7sifTJ1VcAo1HZ7Spvw/C2DsvySZLVe1tF9GcdkSxdOEHoNBOYlfzV
iRTGSNlfFve39a9H9HYoz4vGmw5eZ/rySbh9BFuBvfLRdyQI5FjIhr3bo9B9vL/h92dZtslqtD6F
6jjuOkB6+9hJdvKcKR922eP++X8/grIu75o8un1G1m+H/zovq/9quz22dYPX+23owVaOBH9uHiO4
cpsceEyVA3IbbRDO68ShexBNI52N6qLv8KEgT8+6QN7xydYxBnVeStGfHdYG7A8fdSIWQq02PdSJ
ElDK1A4P1opVFXN9Lid32JmmYCnR6epWjSpiNyMCMxsSvDvJO1jK1S7SFFO7jZL6xSmav268/Kvy
Obi9Tve6bLw/JvdnRXapprw/jNgPyodRFu06XMsjPYO+ZKZwnuTVl19SgWdcwKzw2I0htHpfviWw
2mmVh3+1Tq7xtbQQUZL7lgXX4ABS3TdbciliLtiQKvmRODjUkHTFN8yZ/p6MwN2RMQnkNZaFvO3p
ujxBKJc98pL/LBf95KVGsVPF/JCZNQJl3nCQg4zGqN3D2a1Rz93GVXSbAYz+E1J+cZRfKO+8PGKk
71c2jJ1Mn2LyXrGXc2+Y5TCzryGeZ7tSPhH3wUDVVOfI5+6/T+9nbTsuEO/vV7EuHEbSbJ1mCrew
tqEFXUiSSuAFfAWXbLAS95AflV3IrUE5MdBFmTUruOmYycUWeN1mv7jOcQGYQz53Dz0SjeLE9gsc
w26rq9suKtGiipybrt0GYbjUz62RGTv5/fJ3hXYyH3v9RRhlv1NN4yzv6v3WyqNyGH6lxpJs5qpC
6R8K+T8btPvAoci5X9ZvCzu2pzWONGwfwPgHWmGXsPP7cnpCkN08AE1rTpK1MyVDc+JZ+FPHRXG7
v/JO3MeY+41hgv6dQ880F6/dWhCkkcXA8jtVK14ClxF8i0JgUHPJ5J2Rj3WkEnu0gAeHFb4h/x3M
ZYf7iH6/k7cHeh3v7xfhflYeyS7//69irTbDXnqS75NcKcgfI6u3tfi9Lo9ujSLB9oMFLcIMcqGr
DPZBxWNRdpF/9rbkkoc4bPKq3Q7Ja/8Dq79NlPJ3/rXKuH22Ll0fWMAjCUHsMZjo5fqV5Aiha/ma
iAo5GD9azO9orRBPjsfs8H8YO6se15FuDf8iS2a4DXMnu7lvrI1mZv/687gyM+6vNSOdm5IL7CSO
oWqtF7LK9+W1GH7fdKc3aAAYBO/w+zxOXKliRjcXc9swJqQcFJQiFWBi0yRM/Jy5uKMkRf3TXPb+
7fOxh4lz7jN03Vq2K+DpG5Ms1bhErzcjCfXDFl9ELw+qrcp7cbLFpE5szed+biMRhOa1BwFkHiw+
fa7O+4qt+W+cO+bjfdk3SJ8bhDp4hvHMFA9OJNzAFom6uPM44xHL+Kn//uXHXMkWgdTJn6aR4i+8
X3njdw+i/V5croEqW4Cmp//AbxokN8SV8u+bYu/7owpQTrWz83j1lQriwRSZl3BfOCGC4CF65455
DSg6RDGPE9XO/dkpZbq/f/vpSr6TPeZ75j6fuV/MotVR04b8yT/3ndi6jxKbX+tip/tRP436+gFf
95IUEhu1+aSMSM2K58o8exD7/lvbPET03ufZYnMuxP8xV8WW2O8/j/ppOSNGi4FfPurf2r4c9csn
edMDH6O5svFh9E23OB7O5CqK8b5WFTe8KAilQM6ERsTifQqzzcXcNiZ4gkK/Y0xRa2zeB4nHrTj4
PPRTj9h0dQ+EECn4+xUtbpb5jv9yU8030HyjibZ5N7HHf7Z92e3fDn+/Xcd0IvdnIWi/fmXj0Ma0
dpoLixfXXNxXsnP9U6zi34Z/abuvJ6bD3j9BHOfLmPsndJFzUqTuj9w4/lI8GsQaVGzN72jxDJmr
YmuekM2Dv7R9qYpxbotgQPtTKZFEiDITIh83J7l3prfiEr5vilZRHwlls6xOimSjOtnj/HgHTAVt
fK5L40QjF3Xx5Gcu5BFRMhLDvoeOXM+ox6V4PBD9R5K1Qhn4L7ra/aFhysQQxNMly0dImIi/rcQ/
KYr5cSuq4lKwxKJ/HjNfBnPbl0toPkzvVTEhCxumVyeP+qqx1HhcivVvBMCAcFHUP3l1F2zud7w4
KXNxf6zOdXG6/rMqOuZbV1Q9Ail/Pb5F/csRRNuYRGAnlIjbaH7Y3yfW937x/8x7VniVsHhL9gaB
EW2KkHxaOc7DxL6iEBODuSq2vowTD9G57dMPFz1fdumcQlqP2hlU4LWESoFrgBhBpFxTQHJML64c
R7z6UTy63CRKkp04M3nUpslulK1FlVjGTvzD8z96v/c/BTM/TRXmoWJL/PlB1hLRuw+6B7lSC9ET
LQyQSVHRyu5GJycdg5qLMlzELXqPU4oroB/VsHoTN/JfUa1S9tZYZ5M6qUgOpmmyj5AIhiUOaU0U
ZUW2cjHXXcOT0D/zjUU+6Q5bo4EBGQ/kOfJhqIq31VX3KDjbBgmAQEa7RpxV8b+UCVQmtcie8hCe
ieCTq9MfPNaI7tT3eOaX0y9O6qe/6L50vZ91sWYRm/fbPCA5OTr6sBZnWXzsXIgvMFfFif3Sdl/V
iZ6vZM55pOief5Lq++rSxFpvgY0hVnFe6r40WdhvNYQA1yqMWapQzxAgzfb4TNJrqOTONAuZnqnX
cYB5qlGEd1PpPQZKslWmY8hRmZxzr6wXYtTYJP1OGnN9JbcJIL2uyxZVwK0uCiex9aXpAPBUwBSd
4sjeyIFvpGskgzBcZmW/JioJaniw9pXqVQ9wssg1IxoL8TyxcC8K5VPs9k8Tov2bBynlG/ybcoVq
XI8qB1XRliB4lESkJ8oeFYjQLOJvoWOhLKg35yFEC8ECtrBRye1vHcMdr3FR/YTvuGt1JX/pUx1X
rdj9SHOm5CU+8AfXk0GKJ9VT64zGd4doPZld1yPhoNSo43TdwqvK8rUcwfSyJM+fVTk2lyjqAK8K
kO2Ss8kWQCeUPKZGgX6TLCNlFJJkqnJw3BgxFpd+6iGUhJlAh6OAHynbKjPzyzhExUVsiSLJMgvd
szRFWJggvJGF3iovkB9yh+5dJ3m2reVJyi+RCw07EpQ4VlMAeGG7rNzCLET1WobwqbkYicooGK7q
JAMT5NQd6+Eqsw8gNUivOQTba1S/hnYIrt1UQHQJrq4cfSCrKe1FU55g0o3uIqpcGcJnmkG2xvKu
FWrYV5lM6DWWFGU59L3HCoKO0HSAVsUm5zLFUhQP2cXQdc1FiRrnYZyKMgG2Z3Jtwa5mxNzhq0m8
VHILV7SO7Iw+YDbX9yq6MO7vIQrGy70GmgPlX4trbt6/CAznAZWZYFn49QLdU21tKYa+GoYqReMN
MH2mKfrBtIA6A2tVVqqpRvUCK3hkMHAAzx0/PxVQ7U7VVMxVrs9tlBFD7ZA2MuGm5eohHfVYWyq6
phxEkQ3e341ZW0jLwYHl7vgxwWZEDZ5aF8Cobfbte9SlbxqpdHDh0P25t3T4zCATQStkBSox7fib
dOern0bq+1BFoBUQxHny+gTYNTpYD6NCLtkYIuNY2Gl7UNuw3sVxmF34CxQo/7X8reolLq4k1s+y
1j6VqAad7SB66Myigvoqld/ClsSRhdjjWlRFB6nQZ+TX03XZL1qMOxbDNDxUYkz5QrBc035ksGmy
JGi3PDNWn3Y20g8rHvWjOFRZ6crFcvwd5DCcOhNk0Ta8cIrV/A1qL/rj+2N0P26pjfVD1dTrVEbW
Zulisdx6ySNGhSNB+6xirWzqR4gW1Te45+2F0PFe1DDarb9hWgcZKukRa5pGiDZLy7/uFNlPso0e
F66BALWh/RCxmDYlGHQn9NPaU9kRVs5j1E5Eh4WSxR4ZzAg0G6dC1aV6i9imshRVcXqSWJ5eVRaY
sOn8mH0P0KWYJnrh1uz/3H9OHKXu1sxKOGfT+UNwGkReMjj403PN9J2OcorYFEXhjTDc57q42voa
CclPjaJb9DSQO1bdA8AZEHgeOtfE6r+jH8pDSS3fytLzd63ZeWi8+8VHnm9Ef9j55SZWUW0qRski
YC3ZuIUTD9xXXuCdmqnoInRPbM3dfupo2xg7mRfPNcM1FIbwmPcJHoZTIbZEm84qO4MUgKJaqAQV
foP/MVDsch897930mAP+f3aJ7Q58haxsvx6mbjJEbm/9JZeJBi6/fDsxWnzIkOVqdYrriUdB2lE3
ahiwKFKeg6lIEZg4i+rguigWBm4HeV0OCa5P3bmMcvliHiS2cNA78uJryCOzc2gTVfHzwsETY5Ck
g/ViAMVHWUr0ftlVVMUH16iO7iyEwO+7ik/7tEei6usmB6DxtWP6VkMeQna8jZn5FmNPCnJptONj
PRTx0e4DACcKyptNQp5RJluxjjJfeZRzvzvZavkj9RX5sTMz+VH1y0vDA/ZCbhqmC6KDvP1aDf0v
q6zVowm05MVOOBTJnPwco2bwEhTSK3xk70F06rl3drPQvIo+kMLrGELdt3Qa2ZcvUafoT4obZM9K
tBdDeOckj3JVQb+8+GU8nFpPic/9VCDup3YLPSrZNKtxwTMbNN5UFWMgmpLIce3fctThXmoTu4S5
FL8kTomOtqLVS1HV2qrbabimrnLdQBF/YRpN+w3TK6SLjF5dBxAqX6oWWwQZvt524le+AAXLV2bi
6rsey8xrbvZPQGiadyP/PtqV/WpIdn1I8gDpJFNt3qsRIIVsGekVER20dP32j2eZ9TuQLXU1hriI
m5X7pAA+Q8O27sB7shX69XrEGha+8N9N0CL/6vzSphoWqNhkPOWdU67xa8tRmLOyp0QyzEMVNwOa
2232pMKY/ob1+0J0SsDYnkBgvMLklc+iyXQr8gt2l29FtUdNYq84Q7QU1TK09etIlk7UxBGbTj7L
aL2pMKKP3jCCS8gMXzuWaMVAiy5dVNjM9EzQPWxWYPGQ9URadl24nXUQPW3tOmtd6QyuO9xORpcn
D4IxwUsrF+0Sjk9wEFUrkE1gCkF7FFUTIyJ8IFX3JKqjNHy3eedfRG1okyvP6/SqheB73N7b+UEn
3eKkls+BC43Yd7Gr6tLiCtBnjexEe8ud+jkKa/kIWKG7qWrNrRKiKl9E9kkMEO3oIm5yqUwuokkU
OipHgQmBoWxUDFcz3GMT07uJ4SF0tGuq36oq29iNXWBYWK6RMc+P5mBlx6CBLDeJBedHSaaomsJG
ZlYeVqGDi5ZqBtWDr1hYgQ/GEwph8btsFM4a3cx8J6pwdIDUq9lLrvdIUmotWIJpmNIO7gJNP1A1
aY+7slwDFC/id1DUyRY6vrVRyX28m4Z2TG3JeNT9xDrnkQHAYhpWD/LvAbTknlebcmZap+BGxJY9
FaMSu0sieBX43b/b5iFiy5Dq30WrKtt/21+tAcA0ZvhQ9mN16aUCuHRmI30HqkvnTfQ7ld1nve/M
l8rq0QdK1eyU+JqJsnERg4jrxte2sG9iaK/FpzLQnLeySuWVXYbGOc4dDFjKErUUdGGfoSP9lBC/
WofZ0gY2dJJzbiq7D783CgAxQ7OrB0dvvINkWtE2iH35EVWVciEOb41vcu5UPxvyRsCI9BAdxkHb
EbPNUd3NjZtjojnO7W4hbKmkiygpM5Rx0ag65TxTT2bur1pXDQ8l4uR/ddzHiO58boVHAvgZGf+V
PHpyuBL9PrjHkzhaaNk0mgV0wsLS9/eq6FYdJeo33NrBfaSnqDdDj4ytbHZwt+dDGJZ+NIGXHyzf
kNaxkqnYUnXWzgDvu8frpjopmm5tzCgZrgM+Lqu2lqtn7kYZ6I9tfTB3vqHNI/2pnCe7i5iS9pmx
uT2adab/hJOIWKTOc56rj5s2iSxIKt64LouivIRqXe50regOgV0buPu6ObYEjYU+FmBVHnwwM9Uc
WSy3dd9Dr3+OAl36LYG0vH9QkipIxWXGryHuvvuSZL0pZpWgdqyMj76JNjhTFO8BCrW9TSZRcVly
42Mbh8aWcED8YEMFAuNcGcTPeJCZ7ui/8wD+gHwo/VI9fJBBJzHDZhIeebb+O0EZWW3aJw9rjqr+
1jZgltEprp6cmjVh0xbKA7iNBngODkvwrqwVwTXX3amqhgdVb02SBnKcHEelSY5iy7JKUoBIIJyb
CFkX/Gu+KVbnPKWx86YMoXTWW8fhHCDfW/pxeRDVRkN5LrXCZq+GLcJUCvOyfZMDdcsq23n2IKQv
is6Xz22Ru89BOb6rhqdeRG2cEOCWajyIoY5iHQPFcK+i5rfeto7z+Jueqe6zO5JLzIzqMdcs69nd
9m5ivYe8Krd1L9dbq+68j0zdll1pfuQgsrDMKcpd53XZGzZ3y9YI7G+sI0+YPGSX0pUQz/cgbzSt
ryzubVNHkJFxxll3YrL0W8SOBm4ihNe0QPst7A4NxNR8y2ue5wGVVmqrwmyMTYel4KWZCi6MYVXh
jbwSVdFBwja7VCNuW1hWHwE78cleU4BuwHB0Qewuu2hTYSLFe7Ql7ZxaxfiNKMBbkwfDxxBMQI8a
Pgc6UEjuxepbOHbDR18GxrKf2oOp/X/H20guzeNd2+U4wNOWlWcj+Pb38ef2/zr+/44Xn6sWHcxt
R1/rqREuOxbst7wbyptq6erWnNqQyyhvoiNl8XtvE0MQiqxu+dT2ZV/enMhZSc42VHknisKY2JZO
UckbrozkrzYZ+2gn1TfzMNHZh46zKEv4Bl7+ICW1AWESzlevlJ23trjXVy06NqukV7IHUfQ6/1fW
vqgLpSrWqh/JJ6+AiMdDSlRQaJdP9VSIqqlJkO7v9aRYtSzX0Hr8u1e0z1Wxh2hD2+6YBgDa5qb7
keZ6zENv7O2HnNP1vcX+A0Uy5z2Cz8RFlad7x4VLqvbWt8Fsne8aAnREC53uwbBtDEcj9FayWA7I
vsImhni8r3Jpo6nO+IoiQ7dtOKoQPH2BlrUXn+EnwPnaojbOOGE7F7dRSHRNx8a84kHlrD2DGzFw
HdC0jVrV/UEtfTS7/3HYuZvrGH4GOZfFl+gQRYtW99oGZAUTvbX2eqzniOvU7i2xIumGQHSzUncO
NmLROKLpoqEdgwi5pS+YgsCLCftyKxVJu2Xxhyy+9qfQ6w8kRrrXIMQJPmrq9iGoWmUnh3Wyd/tY
v/ieiieGlI8vsR//AXSY/GFnHzv4g6TrqGNh/XvDT2ar9Y13KbKqumVToclMD/0MucRpgKZOVKQK
yIZR5xclhhePZLK87pysuYjxYhgGT2tMIwcM0BCniSZPdiDzeMm20c1DrGONL2V8RXQIgwgDYzSt
kfsNPmjlxfCaaFtArTlHCaQKrdfHk2WDLIYdbx6tpAv2GVLGR0cPjD1hj+zgDGN3SIq+30tykB8T
LcPYx22DU1S5SDx1ln2K8gGv15IgSdBE7iasaxkHBrnc2E7WQ3RFdBkBqPZKfiJfx6HV3FzUntAN
BjvIEwc0UNG2j2OD1Q/mzv1TYCCP3OiLtvEJSnmZ/FyRg176vay99LaNlje6p694z7SLIhj6s4sP
FRLUabwqBj9ACQv9ON5NED7cePwRVfbaxY/sjex1ha5NMHHtx+ARLOmfwJTHH1Kk/SDwC73c8AiU
e7a6SWpezm6nb9vpCHaIfwc4sByLh54FlTkg0gnE5EcGLlFt9O8OWAOWgEl3RBu1v5aRpU5q/COi
a+XZMYYGKWTuAFZG+S6pFIRkEO/rLyFqLUzK+12qS8GTKznWxVJg0wojeF9vodwZbrdr4254003W
ToriPdkZd4oypBmyAXL/FgAAXHt51+7EXmoY7UutUw6ppXQrYonZAUZQyFJ1QgYbDoYcbr24N+kD
gohiiNj61GhOPaLxa888vE+EPiEfMB9HtBWFDQ+NBN4ywTHwYuQ1Vo611Lw0GFgeeldOkK/glCTo
bRO37GB6TFUU7Zz1UGf4XE5VVR8gLelGthdVNy6VBezEcIHJAyQ502JRMBVq6uP3lOtDfuydqMDB
gi1RzGPElmjDaZzRlQpEqUtBY/0/9hsRjMohqP/PsUX100db+AjsmQktPrXNu4jP74N8PCTxWzX4
/hPPXHeRhZaxV124FW2qPcqO5W61zpeWY8rfbDlZeDWLbCdqYiddcx7rJnHOhiHtkC4aL05TQSms
0/q17a1ioXWW9732pCcIRc4vXVE2qc3jAB3wpaekasAARHmbJPxDMOMBdZDwRxGUIa+dqn6b7O6X
kdHkZ+LcRxkR9zNEgeKcKoW/Qc50XES6XJznDtHLBOuvcTqWPFltLeXmBYgMzs3TEcQuYuBcbc3e
WlhdSc7ynw/5cmipj+ALqe5LDEYVwczpQ+YDiGrcyTuSX+FhZXeSdWp6DwMirENxfJFaHwqJal11
lByvsTk9fZUMhIHu2/c2mL5YKsX2ziJUcLZkjEtCGan/e3Vqw6m7OwdTIdqAYCprfNHIgky9c4cY
J9qKUk42eocrgKjWppauA2RhVk04EN4vyh8BxAUnk8t3xRugv7X58GLlLNrLoXIf0zFtV0DF2pva
hKhhWn3yYGuIqoSIuJ0Ho+12GahaFBwDMPvYVu2N2EETZHqKd5YcXNJYLjYJa92rjNYuEQOi17FR
SgTWs+SZb+cviXnbr5GJAoox6voHnqJvbhWbP3PDPcgEMj2UcOA1RWXEVPo5y2sT+T6CDCQ0mj/9
4JzcNM1+alX4XdKJUvO0BEAPasgwWtywdKQWDCQ9kzHpnt2yq9A0ZwEhenvLz49+AhVQ9KZYeJ7c
dqwWojeM/QTPSzTlRO9Qm/GllPSPaDoSGY/0IS6LR9EX6jYxJ4SWmJMHD3ktS5cQJyG2PWMMHsSW
KOTEex9VudjPTWILN1R/FeLjc99r7pWtxNqGJKIWos2qfOQm7QreKeKgy3nc/Dlyl5wrPTMP7qgy
dgxxpYKJ9NhHTk6KyCV5osTK0bEb5SjDo4KzHijbeEQqRnSIordRDVpK05hSkoZiM++juNLPfMxR
tvvnMJ+GGFYIh0wcfD5ai03HsrWGfHU/ruh245CP+DRyNCVpiR2WvtJMByLYdHipK6EIwmD9tKPo
uH+k+IJ+IrsbR9df7m2a+Abzhw9OxCXoWo28r/x69a+/aR7913GVX4mHbsP9O0xnQWx9+rLTl7t/
J9Fz/9AmTx5ChF2him+N2paP2TRMDHD1kjCP2BQ9ohjE6Rebut0g3dD9cMgInaWm2zDbwE6tr85V
FBTLEgMLL4Bq5lXpdyOrBjT0wDS28t703XFrOc1vYLnDKkZYUQ5+tmqEdaRu4kfhoA/mdM3ej+tf
ZeI6G+ZMRxsJ06BQg5ViDpOUrfPTlLDIDpuFVPIgR2hWRw7fdogxVrhb2WX0wjpzBwnvWa9aZ9Fy
26HrMTyVbgG4uHlWvJ6DQfNDETu6tHJ1skL4lwWoJwI665joVqar3/2sO0lkPYcMS8QBCYZ8Svhl
EkmHCL7vDh4xy1QnOgaScivrSLrKIUveHD+ja+EedeYi2MtNTV3fQpOKo/O9TcHEZTFmXbKf9/KI
5K2SEsklfFOlq+iAg/a9HmFcFXULlXN8rIrHKta7a8dEqLZKtNBTluTdCGQE8bKQL+I9SzkmKzjk
YHtQNBbKDnW/6KGa6g54QyO+tEqPA9hUDLF7Kzt4/El2tLzOAPVPkREtXsIx6zdqhtaYaEtRYNiO
uKwRMP27rRmZSCBpqm4LXPQy23AfkqlAjsLJreJam8g1xTW6OD1zmOs4FUGs5Tt7sIaFqPIE0a4h
ahQQhqp709xemfprYNTaQTTZUqGiS9aP2IVW2Vq0iUJTXZU0EZqNYsinDhTztKG6f7BoNtSM/O6Q
pXvxwaLN9buF6dTaqh5KMtbTlxSdQSSnR8NEgHBqMgirXyxLWnWeH96yfJ1BCL7WihLcyJn/6YPC
3XeKdkaIPD71mFVdRWGPaP0ja2Vs5rZ4aFNM3FDmj2QplKA0uhqe180hMiLjSrDfuO/bBOZ6zFzc
j/y6WqapzaLNjfEYGo3c3t7rOCQVmzKL9SU4X/r93FCP0+Q5rOyH0WF20I4FuaKi0a+OE0kPRnD0
pooWhH8VvVG+N0QtD4MeT8tC+D64/wHMmMf1ESpH8cijVxzIkjMT74rgiuFdc8mzYXW/osY88MAa
1wtUkauHrEy8m06Q7KaG2WPuev1RDBMFUzJ1gS1QvhNVMVZBZX1lFCDHxV6iDUZFDCUhOrOG65eO
7DnXONWcK7rc40HTmg/PLVEJmdpVK2lxkgoXbmjD/BfDUMDck7n3z2IEM7+rHCjaMRi5/rIhqHeS
55hXyKLWFQexYq34Nl4G/WhdRYdSI+4p5yRnRFV0IJiiX4qYCSPOGxLKsX5NKlnTlm3A8zdqjdM8
1id2iplZZW1jtQg39gBiAjlL/5bDhlhhzxKtNQtltKVVF+5GczSUw9FvuSH1HNz0uoIbqkXED3ri
obYWYyo0eZmIgrnLiFsWbp7q2DPbyD3s8CTMQtxJqc9FePivramKvt5rWuPlh7eGA/5uslZxMYc+
iC3smhPy14d6Ygk1E4RRbImiE0DJqWBRC3BSNCJd22wdlYx3HyL4kg1P/h14NeG8Zabd5ZusjoRZ
alaxE/FhLpgjQ3UQ9USwHlo9edUn4lEzMWnK6SvgTQTzyBT8I6NA2A01SIIC6O4eRKEWdT9icFRO
+hv/bKqx8zOIVDQwqhTZR9HdtiMMUbEZIjuD5H8UkuZAOJ+kHSp79zNmD1iQROiMhLZJClGcxXs3
Yi/HKSqzRfsEuwMYZtAX9LU0aBIUu+b30Oi/XNQi4qzY9th/rQzl0cPX8ZA17ZvFaT0G2IFtakX/
8AfdWfcTqjbiMJlz5ImTrMXvnc+22BL/ADksf617nCsJl7Sj3KirMvL0XY1R28HUsnxvskiIirBc
SHKz7XTzOeZXG0YPQx9Sh8w/zCWglMzJbQTpR8lYhSUk5omUlk6Ia2v6s8RWgmjDukAWhPduqxwq
lC28wiTRpeUo8UVxf/p0YqAoc95Mp0JC0VKWkpS4xPsJuBW+8VNPfGmtGaesK/tD5ZvdvdD0oD+4
6nTmkuEjUdTiAOW3ODhpgei42Extp1XWYlNYr4otUUSWW4B2clDDmLDz2WTHkmsFBB0mHf96YeWO
le6DBCGAiSM6/UxRiB88V5tEQ1lGwTfTnThM44RRFKcjE5xTsVmPBLzSxBpW8z8jrtO5KrYcpcPe
CgIvD+8MnUAKbYL9zYXR6P620Y1jNGHvxXUgimCqdqQ4NmNQnURT7hqYO3g2sxFha9AKRwNTavl/
2yz7FitVifuolsIBm1hj902rUbt9hMgXJHnO6aQPUejYGIhCVMMAFWIlkP6UTCm7I8aQ9WKsrBZX
FCnsj5adrTRsuuqsHxZegrWujz/1SrYLVjGq7G6J/fxy4v5JySdhXeYj+MZmGM5BpR9Ina/VpIU3
Gp2TrPAXaJSRKB1z/2SChTl7brMk314tuiG5JAqviNQpjJWDyupRLuolj4ycFDqRxbxo9sgNTEvb
Ub7Bvld3Y4eDkGnjSWu91mWdbnSSMKDYmxYvlsrbBDVGlDiBS21CfgSY4IoXLg+N8EFXFXM5KIO0
dqUaW5hW3aD9jzzd+Kzp8T7Nc+J3WBIFlf5edAWehUO8QX4pWBsQ/bK6OfleKS94OcJM9rNsVUHI
8JsTwq/gSUJSupJM6tULCarApVoiyhZsumLyiK41ULiEKEhOL8dc7fA3tqtVjkRFZRNrbPs/lcWJ
sVsHqxT2H1vn5A1RuAww2HLTUEbXFIvSQCFc3coI32r4nw+YZhbtn9CFkS2DpFr2o2FvXbRupLze
1arPSUCHLtBNzrTuwxWvOh1cTPfi2FPoEiNI5mPVL4tX9/RsURS0Yyxzn0ZbTRogAkvg/ZtO2jKj
GJfkHz+YPPtre4C/n0tmhDYRMB17ZO6pw82xkUcDvskP91Jn2EX2rUcCaUfGUz4BpsU9w8aBQU75
o3NYunDmGw/BYNuzZby2Gh3NKVhPvvSndvGWKfvzdAWpoVmfY3/8bdC5TCtelAWLbMlyL5na/CwS
1JFUbtGl0rWYNQ0d+UbfwjFHDvUVAdFTFlU44JrwxGBwr2LCCZoOKXyM5Hhp1pOkCFrLi16tX13e
FytUXhf4MuMPmpDCsfkss3ACNCHGdgkqZ0DRyzg3hbRJvMq9DSiuj4X9I49x1fNk7/vQSpvaZiHY
Ke1qmgC2puYfwcptDMf/JaHDush6vImVfnxzCgIWBCAV6beFRSK6Rlqw1xQieU4o31BcsJfaEK9c
v30aFHuDES7wER8olqTLZFtZIUnRz6hQms1Y9M1q8ON8I9kvvpSmCyNM3HUZp8Rn2nRjmFJ2Gn0O
2NVEBgNFefD6sEaactg38ndW/v7SGax23ZSPVYRVa4lfF/H8tenk70rdIs+CQJKtYXpcty8gcjXE
jkJ/iYtnsmA2qCxH9FcXDoapi3rok0Vo+TtDl+RFi2SXGeovCIkVOiBJZL5i5keFvEpD3FdsFENl
pdkpmmfQN7x6Tvvd9YoSUafsVzi+jWqE+Frs/wScm6wq9RkLxecWvCRZF9RSu6ODZOqU26j7xl4R
a+uHxiJkBgjYdNU/hG+QMDHfw864ZD1J+9g56SrDEqU7azKzf57p4brFdbjOq5M7NhjIpsMWe14T
d9nU3w0/cM4mXv0Upc2H0mAoL9fDVQ+Z+TfjJNebEQjEGp1En84TOkVksgEzjLChxzWxLLMGQbDw
e8tJWpQ5psCSJu3znkmWryvFst5y7uVVbBHwx1LgqOWbMjHcG96G9ZrUTrjsC+vZ7JOVljY8CCRk
aOP4DY/7eKU4JLyrsg4WVZW8gheF5Fizhu6jAL8k0JtmiZHw5BMLMrpfV1L8gpj/Dek0e1G9tiYK
dEUQwbvv9nag/sqk6FcSqD+rQsMssESZX2YNRYR7m3bNsLETkgWBApbdjsER+YP3phAF7RPE/roh
e5TD4lJMgap0mBKxv7XKwnqh4wv7QGWrVl+ge1eue8mc6M75Q+uHiyAziZZMQN3C6/eZwkshASNk
It6H1gtPTdNbhsq+TIIHCyDGIo+zSxJlfxLN2heF+b0KWHj1+tW342Sly/EOoArxILfGr6Vz4dXb
3aHGzcxDqnpVgEBfN1qIIk/XRitTwo1elephIRlpv3I16aeNspHvtgDRA22tYyql1pa5HfryCZs3
0tCJviUKsDVGIpl++pz28kbH1Xtj+yb4YTArgcFlJmVvjpyFh3bp+fakIfat1XzUxuOXYazjFfoz
yIWPP7PefFWz4daaSzUxi43p9ecRac7IRHmuwn9SMc1zhoy1nVXoDGYqGTW92keuC0zb3HaBtLID
vO7fhyD/cLz4ycybU2+CaZS7F7+OdxUYnKjnmgjraoMkG9I07clHOBBAG8JoZWysopwVuFSutJL7
E1V5I94VVdYRxB3QjEMfGtEAvCs842Oo+w+8qZOFFUvPlY2QTR2o71US/eyQ09OK/h1+2W9gu+Bi
te3YBvtGT54GaOTLWM6+5Q3i5QE6TG0Eoprz8ahjIrbNSAOA+dOIHVXjlgQkYmrV3muaG55GeAja
xMe72vpd6RXSFLxh8djG6j3VkfxFQHkh6R2Wl3KKbFN8Uuv0FiHNs1DGzljrjrPtTWf/nlQI9KE2
tM96o0ZvPwIsPwCP8PHRxI39iClGdoE3DITPQjZd5Y7MXSI7RIVr46ec1KdI7t4avhRLv9cAEAZK
n/GLU0pHnnyPgMvyRdNYnHrvouBMnxnqtg67XZ+5m2pXdemm4rTwkGDlT+6wX5DbC5j/d0gBW/kl
IEq1q/FTkyuMxXrnFGVofTZaRD4l3XQBd29nu7/jGAvlCHxa2pevZlOfVKe+Nna8xM/hltfeh5Gw
boRChnVDF79bcOrRJ83aJakZXB50rD9Hrg0yAsjGp0wbSqVjRtOvbU0GYNxsddYZe4fVcpZcsB4t
mQcEMrEqbpfm1awJKo+x3S/Q4XmIw75aFBaKgLIO4EhLvKfMjH/ndV8ukjruVoXT4BgJ6bD05X0r
O98s7f/oOq/lVpVtDT8RVYRuwq1QtCTLOd1Q9rRNDk2Gpz8fmnuvVbWrzo3LQgjZEjRj/OMPFJFT
hHN2EfZHq6HKrrrgo2u57ubO3NqYeTtNf7ZA73BOSddY3NlaxjRUBViJwp3CcvcVD0KITiEQmgV2
WPcWH7LDx0jkycyCbuTrznQ8BP+uu+qTIV/nj02OR1SfavrWtPBsaOr4gQD4NsDbnhscleS9962P
XXcyMCKjG5N7N2ifNDFhu+l1H6LFaXzSYngv3UfdeNuwx1K0icko9lJvnQER1Aw4Mojx60LXuHgo
wpRIfBWCCHS6noNYp/t87t0DIZOvTox5D3fwrq++jZbaeBq4PEv8dZL4JLSShLkBD8WE00XFDwbL
zxp1Eqwm8nvmWJ3CuPwlZDRaCaNjrGQ9B41LUEnxZeBc5841KgmDRLAgdsnnLM5dqI42xWLYFre9
x9CQfBGsrs4IiF6otV9chha+DJesCHP8M0k6gNTtx1vX41ZjT+vU7ZaEQe7mNgFSSYOPqnpNTcXV
Mfh2PesX2ecjxXiWroRLDWZn8DbC+LcHz26PslwcsuSI39s4PMty2BimHCmsCM2IHbwd7O5OG8bq
EGvpnRVSkJNJW5iy2FkgU0rNAwVt1O8QaVuNna8BhJ7tKPzC3wrv1BTOXmQorgBOGu0X0O8zLtND
YFsjycAt08rbvMLGDIt7scpg2+5nGdbrBkdMb0j8ZJbnuvPgpnY/UrshavkUE8xaAEJj+Aj3Lq02
SBnvkl6IrV6od0wWbrpixvG5XCyaP5QguHr0DMT6ZfRcCYdKCA6UC0iwUnpI3VnG2ExCQS/cHaQl
STSkM/iJjbjHnlCFyM+kwwKyHyYy221zK6zpydTtk0q4AiM+4VQQKsFU8kc6Qb/OWhyH801k2LvY
Hj/m8QbmzHMGI3VFLoja5AafE1HitygxoI3M9Os2WqV2WiB4+arhzLdw23zcQ97M5qgZW5vAo5Un
tUdRim2Pwe2ySJUrfFCRQk0QqHeLuxzpHykLm2YdsQ587yPry7S1aRuYPWbJSEhxNKQ9zTLs7agI
pcfZX2poByhMiE2M0K9Q47dxhEdSav1adlus7BG4X+KaxLoJhCixFzT1+9jVTVzlnHVKyulK8zhL
HGl+Arj8kKFcHfuUqbXJ4H4iqig1jQcM+/I1VBkElJax1tNSLi/YxGDEa9NksO+mOyHxpTXGce8Y
vUsdkFQ+VnMN7intW2Io7KjboxZztpW1WDVZ9ZxkBXIk+wZjzPVcUj8PrUeqLyDFys6i3UDiOK6d
860Nhb0S35Ph/anyOVlDZKs4Tbt7pxjenWb4g5Pofp4m3zaNj3KMJW7JAxa9iC+CsZb4kwyFzxxE
r8Rjnzr3XeMiy0jyc+92DFCUziDbe09kS6J9bj0F7UMndKy68RAlQYzEHd0J1mNUnDMpTsKwuXTD
ljwn5hi17lwquo6+LIZ1FOt3BI48mz2pmF5XbMNoeogC2cMFdO4ZqBDgkgR4Ns9vrvfg2hokEXPx
4svb0W/bhAKbAhP7unCdmOV6wsWWmPNVX3fMG6KdVhXnInvGNs9j2BnsOSf9uoqszZgYdGK9wa5m
XGw007Z896YJMewE9IO7QDa418E5KZzNoPQ3LcsYtXTmLhjx3BsDwvAybNCU0/lh3/6JFNR7aR2o
L5oio8AYnJWkqqT7Gi56eqCSlrgOZ6RUxZ5vlL3N25CHkHmaH8DNLZRl+K6bfE9O9BYxp5ymLve1
Hm/AxDOngzO9liLONoG5ywQD6QIdKhrUcGOTA1OK7i0twgWhpvMPEr41z659bgjMSmoDpJW8Om2X
ICKd7PR5HLl7S1K9t9VAydHbLWPChvFwREi053h4KH9XARkZaVTdtmG0tQgS2XrTeKxS8yvTEOxG
Cc7vi9+Qav/ASHpmIF5uNTgqK8UVv/E0h97Q41Iahua2mLYeLsDTBNwOn0utgzTEna1EFqhQImRM
tZIG7V8WgIXE8XcZZCfd0TA1TyqShQLJ6Clu9hEGGytIS86qLs3vwcJ2Kns2bKcgccv4cAxt78wj
+IkHm8eqvssSq1P8ur/xm/mkoh62yoxuZyyHcfZNU580WFwI5ksdEeF6N3I35VJEcFh8QomB+t3/
km95G3hELMesUQZB53nvvHjGeJxqzEjwmSNL3qovfS0+C74sLFHu49Qzd9oSuRxV0ymTOq7vcdFt
45g+Taf2r6rhhWsUGgik+mU5tDd1OO14HVPwLsT4NjoQK/ScGqa2JgFr94KQNFgNKoA99O2Nr8q1
XsG2n5y8o9qEmCpnGGdEVyOdOGapR5vKEhVYFLxcm5BswXpVDb3mXbfND2XApcrhTADYPpR8eKti
sO61LAUyFNZbz9zSCId+TfrP4qfihadIiqdwtvdGRoEuQkL5WJ2oAHDao4d1TbxbVWdBNMZJGMDq
zovC++qHhTdg8jOgrByj/j4TdGp2jZ4mGYhFEfpbVBPUMJkleVDDEwak2RYO113i9CfGCgj9tOxW
ZGG7pgk8DYtz62Q9Gp9h4X46XfPS6JyYqXwh++LRtIu1CMkpJAIYF3CCZKebpuZqQdYFQ3zfWPpb
18ovzenBlWG6NRbZdYkOGJNw/3fm2EIx0R9Ud5sqfMBZAKDBLebNxnuwNK+uFp5mnAqx1D6lpj0D
3DV/KjVulaO9ZEQSr5zIGvyhpPDWJWyGgLOFKqYrSg+puNBXUmQ3ZdB+FQIJRdTNmFJCf6q7RycT
Ryu3G9/UOmqqAvq9jkH1mGjaWiz5vJ1nbJCCE0WflH+iPNpjXHFTx9FWT+V35NbgVDVTQJJUiVKM
d+ZU3aY2gaK1yg5VT2Rqp1cbWOGfqdFAFzVJ6JbxJkkZPCct/LegwDhYbvgTjl10ceICkvBwKjQD
fyfbiFaIHoPBeghaJBRB8DsX2pNJlNBol9GTln7gmVjI2fS1UIeNNZi3E95ja6s1/jhdezC9+LEc
mKyjAPxug+XDjrKPyehf0wJdNWkLuF+V/M/xcDulw7lMoOcF4SclxCfBqtHKKfutrKaPrlp0eTo3
ci33YATOJd7jJmw7avMFqRx3TPGitTUBzeqxSQC8CZoQfXiSRIq0KU55RpxSKR9ydxBM0LX3ORxO
usJC2ivOJku4cNxdW5aunw+Y3BXtJh7itzirhf+rZPVHWtlXUFVwLc3yPsetsXVyFhe7Jm1Jttjj
Hedi2ATkx8NyQqttVEd0Ro+m1kNOR/mLymI/DdgSRmSDJokOqNcVPWcjnPNZWGudmSoeXCFakGLw
db+dx4SkxDjdzqFzREH5aQv1kc3zpcfni7GafeYKebVT3Nq0bu0VJRxMN9yZdeI7QwfhWCMtKplv
ES/d4Fo775S0NhJ7A+4/BnmUme+aXF39rPd7Mh1w0YcGProdJuv8U5XlPYwO4I0DnrKyqOg4i4uz
lb10Il0ToHpXR+1b1DMCX07BeSJiCmKJvg1tThT0E7dzFuxAxN8Cp70Fub0EGOXTJaBDy5SxIYXo
mIn8sY3M93y0BY1eRFmLnsr1cHkSLTfGIn68UgVCHVAG8Lja0409Eqr9VrXJH7rfJ1Sg7QHbfDKV
52CN7uVNVqe6Ct4pD+BjRJQoAUD9SWOQUxuErXSTTDdubu5hGQHrJZNFyaBC8iG1U+lU2i295uuY
g+3OnbMlL7tYl9Ie6OlHb5vPWNHMIkv3RX0uSo0BAQfYuKn2h753NaGFEHHg7sdZQzeZY1lJSFY4
uuFNHw80jTgnMNvX/CqRxBZPcjc1uXGjZUywFEoEJhEOjZob6cgzjN00eeqAPC5e1RMZTKNh5Q/a
1GAa76TN7vrw7zZs6BOuyyYL1g4SDoz4K5N7VUvYuJOXZBks6U/jmytizLgJsLCdcfKVNx1KB0k6
IqcPGxzZEPBPHavT9vw/29mgUO1EANKHiT2tzcuc1c2up0KvB+5hfQ0AGbeP5At/dm22KLu4+8za
cBBG7+2c4Nchs9OfMuMTHhn3mga6W6KLkJzj7F3rMFQtLUp7ezB+gsLloqHCzoPgy0pE5wMRuWts
A4RnYeKsF/xPNsuSq27iYSnZIu0YOXD4AudP5Jl/+gb69sQiHHTBASdmDNJBrFrPfPVSTL/ltpq0
s1reLl4mMJYNfWrA+d5zX/DPw/awIFliLvx+Sk6zbj/k1aVKRL9KsuGxCJk+Z657qCsBpOlcUhM1
ueN+16PExD9Ud5PM7pNldOBpObDhWB+FHg5+U1tcER4p8KjKbsjHKNYqVCMz/HZNcT1wWVuHohcE
6ki6t70VRgKzCZgduo0jgeFUeKKmloNDY1hvElld6qR/G/MlaHFM+l1g5b9DPDfnFqeNEHhbl3TK
Vuhxg50s5gOWtfEi/S2enLMX/pqNxUy2Jg/NpeGsYrdgeUwe8+ElsGLchVx6tCi0whUS69XY4uUw
lqPvegm9syOHFTPVXRLrxmvqsVrjHUt3C8Qy5uRDGfFRdKAvdi9u6bGfbD1/bXI322i1iCFahG94
jCBhd80daibdh+jBMriQDh1ih0AOAak6f4E9N72JWN3kOzaXaeusEQwp03RHkCmvMo8Ws7Ct7tqf
M0r+fACqDHqGK1ioIHFn4j60Iz2cRu6SW2Sun9q2gaKpfzIyDAF1C8uXvqygVQFYyeo7TRTeL8Ww
zyZwZiOT3sEUhzZvu9UUMphqZsAnx0k/O0A+7jaltiogPTRZGR3CpF8KaPNdInFZgVaG2J2M9Z2e
5wxWTPlVLqOn4EOBsPhGqlG7tqcGzBKabH0TIg3sKEbuA5uzsigBOzsd3Ul/26Ov8+GoVBuvkLik
T4w97CWxplMgfvHcDczLOGFwRkh3dYRLBeXdaqzT7l6Rmb5uiDdaDPmP4PLnUCo/68BtRhw1jAFY
k1qqOiS9wvGDO0KkROCrLtbP7aBvc2rK1eSgnI5nEsuFfvEqYe2E3qktDpGHWSXOyk6LTWQS2DKH
3BzCUDTHAbw9dSG4J+n4YheQTPX2makZ338xQ/0BkQ3iJrnJSmB1+lZ8ahOb6JV+ixcDLhKqiE+t
w/xU1YD2lTVqiGLxg8y8fDO3FjfjoXnDomdTyKX+LJHGzf1BpqykWVy+FPZs7R2zhM0syulGNMtM
qIZOQ/wGHD4nralrM/LE0W5sRMRpoQ0CAXYDEMiFRptly5c8q3PfMYrAx3KlgMuJ6rVKfCLbCgyg
lkvyko28RTpxCVtZLX0hxJKnoE5SJK+tzWcbGK29T+IUAhOXPTKfl9rmP1aSt0RPBBIT2ixrjGRs
t3+VnoRYnOYnrD7HY1je60AonFHFKuBb2URpg913U9Pu8d5GNW0JGumZOlNlOcx6NrZblX4S9ntB
4068cE7EaieKHcNiC4+Yrdefy4jwFrSyn7ot2ofcDDZ9Mr1aA6rL3umfmwCtJzSgelcQRMMS3V7G
eGYn7VeQEgSsE35Vlt2tHbe7CZmhAhx6JsYo4QRsblff+DfzEU3JXa93GuHTLgqY3iV2o0CYoCr4
tCYInUnYSEfCZsGZLAPs1riQUP1XZzG1LDdjYR4wKilnygrJOScq43sM5adu/vbj/I31DOEWGIVL
dTc3to4zTgAOHXxivsWrhWlv9QwFBSND3GsaRCbgHtrQ3w7MmG1SfJKo3zSR9u7Vwt10Rk3gWpyW
ZyZ/ziabXdLxBDMdxl6+blDp0Ocg7qVipa/dYewjfDwx0jW37UNiBdONHejMNmh9RAElxwnLcavh
BQ8P+bHVMn1bu3d4XFAY6tNLPxr7udFBhcf6ue2ZiNhD65th0fjj4BkUitnMXx+eo6Z9z2xGZNav
2cd3Lt0+TTB3xb4foRrRDnQjA+jI06jZ9zW68UtIHolWEmZNuNN6aLTvuuzfrZBcryw4px3cStF9
Dy6AfpUAwcOufGoBBch78/D9LWzAD+u5D2gPE9wbNgh0PrVFvRY503F0iC7Ik+ReExXu+XLilJur
clVCRVkbPT2fs3jiN1Xxo1vDV9vrVCz2sDdYe3aL6fZQZl9wN0ivxP2UeS+dsenUD/xHCWdVlAC/
yGwXYYEL2XCdask+1wl0rgPrTjVeclM2nNuWWod8yKup8qAHMgQ3lCc3UTsMt5W7sWDPrt1RkLbR
fU5TeeEOm1AFWytRIZ+rywIeSLWdkkWw29J3ENoGQX6uvhNEVrQKyaOpe4EfKaDXqJQxvwGcZGHZ
XQobZa72B6x9+NDCPdNXHWsncds3jNnmsfjjOIs3i6A1qhuIdT3fiqHPu9Cbm0u8/JCgbzlM2pvr
JjtTRBmBPFSpzX/bLBE0wbjPoT/CyTVZSwlWdzUPF/+6n9aVYh0OKuMp6eKE80B/bbCXWBum6fih
tXdtW67F7L2GcSRQuYFpl00+bOqARiYf0EEkq3os1UGNzVPvVPPOTKx409fZ7QhljNkx0zmrztSO
i4dgY7dL8REemdUyiaOEY41FpY9NBejwxqqb7rav3Ies4AMt5myVV0Z923ptRYb31uWm71Z4srSM
N3Adu9TBBMgPzNhG49fQGbiIO4zlk854sWyYhVXzUSmcXFB0UQrlG692LjkTsXU1i8anaN0ESAd7
Rqx45ixBG8NPUk/rwO5b4gtv0robtxh/w1wMbr05PIc2vQpt2TY1q8gftBQ8xhhuDPIHKHLGH5Zc
zKMc986w6nvVpcAwdviSTcw/BfelEAfpWpt+R/KDk8AybmNp9eu2yMOtlpGMoAz315FwNPP2ZWz7
YCWwQfadSfedZmJ9tuZvMbr72iImO/l1bE7QOc/+qBFtre601H4aIUbFFB4Hq3quU8gULSeX2Tyh
4zh6NQyfMIg2QVzj4tGZK8cTfxbFCYU47iSNZ1p+YDonE+Z1xvxl04f2wYPyc4NQ8dlYYsbDSmPa
XvIBOOK7yRBboiMqAV+3Y+BiapNk5CUzpzYdMorwArmxy+nSW0wPpAjeozsYKKwqfjDMm86Eut/X
56lLsx20jMPUBxfiQpC+gEWkxghVx+GY4TS95oX8qefxLER3oUrFtjg6pgF7cHZqEIKabSo6zu6l
OmOOcrGTSFDONjnIibVXsj0YIzno+fioTbNx7uACmfCAt2W8z2tK3NazfszU6laF3bxqZTuDc6Xc
DPjcTJSZCtJT7UbHllkamNunKdr2ZBAWm0TutNXa1ls3c+l7IuJsie8znBn8kLW+rHfYKh3gTHIr
T3UTfX/1kdnEiQWjReK09hPK7jMV6VdbRzNnv7kbFN+LiAkvJG99a8/NR2gBQibJIqdPmKBZZDyZ
pRv6AosyEAYmtpKPua/7LcQnVtibpE2e+f4fnK+6qr11CF4ATAvo33j6Shtoq2T4MzbjQ2M6P1XW
vrpT88gUIvDNRMMn3yE4y8NRSgW0A8JY2DvMUTVSg20BJZvIA3fV5bOi5deZOjuBdcQo7csIBtdX
BTyxZZpVtMjz6dSyNbE7h360MX+4maxp53AFFWG5y1m4A1t7s7r4F3OzAuRZjbtSh9aG/D2qfwqn
eSVnCjS6KC9KbI2AOydrOu7K3j4XPe7HxZeZunDTx03nxlDqdFGRy4DutFriZ7QJgl1gfDvmDwNN
dxPN3nmEkrYuDKwRoF7HSofT60U3o5yNVRJH56rUSK208pONWi0tVL5rJ6lvoM1JqovB7wp7Zwxj
iNtYpYhgUQ8mB8Zhjcs/FTc1TWmIopN0xwjhtadaVvjdVCU/UakW06n2YBUa/zepnMIGxaG8pQlb
MtCm4cWYI+8IsuGPDdnjroyNzegUT1FV31kdQRDYVPNnxOshh+vqgpaj95ZnO6UVUozL/XjSCa6y
0hOeevfQvzH9GysmViNDjJFwJ5hTO9Vq1WaoLu2sG8ci77dDoYVrlVKUVc2+LAzqVjDhuIj59sZi
40bzOc5ZgIJIFRu9am9Cl+D2UCd2AcaR4WnNxss05Mr9WzbWm7pvKAHa8E4zKPqHovwOGeiphDBK
L9TitTaZn3arLkJv97mXTZvWoN7N2tQGD7IQC2U4sgTDXRtaX5U4hharJjmBDuOwXw+OQykkMvfe
+yEj5RPwSyj3hQnKbiQGDk3L0aIpjULKiDE0LwhWLtGgX+Khg+1hHKowy7cG8ICd23ej6S1UHsrR
ShGkOMF1rWrztRnjJxiWlKP4UMm2R6hR2LfFbD0GVvIgWFO2rtPt0nreeZVxE3AnRyzqdyUDMqIp
N0kCGkliZxLXK1ON1hoaJY/ckGKnghfT5KDmaLnjMtpNvbF12paqBLDRI7NgVWnZSYz1d5D032nD
rCKZV4Z6yFTXcdEg+QvKNzOyv+NR/nR9iV+/ubb0rNphfs+8bMJYQdG129EXkCwD+6qoAc+0i1XO
T5F0XhJn3OumdVARparWmifsd5B7CDg6HTdE2bjd6vRrCG2j9IobBtYQvSe2UnGH1YevusA2MP0S
liCHLT0A6t7bDkhc1pavc+Ct62kWu6g1nj1yWJXy3qNuYcTH0UkbIFJAtCMFIh9PMif3tDQBuHP3
WcfFrQvKC4ZHPcyr/lH1YDFtiBi2dOwzwjEC7YLqIUfIsPLm6VR03jqeJSlK7MLE5GThk8KY1d1K
t36wZP5ZN2SVabqD1z6ENL1/8gTwsuUhK5Du49AaFGxyzZLLBBqPBGi44jkloBO5CfZi0qo/C71b
a7BUFamhY2xebMMhMxTfwATMvauC/XLLYy7wOhepXImoQJuO1CdQ8l5Zza2sR9dn1kjbTWjdSlPW
XdbZzaaA0zO4MB/H9mh2TINDxim19gcnB6IewVZXQ42DJLxU0+GrHZiXZ5lBX+ocgOBZG2Oj4r42
7zqje8l1IDBckRZF+k5D2N14NkUJheKAWmUZA+InFWM7oYcT4ADVb9B8KNfYdrU4dY6DH0pFMmTK
mo2hhVMCaHbteahEezbKuDsDQMyM9QZtD31kWDVaNR7yRlQPidDSB9rq5ffrhrJB/4hPEbdNO8AL
MohCw6+l3uz+8zQ7amO/IdZQXa6boAMwh5Di/d+DJEOYsI6740bOTfUADqMeoIs9VjrmHddNFvGu
t8rT9393WPbKCDDd8tdG638PBJCOSn8wtcN1P8jW4/2oiK9fjnr9gbZkHyGoZGzNX3bd1thN68Ow
k9i4/HdbFru+ganP5boH3l0TbJcEQFumw0WM/X9+0Nvdu6IYbv5nu6A2wEpnYKD13/0NZeNiIU7M
Sc3bfzdnRKvdhjCMrge9bs/KieipSN7Ri2wrUwV3CZmeTyqAOFVWQ3tzfWh7ZbpkwM2beEy6J68O
s6OpwBKLcOi4c7TuPRkIfob8pvULZzwPOovv9aVT7TV+CFnvcH2YZF6yQ9gg1n8PHAbDiaxCQLPl
besM17nU+Lvr9a1cr3pl6iLO13caYiIb58ANASTYfehUvqed1vzrwxjl6XnwzOdcafwdun6xlNE8
Xo9j8EqgjFqdrgeSBaQ+VXjB9vpsm0h/gtOLqiYr768/ZKbqbVpzaWGVFUV+Z5d4XQx541+fhtFc
3vOG8b4mg5lVfNknj+cI1hVDrX+PkzbTSD9Q7AApzG3bWvEFiD3alsOY3TGCX5gDVXWPRZ2zLsO4
f0ix1Fw3uCo8TrWy/QD1zRO1V+2Hg529tKBvXHdyeI1m/OycTDpvxSiLVaZ15Yeoqx9CZZFL1sWr
2yf5n7EqkA0m1ncxQ2TP3PK3HakocmYqTDhKv9crFo5ZvwtGKppVfQKtgpKb40Ij7AT6AdHElDs9
e8/lLmIW8sMg4mi1s/rOaufegeH/FQ/Ju1tE9adOT0D11njvJrPbVZpk0zauQqJRPEPdEyaPr2bm
sAQtgcvXbWFaIamcNYqfXqn76xNGaDgsEkG1uT68PlHHgENJmGmUOxzq735VOG5sKGbr68N2OUDp
mO6mH10c9f55D7KeS+jTzNHkoMrIn2tH32qWgQvxss/1+B4zwd2oZP/3T70+UTRBtysaZlrXXa7H
HzUdnn8fMe8vFXw2FOn7uU+Ji2QEeiEtKN93SiZEglbRmctM27TamDxiYhD7tSHbjzzTbk1ZDSEz
4vvZDaJflctPCN7e62CbLhHILbLZwclAVTx11IrSOjrm4G5pXnuu/9xkLm71b0PQv8kSK5dIblAP
8AXN6XxfOJX9Ptpm6YfhMD94RlxuPTvHbidv+hvY/e6O1ObgQqxps7ZUqr/AKEwwTIrulJ4+FLNp
3lpVjtGCZQ+MJpgFdmmkbjlxGBSFZXqb0jrtLLwWzmkqsl2ncEnJCgZceTpM51Ra7c4qYBUUguF/
J4z8bHSTucPZJjwbnmnvuFCcU5oiBChZcLnKbgpIJ7sKaf/ekkl0TzVCSWc49p8wu8FXwv5u6cNX
TRtOD9ddYzlroDL/3XXsm//Z1ULm/KCT8b3rW8nq26WPsKeSE9lnuyHA2xS3ZeCM6zYAz12vqiHa
DMSFrqtaZ+oXDPe52ZCsnATzxozn4f76g3hZx7ewk9heHxrLfkaPEje0KrmrWNoI7k7AsnH1CQ9m
rMa/r4sSQGXXDOobhuDfM2l+GFWB9MP1v2srD9sbdEp0g+6+JEUFjuWAGBhdwr2Fq/Aa0s64uW4b
Sje4p7qHo4/jJjMh9rtucwZrPUzYM10fDVGQ32JRtr8+uh4IfZq3T0jPg87MMa4/pJABwc1cQ/9u
g89ZM8q1zUP3z37MP9Ym1naX66bKcwss3ep9WROhPmZZu9bNAXYFAEq71RLBd0ccZLRBjYgeU5tT
sCyzuTjcFiACLBvBJlP/7+NG1RjwgeP+3fP6EON8oKblx7+HuD5RyrC92IzU8Zx2sYEZmosRTPr+
CtwXWsYfwYn5/2wMpa3vNQOI//rC647XH9cn0KEyDl5ePM8V9PHUsw/h0oCqqLZue/CfS5graC24
Bn6AGjYMeWR5Z1YYVcgZPU7ZMXC0nOKnMEvvPg4R3ngKPP26PXe8R+w+9EdvKXeVQhajRR37F+Wx
rHCFkhNp08FUqM11exfREQ1d9coUx8GcaCReNWF0mUsiZ41o0I6Nw9m0uv7aTiSXFmOPlbnUjtdN
dZLy7PXx31+vW/99vvcQrmW59vs/268P/2ebNF3jkKt0M7hgqOReTcfInP7zQ9eb+7jjf50FfPE8
cuSbkSA+0Ku0+mBo9y1FZX9qTvHSGkZ7ELYldq6RRBsvt3D9wAP+RZQG4zMUHoXpsp6GBr5MdRa/
knhJqDELJqwMbdNY09HFZSuYEmsNK5z1rxhvJ6Xyn6nC1LNrzLdQNjoM0tKlYx+0m+F1bxo9tqI6
o/uVPljhPsgLWusWaZdr5p+VZ7yTT649YJhdHgsTm8HYmSEkjN1W5VX22usM0SYtM7YaEq4PO/A5
QL7pXvs6rG4MVWdbHYHYoezC/MWdpgNgZPFpDFaJ6ikIjnnUJw+BCH+vbzebLt+gGsuLU+b9bRAy
ZRiXFyx/BwxKZloJ3MDCDsUOO8mvBEvS8/WHVYzdWYkOeq10sTjQ6NIVBMmzZcZiXF33Qcu5/ApN
Gw2cOP7n4T+HuO6eV9Vrnmfl/t9DZxa0YKH17aZTSAPGcT7g2+LdXh8VKQI0p8f2/vowqWGxQE89
DG5z6zAQbA8NCAjsMD32S6XVr1PPXDUphHp3ZubW8Zg1n2WWv0LzGP4Q0XzuqEd/mt5GklWEJNiX
86p0kQmsNBr5BY72QvQt+QhDxg3FIrfP0Ym36JQXc7nSUTjMmUa1iomW3l0f/vtEmmk5OcjwLHvg
7kv8ovXEiFsYUp9cO1Letqmg+A6j3Rwiq7u5Prr+uO4il/2uD9WiLhJDCF7WOvfxqGuHwkXXlaNS
p0vvMVEwEV+t4+Xp6z61Fuh+loGJ1lKyD7fVP7T02s3fl5hG5tdmKC9/d+Z7ujVIlpC1dO4RDHGQ
f97j7+uHIK85s3iPBkrBcazaYeu38LAfwjQvHoKl5Yj1Gq7OP9vcpmvXKRAY1B0s4VCumHe17ron
ZSb1CS3LKz2xfNKRVeE3Zt9VjYOlbAKf3OFEPF2flLjar+GBVHu9gifY9la1Kxz4rllrhc9xUDqb
qsccwUxGdFTIOwnP6ZG6jbn9NGewbLwy1H62zNeCn6KnJLXqVj7lHGsDQTY9jdKK1lWSISCCKfAI
mrkZOdadJS35ONcBwKlj0mEisqM3x9TdEm2yuj7rWEw6p9YJToznMRiN4+z/CDuv5baZdF3fytQc
b9RGDqv2WgdiFJOoQAWfoCzLRs6xcfX7Qctjyf5n/XNgVEeIpMlG9/e94VQ2dn1yQKyRQq+j18rJ
dnUeW4+1UTpwKgLkQKYseioVAgjzAOf3meRSG4LqbvgKXuR9ps2KtShFo5/JLRFxd6r0YUhhKCHg
Gd3Gvo9ulNYWpEhSZzMIW9/HPCOAw2QdGe24OLC+tRuRqc7J5PNZOUli3BYp9neRqjgP4yxZhB7v
VVWZ7qbp/ElcZbMHQ+cI7UiqMyVwierW3JSD4D+W8+V9XFubBd4Wys8ZsqcVAofkwfSxIITcTo57
BSKxu7ONLrwvbTQrIoTeVrIqLwwwHbu7Y2c/s4AQHvoYINsYoJmEA4mADNe+15k40/bB3s7T+jiE
Q7ZKsrR91KP4m/yv1owfkTWEbzHfVYLpAqOLeY6LVNHenOekDjGFOjabx8mY0weD/93M3+fkXqpd
6W72c05lg0tJ0nwPpcrba63w9qQ8yW8NOgmJKs6DdcKzocYNm65cdv1ZZBNsLJUuWqdjlXWYFJjw
+HDVvWp496g846MuAkQYrizV5ZrPDR+XNo0wAAb1+jBBpF11I47rTTQahyLXk1VkxcoTJPmbgW/h
mxX1Z7MZjCd4Czlp8eYvQ/2su5FbVzMcz6UX/Rz6x13NScVjvagSwohf9To3Lqpflw9B/6kS9V+1
3tbfezTvU8+fc0qvHDZN7QNCmaoeZ/FGHXnGwvgnIaqaK1lMNAQBovlSejEKk+6Nim7Xvk7m85os
5mjQKniq/t4q6yjD17vJIGTtCWWXW8Eeyoi5SUkV78jKKzvZDvGd4Kls1LLRRRd5Hk3Sz8uv5KjO
1jprKwc0slUW5aVyLXJlThdflShn/Bwve4QWfOm8OtwL1vlzwE9jm44E5rSsys9+ruVnWWIX+tiS
TN19tI9+oG1dg8S9nPr7WNCmP8e2aPdeoXHQITvsBkd5sRD65HuUmSunytAuaTu437L4MaYRpDv+
HCO7bdVCrKXHWCYCZhg8KIi/7/O8VYlPz0VdAfElS/LSBDy7gCeFVx9tve6K6vhRT+wpWccZOmZy
MhRHlJr+uA/hSpI0TWOzXLnkyD7dg42Ts8jFqIKvKeFqIdfXe9EZIYP8HKhhfq5S4cAR942lJ/Ts
c8e27RHw+2gtDcNZkmk1lnKivCCtnJ+bbT2PlA3NAD7MZsuxgaeR4TTzNJFuPGKGUF3JKlSmYtMY
KC3Jqm5CGVXgah5kNbKjJQ9I/aH0dP2cZOaDbB4itFtbEw+5WOTiqdFI9XKEcK5lr2KpNzhpTrcY
ZZv3TT6939pLzW4/xF2JnhKTyHiIFbpCnEfnl6WlqAkWlmKcBnyVnnQfZ5K/vlpzfrVsw8I1maTx
6ePVylsmvNqsQaC5gqW/kUroGY+LdVsE4KJnsfR3dfRZT/2jWjUhTDQPCI3slR3TmLKyy3qq5i+p
luZbWRNZtWephOKTaisvZq8LLTCKzmi7jcuGePZqbBwBlCnMFj5CBaeCrRDWSb5F+qFGPkuOfp/o
GCHY6cqdfT2is6U00Rm8WcDRYrhN8L84ICC/75TRfVJ1/rzwRlhHnneu+uTSzM25B8+mTkint13i
Po2tES8IxEcH2dvaMZ4YInkMNNDTrYnFzjgo7lMNaWyd1/G4lrN0fSAc2cXxyVNS73GKD/JPukqv
HlB6JQM4/yk/jknk1rmykVWRiJcJ31k0rJryoQn8lfyTXktuTJtwvu76VH80YY0lkXtsU4OMh6pC
LsbI6ohTtnMcKovcS6zZPrhQ816I1ERu6Ff3qIBh+JgyTZNgEUVi3+LRaliwTsL+Pgi7/h6jJUKH
KeBQP6CK5A0GMoP4+jFC6/zLEBvpUY7H9aTZGD1ES1mt5xvOWdz5XnLOUGfWAk0Rb+MZ1qbtRH0z
5vDt2QAAta8Vfq0qIpmdYQdv4W0X9sUbHk4ZOMFg9howYdtOrQvRf4gvlt28eoaSvyW+DvzFrp4N
3apWLcqEB6KR9rGctAoPJM/5EivVUg6tXPJ8+qC6d1OKN5xQI54kVj3cTaXXX8m/Z0NSTHu7+uqX
QBWVamQzpiTWvoFUuSoi230COHCUQ9tYf+ldFQ6ibmu8KCI68j0U/lAtHM5R/3oPCWeo9/dQZOyp
5HuoYQ1dorx6Bb7br/0qMdepmkxbwAHZUkfY4yKrfZ3kSz1U9YvZNj97Jy8wPlXVRK+2JI2yNWxn
8iSGEj+q+KQvVaHWJ8Dww3WlJc0W2WR0RJUoXTro5j0L0T8BgTZ/uM2+SZXpe1uxTCBCHkMoZ/bk
+fWpIZ5ZdAguDEb+dciqcINeVob8XTqUByJzWEbNpT+qHSLP2Ayb7YJzAKOrahCwI7CB9tvMPqWa
sfJHJTqQNnIXKXHXlWyvXB0sEETn/GBYxapoBywjgo4Zhhdh/OKN7vsNhmvDMXHV0mZ7PcdRD6YJ
FnSuVXEAiqeoxXtnX4faqq57FAnmDjlE9nq9XuxJIKCiH5OgQglsndaBdTSJbx7t+SKrYTrY+wlz
SVmT7XKElpE/IunjoEydx1Df57lDgcdRaGXrENebhRRgh+l6KRH6v48CAJONBs5CCqE7U3OxPTe5
J50evreXqbPoNL35gtoGbPP+DbVxnmHAX26D0vS3AdJBGzdM8/tkIMnRKmr/ZgzqAgHo7quKatMS
GUfthHQqDmhdGq3HSmkea1W7BHUyIKmDUZbIvScrxkMl1pzk0JXVgAeIIVDtF8GZMwZk7Dy4hVY+
HAy9tW+t+WLq4Bat4lbEkT0rinVHIJh7+H9gLWszqa/1iW3Fx/iuaaK12nJkk21yWh+CwhdRl21k
VXaoUf0d2Xpr9zHMAUnlNEV2A3nTvk0rv7lxe2XxMQBlGbZmsfj2cZvGcKpNO0Hqk5NkR9dF4zJJ
Qx/KBTeSbVqbj5hdR9m1rPaFb6/zqAQNoeKN4wXWk8uRbj94gABktREiXKFUo25l1UmKS0u66wyZ
yr+Hob5u2s56KkUAgc2708bYPJK6QII/UH8Aw1I3cV1ypJFt8hJFeXOAcwVtmbHqVBhrf6rL67bP
X8ACQz33fH2pqW58N4jcOpv6a0dsAeIMdhXXyJhBeZ07i7pI7lQzUpcq2aGVbHvv8MsXQ+jaXtaQ
UrTOXv4qh8uWyNLUazatn+8Tp4UKKqJVVrXT9xBJ2+YlgEP1fg8OF8C1q+kF8ou7qD0y0zGpf21e
gCL0Xu8/ar7/XpNr1YjKxUdf/1vt1zy5yP0aKeeRcxru9YFc9bwA/hr5/vfmvllw59/M88YA9GMw
XAeDSI4wG5Ojlfh3XSb6LXIsyfGjXZbe26qRhNkAsoHhH815zUp/JevN1H9LA4D5+DMc/cwqjrIk
L00l0FTR0w4DsX91+JoajZ/qphNtCzXIdvGAD+X7bT7u0DeKWGnxrN03319e5L3YFPRX//zH//2f
//dt/K/ge3EuUhEU+T9gK54L9LSa//6nrf3zH+V78/Xbf//TAd3o2Z7p6oaqQiK1NJv+b1/vojxg
tPZ/crUN/XgsvW9qrFv2l9Ef4SvMR69+WVeterHAdV8EBDTK8rBGXMwbb3Q7gSkO9OLFn7fM4byN
zuYNNTSzB4/Q3y6Re+1c73seMMBr5RB5cbPKXeQ1eN/qSokGj40KJgHpOogT81RPlvF+ySbtZLK0
7sgN81mjlmSeQOWXG0ULuquPcbKDnBsGmkWEZHIZERS18m2Vu8PRyrPxKEvGr9I8AuWUnG0cuNOQ
o8nR17XrNuqK2zICSuub4lPNy9VrK/TE+u8/ecv785N3TMO2TdezDNfRDdf9/ZOPLAGOL4ictxob
16OtZ8Vp6NT0hLvFXIa93ZDfmFuqlSVwJgO2MSIdMl9+Nse1h2xg1fhHheTmMjNVC8Gbsbn1IqdG
QoG20bct4KRqH8Lq+1e97OpvVVp3uM+EjxVw/ZuIbPijqj+mSdtdDEhTdwlYbtnqdm181HwohrKa
aiRVRkNBPH+eY8E9WAVpU0Pe76xHsBbpYnLydC978yL5dP+x/HR/xVCvh66GaOlruJ76fotYR9Mf
iT7//QftGX/5oG1N5XvumK4G5cs0f/+gOzd32bAG+XciIgN6MXx+8hMOMo8P1ULKAmIfannyM/7o
HgpkUZs8372PC5sOpjA6orvQnOoDYR34sAlfuMwWHaaZc2PvzvhhWfR9cy46+s9RpWV/7yv2XVVQ
etdoVhmr3m2nr217JRri4RMGMWs107vrLjPdB8vXzrI/45RDxFwvYXL69qlG3njR9O701W+Sh5EY
8wNrwB83TIEf3KmeAdBwMabolk7WeO4dJzx0Q3mUNUQCxflne3/G5xkFvr7M/aveQPkRmIux9M2P
IUxtzfx9qq6Y9XJif7ItYlAeIdIhSNhH453qVw9i1DQM3npiSW47v5dAeXaclegs9UVF/X8LWMh+
r9oiOuVwWO8NF5OgqLAyDFOZ/e/uOk+vDbQQ/v6rodvqb98N0zEc2+ZnZuuWruqma/yx/JFTRluN
XPEjnqfZ9GhqrrluwhhYSJAuu77z94pt+Puwr25DCDIbWZPtbdY5qF/OvbIek64GNl0a22Ew2Uyg
QnaVg4OBigI8jojz1FwbvTXeVZVdnqHPLJC9EXeyiQRvv+4V9GdlVXaYundv151+kE2OM/SHBm8v
WZOX0ddKOPaxuibf661i3Q/W7B+dTUGQFUpAaTwV7iyaphJZsFg9n0ao0YqbiUvU48VaxQ5H1x5a
+cbE8QRMrOOSC+KcWIYp50R5jIzaYmOa9T7oEMuwsiDbxHMSmXj5zwvITCC1KRSAjw6o26Qx5xnO
PEMOzkv7VTN8mz1USVCqD7pqr852DO2vUi17ZB33IddFP8EByoFzrhyojOoJbbWztIZJRB4eZenj
ItvQypk4DB9kc+EDK/8Y2mJ8tYcQDkkA4Aa6Eq7yiCLpF5PQ/I2sde0NbinuBX5Ndqs64Q1mAwrG
WOG4V9lZAbvqlEdNdNEGOsqqGTS7v6vYw99N4IdvG/5D8P2x7rE5tu6rENdP6C7VXrZlpbcp2kxs
fIy194qvdHA+RL/3Ut0trz7qsvQxxp1Hy2qQ2KfQS1Y6ksX4iStEskJwz7vQLy8fz19ZMsMOkGaB
J8n7Uzjwmk/jrIK4OYTBaYOMj3mj8SxEXafVV8ZclRe1JXOTm+VtQdJiJ2orcq7aHo+LGtz8H8Pi
Ck0zFcGZ/k6dfHOfNHV4Iy9oRyUnV5xlZYIi5y9dM3wsOn26zqchM69kjxO54VIjyYwpNFM9vkx7
l2cObIn4jtAOGTMgA7JWYtV2CJLoImvykqVetYZaVs3sivhOXswSOF9XQv9O+vCY1+Kt8XvjgtCb
K2vyKR8r06da+K9ag9z2BY/rT329j2ElG6FsGZT2tIP0ou5kqR3G6b0k25JpQHtgSDktd2m1cywX
ycFC89WV7XRwxt7LMNuSTYbuC/T5Xr92K3KoaDggKIYW1KZShH/qhmzC7cIL7uDfR0szD9tLbrEh
9Ic6fhn76HvsKvE3K9f4Oo8wryDooMYaCaT5oHw6SZCBtElRCq0U99UOmx8oULnPuVcgS1lq2aVg
/V/6UG5Wf7+gAhf6fUF1DQPZHH1eVFlM6Z4X3E/7ycT2w3yoGueC+rJ6JXeMQ9mR5oW9sJObyVFB
4IIwU7qT+0zZm0XNz15VQ8lK9n7Mlb1IOV1D1y9v/938jwmh3gZEF2pd7PMKjci8hfyZOWZwjDUw
6LJkd9guIcfaY61ejRpJ9tgDkKdHzUKJuuFSkpZboMw9XMwY+bJOLBVFvzHNqHya3Gja4TGqwhmk
6iONvXIDkPeyagcO2/6qrY5TqxVPllUswLiCF7JI+wVtaG8Nt8GsutftC1zmO0PU2TfRYsTntlFz
j2qktW0CyGpBGzsX2BV3kWK328AKzS2U553aFPmLpSDgyP5dO5oG+rWQpq2VV9j9I2HYR6fR7bdf
Q7PZIVIOhWaovQ91ER0phlJZWq3uHE0yztMSUUH480W3B68/r/zI/x51Pc6ORju4r3o23dn8KF8h
3X53wtF+ASzVXXmZPz357E8WpW33FwQG4Nd5enefxjAmq64eb1UFmiYKmuZNnhPMGpw6PJHrUTdj
Z7YHezCdra6M3s5zyUYaSoH3yDComCXimCNs9Gm9qIg23Vg6J3j2CvEGMZ1RKQtWRYHrVB4XKYhK
t31oCE0vADMMjyxcBgSKUXuOHASzmnJQgK5Mz7yT+hsbgCNJeue7NeDy0hXhLmCbtq0G3k5P8u5G
FKK6zcvqFUadhsOLqUJd16odGfY5XD4QrKI9G1sHjdpsWI/AAF7CwNpCRQ0fhu4GF7iEI7mIt4R3
plusVCCjNX3yzaygpyJc/l1UgBA7uytJLqfBWif8vodWT+4lsLIV9i8BvsH24+BN3XclidddB0PY
LmJ9K/B9Q6Em6e6ywjfWRqf2eycWCQtiUII7Dkv056D1ppDxXq1qWmslgQtkwdAsA0BNDF1x3i+y
CvUMjGpthRgO0qE5GkFpWVSzmKIc9F705umgH/N9En26jRzsRi2KqWqRXusKzs7jwB7Xn1U7OtSV
IYy42QMuKhCwFTP/boQvwxRO33IezOxqc/VWr6Z8C4DK3ZpKoJ8VRFBmFabqtQlqQqPMyV33R6er
xaXMzGTd8dXbW0Y5HBUtd5bQPMdl4dcqj8U4A98w3kuUm+TqGfMuRbbX3XT/0fTR3kzavay9A+TS
qHm/x//aJm8i/8LYp8+ZQXLbjlxr6ahG8ND1VXNqM1ijShw+yCbbandNookbrBbCB9ers6WF0OFG
dsaWm+3MGMUDWYUpWt0X9sZ01LhZNEC64TKcjHQC/9UqLfIamCcg7fMMwgfhTA0JkN4dxTPnk5h8
l9fcVFgS3Otd8GlYJ3qwd96TkThiWxKQxzWF44peuZxhLPHzIqtZIvj/42C8FLZtnH2tQI4u2qmW
DzdNNsHM/WKoXvuzDZ9m6HwoEkG7ZgK7jHL/988TXf/9lGy6puUSnCD0YPHj1AhH/f48qTi2T0Wc
I8TbhkZFCNQQ5W6Y3I3dWfptNR/XJ6Q3Pbf9WZv7PmpznxzZzo/18beRf50nR5KdNS6//sKveVGi
1JuhzqcrVO1KtLk6nPts76A2vXUcXVtgfEiLvIi0FBuFENrVHx2NnXIKEHU0Pbpupi6BSAP2tPwj
dNj4jh84Akq1v5U1eTEbNBlYKOqFZoWE/PrW7WCNuAJUMirItuNibNR5N46I/F1kxLdRHns3skmW
FAwOl10wIT71q0OzQNpAiwSB6TUrMGw6fhZsWMmzYe+dKBitOLl1H4JN2rN/SFBQ1F/raUgfIs39
PkFyvdQa+lsC/tdO8xPrBH0+XOpp0FyXxeAhNh1cO0Zr3aHmUt4nZb5JMrt4svMhPlgdVjiyClxZ
Z9VCb6ce8/JJTHq0wErVLsrupKQ5yQ5SdkvkFGx+5oNVIBOKeVdjntJGgX1A5ArqmDYUGzFNXy0d
HrpIgHQFVuReulK/kx6rWW/Ppr1xfY81u70lKcbD9a8jUlR0EXzVgM8MpbaecMDZEyPIjjE6MSt0
HbNHnmVvEsyh6y9d2zVngK+OufUd1J11s7QglaTWeUgLbRfXkYPAQWM9qxBgw9HKvmkKWB45glev
7joBrsixHbQSS6hBYZawBS9L8TwQfyFr4Fh7vYyiZ2EsIsUd9r7cpvhhFxywSjyMalAhxQyGvVWa
WY8ZBc9EDPqPQDNPg+okrzXia8j1e/6TC0d3waY0eRB9pC193sw5jbx2nXtKf7TCTGzHVtV3Ahvq
vT9axbZwQRMChE3XcR1Et/yPdcveEACDg8xu1uzBp6NRiWlZ6IVxHaiKeEb0eeGUo3fpfL8+jmTz
UCen3fQR0jXCkWHzwjVWEG5/DVOTCuLfvIKRgOBuLXp7cliSIOuceD94tCdPJh+hZkz1S5AO6Sq1
XUIRMQbLqZb4iyDt9Fd0vNJAtb9FKvryExYjN3bg6bumrSNerF494el4yuzE/pal6fdcGeoHp6rK
/7T1tX6PM81LlacZpq4h/47Mi2b+sVS1Y6I5iPuKi2plHnijR9foWHhzGHBWPxuOpkn1kkVxeWUr
bXfTo6Z2O+rak2xPpgTOFfqJZY3UXjkm1/IgIqtRY32uyl67aPdVVN56k5sefC0a1mE9QtkhprkY
iXa8GNkESrWE7eW516XlVD8au/wKTdF9UlyNVP+gZdew0n+0baPuFbXJl2WHOFfo5HeN6en39dwe
EtOFum+ILz1CoRDJBpXkizzRgzbA9BSxlIU878vjPzLz4zGC/XttY0PbggdQ4WBaRrxx0p6dpQWW
/IiRVb3pSwhKW2fAI7r1e+yvcoK6GHMOB1n3g2I4BKPVrVsf7aw/OuQQu7SZIge2MGpXmTuSiLHP
6Io1t3Vu1rcdogzEreyzEvfNbQhv9VAgMbosVV09uk4LyVadD0OqOltDRuNbi+V0BGjxh+NWd7Hv
Ks8ZKIJFEtfaeXJm/BvCU7uP6cADf07nk3ufbluB+aOG0TIZIrhBdWnYOhHmrchWgLVAGPy5riNY
iSAWNwoO7s+hY790PpZaUYWdqYcTlmwWXu5u0wRHUjkpF5z+TL32D8i3t09RsTUNP3v2AFLvhR3W
qJtQHRVxr0zljcwl5rV/cmKregjQ1tkPGmR42R7kwY2vNdWDgXh77kHOheO4NtuWLTg7+UMjhs+X
jzZI8MPKLGrjSg756JDVzsXGpcQbYpkPDalDPUtvPchGK7YbKg/KWTscq1RMkZGfwZ4122VYrewN
fqBbI+66Y1jDwFCDHkZYjPCsyOLxDt0Yf1G6eXNBpci/IjzYPashaioZukhfdb+5a8OygJzTrAVK
5fDyyIVaAQqqhvCJYAUo2iLcvUddqv3WBdG90U95/AOJR7arc7JqbJIdTJnkVp1rhRshQGAnt7Iv
oyb7jDnp9KvPmJPuf53nJTXG90Ou4+MKlhPNQWhMBVFSc0Z6zhmYXVGGeKpKGCiq0sBt07L1r/hG
dvcYRF2zjQ9+OBRCv4heiIXACcdD85R6qbFTDYAAWaw7925NPnYmcH1HK5tfPwkEDW20Sc+VO1cD
q4P+TrQbA989BRX7zUpPxUtRBfvIS9tjoybGxiGSd0XgM/gB5j6brZEx8HgpklZ7crqkXFZuN90Y
Tim2k6GX14YPwDFRUmQBYhLIadhoe6PWoiN8t3Sl4i/xhCcppBpe0yQ6yDNm+FUkjsbJUISYF4ys
NBUo3KDujVsnTNCYRfT41Rm+sGVGyQSzLOw40WZBNWMsh72DqdGQhyMcGzoI9f0smZoYr1oLALUq
LPvcD+1LXXrjcw8Ofe3kJrHGoBbPrWYuUbHxHkQ6oOnjFtFCbc3ouSuwUTD4emxl1ZtqsNnBcIco
bws7JLnHnj3iN2Wk26wF1SFHEbwj8qmE33Jr6E4mOap1UiJKVc47NntKk7sJWS4QeZFOQpg2eUE/
bolW7XAja9A+oMwh5+sWEJvSZLR2eeB4G7NsWBlU+F3AuboHwFf2FYzd4UsblLcx344A0vIK2lAR
XiGeuhdGH7y2k4bvYBCZF3U6vW8M8OVgoX700fx8Kltt2nZZjhLFXPU85LgUdAP37728rSEP7NPf
79Ptvzz7bMMgQIxjs6N5qu78EUfXkCqxhV0pD2DfEHr1MSQT1dTfqEOW7Jqhnp24wuLBx0+OZSxz
3kq8+YKWH/HHWGGR/RCQrSqL4cDd4IqH6VVZGPbH8EzFkljeOlVQl3kfO9/aQpkR98VWX6Dy76Sw
yhFUTdN03xLx/U7mejd2RfKlbXpzAaY9PwNR0LcF544terNA99w5DIpo45dMxPuATbmchPBvQhTU
VvGwCt9TzKWVRQ/QC69kajrE2fUhwfVUJqNl368asth/9s3zWq9x/kMmw/jrQQkaiWHx5LIN/pnq
H1kuwje+aZej82DoCprWnUjKp9RCtiecks1QIcENImkq0XClWHdKs2/ny3tPjmftQjYOaYNE0CTc
RZBZI14n01Enhbkvs9zey1L9q/TvqsNgIUg4tfjMtPyars1utskpevcezjWbTrfv9ppSOQdUCRBz
sjXzEmWosc6noO9ZiXBjYb3JSZkSMclBmRjNiJ+TcD/nZxm6xsVJS7b66Y2OVsxbNwwrV2/4lVRY
34JvyL9HiBk6MOie0ZMGLG+o1h24PGtVJJF9bCFZb6cyUa8TNQmPlrCKtTlBn/FC8zHEUm2Voi51
IESHUdochFGyaXjIM6wXVGy8vyN9FLcmX5CCqC6ZGSRBUOpd4T70cxKB8Oh9EsfW6tckoRX+d6dG
1LYGevk+CTmd+jAfm97/kq8rw4Pq26RI3Cjd9CbCaRDbw+hxaoOvmuVqh8FI4t1Uxh6bXaKMjc9e
thnHYCtjkBUYhiurEt57DDLDM2U+b15K/DcGNVFROtGQEu9/NGkvvgDHGdc18ZSta8XO3FwZcXEO
zOQZCTn/RHK4vm4a/SlvR/8km+RFVr0sXRN4jw9/tJuNri+6bKhXubhLOlhMMiVKBqQ+yNLHRbYl
QV9uk/zACuX2nNvU+xydbgwgfOugzQBxx+7xdnFzGzMqoAmyV3Sqdai9+6Aem2s9S4ynZPLWJOns
exWj4ts6HO5TfSQJBjN3q4FsBX+sGyulG6N1Udb5diD+vpS/Ws0V+dYTeMrKquzNbIhXmthYZfvD
mo9meJ6ToVVimyaqSqwdKwibd37xZghHOTQ4Gh3lBjfU1pGjVsf3Pa/uYmdBdF7vlwSn2c6gvr0a
EC8nUxJe5JaMU2aALFkYHso4zO6tKf7cjo70Ycyt7H4eb2Ed/mLqh1QY7jFr1fySdFj1yVcUZeU1
W393ORi9urUni/+ALISi1rYAQpOwuCgtCuPzWJF35XVGfHgxJHp3L8aw3JSuEa9lotBPMgOosok7
CB/ZUx6fS1UTc/L+4X3fPlWlsZwMfC7YGzu7zO8UvMRajpdxWz1bbXIO5lhnH5c7G3mhlyGBZQrR
JLqpsLu7Rtik2USBZ96leYqsVKlMby2OBEnzI/dV6yUv7ggGI9H3qwBh7Y+Wz12gTHLoVJ/G5FXr
vCA2+ihTDqCp5xwRmEWZVMgbUkZ6hMay7O3r67YqxKuLerbgrO7z37kAF9eeUuRZDx0g5FWKTvlL
l9VgkFFDzgqYFp4G3Dplk3TN/zAwQZAsl6ztH+QILIQ4sEbppS0R5wKCECED3lV33Rx8kyMchNZK
qxfHkjVtiZ1Uc1PPl0G1B9zeMm3paiHkzsSOaXRsA/VHJ75kY3Qy9LQ6y4cPQv+c98kny+/t3PdR
g7/0qfZrHqq9/X94+Hiq89fnv2NbBpkfjUSd5jn672E6w1KA4qqjeJg8XDQ1DJSjbAwWnmf2S4Dx
9j4TDSpFcynofA5App5Gy7jxlasBcPy6y31rh4lKtdSITewrlLjInqsPiZOgAMlStYHYEq9tH3fu
D75sPAXNDQYuSHmWwFPUqdnbrKyPgEEeczdBWWSuqQEyj3n8kECYPGt27u9Yt1E+zB3rRYAkdjIr
uy29RjklUz/OfFOErz0FaapkvA3bvnnNwu7NQhHspSayhm1IL55ipJWwoEjPiQiGU4GmK7witzjV
nuNvY21ormtOp6g7K6Adqv5+1NXpkEZ4ek04WYgq1xcxfh9r2yOrUPKse/NQsTT47LaJFmPt4rev
AhG9u8zMYM+aAVggzau/avzac710nkxhosls2vnGrsruNrTLYwoW6yXNkMWZ80pqO4QLMRTh2Ymr
20EJ4+txjOy9n1vW+4XHZ1B+RcKDfWbAI7Qoov7HoPO8JUMTVd5zCGJ51RpqvYcB296QEuNR2kVi
BYES39/EN29qVicgPJW7xomE5IPrhQhKdIlz5/pIUWjd9FULIB4Vs/eg7yC6zeZiXajuE8KW/avr
RsVVNdTNKp66eAM/TVuwAgxPng3dozbD/ltgiU0dVEN41RkPfW56P6xeueUkvW3Jzi+F42FDk+iL
ttWQZMlCdwPl0NsXiHBtbVfB173AeBIC1ZTi36BCiUBXBum5PjLsdeF3nMDz9kYvXeJouYheu2Q4
uyRbv5NyImbjeAtk3TC4QYlsBwp95/VWeGJAhh510YfYIUw9aDdsl2drZnmpKgSglMS46+emRFFq
RAhhnkkG2yCJb0P5PLrlGX/Z8qEv6get9tIbAEzqpVC0xyLQnJMel81RWPV5iM38UCLiyBHue6x2
+UGNgjvkfMV14GQYltdRYR4UYs/easIb7GWwiRpjilavZVUR9o1bcjy09X44dTZ+3AGmfS+mEs/u
HV24173uqLWdew08RDv4uaceQo9SFRpvSRkGG6CPP9tlZ0IQk3DNPETWvbD5ojjoNPa+uJAZyW+q
NL6wO2lOAsLlgu2TtkP6tX9UXVZqW02zDUGSN567w23m9sZxHJ2tlZohWgJ2TUDPDG9lJ54vw+3/
p+28luNGlm79RIiAN7ftDZtNJ1HSDULSaOC9x9OfDwUOwek92v/8cc65QaAyswotqhtAZa5cq+0t
65SP0Q9qjER0ijEcnSCCylKMAxWtNjoYY5jfoCvNySx/5jWm2WqWw2NtGpqaCaWHozTH1BvzXeDk
w7qrKymjFKel5/kU7DjbJN640C2crCjePsW2Kq19uu873zml1fBQDKFxtZN6z+4T1S/tD2TeeMML
6x+dbrQPY42gJy0q5a4Mvo4lv8OQnc7QhNWfnf5MO3n3qYp8565wR6g34Zvc9BGqNE3ILT2QGvcg
d0Gyyvk5PyAVlD+k05mlKw8JN/2zMAlnC0/kvqO/ey2GgJuSe0kpfwDbO2dTn2sZye2xo10URkmG
VuCNZN6i76GUmi9BM3RPCWR38TTKM2QVA6+F2UDuJWizOWRW+nYWRxqKhL75fTEtYUuso+UFpQ2u
/j7TQoZgCOI/ITWxT31RhUe7cZ0z+cvkEOiKd+mCoNr7pRbdU0qEFTfXiutolxad8jJ9S5334PBk
PmRJlpxTe6xPPj//QxNk9p2WDah6DAh+9EUNVxe4jydoBaHj0Tv5JY8foW8DdWCPCVQnYXho9bI8
hp5TX4Gbw1LnxOVX1U0vMhrZvyDEPjZKWn0LSwRaTEtLIIVjYwiQSj60eROt0QuPtwpZ1KOCzP2h
M6TpkUE7hw2743fAsFtVLs1fdp48K7xDrCuSig8dOs0d5Ph/6lp573Mv/Oq1fMLOj7IHpAyaQznU
9zY/pX2k2t0encThQbZscgumr77KRvVDNZPwz9S8yDCXwHXimw8mteevlg8TW9Eq1dMI88augCLs
zoasHB0POig8qXqAZ6lBvZRKQAH1N1yJ8S8Z1guI0HgnMSFU2rVwBJ7HUTMutDMqG9/plC86ZCbk
QGwKlY7CLXtXyTS8BL4xQoQgFyfSlNZTWnW/FDA4PyB/SNgRV+ZjUjXhWQugmLKTdrhPnGn7Yhg/
QiX3XhxaVg9o7jZ70+MVSQmGx2ZIvZ8OMDkITJPhaUhoRYljSEjKtG1eSU9QICEimF6c7SJLHmG9
oAetrw6y5cVHa4SoQhnpPeb/MtoPcm1eHZ3WlKArPJpYAagOagCXWd7RZBo47ouh69WDRf9nlIe0
rMDqVUy8HH0dX4KxUPdUkOutAHfBIpptzC4ojgL61YQTOAMk5r3wVg29WZahv8hymwJ4RGg5h8La
KNt4reltd2waFEZHW0m/OrH1i6pL/1A4of6Qaf4fwXTPNVCGyVsJ0V+VPCxdlOaxDdph37dR+uSp
nUO+sql+mg4st5BM/EKn6FchB9anQtZHOG+ir/aAQkg2qdAn02FQ6M5UQ76oED6qEjwmULiMpZVv
/UmbXgQ6jgkFRag7q8WWS9BGlgY3lmkVERYbvflgz2vPi8WmsvdANbTd+ApbB1q8WZ4CNiYBSOqL
9+dWi++c0PlmRZpzCTT21371PGooeqqjejdWzllPSvdkOTad3XmkrUdk+YCe1P3BiSsV0vx4uObT
ITikQ5Lu2BwHh5ydwgbst/pqwkSolX3/J/W5kWZsXlTYbZdSjFpS7WTbjtw3t8vYG9Fe4EatS8Zj
z33kIA9SuIkLU/lkhp51cCMUNPjK83tV4i9gZuLNaFe8cMno+owu6JFEM6xdiJrbpkNAm37uAS3f
omnaFSW5Z4N++YOwLQelsv8KqWyVvBqENLC+VpBhV9WrXSENnFp68LktkW5uE0N7iByfLSpYCOD8
+1Abx7tea1PwPbF36NSiQ8YHjrhSYwtIhuo5oc60KqBOOAobgg/mqh0hwgH89wAPsPWLWtQGOvva
9ewnT+MtOVDl77IkDYCUs/GkS7wIQgDG3X2YUhOF1PEiGH2h7TH+2sm+CoAAkCD8HDYJcP8kW2p7
bkbNXEe9XW5NxAQMP6Ag6SUIMeQ9uuZo1LJfkyWIeEfoEX3HfRqs7skzvYtjmB48U6FEgiVq9vCO
ZY/k07JH3qVhDFRqaTOavDV5tVd+gro2vCC3x0teXJefojyz751If+H7A7HCsIZDOn2wGy+6Wg3J
niF9aEM7mQ8Fu7hN0VIAHqYo4QhBwd/X+U8xMH1f3mZWF00kBuND5LnoBCh1v298bXyYbbJh7tXY
BnsxhQgHuwX9akh3wpJ3EDLJBjowtdQAk3Cs4q5p4rezWMujbdZSd6WDoZqoz4iZT7kT8b2K5XYX
8yS8lAaiE3C5whWlOO5FHPgaOMemtq6QC44XozR5ACThI+SmKBtk3BYFaYYy9nBH85c5GhNrhrDV
dnZSIxr+stBWkX6s0LCJTarwPYqNMrzOWUHrm+5qD/IwGGsNssBHn0+9H6whPkhsLQvVGx9sqEJJ
IVxBsG5aQ9Z5TIPcdHIVTtZQR3WvjS5++8egZRRaGxpaHJvEbR5E1qlyK97FpjN6ByukGafT5VBb
91R5h13bBPWWtCklityyV50Uf3UjP/pmSCT5IfWrP3O/V9Z16HrPYFGCLQyV7tWU+VIE0Xc2VxTg
GzhH1cbg0TINxQGiO1C1hkN2YCVcam+ZJ3TnpC5WH7TqKdArL1zLZiyTTrKuoRNCUS6j8IdSI3I1
6ajASZaP5AP0yIihupS0R3EofIXXAt9sdvDyv9nKuqHTpFeLYx+X+hzXKTBL96SiYK9xdjnsbDB4
KPoJIs5x5bhD9qL4ZvXUVYh/9En2oiNz7USy9Di9qLtNpbxqIFbvSBC489DIE0i1hy7cJWoeQtHQ
9tI2z3yI6OU4phab/YRrPTuHKQ3+/NYCdsx6/2jQS4Y4WjzuDce1z1EpffZDGsA6ZCn0pqxeYDQt
XzLQSDlUgve5J5Uvjoaia4sUHXdYhjZ14L3Skppxa/cent3u0ubAT9PQ/EMZx/DVS8LyGMjQ7RaO
F6FPRLlH76rgILyR3sN97Os56BW8rmRsyLhIkD7p8hPPD2AsmHurTe9in04Bk43m2ZJGAIOtoR0M
raKP1pXNTwZ1zkMCgAnt8cz8lJBKOIDElzfk9fHCvLvPMx7vUmQZpFj8Eh0LJd6KuarTevtcyZvt
PLcBdMbTnjzfFMwbXoUcAch44UX3PtjpdLHOQ2BaPLAgBtiJ4LSLqW/2COWIYNlDHqOEa3g/z+17
NHkoaO9FsNbWKiSntjt7Y7NCWwFdWbT0+MxygBxs0VISEv+EaITImwprtIcU/GBYTnttvcHaQZ2Y
39nRGfRJ8IJydavI3YukWO1LUvaffXqUL5me9oei1UHua313RZ/nCBGHc7Y0KTBnW618h0swv59N
LY1D9zrFZhdCG7TB2DEDNPdPkDN0V7FGWtLqy/452Ntpv04QkOQVL7Dgawnjs+f1ylOi9D9TklPf
89xXV6A8jGviGuEh6O1TXY/JQ2NEnxo58l5NJ6XVS0eTMKTX7rWMYNwl1z7shBfwAMyRReychDfT
y+ekytoHL7C1z833qki8g+rTaJh3kJjD8IBeqlTA6x1S5IQMaRxOTg6rDpI51l+ncD8OJx2iC3X9
IeDDqZ4oMKgPpA8848kdOu+zyT+Pgiww3t7xPmt82x7dODuJkWR0+jWEZE+MwjHN7tHs+ilGJf/o
O80K0BrqIe0ay6I52z01OrFqWI80aoJM2YSoWF4HV3476NLRkjrvuph54c9Pset9EkGLHXYGZesP
VIpvHJkXylCE0y2wBIsQ8hHsdUwbEb2/Lue2bBiNUlE+RZG1C7p6+GqPprsZa0DNg5LKF1kl3QV2
emOH7JH9ofShs/aze3EoYlT7xBm0WDY/75RnuFW+2ZBJ/MubJVAXtTSUiODFIYLjyds1kvfBG9Ms
RQm7q8hKkHudV60qGKkriLLCBvp8EizDmEJ2G7wd6MhPT/F0EGeLY4lbHDdx/yJkWX4EEB9BUcuF
l3liuMQsV/oXITdLLXN/+yl/e7XlEywhN8tXEKS+ffzfXmlZZgm5WWYJ+d/9PX67zH+/kpgm/h5K
OxS7xg+ehGn5GMvwt5f4bcjiuPmT/++XWv4ZN0v90ye9Cfmnq93Y/h9+0t8u9d8/qe2BGdJcLVvn
w6T/Ekw/Q3H4L+MPLkpRzEKX623WPEZOMJtXmcfzhA/T/vEKwiiW+jjr959oueoSI1N3HhGQ/fvn
+X9zfTYzbL07PeTtfLnivPbt3+Gj9f/23z1f8T/+JjU9EEbRobj1/q9dPtWNbRneftDfThGODx99
WUJ44umiNzbh+Be2fxHyv18KTH0DmwukeXo4VPdN71vbEkQ8Eh4M0bCq7ns9rUDuMASjBTdmYbsb
ya4ytJfhcqRlyuGNcnKLwH7wwMQBXoGGpC5Palb3+ka4PTTHENG9gPmlg06Y2tGJz4XDW2Cu5iqC
rfBD6RSVUGoq1pQZgF6SnD4bJFzPXQ/r2QqGeurhyNy8nRr9GKEyN1nFQbXeJi6mefYU4aKTIK3L
Kv6OCpt0hEPcWKdJEu2pSZGPkpPsCVTmQS/S+l6zzfRJIvtyZzj1g/CJqIJfLvTIZb9RpggRpsId
svJJtpxECFSPvCKlvJqyqgiI8wwMlx4CFpwuIhz/8uownD5YhuqSRP2HKzuDd9eq7g8v1cjATS37
I0gscGBTu74YI2Ln08bsvLkXh/4eYuoSIVlPCAzj8zQxVxxEnPO+ioEw4y7Tad5FshkAYhlSBRCn
4kCW0AppncG1HOagyLbRaq+H/Yc5IE//Cv9gpVsfobhek1H4q/yUvaZu3iNODkfidBZX8apt4TK9
sfNCFGx4P+U7dDOhr/27NvJ2yxoiQhxytrerBlml/WITZ35stQfaIH/d2MUieWWfy3w0T8IpTFbc
7RJ5mGiBOgPMJHVCYzpoJfxpZunMduEUdnG2HIDXmWcxHNsgpZdoWsWmmOKW4dtcMa1CWHUTaCVK
RUnS74AAQG4ZjqqzMpFYf2AeSRKIESW+tUCoSduZ/S50svqh8+T6oVRy62S19oswLfZ6HF8gFbLZ
axAqDglw5J2pe4iXTjOFbb6GWGkxiuvYljfM1xEOOR+/wAlUwc1Jm6448wf/8a1f96Z11wRrn69m
33wuenZF965fD6Ad6o1ToGpNDfck15oWwwVXJNVJKlCRL1auJJd/O68RuZLXItyty7Y/1wpUAhAk
wI8aam+905HUoCYrT23Uy0HLq35nkM0Xpg8ht53Xwu+FNu3YH0I1ye3EdNGIXThQR7tN8I3sXQ7I
mEbpKrbNsz+BIiDHl78lmYT2SEGLw3uEbyoKWjwdSnHHG9BPlAA+3wmjNfrZHf2vBgmQDUqeb9ig
yoAu0PSoHE25PX4pTwFV1POS/bOULDmYcd2uhC0fYXxlSxE/1VTD5jigFh3SsHW1Maq8ekSCPNkF
dRlufCOECAOkYAocBNWeznXKx7wbSjjksSmTraGp219X5GjnsXDfrNPL4RWOUu/YmlV319L7fOd0
ExGPGIeur51tFdkXFBE3s4PkE3iA3mp++FodULhX27UseflmWaFJw7e1bmwIcmlnV72/MZtyIO0l
FW2a94fHh+fK/LShm2hck0NQPjxhxIPlvzyR5odM5wby2gP0hJ53ba1diYppAkU1dB0ZekZlRHmF
Q/x+NgC3r1bLWLjbLppn3NjFkB10uwf5/6XqGhtSZJ39Lsp5SK7rgXRZDqlbvQ11r141wETuhFPY
57kt3ThrbyzH7TKNrLq7afNCWeuC2gPtH0hpQadvVF0LAkDACtTjVvVVG+CpONWphVR6mLIxDari
GI5xcYy02JafOoPcgQyp51rElFNgJFoVhon6taHqdlb7e2GyfWQIeBntJHddKXKydqDKWY29NR54
zClXmlnVqzhDKm+jjkjBLHbV4FeQqMZemBwZUO1K6XNjj5J7R4sf85cDaT3+JaC+N4HkTJWByR3o
aAIp71cTtmq6ZJ8h+T5dbfkAfgnvFHrL89U+2NMYuUZ0a+hgVY9jHBR78tTwuDcJYtES0gQqbEZ+
k3Q/bFj11iVN/Q+Izr3FBpo13sR21peSy8SFf296CiWAppJ9cO0V6aTUO2iQ2HezuzADMpIgHd5s
GY1VWV/EOzFjnizWge6fpF7hwwU5rVVm4Cg3YkWz9w8i5HbKtDattcFZzBBeCMg3sWpZvQlP9cQ/
X6H+wX+d+YeJSmOuRMV33wzh9TCq+FqUUXXqVR/JJvpcXkRs2Le3sXI7GpRpgD5IKsSelsIjSfQM
VGor0QwTMZwaCmTUymav6DYQXssG6CC8Ym7WUId8I3JxWWetUydHic1WaR7WycAX4KeWofAWUJDM
3iTLz0GpA2iqlH0IxAO6H7j+ISqhg2c6WxyLzZ+8IDiUPTJ/CI9OceLQ1dabg96NP0YqfGPXUURd
JohL3KwkLjFMYsHCIYKXa8fThwJ9VV0KYE2apSN+MgDHC8w+/EoflFMP8lePPwDFwkDfAsBXvhaG
AsgqH56HrKM/T4piKuEepDOpbFH8lN2LF4/ykxLwhZ2mi1XTOi2PPfnef7eqi66T0kuSZSENmxyN
zkYY223pzAafhUyW1N4FauC9wl539Aqy/bUdji9Zka37WpE+0z+X3avQe6LOShRNi7w7m6izCK8D
LSP/FJYUXrEkXXndnfAGuvxhyRSpVHElu87+oKSAMLmLnLKuWs2TLEX1sbF9c5eQsP8sjcG9eA4v
ETHAz2MeWMbOrww4F/VWgsEM5qxiL96TRwSEzjo69TfvyjRV8gY+yrJ2NsI375tNeIKq/OAZeh4/
q/lVnYLPAR0S1IzgWkCpDRYdvTqhbiZ19+9DiqLeRRzG1DrSHJ1fTMkBq9bb2aFS7OBJHBwAHnkE
Fk+M4LZQkQOoz1qrVyheD0m/T5qu5SbLhJHf/5MFT/e6DgJln4X0CK2HWj7ldWNdRMigut29aY/7
ZYIKr/CBOyhd9WICrcyoVRpFMMfM1x2ja55l/ryIppTV1R8ofIpPYQHDPziFa6xErDiAmo43YJu6
nT4tP0o2/E165D1L8UYO5fY5a6ruGR14dR10hn8Qth7E7R2oqD+gGO+ehanIdKiCEvliTaYOdDrC
TCZvkdMwZ9OHGNsX4RPhOoTjayehZaeWXf00JO5XuEO6s4Mkznlwe1Do4lQcuL1LUn1eAm6jUIJ4
mypixNDNaq9YibHMN3erGgjQi4lLTJKFAyrk77OF2yiHt8XmJcQ4T6wXuSu9/U2IWck8UT3nk2+U
+slpHP1kt1IAdnCUORWHZSz8IlK4rRgy0TlSjM0lcnaJUAoSA+Lb8IyIILGGOFsuaY6epK3/8Woi
kj2qv/KhcNujaddfLVOKNogyRFsxbB0fW6v1V4i6UJ2Dg2J343C7GAbbMD7e2rP+5OeJgsR2iYq0
WKS3n9Uh7+491asBJyXWzmFn+WjKSblyy7E7iqE4RI0NA2Qb3olRgX7KY2P0mzTy/Ws2jRzd8x5p
zFymFLBwXBqoyd0Blti109SwDDjJd4X272ANx8vIT0SFflVMny7c6363q4IEnFJRQi5Wd4+lJfvP
NAKAq3SfxUELzRoEkeGe4slmVwBVxxHWOOGlWt9cU089FbrzNkFtgTAgCcOPHBOtaMnWGtt8J+LB
3qZ3bWb9ucTTGgi8y6weRUDRFsPaa/3hIIZjnTeA0cxgLYaSHWtPaf45ieK3q8EDXpC+NK2jhj4m
qJtMI2ljT3yLagByJIcXdiNVcXYRtgAVnp6t/F9j/ajRKHcRBneaJKLEUBy0wAzB0WTe5saxDGFh
1ne+gfRQ+VlT7PzSo5L5SFcxxSZ43dYGwMdN3VXjjiq8/+yiwfooB/YKDvPkP7xirt44KxEba7b3
LObT3H87X0T4Ov9fN1d4v75wLmsACt5Rl6+ujhHQH+DD4RVBPuyuTJp3LrZUb+nM8CASMLqfZR16
p3DCWK9EdGMGqIv6Wv8gDrVW6pfcrbZqWQ8PqUmTRxK6kL9O/8JoaL+6lVHezSObMlolIdQSiT/H
u1d8uuQfvDEpsQ9zm2kuqjT+cwrd/YFaNZKuDXKhZZSXJ+CCcEsBgH3q/XUcTAX/yZLJoXMy+/RP
4ZqDJsWnuLCD7TLHQxR9NbTe2zrCIcf/P9dZrt3/z5+naUd5japYsS1iAy2HSt23sHsea1fjfStu
W+1uKFiGV69Yu4tNLTz1tACnk0OYOuGdY0R4QVPOVqkdekmmKSJSrC2GUj/KQAQ8CJ/qqBi2wijc
8xVFeE8T0pbmK2S87ABlXnEfzQdwPqtc14ZDM9ZbWUcjcU1SQz8FCMQB3eaeX3s88u7E2BH3d+En
lzPY27yo68Pbe43bB0eyfNI9PxDvajexja5ADUnru02eHGZQ0plTqrM9hXlHn0+TbPzSqkZ+FPPF
LDFB4euz4ZsCLco0Xzi6NrHvTHWQkCXo6eeA6hqsRHE3vjNf3wyFQ9iG0UAAeaS19n+OFQvHgffd
MmFEK83nHBLvtTjTAa3MZ+lky2PJeBZn/yLOtmx0xSEd9e14e8ONJYYqMF4pDQDMvnNmCXvpt94H
Hq0YaEGMakIExflFsbz8lV7jla4nYJx7XQPAHD5rkxlhkAiZF1KiYmgUtN7DkSQBYB6zV1UhCU8W
yLoIL2/08xpIMuoPoeU/ezQrvXKI+NkiG+s4JPWQqpL3WW49Va5ZHj8M0VY7tqg6gtOonNnrQVb2
GJq6cScYL9HyeDQGrTkLEkx3ormsAinYykWgbmYWzD40ozu0YuYJYpY42Fo8TxUjMb83onBrAaXZ
5HaBOmvZDPtMCbTHnEarbZOTJ9MNA0mcyeZKcJ/nmVnNIcIxsAAqQk56ytXhV+MhOE5qWHuUy/Qk
h758UZraRmvqdaBX7LGeXENTSxfF7A+1ZjnBmlvocIok9c85UqdZC3S6nq3FNZcPE3sNgBBgMTkY
9rOwx7UzKbOO1X5eavkwwi0+YGjF8wdZlsteFSeyjmmIzHAw7RiFipwdSO0BqD99W4sunTAqwwju
VuwXRTiYbyIHFaWjaYO5LLE4Ftuy9jgtM/I7RfCm/0wK7ZWGSumlzgaUZRs9P9RJGaM4AmcZwMef
fw/oA/vBLT3SMoIKaJDpk9Eg8hJkgLJvahuzSD4O9WkogoVXBC9D4b2Zm5nA02sw1mtB7J1E4IF6
1/4CvlVxT55S5/Qu0NAZlzkM4ILum9yudhHRVY+YVal156z+M84M/eRD8XSmk5T/qkLKIdiRugwe
5clqaxSVSAkJ7zCFiDNxKCuapGbP7dgMau1ktj9zZLfpi57ixHJiTBKpoRUavuXBM7OVF7UJbdAc
tFHxpUNfkLAfeY6sWwNC5T/jWE/Q8UtzUp9BkpwrEFFrlGSQdZgmVXbsbIOmCXi3Si1JvxS5TNd6
N9ABOJERT0NYo4ar47uNv7aQkxFeQ27Lx7GW4wsNeK/sOrMvTTIJdWeB+9o0wJGUNhte3SIwVlCy
p6+uFdurLPOcz41foaNi0LPbaHQ0UTZwToo1CVxPjA16GLrzUBFUDzm8c8IrhotXBP/buXHsBWur
Y0teT92fWgM8RisRkwoCx7qYE9sJ5TNQ7AM1w3PnFVth64Fcjqi3TO5pStJmyBFMK+g0dG0dRS23
dinlB+hT7G1E2+5XNQo/V7QYPMptoV5RXIhXwo7MvL5JkPs7OhOol/ZnXs2UL+5Y1Cf+ANUGuFb0
le62alV5jnsPFnB8yqX6Udg9NSmQUdYNEmNcJKjqXaMDJ6rh2XwNvml+2P/RjZ67yritPbZ5PR4C
CH8Psp54T2wHwdCbKYrp39Qa/hMRCb3Z8GiG0MK8vVnDN0nnUzr4GygsYnqgYrJG5SSBKYy0GsTb
YbDiC2g865oWaCRInsHT7P3MS0mVClvwfrZ457Owzy5NCjlW4JmPPm+vR76L2r040MSu3xuhK+/N
WMsmuaOPDjFE8/QxzxP7KGKXCF8jd2YaYE7R13uC3C99Vso43LoysP+sonEslPJ8bbRW/LPuw/Wo
D/03D9HA7VgiDrJEVFOJ5L9GCJ6oGDHVJPCHb7on0fCRQrW5h90m4Vckyf7VnXYgle9YGwM2ZZR8
a59MrNicWNM2RPhdBO9BBxpnB87QBmEjHMLrxDY/GiTKBikvaQqZ9jQfpk1rUwPuz1V5qYMo+am2
JHy1wsmfBoCJKCBK6q4fc+kzGaw5QqPpZ5UMEA+ZIS1RKfVhRZOqJwjMv1N6Vs4w69ZP8CgO957V
H7SUj72WsyHbwX7ebUSsOGhy/B0KO+QFpulFE4z0VMLRz6b0gc3luh0RZwMQp2/qweq/1BV5uEwj
OzJW9fAJBb2NaIGGHpXtcOPrG9HlbKuWsrJNE4J3KOeR2W6l58Adhq1nS5lJpwy0uOLgm7J8kozp
ANY84S7CKdhaXaWloPmRcG+kUjB5RPjU0/6709QbIHmhHZa+12LoH4Ppfg3Zl0ENB91kbrlVnf4a
3TpFm9EbIHDlMIK7PY8IVsT2YB2ESdM8/rY3IWmo9ed48PXVCAvHZpm7xIkzL6r24ftSN2GRfZUc
JUGfC8oVNdzUibFBbDh9MPKYjaYeIemoonFTqQE7TTmmcb6Rx6Ohlz+6PHF2aiuPa8EwH/VJ9Shs
tdOO64V6/rc2eZpLhx+tqUuMWCsuq27dwAC+EYXHhSB6Llt+qGP6TWru3K77JKqWs3vmjv7P87m8
qWsaTcJiySZrzF2bNZ/sYAP55cpQ+/jSDW3rbyOJVk+o62+H0dRljN5Gcge7+16M3kPr6T4mbmbv
drGiGAm7iHiPF3Z0Vavre7y4pAh1vpkFBEz5xFotDlnumtuqLUeE4f6yibOJP/OiZg40tiLGsOEl
pF//bV5tdzQFicguKrxL30XWFsW9jzHLijXEa3uqUX+YbWGeisK4n/8eYgjrFW3R/AGWfxFVtjlM
mGwhcfw+dR4Kz42NjO9310MDTUFoaVvV3NkEu0BeaX8AqG+vHtBiMKxQ8k9k5ZVXJOj3wBMqosQk
y2thX5i8/zmprqLLW6lECRTU5/WUdrc8Gi6l7mXDKsrNHi0Nxt5Inb8dKCUKmzTZPgbSdb3lbjXJ
b+ARbnLCCpVF8m9grzWIh8JfOpW3o5QO2oM4jHVrbawOMbLFVtJeRwlR9lZJihRhgl75poM5/yoO
ZKvBSJTkvNPehcFRyZyrb0bafdl/EwEfzE2r7KCzTdbCtqxBTg7cU2VZ8xrCYaaKc1E9XjWnSzXv
1wMFFO/GUUdx4e8O3jl+Unpt0VPmcwhn4fAzyPWGL5+jHmBQghJmolWD1LB81NSMPmtLv1YpJGvF
dJgChEkEiENofTSJ0GkiYGVjnvj3tZbl/77WkNVfnCBUTrbqryzTqJ7EIVQyfe8pboP4Gi+L6zqD
FEkdHf3YyHH91LaJ89Am/pSjGuN153X63pWJnsckrqjFp8pbtEU7zkPGVuY2ermemCFP6wvboPfO
Q8/6YtTkymuQ+K9C17bveN0rIs0/iqFo3XFGC9VU2B5FD08SOogpKWcxEEE+zPT0MuovAYJ+c6MP
0e4+akFNlQbNYOvGBiytVPxyxAwxlw7kt0stS02XskjiXkQYSnz+o1vS5zetIdN5dddxmcSZKlvI
OKMo5QOyAKf/4CctuivxcBYmcchhddpbY6RC5kjYrJ4YEicbzXCOJKs4Fb0eWsVOyVrzILYSkXjE
iVNxgMPR3dQIbK3ENkXYxLZEnC22ZcaNTSygU/VbyXbWbH0aQIEMQQv2gTSMZlHrWMoxSgwTnRjt
rm+EYdlQbg1DhSKz9dVkJ9E/uSunAukY5cmONoNoV0zV1MU7eOrPXgFBQ0kvWNOnZG1vYPJiKLw5
JcfZu6DhBZyeKq0/z71xzEtN3mjkm+w4POwcuojyzPiMBHuzdhUY/e1WMT67jfrNhXXpKpxNra4g
yVNfigRtj0H198LsJ7Z60Tr6cHs1MD/3mVwdU3TIN8JreJW09ZyQOtp0Adcq3i4wL9lbNxegmPjh
AoFd2TuoTEG90uZS3xl+tGZI2kUMEwNA36Co6zhqT9KQ2neNOwSbygiQJaaRY1ThP20MSd91amZC
apFFn3qpfBQBACgtyC487brMHGk0+lEobIIdV/8Sj4mxqw2Pr5UBaz2qp/DDBHzt2gnsshyELe3J
8oZOul/sTlB2uwKgJHmugOabv08VQ0mAKae59OlmH+YOT2HAl8lovDJfNZM+hTiYWUOiSpyWIRCs
ejosbmEbRg856Y5EkHDcLjGvgyjluicLvdHU0kRR7a9D17TVqc2BLr2bPNBId1oP0d7mr1NaDtux
+hCT1UG/j2rnh9CugStZvZTSrHMzS9eYk56QsBfJXgQJizgTmkJIDakX3m0Ws6doMZx2FFn/tuiH
9Rb73xb1EHlr0yqwrbVK59S0pxAbEMO1zX3fR9/mLcpkF2c3+w8ahb+05giedooAX6bugrAnWzwN
l1hrWq3wg2/zDkh45/1MW3QbAE72OdSSgpROWj5XMQ18sjTSjJIUFjzChfUymHSmQ1jzZ1Tn9ieF
+yc5PMW9G8OyPKsaQMiotbRn/ubdypdq+Q+pvqLG7v6a5hiF+jbHVST3DinR8jxGGaJd3bAekoxd
MRntbzX351ULicu1rFroPGSP3ZefjN8qC+4H+CKHdVzB5Wh1Q7ahohJegR73R9MepL2K3N2jrTgF
Ox/6sDQHuuXp8kPQPfRtpX65maTUpQTbqp491iW8B/agWke9c4YE1QleIOkPKq1dZKTa56js7+PB
jn9GWkQnJW9vT/BrlvSYEuFLsva57Np7kT/7p4j3NX4bQRMb8l50AW/sJvoELwXCxRMMotnKVLc+
G0NV0gDmvwhARebL5qmHY2uGOSS5BtQTNYyd1sNe1cC3u8+1tEXNUFdPAgkRpsG8qJhfb8SiA2hJ
sajAUNDYac2LNgqyYCGiJUCLeU2RrQ6J3iK9Q9uAHQiKVfOQHvrqUfDGKpjIncCwMpmEfTKVoZze
iSXe1xGm0ID3OJQU/szQ95uAHmm8guTDuxtNNbpWhl2tG99PfzbTPr12nG8D6tebmI3WHGHUcrvy
Aek4IO12ZhXSQPWeT4UOoLpmeazgsKTVIPKni9GAB3vVKhJbFzGbok2xUuF8mB7InrnJ+pH02pAk
V7SRFfqs4XtrirAHUPWfjtKU2EtMDo+M2jwjah2+xZPDC3P9TtXgIb70pKqSrJKr57f8TqdZya6n
QH3X5woMYO0gf6+j19AL4SBqfXkdOAMSm+Cb7mhgXwLSNtiWsQSeTwrt/fB/WPuy5bh1ZdkvYgQJ
zq89zxpasmy9MGwvm+A8gCQIfv1NFGW17OW9d9yI88IgqgpoDd1NoCors+s3rtn5R09Frr9CuiTb
lCBSBMrISmZ3YjD/mOD3Af1Qlm1ytN7tc4YmdvrNALNe20D/v/QjmD5udnDjrJ084y9/ife0nSVh
BWSjABdZBXqPPGvxKdU5SRqbQdwuUDZ2d/qZsAxra1w4XtFB7LKxXwQqL22HJCSSAxfe9vWCWDZV
kIHSygDfIQ0dz/nvkxrLATivVGckqSrQ3+qLAZ5KwAuhn9FNv2zakXLHgyKMBOzJhJIW2I1rK2hO
KWQpH7i+lKO7FnUFdnc9ogsA/04isOnUlhAy8Xc9asU0Aocj+DiA7DubUXy8mdKxLY5yML+QiS5e
H1b7wGTdPFMkLd+XrfsDEj39EdyfkDHqx2w4unHVL0GE7qLGJGvk27WRPBRJd3M4jZ24+FHmpgm8
TDaecGSy1s00yAVhLS2J7hvsy+GhMcXQHV3Akgbegux0M4O+FwDOuu/fJrSiRv/sZN5lzIeUkdGF
Pr6TDYa/XN9Ga9XEwSrNbPUkBo48qhs+MBNYLj7WYA/1LONIzkmaJhoqq2ZL3iBwm10R8WhJ3gCP
mrOn/K/oLFZPLrigr5ADqNq27ZdVa9w1EtxiFFm56M5uFBQFaR3W4qMjXKnW5GWihyw7+l3Bhomf
CDiO9D5l9YGWpQggIUHYZzSPNEpKEFHiyNmcaDXkrHqQ2DcKNFpedUocCEm71oBj2MTZc4RmVhQ8
EtBEJdLcSbyR9zZodM/oysZXcxvXTw3IMRambJJvFf5oERI+MeSCxMqM03HXxyUAFzp1iuM01FET
3oAVD8OCVdxeAM2QnfFQAl9L7aDZxnD8Vdql1jKPit8CuQ8RgKgpNmbZJAuudegMXYKLtEhdjhxQ
OIzdhUzk9AQIbMzQkRBFRQQ5vB5ETjSfbLdFLLcHRrfoL2Q3hSEhSQPNLPTrW6e2b8pdzaOHaDIc
UH8RpVVcMBBZWeBInaL0e4FnOchVtIeLELfQgsk2XlsC+KSN4G5GON3OoaCuhNRdj7JU2EarMHzh
VafubikAZThoC4gSY0eJA3IkwhnXIFFuV/iCte/JkTOBmndlvYAgIz/4VVXiiy9kW6fow0vdQdeg
cBMIKkTTtDRbP33pZFAt/KmIvjZBc5ESCfnFOL3WOPDhr1p16CAZmh+ZU3xyZVa+9gb+tehfVs84
DxQQvczFQz9USAg4LoTZ+TjtVOz3h8YM5TFBgezPV65G5+Mru/qVDV5falUhz1Llryjaf3zloc8+
pXVhLtPSGe6mpNyAxAxs3JNjbJ1KGV9tifd52GfsCjqQYA2K//CEnv/hgDq6tbVlat5nIDRb+qKp
P7uif9Ggbcz/CWojVDqn7KthGeZLPPjZiuFDfx/nkbFF/3Z6SLJUnMcO6uluOFVPPo9AGM0d6xuE
NN5+DAs/hhHF8bfeRhLwjx9DTeG/fozECarffowWG5uzjX3ysh/xeW4k5CtQhCieQAVbPdgdvlb0
yAlNXIDlKyFRfyETdltiFQq739KQpvMJWCUadvY4T0dfty+WeioaA9BjDlJkf3KS1WBz9xpVVvGA
oxaACZ17hZ6Aex1inYSBCNKRbG0ca9Sv5roCyfEVCKPiwYvepkMSDPXExEU2wenNU985bxeh7zLA
3z1jALpUj7xkmJBbyW0kTrUH5DxQ7YFisAmWyhUJNjgWsgsogUwnsMFCU8/8TmYB6cEDRZFODUWV
k1KnujEfsG+Jlkldgw9TSac9DZpBhS6sGyCdCSWpfQL6x/3NAWkERJvv0Wps11UX7boKJ2cb+bM9
Fe/yDNxXYJgIQIYKnDV5wXkd7qnSV7CpX0KCYIEe+Wg9AwcmyfkCMsLBtkqs1l6hz6e6WNoITYVg
a/poglf6QnfkZWBxW3Ta23TAzvSyq/YlSMLuJm4/MWKp1SPlmU9EYUs+Pbr5dKT5Hvn7vPHXKrXd
2mgkAywskq5aZx04lGgLOO8GyTgmNXRC9GaRSuV0maOdzkaXLyrst0uooC6saux+Jfd2qWPYACkk
6hXArlWdh9mLStoarX6wEzdtloRgsmjy2R4ozTAWROpV22/xFnN+YPsm8R2G3MuoGdvp0mUM3SKy
T5Bug+3mjXVc4XcTwA50Wizzgl9iCw+urpPotNBlnjCM4tVoF+xA1R2/up8mJV7+iJJ+qmuLhxyn
/wcD/7Te9lC4CBLfWQUlR4Gz0Wd8W4wPjcK/lMoaA8OZjcpr0LL1H3LHtK9g2VkbeN5AM8XtT0aO
8xop1bDcwnaOcTQRaR0byL6UgKZzcSRvB6lyBdqKxzjmDq1B5gHSoideYA1a0kYeDHikrFgUvMqg
YNXza62aBvQ7ACo1dsKvFYj7QdYSLKcR7LPLxh6gaRhF/qZxvDdvhmM1TSXT3+brCHL6aLBbu9Ck
gQhs63e1/lXETGDuV05zwq8iZs5y0+XtibyTroyTF9VxBOu6+c1LnyYacp99nPu3YPqs4VstO8lj
mfjjsvRC48mI1b/u1MjebPL97o84I42NxSjacSvKzD7yMQDpjn7TAgfxqOpRXd2hs491r6BKrt+c
Lei+bZxePtjpzRz9ipcpuECnoZKeua49HwkikJgcJ8HZUbHOg5Ryai/IdnP8bYhcAlSsad7NbZeT
t+o4RKv/cFh6/RxP3FUX2JD4Mix+R5eiyp/Qv+oD8fjLRHfgdQuX4JTP1xXpZZKxTgVoU7wAFGi/
RyccYPfc+3Yz2ypObq9Q+NXbK/gusFuaNS5cspjna5pxC/aM4hrLYm8YYNlE91K6aIox3UBFGUcg
P2D7bjKbi6lLtQYvwqPZA2KgK7140opHAVllyCw00G3VEeQohLO30EM2T0J7cb8SEDdT1hRdIEfa
LYw8rL90NcqRLiv4sYiG+gV6ZLO9VVApgiCRs26ytvlSY69qWVX1aJcR2IoKBaSxtg96Ojqg4tv0
BpKr19jrP0HkolpBey+7ShPpFrojm9Q2pW10938TZ1RIL5QmqMvHkVvL0J5At6+/0dztNKjus8O4
OioTmGWyZnlhLUeJb5Sa29CvWPcTSLBDiPAYIMjbtCK1tiR0Mfn2xbUq8zErxuw+EewfMlNUkATm
tnQc9VlHmaG/tQvgYSrDuWKviW5mF18CqMe7V7JVnK9GNDk+2C70SVIXVLA+UNdbiqAJjkK6UwvA
XsmmJwwe2FvnPEDA4gQgvmwN1m7+Arh0u4+Glq25Tn35sLud+9Fe4Vj0quP/ZpdTDvXZJlrwkfeX
rJTBJmNDta5KXjyDxtDeQZcyXPKoK54lb9G07Mf+wggxTKcISQmtc0TBlg0+n6GQF3JmdTo9ZiAh
i7F1ktDZWhVxxZ5YL5MH6XdyN2ReYCIN53WHGg/LfCGtONo79tZyhRj+IYdRge7qWLCxO8zhkO2D
3gxEqICeasDCMtXjxUmq/qVbeaMjX0xDdBCcGnOomWAY171mmDQgA6uHUCWtIa6AVhYaFiMUzGJX
XlGZDh+C3juTGX9dMBTFALnXWYslA6igFRCC2ZHXt9QrVOq7TZbjfHd73CI7kqtFggwJtAA+PIbp
aXt7+EbjWjf1fgggHycFFjgnyLzMz2qayJCDTkCGdHLA7o4zpAUVdV1lK/qxe0ymaNP1PL4jU28G
0Dvm7T/kI9Nt0s32+6RunJqj1ct/KP7/d1JCBUB6lV4EyJP6412YxoB61ELazTfVxkcjxW7zWkZd
9VRm0U9L77oav00WATaTZ9AJ2vPQ+31I3lswMlbifBvKDB1nVh43q9DYR47uLB7tYLrHKKY+4+Gv
I9svy4XMveYRkBC2dAvOHgJmqQ1kpdsTiOCGgxQQywn9QNwhv2yvDAAmnqcGQhqqatpvQcP3wgLe
dlEBzg2SAgiFFvY3KO/wzx7z2TJDuW1ecjA07aNfvi0pJwCWeum+LYmW8lOM927SCfnZqNgAakbc
KfTgLaBzID+XAq9Jd1Lb/hpX2RNoYkMQli7HruAb0gaLkFY5ez4oLhoQJ69p2PYthMKhyElKYaQZ
VhfMP7/bSVrMQwIDD+MsxV7wHJSQDV7gxonw/FlAqmO++ej6LzEmAD+HYUrsTdzb/YpPfrRPwlB9
9iFn3cuq/iSsKj3nYIhejND1+ExhCZQe9+AIhs6m4y9qNoS7NGPRlqNZcYXGZGedyBr/6zqf+pVd
5dD9oLHqnB60Io6zHiEqBF1Qb1rbpr8FlumfyFXxnnjrAbrq7uju3X4zkX1yrTne1jARMrn6boQd
T9V4T3YykfN/2v9YH+/xDz/P7+vTzxkSouN9bcncTYiuto1leFALf78MILJVrL/rywy8740MULoo
02+t7UfZGth25H/aHiQjesIcY08phF5SH6owKb6l/73UzfK+3Dw9BaWvNxZQCNdqCE7l6neRqJeh
FeQbspF2Qg/m04vMzYU9MPBi41FqO7G1R2nUnHFjMsidhSuC/uyDZf45aey3B3Bav4XNMDIdFnZV
fwZriPec/QqbuvFfq/0eRtOrKMb/zcO7355wMIYC011Xu9Cktxv/IRGJ8wC0p0T/MN7olXnKOzBb
UKRw7G7neXYArkSGQ4mOb6cEVIe8BdctxSjD9RatAJqOocYyx+hXAPuy++EVzNUcnstoOoE24p6i
adkxxPeWPReHTDEeRh+oFScyil0OHcxPZo2SRORH8ZmGoPrbtkWXXA0o0l0LZa+U7nHNcpudg1pU
CxpOk2XvQMZszt585ADCjGW5Iy8tySG4caahXlLl4OSjJUvQ6+R93J3dOAItihEiWcGXjPIm+iLa
AjBxyMGdKJfSx/UETbwk3tDQyrg8MhOaRUPDy6cYdaOrk8+pFApoG1A+36YL0ZjL0O/XVmdDpTBO
w4exQasai1XxvZYDaCf8DkDjfgD7w78jZNAd2xGP+j8igJxCWlyXPP6yho/z+2pMbOjDY89SsDWQ
OEipeLaD66Rp94fU2BCR/myb/SDVB8l+04IF1i0Na+s2DqoSDKymKKc1J5+GKJnMQ0LYEKaGS3c2
3TA175MIrUNR7yYaUej7RIZ2hBOP0Uqdsuquz7Mj5Af9K6DB/tVn7BPauNozSGJ9SJY3wRr57XFN
zs43wrNCyqrTTjKVZX6p/JyBlRazs8RN12ipbzc0PTCFhZNo+22erSdBSmMLeH9yTyYzGLCpAvHz
ln6CcQj6I4ce8IK8tAZDDa402fBAJlkb6CCSfrajHwHq2s3BZZ4JAMivnwjMPlD9Mh7J0pkFVJ+m
b1GaDHtKwAkQ5G6npq/nBJ5M7O6CB+0DOelNhmosRN9T/kBvMJ51aPv4fboo6nrFPQb65jIL9gme
A8DuBvsubIonl6XlU4F9kj1m413c2HiPu8xZuoyLHTmBkJ52NogSljThfTq+rwqQuCp/HXhVerHt
K4EmGB5CK0B6J7DvgO8+a1BUbuWYfAMN7levh74PiEbCfcGhxujnufWKieSniao2gpWbAjRTrgwz
ZXtXQ/Ato1E7lMUtDb0QD6gLu4uobvNNANYCCRmkz32W2GA7zVHB0JXFTku5aDuQteyD/fd41AzP
LGx5v0fr8ggIawakgs78/ZEDrP2kXtoJCho3x4dkYUuZQF+CVbNM8B0+DBW4NGT0ABWv6MGzUGXB
9jjcDpCxfQBHAHL+Hlq/ZBCeKIJFqXU/9l8n5brpMg+5p+nDf0S+9NKlq9mBW70kxdIatKTbtNDs
06/QDAzJ2x7q3dGApjd9ssP3kgcZv7jb07Bl5oqDFfY5wckD25Z/h9GjYnChoB0W3V/DGr0aAZnf
w/Q5Zl6N7PSiRu+I24vSav0ARuUhkwBOQJhs201ZdoQuWH4sLMPZKqAQ7risAGOvrODaR0hdN8yt
vrCEf0m4rH80KfTuMn/kC3sEBLrl1Y8+bL4og5dfiqZMIY2T+VfF8GGuDZ7fQaDi7VUaa/z4Kp6T
pGvUwVrQH782tvnGGgOlaXkEZos4Yj6YoQ0508r8zUaTNAVHEFuQ2AiDdY7c2xUiMdXBRXUGwjyu
cyVbLD530hkepYXHQehCdridwIV1i4f0FSCNwsQutbXah/nyMnQTREsr595Vo3ew9WbVA3ZjY2Uq
RRl7Encoto/u4g/jLB5PRltHpmvnMIog+KfKzJMJlpPbje9ZsyX8dfNbTJWG6lPSNa+0R6bdMm2U
1QCxeRGZe7LLMLjjdgDsQz596WPIDtzSu5QG1naHQezc8eINdR4o+amOoVQBqQhrlaDOCMm5dLrY
kTCXFOCGn7KucZa8RLN6K+J8KSYz3kyJ61wMIG7nixUyfgqFsx6KCOktclCIhNzSssSHbEO2Af1/
K9NNYgjT9eJukKAL6dxs3FSlwN+vqQwkIIU6YNOoPoM914dEpWscej1kbNOEo/9Sg7zm6AZQ7+Na
O9oqJn/ZC1D4T75Rggmr/lEr23jVN0FWv91Y4MfNBARBXAvVxdLKrU9N0HUr3gvnTlrQFsjapDig
YABGh2gK1zWDKkJqReUyr0G+EztTi3cg7voAaG8AeTA2LRT90tG01v85hgLpkqZgO+E6+rYY3fHi
a1l2IY5b9omOnEPFp3tmTCeSIctSpu61j06Y5GsZ3i36cPru+2/zwIcClvvReW0hy7AA8RG/cjsK
NioAxkaCxvDM0jBZ942wPlVG/7WoxugHS8CDh13dd9A924tRTzLYr0kA345nNPSkYNY0zE/TOM6T
IKs6T2orJLQANzGiITsmjWss80mmS+ScsmMcjSBpJ08XpertllxTZiKB4hbTwR5RQCt1W2VloBE8
sSC8Di2w5BRGYNAwCtE+Gk5aL6ta8FdVyDvfRa/XYpBfBxF0P9Ay9ZMHbvDJz23wMAejc5f5Zgbd
J8EP+MvW50zZbC2cwL+yVLwkUbyddP2ILrJSIbA1HH3jNM5tlIszdzxYVIH6EPPu5gFXBxp1JhTn
OxVOW4IEVSN0yocWGb0ZIaThQ6Bk+btNeGCgIFFqCqa48X0uoY5oPYr7j+uB2ys+B1l3Av8G2lNM
31jdMiyDYz6BJR2YG52kKR2AAivXA1WZRkfrC02KoO20vtmmNLxYxmuDY/chCcIap2TTGPE3jFfz
cJSFd6dkkaJzNwmRLgBxUqIv5ACTXbSw3ZJvP0Rjt7xqVT6cb8Gur4m9s/r6IQxC7sl6dIsWXOAv
IIgJz6KqXXvRIR+wD+3opWYsuiiBc8sK8PuNZ4N8bA5Bz9W0SJPIwLeLKlbAE0HU4Pb9NLK8BsH1
mr6YOrI7qncuZd4VK6mDyRPlqMAtTAGAYCrm4D++/Gj1gtkWyBbRlq7ZDj1NjxizEn2ZdGsS8eHN
RUZppQ5QfcBm6Cmkgfchjg9WxVcU6CYW2oPs2rf3zJGzbV7BVvWuhUybwxdFXUBuwrKc+ySbmp2b
dPm+tF11N0EIEhpxafNlhNyjb8TGj0A2O69i/mvnF+OSJhVe2uxkboF5JOzVnY0l50mF6Z3pG8Ep
ux1yRN48KQKu7T5M1ZpBoW9R6A4BT3cq0KUemyWSVuHZdqQFXI0+2oNrg4P+Cq0HIGR8i8OpCcwl
om6AN0fKZ/E+2awSuYU+GuSNUc65A2Z4vCsy2ZyZB4V6wQoP4jvgUTGTVh2q0HygkadNdAfeknzX
e7o9QU+lRchRGnG2MWvA7/yoLd9WCfO8W7EemdTECqJkXTo4aI4ZAyHh7aVQW8JPAwTNjlYbVbqL
0lRcBEgV1kEgkzV9oir9sTKT8mrKmp1o1EZhdy6bHrx/8NElbEy59oC4WKdV+GZD5+pDVBnB/FlE
V215rif7juLpowjyeLGOuWzWt4VkJO5tyBafaR0kh0G/ofwUSSZQqtSa/8rKkp9Cpv69O0C8W0Rg
rSe78Fx/abUWO7ZxOT6zlG87FVhfcmlBybps1ZbCMpTQcwsH+3Ya2OE/LTsxo154EjRctGwRyfJg
EyywNXp7h67BaF24U7chFjIapsitfxhyPSTKMrNtovXNG0kkJczyZ4zHwvMATaGDyPBb0tDhyJZX
XoBGBO1NXc0RyWvgEvXQTIE9FJqmn4YoGSTnrO6yeRgraZ7j2vgxr4SKxyWNy680ioXrXobO/ORP
0/TclaK7M6AjRj5u2fy+zcML+UYgF+9bZYMzAK8IRo3mARusXQSClefEmAxgitSGfMXArEcPhIE0
r3f79qq6ZEm+eoqTJ6/4WeOdt5UpsO59VA5XWZQZaLny4ehpcifAhu1dypwaWjrgi5pD0E3T2K77
QKO0zBkwgIm1oeFgjdWlzMILjWhSiQ36AgmC4UhDWtIP+gc/S5+Upj3JhzZ7NHTWtqy5s8UGY4Dc
Da/3I3r3LxSCogy/QINif5vQFcLcohEACAq9CF36IhHzInHRDHsb0OUFGCZClLJrb5E2IdDMteMY
C2a4HCJbIlw5/RTd13kV3aNbMt8lkDdamBTTMLTZlXV/IS9dKFgdyjD27uegrMWXS4v3wLxuFoIp
yXSzeHebdHutUr+MlYLCNsxKd4WGK2BIwthkRxd/nPe9QCEToLVp/OHpPyYqX/c+kuB1Z27TPh92
HrqFrjF3/+HpVHwvzRCVA796LkCX9reArPWfQ1XVcwAevMOuVjh06RVyHJYeffDILBIPmvalFddn
PzfsFyY2U1QkL3UzNpcxiYHT1ua+lHybATi+QTHKfrlNehtit54ikzVN1XF+Mo4sxGck4RXa+yCP
9OHSRwC88UFB5ReOVj9b6Q4y7/4FB57EHsMVWULGsM/Jqmob5SXU8FwnhKxrLtauYOmzKLAVTLq4
+6dCrspgjvNToIxV+yr94nZIauTAZ+Ok3eN4iO33wapbNNvp6RHEbubpU2C2zyh5DOs0x26/1VgI
T+MjROvgcen3Fxr5JtgUpi4TS0tZwHdobx/IN28co12+cSsgpvTU9/lhMJYbMwSDaQIKa+QC0Ag/
6B6V3AatCj4gV9TtA3BF4Sww+Mx87eUT+SNwu62YHU5HmpjriR01t0zjU5Mn6uDrtoqmC8qLq+9o
GHsRPqfRcLImaG2DhQP8jE0lTxRGEZMRV9uuB1nsHuCjfhm4RYOKpzLm3oAoT6tFYpny3hqC+gLs
iwE0K0qnnqwrvD9rLU76a4YdZ+EDCAHBYZ47330RiCM9nPo2CS+QQdt2HE/6ZcviYQMmvXZ12+rp
CZ7MuyOZJGj6NmZgAySN9KhIvfE1yus9iHeMH5ZrnSBcOn0RYBZY+uj3vwNvlrFze3PYob0UqE09
yXfRt5iazX4aeXU3RU65yFTJz7nuSs0SwKMlJIHm0bvdFW4pVoUsDqUNLsUbyQxgodD1MXof7Kpm
eSBHjrfXusod1PhZBCXX3lTnBgxpL/3PWlr9S8zGGBy5YEULm9B+EeD/2qSWHDcUBNbWtznMa5wX
67sT5zvZlMlD39j8ygobwPjcBH1VmybXXFTtCd84X8g5cV6fQVF9LkcvP9kqy1dQxoXAoh6GPZ6A
C7qlS2Sk+ArTHjVm8PgQ7tRCPd6ajIP7DZC4/MFRfnPJgR9ddENofubtaKyqhpV7GmaoWEAdUz5n
lj6CAWe74GCG+RylzQhshRnsfR6kR3SdektshxZ9JsSnqYj52TRUCAJdwAAgJNutjCqID5Ue6jCh
w8y44WfkK6GJFrcohgGFtQKVDT/Q8D3M0qsBLAZuNAIVTO03dHaAYauuvoYecuo6Y56arQTSqg8u
Y1hWJ3TEeav3CJQk0AKQSrn0dETUgVKeIqBJVH2Nm7c1KMKA4hy4iMCRjC8k87FDMW09NegBGavG
ekQrvfWYi3DTIkt5RxFFktpAHITjAtkp8Oz6qTct8G2j9hTs2GjMFqoF5gpTaUar10Q6sl07lZyK
Ze0Zm3FwvzBoau0z0DEtOs0M405RfaQhRGrsZ7cXb8N4VMkmQavyamyEt6tLCIbRWd3Db70TlUxW
dJAnLw3ptH4LdjoZHZHUSRdU1eqcDlTBaTlskjYwAFIu+oNw7OBoArU1V8eyCJRcIyqsNIHsVDpr
1ZhsFTBA80q3CX+uiUwRVAlXGce2h+UAuvFiyO7DDE+0cfIfmqiECRiC48iC15tpSD1IIjiFXMZd
3qdLnxdilRpdtpnHdTxpzvLE3s9jK8LDt6nKCy1RFV52r8Ye50M9GXi7ef0cLbYgqRsPeXIsYpmd
sNt5u0xBCrDPn2Ne1WBeb49kpxldFNqgUTWJasa++BpsPg0RBIN99FLakcEWZHO1A//+alkCFLW+
0YDQHdLoKKMCaceT4jq5yn0aBWAyKrnrQTn3RBbbmPagj+jvhTYNttks0rr3jxRRoiKxagWU0Fqj
9bCjQqukaMAhRVM5pGQPaMYKFzRES6x1+R+v5NtNf58A4tKiCh/2uYtO6akpjp2+JKONca94AczQ
VBzpjtyV048gJ7ZH8Da+z4kpnPwUWU81+Hz+vCW/0Q7NGlJaydbJ42xFuuH7QneH1XifrFhrynMP
AP7ZzfNslZvMPo5e9UNEWX+yZP92iVOnP5HNC8Cv5zr5kZyTjujB1oA82nsIeUZ00IHSGbxqhfFw
K1NNg8+Ppmq+iPfOcgdlBjJRmYouRgeKSh1FIwqliRPv5olzRevXWrflf1+L7O+veFuL/XpFWpmV
pX1ELza+PvFl1GTovCUEb/A+xHGHPacdvlZuXmwnPg7Ji4I4z1l7dlxDnkcmoj0ebYeOpUDskG2+
DQBQ2aeWdSAbXUqvRj+zvqDNACSlL7zDCQK8XcJXzwbg90FqvNRdU30r7eAlwBvhG6ig5xvgSeeb
31xmNPqfIJVx0O5Sz/wfS/yfx0ACDF1e4O9eu73rnprRcxZE9FDwnG9a6NTO7BC2D2WXujbdS4df
+RMLnpKJ2S9/mxQFrJ3ZIf49aUxr+yW2neQkSzRf9oUx3tOlS/wcWpnLm2VCIu7eS/SGPONa9NXU
bJZlbW2tBGdUT1rqw9S8XxpRU0XzkoMFrg5z1EkJ/Qo6p3ffRNzaZhGIYMnmoEK5aDu/BDVoWa8H
MJHuI1/kn5QxbcuGAdSq7aadhTe7jKs3uw/Gtn0DfN0nt8IZ8t1+i//dXjXoX6Pq1Vz40tUrUF5C
k1nNxbIGtLWnPmyfbvWzfGDNdnCDcXmrn0mUMJGFTYLNrSjWO/GXPHbGI5lmO19WETrKqOY2GVF2
4nb9dHvpHl8426bhanlbpo2Gj0uTQ1n5vDQtZILK+b732HKy0CEovAmJwRyQlEtee97SaEWBPoAx
uswefEOpPfpangtto7iWRVBQBIJkSyvMc2mB91Uk2H3Q0KQXfb9gezqvdDPd1mySbIvnjX8kJ3Bg
j6mb96cBbfyrsfCx49YbmXnngQdfrRyUZrUpAM/0rsoVqLr0kLYrbhmj1iaj7Eg2LwDBAUDhd+Sc
w/S6Hkrhm5utZD9vyxoq+LgsTQoNJLNSKTKco7ANomUHMFqTky7d+7KRwFFB1dhVjZ3h7usOOzva
zwQxcBA0pP0MDb1gkGhEQmniNiQvetnweclOQYxTz4AO4m00Tl/DDkei2DeHEwjFscejsa+NdEeX
JCohEZu1W5oagWUdjw09hca3FaIKBP/20D7+YZ9X/vAiKg+ThR+UcoMUx7Af/fjKnMF89SHEGkZu
8r3o02HZjmlwgQRwdwKNB9oJVRV+tZozBbhQJV5WPjjlm7GuzyV0RFbk8LY2NKa+Qdm5WXmNTM4h
j4sLn4A9QGkr+e6xp6G2pq82mtJX0LEt9bY52qJEjNyDgHAnnrnqtTAdsUgyO74vS8+5kANHAPRW
aIeBFrvZURvgX44Y+ijG5uBbXIG2SEOgRiEfySY7Fyg7NajHBpnBjR0b8i7KObuzWvNB6E1tilIS
jWRn8I0BxnwoAqOhJfZ9dkBWZU9NLbdGFxpC3dk9gPx8dlI82emiUFo6uIm3+9OulwU7tHGorG73
If69fyabDH5EQ87s/GM6undRPzbl/OPd+m0oDJDI8jjV+fa2LAOm/pwGctkYYjx7Hgo6IzD5d0OE
xzUazZJHkYWA/VZQbBjbsFxajlW/+KJFG59s89cgAApAyvJ7mIE8qfT6n71TrrKs8KEf+ohiUIpT
Si6WdWhHP1E6A4w7z76NyT/o0Wuenb5Xa46vxlNjltXRQnV1MwUONpUgH1jERdB9t1m8NKa8+AkO
7k+9q5yX0BiR3Efm/eIZprmHKqqx9XEme0jLYFjKzrRelTPspWflP01/OvQqbF4B2oRAF9gP/V4s
uBymq8nKdBs5TXZofJHdOQGPV1Y4yFcg6beqzvIfpuKf+zxVnwY5Kpw+rfIUWr1zwie7WvuDX734
PdKBOtTupn3iB/zYtIm7rOO0BwW2K45JYE3XTlhX8HS4r9BohppT5HQn6IfVj6Bp+0Z2/DLIygyN
PJegrXtoBQeQOglWRojmOhBgxhejKJNzY3Ec9m17+Na6ay9Nyu8A10AmSwcw4akteij5OmVZeY/m
l/K+itDghYRDjXy9W9xb0F4LFnWBn3jK78iEHi4DlWkZ2nwxGtUuNrp0IzXoA/9q44EFebJA2lge
bP3cmx0RugWmqLqnEfei6lwwfr5Nyis89RVPQOL5vlCJgvEKH6b/x9yXLcetY9n+SsV5bqoBAgTI
G131kHNKmZJSg235hSFbNud55tffBTDtlGQfV3erH+RwMIgxSYgANvawVrgytIsIBOpjx7qO9Gk1
S+zyqwZ7GxUeZx41w0WdzFJLQb5NwG/TVdfRl2fpvPfGiwq+rg21z0FhM7MEUDyymF1OPgsjqDGg
HAhX2sfBS81qjwCND7pQZwmf7k3WHutX8HCHmcyzLozStuYajoJn5acs4PTGhNJs95v8tkif54dm
/cmKq2P9Ag5Ac41ege/mk+OG5k3vIZpq0mSlblsd8V1hBNlJAWxQ7ZOgQ9US4C/UZQ3sCZdfY2Cy
+xaUTJsaIdyremD004iF12uk/wVbGOBTqsjYDY01XoGl2gZQBgKSVUvYdLP7XrWsMiiGPJFPLXUF
y0UQmG7J4FFx1YQgHZc/WurfJBIuirql5dvkUwXnI10Bkh5iL7xl4pX8Bh7i4Qp/DGfXRQHwhkFe
vWEVy2EX8BnYwhsCPmoGeFVmRl9BXbQacjl6iEn0l8Dool9DjshCeMyGH6yRdAvH7MyrrPOMdTu2
9bko6mEHOzvIx2VW3BRY5hGe16YPECPu3AjOvTP/ZmxKIIblMlesIvyhMkg6/92zjQ375dm8nDx7
tsAwQLKrYr906JbfV8m8Yn59PgVnqSQc+utzHfZVmcYN4kiqbd5FUTeDZhUQclpdZ5eyWLIAiAFT
poDZdmn3vjGDGTvFqbWWqx5kZnO/dzHqOrPKAuzRnrUbFYtXry5pQ+Sq8kB2LvN+zXqZnhtwCdl3
oun3+k5fmjADQpkrxOJUUBTul6Ai7iwpZb9ioce2tsz9G3tQIW0DoH7hebJDiGf+UdcYODNh32T3
iP7p5uBj9857LCXsZNZ/puOfbnWlEZW0CUCGgbXqeh/HfqDRDVDuWtJGDIobLwvlVlyxqp7RGp6B
LdyC7oQFF2kejZ90NZcA5tTKc2jgWpw1gqCuL2tVrfUQy6ea/65aj5m/TuGKCBor2dyXSbJGKDfs
eph5K9Pyx3Wikl2cz0PwhnyM0oKcR6YA7bgxkgdi9d+G0LGvYWjur4CmjYh1VZ9RR8yrRsJypbpN
mnSt6w+hPHabQW+8GRNEtgNaGwi7Kxs+Y3NYF4OtPtrqZE7CcDsdfFUpIjaCZ0noMoNtWBBYogtE
l9racdULrHZGaWstndQhO0t7u2KTaMUK4RnXx18EO82FV0NPE49mvUOQCeAlEgBV70DQ6ZorL0dQ
eSb7bqXL9cWQwWMocnPdp2aDGBZcgtRr91lVZAjljy0gyNiin+nMIKuOdZhomnleVbD+qtq6oJFe
D/xLMC1EOYy34Fpv9k3nwpkQ/FIAlQNFYxfBmx+me9xC8qpXQHyrZzZUk/1MZ5aqRN/Z8JTZZoW8
OuXn1AT0x1TasAXN4WjYQzKwsI1fVHqiYQr5+zrimHP61rdvcxaHYDiD3lxfYKOKO6h0f6Rr4Aul
wPXXOc9a6vQYBRSc5XPd16kNiISgilcXM5FsyftYxJeAB6tXBFjglzl12Z4091S5e+mLztZ3o9+x
uQiHdBlAUpE4g7j2bvSSua4S6bzBSUvw9/h8eeqhDMg9Tic+YPrsJp0ZYCU7d9RF33mRVadAUhDI
xHnOWerceiw53HdVLUtyMJ1Xw0bX0Vncyn601l2e0rqOTmZZYvH5qURQmS2oAKFk2cFg1KXB8RJC
G1kiXh7puLcLAA5536a8WJfo6lYps1WbGN+1BvKZkjIKArD8+ABPr+HNvsPZ8bk285VyUze2Le/e
CIwP8IJme9MAPmDH/AFM8UO4L4Y4BfZSYxwQhGbOi9o3oeOJvRkQI9On3ouWcFJM4fsRgLjGcv1v
TVh8yTxRfyoH2O0N4ZMbCDw2sCcrgr9jFm2xabVAwSkRzS+jpcDmivlgpRiLsBt2063BGuOclpCp
0qhAJJEq0RfRwTNrACxej9NgHZgI2gMcxgMcLw8g6yxv7TF3dggWLOc632gAvpiVfnEVuWy8dqwe
8otq4AMrABajzLrgiC++szPQ6XYkvfeysZz1QOTb6cvQGcmOqMspTyebrqnmVmyushEO4V1a7Svh
ZfcOvGBvKtudE7P04deyKEUa31t9nd1D8wr3xry50RW9LL6El5R9pVNlWD71aTFMnYCvDrCqsY95
qPrM1IEWC1G31cl4tMYFfIH4WidrO4d5EArulU4OgVvhNFbaC6Z+FFihwRbWDTbXpbDEG+dFBngL
XWqLNtjXNSRUXUp6s7yCyuCgCyG6BrPcGsgmMQw2Am05KhGQUZ7XEA6gSkoid49vy93rO6PLPwEv
u9uYNLPGmVm4LRTwA5DgaYKDYQJmZnWnLx5YAc7dAJdT8nf1Ts10C11FNzsl/+ddnX7yVVevnuD0
G6/q6QJZdc22pbeuD5JlAywh2Uzfni4A/rAWGcv7GYgS4otTgQwASV9kyY8mOn0qtlWPp6S+e/0D
cQ2LJJVAOfxzN37x88H0r+gnmTJPv6ozRVnwbCY4PYxNgLObeohTE52cquhb3STPw49g3iy2Bguy
6xrUkBZMQbtUIXbqSz5Y8AIx3Hw+mOyY1+m7MFoZIDXaD2oGwDe6qVZlEyFW4mdb3SIL4S3XS3N/
yh8JYrfHGCuR/tVTwQB4nU500WVq+5DMG78VyygPnPn0iz87hpYKgdvA8O70b8dNilNyQcPF1JVu
7DcPsez8q6mruKH50g+MYqriGM4lAwjRGggTzbloSHM+3cm4Pd79Jk9X6W0uY0xstNOX9OfdKU+o
bk696oJTXgGU0HnIMeMB7+bc5K0ENpUPJHWddK3IuWlMUGh3kXnlqxoF6NU2fm21c11YcNu5yaBv
SYqO7KdGXQOmQATxQPMFF9G0qdIrm7FLwKQUT/loXRqC5E+8kZe+xE2KHNsNq50MYmAzOcTdyrK/
1w7p2g3dU77o0ARM+acsXUPnJ8V4hSjzGRlwIIit8BoAevwQBqG8xIK01Cl9MUagOcesfmoHL4Kl
r4ZHXu4U1dwWLlAMZOJdlDFX5/lCPNQ/76KQHvP0XRtz8eD7QzwjWSIfplJvTahzGzVNdLAsKzoA
91rsqnq80Fkgh4gONRzxr1ysZWDN6725rta2Bx9gTNe6lr7UZbWJWNbtdaoPwuhQptnHTKZA0lA9
66y+AmaFMExve8prM1bO7ZBEa11FF8RNgqCLDEE8Ok/36RegE/VqHi1Ov+rJhq2jHgjUp/48Fptb
SXv4a1EbDxxmo33BRX3QzfQrwS+iAM1p/qx3WgCGN5we4fQKEU6UHdC/Lk9ZqVte9470d6cna6Qb
zChgEhGTigHTdStRujPDEPLZWxWmCzdSE3BVuoq+OCMwQCpa0emtdKeydUC6lyTN/PSzpE7tjVHA
b/30pm3ZGufE7j6dBg4KUuD+N/H29HR9ajlXmfeg+5r+hk6fK63rcDUlx5yfA2GjU8E03VaaIEkw
sqR/DKv6zoyT6C4EZeO5JAQeuioffHbMyOrLEXI4nD/talUDymhrJzm/bwB0pysRYdJ5LUi5D5hl
LAwrS2YNCPhu255+6Ooh3XcqJXJnXMFXBMjJhUNvS9GX1zZAr2o7orc6q6WA9vISL7jQeX3r5Zsk
yMh8amCZ3m1PV27TUCBxwkUPcnUbbnXnwMSNzqEVoTOd1A0cfCyGoP1BZ7UjVIlx35Zr3TmiTZJd
yNJvulA/rhHQC5hwvavp12vWwdssEEvdmS2j7pLw/FLX1xcnDB+zSNKdTvUQD9euNFvAieCFRqP3
DvBUWehCnZWBInPGS7c/18lozNlGBlDW6Sr6ETpExpHxVmcYEhwvTjGSjX4AwHqQc6/pcZTEmaoL
PpKAtYeRy+Y6H7snt3OcT6B2H5ZgBBw2Xo+k3xgLgG7BRzN0nF1eJmDgQwT1J+AUckDiJvVF3gZw
XTMPU3YLBr6mKIAXAh3N/HjiBoTaZvLTO/nmRzB9XLRpPnvmqMfCCmTilN0YeOzccz9q+7VH0i9N
1WR3OYxsm6YCxQ+0tM6dqqBN25ABv/DqswEl55fQggNk1PHvEYuv6ngwH5qwHsAHaqYHwYJ2bRdm
f+4WIoKeIiJADeT9XTSAGTcFQedX1Rwcpfx7gOYygTIYn6i7clmMTyMmCElQceSBbQDZgkYIPov9
/gM4KoDljPxTtU5Fn8eOhBkRCrWpmkDsva6G6Ihjb4OqduotCL+6GugAlMcDYL4R3mHMkuEpkT68
Sx3zI2iHCzgl0mRT9XX0oWj5TubU/4J4nniewz36spEm2Wd0gGmNDcGXny27GGQUumUmPLhtM0YW
RhjCQOSl8Qd9l3oimu663+T9rp5HKMG6mcfP7GyGYMMFkME2z6x6k43NGm4NaxRbbV6bSiWsZEvL
KBBm8tNGpyvrXuKi2uj8Poxn6QjD7mXe5vlaAH7go5nkE56ViG26jJhdbuGFBHLeOJvwrCBLIz+s
AaBtOsYHVd+GngxRanBTsDSBuJl35lL5zs994QAHu/Cjv0l387CZuUHjXjgRaEfgKhNll8loweBC
u4UugJ0wuwzAIcgW4dgv4EPlXpyquYPlrwYvlvOeI5qzg6PGRZO07Z3fmekSKGX9akqOAGLjosQj
mbK9azo6AsA13ulCfekkAMMQ1HXQKd1bH9Fjb5x2x948ZnirtklraLxsM5ppzCzQD+06m5aXOlWR
uNqETlLOdVJfoOQFMKdXXfLCgcOmqlEBQGzOFZWIzvtNH1MN1eBlH7/7FVaA+zVvgT3pDzy/NSJ6
obEZXLCTbiLEWi17NSnA0RcoXXR3VYC0+5Z34wUB+esSi6O88CvPn9f2yHdVlLEPBHDpE2xdk2bn
QKHMFx685j7pam5c8B0l3to2sxZB9eKLnjFVBeKKAjqLQ01IfVF7rb0gXhR8aZJ9VjDncxsBdnWs
x+CcJHF6qxrq8jLKwKFjwl2IBZHYRjH6EZUpnjwofHy/7r7AWtrNW+7415FNKchcR6CMsmwEiXJ0
rGuBkaUBHWO6oDCetkDoBfYHJ4te3zEcVbu0saEuwN1Uqu6Y/2jVPVjcbYQJqQtAMRtvXcGhd23V
HEbZBitRDTEC+P5yXDtYZw6FhGld4aVNfwy/HhaVgNJV/y1jvw0PYJZTHFzXlkOszzGwdkGm2H02
x57MmyjswKXndZtatMaGwNJ51SEkfA673PhQ9P1OY2g7KdA7g6z7TIoYdJCIvzC6MLlLEXqP0G3c
eWUO2lAsyXdG2BzzTqX6LiWkWnZpCWQgjoUSIRrJuX5kV8TxThTl4/TE6lVEDrAvXSPxmw0YC8J7
J8l3WWY4dyEAn86xoqhZ2A2fVX5MsFuYvs/PhQRUysv8EYaMWUarYoPlr99D4O/3oyU68EPzbB2Z
eTArSA8SAl0i/WCc1YXlr7NuAK+ZAR4E21FKLZU85ckoHjbwbSsPrbpUANaH9QJ5OqkLTnlZJatV
4ZrtXHu5aX83nIEPkgt3q/3bTvmGDMc1ge/wLNYwrSdmK4eVB9jWqmXaYPXwDGpepZFlLAN154nh
eKfzflcKx1LA58BXch3i6zm3YTpYVaPM78syfWLQMj4FRbWCIq77TBM3WsB/arhsbBuaPZpVqzSW
Ym6mozFz7YTubI2IoBXFOm1BIwc5xzvXWfoilRZZ38FMAS7XfAQRLZxXV6FsEK2sAu60E5fOAwAA
+G+Y2EORk106avlNG/PBBLPcJuQWluTc6KMtJwZ2iSICB3pbeRxkOjR8cjErbFNYj7njhwtqWcml
ExH7wh+zatk3aYNYb8SLg83ziVfJ9yFr6zvbD+q162bJ1kssMKWpznSNkYFxPaisR6j2w4Urx3Qh
iT1sACGofdT1xUnTYulKy1zqZIfgvRtxrMCZtRZJAnfxob4dUxeh/VGQbGHTQIAhGB4OYAY55hVy
b7jhNvXF8necFS7DVqsKR2WKl6lPFnBZ7IxbaNcwCl3g5Qsd+x/BdLWBrdfEFibLA4AUy4MPZcyU
p5O6AN7t9YbNDQkAhJa35j3CwNtzbuYKm9qG+rAENcQpKQCgiHFl+5B58JC2hTOPFMI4qFo/iKr0
bqVVx7t2iNy5RvQWP/KbjMW7jCl6Jmjgl8DyjUFKmM8wbekX4G008Pk342vZiAFYL/hDxFbQ3hK7
BOCQWmoH/1i39YFozMzGv/EpwKsbF4YsnA3Hz5yAmadvho+giznma0cMYGRO+br+mIbu0jNGxBjU
dbThXeCvYOSAXc8esS7CVg50GwSFRHG8oVFSf9I1/Drg6xDkfDMIW8l8gp6vDdKvf5vWwPOwlyFK
xrKdjSkADeeLCuxnekib8nlSl0Lj3231+BdB90vpq7anyq3qqrCNZj1643k3wOgKKvTioocGYJWW
lN2mcAkDzXE6PmXuVd537jc2Ft+ZZdv3TUxxsvR6dwcv8HJq0yS5sUwHRCrp+UYGXq5Dw8+ge1Iy
UKMEnk5dYmdkc0IeTzHTp7jqHGAS26QAuQ9H5HUnkgoExUNzjMQ+1QMnA2TzNrnnpCL4TrsS2DQJ
W8UWnIuDqMj3CIJPl3B7Kj6Ukn7VoY2G+IplK3o6tSHB6C8M13poBP6YOmoNHsbF6pR0qr5YgR7Z
X8XS83bWgNArq/+ovd+zrAU1ne8Olza3u53Z4CATFC59rKKpAutvSU9nsBYU8BDBlMggYUItzPOd
pqFJVNJSSV3KWsR26lKcFc17Xfq7tpHwYblIUgCoGuklxATIlSCgNYvevigaAlFT5XelAGDAUD8U
jZ2x700k7Rvw0S6AcOslB99TAQxNsANSt8W/poghXgBWg18ZOVj/BkNG916clUswSY17hHzF5yKP
xHrMM3bNwtyat5bwH1ozvUnijH9HYD/8G53myS9+NJd+A/eNNjIB5I+9AvgIDlQxTrKz6taF90D/
QU9/nW/yVKxlXk7sQ85gJteI7b5IUxAjnQiJktyv11bjAwx3BCHRqYDmHIQfxjUQbIBElcNrH8qV
WWEF3YVO1kN2TOrQQ+wOz0uHl0ldGhKEh/1t22yEj06RJgtA2+6sSqZbRwlY8EYEI5tdJP5ep/VF
VXGzMd2GkQx2FMKnxjMIm+6ba2X+teh6fkPG6FKDIbC0Y2u4jYYrXWtIxm+I0vOuIdtOtXS2OTDU
6mPUUpLrz76AXzHVSqtcrBq7YktoKOEg3JfkY8CADYd57R5SvwIeNxb/PWJkYINyWx9Kl47tR7iK
gxyxYjd1VtXzjKb9p9Bhj60jo29mUaO5skNZcYGjEomehAOi1d6zCAjZPMxprwI2SjfATNLSYO9S
4zE2XD4JlG1Ek10W+o9aTNMHBBtRrjObtdG5FtYcjm8QwfD5UqN5aVyvpnfjvVFiq1DIXzq/7huE
dqh83tnzU1WdD5rOGBuDU8wA2DuuETSTfJSgF0+p7X9JXIRBS2CxXYax313aCKCGq0HtfwlBDWAR
YG+YMnDXL1tGNBiv04R9TCHZ7AHBlO4h9aZ7nEDCjdUbH2wWBBcsDFaemRS3cRy21yKScGjpwAza
Q+cyL11CNrrUaK1653n256mUDOKpQvDHBYQjnFoEN0B5CQ2ZrqsvAK5bWV1qXOlUUDhi8dc//vNf
//W1/3/et+wabqRelv4jbZLrLEjr6p9/CfLXP/Ipe/v0z7+4YzPbsjgwLCwH6CNC2Cj/+ngDIzhq
0//wa+CNgY3IvOVVVt3W5gIEBMlTmLoeYtO8Aqpbh2+Yo1AVEEl/U0cDwnCbRj7BdA7zefq1NRbT
Odbr/OgCESvrSEtYnWW1G7iaWfGlGP1kbWtcOdCl8pk/FMF6YhmMgvpFGnHElz4cYU5iRhhZ4QLW
mAQEIUAm0hcvcp/n6cpFEi8IvvFz0BPDe1ZdrDTp90xd+rAuVxkWPSAy/SiNy+YTwPSTjdUSSOxW
Ikr4I9ntVEW31ZV1B2BTILM/Dz03fx16IbjAl2VZsEEL/nLoAY+XGV0lxW3dBcMGRmAPXlN0XCbc
KB7KCEYTJU50I+KgC5uX17qGQMwTQrUJ3MR+X6tMXeM88e1n/XREwWywvgFZsXFuWZX/EAeluQhZ
1O0lKDEvihw4GQNsUx9GgD5jeMWTqgr8afh4q6rEBdOIFw87Pc1oOVw1fsjOOTex5iKkQf6b79Jh
rweHE2h9MTocriHCEtbLwensqLDhOp/eTkK6yC3E5Wf8AywU2QGMsu0Bofr3ejkMqtRY6SVPJ1Ut
uGulhyEHV7HpO4/QATdLYSUpUNOwMPlpBbIGy6o/mU25l0pGxKZ4k4Yk+2gZOSiD8g5Vh4xfVPLa
N7LyGo72KxjsrdtMoekXwLYF3EHkXug8QIZF6zoH/qMu1Q3KoF9ZCpcfWjOw1pYBR9weS+ZQToXb
UaZA7XdThDz2LjAzWBeV88pFFKFf34K73rp9VZfT60qYWxvMHa9Ee80wZzaWc64KNf3c2HqITuqg
9ID4S3aUB9/KzknuanWBpjAvrRAAYEgkgWhnLUIPzxMnT+/MhpYrg47ZUpfq1l0XT60zgPdeTfpG
nptkafI6egYu39ZSrcq0XumCwiT+v/kiuPPii7AIsSn+W2DMlghDlkxNp2crFVYWcwCUjHdrYYsC
fRzpLzsKeGUdZxgUH6hTmY9aCONG2+88y+0vDd+BiGaUoIIMo72mgJ1YYjV57EQPq29LJ8/zWa3Y
3gI4AYJ7pwhBLhMVF7qRLtDJv82bOvNI5K6ryoaXzcDseCO7kV4QbtMLfcf7iBWzNBjgbQVDEdlw
O9yein+pM2Xwsln/m7Xn5bKvBhMAUIITYTsmgOgc8XIwI78kNE6IeyP7aoApNnFmFPEL12ZgOHD6
TuiyjZ30ISPWUsu6ukZZ+ojS63gHhFsAz8KMmNuIPW7zTQU7g1pnS7W6PrsgyGjfNiBvQwWdDY4P
KJ2oD3WaN6bzMqKAdzVJcqBOFMy0skUXkMQ4FsA6E0BLAFh3gzfpPMxzYNm4TnwQ8HP586g48pdP
jHFJLElNQO4Szl6NCiQq7qV1LG4I6HL3TBFmANokggubBG6VxkT1RBgu+vwQiDFePINezkBooOGS
dR7w8xAYawNKXkMru3KAH1wv6kVVhgawuJNqrl0BMwvwHKBC9i4s5TEYemvZ5PLjqVYl4J0mCagb
O6Uayt0QoBiB4W10slF5nY0IJX9gv+TperlSNU2VVT2dN1Q2RG1uPJQK3nsmvZHfYhkGr4jphUDq
EsVWlwQFOLbcEjRcuvRZbYdXFQhyubPzG1N9AsNnfE75KjSrcZNacFRR+STrBdYIKBWBmoITPwD7
bTjjW/asrZz+1lQBJDkCkWG6xUlJpVRZN4BBKa6hlgNFmO+lAJ3vqLsFuXd+2dQBYObH2r2wE/kp
Tpv6Rmdl2LoWMWwYK53UBTRGCBWhj3/+Rkzrl6njgG/DoSAXcCyOU7gqf7YODQ7Bdjew4sb3qdI6
px/Dqgy+pB2cDt1ekGtYfgK458EBGPh6/pcciBiw77sPOcxKK/CmAiVDiuDuZUunbAkOMMPOSYwA
Ma7AYhFdWEInBbhanbSDcennzXjb+hKoIl66ChSxXp4Z2R4wsXA1VUmcMOqNLRXKjUomJcBHC9vq
NzqJQKNjlzoJKuRlAFezpc3wleuIoMA1q2UwivpZ6DWixSEZleUUOARF1biNOULdptBrKwGQBJjA
6BR6Dba57Mpl1rPQ69zrq2XTJc30E/p3BgTmwO/bjOSDacrmIEzHu4paxL/2COJ5YI0JpnBCkh08
FOQd9Yqt6+f0Aagi9QprqrvW1cIQ+Oc5bF1dbcPfqcUJQucLXj+eumXeCA2waq67zZvMgyo+31UN
H+E3CurGoWj9O2Cuc/jnQFtXymo7VLAIIKxAzoF+ETxBfEpnyVi491E7mgvX6OOrFL6hmyZrza3u
yaphATz11JHEu3HyHsHJ4Mlq3X5ugjQOymnEJtvqovOtsh6WlcWaORXjMU8X6Ho9WjFC2NSHHaxB
YlVd2R40KClvks8AgD/XzJB1WF9Y/eg8wIlRzEM5+IifAH2qrEu66QMo7KnJGJ7ATj7bQXVeuek9
ghmiK4Ll8DDgYATOCxBcW1l7BzuXBzo7L7vLkrECTUDernVSFHGzrVo4juskSJjZdVWRVdiw7AAN
O11kJJY3ZpHFV6SQazr08kZn9YFbL1zTHVdM5Zm8qMDcMVV3uzi9NPN0q5W1IA0CumEstlph5GsL
mcqrewnf6JYgIBzCkg3otgcjpYegtKDUy6otc8vie2tGjywcbcS8Vu4cx3R+XVBWrXlcGfAHGgHX
gCjOVR402c3v+omjbZ/kxRoKi3ZZtKDES4P8JlfRKHCDBEuyCkRJjQykjVWcYkohT18sEAfoumLE
KmUHBWzy/fDJzrLFOGTDfRghQMMuBIWtBSd2SLccARoZNlIFbmjF+QKBRf15V9YlLHBd20X7KsyK
eUWJcwA+qb9mdh6AcSYbdpEJ7TxcEuWtMGEoEJlvf0FM1TJOPP7da5yLtoZFRjeHO4Bz4J4frOHQ
NK7+vBKy17slpAZOGMHGICilWFNeLoRQQxW12RstCOMpVKydC/OSDhkA3NS14zd0A6gwaER0Xgvu
KL9u78ZaFCC8AUq+kDk9hG0KeaArkq8Zvko4l/GPpxrw4fdgqHaDjVQQKxpnpQHIKs4/rbPUoCqN
B/AjfQcKRxDjzr2qSiY5gsH7eN7wIbps/Nq81gUEFpDrPw8DfS2XqmGwCOQG9U8IfcJ+th/Ivoef
t02ay6NPu3RUJCmmPAHzMUC8oAZg5gi8zNOkjz224D0rXi8GukUew8lfz34/B54dLGXh/M+PzOkr
OUdSm9o2/nI2Fg/+y8kTkaYURINBeDkJ9KMrSyChe8Fn6IRjpZQH2k60LhyXrH9k6z2+pHCl+jXb
A27jlE1YE3wG1capdhXWcmEFRQqMpqVWcybSCe5NC1guWbwc/ArAwTB5LNKI+jeGVxzvQITAF12D
MI/Uo3wxqLtTvRQUef/mOK7PDydNiIU9HcdgjoMFEw4nSL/8nLth7INytKLN4CLUy5ozkLK0I6i2
JQRNKJDkTTd2INRVASddE13D6a38cKrhGnyEfcjsZ53ngrXRRChD0PegcvIBMB1jz0EUaObfWiQp
zjtVqpP64sEQPIje2/mcgKvqZ/u0syLECVP6hXQXf/4GTKVdePm6mLy2BEoIN6VETNbL10WoRTLA
kuVtphguls8njQx0+87e9FIYLoGhUqpLNHoVcMCR3w4pYtoAUD2LBFAcvaYFMB+RUFt7JlsPwHL2
cV5A6O6z9Klcx4TZ5fQ1/+cLHValdVpfs3woA8+vXyX/hZ0I//9LtflZ52WLf+2DryX28u/1H2ut
v2WXj8m36nWlFz3j149Pt3isH18klikk0OHQfCuHm29VE9d/Lp3eA6o61ZHW0d1lv3Tx36r0Q+f3
+47+8U0/F2Ijv/3zr68ZHDnU80GgSf86FiltIPC5nn1EP3vSb/OnHuJHvHTzhK6Zc2bB6Q1nKGwG
Mbgfj/mG45wRiMwmxGVH/4O+B3rKZ8P4d2//5xf7McjTx/LzkV+M4otHf3xKghRBAFC5fK1fvDzD
g//3Xv9VHy9eH5sh5w7Fuqr+YeF9PgqUijNEgzGl8PtR/r5GgSEAGgeanyrknyP660fw96PAzhzC
HG7S6SUJ/tbPR8EmZzZWWLiz0OlbwLfyvkbBZEKtl28aBS7POBcMr8mmt4Tc8HwUMDZnXDjMNI+j
gPL3NQow5SrJ4c2jQClWBFtOowAh8sUomOTMwpSxIYa80xkhHBMP/bZRMM/w9sIU1JpGAbLFi1Eg
EqNAoU0gx+Xx3X0LWBjevDpSfPAMtvAf68Kr1RF7BGPMdAA68XOU3teMsKEHeeOngB0SylcpTHb8
FF4tC9LCINmCM4pQLvVvGvX3tFFSi0D3/qYJwcwzaWIY7B+D8GoUbAf7pDAJgMn1qkDe3xaBE8Ik
w7wSPf4HGyU3z6g0meTy9+KCpGeCQJ6CmP7e1gPgnKsD1Ns+An4GGYFJyqHIU/9eyQmUiDOYfGBc
tqdZ944mAcV3+VYJAZMAG58Jp8fjevdqb7QZJAiOz4MAZew4Pu9rPYSEpyxHb/oKOD+zMQMA3nOU
g17tjbZ1hunhQHx4r9Kikpnx0G8dBZibsMfKv5GTIC2ajOBkoQ7q7+wrkHBjeOv7Y6mD0c2BU+P0
79VXgKXQUiorqNqm8vd3fsRX8NYVkYszhj8xZ85xxr+WkPgZhccO4GWmX3pHCyKOTPTNspF1hrMx
g1v9UQp+tSBK54zaFqdQX04L4rsbBQqHqv+DwwKBsz4QLvjPZf/5YcFh0LFA0wwD9VT+/mQjjqXq
rQsCTsdwrsd0mBTrr4UDGxIk9P8WDPXHFePdLYscdpG3jgJUKXB4sQV00tO/VwdHfXzGgep4LnlH
CwKDL+GbdwV+JqA9sZg4Lgi/HhPgBwRtmnMUoN/drkA5cMXe+hHwMwbjhDT57yUksP3gtIR1E8el
dzcJcIp78/srfSFixI6L/i9aVSnP4DhiQ29w/EomYewdzQXTRDjLW78CSEBAHIfn2/G0hL/1i23B
OYODnDpKHMfp3SkO4ONqvnVBZPYZB4SHUhJNm99rCcnGXIGlAbr8ab18fydnMAO9dUYwCEo2g3pZ
CQLq3+tRgDoRB2dCfpwmpo/vPc0IODW+VVDCt+BgSuAv/XImSAHRgGKUHT59A+9uV4B5gbz1xIi3
F9yEYh1vqv+9EpZhZRFYLaA9OVlh3tm5Edwx04b1v1ehYRQY4nB/mg+UZvLFqmieKZO+gKA4jdK7
E5ZxoFcuhG/SHjDMd0wEE5rjl68P5YlpY6nEUjG9/vtTHijdzhtfn7MzAXhFiuPAtBxiwj//CJTy
ANsmSOOdqfzdiUmYom/eE3Aggh7GhKj820GwxZkNjw9mkuN68e72BOpYbxYPoExUAhD7G0Obg+WA
OThXYsXQ/96fkOSY9ps/BXLmQBYktvVqIjgUw0NtiKNHSfndLQfUebuZkZ9h78c7Qhnzu40Rbgdn
mChw27MmSXr66N6RcITonjcrVNWWAMmAKE8L/e/VpyAhPiDiz4QFZip/d6MgofR448agJEQH8Y04
GP98yecbAyUQpLm0IR/oX3pH3wDltv1m4cg5U0YTiX3v+O/lvogtAbMESnXnuG++u+VAOVL9H3wD
8M6VCEv47XIA7QGhsD3Y8nhifHdbAtRbb1UeYDUwLa74L47CwasDI+x4OC1I6Bd+6Jje23xAEKj5
5uUADiYwt2PrPykHXiwHameQ2B5N8e6OCTjJv/XEyJUYbCGC8oeY/OojkJAgGezRiAV/b399k4Iy
+P8zd21LbcNA9FcyfABDnMuUB5jpwHSgLW2nF5g+ClvEmjgWIzlA+vU98srBa6elZfNgw1MIxxtF
0mp3z1kLNwIQ8nD8nY2PUVDf5REhpUBEDac5nwxuH0TVbyrdCKczFBfDwaeVGmvP/vnxYYIUHXTX
8dw0vFEYo/IpnAXJm8NZoN/i2b0dZ4jQALLcKY7f2+kxrHwJuizGlSnIl8wQBcIRIlNA3rCbMAgV
aNC0p00UObxQGekS8U54dIhHL4Btgd4L9dUdBRSapyi6zbb8tMFtiBMsVeFSAP0MOVIwuUImtr0T
gIOIBCUytNgs64sSNAM6HcODRQrE65cCiEdHOBTipxsagZeFw8bxHNSz+hqeO5yMx+KkGdYAksMo
rsYAECudTQIUFcHPTNCkm67/cAf/MFO2ohY8ZbfIas2L0WhXtxXOvPiGRhjSB+hIWtgbgwSGoJ8l
MadMylCLUlp/bEQq9X3iv8cP2L81u1fzqZoXL9BpQ7k0x9PWgkoomhn0RicHbwt1q1aqrUihpOCz
JScHzM7W6n8B2C87uOEsIcZ15pctOXCdvJEDL1XplW9MDMokSg1Kkc9UYe7wiHDDrKbwSowNuaJT
mW1bTRkMOXJZ6rQy6bpi4HVAIAU/14V6VE63kYnlLkaOGquRvRudWXTVv+XDTqG99C7vMOomY98n
1AXhlChFhhLQLbjJkfQrRb7AiBvTWFhP7wlykc0LJNJ7zVK/zFTOJmBkn0gNviwKU0J/3VhYm0zH
MDF0mRnV2UUo8yVGto98WhA1Twr7ob83Ea1BDAyAdbrcsEGm2qAU+qNdG98bZio0SLGvlCnZ7hFD
VTmu2xSqzNrDAT1IOKrKob1Xab72uqrYnE5I0yHGN2luFopLa4kpL4eGL/C2YjM7IeaxHNt7g9/7
e7Y3JST32Qe6XbsudCAAiKFtWXX2kJgvkiJ/0rcO3Vr5aBOXSw79oLjfAmc2CJDlwI+jC7W697nh
bh34odK+D/z32nnNdipEkSEi2Qf4lX4yKXNjUWy0D/Cf1i0bM2vJO8XRYmjrqnx0pvBMXsO9WeTF
7+cG52rZXfukVJbCf84NH3FicIthlwVOJDyqQcUx8N/E0E6jtWmDU3+VxLeWAn/RZek3xYPqhAkJ
MVml8F9zm+nRpe/5NhLRSOG/2fUfJmJU9u/nBv2JGEVQUvjvGH3tvWZHipj4lGM/8ahyQqJmKe6P
SuXtiRhLVVLYa+1W8GwMmdJeYmSDyKYzvSPnQAp9o+B3ygWeacvtrjsJiMG1r0bXu4wnPqUY3/gU
ncoNt510DGLsjUXjkQUbFeos8HfkXZmmbd+Ufv6p6Yey6994ci28Iy20cqe/AQAA//8=</cx:binary>
              </cx:geoCache>
            </cx:geography>
          </cx:layoutPr>
        </cx:series>
        <cx:series layoutId="regionMap" hidden="1" uniqueId="{172794B9-C44C-4F03-8603-5228CF5AC19D}" formatIdx="3">
          <cx:tx>
            <cx:txData>
              <cx:f>_xlchart.v5.18</cx:f>
              <cx:v>Grand Total</cx:v>
            </cx:txData>
          </cx:tx>
          <cx:dataLabels>
            <cx:visibility seriesName="0" categoryName="0" value="1"/>
          </cx:dataLabels>
          <cx:dataId val="3"/>
          <cx:layoutPr>
            <cx:geography cultureLanguage="en-US" cultureRegion="CA" attribution="Powered by Bing">
              <cx:geoCache provider="{E9337A44-BEBE-4D9F-B70C-5C5E7DAFC167}">
                <cx:binary>1H1pc9u4svZfSeXzSw82AsSpM7dqQFKyZMt2HMdZvrAU2+FOkAT3X39bXhKbR3PjW+Nbb0kzxdEG
ucmH3f30gwbm3zfDv26yu239bsizwvzrZvjzfdQ05b/++MPcRHf51hzl8U2tjf7RHN3o/A/940d8
c/fHbb3t4yL8gyDM/riJtnVzN7z/r3/Dr4V3+lTfbJtYFx/au3q8vDNt1pj/4bO9H73b3uZx4cWm
qeObBv/5fhMXxZ3Rzfb9u7uiiZvxaizv/nz/4mvv3/0x/7H/+MPvMrCtaW9hLONHlEnMqHTQ/QO/
f5fpInz82JLsCEuHIkrI0x892+Yw8FW23Fuyvb2t74yBs7n/74uhL0yHT87ev7vRbdHsrlkIl+/P
95+KuLm7ffex2TZ35v272Gj34Quu3tn/6eP9Cf/x8qr/179nb8AlmL3zDJj59frdR/+By6luYxNv
izfEhaIj6WCEHJvOAMFHjsQOIQ6S9w/2EpdX2bIfl2dDZ7ic/nWQuLg60/X2Vj9doX/uLtQ5ktKx
bcTIXnfByD6ymXAoB9gefPTBXV5jyn5Ufo2cgeKeHyQom21c3D1dnH+OCLMhgHHObGo/+IN46S9c
HhHMMUOC7fWX35qzH5XHYTNINv5BQvJ51JBowjcEhYCbSE44fgTFeQkKRuLItjFjNnqMYk9/+8Fb
XmHQflh+DpwB8/nrQQLzV7b9vs3fMq2QIwHOQjiSD/Frll0cfuQwRClB5MFb5EtgXmHQfmB+DpwB
89fpQQDzP5OS52TsxTf/l2SMyiMbUVsgm7/0FymPEHYosZ+S/iy7zEjS39uzH5zZ8BencBgMzLvL
tv22fsO8AlgA+xKcPOUV8ITnxFjYR4w7nFHsPHiK/dJTXmPRfjR+jZz5ineY2eVTs42ers0/z/eA
CyVUQLWyP99jjI+4AH5MODjRcwr2Ozv2o/EwaobEp6uDiFovrIb6cXmn6zB+23TCmUMcRzymixn5
cugRY4wKhh6ry1nceoVB+1H5OfDFKcIZHmahcgL3aXuTjk837Bu4CRAsIiiBGPUybjn2EXGEQIzx
vXz4Nabsx+TXyBkoJ4dJvs7ru1AXbwcJo0eSOpAz6OOVn2UUTBCQYgdjip/+6AMb/r0h+wF5GjeD
4/zyIIPXAmr5+PYNgxdxjmwJVQihMyAccsQcQRkB3ev+MYtar7BkPyA/B84QWRwGCX5hNaSTz1sT
QdnYvKmTiCMGHmALRzyEp1lGeXASSDqIgToGj5mvvM6m/fA8H/viXOFUDzOvbLb1mG2L26d48gZ5
BQSwXWKxZz4j+JFAmEgqH2WWmc+8xpL9qPwaOcNk4x1kHNvoonlTqZiJI6jYbSyBZt0/4NI/r1Qw
kkegj2HC6UwrfoUpf4PJ0znMITlMXnx217/7quv07dyEgQBGJYHicBa/oGzkIB0zB/C6f8Dnz4uU
15iyH5NfI2egnB0m/Tq7+15vTfqGCZ/hHSfGVAj+4CgwpfXcUUBlgSmXXSnzWK3MSvrXWPR32Dyd
yxybwyzpn+Yk3+kf72B+os2/v2lVCTkGMSGEvb+qFBDwMN9VnY8SwAyn/611+zHb/ysz/Dz3IHPQ
1d2wNU+B5w1IAQYtjDoMapcHxwJSNnMsCpqyFE8yAdSkz4Peb83Zj9DjsBkkV18OEpLPd6Z5dx2D
PlO8sS+B3A90GrjZU755Do2DjjhERCrRI3Qz3vZqs/ZDNBs+g+rz9UFC5Wpow7hp4pu2ebqP/7kP
7ZKTsLENTG6vDwmYuaEgtWEyi3avtGY/Pi8Gz9BxD5PMnUfxG074MwT1qG1Dj4x4gGVGrkErEEhS
2yGPfA7qoueh7XfW7IflYdQMj/Pjg/SWj7ptonfuttZZ/KYdMiCnISg3yVPSmSODoFEGhGeYEHiI
fLPpgNfbtR+j+fgZWh/dg0Tr7K7bvqXItpuusTmDFrNHLW1GDTDmRxz8ayfE3TsYfP7cf35vz350
nsbNUDk7zIyziY3Z/VuW8dPl+ecZh0LoIjDF6TyyaDmTdByQDWwoVhl57HWaOdArjdqPz4vBM5A2
Hw/SdS7uisKMWbd9UwIHCciRnD+VpPeC53MCB8WQQx0HuPVjJ82MW7/Wqv0wvRw9w+nir4PE6a86
nvSbZiJ2BMIndGTiR+1zpvncT0mDAifBnfbFuFcYtB+dnwNnwPz17SCBOdP1/w1TgJ5MKqmw6aOL
zPAR8gg7NsMCP+o+s1bn19u1H6b5+BlaZ4fJFK4g3EFb993dG2YkG7rPoE6FSesHygax7Hmsg+40
yqALij11r82AepVJ+zF6NnQGz9Vh9qSvits37kiXRxKYtJCPTvQfdIFDYwF4EJePBexssuEVBu2H
5ufAGTCrAwVG99u3cxmYaIDOZm4Ltn/yR1JoKUSIY/T4+YzErX5jzd9Acj9qjsdh0oHV7TZ6S8GA
HVFHwiwCeyw7ZzEMYwa0GrIR8Oqn2+ChzeO3hvwNFg/2z8HwDpICbOKbKA63b9l1w44cwYQEBXR/
TrFBV0MQ1nbBbfeYOchrLNoPzK+RM2w2q4PE5q863RbmTecNAJvdZBv9m2UCEhpxqAT5Dfqe7x8z
6fM1Fu3H5tfIGTZ/XR4kNrvJ3/Vdbe7Gp5jyz/UBqDwxzAtImz5ODUC8es7GBAQyEA9g+eOD48hZ
wn+dTfvxeT52htDZ+iAR2myN2d5ErblrGvOGIJEjLKAfmkEQu3+AfvYCJOiGRrCogO4aEZ4La6+2
Zz9As+EzjDYHSgUykKh1/JbwgA8BE2CwYvDBSWZsADQ2zKAj1P4pwr1EafUKi/YD9GvkDJvVYTYb
nqcZ8LQ3XQsFsoBDoQ/6sV7ZtRI+dx0JLdRo1wIqHlsRQR997kGvsWg/Nr9GzrA5PznI2PY5Nje6
MPHb0jZOJeQeWKn28HgJDjgOdLfDrIHc36P7KpP2o/Ns6Ayez4dJ3E7emrY50B/NoJcDNOd9OUc6
UALBejVYyvYA3Sz1/N6e/cA8jZuhcnKY0wW7GRDd1vFTUPnnhA0Wp1MugCs/tkajGWHb0WkhYGm6
/Siv/Uep83uL9iPz61xm2GwOc436/0EfDiQTaMFBuynp+wd9Gc+Ec8QlrDaE6eyfPvU82bzGov3Y
/Bo5w+b6MEnag5rubdO33QcF1h1ADxu0C0DWuX+8xAdQgR633SzPU7Xz5LcP4s1rrdqP0cvRM5zO
DlPKub6rc2gTf7pM/zy8MQZSp03gn7nvkCMOew1I7jxiN5MJXmHJflh+Dpwhcn11kDRtV1Qfb/MS
Vu285UppWNfGHZtj6ILaH9p2nW0Q2kBKePh8pnu+2qz9IM2Gz6A6Oz5IqNxtFv/Q9Zt2ElBxBFNn
0EqAH3GY1TvQJwW9oAI65J+k6yfffQhxr7NpP0jPx84Qcg80DYEzbe6G+OYN5w4oO4L8TwGAxwUK
s0CHET/CUJICjQDsntODnRP83pr92DwfO8PmbHOQ3vPQmvfmFAHQobCTEASzn2XNc71gRxEIRdDq
xmdK6Gvt2Y/Py9EzhD4eJjm4jGD3tncr87aLE6GHGpaFgCrwWN/ImdomIBNhB6aooRfn/gH+9dyL
XmvVfpxejp7hdPn/STr4+13vfu4K6G2brX+/neCzje/+50/vLwDscjgb+ngx91K9h+u8uv3zPcFQ
CT3bGWf3Iy9g+FVN/segu61p/nxvgfoD8xISNIhdhyLQvR5WT8D7EibzhCTABAW8Wez6iWCLw90S
B+gzRQT2ZSMw2QR/HCrv3UeUwyYvsJWbgC/s4qrDfm7geKGzEZb//7wOj6/fFW1+oeOiMXAi0Bj5
/l358MXdmYHIC0tcYK8xmLByYFEFyIfw+c32ElZJw/fx/6sxT6q2CqM1aVrXYeGHEhfNMg2JXmcR
adZjmtlLOw2W96/uDzzCfo1QcozGtFx1+NaOS72+Pzh6NJN7/xTVTumiZjpL49wLWDSpuMn4ceLo
bw0KIleGRX2KJ9uLaH7HYRNFWGdSb1BlVNzJfjHmcnBrVCsYnpwGQ+iFA/E63uLzIK9id+BhdYqK
SBV1X7qFbBN/xEGqnHb62I04XZbTdNK2faZ4yuUqsJCtKifvPay9ykSVMrAVmFfLLFc1GdLzNPV5
L9ZVLafPaFgX1di7rcxOdQqDi+C7KTn3Qh2cTlIZGrcLblKp+FTlno5T6hJnLDxYC8EVbYd+Texg
UEFQdv5g0UQ1oaTH0aqrcaD6KuauU/ULYsVSUZS6sQmaRSbTUnXhsMQkOB/CaIvjVKu2Tgp3KNEd
JVfS4HGRjAXxjTWmvuFRraD0sNTktKnSrAr9LMmPp7L7VKI8cpvArn2HjItWn5S0TJdJmPzgibhM
K0JWTRp6ccdSv6HiIovCC6ccVw1OBg/xch2mlXZZZU4wabulM/nGmaLzMIv92EdCEy8f9UlVxKXH
xz7Y9AE3bkTCwE8qcSEsgVXRNLmSqTmvLZ56MS4T1aVgsZjgeqRBejUVSati3HfrOEzWub5McDtt
DVkMVX83yDhY5QHSCvPG68c680yGbD/T2Ue7l17pVAiWihjmVU0bKRlGSKVSD/4kgkY5dRIs8qbu
VGz1wyqysvU0fBidIjrOyqxRqWBXMq/rddBYK9Y5m7wurRVcmhNRaXwS2vSum/JetUGDvR4DvJZt
XcQdmGnjQo14OSA4uzrLumNRG76QrehUmHbJccBE4YUlMu4UFuOq12PspzX+ME1YuDoh0ZVjCb8Y
C+OSig6qylCj8qaxzhGBi5mm4cpG3dehtUePIu64mTOoAvPC70eP9KbzHEYLFVqZXnbVEK0LA31V
2YcxyiRYgMbzqWetG1n2p05LsJ7Ya5T0uaspCr1uaFYWwW5DaX3Jw4QCaJUbNeBnTt3DFbft8bLk
jds67DYLcP4tMitT2Scty9dsdFqFu/SU4Yko4VyFU/EVFy32gjhmx1EcTAujL8NyjBeamWNJC6Qq
qx1XhDNF6LhMojhf2FFKl7nwpNMDepE1qAZ1kScjHShrJAsctSddHIwqzsoznYPzVHWkmtFYy167
Xb1sp/CCDnxBbL7grJ3cvGPwhYKBh5MILZs8OS4FGdxKj4uoRJVf8LRw+zpclFnudi2bXNhiY2Vn
UbohOD4nQ6l95sYx7c/y8VNjrGlpl3XuWs4xya3wI+zvJDeJk5zBBlxfReesTN9WHrbEqc7ZxZDD
jZznsjspif0dScuDdt5yyQ1gfBqXXeLG8Fw5EIxXYfwp7k2r2rSOFmFuPgS49Ro+uWEY9T6ddOOi
oivcrLWyZZCncG/YF2M3TeedMV+sLvqcsDRQhunRn0ylV3XgLDT8Rmnr73XCFTDybDFljk/CafTD
grfKkmgb4l5ZlRvkMVIs6EPfNPmPKOvWrSxvg3QMzogzQWzqIqLs1I5UPQjuluMUeQRZjgpGxt2q
bpgyWnVtUbmMWYnXlE7tZqLfNFZ8bE+JWLAMn0wTP6dxUC41L0s/bc13llt6oaW8iyv2pa2SekWK
OFIxKc/xSGM3GqbKiwgql7SvtWIs8QoIbd4Y81WUtNZiHMftyEbqinI6DjphjlGuOx/F0YaG9KTv
QgqZaDjVcUvcquibhZPma1J3xyaLyUVN/JoGx4lAelk2YanMGC5IGY5nlUqa6VoMrHEDg7DvTM5t
P3auJpAicNCeRn11UYmwOk50dlt18U1SOMlJ0EWt0lbRLaLxs2hSx69HJ/FsZ4AnTaCYPW3ruAZ/
qZ0UfojLZWmhTpUktVUdZ/1xivof46C1j1O26Y0cF3GDvCwZKrcrJssvhrpaQWr5gNjHSmv7VvTX
PM6+NCJNP/axtJW0IWuyPgzdDPV3jcy7D0XSXQY2dzxHDqMqqDwxE7FckN+/xfVp76SbpAjWSA/e
0GjAOJ+8NsBrzEO3KbNSZUEoPViQjpQs4So1XXeT25/DPAw/oqg41sZAVMnPRthIYImmEbuDRNfU
fGhpnfk8DnIVy7b0h3CclPyOnUlhOQo3dPpuOcb0I9J5ekaiCAJzlR435SAWAmeKDaEB96uwH+rq
mzWOk08zwl0p+2CBujJ1s0BTP+LDJx5NX2JWli6PYw/3dq3g/vimHUJ9jZqvDXccd+IhVw0Wvdtk
ycJgvRB0KMD5uVE2nkIXRyZXI2xj7Uocf6GCJCc2t25tp0n91EbGrxM6ebDlTufasqrO4tFKVB8G
8aaXmW/33crJG3qhcZ+vwgJgFRVx24Ibb0xE6vGS+Dw13dpmU+KLLilUWtp8mQPZyKoUMoVBwRJy
7bldRWunrBuVIR2tEclWVkt7bwhleVqKulKxbY6rOizctM34Qmh03aLuC40RpBBT+IhmSA1pxJVO
6U00dh6v7TPLlEw5JF0WJc5c2HaucctCrERrXXKnu+jhNnJtc4JqA24cG+tGJi5lvXUlUXIe0i7c
TKY5Q42XNVOzlnE8+lHsQNQZpy9pCc7LSCePwzAZVVmYL5B17EUx1oE3OJDMhI16VaPJUs2Uqpbi
WkHYDM91GCtTtioQplhb9WArpPG6aLJ+gazCLDperurBfAsmHbv1KOJ1beO7uAGeEUzFcWJVydIW
4aKiGrujcdDKDvPJt3PNgdkV2hWwT88FRlOmLDv7NOC8XEwixS6sKQrO6r6Y/EY6oSvElJ6miZV6
OXAFN/piYfoFrBxdIyeI1dgKr41dj76QSxYKumw7IJG1LtxSoMhPcztZg3tlKkZ9rmw9rVBWBC70
8nPP5DlEMIeesjyIlZPGkAXL0HLbOAVG2pP0gy7J2k4LJaEteZHmeJFPOAQeyvmyaPzWYPvYdBQf
Q0lylsiYnKAhyLzeZre1I/UxN4032cBYWvsK7k/i6x4lauQo9ZjO11aXO27et3gFyRvuDNp4FQkb
35FOAdTsmHYoOpF0ylXeVkBgLHIXptT4OebfWMMqb6iNNxRpv6rCwQuLzlZJz8ZFmeoF5JzIG6zQ
9mmSGz+G6zlqo9pwFzozIZWFzDkt2beBwL0Ss/pkknni5an9rXCyxh+F6a4aFCGPtJAe719WXYFV
l4A3NhWCDCLlRdICOR1te9WAc3ht0hZukumPqGbFIhfxdNqjXfzOpOOWrOyWgtchREF9WVFbNSTN
FmnXVdd5aNYDL23frpoRyLFJThAqNkkDhN22I+OOlVdVHyzUl15WiGhhpxNVMZQphlfJCS/EBYYa
ww2sOvYpQJ4nELnzMg7gJtTXXZXzzRTE5zSfPpcWM5CELXaCey8kXuUYfez0pPcFty1XJOnSBC2w
YR0kpxNJvw/JFLhZlKSKD33uZZKcMNzwUyAi5zLqjI9lzj0uR5e22cKJ22rDYzKdm+o0HHjlp4Yu
GexrpLjoFlBzmM9TNgCrzrOTUcZACpD+qAca+DiijWr64qTBmp/26TT4Jq2XTMCP26kCaeJyIO1X
E8sVicTXUevIRWlE3VbbVGkSukkPYXTA0g1lQhddGXkTjSOwdFNbU3qGMJyIM+WuHU5wmxnjT+G3
qBzHdd24SQAVDBQOX2qHJUtDIK2SpltCaLyJ65x9yHB+UucyUcCXVrQZcrcuC75mdnkcriMjgmUU
djewVYCzwZDY3SBKVDKy4KOVdLeZNNVisOPGi63LLqyb68jm+TKObo01oEVb1cPpNCUnmUVOyLie
2FCptP0q7bw7h1IGTTLeiKp3dWf1Crhroeq6c9xq+tIBatsxoaoa0uJH6KOk2wDmo8sRbpeyms7L
RoBPR06lSEfIIhum2Jvkou19uJXslUC9VllNwlXN4+PSaUMfAOcKhc4N4RbQLIswFXCIjFVnPoWl
SY7t0gsxOGlU1NIjI9xHk7wUUXtahFaskmqCPCCclWZ4XDLHXFoo0a4cJNvmie3rRPtxYhW3JIld
3mFw7bKqgOEWLoADngw1sB/26dkwDqdhGJ/XDcmuGh5DgLbh/Ets1Ws6dJlrkWCVWdT26wIBV4br
4hLwbm9CZaymDOtlKlwbjea85P3HNo4gRcZluESoOw3SgR6bHNLqqJvzoZ++0jK/GBBpTzvWkUVM
GuCzhrkgUu6IlSncgBXgjnjyQxQPKjLjB9LR3i1Qdp2Lmi04FPcD7A69qO2x8QvRrYau5IuY2cOy
zcPeh3m2zw2NUz8K+n5lZaRXEt8Yx8nAT/MfSVotojqJN7jrzkELTYFlppZqE2JWXdBdyRTzk5o1
kxelkOMHKrwQeMFpQXogY3mVuZQGQC11uClLc1dyi/s6anw7Ex/jFi52Qq3MT2GXHm8sQQGQRVlt
qiRyh76+rkUY+xLiwGKAmdwFRh3eOLWqG4TcrpLabQrLHTLBfJiDV/A/bPhc8zp2J4slEEzJx6jh
wB07sR4t0XuTEMB1LKBYwjIqBNsAtu7OxPiTGUK2EqGidXiCAhYDmYMSBvmhMlbkZR0Ek1K29rIl
6SUb2QlhY7XoY5P7oEE0Lg/GSOGh0CcoNWsxtkihFEFxrnHlWukIma8hitvFJ6Lju4nAz+V0hPKY
gvMP2XdgvltC7AQUh+Y07OHeLjR4G8olVqwu2ZkM4eeBf/NRcFUAeatEC+4g4BSKMNCqrNBnDvpA
VIZA7sfStav63HKu4j61/SRwWnfE7UXBCVlXyCJriFMiV/evp1bT9f2z+0OZq6At2rXDTadG60NV
68STVoTX94fKrvBa7w73LyF4YxeRPnOLPCPrcneIsp5BOqqjM855siQssoG1yQsepMHq/q+ZnQn3
h5JWZt0J95cRqEGhsjNi/EEEE3wGh/tn+16avla6sMxK7AxEuY3WRmw1KvDq/sX92wMZBj/t6jtU
48IDCgKl9zgBcdoZe/+MdvF5BjR/0Q4BzR8+teLJhds+XGW7i5aHLXm4SDQpmIsJTl3WJs6aN20H
XISKZN1GF03DQJ9pCPNGCzXHbV34FQSetd4d7p9J0OcentUA0/03GiAAxCd1EHu8Z0QBm23WoJk0
a2rCVnVI957VdiF2p6Rv13Q3bhgMFKAAEwskOq670NNF1a2nPno8DE0qM7g2T292kFHgLsFaQa17
YdVpvw6Q6IBGwjO5O/x6rwC2flywxOVD0K8bjh8PmdXVi9SJrwa+k9sEvgwrrteg/ul1F/VYlW0X
e2Soy/WvA85QuQaSXa4r2fSeg0Kjes3jFZaVko2VlscjpOd11mbVWgBHhxu6lC6rrQoQKgoXiFf7
8NJKEfZkW1WK7RTCJOf9OgVPXGH+tQ3Dfo1wWCyrKD4dqO7X3e5w/76j0zAHHbSzlHYm29VNsWPA
Y9utpYASvspkC/dz2vjplH/FyaZndbtOBzszx2WctGtLOInb9/3kmrBs1r8OGRmadcrHYaGH4sP9
+/D3k7WUboKmHrkhpmY9Wa1ZlwWKQMXrqRpHXC5DLdbUTks3KaPWzQ1v1r8Oxe6PGtbQDKI9fHJB
d7+Aq7BZx7sfrHZWtGOGgEPvXtfW2LpFJmo3qPWVtuG+S5jMlTXEXiggTIo+BqEUyqSiQFw54aAX
UXMt+xLoukwhpmP2rRuqRiVpD7rIxG9IBeqsSOiqT61N0JmVU4tIWcE4qCltCmVb6eT2ujJuZwdf
HaE/hFG97FBnL9oEf6yo/DzmRe8H+cKKk2ipq+QiHrsBSumq2UQNQ27O+W1ifWSSVP6QR9LltnM9
2uEpTVi2aIGtKxn1cpGP8D9NGrKlA36cd6DSJSQ7yyxmL5JQoeO+6FKvgKLhOGEB8biztkie+Jpm
16EzFIo1oKJm+aJpZQv1RdhBSM0+6tKhXpg3P4DStavWBlZqpddxyirFE4iXaNllo+0xG25BvpPL
YWZATTroFtIR7Xmi4Wcdy9GgUuoNHazCzas+XSR1wVXWdwo1XA0tvW1or7JGQj3BZQqWW18ZgvtC
j1yAaxUuDYbA6/qKKuh22VrZtcnF5Nk1t5TMoOAiTqlanloL3YuVkYm9dpIaqzSr+UYU9SpNumtZ
dJuu1uO60lCeMTgzlZmqvTBt5BqLfqry0dUtkOW8tz5rWlxZrZ6WTrOrMotuia3AVqxTwWQXvv7a
ybxRsKPeIlvnRf05trN2Ddo9aBsWWQmMv7YUsip0fwhfFwNZhf110vT1FShZipN+mcqpdWXW78rO
7MMQ2sIzRbKArZASt5J48AVuv3QwoQcUEwSohm9hwib7zrv2ayEGpLCIvjeTiFU5WVKNPYBhhe2g
rL74Dhf8M8kS38nEQjakVILqZdiR2y7vPsZ9qKxOqzAMLqZAjN7Qgu4Ji42WjQQBBGQJNfAhXtYi
AKbPHIjgLeTgREsf5Pfzoj8O0MA9uwvQkmqRLiXrE7cO62iZDeEdTbmtKBBymFvYqWvdh6mypmNM
UneqWqjsUCkU1tnpyJLKo0Z+ggphUOMAJWYDHCE230Ar+NYPCfNCe9BuDwojTIVAKoH9jS5GmK8D
lcOgY+rAbMgYferqgigjahCqQF91TRGd5PiivpwInHjq9Bug4F8n6jQLXo4YCtIOhNDK44PuN5Sm
iW+TrnXrDbgW3F02O0vGvFWhbX9leZwfF+2lzvkElG24Rjhni7BrvgVWm3mWjTKo7eE2M0kEykUC
xEdbiygqvoYADNThtqfDiC2SBoFsAxWjcZJVXVSxKsYpc3G1m4TKg6tpBEsD29ELLJJEYTvagHOp
3VRGJtrGZ86YuV0uVpRm5SKLc6NE3iaX7KLM48yjIkx30lYEWgxdo8rZho5Gp4HuCijP7fOSlFrZ
SdC5LUh9I7fCkyr5NjLHWgelXSo8Kth8LXLjKMMfcIC+8CT9BsJ2oYJQ56ovV6WDwxOIrX6hmyWQ
OD+qG+5bA5R2ES+xF5WDaiH3Lu0mrtRI6qsIJlagNLm1LPhvENFRdYNlK8henkGUL5zMurFZPinR
oR91b9x+GvC1jvtpERGZesCNrnjfRzCr1oFSEKStL5jkizwYkDt2oD9LCMPApwMlQehWPMrL88FS
WTGuy4h/6tPmvxk7ryXHdaxZPxEjSBA0uDkXNPJSue5qc4NoC0NPgiDBp/9T6vn3npkzZ+JEdDCk
Ml2URABrZX4Jkmf/MA3l1OHK4/0QHbtuEnnlxYDCu4/tWhdVYkxRDWGzE+lwGCLa5m0V2UK59jBv
mNhJLXTZirQMBZZTtWAGn6XdpcZdcHeMGyYskmmF5oaEM/42pEk0lzdZv0dWRXk8Du9k0/zkhXY3
MGGgz6rtfbFpVxhOoKxt0XEk8a1zISRasuvD0R3qQF2oYu9Vr8bcYFeAfSBNBj2k2TunrrYSAZqu
JqN1XybSfRfetO01X6ustvEHFJ6ffBl6kLHWfcKw/ndyLK0xNqsbcVVqnEqffZq503lk6gBjZnmX
vIeanJz8JUQz0rNgn7jkbaFBuTl/T4kLMw0/Bg1f1KNV7r51tf00wDnIAlllS2K/qW4h6GuD12nd
WqgjXtYMfMybTiwX689PU1P/ghhIbZxLt7UnS6GLwbdsIPNzddT3rz2+8Tgob2hPTZ22Jy3qd+ia
eic3VCmPwzCgOJ0x6aaNhCzmWnFQMb0tbsp8Nr42zbTsRZSPw3Kq7Tjv4w6VwePAfZQrj0eOG+7n
MlB8N/Gg6NcyHVimegJrZfbs2XEq9rgFSp4G23FWvigVNEnYdJQXsD+HjMPyE7TbTgmd1kPNq2tT
Y+FhrH+SK5ZxpoM0yNtlXE99TY+V7ztU+Go9rWwZML32pKg71K9YJCdUKChi46TOiJ664+Prw1aT
fbOMaOrTlwHyfbnNsCdV9bpwE+/8sGEnbKaPwtrmq4nUqSczlMJmQ1cKK+uYpCiE4mkQWFSjpWy9
rs2wl1FfOr9uzuGW1uctmJszFQsUEbRXwqm+zpbYsGwQXZRjxxaMPTLpkgqUnfH98Hj0OCy6Rkv1
eNjOojt1Oyv96twqCENrFQbwh4Nf/Uz7k0sxtmuKAs4Fai6hlv0Uvh5PxouHU9RN4+nxFK1en8We
OYxugf5x/8gSrv7xaSV2W/ZUj5dhTYYClIuXb6OuCtzMwUGwV1XO0Pzl6v6n6NpCOxdttuHt0GJ5
8Rvl7UMaNwfNo7JxKAP/PoTYw/00EQUp9/Hw8R0XDzsOZvNQVbI5SyM2GCXq1sr+S3W/Jp2/Dlte
qfHqtUuy+6evmXi62mDTGKjo/OLNiN1KLAxVXN3B/Vcfj+BHm+Pcvi86Dk+YOcNTYwVGQpV5d76B
MtX/OQT3FmHbaFVnkpuChQ20mXsXwXr0E49Hj0OkV5IFS9cX0zKpM7HeXrfQqZUewyyEnnfypn3L
J3FSbISWF65JTvohhdp8L+up4SIjyYhr7F7qPw6JmtmOiOTW3Ns6o9JfnYNKimX9mMCan0OJMhwl
XKtw7XT3MjwRU4K2ZYVscGc6YNipOlsn053mPknyIHZxRtoWPc9fB+Sf60Mg0MK2sq4zvK9NuSnv
N7W4cDwthz8H9tejcGBRHia4RiMj092q5lsVcvMHIInnoayruD8UTm6Jny/AXg4mprm994jNvVu8
B3pzJ6DjPj4IEVWATzYHmmMak7hIYV9D+TALTHyU5H23YkUd2+g8hMHZwAKCQNms3n6LouYk9AY9
lfUHmRg4b6Lv7H529DAjDHZqev7KGWt3j7+zNI3A2IruU940cbrj4fJi0g12TjKjVucdhF9qcLKW
HlIy58ujEfKipLRV93myGGHh/dLwVYS6lSVbrtOwPd0X+NNw/+7jKW1Hsw+ZOZp7k2fxEwVHRCxb
NoqJMrz3gkwOCivHjA5k2uAMSRhPqYUoHM7fY+Je9aanHbl3oQjT9Ke6Eh1mpfvzVVhonqPCe2G7
+ZzUgzr2kBUeCM7arrL+87C7X5/jFI4HuAfF49Tl8NnF9Xh8nGlXQxzOQ2KuyYSP0FZEw0Z5XM91
AXOW7QT+SOe78Cjjw+N/d7PCpfR4+Dj4lfrzt2FVDafHgUwrTvTv59aGU97S7cWbq69ShPt4kel+
sg6XGblfXbhCgi2Xm3fg631yuX9tpPGQJXAhiscrpsnc1jCZ8D5ob/q80SAt9Lpm/v3tkJcWMM4p
qef4ZKYp75Yq/DM2H6do3TBnsRvg093b8rFJv3PXfazv8sg0OLGP71LK/Rl36qddG1smG+9OHPZh
TiWf8iCxGCr303qMl8fTx2G7f2OZ5VxYBs39cear84ZdGJILm6KboDXoEny6Oonun4qTeR/uKoUm
0C7z0TZNdYpDDPlmhh/eu89YwbxMx02976vxxat39dC/hXMaHlg134I2QPsgeNaipylWaC2ZYePV
Kv8ZFQTESMxcpDZ1MdqawG0VLgMqOu+HQGIMeifS4V0lvf3RQ9fMOta8pj35rE38Ja7T29AHrEBH
Sfesbyne7ehS623b91pjOffNKeq785T0X6I5hN8R+a9eRKesSUDlOAnGYGq+Cka2fLakKete5a3k
cFyhLNowrfaDoh9ndw4Hfu1qtJMkWgpF5pte6q/dVGOepdd5adosqbofkOOnVwut0tYrPGvpXmvu
HwzqsVQMJkdVeEwGzxS4BRcvxjq+QqZ/TjUPs+QlSPha9rRyWNzV01qjMla9acvU0TIkaIxRpKJQ
McuxH7sfGJFbxj0UZUTxFCvztKKHIGOeTsAf4Ba0ZzdEcbaE7dG1w/y985+jhNMfko8O1sTd4ulQ
o9pGFOnivwvqPSEOOpY6qKpjvJjfAUNdP0j7sg5TmE+dx3aPwQjReT5orWG+jf5+idP9YxZhI9Fb
/nhYrYIcB3cEhoB5zZngKag3b8dky05rk/jAOXGf5X/Qlf/CCv7oejcqIf9xv+e/nv6fD12Df4/f
+fuL99tF//0MW4b8uc/0f/0p3PzqTuRP//5D97P56//6+47Hd77yr1P9N2Lzz52p/x8453/95v8v
6xncN1T565bU/4H1/NcNX/4Aoo9f+l/WE6lFJOcAxaMaS+/85t+4JzJZQOFZRBl21kO2gf0NfabY
043hLpbIbMUIogY4i39An3dKGHtU4R5y2PLtDyr6v2/Av3yQ4Fv/A/QJtuRfmU/cJSgIsS1Z8rgp
DW6eib/0z8znsHqrGeopOHs8eDPj0F35ZqNTF0aQadj3FQXOyZ/h9ia18csOddjTODgYx1twezyb
gy5FI8BeXD3SF9T7n4duW86PZ9GK7sULZLMLevGDNv6vlkwvnefRC7ytMN+CHh1ey9WJLHE5O9Ry
cKeiDDDTkHnNDIExaoJDOLTD67raLz2Kh3MS29dpnMQTGdvwI9ewamHyTScAtCs2jGqe8F4/T8Zb
X9skVrs45nCmmQ/9ZJwbfjZ6PUSSTE+UmPgGfaQhQrwEESQH51oYHdEEBAPy87fYDIdmtcsulBaW
zhq0b0OlZeZ4Skq1tvRoJEdvi5sxvWw+ZuqEx8+WE+8NNty3MJr8l9XC+laRh5MefsTotN6Shi77
TddzoRso2ANxXwWK/pwBC4BIGUHSa+JxR8l6NkTeG9YpLp327VsjYIUOKbukM4oe8GrNkVuoNvj4
6gwQX3JLnTVFwKcIyqSWl5Tap56izWoNhGXj2Vs3r7ueivYXLJTkMoM0eku3OIfLDoDQVkk2Vdp/
6giPi2WUTa4sUFhMR/YSm/gt9iVHh9TovI+D9qnt6rxKmviyGgcaSKWXZQIsK8Mon0El7Dr8+E0n
hfXE+KzI73YLPJUzTaOCeFj78eqOYEHi53jDxyIj8YJpEk1aYl83CPqv0WL2Libmhm5uLb2wTgtv
iaIXVgd7G2kN5dX7WjtQNcaw4cwdpsJ6eIcQ2p0DUHK59PvXZWBLDsPWZM5WKRqfJMrJmpCjTcWE
Qg6Ql4b2QJ0fPE/os/PF6nSftKg3Xfg0B/2CDV3+miD+04gDpd//E2RNUoq716EBSvyURBH59wGX
TuCQ+biN5yVOvNLyDgYatxdY3uBbZ3Wd/Fkeo1C9GSmCY6umL5TrqZBUL1kgGl7+9/MhQAD+rzOi
fhAkNIqwmQdivMh//PMU4Kk67CGjijPI2eVYVw0Uzqj38rpfXmeoi0ffVhABhqnK0zn+2gS+9wJR
6jzaIBtYOH7q9BDnHMSWqZv0GRbElkMyE18XulzilmcNbZYvCT43SIRafGA/egailXrMne2smzyI
UprRoAL2olNgwxNEKGO93Br8BjCEa1zHxdABizN3FFbEvS0EY2MmyLQcwz6aM5p4QWaieXtKnL7a
uTnAJUpQz9q0aAEW1jQ+SxsCWA5MnetRrDfqH03Im++eBXjucy/Zx568jsC0PojZXFwggQDzJM1T
38JOqYLwSIP4WnmBuGLHugr9Ga/zuZcGyHD7Rpz3FV2te03HsIxG/x1lM7106GVj4tHnbQTBwAOZ
R3pJd4xB4NQ9+QCFowOPSvXqHwOxvK490QdpmMyEhihB5XoMvKQ52OV3w0OzH/T8MRhjDG4VTPkQ
eijgmbw5eCH5DKLxDBLrEmvNyrD50jQGqsjSRiWtmSlME3xjwDLgpW3xvprnT0m8joUzqEf0Asmm
YWDOjBVZAi4SJLAsvGYC2bNBhJhgT6eiGw9jFYItTOZyIu0Rp9QdpOvAlleuREGosmhY1su6zaTk
SQvlex5QzIABJ4H9mTBQu0p3Xm7klgeBoCVpIBD4oGdlpLuzHesD5JbpLKsUnUlUHYMIF8hsxi/Y
Is3fezF8oloAkKIS1K0xm5ejNF2KHqpuru9jZIy8w4bAQTFx98lKtWTW6Z2xFOiEcQxSPuykYp0I
BzgG8Zb1rDTgfDIqKdzwzX3Aa3oCOv5GY8tgPil7BbN5q7chLep5DW41VTglNDMJuuODkQbOP6Nq
R/ioQOyDB3JRDuAcdrLjgBpHHzKj0TnpmDlL3z90CHNcIp68SKi4O72EiCrUTZINnKUXEYHICBiI
ufTjEOEaqJnTWRrybxFzai+YABkTyH2wqBjs/Js3e3d+KBmuFFr03LDqNWpzGZuuaFnH9gyQBDyl
McjnObX7lQ5l108fJhOsr2mis8TDCsCRIri6u5AKceboUZDCax+9hWtAn7Z51wdbeJxC8sMbCBiM
Da+zUvxDSJP3LmphzoXtfvSoKgfddRc3Fn2w5sE0rM81+JTcVe0NqKBXcOKzkrfqnQRtmAPyw3AA
g1FoDWshkUAEJ2dD2Mb9rjMBK4FmAlm2qoXAiVog7VuorbzaNW0FOwir1LCO0ZsY6/EweJOHm/28
oCaBBB74tGBodErnVgYUqfsorPtO+3k80FA865H5D8oM7bJ7XXFTk/1A66/Mo9Df7zPPsI1fpZ92
pZUeyaNofLct+ziBj4HivzX7tfVosdzfh26Mzj6E3KJCsa9hve8j/iGZP48MrHcUPBsfzo8XrEkm
ZqjLoPDSgsWm1DE5zIuvLp2MoB3VXrRfevqjVzW9hT+ajXSoGZpiRjYEd0f7vagG1+IEtHCSP0GH
xCW7D8aW82cZj4eg1XBF7aL2oHDyxxzXVxSDgaLImJLw0q/WnJ1Rh3odvLwJIkiFy/i1WxZ98Jo8
7ieYSb752jfdUADR6rJtaNNMW7KvnPZy5qLwqO8jFy71yZF4K/sF7Spf2l3UvEY8THazPyXQ9KIb
ILNk9xiRzZ3ndrK7Jcl46icUVCNcoAM031sHLv7FjpA16TZeehAzGei8AVKLiMFCmV8NSadbM88w
XGZoAKS/8TFIn5kv2HOaujHvBUwFugAEsOF8cTPwRupg/TXhKR7ir7BouyzlYfUaO+9Mezeda4ES
tlPyaFjv8qRpJDIJlkD5Yh94HcaHtm92Yb0llwHJoEGRItEg21vRkivUeADvm/SKRXryXMEmatLN
PwOQjHZuTn4vsKAzaao7LKz8s23DXzFm40O1pkNJg5XmMRPJLoK4UqAq4UDiovZUixR62Sx+Vqxq
X4ZKBRnvui8gd/RpDOcXmHfm3GIyuY11RM5q3jxoMSa4oHs41nQFG4k0UzAZBhPE9DtvgVfR3ipf
6ePkt1nY1KepJryEaNKdDW54vIvD+pu3zW4HEGnI5i0Rz4lgV6d8FGTgoi8WgLOrMoPF6KmVqyvk
RNLC+QOGyYxkxRa2GygZ15Vd0N8WXw7XNE0piILl22woRACDQQhDg5SRoO6sUnOJMaftUrvoLMI7
lvvWLdD1zVQ0qcQCQeGWDmGC1+ZhMFIPVlAyjkDQNOzklq/24unlxetUUjyewcqHkJz0ao+lpi3g
ZtC3mkjkDjYfLpFV+xbKEHrvNcM1VhW+xVweiPUIpJS/gDDHbgB77EzPPzX9HMKtGuCqr/6T7wNY
3jRh5Ral3+qkr0vrxAzrBW2JnQxet6Af3fi158yU3X2CVfepdha6L+Mt8nOGoXQMZvcZQBHYyBQ2
O+2D3TIRgjV9AhE+zFjiR+lyKV+NSX9VAL7PFfGCD5MNEMJA1VSjpEXdMv4MdJ/jVmLBrQ+DDzgd
fWgr9WsVvnm2cXQMK6TX5hWsoxDDx6kP4r2ixkJi52a/DNNW2PvHrhaibtuyvlfL3BeYiny1lKKJ
2M0M3hGy8RMNq9/KDyGVSrf3ca1Szx9fVilvdqqwGGzBDxHX56hKh30oSelhkGEQggo3a+nub66D
A1QnrfeKpYvGLrhBvHj2Me0e6DbBg129LRtlnRwj1nyBNjmekX172eTQvvZjhRVwnWnZAUVG3dmj
C2Prq/LBTgUak0VYzyyDLUgAfIw7wkT4cQLwzEZIRawzz806jpmNtdrJbmjPj8Pc+j87rfHjnkQD
NgoHowD0o23OeoZI7fA/5GSzxxmhotxbKcc8jFdyWIcVPvvU2tzEUXf500COKtle23qnVETuAD49
9gro9LBtM1AYsIQ+1PvMjSEtuWzWgwQQnOmUiIPl5qkeJTIH8M6LpEe0j/SrzhsXm8MG043zmOWe
tQt+FIGAGHb0USUGdjYB76Hm/svjqkTwwj3bRV6A2D+xfuif5SCafFqjHvGn9btEh5RrMyJcM/pk
tzBU3j11/a5Phk8E3V2+KCh2qK77UwqcD45JTL/hzHB6pgdkipq+AJ/R7LV1BCyik7stXMCVYeo3
KRIGYu6HrCXVsWNLjDa0L+S6cKxbYXfuWqQkkraH9yy7+5W+HZjXfOc+m24a1yhCrLcxPTq/Gsqw
Qmk+2fg1BE9Tpl59Fh77sc7EP9FR/aKq+44Wl57XaUgAJaBvsGla6n6osnXUIOCrBTE7GVZfF0D6
YFvSXCAmi0UOQxlfj/ejcV0R8xnRQzCZ2RDNQF7JMbQ2uNiZfA+gE3qCsjx0hJRzvwG5bJcNXgkL
i0TxobCSpgAvUVtFqVRFF8dL1llSl4NMXxDsE1h5WLOfJssv0dcUM9ttaYPXEEKEFwAGrnkrdn6X
Huuo696jTq05bxGt28YkfFrXr8TUZfjSmTg9AGXY9t1KbmxEqdF4B9DjI4KFzbBToPJzrBXh6UcS
rP6ttkIWlA1x0caY28m8HZWP4prH4svQpOMbLPU3k7r9PA/1RbgluYR4s0o0+KQgGgyC0C24PqGD
/UTpb3wq6jT0VVA0XSgLgTjHFiy7bm7DjGC/rWMkmxdktN656uKcWBPlOr6PAoaYGtR2V7Bm+M7B
oF+i2Y3ZRJNzUGl3Mwfbtum1XhBz6QBtHPzRmy5BRK7dzKszTuwbVP3kJeKkQYgPKamGRP7VR829
Q9y0hnP7bJC3BQk7SnD7GN5ho+g7qty3GqBCQsbj2pobaoDqkkZA0dT05IJQ7mRUuWcfQk4ApPQE
gx65xlYj+dH26P/ra4R853mJwC8gVXyOBhpdgyqa/lRzLeFJLrW41jzxd1GMzsEbIR4Y1O5l44dq
n7iJXfzKyxedBufHYVPlSGn1xGXgIy1EtnI2XQ6OzD/ELZpaTZafFcFIWiwKRoLaao2k97q0yOIu
42T30112U/1d+NqQKXqIN2yEAYiC5+h1zp7HDowPT6sO81Qsz2rV6vx4NAQIVFtVnxg1AHu73stk
2g0XVGjpIQyCJ6V8/Qp9sn2K5gYdGiaCXOjOwU0EQpqs87eQ6wpE61yBzpZjEc5oHhFN2yWC9E9D
tfALJyYgGSJ1qEU9WZ9R6sNIRoYxH1MNH8Tf+GmskQtYiJlSlOj6xxZr2mde27xCAEWCxc1BSYwn
4MLkamiQDWz5Fz6b5mLkfWS1MSvonUKdI7QRNhlA143E+7BU7SdUuvNeIZeIpApicLgk8xrxiXLo
lXsKmm0sBRzm3CJ/fQaxlYtwrV69DpB+HSKuC+IAqVkWnFNJmqflLnp5a3izKwMQ08Zir2ahPoi1
jRBAwrl4ypcfMEtvF9eJn5eFquTNH5LkTQ4jpoSgRQzRRWM+go7dYxnXL51DbpuE9ux3NTqVEXOj
0wVk3eFrt4WINkaRhWZmu72nGvI8p/zNomPfYQdCfajl7OWgB7xjVaXHx4vWYbXrBGtzN5JrmI7B
9XGtmCA4oht+WVALP/d9jRT9XYTsSVydN0gZBZjBnxy2VYY6uT4MHOEGDpqgXZ7RfWViA9CNTPcI
SCZ1qJcTXUAMRBk8+Vc5fNyScbsgsFghzRG/8gRV2hAB2u48fxcMjF6GqzG/9Ca7i0JoARErpMKs
R7Dwjo3ejyi9ikip5NxFwEocA4nIxNUiPwiVsLokRK95lVY8X+cVAYfUEFTweEmBgmPHkFnLp3T6
gKj4ehjXyhymcbvFCQIEsubLtdlmnlO4NEi0bcAVQEleQ1/3hT+lQ9FuS0MzpZC0tvwVrll6qSgd
DzUmdKy2/rqXW/CrbVh/npa6LqRCm1TbwNvzOSxazZpzvRoO2RX0+1Kb5Pw40I6Y/bYsb5Elydku
foiScp0PjwIkRUxiE2NTTNManMLA4I9vwRH+lQDgBuwMRDHmCwIlRgfFti2/eta+Ao84L60X5phR
v4lw6lA99KIkWKGAAQIQrMRhgugB1zBMj/CXm4OvAQPYzaodDaPhwPVtnqrpndXDx7H3r3OwsI9t
cyUxopRRoMWtaYPgGnlq569ecsCSQRCmxgw6VFP6vCEHiXo3fZkTthUwqqsL22QWpSo8D2P/NMqo
O8OR+hz2AcY3WxA3Suocuy7QIzKMSOR0HxBGRtAFjWQ3Negb5+azSSHoTBOaW69B3omaNhcVXv50
d+67uPumpu1XJ9Nxx6ZP3rplWxzfWTl15cIfdi5FudMgO5NrHW/7rfPi3NWzPGwddgSYGLYcwF9D
KOWI5Gx46Tz7YlqprpFoP0vk+lF5sm/RvcVr6ry+l9Ir8mp4jxs4CrocY15wrPKn9jxFCzQFjV6d
DgR6E8dF2whQRBRy9gyrZoeJZtrVmMaRWzPiTFVU59jZbdijjyO7tK/RAdZeOaNS/qhHpJCCGBhO
F/ofRNQjZYEYJBSazi8fnz9KN1dwbwMSTPtPnjXtPiXIB6W11bsgHlE3h++uQRHmmvpmoYJecDcA
dPeCXLYa9gKAMlr29RReXZvugnmhe4+1FE0FhMyxgok5BVN/8UAhV1grn6Qrl4qAz42h2aASXJ+B
rBa9N/Z7PmL/hCZ2vxcSD9cJM9M034FGKJ17KzxRSH+JTs3agmZEbh5aki7kgolwnBNMlWGKLSja
EUxlm0IjACdmOYTKXoXAANHOrD22O9CelLmYkwFBX8IzIvdoE5ZsGBsodZUeD8rh5Bx2s/CZPU0c
OG0goGKi0lGnEpu5i+Niw89p5W83uP2vbVOBU/DFeySjCB8tm7PQg7pnOiMOdOI/QQ0X6IexZvnN
eFjVwHMWDdhwo4XMlUFs9/JKg/SEZIEmA8rw76QNhotXC+9thrkTd479EVNmPnyG7fHar5UtN4v9
HJpty3QzktzFLVJ/7yAY6RHbSyxI16C0onH3MxzVyTlid+BtTNF6XnJCyrApAtkf2OajG0ha/yAF
R/qxC57dwGQRN2DwUc2AxZ1AV8aQbWIKfQf6O/CrQU7F3C9t6cVfq2UKT1OHeWchSfsCuHon+uiE
yovuaq7BHNtmwfYpkIJ0QLEvxKB41n2Txi5fmYk+dJg5thZGlObX0Nn2xd9EAWwALFU1MLSZQf8l
JQtcfQaapgXXWFjE5xHG/2Bg+x8FNeq8zhNoumWLT7hOP6+QsxRU0IdyH+K6TihS0aFRrxNiMQXb
sAONQZvLOiJBA3P2bll6G6sNvQPvMYGOi3eeO2wN81Ak5hBzeKJRbaUaZBypl/GwwP8S4pNWU3xI
fMAnKV2heG/9hpwQUwdLQ35i2HwCN5ZDU0lj+dYiMJeFQyjQxiASGoezfJscBZm8sK6Mgr4/J/dD
pJJr7QuzfxQtkqwvSTfBOa8TcSa4dAxy6haqkQFvGkwa550OZ92r8q4JYDMCFlfHCE89RpoLux/a
2HuPkUG6x4SQJmeLf+uAyMwSU7UxwUsVVLKYwt+pZ8IDQmtfQzGmUDMouqch2crFEAfGXSRnyKTP
fKHtaa364TJh+xjf9eK06fir74lh33W9hnqw8pdpUZ+w/n/vBsPeKsxc8EuGpKCoKA/VRsHVyLX+
gA1pcs9oi7BNe5ePGNn38E2zPsSJjokNP8nN/KgmNN+oioIT0bEo6Nis+7VCfJEhcNCkc5o1JgAz
F8ZNSUckZfUKVGDzG9BtaXPEZg8DlKIZ/i+HxVr1XfQRJdAB2zL05WItL7fa51c9j9BniAILtCBR
ytLtw4RkcKMZbAOW2MOCaOez0c3XsV92MvXJh4H+RLA7LhKR+M+bHi5sUfVuINg2pOrC+24HUMHC
zXxEGI3vwrGH2IFMCnap6T76KS5nZJvhaM6AN8S6fa6HeALD9TnsqhhLKrKECW+iMlhWglYcBQoD
PdXADDz5E6Is0DWxHVMRdwZ2JFxa7PVDn0WMt7qu/fXTMvDfvNrQDkJ1u6R23fmYSj+3PXkVGtpN
1fay3BYsLPiIvL3q1fRsEUyAfHDB6AiuWnlzwbmpdrJFVbsp7KdSY78K0cr0FZl/bHhg/4ewM91t
G+m29hURIFnF6a+oWbItD5n8h0g6CeepivPVfw/VB/hOJwcJXsBwp9+OZYks7r3XWs824/2S+80+
m0g8ZRnp9A5fkje08dYqijxstDDOw5qVuZ+SQUeF6VYprruobb40feFfgmgZt/d/yzMTXRRLTiar
q2vU+bZGfAybhX5C9huC6vNTX9KkZX19aJ35FvXJcIqNxH4YioTHyTzeuA/TA7d6iCxmhtJ3+g9R
8rU15i60rUieIp+hCT2R2iJhNQ/SmZlTB9TyfZXgh4909smpv89JnKG11QzBIzlyRrTJJe6Tlmd/
OV0IQQPTaP1n2jeGsEiAi5r7nVsu8qFyCWuNEayBPjO4Gz3TI6VeXokh5Ug2eKDTJaMgaZV+wtEn
rqb10yY8dpe184wKH7vUW9Sl6tUfP5mufXN7zHaaYwS8iP/PUHRMv9PF3yRKdK/Eq4MLw5ybMS/f
x77qXmKxY4CPHUq2I0gDmxGjlf2cOKi2qhVfK9t8gzeB99EM8v12kjFoiQDWyhzPUDUm8SR1uu8K
wDR4vZ4yp38Fn3DKaD52Qx+pTcBl7kKfiGJoRolh5UjCtBKtQ09u6IeO3pb3Uu8t42iaxG4mze2T
mNaF/iblbTMoRGS+96tSH7zxqKLh2cuzDgtAxisZyu8WwTK0h3CVUlxrGfdW5U9bqzTfya9FIeK7
H07ZzE2fDsgHRkG4ounJaOxrEDzvRpPa3DKULjIn7uXgVB1Bb5V59JAkbvBw/y6OjWuux+DUuVNv
bkUhhiP+js9j7H8YY6YEjsDZ7bZJjLTPl/t39y/Gos3zYBPZm1T8GFdlcpy65HtLBAQbWdEmj000
nnQ9zBhU1j/DXZg8jnroDp3kOYHaStTPda3dWHuNicutTh/vX0xbxPseP86/fxbBK9lDsBk3npxA
+cTwfCj9l1Mcl7d8qrLH///n9+8ss3apCRSJM29vpgbjlL7xs7Pj1lcZ+HRodfuDBzlHbOvNaw2Z
h51RGdtsIIDO3w/4ZOiLo2AgvG0jwgZ1n5uE6+S7PQfcPVbehiZe28Eg7SJBWGztpVWE/yl+zRQI
Cnkha2fa0fiaM5q8DuC2LDN4cV0YJrNMs6PNiRB1zPuYxd9K3tkQ7zOFc/GYVkzIROS+j3Rem6ZO
P9Rm87Ma049iTI50/hi8GU22wUzz3DLK6WZxUIIwgKHgGExIKyU+Rr/G8V2XyNPj96r64rrDVwvx
r4+VdRzbg20p6Azep4KUUqoSvVexew1mhsX0dlRtbg+fpYpfNDpq7njEd4I2CxcmZxuLLg5oRI+n
nKBuMGwSJwnr3PxaTYHeJO+99c1DL6KTkud6nGBmtaR1rCEud0GWPwq7IgE1uOam6gsDi75T4jOx
rc00HKWspyepAGBI98tiFefZ88vNYpVYKnzvuXALJN5GPTrLsKdt7YeIJBmzNRmVyNGBcQLcllCs
MolOnP45YiQe+h05naToH43jVEzJJ+E0Hr4V6oOMotEgObvmNq4eTsDVw/Cl8gn3Qfni2IXXQKqI
0bGz8TV/p1msXaE+5sZM/rn+VgzOuMkcUW+Hpeq2RuSGGRbjwHC2pKsmAr23KfiWTyQi45pgB+ln
l1yYa4VjkDO22aNaUQ+XXrG1e03ru/4WSnxfxugDdd6CtdZ5DRoPLFX6fbJwl6/3hTKTMEuTdCMb
758FLtOmLvLikPjjS9HkgLeiZ7TjFmIDyUEzn9q9q6KLLTzugpjmjPBTiP1mJiLsvPnIRIHXMeJJ
rDH0EudHkH/Pew/VVMfrQA9kGbPjdOvU7rGMBWyzqDq4TQUqYNT1zuwJhHrl6ziQyDT69mJnM5y9
Siv6Lvma2ClOelebuyYbGIGaknGa+mTX+WFyxjTk2fHD8cwjZfvezk2yUV1O2tBjGJ/sMeryCVRW
tSuX9sVWTgtzxdn7EUKSMLznwBtRFGKvYf7bbeIhbnb0md8JrN96xfRRRtVWVGT+TQcveJv+8KTF
B5n2W8RKf+9N2bYPdEx0yASE4qmD7VRPmgGPcCcXlb70911uviNKfuF9TZsn4pZc4C4XVd35a4QQ
gb43dqjWPGNqxiiNlhgeRqp6g88nwhKx6+FTTHauT7g4j/ScFSqbgwjTMLTPB3uzEP+rjbrA2Z7d
tLv2pLljhU0bBFsmaDxwbLzQG6HVq2tTNuthX2Wy2w1pjW4o9bbSfb1d1mQ/UTA1xgqBnkh+M/Go
iD24IwrGQrsAGbEZNpkFeVGXgBmXc4q9aZcBe7QM8DZ+JsPIKRYoBsHOYz/4Zu4NyUFYoZVVzLcC
Szwih1a0sEtLsgWsxBiY37oCZ67VUtrnoKQg/1Wh0Xyfs1qEZcPQfoESHZbRhzqwj0XJLEVZKt4i
uL/2Vgu7Y1/W8h/8/Kgr81ecTV9zTjSMy0RtEgw1hVbufozM9xY6154JBnAP8bEfrWTjvZW91e2X
inSJPx09r3uoS6TayGUQJ+cyrEBGOmu9KUenO6Uu7uCFIt70x/wwNO8Ky0s4donP26Nf5zGFw1Dh
pKzLGCgmH6prunup8xON3acsy79ZCXgQh8O4AjJESi45sIThbZ7w8EdfbE6ibYcctfcn+WIyrk+g
L/bSp/NN88/10ia7uLH/aer4Y89dlwU2jJ6ciAaxp/cyKH94g24O2LMjOHVxo76Ubh8DbRmQGpZr
rQSj08RmGKGmbV92zn4whpuly4Q2HsAVSPRvZZTBfpLo5k1WX5mXfscd8B7Xw3hyO//nsAQ/gIxZ
u7Yw9qPyzc2f7Wmr0/UXu5znCf5nrUsOReD/wiRt61L4WdFE555sdzr7nxq36UI8o0WYjKQGbJFU
jCVWzkQf7fJiGtEJH3Ia/W3vMZmXOaCvgjvsEFMd/eXFsQrmtxe37vezXUy+ZBths/5v55yMlsRL
0BLOmfbFSa3jLzdIu72XyB0jeub5RfAQiD5dJ1rEQ/3E2y8paXGEWcOiLhsJ9+KPt65djxOVdMdf
XiDu4t9eoOvx8gKchjbh4/++wCGp3V4HcXSWtHnxplZUE1Wyz4nwHFpeeJjocdpMEYqjWYz4m1xy
H6Jmd+2fPI+/eYyl53mmCRscszE7RH75DC3ZayPGeghawUCkWHLiSO62Lp332qXohJjFIzHBTFIT
z/zzj17/6v+6LX0TMG6Az9m04Or+am+OA6/BHeySxEOS1siFZEF9sG1BES7rbxyTYMUhU/ugqv/0
O9vrZ//LT7bA+7KXG3yXZK/Nf996y4fDUxWlgwSVtk/Yvs7daGyDSFvHLk4P8wjhyNLTW7X4P2tv
UbA8b/O92it7n4lh+rOcinw7BwPzt2oSaPD9pcgU/CGn/lq6FPF4Hf5mTxWQhn992ewRMX3W8kku
mV/tqXPJyCegMj6LXjFfMZbzuDoIakSHbS7kcCOehVKgjhj05CLASNpLccWAC7ChHeY9rsRstOtr
nKO5GzB+VK/nY26r56ZruktPvrFX+Pc8YRzQjTGRL99LgvGHUWcIDkgTmxLDxbWxE7xyxDsZRWe4
JzIbVlT5QOFtvf35k/r96vQdtqjh1fM8yDTmLx9UXcnW5J12zz1z443mBt6Yot21Q/9ZCyrBVDEA
JvQNkCc393/+2b+fbvxsz3JAuqF9Ygn+70VSRPaI+127Z8t0d9Uy6T0mzX7XeBEJFsamf/5pvx9X
vuMFbIt3XJaTQXn+709zO1IuuCXdc2obP8gifsDjvblP93Or/Dk10Y8//zx7PV5+uQfgXAtTsKDe
J7Lwy1ubt9CZm7R2znkUebvUyEJK4oOlZbWp+3XYsUoEac3YPzZemkZV2LwIK0a1zxBwlUdb5cmT
iJuXu2m0bIATVoKuaoy2Ru1Igp3cBV3sPMWamJnBJPcvv8HvB6gPTsDzeMPA5/Nb/Pctq9IhmsfC
lWdoS17IzKI6ZFrdrN6PzxPZ7aNlGZ8FQpgb8HIxVPWboJyYsa12xBHeFlTEFfhG0F7OAXKG++Ab
zUcbTBbQ4w+R0y6HP7/k/+NyhiGOtMvbzvP+1/c8sMfUXBrHPjNqYMDvoHY4flsdcQCerKi2ttUa
dGAUHpcmC/3+dOatLPJfP2+uZM8VDKDZ6/3r89BjeMvPLu3ztKYH2mqZN5aPc2dQ+cUSqPlksucH
qwMEIjMY4/nqqVWTOW3w+A1/udqtX3Dmti99AjLSX5HmruuI9dX+L5z5YKaVSALXOhduy3m1uoeW
1fNz4/pLDkvzga6cG4760PBA0v75vfB+v7UDUjoOhrp1ffPvxwpalw+T3Dw3pvmFmWCDc0TMnx3/
UIriZUmRoIVTMgKNVgnHhMdNnY9IkrjvXmofo8KwvinLO8KTcp4GmBH0+amlmq1acDPEbjbsU4TL
p0latyWhxGgieY6D3rrkA6gkxyELbw8QkB0ywB1QXRr/znqM03gnmLNsCIw4+7JVPP1mgHBpXQTb
TJYvg4D21AbVBVFiFf6cf8EXgXuUDa5Za46T0E1srF+aMj1QFs8yq3rPzPjFXny9zwKEwtGKjnEX
ssDS2qZeDGcus93DOLUNKVzjaolhfp9GcTQyXElGmb8og8KNovaqB/AS+DEROzUdVdaby0b6g3+t
vOK1i/NbrxOL7gxW5J8/sP/jgR2YBKFseLU2DcT9MPtfl0uV0j3O8GPO8Sj9y5KDuk/Kb1mi/eeh
My9+jA0jhxkEE4hGRjsQiLLqDc6WczIXhbiMUBW3+IrtvjgE1sicAC/jGhhXp751PjhLZWxIKNh/
eeHO73c8G9s5ZSmPA1+APPjvdR4XA7YVasDz3Sbq4DFZjPknuCjnW1mqd9+Yz0XheA/5skREnwo0
6aq/dQFkOboH6w0LTUn9xZmVQiQpUvCOrsA9qKYQsVOcSBgzV8w+xqhVuwGV7yAjReSoQWvQyFpW
8FlkI/Z6yyjlRRQo+S429bM1Nbd7ZdXR91+B/1WSgzGY7F1hp8yQ0ZYvshTPk4EWUqh/VITpeTsV
KUohR+axZYKnxjnYG+++aAillKnY4sPi96O6F7zDT6BGwBuSBjvWHT4vxx6//PmqsH6P67CvxiEd
x4HKTWz/8ggz2Q+wAANxzoV/DBj2PGqva3fY2cgXBYXYxF05M4hDEsxrSVS99QAhJ5gicmCvB5X/
5XS3fnukslh0PV+JEHG2yV9fT5tqhEs1L2c+3vHkaSwVnrebalM9ppJJQvcM0gr+bYPvEYwPUA6c
6pWH8JYmtb72qZX8pdL9/dTnJZFqgmkLzWLdR/vf689fADHEDA/PdpIKbKYrNSpCMERvyKFxMavA
Xue55vzAvH8+uUUXluZgX4TlifAvH9dv9f76WvAaWyZZah7Yv5z5JemcRkfmfHbAlW2oEaqT7tpD
igy4GXs+tMgGxRqje24717C2Xs9rM8bmKc4LYP5teUPXj/hvenj0dLs0k2l2Wabl/S8v9Penk0tB
sTYlhJtoEH5tzQqRpDBGvJVWZwdgeIgjlbF5xR0b0Kfl/pEB7MgRo6OnKAqORnBoa27tIC2Tq5G+
iIUQyug5H5JYqZMa0h62i19ei3l8SPYTRt+Xpp3KkOPusQu65pUTorygWBI4Gpud3XMM17lutrPM
1W6pgy9R1f0wF+yfoG6iPdC/Ep9VUwXbpMIQ7mSS4eJqrE5aQGiD7+AsdPVB4NSXGtCps24wUHPp
7TobZlJDWOjiQEKzcabtZe97h16TPh8srzoyLBDYg6AeL3WVbvtsYVUBJHmmkuOZ2WiEvdHwwxpk
2WUSyML3L003d/thruXh3oDUCHq4X0V3XUhLkg6p3KdlxoIw7Mresz9YM+V8lscfSrv5Umha3Dgt
dobsrBMJzp/KxA8yiMUPmb08xIkD16rvg6f7IZoxNLyY/vAKJOCLCWFMmcZuxGl1BQn9ou2OIM6E
l8KT8UPcfELwz8gcBMHZhQ5076TTSP0kv03WLBh4N3gShNUSW49WkfKMK6OjBlv6l5rj94vfsej0
yRsHEKZ/a3bTioQMbi59hntAt6bCew3djDv2Roq90SIgsDjiLxfyekf9p8Z3HYvbXnos/+KG/bXe
7GITju+UqLOf593eqOVD0Q/BBQBtccoGFxiuLw5dlzKlwZVVEub516/g9K7Psu8/1Z/2Lw2OpEz3
fJsnIWEwx/ztnqqIflitciTStPEGIre6chPxCHYY2GL7PRDfkCc3iR4M2c/bNa+xeFyJTu0FHzPA
dAn4EFWBI0vT6huFCINjiPkNRsfJKKmdAqT8JXmGBNJua5zZ4VIrYNF6V0+T/beT3rd++3U444Xr
Cn4XUFVUsP89WGWBUikxbZ+TqU23/goGXVYwaKkz5tr3fyayaJ3v3+VVEWrWbZzGlTOadSShN/dv
/QjL06bwy2I/C+PjNOVgSNcvKVU8Fndg0YVytvc/coya4SGji03cdsuZZTgICl13FBjhEEFasc1z
AhRP7PFQ8I/OcwYfJ3VWEm2yUnL+51soyTsjZvBMclycs8Sfd46rf5bBbJzTepl4vusVuaEjJyyn
OtkISK+7sRDlUTo5XKwGXRsE4rnArh1B94Bb7MOsWr+dCQshSJyr9cv9u0CnNJRmZfKVdDKUNmE+
V05HWEZlrx37hnBjt/GRXrQ4Tq482L6JzWZKXtuehxanGI659q3sSozGBk+BxF4OXvIhKWPn4LXE
2dAS8IsbbrqxVfJ2T2b+G7/CL0jkLu5DZyIP1M/IMrCk2puRfrU6VsqIsn1cJEj+TqXTXhDT2pi6
jo9llBesLcpPNuLGC+Au660CF6LxsuwAqSEVwGMKrVmqS0Am6FBwSodz6ftXrxRbZs/RvpEWWwy4
euexuUkgXJsmzv19Ibvk2BEUu79KNPCHCu391MOFCU2vcl673E63AXhwCFUeyjwWoa1bGN3VEHV/
zTA/0Vw0WO5tVqOojllTVw23KGrNtyw2A2ifoOhkEL2S+Q/zlnvINFrBc0k3xjbx7m4/+RBXcfHE
bg+fZQQ4sNzRdU/3uA6PLWMTj0hXBjQS0FcV8faZuDxpLViwDClX0tCRZGt1SIArsR+BdjpwYqDz
+h+ys0cwlNbbKHOxydvYIAPKSH6unfKKy2V1OzlXJ8d5FpOjOHSYXIHhZRYLp+ifglajPUbuG4Yx
e5fhrjnUJXnIvK+JW6YG+k/8kRnRE1ErxlAWqJ8isU52KY8xzT4e9cXedZE6z+kID3uTV631uSqd
j7IqP/s6xljaJ+RKScWf7F7tjcFzjiK2iPLF9ck1ifgDvivhsNifMM5SO1eF3I1Kpked7EZ+aNar
6cbL3HQu8fh/J5Rmju3QVy8QSmHuEdu8B1PB8u6tqQ3ebPxdiDDMMh1Kv2s19U+1BbeyMjLYJiP2
qqFIP+GEbQ+Dz2V0TxfDoutuckBhMlIXrkfy1YwX9xBoqziMCf4+IGR2WGVJTayVdp2UAdfrYj8D
7q3eRjziQGiLBHMS/1i0/QNBHovT1nTxjTBd8PoRU0sipluqqPoFXP99mfrZUbfmNXCMivUD5J6z
gvDiROBvJ405IYUdiRf8Avz4Rb3ONqxx0zF3QJkIe7nAsDKevKGfI3nWJzm7zStkhjhsVNsjnkgA
3QsKa1Ws/iOit9uOO98kcoqBoDjKuAbGy+YOHr1sfAk6EwukSq4MS5KTzDiFtMkNUYEJ3CuR620H
DGE7IGA9AFljmONRP40+D3wPhToAProzSBZcxsOc/2hyrKJ4+5qrmaarM4XASYGx8hpUz3Qq3ZVR
b7FjABmELSjavV9LLyyMOj75g6bKZIPZG3VtWPuVfKZiIrIS6Ieq663HQBgZmYgXgjvlhjAUZ4zW
S7EduoCBipzGC79/cnYrO0xNf7plTjXfcFAlXAELPCGv3Tsy8W9GrK2nhpuppZ0NAWtl55Qc/DrA
BUXVGtfMJ08cI5L15ue6mZjJVeNbbgcRT8p53nZN/ISB2H/N8394MKCwauGfu5Kuh06yjW1im5h5
5aEjZAFPHSPULZgs/cZY3tqbLQt78qQqzlMRX8qJZXKpR7Sk+1rMlTqkpYjDuMn7rcKWdKlr/0Wb
E1iv4GvSx6eAnMw5DzDBzZjf9ymy9sYtLPDaaig/lPmHXotwIm11SXGTHwf4S6iM2cVgo2KoAici
A9Lga/QkZWXDkfJi5GyAgnbvWXXwVHemt5+UqQ5Rnj3LilFf13Dj100lt4ZJJq3HYX5Ky8o8xXP5
gUc+BxUeVd5tk0FfoHsCSfjbQmrigAjSNGwLxOBDDNp8iqFer2pq1uAikr6+NFin000fHIy24W42
nUf2KfzMY3c7iwQ91kaliZzJ2aW4pqoYvRvjbH2ZS8rlNtq6lXyP2tneQEOw953vUDcX+ROuez6G
rDG3GtIDCvBI8ss4xAVBAdJiyyOSJIM2SKtbizTxPiG2vCMVUx6ipSUrEVj5RZkPdm8KVjn4eNXg
0zyNSpDkx9aKN4m9Oj4z+8PUqW3t2f4VA12/q5062WPdMg+8r8ehK+Z93ebTyREtmfP1r0YUTkNr
pbVg3fG5OabXkVNo53GE+pxBr60ds3UGMi7miZt0hPPaclSWLIe5LXNdHcahG+EJugRO2Bu3T6Ke
5QwRG5p4J2HDeg5ZylmvkZH02qUjrrxlyr6awUc3f5Rp731x4W1opy3Ia9Vyk03j8IpLDYghE+M6
T5FZEudr6bm4CrMiOQVGt2sjQz6UlZx3alA3Wsrvdtoe/SFYTgD+JaUUjdH0HTsH6UOWd3meBQ6r
tpyj7L1HsGyPNjPuJ1vPX2bZRNsiLq62NoOjrUozXARW25h4YtjHo3WgRNv16eIeNeGJlbeaMouj
60jg97szY4ZODwlds3sq89ba1q18vcsyfSdgSRnK5XVX78LEwdEN7rWr2otczdZTjG+nyK91Jlmz
lffIyRH0L04A9gwE43QU/BSW44wsOakPaZxYV2dwL7Anv7ddFjxG2IIEA55Dt6hbO4mcXyOCwBwt
PfjuaJssl2oOmkf8ZViKJYvzUJ6BvJgqYDHJxkyBNDAKgiAwZy914CcPDvEJa7b8a6ug+S2CvYvR
+PWeLO9SPEZtmezUoq+t3/kbJ4AgE0AcvoshXcN+wx5CdtuumDOsrbspZUZUM4gGe8zF4ZkjFGn2
kvil9dwwHcn6f9hH1GJGkCoKTimeEjiNTY5Bj8C9rIjeuw3R93GNMJIQJSesBEJd8g1r8XRsWOyE
o7VilZNqMAH00ZkmD5880ejQan11BYDZHFLb+ZpGQjw4i16DStnJNovP0TTKPXqotUlKwgseWZ/U
rLoLGMPXoGjCHL7qOSqB1ro1HWjejK+V0OallwDDAjmH3SwrhsX6aBH7tSnNX5jtvZWzbV6KBb/K
GOWnIi0c5O1hYKWOSB6xk+zHhXgzgBLvavWsLFzGIT0zf7R2hDKKlSJf0jA7N9dIP3KMq/PI8Ohp
4WEssLeehM9SHt3lj/3iBE+MTtwUA2WKIojBEtmv1cM707/m2X2+A07i3Jtu9zoU0zSLK0Vypd4X
HONYuo22UzuDO39rqAVKuhfjKWRh3GWRWym7/oTJQ29j4Q/PRjCeTHLND11vaJzwELZZk8XaqsR7
ykypDkZZEJpZMN7BLMCootNv3pAvp2nsSazCrFNWzgOtNF7NWDaHDGo1xz3EtMUZCYOzQjKY2ual
WgAlWIa7PjnjY9Tws6Yh/zQI/dqW00fXGqMXpkX4oZrcfhoIWTMeAjAzZxozX+6XR53TtZBtIpo3
LJdUm8uT3QMeUCDJ32dRPJFE6l3D+7muqFF4q77SDxtbZXdXyL4h61uYgna5dVJ5RX0juTaKNVRF
Akw3JI8GV49XQT706Lb+N+gANsmxS9uhki3RXJ7zum120glYIsK65/8xAWvgBJhHkVMJF21cNpae
4fh8aB17l4Dte8aNXZ/SxGfBYtI/+6L0vo7cYMFCLKgvWMIVY458aWBoK06TUxr7xI8n+NUd0cy7
V76ZyuScyc9ua1APVhpLcqPhSndY1s66gTWZlPMtbpd6L+USfXYT3DYTfLw6G24xy0UZIWnx6LGG
h/zGCgBM7Fsk5FPgTGRARgFtnCx1kBbBmy/IOGLve+hbeWnY+Pns6EY/DwOOyKFZZLj2D/frdsQT
Ho4KhotmA8uh98T0Mo2KfVm9CD7y9Al2zowfnqDPfmZzyW7AH7tVXq+2wTifFoM+jw77owxGeTFK
k4ClaVcHPplPE1hRNDpO2ygzwybAHVqpMn5ekTKNwhw/55ME0CSm17IDWjDmw9Fl9RK1guu/Fv4X
IPQAUKzgdQS/8i9XhNtahXpJeayvckFvE3viaiO8WEfIiBXgFi2bXVblrHNdB/RNNZ1KE5y6r8D5
y4GtA2SNd3VPPVC0AsBFkS8HEPXQDYpaAmyHo2E0NgakpvrJKCPYoarYoVYl7Hl7mk+mRSoimhyx
zzDpPYha7DHz5JcSsenUeR3rnKC6TogsvqNu/HWYf7MZC3OeN4cuwKrBvlPjoOa5O9SR+VqhAVxm
BtL38daik3+qAQ03IPkKvpIlV0SsOZpt9w0J/m2s5keWRVEyUsHNlc5IPII3N3SijrUi62kdjIKF
qd3KMtKZ8zFNyeC0utC7aE01EdVn2xCbkg5VHJCzsvwLB8lwIF/t722GX9u011/ZXyxAkg0LagLO
nc0Qr2dYNRsfTOzLK8a/c2cw2r79iFg2fSkcIijzviwKtkWwmsGN2Gsg46ai36r049h1+dnqonPZ
FfXFb/NvcdcahyJmxVElUcFqgR52RyR1+Gd32LbYQZoHYcoI6hEmzr5ytHoWGYVklKlvcxLMlNr4
svx02OioJPtpo7u4rIbYAkjpLkPciXOZOgzMaqc/Uw6nV6e8NNESP0xtMu4JAQTsnE0NLOBgTlxE
VifhPaxwUYXMLYibTeOp95R7TKPpMcZweWTvw09Pzc5DafrX2ScXse7lOLZzNrKwVYutaYh3ieN4
59JR0DQNUJV5/46e+jj6HA224LHej+PLHQRFbcSOmibYgE3+FzOB1dx6hJa6GdoE8rLTv7W4FkPd
qXLX+C6rClr40qx/KR4YIUdjPV1HZzr79BDnBgRYj7Nuh+M3h6rlqouX2U/W6OsX+nMuzzUgW6aP
g1+e/TyQT+RyL3UPBhRQVnxjfr8dsqDdeXFsbjsPW+VsJO1VtU0fFqp9spp+/tTv8ZRvGjNWTxoj
uiS1BrlaP3q9c4mHhE8ePMQ+cur3UfF/vEcPnXGp2L9QPeVEhbZWjPuSJYToPX73se3F20AMmZjR
DOxEhh6o0ZOEQRRy8n8rjYQMWmG3DyM/8xSMzkejDt6pVTat9IsDsVrKXIYah0JVBGiK7KFl/929
y1TV/O+gtGhccYLsutcW0uvi8Owy16llMBSPrZ1Q8PbFayR+WMC4iIe3M2WVczTb2v7kR1+hKH6L
JzIz0hujXWIX5CMt2v7JFv6OmCULezUMbJJtx5h0DIvv9E4OsGOSIHkgOfhd9hRyHoOBjWu1zibq
SARhmCatZr/lgpGYZfXu9yV0q3djEfFDnVR0O771FrAAR8fuFzE4rNtKCzbRecUla8uXWNF4SSHh
vkTT8zhLAweWwfbpnB3HOm38U9rZF93H806Pwvk6WKmzM2bnxOpe8UQveuWSr109nZhU21sjJWN8
r+BqTlcL3PU+xXXMrxRgaAPC6LFENyIveFhM72diMY8ilUnQm71wx3HmXtU4VhOP/rUeOXYCLT5r
rvVNEs/dSSzDRLLKqHaBOe84JlKWs44XmzXUiBnsA0XW5NzEQAb8adpmkSkIODCVmFj9svUcJu/R
zLU59PiMWdbDzhmGlWX2GrhrvFJjHMTte/BbaWzxvzWhMKKOypkdcV6UPZAaGzcxSy9B7xARWpbp
h+cC51vMLGAiOLEWsQGqFk36e5Ol6ghLhOj5sHwzDnB5SPwEj6Pdj2d3tEFji2SA4IyMBFUAdtKE
bT+2O2DFNsPau2kSoRj2MMPLTe4AdHHi6SA9xRSWts6vGn1gkQj3aEE7xSPIHfDzVgTLN92Qs2a4
Zm1Al3/t2Sb3QCnfbpQreHZRN52Sunseu0CcBKzgTT6b96Epk7z1z0w1X62S5ZfCYY1uPA5fRqm6
/dixtC7PXWafnqd2bImm0ZvWiEo3YrRJ2DByf+L3HSSJuh72im6rFeTCuCaJoQK1m4py/Oxq+5RK
Us+e+UiI1nSm5lSBJueIAC9GVAO46XTD4ultPIVSCqV36m1xijhke9aHXRbTfF783HocFYCQXhkk
tseRe4dG1F+bnaKLvil2emKl7bmaWyAbvsN6ZDMYszMQ/jhcfPdQrGKiSTaPNmrETl+3B/QTcWL5
cLxZIGYco4VglRW17/w7wi92v+vS1LrqsX20x8k9GTMBcGbpt+BcP7Eyw/l/7J1Xb+RKtqX/yqDf
WSAZJIMEpuchDdMq5U3VC6Gqkhj03v76+zHrdB/TF+jpAebt4uAklFLJpciI2Huv9S2HblFJdwqn
yyFO9GbTGKW7IQbysSR57CGtY+uQWS2tRC27qy/OYFv3dhKea7f4obtkQ5e9Ve1cxAk0KtzOp+Nr
PFVsVYecqUdRF3epDcttiHDzBWwIGMwPSJqnhygFb5FM7qLfiG7ih7Ry7ZPTpcaG5eNOOhO4gKEK
18DDyVlSk3PmJNpPt/SQNyQEY2iDdnqPZpUhXeVMK9sZGu7GZLoVuNwwDpN1gA9S3Gsui61lNu4+
ADKzLjscjdTKNqOI5cqtoMJg9e12wE8BdNl5yCCcXMGCLRcf9qC22WgSAWAQjeJoJu1qL3K+DtNP
V+HO0sqAEtMc04teZ++Bl3/rbJomU/rUZKb5bPYzblP0j2A9ypNp9z+p+dUG0xS0dtS/t+xWG8sx
83MDqMQXuLZXtLVhKoTWQ23b25mF87FgMZqUe7Q5NPlqtL6X1RS9oDd4c41yC+a3/rDpd4bJs5u7
4tx1urqBB7830JSdzY7xgUu7ZW/n88cQFQprQ8rkSvTWSxB8pSJ6yugYPRRhIjaRSm7bLtWZZEST
PyuFwZRIij0H+vOQ007X4mB6rEsS/bx2svF4V6TwBoMN8o6elHLC5h6P14vJEehGlGfNjPSdQUR9
d5xU0jENql4Su2s2VVJXJK2wGQZDOd5WVaHfD0b+hp+uvCML9jPvoJGZQ5zukkGTr+TnLIS6WSNJ
Be9HAvHeNym99k1H6GchtOYSjncdFKRiJ9OAwJwYUTAttjUEEtYqZwEV2G2VnGvU08cgmmkATiaB
ZIGDnweZ7AElJ40ujxRkZeaPQzy+BoU2+uQWNOfAGE5iaY04U99z2qaYy4p6uqCjmy4mS9lGG0e6
ut30nBBid9dPfOGVxY9WVQOn3ZSEqZGQp0dSHpK905PaeH0KW717JMvdclL9Ni3UrpCF8RyS3y5N
PftaM13ZpWAq/Low2mdZZQcO/pvewe2+2gZ4lbkeIdSAitTejXL6OgA9eVEeNnBierc9+bRpm5yz
GRmZl9kH2UKfoop3nfZUqA74MN8bBwjpNoykY/wO4Os6Z7t74L+Pj7t+1a/wv/Mf+/UWreUOXsjJ
vph37lP66vykG2wSoDusBoHBH5ILY6NNywki2kTEQW/srccqDB1g2oM3XlLDb6PhER07vPm43qCa
3Vmb7fayvXy94CxbvZOItA5W43bcmr59rA7RXXTXv7hv4hPsDafe0gEsSDtnjUeUp/FDRdCxzeiD
LGXf/T4yrtrrB6Jr74Y786n5WiNax2eCJ0rCflrTuA6aDU4wrfU7MmSIkVQnlCA4SPSLmggHs0v1
pLrSbwCi4ZZiUNmVbrkHhNjvgrizsOLXJNqJSTu4Q37BdldcCAz6OhTZyI1KYlKeiu8JBwF48zRI
MevKfZgX5zTph/eiBAbQjVpxMyG5u+vgus9h7jdDn77yRowyqQg5Y0bpK53ktV0jQUhsVeEtt6xX
0Tt0zGKOm3F+Ehg+cn6Ix9d666zw2Ez+HamCODKPdwngquDxTt7jq6zKgSCvZiKKZXmorJIHcJ+/
nkoV00cscf3EJpEtEmrbMaiIbLk+vb6VNFwaXZadDcZpRyZfZ02dMzq3/jWZxPtzUMnvT+t/JETE
S5BFQUA2SVJhxaPBvMwfU/fh+hHSbO11ZNd0iI2MxItYnCUDQv/6wSuuvlryL5afYBhIpvz9/QSR
04TDg5MPRna8PoRxkHFz8/D7+65vgbVZln32bOLf2SH5nk3Ofh3MAUkvvzJWoiWahZkuUYWkDIC6
OxKoUuymNq2bk16a3a4A73aNBrl+zWbJAbm+9Zf3xRUAJ6NO6zVz0uc5r5RfSxMjU6PIGGZDgwi1
5B9dA2MabJ1pHs87dIwmS4+pcAgxqL4mVPz+cH1fKOuUll5xusZpXB+Yx9I7JbqQx9EZwd1oSCSE
zqrf2yR3cg4qjtcAm4Hx/i/t4P+Q/Z+m8uPvf3snTZHhBwVm9KP922/Q/wXSL0Hz/kFb8i9g/3WR
5x8/2uhH99982m9of2l8kUD6Dfw1CLlMd9HFDR9N+/e/aVJ8kSYmQyboSNHA9CPZzIu6VX//m2V+
0W0bKwwiPs6TwrJ+R/vrXzwUy7YrbFsapusZf/sP0P5M0f6szLFcKVCA6ybaRfnfSBdtcyKHsYj6
fc1RTdH4Z9ZQkVsmI1JVcg+PavvWap9JLR5cHYlXWRDbnXcjY/0Y0xRB7SCVNIBevZu/loV1q7fu
E1Jc7MJ5GZz66nPs0jMzZepDzbmgIB6oWw6pjoZCxj3lSWdBdgJkxUQjGFf0p3ZIlBBCOVjd8/k5
8jry6o35YijtvvSgw5dCvjdj8iw9k0Rwyjo9HG4srSbJ9o4zTTC0m6VSMSo5rkJMoDRdl1WFtB7j
PTZyEqzgGujjc+Di9DEjRqnTAzGbTzUxf9qcP9Wz+lS1c3Hs+Hs3eLeNo26GOjiPbX5MkFAmxgyp
qyXzruuYNpV9/Tar8kkFxUMfVF+btN4RgbRt9BZLdCBfLKHuOpl89uzna8cu39Ii+ixo3qzGgpdZ
Oua9s5DSbeNs5rxOzPiIa5b1m1Vsy0j5IjN3QdBsmaKj0qu3NOc4i1uX3ovf0j7YhcYAbXJu9E2Y
/xTMutD4QfzjZQsa9kXBp0CRLVe9FyBqzBhwpskWq9ONmWjjynH4q1oJOCZrlTCEWOsVP0PaIwaF
qrJHL0NCPeca5VAG6O7BGp1vgWx/oNInh72fyckE/YuQ6BQhcsC7YXIOu14pGkQYZ/5mODNzKmjN
ieLURSrJAfAuzczEup8ly2UpzP3yhZHyuCxx1x9b+2mVr+HE61CmgjHb6L7CZJ3IVhlxYxUp0bPs
bdXYrwkaiBygjEmZIy+klhv6kZYVDZKoGS5dTuqumPMtVXyzEaXDH34OnxMo/qtAYqHyivyzAVBD
0Fm+LyLKAsmlw/87YJYQ5mVjrNtCvtYYb09eGv5YJPcIdbynWDKxiBj0019t0hEPc4dKXmdYp7J4
9q3W5ZiDE1vrjR9m/cNIIu3BbAKgHAu3vWMCC0ux8hzYkTjvZj1h95DR3huPg0t5KRp+1sGWhI7L
g6I3cb1ZyKIa17qCPFQZFuX9Z8kYcGNM4j7ruWdq3XuqxvCVHLRLEvH3NXiBdPu+jziRmEZ4X9GD
9uEOpBuL7Mm4yvk1Sz+MLbWegnI8mOmPsQ/WZYn/A63AA2M1mHAP+tC1awR1TCshCblExnUpls6W
rMzsoWTiy+F/h//z0wkc6jhzufEq5k6Ko2Nm24TIJ5+jhxjHNHlVarN4tekmpgXzlYQ7QX81yEHj
GoXDa2g5eJmzNXCJyL4o1xkExlWY18Cmh/DNKBDntAVpeYiuvTWq7jfi18gPQReL+KuneF5r3HQU
3LuqzM5AFMYV7CnKJ+LCy2QfGvNxTr6jCiLaGeVrxWvd8VOAvPi0amPTDb41R0/RPPpGYty5SsHW
RU9FxUY2pspoeRTZobJGGIpLUIiQyRbLNoGjbvwdsTI0qdFzV6Bf3nK4f3sqxYO05JNZC9j4Vrfl
I/mq9EDORdXIqJR0ua3A37WmHqhWNnNpTzZvMuH7OnLhGnfjTjXT2WX1TBxJLnN5l5esQFnjGn5F
tuCqTAgoYCED7FodspKFJZeZty6g15mNvS0Xw4FJx6nkvODDYHxY4E7rOAS6j0qwXJtQuldDPfVr
z1zu2YXgOkXyMsYslkVdv5uF90n5m6w1IL2NqsYN0gJEW2WwKyzt5DZkVLYhY1A1H2uFFoCcJga8
6qVpWI5oiQLHGgREwDjn96FBWjUdSbWt5ddxRLYpiR6CF2JlZ+5NGJz0iFmGF4lHdLjbsaV75M7X
7Idio8fJp0DUxwEoX8IK7cug8RfsLZv5TQiRnv4IqfeT+6x3Ngx9shQMe1XBHMHDUpB9S1eNwtST
BctbNthQTjvszTrygaC1Fmv8tjdyFD0JUceD5d0ZwvQtcatl/Cm0ID+T5/AjMQF1AOMgLjX+2eXp
I4QMRrX229AiopxlMvvUAGixp/J7mcDXzhv7iWrQXDtCceulLuMXM1wLi8tlWUvCxryf6iRmDN4+
yFQ9EnD5EwLic+2ghnbblsXCCe9k8vN6lY/evk0UuB3CK1scMxaTyKyhpV7K4jYSke9mA8ttzji/
EkzzrhuWrfiTzPSagR+g/OtpP60CT/Tr2I6+i57Q1al9l13+qSxGpXP3lQliRd82/amjaVzD9vAA
6EI/skw0Jz0cn0YndA7oxCrVFUG0xKuMDbHScJErVvsp6KDnRrDWTQe9v7wZGJcwJGMFDqCpVypA
zGBvORyxT836h+60L+4c0l5Ip/tZZBOIguorKHO5KkM2Izg3LOUjjA56sHQ2eubM5ChDevT4vXKX
80WcvetD8krj4mjQqopG9kn6qKWufyBuitduMH4jr5UmppWG2E/eLQuWf1+e7eGragvGKrXdrIIr
VGCkihwcFhsvcQ5ex2fLts1xrub7MIt0iAdwJ9KQRSo0qE5LFp9Bak9NT9JQ7aIiCjrzvu/qddWN
oz8vCyR0BwUenJ1YF/AQ0v4EpgtNVEyEWM8vMXSIQ2IM67vJkqvUuAjJ3zXVWx9SByaSZTvk5hEg
huu3dDl9xVFJoCxJNzAGCI3WCCBu31DtJsex6Oi5oqxE6Hyva7jiDV35XsdOqZAgtKjcEiy4a80u
HzXAXvhUbkRjMH0hXg3mmE6zytji6VGX5ehCoio5f422kqZxmWb97XrleKIAYQuQeHEPqVxztpKq
d9WxxflW7iRgTKyaWXFzO/TBaxRn+9Syq1V4IQ0p4UIiptceZbsZVXCHvkyRdkIMttIDcImQsQp4
DHWUf7iDUSEadkq/0oN39Ez2tu+JLmZuuJKropIvoByKbaJxzHISHz3IShZtjGgDBFFrWA+85Pne
dGiHtOTX/3qopgKVxdA3K3siPr6mvh57sliNhqDw0thzAv+qKoddImw3TZNdD8fDsa69hRuUvsL3
gr3ULF/twVbyPSTuG+5jaWb4F2fjGDY8/HquL0I87BHkZpZAcFWR3saxBUxB6I+uS75rOREAY4Bj
OhYSqRYsyqgz+hXd7e5od3qHO5xgzuvT60O3fIBRddgQrGp9H5ZcTKkRQOssJSkMLmL0IqzRSebe
Ws4ErbIhh9Vza6aBseGsNdGcPLN2fRokjjuY+5ks0LGxLkamjJ0eIWdQSQBD2qpwEcYJIrSMefcy
CIQ/s/wsOa8jIXLps1174NauH6gSLjmoWaRfVKSxzq0RHmFyRRW0nNgIYW8kASRqFBduh9VT5Zcp
IS0sN2mH4rsPz9JpzyWBiOsaJTaH9iY8BxBycHND4QfYfXSXlEYsuFvlWOOelNlVneePAY3TMQ8e
Gzjkq8brfxRF3Z+V1PvzfA/U4UJ/GJBJ6tpHvsuzo75hO3GOIrAZ3fXpIW1jtGA1F4yLmvDY9oFm
oEbjzUSaHHGc9PP6DGF4wokfmCDJsI9x5gzH2CAX+PpWKoksAA8oHVme4iLqCIyVX9FWEjjBxbqe
O+dN6k7jY00XR5QJ4ujoApXm78/NMTQhnqifWUvLUo9GCcr4+qaVMJaQCWfHgO8DpNM8kmFPRzNV
3ikjKpZ80B4ayuiCCM9Mcil6jWa0hb6RlJfrMwy/CzksdHIUkGS99G6qna4PqO1+e6sfyhcRBQG0
y1ZuKVSAhWVMsXAGwWUeaLVjte9P2LKoDYEvw6+LyG4KlFwJ07bg2ocXmpD2idg6RJlZ7vx6K7Bq
sIOtJlbX913/SVchzqdFa4CABrPDJ8GEYDSQw6OXNbrSDt4wze+bYIj7D6RD6CH1+mtSw9bBR+tc
hiVzuve6/jRUg3MzaUhT8QzI2Roeo7bRLm1mn/IBz08lhvRUyc540hqMSmYBzfn61J7RQmWK9O2B
s1k56OZTGsXMUWai02jWFUQdZ8S0ey6snkgM38oZsN4ok/vEJg6sTsaveIiyl5KggG2ac0BIcsYg
zPXXYuG0MSx8+kN/4e6XYeZ/5R3wyyhvm7//7a9+sKVaxx7u4vfgYnG9v7qVU08zZ4g/3b4ltXdH
YMdSqyImcwEOuU/oPSgcdMoSDFAYZdm9/l++v2W4Or5CXQr9Ly4+b8LLgE+s2zdyxKtaXWrJYZJC
UETJtU/ckJbEVO0YGP/Osv4X39KvX106hmOiLlhADH/2uXD416xozrt9ijGLPd09MBR4IoDAAAM/
rWdL3+uKXPjrb/w/va9/0/syDSQvf7g4/qX5dRPR/GqK9v2PHbPfPusfsZbeF4AOOMRtC9QA7kU8
x7/1vjz5BekAzBOXVc5eECi/9768L8K1hE3UnLmwCSQXwj9iLcUXC74PqjmB3dbjK/8nvS++zZ97
X7pnQJsg8RFBPcxg83q3/cHMLVTiZa2VE8+ja4WqujXVdC1OhdWzx0wNBLcTHCHxAc9tho7sytTl
cAfyUj5VsZmFn9IQg/2TqqrQnq3AqdyXoazb5jOcrLR4n6XotZ89aXX1Kp5pt89iBuU7lj265cp1
kUqsGP2QHVSUTto81racTLwMTfMSmTmj8rgpVUfSCAOtZSJhFL4HETr4YatuDNepw855KlWf3iaa
K8pNMGigg/pCa4mG1gnHOHdwNVEF5kyHV7qrJhysLLykKLMZmjsTjh0y39gMo43epfk33XXBH7WS
eE1icaEWLunxnrUCX2ox4cP/Y3yY04jPgqPgNGJhDrNyRTnYLpRnAD6Ik7rGOQPlTnp12+VYLnFE
tqnXNHy3eNLBkbElsa/FqR0Z71LVSXioHCTOWJ5SnXSzIUniw6Aoa8kIsR7oA+SrWMwVWo5CGu2S
xVFivSiC5Du5fh11geWl6qYN+yxiQ5QBtg7dslIKlVmN40pgIA2+craCqakHDe2qxhYZYT6RMR0R
N4t40zM0W8h/cvLuOmBNw7MY3Eo88g+98qejRvUcekP6Q8fh2+yapAJcHNd1CaTTRoe+nmzRfnMY
fAZbQQzHJfM4hZlmIJ5yA0RhZDBuJvQM0BSqP9I+yOoYzWNimdZ97qQC/AU6nGpdGkWerJsqkM+d
BGHp533ZjvdeZ6YG5e6S9Wuak25wBuVXxYAhsNltjMZEC2jNrVPegYaxCXV3JkZdddWUi1XA7CAq
N2Q5+LiO5maiWdvnd2DhNffTZuNrVpo3D8TNjGjRYPkS7AxAMKolc+8+CiPtBPgc/F5mOshVrLKc
XZLinF62ayB2g1wBvbfcXewO6H7KlIiybaA3GWBOpFTmHjxzZvoOUgP9Upa98cipxIyRQdKqu0nx
/Ic32hiO8iW3oSXvIV+77jFgRREWjWinm5NtpJf8VYYVEqMBaQJB6+ZEV8EBK3dM5lB7K61seuzp
cz8YkIu3QMkY+yTWcKfLKTxzB6ASbm0bcZeOXGts0+hnapnJk1Y3w27IoY+DBIi+Vz0Hg1EzbU44
DAOLxgoQk2Rss+XYbiX8gS3yjKJczXpeb1XaihMNo+omor1CAYroSEtm4E2RNj6ltWPuhsgtTpms
5HlUerLzgiHbhIZ0mL1Z2aG2w+HRqUISqFusCeD/433YCfOgB6H9ok9VoFbKi2x4VOLDyobpHWt0
fbG03rovuiG4H/qZMa9h5Pd060Jej0Yhee2be7cIu+99apSHTqeJohB84ELrpLpx05F/COR414yD
8ZblTbSnYYw7YOJWAaWf+MKLwEO7Me3BzM2xQUVhgq+cOSSBD+E5LILIXWESRsvBCnkLZyT/lo9W
vK06L7xznBoLdx0HW2nLFvYIGK15GmtyGswGzwMiYw/3yyaSbX0juBR3PUkNdNwS+663Au3djAj5
q7qifIFd2t65XYzaJNcmP6X/eTvjYDw4sZ6yNjgtOTiRdQdk0SSZgK7FJYGlsVFxrH9mepw/1l3W
XIzRVQBoDXYnLEuZebCaWXvF1g0ot5cpophpAtCnq6S8IxxJ3ns9skMSAcONiQAa3bmHVbxHOxwX
mB1RAqF9E4R9QhDlNgcEOD7MTtX5DuMFLIzBBNyDnLp9EJru2kRzu6MMwxPT2BRGdJFomncSoAli
mh+dYcZcIQD8ah0WOS4X51KPdgMcXBXbgL/PHgiQfSBKgd5s2WoQdWPNL5UQxyoyxn2SMrNwM3O8
0WIzZbeaSA5oaWkFmbeEoNnyRz1YGoV4FZ11schX6xJDjynK3eCSKisir6K/6dQXt25RzU+leg6a
dLpRHX5c09Rjv5pHunuxFm89OHtH283adYzsdO2gadngQTV3nbIgpmeT+4KLJyYDIbZP0GQQ9yTA
ZSjtx/sgY3LCa0BrWORxjN6jKHaevnhYCCRD04Np0iMzeTfV6KkKcy599G/RJq8t5WuhkR8qswCi
4QTtRU4lvKJ06o7kGwc0jCAft6yb2zGUCFSL3tjPTh8QehH22Jmh+bAhuJBFLZCM4RzQGS5Rw1m0
HVvSU36is4LtGjfMcqQNTsEtsh3WOCZNSYy1KyNKxHWH8aAlpCzQGkO9HQP/EtQUVNtTf1Co//d5
1oEDF4LRuU66eob98VVi8nxOate81Rg30OgI5W7w4tTPWuhpgQaukNubRbSdgm3aslvgM5woqIVL
H04PT0bEYECbtfqBhAQ0nTYROfEA9xk3MK6ZbMZsPbvhkhOGkposhmM3g4mL+264JTOr3Gpd1l+M
ZSY1E+GzTSUDh3nsw11siXSbRxLKqU56p62RaITEJhqRAdEVjPIwPvYI6m9KL43gt4huCURJN6MX
iI0oSFSm+KqTFfbT+RQWDiPrWZFngQWW+Ih+4ek786GLEZQ6s0FlRqTIBn8LqjnGmuvMyief2IRm
M+Ye13BU134bxwCn8wFoeax3OzVkywYyYGpjv0NUq9vERxhcpVkcbtIxwCsYz5DYoGzG27jX2UNr
PT1HU9c9aBpTKTub8/1sFM6hnSAuavbIn72a8T3XLDON8LQ9olV7S8to3Ea50+3mxOm9lTUlzXtR
l3Ds9Z55ZDEKAKtjN0D3qkp13ztpeUhdV0EwcZv6lRjL2RfDXF6sNB5Sn1gZU27iECmD3yRNE9yM
EUiJjR6Faecrw3HtPaHpw3x2eZEQy1ez0z6N1lyiIQi6umUEUg43bOoUocJYJJqONSGHA8zaRX5s
eUZlroBQTHZQruqw0yb93DFm/h7OvWUiRf7/UgXtPorLe/bR/O+lvPpRlFONGaz9P39+2vx6TvT8
UlP86ck2x7013Xcf9fTwgSKCT+UL/fYv/28/+NsA/9/UN0LoJuXAP8ER/1LfPH0s9U3z8fHH+ua3
z/pHfWN8cWyYlfQ8qVdsUGa/1zf6F2HYzO+Z+Evh8vjP+kY4XxzXoPIBy2MZOrXPP+sbYTHbF1Dk
EB4w4IeX85/UNwzx/wJ9WhLEQZd5lm4IR4f7tNTUfyhw5MTQCfRoflCGRA28SHuu+p7BEu2h1eHB
2vURX0LJAQY6LRc3+TbN8s7rR64PWjZhwW+N4bd3jppq/vDh6weu78tx3aF3S2ngyHZlLzqbZtH0
6GGooC4tz3+96QpshmRN7xjxO7SEg9VVXiMXYdD1retDh5t86bexZ4EOuL0KggzqDkJrFqnREBTe
DEWYN6/KIYxyGWnRojRXha3VvoOL4KgGjVGdg750DJOt5SYvNn0a2lCM8uzFfjGfyFXejhn9VLxw
ab+aA0ifo5kbW+lAN5sp0bIGtTzb5IrbzmSIHb4bKAFW01g+19R/eDjkD+1WWPpXFmF1mUyA7wqL
XYLBaa84Nq6zzmr8skxvW72/GyzFMjwhx56MYBEX17hRag5fIRl0PdmzHJ92OjXZ3rZqco3G6NTC
yfaGLiA+Ur2VVKicToDru2IJ3ppvZJhGJ01092OKs9Aifs/asaLMCCufE9UrP2Pk0A2jtdIZC8Ep
eNUdpKtDO+NhYQwZYeLPckJgjCy7n5qIIkTSw7K0EjG69+iGRu/HswnIxHDfctBkJc4mdBaxAADg
nScmW5xsXNIGpoLWdUMyRtF5pJlihFppHNXbdhcX+vysqYehjb+mBBnki2PHShtcErqxSURv+N7c
DWwQTDHVwnl2mbN3cjibof2YSSgLeoTdyY1uk6CzfIlAfxWis0qNtIGrTemCo/DGaspxb1nGJ1R9
4g8xJx+rtLwTSV3dE9ph97XcTtSxZPUAjQCYtozKmHBPJvwrw6ADoM0PbAm1r4iy1CaXVI7UO4Wt
RK9YU2B2Yvy6cBnXQCkNfzSWWLHA+T4sXwVFRRKPb3lQtfsy6uGOu/O3KDAjn7wYQmO4g+bHJi2y
zWSOpA+WjKiIvmVbHcSaYPEfIYajVc9EGV84l00QI0CPco5EWb0joiRdtyYQUCvZ1QtWQ9OHBzy0
kHkrsqiGajHcYYbIGuGPGKc3Djlq+7Dn6Nk69ZGmrW/Xw2F2BnZJZzxHmksq4L1nJgfb7Te5i+TV
qe1HM+q/px1NiWku7pk8IvicR2wQJvePoftoG6eDIsbTSPStEZQVVgSTKVjUPOT10G2mEbo6jlF4
OvYm1hpuxHZPDiXDKmTfMMjsNYJt46SFyVOtg0eINOOkz3ukjz8jitV1lmT23in0s9GGKDYtnZKN
fibh5sV3ro4c7cQQkXbgkPUN3X6TY02ihsV3BACeq3gTRfVbb3fhyUp3V/EcTdxVwDSUYBOqyJZM
YQNkAv2EEfn9wsAwgb+YbrIFQLyLZm+fYkfQiqbeESTv+VxA96iAV1hK3hriPAGbMOGelh+sygvK
VMGEaFZhg4T+KTPIY5JB6Rt+ZOubocq+OQ0g8hyG98qDsL0SPpppIT86CqQ9/TEEMEtTm25AsamT
5jXlMtvTOWpwJsysUF1KQqJ+IkSLnIaMGa93QzHDnwcLUN8inbKhjepFuVMeMnPce/HOqwdy5wfj
ZzUdwqx+S8LOXhuliPcsIOg0uDUUUNdK5bfO8k2KKkOTioKZjnW7CfQb3SDuW4y1fdfp1s+Fc0JJ
6XfReDf2UXuZwJSumb+GIPMfg9ELX2B7kSM7cXhk0nmoucb0bnL8OcUYqExtkROE065HnzvXOY7t
xEOno/8wE55levgeaus6ImZwTJhl1PkaDlG/CdTDFAbazlSsnL3ucDaWEVbSbdiUXI2KzslVZmA5
L2LBg44RmrIxDDlPublJTimZUGGXrTUGM77MZbGd4Y04LadPFDAR+oshOBF71+e0MWw8Ptt+cD8s
Iob9Hj/9Hs862BCAPX3yLXXyAy4AaoM6e7OtT/QALfx6IhtpJxwClEProvx0i5zGTkC8Q210+3BI
n0bQ6Ixo63qXJ32KKlQ5dxAj13GOCSPRgsO8pLR0P8sqnPF1iBdvkrhvEkNb0e7IN0WObZ2ruveh
BYalxUw2nQ5SoqpV61oLujVMQopYmzm36WrDIZ/aYpUZGcOv+PtcYoZPRGufArLEHPMb5thvoo7F
ysLpALtOTGs9URqu4Pz76A3v4+SXNJfWnTbeUvQCUNThlquqOQnvlgzZxY6ZpAdpBqjW8dETy80u
AwQjyOii2CaR0G0Os0TM6V6jUY8mXu1xk5B4HZL5BbLJpYaxVgEZJdsMqxwpmQ6FBRgkclYbg1tS
jOTw1Sq+n0Y8HM1LnfWhr3EGgQneMhQV045QzpEmUQXjxPb2IsYlSv8MV1pNEjma7CJRT1XGXjSb
JA+negYAkSATIu8+bYgf2wwfMcnOk1xTZpiH5rW3yGHrp5uyQzzrTozq5/TV1RfjdNUBtpfL+QWn
rOeA8bCZFecKJm3OphI20+2UzE+107R+4sS4zrAEcGyo6PsJ6yE0Isg0sw3kcD6xTl8iohZ8qBcv
NSJqdILOBXBLj4BspzX6bRTXat321bwVBfcEeRbRjjKbasbeE1i3mFgA7HF8ORYTjI+QlGpDvyzE
Ju6cN6w605HadgQpqY4e55lfDwkHiaSJXer+h9ImfdFKqo2tBo4PPZoreg3NJqagyKqhOGSzpx+L
5YEI72/kt8cb+sI3eBvl1k5Y1OckvVclhkkaK996lWHbTKAyhbbYQXYZWeusCiFfZj/piHEgKUxf
geTFW9Q0G81V0BTow5lb5Frv17l2t0yz+0RjtgxN8EEnq8+fiOgJSRo70P3YQ3lAVFNUfuD9xOVR
UVkGDUpBI1qPA3oyzhP7QdO+s+Y3PkFKt2Hb235IW/noaBac0cFT68Sx2LM8aqi6QtpjTUBlU3KS
aDjtYru5z+F74LFNDwyVdRsPk76s3zEAbPRqY3GkIV/5aOYfaJBhKLrqsbOeNlAQ0XMYBEfrRDw4
sR1uNEcyJrCQ4OsqCA8537MBPIYxeMGtadx5O8cebiN8WFKkBt02DrHYup/EMpxn/b8ZvGg8SmH2
9CziY+go2x9GfESiGI6M4PAvTm1FBHFq7lHprNtF6W8Rc+Sb6O1zAugPInqc1EuIvIrWfl+srz+O
47XLCqsO0ssin0kC+h7GuAqY2DFGIZg7pnnMJxofmWZwJvTMFIlA+RRfdecTJ2kfW8PN7CU27Q1z
YN0jBGZAlh+WyJF0AtJIYjc+4Ie3WDUcRWuf+bOslkQ6tCVp4NmrNuorCuFGbiC0wMiF/nFEMlYd
s+AbUY3P8cxhubEo+LlJgIY/ZK3Agan0F0EX2W/DVa/M4jg0+H+6qcsIjrVagg277dy3ym9r580N
SYhC+D9slEecWp2G87HQgaeT6vMtg6+wm9McUxDSC8k5qoXuRUboN4w7WezinmK9UHrxX+yd2XKj
2pZFv4gb9M2rBKh177TTfiGcdiY9G9j0X18D+dzK5lacE1XP9UJIsi3JEuxmrTnHvCYQWtkJndjk
xvgyxfgRm/wxbRQdyZAxHHu5ygoy+42KL1Gl6KuQWPDNqzPJ4OkIvVpwOWlx8bQAXOaNE2pSel9Z
ByLE0bMzccZoMYUaFvrwfcgjJVgwRsQk6s5q8qObipPWA8ar1ccanOEBvfB8NNdNhCmAENqSoEu3
BhlA9DOrUdBblSdIXq8eLbOPg0plDabWhPhUU36nNFazs8ohAAXe7BXSjo9RIShrAUHakkU6H0rv
vp1tBy0KhzF+L6CpHJZoKUO9qZ6oahnlRl2AvCRkz6Zg4NAbJSh/Ggu8Jxs3NGhG6BT1CysKbOYl
g41j+lS5SJStwTO35YJyd6q+NAy2oW2gnSOymtSDB9Lqi53oneGkuNN2XlzQm/3ewYt4lGn3xurh
qWhEymUlTxbyVxTCZki2rDomgPlscNNQdBufLEXz2M/ESjXFtJcWfYLKQUxcl4V+VHKBDFM8p4o9
BbSe6I+sF7U5lnd6owObxKxKm4mzUG+VBlHNGhRUOIjXYqHho391sobTvaZxVKpKS3ZpccbgwdBh
K5CSPF1s4nINpXMzyBodH1HUIZr2yIvbt7Bgyp4IXHZWV2k0psf5trSKnggYno5opUcxxzbFry45
9eVCrWpZl3yZeozsrAy9xHmirEkLaG0gTTMnidUglFiyY1Nh80p57b424TyBlIlJZN4I6T1RHWa9
oKErupzmMwrHDQNPHnj2i5Pqr5S7xXaY6zMJWCfbMPrAaJdTEVsshCxAePVaRFwW69iqLKkdi0Do
ejw3eUGx03wtK4/YKFEOfuP+KPteOV4OqooqcyUr3o3lwjm67l0Bqv11KOr+CU/dFI6K9ddDjQ2i
ErtxHVwOke0g+S/i/oxW8rJID0Ag3TGRIo9aNUUGnidcXc2bhWQbhWhK8oOCI09dLDirVTMcU9vs
j5BSwMDlttiPlCRsnK34+wgYLJRmCLvnlMHoiOTQPBIybn3eykeboIGG0Zp5qMKOJUm9qUAlVUQD
sSZJYAjGI7qHxgw6/L1YrJpbr4IeqNoN/PWGCMoV7TqsP/t5uDxWZAVR9cpUB976K6TVREc7y+4r
XCPhhBnhaKR3Ok0sXjGa303KLrgikCtlImcCFbZ33ShxvEtslZnZI/aha5CZVW3XHc3WdYmvEV8v
IrB59SKORH5hcFe/1/s6Ml7qnlpBmbtJBcEz4WR23Tu2Ys2RElT9eQBihbswYbWLpwks6HpQM1yt
Va/7CNFBXq60z2llhl4OynLXGIp9uExrPx/WO5boXEPzyh9V18PS14R1m3CeXCBPc2q+RUDRQo1I
i9PicFLhRmyChXMUVaU4LEs+nmguliLs4aZD7ipgithF6FUDKZMKGDoPfd+kMrtgfTKS0ry9HEpF
/QZG9MHqHLAgnvalIVCHiTMKUkRvc56lJ9FCxhvwse9aSfYAi9KdxHfqKM1ylXDmbU0tJrcr18yz
mqHLLbKnfDbil6m6VzJUy529rr7AOjla+mYO/Zo1aMkT1rK7pGqdh7pmaaACjkuICZO0Xm4jL2Vc
TYqPriVC3BvcY1r307YxF+EDVJ3hSORi27GKeOwT42Q5MfJLUCL+pIv41Oqvi1oeoFj0LyBQBlSf
G+KVjGdZZ/rG1MFDTEYKPZtk7L6K8+2YyXHbuypQNdP6jr/3MVFLb4+AcA4nw6GczvYsSgT9qjQ9
0LB8i8pSe68acaQo8DzrpXHfFqS7WhlAO7QFCU6EASl5PF3XafOBJmdZ2cskKHZwCSnsoL0SOEs7
3bka1A51Qgn5vgQnc07rbxqk1hOq4qI079mB6MCeyjFsU883E0ZEMS/1IdPZ+ca1Vm6XuB+COGY9
QYqyHraj0+/Y3RKYWTX7PGpxlUZTdI7N7N4a3+YpyV91fEOd2tlBNpEt7dlv7nMRQzJgVozXnqr2
mNByKztPP0w1jP06qeZzVywyJGkMZussvXMickhvsiPEvDR8Ly5xsSbTsa4t4gPqfN45xo82qZYD
XqARMgTp1qPhKkEho0eBWzmIVRYYGemPMDmI2TQ6eyAycPyGD0HeWJV8ToRrbhNtnXBX2yVNUhoD
oJU2l0lYWV2Yc5rD1VAlBiUaShGpAIBxGP7zwV6OoAK6UCjZ4+Uh1kLz8bYpvJ66Fod57odjNhoN
/JBF9fu1xjSs9dtuPSjwJtb2Ru56MjTmNVJJ4wQsyKmkh4ANZh2528EboXrQZBNDdfTWw6y3t+zq
x8+H9EvRFaz1F1LGYvg5cBMvB3W95dpNKLqm2KIxYapPbmUq5sPl53jP66Nke4ZoFOwMM+eEp0FH
Ir21lwgMfsw67nLQJ+kTqE7VQEWQi34ML5dFBeF4WfREkn/6cqvQaJ2RzPd02ekItjXOqlidJq3a
T5wotqZ9QFxLdnVaHsrBhohu195Jj+UW8AMFQzDb20jTKbfMVbavY768YSpsVrkemrqJHWXT77hg
qg2yRsYP5XbSSCoYopWRRr1gg/vp+zBP2mkm/sF1M5JSogVl5NgHhbhP6Jkl2jgceXby46OceGUa
votD9TjVoQ4bEa6BWjQ3WcNrDQ3BgHxdt7EeR8EQ2ZIgjTG64mwl6wCgALse3U8C+o5B6wIScLug
HitARkZzil16Qy5FdcpHo+/V61AT3/aGc5vB0Qr6nBZZo+sHJ3Pu8zj7QVEr3/F958jR6wR4BXg4
XD/18CVHmM2eLQ5mt8e3a1EzaPkKNq0yo76YK53mtTZj1fhSpMb3fgZABaRWbMYYIOzKeY6nXe4h
IUkkdLeW+B2d4iLD4xCCpLa3jkTmzreUa8beU1QEggroZ8OKpo3ZT+ORmA3Gcneu/Drlw3aWpvQd
mXubzkBHa1gbc3TPOQ18HzPAtyr3Dp1XnEvwZbQ0+Pe9BTuRc6S7icM3v8HcT42OKCW/xqoCbRHl
VsknpKgsbnKbv+7XMWxZTj2JwDvg/g+ThmGZxStdRAjFW2nEG7hZ9VmHJbRFoKXdiFlDArMyYYAs
GXw4KAoYym19DGlnbOLca65saqWFkn2fVGq6o9ecJ/oBW6MtX9PRs/Z6idpKLQp/6TAzSuU0I/Tc
NJ3yQKH/AZQk/Zda+zrgyDmsy9hqfFPZXePZVuV9uaRfY1ZF99h7R1o0eAbMrqTgzHIwLeIHNgKZ
QTe7hAOTJmihob+YETMepuUt+M5HxGJXDmviQXbJ1bR+0c1sNmf8RJOIbdRP+rvTuEvodE/VCuUp
SucLrZ8ny8QHkPSmuaOBezU6lELwrIFXdOvrJgbR1oP2YMrQwNTgVCN3Rd9XkXZVZMxm1RoX3JPa
3k7PkNecg6LNEGwLsltmz4c9Qu1xaM/NAFl87sd9bsDLp5lWhz3GHTRP0R4Z2r1Oyi1WQ+yLOD2D
RbOvbEpxUqq0Tcq6BXVO074sotUJ388KABy9JQaXrolKwIQ/23gYZwKWSXEDEWTlmMdQkpm0Zzel
ZyAJNr4rXvdh6Mm1DiUEpq0oWBi/xMktXNnoMMf4bHQXUjnLA6QmIwUsy6F4bKPbgcOnlQZBs3IM
nHKEX9EuDR8WYENgYK7Svlqt+WN6r+gSEt5TXdGrtc5lnDxX2Ts7VUQ7VrdijTi7u8JXbTrHFXSM
1DA2i0fVylRC0KH1oyQGW3GWh8ZSXfZLEL5jszr16avoO660cW3s218zbRwpDxhhJ0m6Jtmg9fvC
PtaIbtQaFdgwUhIwE8JNYcrApqHM0jb8K2UGfPArQrwBgKHxxez0b6lBBGczqsUmWcRTVVIq13qk
i6SDnABXibCbANzlVBOrWXtcKIe3cxhHXHN1bz5GqQdoyBmAk+WPuYk3wMtoTKMM8O3Sc8MkmxMG
iuot1rD91Rb8gqRdtgadk63W4IIiL5hVjwRtFNoVXsGUCcukPZTW+6USg+86yr2qRt1DYurPMFpf
qhzdOG8OEClDukT5r0fpD8yNGe4zHDlujfLQRUZXaBWzUcIKKoslwd9uOXD1s/aQc3KUBT2FQM+V
A+1+CNBwwQPbENgKhdVuRs1bQdVA98CqfZOK3FlR5NeajEPMOEjJJ80MwPClG2fYsf5452L3k1bl
a6wmm7KCzuY6AfSp3xjladC40hoIjOzPNnZbi51QaVbIWHsCNpSiqHAP6O3OMd5WE3k/Bbxc+AjA
z7m3dDuUBqxpbiQgPzAE9lY1Ery3LZjtvOaDyB+a2vihtwvxUNADFWd8GaH5bSLQIYeyKa6SxxxY
Xg/XFaASjRR0UA68JAosdXMVgd+SSvGqAlTbKGn3TBMBAIyh36C5UA+ZUE6NhU/PJPkGJxsrkKK7
IfgYN+ywlDAR8LIsQW0Buq5NXfG56ts2sYH2VUYwVQg3wcGE+K7fu0jwySy1fYUV6jCsF5SkRhRh
dCA6auM0NdsBi5DdnHlC2pR68YxE5PjEJPEBUW5mqD1mrjqBa7s+WXmky9r0HEgv7wvnlermewM8
NTRXtxRxOMjLH1Ph0A7CTWGsi8TYeE/n7pTPQj0w1vjLVB5slR4RqPfA/XB2mHNUIigd3BfZWjIC
LVbimUxUeC569kaHrQnTDr8S1XvLN5XsoRWgDS0nvx9mTjGyA70tFEjD75a5CkhMyTELIN+0CXc0
HXEkgwn7UDNNaIToQCbYg0uIBVxdCYOq44rQQrrZuRhJLOcYtw6COGTFkCKPJN8SQzNhroq1r01h
cWrqNkiaQbtKaXCORfVmvmdWYVzr9fCi9G2KKUyYB4vwb3x5doAkwSZ0m1RlAgpQybnyB2OMs21U
ECzVNJxI1KKxwpix0wYqr8nSB27pfROUqMiknBAktVR73Gt6uXaoraVDMZgCxVU3mMnuwhf5ebjQ
R36CRy4/+EkkudxVFq0rNmzH4m1TYcBOrVwcq86IQWCsN1NVoCigitBsaeHg5y/J8cVZBwMDmw8T
4s/fJy6K/jdGpfry55ff+eXm59Otvy7WYoKtc3lceB2u0d9oi7bQxVtfcD1c/vbn3c838fP1fnnq
P3798/VIYFAD3McM1REhlpc/RPUGVHV98tHKUDZcXlqzE22PJabflLH+RV2MdOfEaoVyrXunKIal
uKtzcn5csa9YXZNwbb/bc74fhue0EcyGBvacORHX0NCImqpesmWcXxMchGBynbOrY4zFRkLFat2V
eCPS5v+4WTWY0RqXDU7X96/RWi9k/fTXIXNtFCGX+6gO8MNdbia6hw72chNEfnYs8YVG2EQFQPz1
T3/5+eX5nIqK9eezFOurXX7pcrD17N/P9PkguiigU0AbMG59/sXl8Z9v6/O5ft7/+Vx//5ipdC4A
6N1PVM5IqREi8Gx80nQSHV6O/G+QzuXW5TFrxexc7l4Olyf4effy0z/+9o+7l18uezGybuO7gIXj
KzTaPtE9Mf8tJ/h6/3980Khb9hw/fy7WZkP6848u9y8/tqEKxb17GNfWQdtzStOv5mYknPmvm5cf
XQ5W6lMiUw4///yPl7jcNdTR+H/CzPeLlu2fVGg2MrC/U6E9p/Jd0OSrflOhff7Vv1Vo9r9cFoW4
W8jxXFkzv7hs9H+5CAgRgaEXJfdolZr9mzDj/Et1jZX6wk/0FTHz3yo04DP4dRzVs2wkahDE/lcq
tD+y8UjX9EDro7YzDZ5OI6rodw0arhucEVZiny5hOE7UTTdmd2+xBNsD8IAXKYbk2iLzptYWEKYx
a7gKhiZdNXXXm+PVLx/fPzvoPt+Oo6OGMzXWyezSfn879Nr0Wq/xBhqWToII1bow09+H2alv1OrN
q5lOVoUzOu/6Zh0aj3//+r8r8v56eawkqPE8w3X1P1xsXmYv0sMxcWqn6EUQQP5gTfDJOlmdRjUq
gtHuSipP3VmuKWp//9ra+lH/TOG6vDinCueKZdlIkFeq0K9ywDYZk7inwIkxeLTeRDTnO5tNQkmx
GUNLqj8qWXwijZZmycLAk33YZQFJPKPLLM1uZ0gUWLASMKWPctn/w5v73Yz1+eY0XNWoFFXNcy5v
/het4tjkw0xrxTwVEbX3TDYvVtFg+W4iLSxlCtRfJjFWP/qrFtEzSlru0MwVfj7oD4VQ5gMSo2YE
8Pz37+sS3vvHh8bVQAuHgHrWj+v1+uuHNolClg7y3VOCxWkXN9EE+Z7lWRV5P1gbx18Q4+wMvQD8
jvfUp+phMevSVwD1lO7yPdB1fW/IIcR3McPAZleqqOg22FxkN7h5PG/w0Zy0D4agBT87JjuBONVO
oz3hPWrtu1682I109l5u7tNlbtCLxeLV7rwvaP5NMkrqWy6y/MrTKl/tMu3ORrRPWa2m2IjYNo5+
SEgQd2AO2UOtJNkkc14UW3+GYe79Q7ia9nsU8vot0oRwbVtF92o7pv6H4jTTaOqS/mCeUkFnM45Q
qtuW1vlgBSQVoSjdLFMDsgcT7sat2nfBdnH7f30jmsbIg/wVJqv5x4UWZyAWknk2T5bbjccVllmq
kXG/QFOp9e6BYujOqmd5MiPAvF156FxsO39/6qz/6+9njg2KyTUtIF/0VS08jr+eOWlXY5mBw3Aa
ouSHou9Np1oQyM4HTI63ZpqFfEf/NLz9nkT6+fkz4mvr96AxJfxxtsJdMp1OL0hYVZGYtwKildQf
ROzeCtQN5O6qy6m0smu90+iQLc4VCA0UEZrx1LbWP1w6+n+ON7g7dYfynYEPTvtTfuziiBkWRcNR
mXfkSEKAMbwOExLiiqzw7lV3foejirmgAoNVkLsRgre90iaxHORC5KOR1NpV3yXUEmfLohsxA8ex
i3ssztZBzJRYmzaPDm4nzhgJZprpDN7agHRNDv3nEuVTX/4/TBx/aKk/P1mTeQwwm62a+p9ndqRr
ehTZuXkaV9RrtdTRDQo4MM5TUu6mDFh35Lnneo30bqzCPBS0oINotl8NUTf3ErkrGwBCAfq8Cl2s
oVtjbHOcn8lAocE4DZauXBfY1yI1QbuJgitQ+3xGgxqvez0qkjSgAODWKIIyBKr/MPz+niL4139n
Gh4FFE5X509jd1549lTmNedNbjX7SalLSp283c+A9eErNV4R/P3lsfqJ/+P6ILjQtbDhgtH58/qY
arcVLYijU0pL776M4/m2TttbrUbnhMrKo59EKZ+Ni3u6HFx8PPZH3lTlP0zKfxqBCQE3VU9FPcoK
BUvwn++kXuEvTUOeYBcR8Agq5cEsPHqDNm21ZEqnHYhapK9YdtmTKcYVLRFmQtkae1eX/Q4umB/H
bfxQaUP7D5O29fuIyiLEdFxWY+zBuaTxGawX2S/zYg1DRbfBBx4br9zaSuEEGnaXLQh6i4nCm/2h
z0hmRqKFUUGekLb6dRm5N+u8ggJRD/TGUTfogJXTaKXRxp5Qlg8xwSAAe0gp8Xat4DSuKsvZI6cK
PFZl1NpIl4JgQYVsRq6nz9Fp0nrrPDVFfHWJEHHpou/nzvX8yYzu1BhLfux6AaSjY9cicUNupu7w
PapoMAXB6gkCCFxsYUMbMGB5RJrSkuo+mT6BpgwewWu1ejvuU02Ifwic5yv8/UyzWPo6zOFcuKSt
G5hN/5gMKneCt1IaRJ8TK7CVls22OgHSlNoKtcXyxpiikUm7R/CldHKz8N63wrYzktYQuAF0yWF9
ZMwjjYp2PXUtxE6imdlqz/khg7VfrJwOiO9ZyLLrtcTeuWQIecA4i8/My3nNwPQc+24aVZIa85zC
GQ03HysB7HLdOQIwwhZrjxTVM+xcMYgk4mHkMTHjedt66DeXxcypiqwmjqysZqCfqxLtcn/KCsOX
ngMzvjWYZGqa/GG0tETd1clBKUj+uaDv02QFrdMSP5LqFPXjfF0RpB4VfXnSx7ha9eVIJTKcajVh
H10zGdtldveMG+md3RnKDvsihoHquajzgeS+6l641j3jWrJfl0VtMbyiAUZhn8iHRG9ADlLwRPWg
EBJu29FNbjl42Gjad4yhN6PSCR+tYxLYaj0eWP/vGpLUz4DNSMi0YifIDbRzl0ZtF1MMFJTD+fb0
6WhWfQSMuiBLgd6ur5ZKdQRfhH5BB7MCSzxFobOF/fYmmYQfiuI1q7KvhrUvFgSZRB4B3R/S6UxN
XVAEU5/FEMeHXrOg0vdFUEta7OSjoyvVIrGTTkG4g6Oi7CkH4xiKlfVh1ik1tOE67Q37SnpQfScx
nCrCe4rOcx7GGIWKsKMQ9WK38+DfHudl/pKtyJQpM4hqUpODWtrfK3gsFKsJpSgcWPBUmkm113q8
ckkX3w7DGhjWY9MlnPg1p9prutW+jNLh3tH5ztfkA9H190RS5MSyk0UdW1GF25zSZi6SR5Sezl2i
RSi1YhYelBl342R3hxSIn59WxQ9py/gevP2PiyQXHXEZDEnh7aYOzrC0iuWqip/ymgKQYKxJ+yq5
7iLgXPriul+hHcSbrLpqstE5YdevdyxU+20eOSNJM4Phx/PcPvZDH3htTfMx2hqunO/dVSwskula
seytgZU0WGq19lE7VQfNI5KYZA4toMGkN6Ab1cKigp1Uhg/4hPWMxneDdwrOsF6RiYEF1m/iHvL8
JZ6rUoOuRDTeeNzSmuiHh97vJBbxgQJ52XjeIm5xvl4zkul+nSxklRpZvrWkCg6gJ+lCym/Iqscv
kfGSVTgs8lQ/L8hAtwY76V2dmIQ5VsOV0hd4LubmgWbhLjbH6LZDO5/NUmH4KDXfs7+nFf1aq8TY
KAng3Xr5gLo2Xk6ycGgkZ1kS2hia7+aseTONSe5b6dV78kHRyEA8zZD9DBCYbvkHUXhlrXOI9OiN
UNX51JXih2IO41XcEzMXCcPdqnyrG5S06WNscYZV6VFq6fxkRg+tnnJWAC766M7WMiT3QicLtHZZ
eJsOkmlZ5f5il+WxUCHn280Pb9SUK7Qtb7LomhvTGYjoWb5RghyPVT9LVMDE++W4LFIg3GTZP0vR
vq5Bb1JYyY0t6PfDLDf92fXyqygeyT1x8A3TjKXX6JTbrmEIXBoKAHlfXCP/nXfQYNUAtUoDqzxR
txU917NolKeW7fDOGp0GJpREsu2J95IlBdp4IlE0rb6tc3wX0GbpMqXRlZ4g0sH++KCCFAttMiMG
ZXlNrNkIsmamtKs4xQEBIvjC4bUFoIdDfOdVEjULJbi421CY5SMlwNvV9jO2zcyb5J3hhRXO5NDu
hn5rWiSyylHIoJUd21D4TY8V8G+oGY+9Zgz4kssvrZlNZ4B10RO2lu+IolGVL3PONpp3MlS9cVfU
tbsBIUX8lJeLawPQlZ8h2ParhDY1k3W1p3iP54hcRpIenidWaBvNjNt92/cTCdneYzI3KdfbsAOK
Z94oCaHAZunSCSDAcQ1feIzPE64fvzRV2HixCnvXy1+HuNmOWoYGy2RPXU7WAUajchg67baJELU3
Zn+OpHSvlOWqHdwxvGzOKnbGod4RlQr4Aq675qZiR0gbPnYdqf+kPCwSHeI0mc3BY3SiE7vpRDUF
+MKsEwL526pr+chQUVONT2HYZvKRMpdziktXBE3uvUalLWhze+S9dtkY0KulqatPBuJ8/Gd1Bi5e
YXAyyBE5E2XwfZll7FejMRyqCFSCwm4II3DTB2QUjuwZsLgQyyjsfOIk0e9iRc5b22Iv4elRwqWb
WwFuFzOoq+LRUabibEisbK2yR0Xb+xtJ3MapX2p2i/V0K2l0tyYCOSQO1rnWlS9eq9EFVqCLdjEJ
0FNfs43PW+b81kEf1DOm2C0ZJIpSHifVMW70Me/RKstQb0bvayPnryTutvupNPsdpfMX2mHDV8Ax
CwKV0qbTnZe05NRon2Pc3tTr5sI1R/kxw2thgEzVUy5oi/cTVaPGrH7g+yLSULGMM8XoOxpS5Q2y
DawdXT2FZe+eEau3d6zDF17OizHbW2FRt8mpkASVx1orjooV1s5UHZWE/YsxBxbNB2BgiYKAh9Yi
Sgc1AF1mH8Z5YndpYFP2QDjgklTDiZajAgeCjIFpOg9thu0vw+xtjz1Q4Emw+zep36DOod/vKkdr
mupTOujFtl2G8cg4rEKWCz1ndtiPD6MPhIxGrWfftAIzxSCyFANm0h1mUgtPOrFGXt9+NLi+XlP0
C0WnE4Q5K1eY/OkFZv21jIiVR27jBSicrjPkHJgY6bDSeiRBkoAiX6eWyuSvAwmcqtbPZ4bFGPAn
ESIlQolSjAhf9NZXPBNyvlFGIa2V7Ar3k6aT+ADp5PKKWZP0u9omQj63XujBjecs8lZ4ZGf6i55Z
52QhwpSZVz+bxdGAOLTtKnKKEhKUgwhi4dXEDL4z8IlxvbsqenUFq7oNZ3DxvjsdJAAxjAfpmq9D
ZX/UdcZ21wScF2Ud0mP1GzYiWL+yTPxRGW6HsrNCr0XWT8cFu57RBgAJgT8M1xjc2aiY3YuuoIKZ
TgoavF2p1d9NS3uFxcTVpcP+i7CQaVPK3GG+izUbxRzKrz2mmv2QpwzTIt5Izb6fSpREESIIv6mS
V9s+rcWwKTGSnSOmmV3Kj6miszHo5TfX6Z8tmR8gXYR2OiH9EGXMIs4KlzGNN+0iHyYu2UA6FRjM
+pWoJfiQk7YEM635GMDQofDiKGwRcrRo/rdRol2ZTQvGNJNXiu5OONvCChhH6D4Oo5Zs2sl4Av4K
OJyvbezmV2vKbRKfpoNrEV5cWPRq40G8qSVcFcgrSIHewUpqQFETtXgYEAzQbcrwM9UmUSpPCkBF
rInkpqUWKcKt9aEXsPVk3hZBtgJDe+CAE1+GMIGtuJ7eINYEw1NP1vU8JLBkm65mYZxbKBwkTk1S
I6KWUIJxxkKYxNXdoGIZIosi0ABeR4ZCtB5MWRWqK4yVTdKmeUAf6txMLuC9jAavHNF2VAVmitL2
heyFX6gm4d+puCbJtQsQheBchwA6dQ99veRImvTh4HteipEYgsBWolpAW1Xc4pcpwmGZ9shyWPcO
NXuP2AoSq2az08n9rOdMsmCLlcHKg1pJOJ3jEZtTLc2NlnVATifghKmmBGz6BOG6rGUL0jE9wlrt
5abJrxUjf+lz9bVMSjc0IaFuu17ZEuR0ozjtro/Ubjt4DOjs1HzWiG7oybT3XfRxfZN+Z8e7N6uk
C1oTwejQmk9MDLesRT/MxRaMSczcsQMByxlHuu/Onauk6U6XZmi0VhNWS3NfVEhejKpqUEPiEvFI
CunyQylQYvYTo5yj7mul+T5bbDEM1P8Mm88I6wjMpJQEMYplZYwjWcT6g4re1y9L0vTQ553wnUvo
uPkDu4rjMtJFd+oKdVFUkT4IOMkW9t7rSbMh2BLXuIw9vN4Oeco54ULW93GymDMMoqXlnO3myXlM
YSsHeZMwEcDRKcvEwOgVn1XNaEKj09XN4A6QLsrorqzz69Qd7wFTFowfHYxkxXsfFIbKoaVMT9sH
AQuId1d5n1CoG4MFqhiIjTpGX8hs/jCIyD4ZPYVzCLN+26SIKfQQUncQaba2XYRg5UiyJSocaJNa
/80gaxmq92YE++vnThAr9pbkO+q7liH8coCeIgTi1xkvVxXLfa5/kIhCfKoYaAdDukBuHWhEOp4F
rdyx014G3SJiGcxnzEJwi79gTScEXmjVDiPtlDwvu66R126E1TIaPbBnprzTdZ5TiWowjZ5ysCL+
C6kCChtAjeLOsGmy58TPXZd2wW7duauGRPq2gRxO1YqjZb9YLRxhyxTTzTzsIzwQGyOzcGUOeCFH
Qnk2nLoun39+rQ9xGbQa23FkN05gkkLosptgqPiG8opkJySh01uBlHJSSHwvXZ3ZpTewwGxBPLLO
R1m1VVuzJ7UYb3IV35s2dv86N4hUmhM9IP3ujOtPhqVm7fLCeTY0gvea3QDwba+jWIK5+dZaXwu9
+1C8nOVJd1ynMGI6ez+W5kkapJuyyzF2YtFIj+0XZEZEMit9vrpy9sRMPVVq/QME65epn2oWuR7b
Ycvddm5xTe54EOklBjnPvlUgF5ENlG8XytN7x14gJ6jePblePvGvw5kS6PgQe0IL2Fssge5RJYLN
1uIPqASzT54FiGr25CXl+MJnDzGz+UrFUz22EEpD2gWkQQ9EoWix61DCmtSwx6mP1pV4taZx5tAZ
U303iea75bnalW2L88AwfNRSFtpQu0N1aMHoqgLVijll1zxPdn25hQkwu07i8taYyWD9+bjsTEL8
lllj1BEEQ5oqWH6d6+Jy93JgU1KvVGlm3NrAeNiba8qKHLrdUDTJdW0YOUwnMcxHNJqHbn2svTw2
dwlRX2WyFxPoU2JrVhW3enSaJL6+HJDY/HXLNoienuK5xaDswpezv5qFMex7e6LoVGArB4ynnOn5
cNcZm3NeW5xCgHA8jT5Bk+pBnRb1axESYoZATCmQ7KbDyDZxdpHoI8HqV62lXqqv7Ion39GWMSTT
F98jX6EWByRufZDUiAAuz7qtjIY7d9x7cPGYrc08rAH/CRyVRECoiJuRsmsqRjD+paGSqK/yGTSC
vGohLSVDh4SO5iEDZ2n6jq18WFZ7XkyUY3lMfcximiH+6yHL4pu+SNSdSfY7T3tDUSbepgu7OQ8n
5mZDlzYP00wHSzzMj7Ix3uZU2j7bkx/9opO6ba6K67XGmCAZU5rELy2q1Dh9+U7r1mkP0lySe1cb
zkQxJre4vXItJayDSOwppSKKd2U4ryMlkC+DmTtmWVtlBvABsszQXqoHxKCmLxZZbil6uKep7ruz
Kxt1s5DlSQbvcl3HhdgxSU07QnwBCWTkOEBh2pv6qPtsovEPq5N1KsrlYzZE8kD34srRu+Tsuo2y
h7bFumCOvBvY9JeAVzV3vH3L0mKzlJrzAByw9aNYG3wFmBWBieWNtCwm67gY91k5l/s8B2ygjt20
c/6LvfNcbhzNsu0ToQPe/AUIgFZ08n8QSmUK3ns8/Sywprt65s7cuA9wIypUFJUSSZjPnLP32gXR
EXPFLRrVIYRgUvYm4HaCQCwqps8VLh7FfiMP5YVIwRjDTukYudUeg2RBOji+5ZGAvUNHf9oCTtbr
+qzFCcHvYJza2tAJICVuxJR5y0Uomz7z5ujr9aUQW8ONAlO6atGNlKGalL84fBva/MmspOhXWUGt
BiAX67GxqWpNAUPQDaui+aMUsmybZ92CS3fNN58zInyNl0eq8DxOy4nXylLIlmDPVltd3NyzZJcB
QzhoUfnd1CT5wtKMt8tgEic2M7vK2vRpDcbrIq9w30bKD3x0JP+5PLjTFO7LUcFOjNi9MVWdHYqq
H6ai8FA3b9CPhqdxvsgwt7gbx9ClJYmRrNJ7J4Z+7tARRPWoNfOtYnkPSK0+lGH5Jpe56JC7q20N
IxWOZl3crTnFa4wp2dSZ/7suy49lTv0kxOncYZ54aypyVU053uuleZvhdh8RXLxImSYdpAnhs06N
bl8tpA2j1bpJirJju21uyjXY47H5lEvsaKTRnagUIexvw8jOi4CBWglreNyaeKrEQTxlaiKdWhGB
LP1Yy0MVvcz248nHvxkLbTiZBDCzelP19gpVLLqPY9p6eCGpv88sAcAGsjIp8u46WKRAMhWij5+y
ElNlqWrHMpgUN9fBLVhQu1bHBJ0ApR+pjhQAkc1nqRKavUreOkqmmdSkckY2rHfbcdSfoYVZ27rJ
541RopqnLOpXI4Q3U6YHzlunryWP4q5Cd6xmgexEWgoOrY1u0SK9i9N7MgZQCDKyclUlPbaiOHAO
EJnO1SRgQYVSrhQsPRmwRPahLknlSszdyLtlkJMBLpK1uq3MGDExCaF5Gf2OyY/gStrIanGinQ/e
NNYKL0eA1Tdniw2ZPU4zFoI6jb4VtHjuIoC3T5AH9hGOEsIu5L0q9/pODF+rAZPK4wv30W1Rk29V
MBlJzYngTpFSy2JSo+9HavaPR+W01vAxcLXgrkJqp11YHkQ2/RtLwQ4xGYDQqXBzVDKTkia663FP
ponDamy/SG18GIa1KbfycUAs9aUAyBtF+jgQvBtOkA+GImGDQf2EiEi94N4QGZpFzIf4SKVdrkSG
jXki27UNmxCyn+7zqH+3wOudRH+Mr9LzWJPgMEjV9ZEIMjFcu5M2gSYIqUkN+PkxBDQKzOeyJ1cL
DXqzaZWR3X+P+UVpWeMpXYtl4E9OSsrOUNuDsBC0gf9ep6+pEdBMNboOyx+tSYUDo/+WKlxlK706
Y4X344ot36wro1/0DSGGlfVSwae/xkaATD3806u1Dv2AdzxpMAmHjtGRLRnOiiY8SXrR21VuVQ68
QlZZRYJQtwwU/OOAMwgXqBk57SoOyCuoASJFDZ4G7gbMAjgtREoRtphar8ogyIcxE+4TiBoqILYh
hDq5LBT3zbAL6ZNBw0gpUFlZ8zmwl9yRquuPUsYQNXBxJ3Mw2L3q9pNW20sLwq/HqAAxUkSJnsIR
wIeaz/KMXxkGw5wsF0XaCePU+lT5/VBXbxUtLQc4TQ3AD2EJHlS01uRqJyJ+NVWP/Fygj6FVKlnC
406chcyRjIXCpqB8xBLAfCFrTpiv8102Sfiuy8AnK9WnpWA6UV7prjx9U5rD387WCVgpA6FFkZD9
jrlg9aNIlMMg2sz1WvKZcjD41ZeRYpCIpis5rep2ScWLFFadj3KmpU1sPsW5quxKOcKWjwVDKMce
0xWh3qKERlVuQmgc6PmLOCfekADlQe/5bGbEqg4xdFHpf2o17z3DSq8K+2w2PglumvJNZ2LwwpFd
DwyoQAs+cksc3Vqy8MmDBrHzdNHsknHJWaqJGAMDK8ka9qdCBVFSGdBFVV6x1weeVP1qKYZvdQxv
ZURKRK7fcIBlm04Ofje68EcLQSIOAd5hFn6fMXoeW7BYXKsZrbSaoGU7joy9WFeqxwDxEkn5XcQW
4uIz/RjzNeZqMAtvaqgSjC26hpRh328K+jRdbmwzUXGtQnkNwvDDahQwTMpcwVyALj9DI96UVsyo
wG41QjKfpQHNVAWrL55llDJT5i7s29tWkcFfJq9dpNDxSJtb0vTfy0TwqPUzxqwWatpOMvSBQ1BU
BiOFZyYURWLoCOL70sSU8OMarX6KYLoyCX+1htgVAIHC+00PbOBJhP+2qrXEQUeaZPvUSRrwQAI4
ks2aPp+IPh1hZrxsQpwlkchMicJDRvaiTUW2AcvwquFk2KCBZjeksWjGnA9rJ9frTZrp10VQP2dx
0BkPTBnVdeFizynJCVcaUjvbER+gymChrJe38KMlM1ErTZ25+qySK6P2lDykQ60Csab5yhg/17+R
iHF7mO1v+M7yZuommGxJVG1kqAupRBFoZD+ObRrI3UAhQzS9egRGlpdXazF9tMLdtu1GcV9XQ+1W
6jxdBhGuCgtJil94GuOYHilVbRpxU4METEruE1t4zK8bYmpAXrH03itWwppUt1IHZQ10ppHsSUGv
1b0WN1xB9fJhhF33khA6ftaj4dwPVnglDwysy5g+Z45JY7UJGv04rkT7QKgSXxboJ48ii/hchZUw
sraTjRAvRL5DaFkd29oHnflSmOYXnMhqa87Gtk4741yVBPdSp/eWGFeBmLGxyGW2T2BAz/EyHPJe
me45LUM7K7pnEMpgkNTCPKo91Fnu+lGxAn/pVcuvDBZKFSFRlJwU9sEyu6Mc+BJeSLdsddr5M85a
+gZcf730kgUjWE013WDF2QMqDu/aEv/pUYlv2DQXp7ycnrTeHP1Zhp8qVvl3sQxsMZK23SqC+YVk
S4ZypIivMphWwkRIDCvSFpoa6OzUhBGiTJeCBRdpM1ReVOsNngCmSjn8VKbyDQibBAJ8DLesSr/l
kk9TDj0hRXlOy2gB3k3ATEGuTEeGji5dxLASfaKyJuyTLFdiwOLSQJpXGnvFShozQXbkRWWBnCgi
J4hLkVYwXaKBF3qGGPK7NPpvtYbt3OF400rdPCokKaaoSXaNWYHBgzOURaXiy1I24nhkhqaHZBKh
VRmsJqpw9V2KdpGamVOsAMBRNHHqotP20cX8oh8NqS6pryZjsa+YGUYmHd6L2DboDwsSSxJ9fsoz
gTAf0lBdzNIYJCo6XJN6DaXcJ26KSI4augs5vFrM6NarLH7mAHIDrUXsyxYYq2qW/D62bn2DYz/A
CmyH+EAwgwQYDfNToa2JRHO6R6sTuoNgEFpS9LQl6YdLUS6TKsKkG0Sz4Smx/EH+N+lciCMyearQ
GaQ7kZHTMWOaohR0U63LdsvA1Q64VyWtt5VYQ1MR3LRJuw1qIdorLuJ3MaOfmUx19Fr1NT5vICcl
nRtHRJfqDktKvcAYZqYaXdnBV5c8WWx6Z1iQR1mLXh2sKDmkRrcrhua9MaB4D2tvUBVHk7y95GeO
ZwxCo/Jr0lLy4c1lr2YzO/SanBqcc34d1tmxSVVUipNK4HschTtBSIV7UJMppW2a2FhF+2hHdGwW
TvHHEAonnCr1WHaTvkGiouJ+RP+pa/IW/xL2ROEsFCxVlYbJG/UMxL9mK/RE/k3Qg91otNyZzlpH
O86JdAKvygjrGGVQ0PhCh75CQmtWs71u9WCrlGa/S1I2VALbolCmJS6gUwIbsVZyjCj24pzNZ2io
rtyk1t6kYHxBRPUsokqzy1h+ysBCe2bHCi6R68CXalxu7/KUSy71mfwIK5O/mHywyzaZXS3RCxrt
pzYBYyYmkkEp3q4Qejog8TptYN+urHHPBPo0ZJ2vsi09a+1Af1Rqj3LTNKQVhEho++o4YFAbaozC
Sjkf1KHMnupFYv+5SPClZOBZHVpyGz4vCYTDRDwzFkkmL/y3wVC/GDO3CmDjl0okvzkK8F1LYntY
2kjelOgyNtqgLU89Rw49DXgMg5eu2qGxl5VeEMwhTbW436GL2YZyt1WsWmaHS+APBYmG1gN716RJ
O9tQgT3i1bf2azaFHSV0UMi3cRIpL13YUfNl1EQWnUFruqAtjqgWiEVVl4sA6tBV2IWRAFAhbDA6
6DLgjJ6aSoKAt3InG9mYiLrq2IIqZoDN/zVx9FaUzwY+/80EPt8jZeYOy92Af1ornqxSdp8nOjnV
QM8Eu+ItRCp4B9B0SBuOWy0lAT4wy6mmHoohRiAOnyOG2mI/QC6hdRgni8CW5JfUR1vWhT1Tb/Lv
Xx7PDf/1B4/nhEwkVFNRgCWKqeDiNHmbVqdVvLr3E0PDifV4+Hjy8aU2zMRpWyCAfVM0folE82Hr
epi+/vJ2Pb7/+8mH/6tm7gJbuHqFHv+yDbjOoo4me24Y7L9HRgs4js1M9x5qQl4shwAghp8+3GCP
V44eb+fxUMyLfIf3gAmkgFfwry/1MENj+ft7A/6cG+vJ98PbUvPx9osm3ppxrj1VKzVfkFv/bxvM
4x+IdaCzba1Mop4hbz3erRQu+PweDx9fHnYfox+OQx0nLOv1bg+mnS/rYR+5/bM8naEcwUGgrXqv
UyX3tPU7K0W7p+uUQtfvHk+NsC+9NlTvap7kjKBhiuE8LXcxFVaSmiDrQQSY4+0Q0Gat8/BLX7Tf
j19P15NUqWaDgxEDsUL1BDKsI1hIHh5qzv8flPP8fw+JRuBtIjf830HSu+J3/FX8l5ic//ydfxp4
1H+gPCXwhra7KapYDP6FkTbNf6y6VNSpkqkBmF5/9E8Dj/QPQ7MQ6hqGJqksllF6r0MR6dGK8Y9V
wYsEHBnUXwk6/wRp/6fQGQb3/yp8RgO8isb/FrJrq0mIyC4CqjX6v+b/IX3uZcqKhKkIOyD1C3IF
qiurETbOz3QwUhvVJauc3nginTd29YTbVKUqrdF7vVKIAiFEEKOaFeDYAKDbQlfolETgxfcoLNvm
q2tzRFOp/IvstHmjFtKVDam61vC+aiOKvJGVr1OqZncoSxrYWd5PNszHkBZ7JB7ZaLlLyeyLVbSl
q/1OQGB6FFPqTL0yHGjk7mOTLn6a1+z4DJYqSl4eraygJj1ze87UoMUSfG9miifNoiYmsOakG5H8
mmUoe4I6kXcDwaIImJkrtHZCgxjEUhHVxIMONFDDSEcRokMgBqCon+2IPfCsGZ+lMEXezLonrBoi
yATV5p/UfhmOPpUrOBiDVJ4kZDFoL6pELX5ruvaRZDlFW7Eis6H6Gd4sUfLYb2WHvkzMTaxCTpUj
zbUSUDUzayFUojXDYgigATZJ5AyStmUZ7GbWqLg0zZAwVvlOHL6i3vpDKo9dy8Yxz1J/KKSzGGay
X4OgpaBev2o1BA4icgGzR6cAZeqTmvTHBvkecJfokjdq5soljHlkGOdIRSlgpIiAye+9C3c4LKEX
t0Q6KlQ6mq7o9ya1M6JorCfo+uK17n+S7mzJcviGS4dmIUk/G8WQv3vVgDhHBVap0RdNFjV3CgF4
343bHNOKnnNVP9fZNU14wQHOhI4izm0XI7wgUDN2eSfcBKWQCLpLf+to7+1h6Rs4nSRbJAJr19jI
b+WAaiGSpGUbxQALElCcLNKUa4uQibVJQuJrlX3DFM+Y0yof4ABM65EKf2sI7TY2hZe4IA6maJRr
FGU9py6fvXgOC+oYvOkCYmf7Wk4kDcjZfOuUQSIjYWx3gSGBp2azhk7XtVqSywSl7ukuaRsZ1sth
FsfwqaAd4vYBvf9O1O8jNoY3rDozMUMmMDQ4GaXqBSKV8iFEHlR02cobrpzF6DNa5DMMRtgZnRCj
0yxX9EexCShu71Cpe+jFWyqRmk7VYwZSkVJgiFEvayoAMUUAkZ6rmQdxm7TzT4MpFrUmHttgjVsO
ZepaaH/MXhBBVgt+G461m0OvIWlgcKYCCVuf142Dv/AolSRvQsRyxBxB5kjSzhHA5Ve86G99y8qa
vaxjWP0nNaBzMivU8mJCn9KuuglmqB2z+mqMifmE3x1wToKYQhuAHA/GnzSMCYRiwxIsg+xLSBY3
Qhf+ErKIWMs5YrWff5Oj8RQpwuwXRM3InG9X7hEbUbe1Fa3RbLBc8eq4TytqKZKE8EBKkMutdVcd
AcZB6/XLXKBiJkcU9V3Z6R4ygLFj7bvU3Xsy14eEUtU2Q6DLXuG7yEwVLewKLKgCAIu0ZMawu/Za
/ycVQ/gAMiKfLKbmrSF9Jvkjt0Fm2RkV+lt9UjhcalcGgIfpBC9KmNjdUZbbpxAxJwjvpw6iPVto
zRPzZQtNGi1bSRCSUTEAqVpouvDEt3ThTgLIEkfRyUrNhh6CPcVBUqSoi+fY93s4Clwdu6mYtklI
mCM1zHGTFDW8MgN+s0mNm44ZxXzlxOYHVJoF+YfKyWaQlJtYGR9a0AdwDfPDKLxla/BE3qdvgsry
XIujgVLmXDgLMe6CRVEVMlX4nna6bU0VlZKuYIzQSxhk1nuEyMHFG1GhhxrIYWnqr7CWn4YYpPWQ
lq/mXBnbdtCETZQW22ZE8FGW49Wy2HWri/mcw9T1Vq/2vYxXvk0++uBxL8HS36Y4X+xQF3ERNOjz
LcZxqWcbkKL4twGq2Jb5E0pxsC/l/qXqcvWqxX/Mbup8HVROhWAQPC/17kTt3xdKwC0IFatKTqWY
3YRJvHVi/Vs1Kb/G6KroTpuIrJnyiBjp9vN0Zu/hQUUnaLMikU0WqsE1TUJGUISFa6R7Qu2vEp+I
6KzOvWS8FJG0nEypJdy4igRfqT8KUY0pNglHip5kBpTLF/64yl+k6A/dlOmYGD/SEuron3bEINUb
k/3uXEkucNL+aigwoOrlrNDguxFA1ztySqzy1MschWTeNkth2TVELj8etXNizRCQDBhtUIhGSNxm
65Jxr4Rq70xsOMIRcJcA0kLvAluZtJyCXV+hIxCw34tLfWzN5StQi2SfVukripnxyaq0XQgxGl/S
VN1yrCUptQxfhZ9JIJLIrj/UTpQlriPSXFg5NC96qyrtohEytxWrPxUybfbZhAtQOwhsWe+/9AZc
/axRMsjl5MRSm3xoU+59rYcXkMGESDp497pGh0cKLPQr4vhrUbQnMUEwrOgNNQ7r1wC1zu1qE85b
IleelqNMLMrigq5uL4XMt7G1IE3pfyVzDwhQTVg4o8o7MCjtEwoxqyTiUJjafUYCvBEC5Olqz1TR
LxIlyq5+FgndtAWCblxNAXMixRqEDKPeyMXyXFdslPAYXKqcuVCYW92TSzFAZPkcVZbsWBSuN8gy
k1PTQY/TISlOTU6ceBLRZk9b1VkSbMCT9CPj9vBNyCjwhEgHM0h0owwQLR0w2pwJut5ai0TbREFl
TQmd1RdKIj9hmYhRNyX/vTPPhYAjRIJd37D5XSmGCZFeJ+TYxPRE4mE2xEs44wuRiY55QgkGXnyQ
v9hjhXQUe+MUDuyi1JaYaXAmliOq3W8p1KYj0fPxBrUz4Vt8kuS5rGm7SGXzezL60iul8oX+/WcH
KnebIljAuqvobmft57LLiGhtlA2joSmN5qYS8rcorkl1GMjGnjM29kOB+FmcGLPp87mysPyKW1R0
UlI8YWrUmd1h9kkxQrBOkj0Z35iNhM1qXquLiPq/NHMdXAqqH6mSCHnoiOdOBspfYYD6qVy+o5GS
icxKz87KniYUtLQKltwWMst+rNLar2YRifkiAUzpWhZxyE6slDaEmZHIPiPBBe6Ibimokesyrkm1
bpfCGnwxgISZai9DlG8zRfS7QYtHUo1kRlpop4jIli3pSa+mUovnJD9FgnWP004A2dxR8pBmF9VD
RtfoAIx42RNcNGyWZdgg1Y4Ayr4uDPSThtbaKmGPZaY3SFLoFHiBSUUkHMwsWQUaU73rGrQJXXCK
yrx6Ap/2Ga0RLDOrfFvLR8uhjRTPuDYgA08CtEGjuMsGG82pMOPMVhr2+Ma8bkhlEXJJBSXYnfLo
N2houNpZU2JlDZ5jNUKwBoIV6fSwycI0RGGiNqXblRChzYAQFn39QnG022N8pvDw+P7xhTW2tKOH
oZCqgAtVNat9nTKY8ruJS08SVXcZK4ujqbQ/zHEK6cny4yIGrqX14rnuAQwyi0DNWB/9T9/+T89N
g2zgxojpM6+/m8FOosatV87/+lce/y6oJRlyIQk3Diui4d/+NaaZIoMc+M/30LGG34CgXVDw/Osn
//bw7zcV6spiI4nONn//tiDIEInCUnZEk8XUX3/3//VTSiEKd62CZsst8DnXaJr+frW/PsHjT6Wo
suxcAV7894/LBvsQAGHKGhBl9wRLOOSJK1vtcSk0K37n8YNyvQIej9oMVB8mbwDn6288ftA0DDfG
epWR7JM7Utd1ji4tXFLRAyPerODlx5cgKQ7o8zNfyjir61D3b18ez1mAdzdhkYKmLxKEgCjHIJwX
+16oi30KgNnuIjJgWkNePcVFHXkZqB95PaFRzhXaQdbYW/mU73H15n89+m/Pqaq5FYlL82eDdctB
ronTUC141jPdrlGrZnD8hBjp670jaynFEyx2BrgkGVk70okhjntQyOHgPF7n7y84lnO0KMDR/36u
1C28vIvmI/FHZr+yNgnsErxgTLGcQIH/+/lhmCxvLuVjlAT5vjdo5gkIOjCqrJTOSL+BY4K4qqkW
xSBkDJRr158oePfgxjfbxxuu1mP9ePTfvpUBh3oLiSjyctRWG+H6DrIWYMGDSArdvtk/HplrOe7x
bVQNsm1G0OP0lX3TrJUvLBHAstdv/3qO625DppGf7i60FvfEXNsXyql23u0F1XsTLdvPRhZZ0a1x
Ry89FrZxepv2ZLrsCL3btBuEBzMq8C2940TzLsv+bfT8zkUKhojKhXkzJ0cwgNKyC+7+kO7zY2Y6
Ph4nV7tmdu8ddXtw+g2pHLPtL3tEn3bjfqwvdmRwBu1zSZvNW2I6x8lJd2+FsXkzsYCe52+e6De8
YGYHd40yR/kbB7aQ3rmx/fz4Ftw7gq1Y6MS9E0Hh2sc7VsFX3pvkswS4wmOyGcJ+2k1h1xvEGs64
oVGENS3CtraprHsOfpW4WxshGp9ufI/rk4r6WfWo3rXLpdS+OTwzoTrLsrOQe7KO/pzmc2FBPIy7
bSTv69btAheGnyh4Lb2O3LXmc71cdJxhoTstO1HWWeQ88doB2aqhi4zKHi+jxymRAndUnDo5ZoCi
Gnv4KQhBoeOfbQAtksBkjm+8j/TYmz5vA7UqgTfUSUHvMSnskpGPtTQ2bWFUz3S8ecC3lupVy26Z
CQKmQoA50lXPUeGL48ECjFjanASWBLp1MtkwfwPylAWPKpCsb6XPIaBuzkhF7jryN5Jv7mNHMhdB
SC1AS+Janlj8ry82PUkZMne7fF9UD2Fm2ju8Ov4rUmziHbjimYoO3MTzwrx2gnxvxTsuCxxvTgFi
GWtL0OHVds27ea53pnnOggszlsv/1LfSlX3GO/mKKkcDObfCOf30lcZy/Kqcqe+TwuRUia3eipMs
OcMp2qMst/cqHODnh53FGc1f4rfYk9Zlj6Yf/RIvGY2rcTP8ga9WfHJ0oGgGN0ZFnEdPWfRFK96L
nocNOVvzr237LHruxMh6pJ6LZENwrfxPVW5kYQfH4JY62a8iPyWjDsP7VWq8JpzIITiJN1q8G8Id
6PsH3ywWwcMxBj5Vp0g+dE/FS1Ydhd2Pyo1Tjx/Dbsqunbw1vDLfkb6Dncih+8AVDe14QzPGzUHT
scTRMKj8TD8K79wuj8kXl0CvCZ5o7FQJeYPb34en/HcVO80r4kOzowlP+9DlPCWvenW1KIGn1TOd
x7C+tsUHvw7DLsQ9gyz/jL8FxwJnHacWF+80fQqEusxnrkdOWe+8QR3/9vlh/06t5BNXxuAgGxcz
J0VBXjkZQPIfiwRKZ2lvErFqxZnXTmYuyE32w+lfKc/cN4gqpKtanbi4wmgTGetLapzZVQV3il75
cPxJboiIE2u0tw61mrpe0bBnZ6Kl2ZtheoUMjGKTPwo4sB0PNMsYDGb5RxjYy/dfXMltQxserOwx
Ck9clJmxUcBPqB5P9uh8q+JgtnvEjBylIt2n5ktdPVvVd6/8xgjpW7lbN7uy2cF5MyhsNR5/Mk6O
QvOrDZh9GhQNd6Xxcvk4sLgfwKcUki+N81bqv5TgMigsARcwjtd0Rk87fQJ6E3FRZOVFrhD8LdK+
7iRb4IyMaAO5v6ViprKyG9iLw0zmT0Tl77fCtsrXtnXDhoXYhnuPWqBmN9yTqWfanPce+rGjfqMy
g6/R7PrlYn2aZ86w3Gw5roPzFTvmubOf4uim+fM3d7AOlnEtGbIhcsZm21F13ebWeVTdL+Wq+GR+
ZA5DeXpcckZPHnE64G7vB3cduxljP7iUeA1f2veQGxn512uMX1r2xY/GNy5v5Vi8UmeaSTxxTDTC
Emznrwqg6F3401Co++RWwYgzf4NtcBFMN1tEzln5NHvqXT8bp+gxNMXYrigY4HvacxHyTqb9/E63
74ljQN2NKoa/qO+9hAHDDc6zN6JOeGbkjJHM7rAbcLSM/oW3oPKPNcMZ3I6L15w88ophQX4z+jCU
kn3K50Lalu6CrbSX/HXmgGM0uLFDwzd3i1cGy37D5h7dFPuziFkrcA0f1LB+NlNmUq56Eua5kH6E
T2gKYAuGPSeLMo58xrOshm6+swzWpXaefH6od+H0Z4KW+82hgzEJeR+cOQsymHH8+eSNSgrDrgYF
HoMJV720Yah+vLyC1MdwyqNROV/Gp8vRF15wE9rjO8bJT+PK9Md5NHwOUPQ1fvPAH0naWmcRkAZp
5nV2wTzMxC5yoteZUN0wOkh74WWIOFNcG3hIKryi5jkxoMB7yxVegculxXtFvuDkRzb2XA6NbXI6
FA4XS8l0t35kR/z+4spjujAc+sR78MUUQM+cJevKXb8wEwN3d9Kjcc35e8wH/pvxyTbsWPGHI9IF
M9RgjuKLZ+EkvEh7ThL/vSWvk/PNQdDvE1RgIo2ZSDjiPOTz87G4+JlCh/16n2oHZJn4IW3pyvSy
UmvL1+xVvnMayyPTc3A3Th2edRg0N956wpDFsTJOzH7albuM1nq4Sb6i4iBz/hyZvPJ5yysuPlMZ
EI2ZNz1iBGR5wudET3hiqKTOCizIbt8/+GXWKEQuocU9MFQSWLFs4yMnnsEne2UYlPbcefRLjnwy
xoB3Jnft9MGnUD75NCEuSiq6Ngeno1Ps8VLG50fTHtGeCZ98oeI5I3LcrG7mTb6bQ9e49gIXNBkd
6wlSVC/6KrRDyzy561zwTqwVApeeD2/A8DnCebNRroz//BaghnaPSojLLPvhbTH5rxo3Uh+2fUM6
xaX95rYODFBMDpB9puwZrnjn8tLWaXCFeMcqSjjym7O+ncz7epWqbib5Mhf6EUBcUO8oGk8sFgCd
XrIfavEmq73wRgzK4s/LdKd+EFF47V+YN5HMmvUnAS+2po0XDkF5jC8JIrLRRyWU7wb8C25xCPrd
WtPnqu8IK5A5kyh2ndxo7Lk/CTeEH2g2OMSatK8Q11P8GKiVRG3Lv2t6Tx30QxahWFfYwu/AfdHU
gmdZtRe0CJ3+XNE+yED2JpKjnb7MO5t0aBc2Q8NKznDwIiEfnJ5C4+Uy1+8FmDNbjT/xIy4i1QDg
1GiZhBI3g5N23Y5MjuN68IF/rUs0Lx7vb1lOZdFj2VS5TKvmcJDvsnTU8zNDlEFZYvye9tJMBWMt
AlQOHZEPptORPzPGCaJsIpOY1abaDbzSOlXlq3bSrX3FSaQhIvlIKYviyZrwha6XgVmeqmatDTsv
YSvZi/kUNQSoX1iZi6Mvl6eIy5UVsXpQN0ggSZitWLlyfm4hmikXDHKU/zHZ678ytWINYEfJBRy6
CvdpuKH1w5pmvcCOCGt58fs31yzTOetsrt18i5t0vDSq134MsxOw8tdsSfQzzavf534n7gKPE933
W0KDJtVjDiyKQ2Q+dXx7ncwnSXRSxKUglxTX930Gua65CS9AG7jSynfGK66ASQQQgfrP660TFC3e
Vlyd1HhDrokPwRNh8zqszChQHUne0RRkh8FqZXLE32bsI6EVxOdxOPCG2XFwbflRuWnZ7zC9snaz
5co2nxFurwIwFsA90+dWesrIb+JKYZ3CQhgZODSX0zRvZdKEju331P7khGULV7p7hcbB7LS9/Cx9
1htuSsPHEZ9m7DcOnY2eYNEYkNW9gvUvoMqeidOlpiLdBerW+IWTnQ1/9FHLRGl8gTqHWZPFFj6M
vda9AsgHm8MWFUXRbWkOHApzl39W5W4y9ioRnw1Sb2QaTu7E2WFJz/GVfHmHfFguri0L28blAuya
jM0THkbaX6f2o+N2z30mUlat3U3f0rLIkNeD17erJ2hf39xyxPdxE5MYSXc5d7DuJdyPtBlYyFmI
34jf9gi/fKPehBOJ+EUIWfV398M0ZRyswkVKIpwYTDi5kep36Ykcu1DYZpKTn8YTxUeane1VjJ0l
/6S5i+pjSxQI+dsiBUSWLjl5yQDfB1fVXWISMLLTEhsp1+q7GRbhaAsO4jUDB4xyET9qYb2EJm5l
Uh363yY+nUtNniZBVQLlWJyel05E4vc60ukm2Ed4hw6EqHhSTkJ94JmZnfdrOdq4hQtyQDYqIz8Z
d9P7pMkOuTrtRkTZY/3RdUahj36N8yRTd2/yE7pHqDILDzmS2l+76GyJXzTU+Sh67FfFNmT1jL63
dHXRSx3z+WY5rRc9PRYmMrs2O/y0nrhxjBupKPmf8GW+MOFZCx26g4oQlsoubmYirQYKAcy6KM/t
vjjCsNEFX3Dm3yFF+luvbtJDwTRoF29CD7rLDp6DLZvuieDQCHMoCfF7gnVq+v8jzZ6rdmspDKNf
x8zScSd1BOrUn+QRUDRG38e5ZucUYVBhDYua1dFuwRUTqvI7I4Prlaw4gSGDoAfTTu7hifqudrN6
tP2/EMQNhHXWPh4v8S4ttjKgrT5Jn8HRunW15JQd4rbGHbYJkl3lk9OsDrvY/w/2zmO7dSXbsv9S
feSAN43qEPSkSMpQroMhG/DeBPD1b4L3ZZ3MO7Lq/UA1Dg8lSqIIgYEde681l6sfg5b1Re5ZfzgV
APxTqiqL1NhWztFqT5iRFvVh7O8j6yKGpyl9NftVEY6bMHwz+AXo6JIpusjMamHYiA7AmPv1Of2a
jGV3n78N78iYp2jJFZhV8oAtdxkdR/TOC0RmR67K5JD1pA9+8n94Ts/6tb0wiGkQd2JNQGbRn73+
hOwhMJdEAcg5IXGl3GX6MmpXFZ02hAcfrBg4mGIYksOiokXbwEpfEStyLHekTe45dhjRF8H7tJZH
yASsbqv2KDRWQtAjlAcf7uZObKenZJUM7C1DYgI4Ij0I8qWw31EvLKsKNut+G5NBObLf86fwo1Hc
i+rwnip3pl+8e4TfsmZyMV9Vz8Jdunf2lSbLiswqJBamxQ5jr3PWvuBQB+6ZM2mncccc1VsTDlKy
v9qGa4zreMptokjSuwiP2Do5CAp676wcDiN0do7HvThUG3HVuy0Bg8kmiZcWjbkzq6n5BlThYKkL
Y0skobE1ltkDUcmL8AicwFxqBAYfrDPZLY86qwIpfltJHB+zzg9jEWGwzv36Nd/lDH+WwVu1USs6
AJsC5eW+3JjHbgc7sbo8BidrGR6ds0JLYeGcERtj5VnIx2jbKauQKlQ/Zr+S7d2ZkEX5FK3SNZo4
Mb3ab+K9u7bqUg338bK6mhzxLb9x488yQ/QILYb6BZfVF+3BEtwZk1OhHwow/80jf2hcKKweizlF
Fj/FmtHWgNizQIlBsbUp7gbydlkTC99jzT+VeIV3zqp5jV9mA/QbEzKx0TjKxi6KWb8PhYkOA178
qqvey+gJbAbvYu2hMi+k92pE9po7V/ul6nLBlXBRqnG7wOhl85+pfGSoize2Tlz+qBAUchmozQpE
H7X0gRe+zv8XFkBdiqJlfHRXJC+uROY3u9oHgCj1A37ylL4Kv4vYYTNjO7+Y4AP43XF4dZAgUNO6
L9kRfhye5Y68zvoFjUIhVmbq9yA7IBIcGGaxq2Kkw6jNRRiE0X7R3ZsQfu90zxcMZrKFCXssX8GS
yLst1sHawbHDuzW+Um6yQx9fE305jSA5FuQ4eJdJu6fVr+7yec+OkmQV8STYiaBoDkvlblx/cBag
u6XszTaMbcb4nbxqQrpXuGS2wzejP3ZNBGQ4zE0W4kocjvnorNoXz94jsVhEz52zxlNl3hWL4G1e
vcW1ZTREQrR8TX6jl+4T7H5B+30Jm4LuydLbJiQS4qoed2pzTMb35heOEM4pRnrUqnfwCTJSTu7F
r93g812gLqDiOGroN8nV4+A0R9oBOm2UcIUHZMeYCX0Q7QMUQFQIrPIoOkpAtq/lIxlyzYZsaGvr
7ijyHydw5372gCoWQ3JQfhT38JNALtjJAf0TzSHvFJ6x5ZLERHQu16rBdy1cF4vgO0Y0DGrB7Y6N
YWHDJV+jW8p99NYtFTpFxrx7CZ97ROj60pr8+EFBxsT2GShO+UxL9auN76m0lA3guK7FcXbyir3W
0BIuGTNNW5aOZI/3PlBiv98NJ+3FfeuUxabasL1HtssB7R/bF/stZBVlJL4uhOVzVbLkVsSXpEO9
Zm2QCnQ/HAF2gb/ZSS9+LItjah6NB0k9cSX5Qe/vkg+dfS9OJk6RYkHEN+/BAFUupkfGyy/lZ/lZ
fHl31r5mZ09f44xcALWAUT0SP4hd2u8XckWp8hPDEYmoti/eyThwdoBkpI+xsc6yvMehFe3bvar9
Bsf2M7qWL+VqrsrOwVNuAJo6i2oRGIAAk6Ud/FQNRmJ7Xgy4JKUYF/SrC3Xjp4Vo4E9bcaA14Kx0
Z4V0l8VtQQXAAryNNv0nqboL6CrYjLYhQ7eD3LZbiRbBn4/jlpVE3FPe3nknDENP5bo4Jc7rRBtt
Tb7RhA8U8cbjg3cS78yrCKdkaVEf6bE9fzAAsufV9jl8oYSK+SvztE7BSudeCFQnpVQRC5b9/sU5
WcWSvvjZYCWH+knzcxGvMfI2m+zOepFQVhbFu/FQXINdZy6cl2gvnzgTf6r40ufEP8TPptg7D0+m
wmv7gqBy1RbOKUDd0PjKKdkrJ9wDGadCcMHnNS3hKiy6whfvGZLFxXlm2kDIxBp1IP1hT3FGdwNa
VDvAXcLr7z2hyT62iriIeQAkMsne/3Z3MOZZUD1SQwIWxaBWGL7aEjc5zHMfLEEOAq+e0cfABOj2
Oa+KDiU6HiAPjLDCOfoBiQQNGb2mJTmHNIC/+Ocj2Xzvz4em6NE9qE+tmsNPm2dtt++/3dy+tDXn
/IgxsfDDyop14N+/PyEQaScGkjMY7LT4kv66EfOHt88F5UCJHrrWBzx42uZsh50u/Jcv/dt33n6G
VaDD/vPTijoo1mnSPFqWi/ivDoHHqFg6GA/dbkQ1P8ftrsXAXlvd7rpOgqHUIf9408jw8OfL+//z
a/75nCeU6r9/xO2Tt6/JiEzecqlZ//m62+f/fPjXvTADLfe3RxIzNFDIcGn684BrkGe3uH1cDNRl
Wll6aM55Gf/y9LeXjSIUepEy8rZqBAUk7+ms9PoVyiiaX3MPN8rHdV96NPSqbBf31daynHDNZF/d
YIG6ExkzryimdzUZT1pC5I4xPDYaltiS7V9imDulby1cLuyjMJTBZKwWdug+REL5dJP2rjH1d89p
N2OOjrIlFrNWPHS1xktogCIzGFl4iodgxKT/MxL77aPlJb3Niwk2id1Nn2kaHeOewPte26rEwixg
N3pbuDwsyclLOsQSa4K1a8caDZ76VN60PoA7Zu/O1fA0VsEixk8OVTqgPFOrVY4rJ9a2egxA1qS2
rJJLnL0KQZ1ClwOk1RIG/E5pJKUi4NpwSOu1RyZNGUbnsMlgXzqsXYa4TB+qa+4d+D8LwlH2ZlZf
y0j5UO3pPreSdSA+h95gFoTvBo2A7ennqc4BHiSeO2c16Su7a++cTqMBOtHUCZx3iVzUl25+QWom
/KIuLTZHqCPZATB95SpieW9CINYrTRo6xdArd2F6GgLnZ2ylvkxK/RslyZ0qnFeRIGHVu4lUuy9N
2wPa/coHUguH2WjfhECBs+4XwNcnY2RCuqBvEe00QTOG7lkq5MUiTbQsttOtjky3zV8wdTIr1/Y1
zinEJLssY84yBUcZkflW95cRMlM01KijyGdMmAjVM6mqXWdt4teDTS3Gco9/kIOuXztv07tPOK4x
aTv6qrOmjWa7B0HPs7XeOUyfDaI/LC9nTY8/MWb7qYQTNMEJ0U1cMHQ9Mo6ZQZZ3GXefjVADhg0m
1R7X+BqRC0eMnOhj65D5qNRWeAgndxG0IPGI72QEUxn2spT3lSjNrylhXBRYD1k7vpLWRh/U6+im
Gik6o/yHlJ9sEXbAiZsClHCRbyGWbmRGG8zq2FOZ85yawjKOQfyHVfxdZD6BFupSZMMViCWLXmvB
0+obueuT+CjRA8EtxU42x0dlalqeokZ9m0qdzDrdxTBvsJ/M9GfZacWuyab3xJ5YUnQNrUxTL5EB
KNjUicpq5+mT8LUU5eXso/QM84czaaVp7XMwuB/taJ8DptJzSKM/qfIqiUqC6beq7Qrlbk+Cuabe
jY54dMJ8n4H1omNF+8MY9Af5XGc0dFKv10nSavBHt7ovIvNqdC5QC0v/qL5Uw/utkgyWSsHhktiA
Q2c86JYG0AyTx9IbRy5efXBoLWz5SiUniF17LVROkxqsUfgGJ8SvBy9uf7TB05cBm4e0tK+oyWuE
mKhvx0rcTb31YefIF+B7l7hOoZKAolVqlanFWHzHY7YaySU9J2rhAl45IX4+a7hVFlo9emuTdIHA
GOLj0L1awPoWAJL3VmrbUMyYboej5qJGh+mYZr+1g6PTG7iKu+59DePU7+EV5/2v2UyPqJ0jdAxs
C4MAH1tcxAfbbl6ijt1Fpg8wlVD0MrFm2AF/BAjZc6pl1qbF7FUqynPIe5Oja71GtlcSQUVHBjgp
yFtmlTbe0S5+HwftpQ+Rf+l1KwCOsmPGi4s5YTRoD5FFR/7oDmDMneWSiB3pDTsa9UR8L5XqIC7F
T1+X30HLnMdiAJntDVzs0DIjxw8d4TtYEzvbaVaQCem1WfpcEjJxCcaIVPjuHcQMXUv4TcRWKWJb
pwEdMxnhyaverbK5Vvlw4pifplrfVhS0souZmirqi3BpeiXeUzBUl2yaNkpZXiITj6aSc2GonUld
BFn0a0ryI6RJkpmNOaIIL+SxJEiDgZinKh5uTwObhMLUV6weRZc906+S1lf79IuU2BBxdftrAjhd
VGm1E2bymbB4+60Rfrrg53ZIg+XBCdjys34TkUSmWwJchTVpdNrHpot+20gfL1rL2T8J1OqmN9CC
4CqI7KFYZ24f0R7syNdsqtdElkRYtvnZAHsAZrlEwZL9WFiU/W/bnE3F4VvaftrhxFtdJUa9GEnW
1LJphVB/r2f3SlCfhIQKhrp6VpXSUNcKkGN6QOLgkDKtabNnJew+Ld0ol4BvuMbOvTqzXvZZmvpD
QUg78aHXiDQWqlMPuAWHO0A4VzL3JGFzOegrJcXDLB1nowJBwaMLGaygY162NEGwwq1lWVyMnNkX
Utx8YQbDiyq9cRGZ7q4u4FnlEspH5Fkvaq1Ssas5Z23X0gipkyd10r/IvVmB7UPMA4qGZm1pUT2l
iEscDQNiPNpAVmI66S27z5CO2KrIYvRGARHsuVloIAZ8w9gr3dExAsZNKmMGEXhoTSR8rcQK7gQt
Ry9D9OkY45eX0p1SG1pG8FfvlZ6GfuKeCKC6EbkIp5PMSfJczu46jUZ7mT90TdWse1OFVdPQAnD1
vRpABNMiKZdRoJA0qJHkgThs1XTll5bYf2US/H9L2f9gKdNN3YBQ/3+3lJ0hQPxrINR/f8M//WTq
P3CEeSpRFVjD8GyRKDD8NO3//l9woP5BLovOowTt6KoxRzL88ZN5LEswkTXH5j+LZJF/+sncfxg4
zTALYP/SnDnH42/+sf+Xn8z894gSy3Q8T3PJIHKIntJIoPpbREkwKKIPc8va5SEUdnYb5wDK8qJn
wkKOn/VpdKMfu59urz2UXsHm3AMo0Dfua+VB17BMrCftQF5yTde2EiMzNx73DEraxO0vaZHRHB8k
in/HodPBm9Xy6vtSg+JSgufA1ZNxuQ4oBwyi5wnL9WD1n4pWR46TAlu31LckUcOVA1dh0TxBE07H
KdxmGppfIMc0Hjr9f0jC0P/DIdFVjjlHRQerMf9Z/jXjwevcOuAabe4mhepb6BEcqZQ4kJJmV6Eo
2JF0nQEjZZCcjJMqwq0+Je+KZjN/KTOQqLzStoQ90Xk5r0YcvVLtmQyAAkkKe+32s/zas19Hxy53
/3Lm/YdcFI0/39/tgYbBNdEkXkx1XJuosX//7YNQp6zoooqBdfCKyw5JkJHdZ5KLTNZ6BWNY7ZwP
L3nkQDMoGYJVTjXszNp9Qa88bLQ5RUUKBkAD6Xv0Cajckbl0hOLaklY5HuOl3kS0OKrPviyR2ehM
cOFH+oWgdQij/mCkFJEZClH0jPeRVqGVUeqfzEqYyAbtoUojmP6FpHcvXkx9uksG5D2hdF+hO16d
ErNOEWk7FU/Gord3WhJHB9u9iBAzUFN23Trykut0TPtg2ipUbJkSoL1yKZuVZkXIOYmwmAQSGJDq
ZH7W4VQtQrv/GhGqVqS/Z3yfP4RnV9FqcI8KihO79xZ2+62HIUBLOnVuTE9PpMjUQp0gT9N+qeZx
rNbgFSuSeGErz2XV2n6vK19tx6UodFrrTC22dXREIGpP36QNQtqMnXqsBs4W3OOMuRHwjKb9lOst
vQqZlewg+aULwFRRZ96bWf4FQQtm89Djk8jBSI7aRzI+yZ5ZGBXAhxvuNJdiI6jaS2S5zINK2k01
tqAka4gRc9cijd+mCTgSvphFUZuQ6MyRq2DW3FUm+Gg1hLBqTTrwuvxjwjQBhBsz90TKatfXr6VV
87ccoll8LSV6Eyb7dG1buNSZN01+1sJMsGKbfPnUBaIddBUj1iU56kcxVt09RAbXcJNtWpMzEYNU
n2Azp73cZ077GdRM/EOo/y3SwZCoYcXOJD9ycJaB2ufrqZjotmEMG8vxLeuvdU8vlMTM53I03+u2
+XRS7EE4gxxXuou+zb+bOLrXQzYWWhSd4QRAhev6F5gcbxPSXJOA7xbEnT8ptLjdbkkNfignlfBU
1Xx1IuhEhX5XqQz+iljfRCNIXXbsDK00OGqlRubO1CVQk9xZ50CTN6zWEyrDpO3hlHabUG+PYVFv
Whp0Lkm2TVJ/OTp8+n7fedkVgF1KqrP8UDQL1Xe3T0gHnWjTFu7ADVg4idBECvpvoGLeAXagKgq7
nQXjBGwrXivVfHET5ylNor2pTMeYnPhVKJnIh7FQYZUwo83Q60XFQ2w3H+QIvIVpvzFFuob5SEsv
7N5bd2vkDU/nMIHK3W2jaWDPvUCDYkGmBeJdJ7efJgokxKefjev+BvwudTruc9P4UBp8jToNrqXD
/qCR3iXqrdeYv6cWh+ckiA5JFW9wNlyBPO2rXlxIffkKLF5Abn6Y41BvqJ6WQR48uHEJoA6hhCqA
gCnWQ2rWqxYHPfhPxrNirvamrN9kQvvJeeehbZbeojfTa5eMa1ul8xjbMMcssu7pmQOvIyWGADWV
gGOneHBaUswTLDZTm8asGiNdg9Q4FzksZprP/OT70XEvkUzuZ0gL1rpt6XjYUVxEzBYyVWD/LNfe
CpfoaST3HoAbJGijgCeJAGUmwrJ7+NSt7KjkIbjBFq7tKK9likN5Ciw8v4N6+et5ExqbgU0edy+2
YkK1mUCa5f09NrSl4QAd6izaBSgJjJhMDNpSkyne+qpA6djLnzSjoVwFTAIUmFKtdglK7X5+IPYc
xtRUf9L71NvgQdjpshlqusgBpafrvrvSOAr3EAD2bry5/da/TrtRZaJJCckwIdgU6SSpgVU/rKAM
DwrzPbW0N4UOTMmx69sWrFp3dsj+xtK2MWgO7OcAsVubKTWOYs0czqTP7vJWezGslRljlUgc52Q7
xYvw6kMSWa9tyhLmTma1tD9UCOLLimSXKSJSMvfqFVwdH2OVu3RyKHNl5+ILbJ0neips5ZCtkcGL
v9Rzbd/h8uZb5Ehw/Xo2IsxAqTYQVa0Pa8M0zsDyn4NQIrfuHV/kzrMGLz5Omu8wcsit6Ixvo2Fe
09L/yLlTBxFaAHb5t4cYZjyUpnfMaU6NpYsmMjTedRwtU0m2TFyLZeiBR1ZMhcluVuCnYQRuJxNV
9tT/SqO7t9l7SJF92qpU97KOyUqy7SOYz7khLet1YfTlWh+ts2iRLBCJvCvS7knCYVsIdWR94doz
arzmRPvCtNuDTSqWTtK7C8ew3hLZQD4J9I9SCV7qsLszAmR7uVHAMxPqxsArxBbmLnNgk+m6hdyh
HhW/G9GPeqN5R3dlM4zuY0zjRXGd18xFXN5lXrh8j8voY2Tv1uHY+7AoROI2XNc4ZBcBsYd+GbU5
bUvnBA4sg7rKqVi29mVyeYGqIXB6lawsQ4Jvu61JzSOpWmU86UT0+N3SwGSqszkkjrq8s3NCEdpG
fE+u+lTJHrFLR1drPuEVArvYV6HNUIulaiHuG+ziJ1JLbGNaoSLKb1YZ/G2hebtWMCHPWgOBuvXU
ikgc+2DnyBRVVOZcVJzyCN+H7ymaGzr6uNFH/RrWDbYRRbAR1Su/c5ynweYKKty93vYnsE8mExa7
sAyGVPy2rFtsuD/ok0wbi1Pibm2l8R2ky5eJODDWYtxrin4cWvMxldbSaZP2bT50bRALFnAVaYP1
Kqrue1J4E9PWfh0ctCNKzqbbdF4EYLrMQWfUtdqqKbRXp8YDCdKGgVb63ee9uiypttvoZiOrDl6q
XIaufze5IIICMBZDkF/tfGRehc9rQU77syum5WCkp9Cudt1oPyj6cI7LelpEyRPlJ9tQ+RSEmCAt
EG2LYPJ2bCIbvgsbuXW9vToujz6xT4wmxnQnCR8zbMTSifcInOgHdATnvHSeS1CPPa/QNhv4dubW
DU72WJ0Vr+YXJ18zRCscwCpsazdaS89LL13/OfUMW0XSNZuaPBcVKZddDvAT6ei02RwoIW1kzEN2
bxQ21iUEnSRbV3l5JRngbaqcDh6FBofJlORy09TAml/4+UBvp62ZOJGz4ZOWEm8Vm8rHq4t1aZs1
KX7RyiwzsBQe2kNHp2Uwp1RUud4sSx3lKnCkVZ2hOe368piY6ZPWkvVEaGfvJ6bx5bYxMZ+ZpA83
DZspyq66QstTKlG6DE33KU4QAucTg+y2a/0gQcyCpyEHmRdY8aYrBG9/bSC6hXm2l3s/kUCImU+q
ACbHgYdPib5En2hcNzWakDICJEfnBG64+sBOnwuhiO6rjMEqjSEEQ7DIWLC6xi8RSKTNTorGXSrk
7jTBrO0gTJdpPQgvlS4hJn91VzkM9U2rXY7E7IAMZk6cBtmdk1WPYegky3qCVNCH4aFLZ3qAxduD
thsSKqD9fhqE6ZauEQMW2DUZCQazGGwmpfbzjTqDU/98eLunjfahtodoc3sQ3DgqLIj+y9uDf32D
cUnrSVIZ4Sj78yNu90YVLLzTK5eb460YVA+8JRNh3diEYrJ3sLi0CT9XWO3DcsYq6yiQQCOSizLf
6PMvdPtBtw9LqV/yOO7X2KvzvexrxGq3u4kasL8I8B647puch4F5aAQ+FDVUBTG2jpJWc1ajXoID
UG0imZs7B5zIgg0c8OI2f3SgjuHeDp5Mq+SwzD9+/jG3e7enEBpDMyS8fJK87nxPTAL9bjqEuEuT
KtuONs1ULUP5K6sBZa9wdj2JXDSNEbnTrNp5taoeglkuRb9pOsXevGMyrHJDb3zrRuZ04JQJz7Wi
hWcJxmOtjAzAq6rJV2mJgkpoDbD1QKQrOYBWKYXn8a6cHgHnIosLWv3BEYJAgbgL11QwVHMp8hL8
5dYS4nq51BTTurd0LaKbl4BHMSswH5h/6dFpxirSIR0XZLkUgVtRtw9zzkasMqwFT9kTfYv1dWcK
LzpGYf3cZoqkSiTzLNXXo5bhjWkNOFwZxYOb5TB06VMrWmnBguT5GQ2I49Bbb/QXvqZ6QpiQUaU2
dYCrcJ02abmLMgYKplKaeOzivTcyrbDgGB7pgpFNDSKehDHG/01ope8TFyQ3RlObln19qOZ11nR7
Y1WJ+j4zzfqga6QGaEP9aGq6vBsmNlNkjjTrtoNjadPqCO1anIlbYa9Oqil7fHPX9EF833qwFJhG
LSg18s++PU6J4u0LkwtYo2T5IdeoxOJKNFcxMvDHRkx16SgsFGGfvjqOuId7i2ohiSVBh714Iqfh
16hYv4cGmaqs2503BMZ+7Ic3xgzQxQdnuuMUQbClAy0bBiG2tk6gjO24h8FWnAPdYc+KH8a2pHmS
5q90YdjulbjQTLu/JEnsbZJOfFpFO+5KQDGpdEIiJvtkJW3krmUbxYTHtRFpIIwBAiHrZafPuXjV
+KTYJJ4kOTRWK9UfLFBJT0Q25cw/iXsp9Dk5qLEvcqwN303KCQp1TMWax6j2yvmmV5ErDVbvh56W
rKyp1a+RY1+Scsi2USfvmlEpL54XnIZYS7eMeJuDkMOVnBJszox3p8m5uOhKu/ih1gzvGKX2NhSA
D9iaPIwjdvS4RvA9lCYzBpxSapb068Ey3F0oBf4IW+graJyohKvXgGpkyUXM2DVW7O3SviA3oi5P
5QynMTMo9HYqEXAbyAihDypNh1rXS1v4Ijj4hieNIDVqdPuO7CVx1nWUoIB6iC7qYRmZsMzDLPhG
a1A+aJLIyrwHBcSIl/mdxQHTpre+lsk2ajcQLIpdlycHo4e4a3Hm1rAIFNW4ZlG/D0PL2DmDBDcX
5i8BFL4H8EhLwgKbw1CyBVWzCFc8J0Q/QQbpMsQkdGVQ5GoJYvo8GE6WpF/i2vI+GjWEHRaqi8pM
rC397dnmVVrAFHUgnkqoHAiFbnsXsxjxoJDeu58YztC5k+5bkBnPvUclI6caOvhY398stpXIYDUU
y6kjGF4jIaPsww433URxZAYE1dTRuxEV/QPQxpXSAqjMcnEP0fwUGBnmmrzN2YAwYp5SIOHKoXSB
tWpGFq/M6XlSUaJAUco3ERx2uqW0XlpH0lAg8WRsDyZxXQdIiXkNMSTDMTiRmBO4ptzYY1PhtDHK
TShz9RAq45l6Ol5jn3Z3sAempPPOqlr2XKtTBR/7eAqSSd/XqYn8LtO9TdR69smyB1aZOh83qorh
q7Pzq6UMr23P0LB+qWolegLkAUO46i5BOOd9UDBmqvWgCtTRk0hNeIO4u1GyJQ7VeVsXoC/sIVlm
RqOD7A6yZSPdb5Fl42YaINnLdAJIM0FLYHJEr3RNYiutNdu8jl7WbnurZ3tEB06msbeFr9j7YJyA
c1zBvt45PR5TgS4G1afvtuUhI9Z4P6VYpotGvadnuXAbTk4cLIPBrqDyvL0z39zuRVhwKi7JSqUQ
UlrPdxH0swUOuDqGyl708XYY+2wbe1i9AjiwjJWlZ0GAztGRGkinMoV83jSsfnMFsV2jQmGP6Rcj
9vcA+CUwTWGeFMb+r7tRKQ06ClW6zzB95oManPWUkNTJHedIIt5rXQtcVyaAPz028O1M1kstZ9yH
RJaHDmAcdhio+OdP3W4IH2RmTKsDvOuAmDDSp33v6HgWbneToop2KvofNYOiOs43t3u6JSf2gS18
4dvHLYKAJfHXM1wFiY85e+tv93L24VT4s7bHlgJJFuXa7YEuEq5fyBgNSTcTBuwenzzpkEt1zm24
fS64lS5/Hra59q9Ek7yzzNu+lSDD+/Pg7Qfcbv72uT8fqmqc4RusY92vBXvQP99SOdSzImcm9Oer
b49qf7EK5l/ur7taScvWChk//fnuf/mi2yddBaERbyc8QH97BbeH//YUJMIgJxchutH5QIR/URil
4/95gr99x3/6KX++RMNenSFRWpdztchCiBB8Jk0EN+iEQljgoplJFLeHq5lOod9AFXGN/sZRdyQ7
tWzquHFmxAXNU/iOt49hcLR72QS07oKUufoIn31hZ1BfbHjEjB6JpM0RaHgABBhHFxS6wZdHy2dl
FWNBtNtMWGCswQOiZoMf1LJYu3r66LXTPgtktVGMLByJ7qtpCsyshZsmLQbyQeYaQRLDd5iBB4EO
ZYvgrtOBZpDwtKCw4AI5opNNHAPiC+dUlFKnW/3VTDBe1kn5GEUOgXPlmRzopTC8S6HBkyxwUmh9
cqIT+1t3y6aPLhU4E5Amc+KHHe3Ydr/2oPsXjAoY1RqfdqPIueHTohBWiFjj9UNsQ+ZWbpEqfCUz
knkqmSSGSkeKr3B59na8MwrlN7ApgD3tMR/MKynKT8CEy1Wnu5fbBCEPIjq86fBlDNZSQET0bZ2o
LvPHlXRyLbc/Z2RE6Li5VDpAaj3EJOG1P2auELPFEDtMDpkiIDKjW5xfs8K4AvMvSWkHx4oDCsSQ
Z8N3Rv0Xd3Itu8LyhcgflSQ/QFH156QANCqkuZhn3eqeiaYwQprpafXcj9YDorhkUYDjayPlm9A+
dWb4nvVKPrradE2Knpg1sswgCOIXrGFbk52RUrsRi5DsyzYQeGXHh1LY/YlUXqfAl5hUSGjCgQ0y
hPRFYxt3lcDyHtktdWdqoKgIcCYQhbMYNHYDXnoFLIsdZqa/H2qKLaBChOh49CG8ajJ8hzUJmxfl
P3I6LBHXEVL9r87WlEFa4hrvozKsiXTbaV1wqixygnrvrs1RwcM4pDw/qW78ZGqeunAK7xGYbTze
VZYJma6/A7kEe2Jceu17P5DFWAwKhi0CjXoNMakwn8v4udTjFxmEOMODzgBvFB+UrsETNsCIo4nw
4Op6AOiq/CSdjV+ZkKmehWRjxMDIx86I0L/YRAeWgN4HHbEjY2/G1gyT5pGX35UMITKieBYIziRh
VLwLXVdbmwWFvJg3MnbB1LvKvmsiF3yQZIUPfjw1PYpopKtZ0hBtF3MAyyGn/zSyF2Snvnd7zx8f
PCXCyze538D3yMZFJKFLhv3BDEIpgnu9DtA85AlwSipY17DHlWMF16hwNqToPLMp27GXIEa+529n
qiSdCdO6RAYvuJQW6pd6OhRh+lNE6yRMHovU+3UHVHV9UUKGTXFxTqAKAk9/b4iMB8skl1OCO9Gk
o+rrKTw2x67wf5hy6dC/11+KFKFYkTk0gtKIiUSDX1OVFYhGWSTbpAQCx/xJmh3K76k6DA7HzRPJ
6+ipu04iY7bomk4cgjIn8k3m7ykXubU+v9dKO2PTsi8t7TT/C+Ix8iHkWTQ4jRXexJgUy/qJE56V
xg45tWbaVQL+vC5o2VUpXYZ64uJYYNs3a8ziUkUIG8Wwa0IEZllaLAky6Jje2NKvdUjmjAq4mjkO
FYI4GqRf2R7h36Oir1LBlTsdMG20bw3tnkNDXuV6co2RV0sYZpHgo5maYVW7yWtNewTfYU0WY109
BqmD38NMz0kz0W5SXjOivskF5X1lOzTs7He98Egbnw+kFvfMv6zsxG6FqVbw2Juo8C3vq6Yfwl9D
e3c3opb6KsgCXK7yp2UOWSfJQ+RB1iclww9scZ0H0ky7qkXThvgnEenUQxWt7AyDrpNAOh8qF2xg
QEmvJZNEToS4bxzineGG0TLPsDp47fzyWydauhWVeo29WHrOJiXDdx2a7AclsC2H/YnfWOqlVRTE
2nb1pVfhf7F3Hrutc1vWfSJeMIcus3KWbHUIR4qkAnN6+hr0vcBXf6Pwo/qFAxg6si0rkJtrrzXn
mFWQyrh6C3FWMUgr71gaYlll5qf+kqMMUEBbaK2w6aeGfT2dkc9m9ry/YtSOUIsJIILjI3zJt3SZ
3QlomvrpcouYDMHqa7EySejTWrI1chIcAoPow77OCa4GDMAZVNJ2FiTp3Ca0biBbvUf9by8M5FyS
7k2K9LqTGO8KtL4zDjqR1qmo/yI0ouGWMzqgI0PuxDO8aeMzZOdUOg82MyBuTGKHxtsj81V6sHaT
aGSgMDVOsy/lLt89UszpCKYw9624242l+ZWxhuaCdjIyafEYORtkSd4Ij7b3GkkFSNskNuc3dt2K
50T8lPsUlMSJnvomzTC6wvi2bLOvXc523n3dTBwqiLT4+yjUI4M1uCFW+WChGjggIhGOgyXsTU5L
BMKQy+q25bCPiFlXrAyLc3gHW3DHH1bETHZAbvRcRMkHevTFObtv7i9rdIexkwmpRvSTy6umwVDQ
54aXNWsR8hHSogEhf7OyiJMiXJwiqRgpDuR7/H+qnJ9nndTD/0eVA1lUQrfxP6tyZt8ft/9HlvOf
3/iPLEeSpH+JKoMiVVIVUdfVf2Q5kmT8S1YUSVNli8xr7R9RjvUvEZAzcycLRLQlS0gv/iPKUaV/
WSBsmUMqmmZphqj8b0Q5hiRPGpP/BnkWp4cQeV6WqUgq0hwUSP9dg5KRMt5oRqSvpSHFmImSGuxy
PGtoIBMVk9wV4IsMoNmC8YWpTevr8W1PWwjICflbiDamm39fSDo1bOIccGsVWokIgi+jcKvm/fTl
77/sZ3AfPYG44ilPQqUUivnflyZ+YUlQ5P/899/3CbiF46hccF0lGoLU+GKeTF/+bslVz53ISTjn
DHh87HnyeU6YOsr96WZUyA+naw2DBM/LWGCgvQnEEtGhu1PxmSFNli16xd6z6mLdM1ALrBsXNpNJ
jFMZOQ+jToQsnbXDr02AfdVjUsuxNluP1FdqEhubJ1qX3DJm1ZB9Wk+9cu/PggaLrjbzASXGXADS
5xdyBX+Su9hWNwzYDbpBcZHvh5hsTMHgOcWpeWoGa2bQBkoKejekdUt4CzRAixr7j36cQHl/N6uy
4qY8kdMUur9ZIoA4mZ6nkNOs/ruVUHXMCFoo7vE4//sijcUNPFOy6dvqFSblgAEKulhGyE1Gcl4R
R5ANcN+g52l9ic5O/ZGS73DLiMWqcavLCDfzqMtn8URCVI2eNqx6QFAIcLV+YAWhGd1MDWuJqydx
4J0Jmold7j9fYo1NzT//HSYXDCnuKQZUqfH/cPV/X7CD5PO/W/9w7GUTchRQOfYG0NP+nvnfF2P6
7999ApUVGRYY/YA9UjhMz4cU8taPM9J0wvthnLy3bNKJ0bHj1Cl2CiZdF69pcZK1g5E5/TfRKqzS
NDleNdZUZuo4QXzwKTUeVEK0HMFBRmMOH3UdFsKhkMGdNHtuWU1gTc5kRM2MXGizDeKmbqlQKz+i
HDEWmbTCVvLE2ie5bJ8vgBESL9XgHNDenrVwwnrZqYC59gc1/36R85CFpcpGISNiCJnbzZXq+Q3b
lUMrBwGtSEfOBukcDu1s/BRPtxzgrUPNkOyZahgt3r8bJquHsdDFGRsIsrdRgQtov7GmqsuYIGWO
wqen/6Q0RpH4TAbAgjkE7AsoLofnQUl9/aw3Li0m3jZCrgkkHVWnQf6pzu9dQPfMHrE7EvCHhZPk
I9ASqNcNmgbr3PrMvx8e17l20x6TnX4WLApL3Mb1oQWeSNID6bUMfAOVqDzsffIKbRD95GTx2uWY
D/fcn79T/Hgf2YzyYiGsEe9Q2ufvDdQIGAVsOMA5964M10h1ML+MqOZsdT45A9tgSLY57mcCM38a
mqrlF2YTAwJVxVh99iKZ70tE0F7vEaLw7tbQVajKwZt+UHFaTHbh0677W1CqTg/1R57XuN73bCCf
W/mkXB6lM4lswH4QwhNDElAwosZOfojm46wtPYymDAWy2CfYJtvnZsjAgLEZe3nx4Xaidz/oy+cT
D/TzEyrw2fLuG8zoeucZzcIq3y3qj5AZpMCn2KBWJNrXbgBZsSK1SH6gV55IylvdkX5tgQJjoH9a
rnlUlsIbshZeDIctepgfXMf0Bhb4lmf1zJymW54gu63s3r9flc+QMI2CFDmAjf0UM/BjxdiyuIfq
OVswTZpqqV32OrTL4txv5av5CMs3rDrAQznY2qWZr/lQm1+c/XDJ4aJYlccBpd19QJkN7lhjgV4e
ZUV8LRce7THde2EvRhw20cdMlyoL9pLk1Tv15o6/1hw/b2XLPlxi0oHn+q/1dTsqi+pH/Vbm2kfy
be1YdwZwBocYIOnk932Mp+ge9i0SNvphi3xbKUFfO9IlQqbuWHNt8LqHo4O02zzDaIaO6unlXA4w
CI929SF/EOfyYh7A8fDw88S7faN5xi2bu9/tqlHcdpX3nn5Rl0QQFA+/XQEKwcjukvEyTbXs6C2h
0PdIEQR0x4hsQU14LFb1uEgs1gxHIzDy9zn6w1kciXz0lPqtUt5ZO6IBlKzd69/qw70be+3GiMAl
qjGdyR/D6AAo5pTiksvD9Xh0R698lyY/e/qNe0FHhG1nIbGhN7oLXvUxHlNf+nz9WCyhtmAyAaS3
yd8nedNJ34aTtqSYZFnsAlzTs87vef2to50Spt9O56Nxbezu2qb+OMu3aR1KiB2igM8Sgm4UUWHO
8mM0l6LgyZBiK3wViBxoEDKPg5fPeXiE08kflBM6JXa/bM7RCNKYrZmNlh6utcnreNGMwR9NrNBC
m0DV4ZMLHesOGKZjykFZwufwABBkbDBwl3iEfCp1IKYhSGt9x+m9w/X0eUsd6yve19Fc2xhkMIzK
jymzIcWXi1irf3u1p7RYZaCXDkLh9oLPwzCMTekiC0tDuFZIViQmYtWy/JIO9Vu0snCMDluc1UDX
43MnBg+AN/AFcpJq8eCpMPOCWjqzSxHFXdVvDPGXMQTo/RjPCKvtw2OyQdD44/7zSEOxdTE1yLv+
DeK6eXN42cZhPETtVa5+KhZZzt6C8FHCsjiFcubslp0iX9MfWx6DqSb7VYp6n8XCuE1LxjRcIigU
NYXFJ0Pw8vXWXlR4wOmcxNDX733GP3zFPkxDXhjrvxhQm81vX4yvJfuI73cX398ydSWv2bQntTOu
upkTvRGhc8P3xjErgismtPQZ9vFXSxo5wD2gMjUaMv/JW/sIR9GXIazftq9yMQXz1au2C3h6JZPZ
wU0I2nmtmAuNaI9sqZnVbmHTXMLUMqNviWlBgCy3MxgaSfkie7fmyjzd64shVNfKZtxEJ3POEU3/
fiG8GbAsWGIyuB30Wd54ChWQj2pDnCJz6Cc4g+ru3skZj8I2WT8hG8Fo0ubS04n2d687vnzNVXz6
KveZ9PST3Hsm56ReZ/2yU1d47IYFciP/XANcY9T4TU6cevMjGfGHrZC59XLxt5nM95IOHAQx0CiB
93hZkmoRiU7xWQPrR8EjMBgUwh4E0wuKSEB4Fu0iGeRIirQRZ/lKakOCpc37So8cfl7Gwn3f4QBh
nktqF337fM9CdJoeqrMfG3phJtWtbc3yH2J3y5OwVQs8e/jyUCE6fEqMN9KfJNuRwMdNdM8MjlBI
5zIcMfoFnsaoSA8EKCyFB6KDkGsrOxtdiKnmBV9VspMv9ZKvrPcHeeE77h3KgNi/RS+sTSoNx7wU
uctT2ssLhFPDsg/MT/iYrri87wfivabltP7F1Yz1xprpPipUOKsBqYKB4j2v9U4I2h2q160AtW9W
bbqF8l6EOx1V6E957df16JmbnMfApbZQw2egv9wb0abdiknImxgm0RFgryg52BQbNDT2QHcRU/dh
6s5Frky5Cju3mz1NIgPOyhaNFnthpPjPzO0YKQXip/UukjVxaWnynFosA7sHbmS3OgwLaiWeBV5N
WxuCRg8Amt/n9xXdvXSnLu674dJdyhPvP38saRb5TmDYsubCQUPAwSV47I760+aIhfSd+zVNw/v6
OUcBeBp/br2nEIb2XI2ncs42oMvdmnOQbL2vZpt/qH5ZcWm1deybQHzovMMKQc22b2bxQTga3xw4
ZSCdRLgQIMXOkhJIAPrpagOvFS/meKgpSngmH7TQpTMYyARrcR2W7b67BdoroIlVLAzFl+DE4Ipt
7SU52jS+6RaDRHheURIQcRxBjPXuYSP6r8YT6UfpXtMGemvjuO0ePoEXyscdzyu+vg+vKjavb67T
FlLVh6+cS1u+Ba/v0ROCmmy1GY1QOTqxqyo29Un8fEBkejP9BLzQE02sbfSkf61QxUej/wBoVW3b
fbkv5ZWUOO1eeQVWNsveE6IAoLUtii25JI3lFwectEpQKF63mTqtOmcMiLJ5sZUxfBArqcODc1pj
LYuukMzpV1YbtFH86EuHLxY+92o9uxvOE1Q47lB8A9ehcqJ1tokuPKNmgAkAtiTetC+yb1xSUdk2
Wb8a5bmADMXJ1V3WBWVyMPLP/hE23wWgiO6NJlAGv2c2jD7VhLTpZrznqM3UJVoOaL/1hMW+mU8a
8MqoumzLzLnWpOZcIUFsnqPkfUnm/O8LU3ZrLghoVc3yGil3iJc3q5mPTfOfW3/3/X2JVb5riSoV
hlmi0qlf1SJvdEdBAeiWFZ64/o8/oLJdnt8S0AR/tzqJZtjfrYcg8LzS6Tt3tSIk7d4uektMRO/v
272m1JBH/qffVvOcVrFOv6nWQgOYWZEJb0UZt578pFLUKjQ8fyqoZvqDf8qoROGtJsE2eEhIuVsG
rOo4IEp6lnPricHe/rup5Ozzyc7tHHkL6eVVuzU63h+kmCTZcfqv2KIBTcocgF51GWgl8mznBSvX
sGlH9vxVzmTIb7B2f8zZc1GGWORbg5Ro+/mJa9lcsuNJgc2sRXYSKkgKjSuFQ+TRS/ZJMSWnlHHr
qiUpGzoNnl494EFVfd2sWhsa40E/KKtB8rGfCqavGQj3bdgZj5/nZdgKXk0titOCv0H9eYFZFy1v
Trxq3uV3Nkjjgle/BncxAgerQwIDdsPNBQj43qxgWmUQOjxyY24j6F/7YUIWQ3MHBAN6EUSgubiV
rvqh/hTw8f3UzM0gwry/kOUgknT57AmsvGuejGDtp/1Ot2xS8/te+zRdbdez0YIgBIEVwLDdfz79
Jx5EW8JUuKyXKjpvzsJfQXbqtywcfqArXVPqvndjh2SPt860h3X6TVHMTq/Tnei9+nldixh7i5PW
+FsDacGbV5DFYyOYfofUIcELo/l/Lg8tZlUuSCjVWF2XyqfM9W9XMdXBCmEXq4fXAdl0gZEpNiSi
YTsgyw61XT2PVx24gzVpt1XqPQ0bVQN0PvG7IxgrJWyBkr2GILfgrxEBUsAII3nx6fNLPNS4B5/3
FvmAjOuXW8sG8jkHtCC4sM6PlxyVDEWen+lt2lO1F/QTRI+0F8H76mHTCUGyjI6GkziARWejaGer
yC9RFfjJXAlLYJrs6oP6E+mK+s2jArWFivkM64VVOdbnE4zdob55D34/5I69sC9oWa9UWDwG1/c9
+2dlQR9FWuDpyA/pJlbtFtzj6L46D5eK+l4ptrEXO4djxUBB8J1DzSkjdvjUVDY/kck+3pPi9FIh
0gDgW6hevHtGLt6NLij2N0pDMj4xDhH+BBIC1kMAyZbF1lqJM1zUfdiciOBE4X0p5tLC7IP75nW9
HTLYZC93+DYcZRe1CBKd+FRHHJkOnwtzts+eaSaf8mXo2FoSKCJ/g5fK2VGB6OMIJpkTpxUl9UGe
QYO68GkUgeXnm0mO/S6jeT4RTvNYsXtppiIwTK5q7tOUxk7kEAsioOSZuKg7GJAVIUcGIB0XiWmh
ORBXID1MTttQhVkKoLTy+wFB856R+XThhALI7kHaNY0THV43YIVwfAFzmr+wJBRhpZVoOG3ri+KP
7ake5LOpWTZxBGxYJJBRuuKvY0CPIHHYkP2aj6Bdso9EMdtdx2VESNoUSguax3lWPIlALyZuFJsh
BHvNh/b5CI2HA+ABGBK9EcgKUXx43o/axRfP/SzfJLSZgD4iJWZKIroduRxY2zjH6YNdnu9o/+Ix
aDI3F92x8PpPkkOkxUDSCf2Wyqmu01F0NX/oIpAee+DAyBCVxg4NID7wZkdXQHhj8619cpDc3kam
PIJTXJXR1T6rYfdAnp36iFnSt+aHJe72nmOJyNzXnVpt0W6rtSBTU7ntJZfDFFH8mudFc2Km7+D2
0+VKt90VlROtDD2ezPmDdslyOpM28wXx546B4DrkfsOb1q1AjzFvxoSHvd78reh/AW0Hf3I15yJO
IjDCtH3iZN6tLDbThlt9RoCDONRX4Koe59FtgnRj4HMGsn15XK39oK1htXUotECS3Hf37Mgk9XmJ
CVPKnLYM4m5V9VObhSVUT9fA4Z7EtHrxMhJ8+SBqsIDsPcb0aeNA04E+wUTjW46Xdvuat2F0GFzS
/PiBcUdby+lrj0+3/M52nCSxcjA0LpyrEVac6SOYetzmFsQS3WYudZI9di900kJkssPpsSNSvCAb
/EzXiytRpG1vaN86j0tO+Wl4xpoOWrJQLpy7NdaCVb7Rt8P2heOP0Sqr0rKiWHjZ+lzxESSxHeXh
dkm+53PEFzmcppUidW4HPnlOOeHSrO7mDoc6TkC0pjaUKRAjQ5CmLDcSA3FW3sXrlK26rXGdaMvO
PXbFn14NUU012UL4bJB7TU68cLjNH7lv0glN/B6fAWWEtSUJj9OQtYs+4kv4+Xu/+WBUT9y1LALm
uyvi34H2Zr808BN2FOSbikglyQHUwOKDuMigCHmFiFlw4UlsPtXKLYa5OAS0sMwfLrXw6rCyCvc3
PQUDR5/I4cBKupUhTXDD+tjt5R9AJu2B003H0k9YduvTu0sFV5b9CJVa5/EHVdh9yA+5vnKiwEeA
eLh+zUb2/jrMVE5r+/mBCZLk7egNCfTjbbh2K840FmwUS2nDo9qJtLqnJ1FbwEIkpnuGsn2IUVCA
P5yxQ+W9EpQT1UJneGPIWSs4UYq1Y99OC73C/pbnzvutHqou5LzQAS3D710oV63H2uZObOZxVjQO
vO+i983HpuFo/E48tsc+2BoQK9nD06XjpAwow4H8LVSZDahclxXkML1mVhZi9vjsVmTDQNrhP6H2
eadOUacPPCKFgPRiY4tLb6g5FNhVctnOpsJIiBywf9Ah77LHtHY6UFTaKX4N/p8FBltS0004xRKI
I/vkiEmmb61ZfoF56eeWVYsaSl4gjeS8636k6mCZfkXABVPGExdFmoLkxrTfr10Vz15B6oPC5ENR
Luop3sUn9Vuj/F+DQYHVesGb61C1xaG1wQxigUP5SrfxosJW8po9soBzFK8JB94LjjNzdls8vTgx
4dhwSFy6H2ovyGOENDOHpeuzV2NwmtLn0Ho0JsfPnreCcm5XH7GxmOfBSzp3jN1oV7GQTO1oAF58
pmnu+t2+Ounzx0e2Fz0dDDYMXp/NffnX0G+6mXTR/O7XKsOYpCwfGJevIKTtv/JXWAVxaH6w/GJ+
fJy4SGIlFQ+8sVEznbvVD7V4i0CEXRyJBPlK+OCSnsHKU+fmKn+TUKf86shWSsQIJ/hNdoqAGT4x
Sgg+Q4f4Zxph3KVOjVWRliWGXwB07PmvKFU4V+QfuXHLnJwetzt1Xnx+cAZQ4HVc+PzHM5Q057EA
7qf/3liBLdC9pDva9Egn+D4/iUKjX8q/rLoiSc1k/27iBUdZfXh+oyAl1rR0e44EO18OO8KEo58b
D4BujGQO+kDpfGT40f0o7jBPt8U+Djlav3iS6AyqekmzNCfZjvC0eTRTKd0CLVuBg0uu5rlYq16/
SIK7D0yqAmsIKzGiqdP8clm27s79KJ8ovbQFmSeME5bSRhvBHDl8V3Qwo/kW6D12VaEs+bATBfBA
2lRmRNIiNpf4qUg5Z5QuvpZs7dpP65OTE9Jce+Fgkb/l2uX9s6tVd0ZjuuHsrU79BaAnJ5TL2/d9
vR/HZXmoTiyKKf0T+jfHhDLBk2fq+/hpXcYqGE4IeR5Xrktove7N+jZ8caGh/I+WyjUq3Ju+ML+o
TgAWgi8r09lt/6B8OGo7jGXmAZ4k7GlkLPpSPuLYuF/asPm5s++ZozZZ9TvxjWn/a0ZQ1GP5XKiA
IiNmJ6iOwRwj6GXeAroz96xVvEUacgtBbuMwpQLXvPQs+4rHubNMAJxa/nNrAfDr990bnM4lxuec
zdJ6qKfKod7QEmdQcfP5NHBnyRRSHtXFzbSlT8CPLXRHfGKsG/b9UyqdoQ0p32OB7RM9ZxOdCrsx
Vj6qydwrER+ONjmvyVILrIA2QXcUE5fNtFh7NPUV/APozujwNqhWFwNePy+ziLzHj+ibBzRYBGPg
dgXbJdgZYjRiw8i03YyOGTbGfFBOOQtrRi+KbgO+LHw4UJs9CsTc674AZM3ra3dsK18jSeYNPNmE
F6RibmRfY3O4YddHYboHxyddNU+fvU7s+BYMBGZsLIwT+AFrdV/nt9lddOjzTTE2pM+/Iy+JWfTj
8MUmt3aFjyjs3vpfkZeHMXZVvAm1D6z7jO7c6sL7roBPinub8LuzuRA/aVxpsKIvwryUgtu+P3dE
EtU+rQsYSlRIPCu6+djYczGslbk++ikkIjjTNJpgXSdertMO8TAcVIzxUFH3jrysxQkGbvRXDbLA
kr7PcBjGJSHegXko3mI6SoygKMaNAaiLU9Am2avZteUVAc5/S7oDaSQk8eC5I+VFXtJJ/worgZ4X
zG18apGNv4/Gm42pzZTI0XGwvukh0DDhu3aMX+XM0APV9yMONEZsUphslXEFVr7isEDB7xTmCdBZ
TuYCRz7bYFJV0hDupQGzOXOFQEWkQywXoY3uwGg1ML8wzjvxG+muIhmHdKYnEb+dEM5MysdeGtxb
RKUB+JdtJ1u8YXNf1+TqccJszS+iRPhh9gUEGxh3L1uxat/Z7bDf+x58lZOa2eK2WMcLA+meJ/v5
/MHJQ6nMhQTUvAfC8qM5a5/1Mm1Bjbjxh0gruZyW3+z3hY/yt343++lCxaxPD6p5tbitmLHGv8ox
DaxjNSeHhQ3/cFV/J00b7PBkmo3enOYWaqbPmQasax8J25FtP3BKUh2ieSlux3HNI96aef8WPRe9
bDOQhJzHYp02gRDNzWyO8VJTlwTeM6RDmXtvQari5rWT6Zp1kj5Fcn/NULKwvrE/CyLD7R44bYOx
elOzGenD8EMZE5UocoMn6tapjmAmak4YZkCmxV6lKIeMz4zuTWnnTE3xR70mShpZFTYqQvOD4njy
WtpotLRZN6cgYF7Ixs+dnOFfz/cHvTXBZbV8WjtNC5L7WQvLA7aPAS4xCNqvG+ArLlluFj4+AFfH
eGtFzNpOed8w4OgsmtJMP0M2LiQLcC6uUx+SgrhCiMs6RnXvyUC3Qj49KuBsl2TEKk7PYATrsJOh
/WKutW8PyNUg7Va3TaqtqhaycckFkewVOjEBS/aal0tlnL5RLT/y5RO0zPgKqdGsD+NE2MnznH3H
GKSZHS4zx/Kwnxx52oC+syttpseuX8Zrxqf1MW0d03AtWHpH9vAMFK33suPI4MEvRbbmlO5evAJP
+Om+zHcucjJ2Fy5IbQjh93Edo+nyzRXuoaNto7bt1urPY1dQ4syMrxesNA+J4iDPIjivbA4C7Y1I
TEzXXGE5kzJCMIm+8bF71jCmBp+Ddlqr+fApe49uQdYD+pEPZsKGZNdfXEChFH8PJzDRgkThz1uK
8048Y2HfCCxHMpOpkdqm6GxLIfUW37f7Yh/GmcZxDVLklPjVISP1B1xvtTDR2V3RsRXb/PR6hYYQ
Mlxg4kAAd03wXDuTUgxXZytFL0/tzEJBscFT8cEW0+cJdNo7LmNBjnXSlVbD6jnTbCGkdcSxQGWH
Q+pEX3bAYkTBdDC2yO21jQyi3FbPil/61YUwylwIX5XTnmTJKVP6tstk8krRliJqh1rsEJ/Hg6TY
jXJNTL/mCTKGYJQVmvTJHx7AmVRzEuE1TaoMfRYjCSUeBEHK7aqvda+aZ7xTKbTvBLFBeiLEU/WS
jx4/AvJLJ1LCQSWRbsvAnIFR1/i64dKypNzADuapS4an45nOhccY661hTHmStuR2bYrjfc9F3SqZ
GYBTDpRvBkYp+1EgEjMGDgnRCNlBVDfpvNvoOOEj5/4TXcTLMOE4nW5WvD8DUGcuMlV+5YNmd32l
/58Tseg0kiMvyisuYE+Y1afkwMtR3QiBL/Ph2Q37okvLjdd9W8WbfvUM8NUzT0mnCR2IGg4aarv7
sTxyavZHDjIWPLnwtYPyBncE5SfOrZlVQw9dtq93UguUs04zpg66HhiCf++ZyTpG7TLuzn+eyqLM
PJOeELMyLtG895Q7j7Aawhv7q5qZi0+0tMbyQvxO5r+yeWrOjHwlQTwg/gITlUFgbzD2zDJ8VGSP
yNczjn6bEAbmD70cmGRrPQkMudzB89S4EIW1tOLCUg5zRl+8e8h3p7dXc0WU3gbzaFt5L3+Sw+Oz
fzrPHwbCOx6eI2b6qTlsEqNjqXOSS7Uof0qRQ4RLuo1c+pSrtolKc3p1Svs3WaK1VdiMAFsYH3T9
jnw6vEbooCNl2EVeNK6x0jfIhBxxYe6ZHRLzbnxrqYejkHm3YzAoBEwOzXDRfgxfmF0VNqK/zDlm
BAr0dl3YfRp03Tlu1pICoAPsqvfcYaYAi0Nn11gZgchsBB8Fp58Kp7pxlcal3Hgws6vZzdrDZ3Jh
UxE9gvLmooRA6IzJbq5xniLp+TQX2O1uu/yE0jvxhRmrg+graVC+ltbLH7uwuNmSx2kA2h+n3lHd
xj/SHnxD9WUCM0diy6/+EDqTv2hLuPKFv4fz8SLTs1pVFzFUTowUBfd1EN71ff8ep6E0k0EzOvJX
RYny3bhcKWjEnYR4VjtWwGzxZBDVzlzvUM5vva1e4gOLgk4GLdd3FSnrtElZm6suZM6QI8GHUCQ5
BNdvpaD7yrbk282FbUNgBKq7k/KuMuRJDndCuE4AV2H+0PxZNEeGJxOJKfPKAHfJcOQx6l25Ez/V
RbaBiiuXDsxRKjz0KP15vJaBEk+j1opGA33RA0NmeAaRh/pNfpPdx+F25bCLDyLNZjLPGPmA3Hss
Pz7YVmd0GMI+yKjBfgy0zaeCppCD+3XDc0wOKgveIT2NB7QBT6paVnDMqw3uVgdwTPFp8TvW8vfO
G2ot7wH+SBZOtAvMRg+PyGWszOAW3ZR3/xkOun/bAV+iQu658CIEsJGQnGhYEvz32OhrgdBJpl+I
g5tF4pd7cvlm2hb86bYP1E+FgWFnIwtZyKG2NQneeEsunLq3OSrnHbhbl+ni0C9EBOkXYBQKZefO
lWYYJVtHxgluD0aIDo82C435vcLikU8vorng+FjrvFrGt99Tyzbmo2ZKObq3haDZQJITtutABk9q
eN+TqLbUfovbgvNLD4mcgR/G5/xNLwbAulAFjYae3kboxuGL8IauA0NEYz7uFHlGghsN5eJozcXF
g+WTS0+x5LjM5/cTYm3jQ//kvkaylR+WCA4U6T1FTkNlfylXRBhRsSVURG4hb7vaS5nUDIAW0NM5
LNm8QhWzCTvbwqHt3N2mQ0Q8ljt0nwICO3bUD7rlH1TvuXJsKZJGT5JJXCKU2ha/iiWPhFjWhAfe
OOW5O0Ce43GS5zQJBqFF5LKrfTTHxzFdcHwyvIbvKtDZRoh5qFfCPDuiuCda7G/Kz65xTwjs4HYz
KvWcpY+nyBWTDeItNC+MsAtQkytyqkmchOlgLOPzk+gJpO6u2V/Bilmb4uNGuh92K9SHaEKY2+RO
29j3pcDlHvmcl1ubCEUserhz+VaxBSeu8U4yide/4WsZ6U7N4zOKDmGp7+gK1DTgr1zpjlk2N3cI
y3bIXHf1e3ERXeITH3c//2DFFjCYOa3C4aNsuIJwpdHnqIbUAhkajXCHQlMCgV04w44q29hKf0Gi
L8rjcjccwYhvu0UZ3LNZgkGMyvZcBiwwm0b1hYV1vMczfS0iIOHKTPtj/MJvQLLaPFrArGblE3w0
j7RZqHqBuypmMASWy0rwVhpuf2bWXZ7Ts3ViU1oD3Odic4rZBlF+ebHbzN/u0ep5cw3qWjrG3Au9
le49A/FfODzWG6E4iAb5IOOAPHDdK7blOqXmYFtDInjlvWQqZe/xXX+wU03aIF1bV2JqKbVlLgtQ
SdybGEK2pp6MusUzX6diqH/pX5mMbdq+8SYuDcPVspAxevLGnqp5UwfGIZ7O4ErcGBS7Dyfbdt8i
kREHUubWOF3YwRkfwpYr3UPZPOL3Ag2LwsEFeGWi6QxLknes5z657zoljG6gK5AnOe1PwfzvQg2R
cH29Si/aWCCU/PoUf/WZhzPphk6CbQ5nkOk9XiEgCxgQfRY05YWECvbqXJoK2mkSatmQowxASg/0
AKuIzKwJiy6CqNVrUQfO/cpjDZRV3M/S0nq6PjfeH5KXB91n8pxVRJuE+kLTnVs/baiBe2OaZkEe
hamiiR/eg4s1vkysa4chrH/6QF4knEHtNFvQjtUlQ6Iah7fX0owcyCQ31SXB+kWGDMqMGLo66h1C
zShe2LQ50heuoWVOL2OcSlh2N/QtY6cqvBvXqgKhTErTvDv39caYmYxN21BRkKECZrUZS/sxC06M
cXkPHUfp5wUiCH0uN6TXTk/4cX+TIiSjuS2AZUjbWfNyJS4qDCOoreXp7S9kL9vkHUTBRdvv6tc+
yTbyY/XIQ4Wwe2g07IGEs9DNunb7HOYm0y5mkC8GEyBHVsr9c9DnqolY7DyYtGueIWUJdRm1EEWC
ysdLM4SSnbJb9uDlsFbycYwpWr2lJQQRojoSJIcwwpiqu8juiDTaW1vkSdgqwQPXDKxfoQAbhnkU
XOXXB+yCiuSgHg3HmYU50WftSf9st3+D/Waa9v8z5//7LywFxC8PSfi3FuDv525mPHVHSvRw/EKv
xxkRX2XUBZp8g37GfQMeUN+ojW0LSwH0rEiQHY2xtOJMyAWacvoY1fMk7oiTn24ZOYr6bpC0WVEu
TUFlr/h319835fGJYLOmtf13nzQ++bY1/cbf/y3C48yisIJ6svg+UkgAYp98S39e37/7yukbxWQS
/vsyVFgP/m79842/n/v3r5hqAwJMSFrYN5gsMWZODwu9kBVvuvn3o3WMTy5J5WzeavdyE7ezPmc3
rpLXOTRRqPBkJT0xgxIsOqh7CP9ogOSULPW+0wdXf3rJKfsvys6suXUku9Z/xVHPRt/EDDjcfhBJ
cBQ1jy8IDedgHhNAAvj19wOr3Ker3df2jahiiIeURJFAIvfea32rn67baLobQ0kqisenVhWmfQMG
6waO8IdvFvempX0YYugCK7eslc94A3v8HpTRpuV87cObsRzB31SAfOv8NdR8sGxpPgY5erosGkZi
UWQUwB2myKOD4JeMGnNksRMkubWr6ZQ0nkuZ3KMTzc30rCXZazFUaj8k7E9xnHDpc7huggdlcCX7
cVc4TLYT9VEJEo2sEFmUjHaTZ234VPYp9svWFkMgdY/Qvo7WqLotOkM/wqtluuHa355gFu+ZQQ1H
YMrk2mund1whwPIAHxHjSEQYtioTFNe6yBNGlgn6Thu1hRyaaDP1yBql4kKI2Y/yVYz7vIpfh9Q4
VKhTFyNJyHig9+t6J+yOxlzaEzpNHWFXEQxqu0F46QPltBNEXrOVIqYbhuvIMX5IgZzZIR6klHow
z8zL61iJlTG732lhf5Q+/Yw8sUPCkLK17aJMGD20L7i89ylqCstltDeYug4cZ8OCp4matFRNQals
b4oYsR2CwKn8xuWcbkA/J2NyX1M/SNRi7UAZkE4R/PwZ1nWzfHvs58ckfk7aobwPqwzBU2zc6YIL
h23a08mNq3JbAueGCZ0XB2l/jtPOLjV8OqyBWF6TNW/5Ro5I3PUknzdJ0b+GIq73dfETOgCNQRB0
9CZzdTVn9sFnFjBgekh0eg7tAnpJSUTtu2WtycuPpMFtoZ/TukGkUHmIFmYQM24GhdIlvsIInU8/
nq8nI6cp5ZGQWwo7mBLktRl/EXwgtp6xM54Lm4SevAp3duyx6eVU27tmv8FjSnjNNKPmjn36wcwU
Tad6bjgSYe/o9CGbPY4oxJEZi1nq5T9bRTYiQJCbeaYn4iUTC3TJ+REqMkLs2WLIk7N3dd9ZAuuf
MFu+U6eltYbJEY4QLSoohWCAosBotOEEVeLgziZnScpuwErlm+ZxLajpoDUdA6LWcrSN0WO9bY38
w24KWl1tChHUYCMXonV26weRURIMUN1X/cBUFWj4bZRyaUtN/6G3QECYdQbwnaUM5K99Q341DLbb
kANpHQ40IwyS1po6Qp2bo/4uf4LH6k96xsoNbnrt9w078qRItg4Y6EPPliYFwLMN5ypbNYhuK8NC
ZyhK1PO52M6r0OaCWg15FUy2c3R4A4aG7mHRc5gN4JOvIhVDZzOQ+M9teuoTNioFfCi/rLM7FX0k
Emanhe5LIDJgiY12lg360GIMgfnzu8gHRqRJ9BpXjJQrF2h7BUMQDh/J0W02b43eKgPpYWaE+bON
4Dupr3a2Egrg7AXb8LOV3Y41o6mOGeKYTYife47gmDzAXKOJVTH4THxtXWSTuHOtorupDEqYbPwS
rngbl7iLyvYn0nezDbLsT1lR2x9gGfPRTuaNZ9Fy1Kzn0iHQKr5IgCYGLqlAbFsQ1QmA834sNOst
o91omMwqseIaUTwEuaUdFJsIY3S44EivO2RD8p73XrrBRHc0ZeyiipyZWg8MSEcCwMIQlUgyNXe+
Ts5Bn+bHCtP6Jm3YOXS6KdagOtughDNjkFVuOG4EvYVQe6hsD3mfl4jf6Rm6Y+WyZUjmoJ9b7Ddu
fFPqEV59gzh1o3+qWs6Tfq423UgkkwGui0JLxueipgC1GdrPNg5mAYi0oppzVQ1N0mZ9M7TwXgsj
5hSNlh3QIjadfYQchHbXZ0jun0KWyMp7FRltyhCMCmDjaKunU7eTo9poTv7kj4tdwVngsHG4Fy7b
YeV85k5Brorjb+1RDStH0IMvNrHjwqsLkZYYBumP2N/0m75Cak7UDKEaFvVSr2hpGZGznaP+Lqll
vPFj/9mqRE6nmT4FpxlKOTkiFPFmkPjRovRbyQh/DxNnVabOkh06ROgNseQTTZGoZ9HfT0o+y+p+
eYmH0I05qGLyLc0pxPQNeVSb8mdSEOIAdLl+MBJmNLB7FGMcNB5Q2NEWdpyKOeygwO/ZTJcMPgZH
A9wZCVCmgNFA+YbBMNgLxxZxs21VG7+d970OcMKR+R2RL9OuZMyjPElMoTGTDzgjbJgV4anFFCK0
h+HquJMdwCjAIMIPWbCUfbrWi/amjDjk3VQO62lpU0s24lbCZ+rDy8SWgHZFq/Urp6W5DD+LjJyJ
3pcRCoYQnf2SC5oGhXeaO9jFVoN6AjBth3Jp3tX1kB6qESelDfGtKtlC+gXWvjSiy1/bIekkoQf+
lSos05KECRolDMIThWQh8ugamlObBW57Z+o1wYi2YEg4UtinFl0PeATMbLnCXrkMnmLXn3AgLlmD
GlpslCPNNABMcWS9jUokfK5DQupIz7gCzDYwi+2Z7yeutTJY+oO4xShDOLJcR7A8dgmDdn3MA0g+
zaaNjRfdo7sMMrPYdDTUKoAFFInak59Lbx16JGt1MEUaIMEPRpk+a02000cW5KiXij48xYgojXUP
B/dQyhTfEheTonVfZGYbz4V1nkyQApYL4aSngTkJMLxeV33zjlOye/6L49nqdeq9rzAvHkaY3OQv
DLC2or05Mg8wnEQdbSNCae5T1A9EE65a3zv5ZfFhhyGheIIpfpXejrHnHsy5f5o4AjlY2dawu6uV
3OJspfXKpDENhbsq2Huh45rx3jB/KhzrlZSgra8hYkuBaAYddKsrU+RE6jb6t5nZz1XbAA2sBVy/
6QTmN10P1C9reyB2t9atbZkhXYjl/ey6+4RceT1B1GDozdZrIlqFC9ENZuu7KVVD9dVt8mSkiaWV
ACLIO21nDGMMD+rCCHxN1256Xv+6s6P2XE3tOdTitwnc4M6BHI3fPS2gqnRiF010k+BmzdvGHTZD
i/5HSCbblsi34yjTfZhAcZLqtsGpvy3NJWWJ7pUeo+Kv0gYbUtJjVlxKIK3NNzF7ATlwmU7IrlP6
tHd7ui9tShCdNviBqBnSQxRel9a1owFecCLGq7aDkZFIPlt1X57oeFp0iwyaPJ6ZdkJdP4XF7O2b
E7gD62E2HHy3OlGmWNJmNifb+TlOEyvAAT7vfGLDE4Y5VshRq8/2ScU2wxQihHUXrZBrtPvEpks/
SlCyznxbRwWGWzB9oO5XrtdNaGsLuNOzi+5KXY8+VwnF7Ec2DnFfE2pI1T+bppnu87y4RYgwGi2G
SwT1jc5HnXSjuREaYGTcvleD24CId5ujNVrRfQ0AJgIaJFukih7Q38BqunfXr9Wp8P3j5FOu+Ha9
Hcb30r426oQ8yRpdvksYVjkBrErcl1i3H7p8LKDgeh1vU4qasAgzNpDZ4xR5n4k92DtzMv1Alt29
DrP6VFgsZeWUvdmZ9iPreEMJtbjy7WEf2/Vb2yAx1gr5WhgJcw1RnZOwsREBjwfFmbsuHCKRu453
ISHb2tVyLE3mgyiA3CbDTVTT29O3TeSJwKuGld+xc2rK+aTs+NtVYDq06DPM6OyE2WRv2IwFZVdP
Z9PVCf/RrCutQ6UQWHqN5BhCJ6c/FpEFcHYnfCYqXVLJbb0oe9Om3/tuo60iE/0Xhk17HmhiROw9
JQ6Rxp6erbHArOglZC6nhN6BWDo2othU0nurDK7DKofFqtM7qsoMpZCk+QY66rbFWvAoGJqpRL4V
YyohGSl0kypztzbC/OzoDAYltDEcHZPrRxcbmEzKgq8mtHMiMtu1m6BPs812kyRINdqELLjhS8wz
nNOu5C+96xo80ApLWayDB3FszKEK0vuVM0UEfoaUerOZPYQx8bB5z6yWT6Na9Xa2GXIhN3rBxIgq
mn6+l60Tyo69qTm3utvQ75JBJqaDhm5iLBgPeQwpTKpUJMxwoblowRlQe85k/17WpzYP4qlfOm5o
BTl50DgRceHHhDNVxjYOW8bKU9zd0VN40ojzrq1C25mwSJEGt/RAxv4968ts5Vjeht08TKBOnIhh
wgxgF6ggaTeS+GTazh1xFvFBt++UYCCWTs9p1O/8DB6tG+t5UEQabxgnu+FtUvViwyxdxaGOrNZf
/LLyGXP3eDRq9FY3MBn9o00UaZNb0EESO96Sw3Q3DDqVd8tmJjRTWqGNdzaBVSF8ia7ncNks6xyc
7EsR5MhrjvNi7UU+813/02t7ssi69Khrw20aGdf84SRySwo2TUk87ENzdkX6nplZBlmXd6gvWPyq
EpWgm90bI+rxweyQlky8v2L53EP0pKYeHo3Qz1+EE9Jm1Lpj2i0+RSIqVmCZSzI2tG3e2cz6BHOX
0ac3zUdpdQw27KzNr8elzydr7dzGn/1oH9qpy46+Jzk6PIuxThvh8kHS6lFWRJPJ0JoQJ6VMdx+n
91WOjCGKu69YoKloaQ40HUWPz1x9tLq1cPH2l4p3t6Y5E0Q9gp0OculWqygunAbX1jSNLWncnMZZ
a6LTRY/oNI66jis3qH1bLa0MPN4GoriErAgCRADjhLNR7vsWfV1vzSXVNhF3JmpyEdbetkfj0iJ8
tCvLwVTV/pxYem0/nk5FnxNGOwHQ6yXqI+Xb4doKgV7KjNTQYb6ehUHkuYfub5zro993cl23IdrB
MNlAErvLWsTX2mwcSdeBzm2xMFmFfHZywliFWDvqZY4icQAI8jxYgLXqQbpXvCjnis8z3lnajCpm
ZORe2sXRLHuMUh3a6QlAoiKF2LTxNUzPZg6WPxIzoWk1yirJ5SDiqFdzJYKxjAFdDdUL0oxatMbX
DJnZSIjbZNV3+UAxmK5kcia4Em+wmdxVCDtqA4VhPTU7meXrRtfCBwHZ8mpmLswfluv5S+6QqDsv
YWns783kyLbwjo7JjNhCbUth/GSh/CYFhTCXkuquBK7NGVCsQ0lMa9uZjNeMnMRhr9pAtaeg9fzH
crI5CR0OVJdhoaKGJ+wjdjBnuV9zkqAJQfjeS0G146g3HFQdH2LbniabPzZGUd3U5RhoTcqcQ+vi
u8n59KJ7LA41PSnCb3p/4yrjXXQMU9QyPZpeXUXlkjvy3RCUdXUgQ+s1rPCWYsE6iA6dR97HH52g
KZTCDCCTbp0YYMWLlCGlbJpXTjkaTCEBF6aw3lqzV1e6ifBUkNeDzF18mo56IIADlIRzztoKKYD0
kPPpCMhU9h27SXk7I9U3KkZl1VLH2pRwOnu4WkUnDeOEp2iBjLl+CufEe7BbBiKK4dVE8ysyE/3s
Vvq6grcLkQ+pZlaP5cNsik+v1uNPaptvm4SRQnceFzLtRpjym+vbW+HQe7G7iF3WTdX07Y52JlTk
MYia5I0MEHRZ+15xQU0szLyyp63G0nAqULhMJb79jsR5s2i2dsQmxoXV0Joq4NLFaMICpqtyb1Xq
w2dokGtqoBSvQnYnU9iGuK6HXWzlejB6LG8lYTN56D+Vc4p/Jb8sVgyfwvGcjPmbp0ug6E4hT81o
ecy74AM7CfRj328+BkUeO2UGIZ72vJlIujz6PnkaKfuWinzLYNDDaxa69OgZPql4dUlzw9Mfa7+h
NixGDaknpji7f+XildxlYzetiCV98NzI34RziOq/kU8e2TPO1FjrsWqwpVbmg9Wx/pW61a7zqN66
mtC2aFSNGvtT6OUF1zl6PIDVVuUI8ynKBicoWuvQEguyc1EemLnbb0ONTaiHk9MMSfNlo4IfgV2S
SGA8snUvBjJQeJfJfrX6ZKURXp6VEFlN9hYHMkK+kkJbEuvq21lg6lSGOQZ+QbU3ezheipKNPAEQ
TmoTyCGCYSL6x/LL7mx+KoQnBQs/QcXkhGds9gpXMnUIX8yy3Hgz2dwkJO1UnH60dQUPmXY0VcN0
5Qzus4/4rsDqh+eFgGC71n6WVr9VjudQuWk3bt+CmkXaXrVoJVRtzlsfJcZc06xvQrbdS9e+EkUV
RK6ZXak4cncqnM7eOMJYc5mR2uHERo7cBjwqKIpDDQ3CZLBi6PSvork1kLKO2srte0Jatee0gvBF
GArj5bp8Naa52Bl2Rs6rFLDSsB+a/SKy7Lp1MeHj1xQLaaXTbDblbat5oBgg4165UWwH8r3X+mMr
J6ZJs8LU4ZAy0kpI+Kykcj3oeHkEIP41cb7M9mfaESNXuFVKguouNYS7aQzeVWjLX05v35uysN9I
+sTpldbvqTN+iE47G61z4lp7q/hkn+vQPkC7y1dxKVGsSM7BIreCtHwdqYp3YQtHRkPNUJ4yhZE/
RfpeKBb/DlsWF5LxinqE67PTfOVRyYb0AoS/AOL/+Zfx1N6pbjFULdB4wLpVenN5etS43sSgeiki
BjWtKfz/wM1fnvnrbtE4MBEu93//8vLt//Tx33/H8ovmoUX2/Ou+6zFhVFtdUz/5lTEeCbM8EL1L
1PXfbrRqKA/tgK/18m+Xu5evLv/26+4/+7d/9pQQ2kw9fOlkI0yEoZEwPhaHMKv5a6blNf7+5eVf
L/dnc+QhrYD2YfjVA/UJFNblhqOLxO9f97U5/M/71uKzxUeTvLrFbO+IbSF3WUhjZdHKPOTk8/BX
at3eCgtA8ZO3C0cTWo7H9LQYGvsQC5Jb5zj01r7HluZyt2vmPx7Ilqe4jsXkQTN3v77h8rTLXY2m
0NZRxPAuPyixLeswGh5Otl5kFv5luD2X510eudxURcsvp+i8TxMT47ZTYuhK//bdnUE+X2V8TZZh
Ixj2B9ytDlqBBIrYkY0DlK2FVuQ2DPPDnGtxUzP9tdLuoUsZ0AztRFrRAsG93BhjhyCC5Cr40/6M
QgTqjFt136OG1qL0SEVJUp1oJy7gVsvELJaScaGmwT+OjV2yUJzSBRRVLgfn5e7lpigU0u3ebdtd
G3XrSh+wN1weGaKSnIqwLn/kiq78r+/LZcwFdeqdQwgcbZtdfsLlZ9eRtpBHtOHIn5Nsf/2+33/L
5cf+/pzLQ2PHJEVXJa7Qv72obHmhv17e5YG/+9n/z4d//YTaS8kv6eX+13P/7ndWibdLsvaY62yA
YWax/BFwsHVsH8Rt5D8o4MV0FPDZuVN3ymg9g5OCnkHqIcMwLaF1+ZFZerNzm5CpQBXvgU2WeydO
25PWK6ZKGXP8LtoN8bBJu3yvRehWmgqUF4iVdehrH0MrfjpWXByGhkF8S7b1VcvOhYrTpsqGVKA5
Dj0xZpZGSOXpl+YIAQYG0eDLbcjsQ3NoBUhSVYLMf2QDVp0zxZLmNwLprBAQxjNIqNHQYFZiWD+U
LcJPj1rEGoEaSBgeZfFjiBJt09ZooNgLrInruu1p0a2xy6MucqrHjuCkbRNDBtFRUgx0yQgmcZl3
d/gVk9yK9s2oPxhuecP2VsI7FwgRknSXcwneDY7eAreHwaNTl4kwQU7l4eeq+luigriYJWF/HgmG
0nsmmLrJmA5OKiS2yD8M1ZKfmmHaSjW0xPZcE0qJQTJy0SrD/ZgQSnq11t5WzBbD9IY44nxVzD4S
Gr37tqPM28xp464NX4cCq3rkpyFidBkeIg8DiHD9lwxZJXF2yZpEdRxEPYqeUtK8h7HcZ3nQlvJT
uEGW5x2DRpuJfpbdyoZiO7VrNNQxft0QNajBcO1o2e8uoUxG1mOelTTTrEnf2Q7a8bhCGFDdDBly
QzdvXnAZFFe+B+ek7aLoqvHok+pkb3EJlDNADtYHzapGEmGoHSJmsFmXtEdXaWfmBO3QPTaCfbFO
ZdqVMEwIe14xDD6rTD8p04MYW5AN3HnVtdaZDbEK4Y1mWJ9ls/RteTnaEtypCJG50lIiRXLy3+Fo
lD/dPDnmocI4HjVktZf00LicwRRKNN6T3DhHUEZMQdJ2K2kHNEhgpjoyVmWmv4rO/OFk2q6MMFfw
rde0Azhh4vm20JyHwWnHW3qPRsRmLSMD7sqxieZ04dE0NEMOmiUmXFNZttc9qqDS14hHfsiswb7r
cuOnbeDiT/InUi1RkDklul3rbZACXEo3v8Q7LdIpE2Yj3VnZout1ui+GgUvhp7SN11DrdRUmPrMn
tzJlVTMLnYi3gj2rWTLSRgIrSzLQGWMZmypzv6KhjZ8r2lthSPRErJKgUYDbQvq6ASjag8iSPc3M
J6Oxwn3DO6T5pkars7Kf9Ko75YWPBs5jEbUKha3OsneDGXu7rg6vZZy0B8siYHOoigMtgWuBCWuU
wxtE3HdR8wqKGhFsEd7VlX4r45HSj/d70KA2sxU0++mbbGDtuk3wCRiSFp4W66hp0GFlCTLw1A5f
4wRR9VwKmDpxwaYTD3AXh9fV7NDr5fyAHgFGOoU4Y4l96WPwjfqjhcJOYeyRLUgllvPAVND4apJf
0NQWzWfh0DaQEBLXpgN8z0LfptPaQ/ySEXkxW+qh6FpUhilCGd5bBMwd4ens6QH46Yhup/IIYDe6
dXuuyRFjIctKomA0gfymvkANU6K/NLKnyUr6rcwow/XYtc+EjH91tNB63QaJYSDvGnteV9Ont0lX
gw+cTdyzYc/ZPQ4Dspjpyh/oTNkRoqlBhYE9AxCu3U499pVibKkeGykF2tL4h2H2Jgkbphl0Nprf
UTd09vD8UKbEaFz6xYmofH/V4pnOZdHBO0mNjTbc8BKNtSHDDsUorQ9rlM2W6CQOmBYl7DhVxzJS
Heg81KQIObazptkblWKqgAZUZCiNHWkXewMG99HW4hvIogqN1kJCYHoXhKnXEZwmbpoZXRjDqqd+
zjE1DXdKynllePQ+plq/gJutg/L6rxRSKo228ntMQRKqNi7ZpYlnTTSSd73Fg2RDymy66ShsD2Nb
7wZD2tPCr0waPKa7YEBLzBZw1cfOQA9uJXSLNYLt6/nYIa7J7ai4XkRmHLluNSQnUmOKTVsUJ/qk
N5q4CNATAOUpwOypcdtt36H/V+OcHaaWD9qf5dmKEuA09RDSRhjf3AwNSD6ONxl9e6JgGKwUHjau
MTUxDVf+XozZm0Lw6o7jW+4wTBdOet3PGvroCauFY2BhEi3hvjZS+GmYTn1L+EgTTKq4y2udNbX0
P+pS0szvsPg67XPmiQTNTP3gMNQq5wSKqMOVudDcb2c5VR2DEU5WnFrFCUTPjt3ePH6GojkrMdVA
c/jrUxzvusCS7RVYkJv4UfelrSPV9clySzhTECJAAeXHFQflALdjzIwNavm3ywOzBxuvca3HSnbR
0Y/tV0IDoiBtRX/oF4KNWm50lWGmiMqnWIvjQ1y0/mGyxtdYA1QhS3M66Oz2kJdw02p2tLEL5AQp
OigiPUt930A4NpbuYSiN7bjUAMKlLmioIz1Z6VuxQD4vN8bfvrrc/f0lLt8gk4TB3ObyD0NnsJ0b
l1fuKf1Ry3IgP64Saw9vObrIl2LsjnU5leQiElN2paasO3iGx5cM0quryoFIrftkvo2tvy1hIhbt
mxmh/dd9dJ6XLf3lxoLqDwGHm8vdWPPooFOwra2uJYE1fI+sfpx/f1GmlGredJO8i5cjPLO4HnRp
RsImZwvFJUUEcS7VoVpuLl/9w78NHqmYvYPBiEgWmpNL0aRpZNZzRvSoLzP7HPU9BV25fJa/buSy
R+0TO1oJJs4rq2HYudMXMusFkRplETVLKbajJItiWG5S10bKdLmfREZ1mBu6MX5u7hxtAEA/E9aF
4iWsDkV7P3SevndciEXecjPnCHm1jlAPJdRCqgIWe+hrXGdtZV/HbsUC4RjGYVrSWi5ftUuYS62c
imYGrdhoYcQ2prnsxWxKDu5dXsPlK4dSd+1YSLhiMmVsqOKd9ECL+5shdsK93UAzMTJEv1EdY4LP
dXJ0Y/OesUh1KHWv2capB5RNvs2KfR61XrFibNDwEVZiHUYalh1Xmofa0M2DNFMSqriGXnUkYKxd
g6VyQSfDuvTdEloAxJs8hKZQIyitmdZN0jJW5kAtwxzztg7DZKsXLoeTT8m7IRDiJ2mjJUJFbvrl
RlchYvrZpDH0n5hcAkwh5Oc0RNrWI+Zr0LEvaVzQoHrVPkJcwqkvN/RX91U369uR+ehhXm4u7//l
rklLMS9o5vB2RwD0ls+AndsfN/4IQ8VDK7CafQ0Fbk5BZMQmolK1rXoULw0bXn8BCf86AC93pxRP
eTXN4bqX3oNpqre6xlM3zAuXOJ1TGcRi/DSxx7Puu3s11sd/LaxBxlanjWcDGCHJkDR3gG9GXHnp
WQOfJBci22QbF3eYeJ+/YwqIlDbhBnk1PMeN/9h8ao/VkdGUQKSKUnvZC8JcTtkQr3A0uaf4aX4D
L/Y93jCxCJ/iR/Izva07QThdFT+BKC4n5bil7ckEscaXxChgujItghTZuDMsp8cadK9LAHYCgoRk
R6xl8KRbBeg16MUWqmM87MT9fNN9VdydkA1eWYghQBwxA3wzOH31NcKc7pVf5TCLQ/7VXol7zGgM
CQvc4AhvnFPySegB4uXa55tm5Az4jbUj3qku3bBzbsctjhCDsGr7CzEMeNsa0Oij/nYHwGqT3PaM
466wGSO0eNTolGoBtvN0AU15p+krujVOqNMAF2zwx0IkyBm9ftdczvKV8+B822fjQXs3D+ED/Xj2
ehI7FsEnvGPxiT0Dy4rxlr5MN+H3iDf8RcHA7rbRSU/2Fgb+fqVYtB0KycBq1hpTLOTkJ+Czc03R
fVW9chzggJ+ZTjA1OuXH9BPHZU1iwEa3gqjFUYAjFr0Fxl4ADz2pQgkjrBXyOEBR6padGOsGknj/
7oTaYjt+RgSY3//wu6CbkMqfJnzeXsPFcGc1O9990PLt3+Hab39nnf9L2Re3pHZ18q+/GR48d/aF
U1SV+++//obwRNiC7YTtekhTddt2ePzr4z5BOvPX3/R/rZtRpbmpY9QUh1pDsrLJfmrHapd99ofo
Hsppjm4hEOEtqTdTsaWt6J686/mLI4R9LRq9fGG7TM5aD9qQbdNeyxdOahptY28flrcwO1UNQ3Vt
alvNJ+aQfE1zayD5e4VogjLwef4J3S8oguINCsc1HtBd/TzcpffFY/3c0XFYEdnwIz1ArH3NPywM
LtvhnBMfdIUOU3DAYqzfmduJicTWvWMxQ2uwQzaDnRr5NL59E2MTkbVqZa05O1Zg3lCWzhbuqO7Z
vQbDPNLNPjnDxu+DH+3w7TwWJ3C88U+MCRga3J84oOx55Ryp0tYA097ST8SQ4pu+NfJX9cBg4bHh
Q8dqA6uYRzir4TVoyPqRku0xzIYnm0RswHJX8T1is+YFiYV3roIzRgm8uvSGc96/A5KoNzdhk73L
P9HqB9qd+QwFM/A30Y/508HYbW6Tx3zhNBqvHqk0p34vdvHWOuMLtd6JOMQ+tcF63xGDjQBsU7wQ
YjLjekHZtEHujDmS89TFDfCZblbJvrTBtV5xhk03CwLg0RSrH4DJEnfD7mDdrZL1DpglsE8m2DEG
wmO/GC+O+BTAqW/0e4aVesxO50SLHLr4Qm/gsEXGd57W7DLWWrODyLDnT4wC81b/JqC52Y0flOC8
VC7gW/vQvE1H/426csvOLWBvTjQgh8gCWji/2e8oCVGIbg7p1tv8D0f+Avf/Lwe+YwjdclzH9w3r
zwc+IHuJostQZ8MbzniW4vWyxnB4Pbn+q7EoTK8SaF3v2GZQNmE0esKRJBfi96JV/h9eDEEI/+XF
6JaF4llYZB/841lop+S3tP6gzolBr5D/O7GPyw0Z1tCcJQ4brh9rfHYpdAzmYDd1dxMxwMVm+YR/
JLm5vJz/8zX+G2DBP5YF+R//zv2vql529nH3D3f/47Eq+O/fl+/523P+/B3/cZ18tZWsfnb/7bO2
P6rzR/FD/uOT/vST+e1/vLr1R/fxpzubS1LFXf+jne5/yD7vLq+Cv2N55v/2wX/58b/JuzBsx/hv
8y5uf5QlWrLho0w+fvvjZy7L6B/f+EfshWv9xfHJEPQJoTWFZ/scWuqH7P76m+aJv9i6r+s8bJBR
ZupEUpRV28V//c0y/sI/OZ4Qhqn7pmn/Cr4w/b+4uo3KVffwjqDisP5/gi90Q7h/Ptwsz7UomF1d
GCR86A4/70+Lfk5c4lzUAt1hXj+olB06KtYHa4Jdheaulg4wJE2/KREvBIZAm+YZlgwKbMKyzO2d
37j5fQ1NQC5ItI7BpD93Lf1EC3KGEy38jqV7lA/jqWLapnz8JYXW1XjjUcstTfr4VAyOB3CbeVSB
GrIwybOMzPF+VOCTff2lDKN0jciNq6yFjdLJ4QZ4JiOlPO4O1rnJ7fCWVQwbwL4lYAw+J4M35ce7
JIZ0YOWggLLSSplpZshDSGDaTi4AF5lFL76J8jrXbCo5n5WxVYhuetk9pfF9krb1dvKHbdwRCBIZ
7lsc9qBqAUlNMvqpJIgM9CSbeGrQjtT+ycJGApZrpEuXg9ed4wnPPXEaBQqhVePgqJTIk3EpQXuK
EpqrOYF1cJTgfsxx5qyENmZEX7Sf5EH/ZBjSYN3Snhx3aOiKwrPtp8RHKurtmZBiVnOMa0SMIUg1
L8UiKK8z81rRl6euivZlPCQrs/QVgUvzuO5ZbPZjhrTNRQm/nw0BJNjPkvMUI/BNiamsnOE6iazu
qDufMpbZyRysa1Mz6Wy5ZIgiuuppOdfZlqSnZcLfQCwfqeKXrE3LIVbPnUDCTDV7Lr+jDTMIhtZW
aSMhTpMXxig+O1BcBlWUYpqp8ctUMxjU2ZWPDuqRoVUoA8kJiAFDebQ3hdZ9hRiu2hGB+Tg7N73v
Fje2hXzIdSYuJ6LHayy76znPNXajEbDHyqVBGRtnH27lWFlvro7sPYzq01j75CcgL/J9V9+R/5r/
X/bOqzluJcvWf2XivuMEvHkcljckiyIp94KQKAne28Svny+zTp9i6/aZ6H6fCAkBJFyxCiZz77W/
tZ4Wf4fZnngJhxjoDNStNJuQ+C0OnbGsPeQRYIlwCF9xRKF+p8J0qyPwvxEoaFHIwUDSMoLJprtQ
/hM1HfRpe9wXvgl5Mq/AvnmTQwz+Rwv+qE1A+RVFN+4Mr9hSZfKzyYi5ZfMiDY1YFUUWwuttPGne
IV3GNaPb4Vwi2aYeY663uosCgl2osO25TlDPTiucjgfGgdFlGDHzmmZzOCw1DPl0pGYjjrO9PteC
ZBt1xh05jRUy7c9zkFD4apo+8S9sor3mx1SG7DKDOXMrHz+K8GuhoXXUkVHEYB+HMrm3faCXE53z
MsvcjY5WZG2M1uegzZ87EvCI/gUQja49tCGIqjavu10l3PvqW7IAU6EwhTol81kkkE+icnoK4Mrq
5GAGhsDrTsDWyUFfR5P2008Y2GQzsUbLEQhCzZ3XZM/Clfy3XgpUjPIXWbu7pSNOHaNR4HpBvU20
3zei9uz4sOD8FqlF2fHcIitw4sNaaBuW70k6HXFZM1YlD6RNbnrfG6/aVVQyPVpB8NIaLf1W26Iq
Eh07rpT9qc9ekVidp1Df2TVK095diifpJzr+yIiVSDUQtu+uv0Jqq5Hu7yVAaiDvMcA1oqYm/Rw2
yDMiaj4ACpZQs4eSkdGIMBFFwSn0gcoU/WxQupFN+LBTl+7my9Fo4m05j4DUvZHLL+zzrWMiDnKB
1BhIGOHRG95WtxOgJhDcM9QcSWPoOEmAI1qghOmV89Ra0fhQE0hGEMDDyLC93bQk+w6BO31fOrhB
+ZqbXXCoELHUwSkbiArAYtB0ng9OsLN909y3CAuSEFPYwm8+O/7UrafcahDYwTrTLWz10NL3Yki2
wyji/YQtH6hRp4W5mGFvhmJ16qjXJq0KfrY7iKYEttE73UdsnYla9y+94wpGvz4S84XHxVLEJwps
APJZxSOqhydvhEZVTYLy9xpSYype65yEWOL1/ofPS25B7gyHZYPoWIyUohWeg30eMYqZqmdh6cAh
dBiluX6Wlcu2dZymLH1YBIr9AerzPVkpF+X1G1EmDYsRCoQEhVtB4b1pgbM3yyLcaWbB9dtCMu96
hHkgoKktnY5k8NYLhXh2YXzQHQ8gYJiSjfNQ57gLZmhV8n3pKdYbkvJTT8wD6lsKF1GPAMdYRrvu
Q5ex0N4b9O/6mDSbHr22tkCMrIF4R7I2LAgBI6B3BJvBEBkYlxVZvxoXcI/DA0O0FPRZLfAlA4dB
ww8NmI16hywzvw8XpI8VZdBLbwaEtq1ny0zuHZl2F4Q09vhIkZWzjN1IpJSK/GhdE+OhwF1sHVQQ
Ao1a1SB8qilerCqBgqMHBRQ+NWiX7IIAjxVwEdXurgqML00MEXXuBCjBGGCxZo6HXp8oKDaNnoEy
oeTcf9YrA128ZxJ4JQJChBavHt+nkqj2eBVLtShOl8yvkpLvmHTVrsnoeLhh9NQay6E08QWJ6yes
mw9VyiUnSihbcZh8HXXHuY80fZMOGX+KM+BhiJk5wEiAVYH1UAQlowcscSgpBJccePzMvQ9lYgJW
NDZUFvg7Mw2/YYj5GogAQG3TbiKnmI86ssOsgVWi+cQzrCjh50GzEQDXibK3CZerwS3ADjifEuG/
OXFhrIf2Y+druynrL4Y9fYpG0N9p0z1q6ZmHQkjiLzj1bvoY8gH7Ep9Oe7inSBdVjiu9TDP3kKBV
BwXXb0qeBauB0nHebWLThw34iY6HZB0ekvHgtA3Rf20ivCO675T4FNSsa5kbH83WPxt1Q3fEjraD
maIq7y1GcuPHTBSMXmb/Puq5uHrLuq/CONqlcwkgKzUPUVV9agd0Ki1PN1xsvF1idK9BwAjeEtkP
c6ase9asx7ocX5cUcGtqEOgOKC6fZs88RQjyubg3fhwR0qhRb06DzOJSMJHnH8okfi2b5oeGEiwr
SojzobtDjYiI2X+xKRuilMajEJvC/pgRpBVz9dkZaCfo3vStaiSOd4UD2XNwESaH6XjU/fIVMbus
4I/qaFPJSK+aTL1DWAU/x02W9bxwJ8ofhrDJD2E0zccWeeS7iWpz53C6tnEB0OV0oWykA2pAqsr+
nPgOFcutzi2rRVuhIsMqHqvCw2qZmzM/jLK+pCm6Y6jpeL2NWJkMNTy0MKkEBM7nIhtsqA/os0vE
IMcuqv+cZB0iEbWoVjhEgSnp4w/RVAA/lLH+QAb3Y2lUBu700NkGUgLZ7suJmlMTtUU3NG+OLOG+
Nak5dYzrMW+HM+qQt2QtsvqQNt+X1LWO1fgcJToGFx7ViFSaP8RRiYlmEeJ4pTbwFqHvEj9EPmuj
PlF6JH8pmb2eQn7WcMBuZuaddRU4KVVSW3iE6dWsUi7dJr+1/aZ/UtuFWEcUnYXO5S9dlGq/Lfoh
1RdpunQ8t3iQ46m+ULSPQ3srJ1EW40XgTh6JWblsIzlGhxQg+SDWf/tZEZqDptQxoEUuQNg9n0mO
0NtnI3eePhYZ9WelatNxUNt3drC+7azmfjtgmxGvdT2MzlAY4lT314QiQOy05US1JSQX160H2U99
BHWoTF1j6oDX2Sh0P5lSwjWr+LlU26i5bBF8tTmaRl4mw49RJjuCPMZlbYLdmLqlBwNRSr3cKj9E
RgfvyUuB7F1/tihq2Ps6r7771OVpjkAjRPM3800oxVctUzJqzpWZBDWZ+vusLsCtLzYpEX3Ga/A6
GzVEznOfeAUlk/xZ/Sd1G6mJ56X8CrW8o0qnF2s/YVBjoF0nFM+tQ7ayOwoRcBPJRTWny0V7TBuE
jXI2GFNceaBthiUGq1ZdfdECfzhVSOXvZlooi28vNK86rW5fqFZERBMCtRRfuybcZWIBtdjhCtBm
H/zEwWQBLyAUmkdPmxJyY7OJxT10udoLCX/1x6m065eyspxt5hdPpQX2wYnKFKm94HU5WJl8XjKY
cxOxqRbZ8zCJZ9kOIcF4oIPW+Hm67xb3zTTAQ46Du6ZmoYDT7VlHJ9UfmiE31kFi+ZQdBenBmOlF
RBmgKlxYV53bUUg4IOs1QEE8mGbFG9Jd6Lt4DK1rEvvUvwkkhlH9qDvz2nV0oFzz+GU0S/jddQ4C
JGq7DXXZ1rqJRHZ0p/IXd/iLzYv+0GKxCZ0jifeDrlPzMQwY3UzrmPjxpe8oOAhdNzoITdj3AUCR
gLcC2b0RxbxFj9CQNQVT7FbFPjN7SiBw/KVHweV3zaXKa04oCeQkZ2+Nv22j1qp86227qnO/kACS
Id3gXq3LG6nAVLOUb1JzO5uXsOJKW3zAR4acqMXrhGHJKsgz3vODjTUtw5llleN+eYj1nVuTueIl
FKwblzuQqrfLrC/jVh2om7iO1VybQbzI2mU+uPPlti5EN7AetQzBhjwn5RcJCREsDuWOg5zcDnFb
LDsUYqiOUCkkJq+yLIzzvYi6TSYzX9hQU8CjZm+TXKrhJnc6pDniJ9shIzur698fuEdw2JRDUMoV
ZdttxW2RIOJEYV+JUnsovesmam2UiW9ml1Ll+NeudVfbK4N+3l0tvy/1vaS1hxAwtE91otM9sF37
jAgddZ3MjKvfAeNfVqjfNSoqUKtq9pqgtpxPhmXNK5XcVBOV8DTjGLZ+u/irMQA6PkjP59bBX3BK
a3Pv03G6pdzU3G9pONVmm4ZP4sQM8nWFQiwy+AZK+foNJvUnIxJsPBRtSNmfqiJJDtIYEw/X5TCJ
e1M+hM2Rv1LNjag1drk27SPL5M3g1mLnjOaegWu0abk1UEuSVwd4wWNvUQ/EW3q6nQgTV6UOUVme
fXYpTa5q60G5tqa51h388Ss5QyQCg9jVtW7uQvmCpNK13dq+/6TSsp18qbVpFvUntTznMzjUDvX+
Jp2jBHcIh1I2L1rE0c7b+eBnP6/OnkoY2gc2bj3yjaAXWtudolTgMKTn1yyrSrV2fYbVuMfXfct5
X3OwTirzLur9karpkLVQaAuuLXWKW6b2dkZ1LrXib9t8JTO9HUHNqf1ubbfF22FuH+/WBgYAGGJE
zKzz0o/h7chqY++qYFWf/bZPnFNFuxgmFcrSAVV9T2oTzfSImlCZe6cS8ippXI+Ru61b6m2kmWwl
vGQz8OpliM+trNxkCV6B97eJnhxVY7XMr6jJYwS/KbxgbC6UFKCKYK/ZrWXcgULhklFXrpIx3Caz
5z+0YWJu2yWlzHh6SsmxX/PWic/rf1q8Cq56AUGnrLBK6uV7+J2Zr/oQejs+Tyboet8Xm4haFFQJ
Xnf0ypqCa4pjGRYYyZE/gWBzf6RUBWkQwmIPr7UwPRSyB5oI42LkPZZbvLKhLKD+UMfgLS7VIIvT
71oj57kUj7ukL34RtW7u/i+x8O8kFhgp4nD99z7a/90mS1X+U0rhuss/jLR1XLFtUlUOkXvyA/Yt
o2AY9h8+OSziDobpB7p7yyhYHlbaCIV9HV9iw0Wg8f/+i4iUTDZYxh+WCUMq8CzfcALD/48SCq7F
X/NP+auABDJZC4bxOh/Itn7LIheN13Vz5k5n38qHTdJI9b+c4BlNhAvmC93EGfgEMmdZJtDiUN0x
QZrz55xcTJb8U9m70Za6lQDsnHSRDkEeXP2kubaLDo8SdWv/9iS5PbOuDwe1jdZk+BOD19Jn/CWi
SrzEFYHTlbJN1gGFtJ91czmbcR9ulazoNjFQ4zMulFojpMrMjnZBQHvxNoPs6iCeYXRGWAoapNLQ
O4RqMBzEZ1bdrGpiNv28rNTDg37XP2bNPHhLMgZrUVdKUZF84FBYOf25JfbCqLDpwxBMGBkxu6bs
AqtvzBd5syfOT4mNO/Kkkd/idfXUFKeOgYGOrR3vOUegUeplL+e2CByLvmmpxekRulFW8YwoYRjp
mDkyG03S8FzNqokGlQVedmPrq7Ac9BUlyRT0yb/8NjFc+edHqgqH/nV5RPlNwBJd7Fo5pMVSSuON
8onnS5XanRMproxsVhvctppa86MzWQhluHi3RK0+qD7/bVxg/DVCSAYLgsdvq/VkBgVM9X+x1Wbj
JZR9payv+ZLUhmrZVGOJd6tuR393zNKSX62gLpyCa4I8av/b2el7/+OgqlEd43omNXvbUu1Y1Lta
MF7PtMw8ksQxrnOa3ZtHyyEJt1KzarWaNEv+1bd18Ktyj9uk+GuR0RW8lCq9bnFrv23rdDI4Uu8K
zaiOc+nzzXdRy/Q6r5pvE09eK9f1qvFfLr87lJpNmindZo71cttFzV2P8/sh3p33/5tNgx9WMeGM
cvuwvx8pdwXk+BFpxbu9//WZ/r0z3z70u7/73bFv69Wcmrxb/W5WrUpcaJl2bm0pEapQ/dJhuF3e
au5v2673xe+rk9wq9781KuNBdUcJhGsYTUsPwtuk7qpW32jLws9st7OLvCbEPIQ7Te1z2/C3w6oV
7vIUJ7WDVTaXQi6jIWrOkF3m2+JvbXTBGdCAGkS5+fus2lStUnNqog6kDnlbdJSsUi0X6hhqFtoI
R/7fz642VBN1GseOXyjmwWpDfh4zYyTzWc2OaTwSLe4QDOqTt7NkZ8+V0T1xFe/JkJ9qVBM/N7H0
vq5SW6nWPpkQ/3iIQe+6JgUS22vpeFKrFj11l2c1q6O8rh7fHcYEgYR5o0G9Kai+HLEj5+41C4j6
iSF0iCisctYih22rMaKu3fl70tpfwqXuqV5u78q4MAFrA5bPJRKnn2egEz+g962A/sRk0yEMipqE
8uQnpzqv6g08IeJOGAkWR8uL3qxlxE6K9w6pTRz5wrbxNu8+5fXPEDb6H5FgFTfIV9oon+MqlqQW
/7atkxu/20S+GdS+1z3+xWKg+vC/HfrfOAyFMsPOtrFJkacM1MtWnek6q1rVYdA4E49UJ/jbT1Lo
CTFVOVR692k69Aa1KT7U6k1GhoFxriyXVHO9/FNubb9vc1t92+bWVqvgxW35Xx3WVKEStfftEP/Z
adRhb2e5HUa1BWn2hVqG8ihkbE0N/sl0MW6VYQDVphZ5g1+MVJe43X+0j3FHKEFtcp1Vq2Bn8ApU
+/x2RLVYqDekWn3dUu20/BVzuK6/LV+PGdtgaDUHJpNBXs+rtAfHrJ2ToX+l+rk4xUtxribUEEYB
h2sepnnXkQy4s+iRQiZEVuBnuAuGFtR8BvOrNK6/U4a+rH3BYIf3M753sTdLkXWwk9UQXRAgtO7x
ZKz1cZVl/lfLjrAoTI5Z99XV/AMMweIw+Q1G0iEJUtv7IJDzY46tkXrpmjcS9vZ65JvYJNaD70bL
hYjqrqtnn+CRVJckzYvuaTYBw+5znmhvadElO2FAZKgWBOsTLiWpCRjE+dQFZbALkiDYOHAWnAw5
3wBkJkfBOOaoYV1SQqRx37KwCukSE/zsIOs64UTWJ9sW9dxtRoiU29Kz93XWXEIt+ZWVUJAZccA5
c90zQwSCehPlTl2WfRM55kYOZbinhB752ne9Y27qnworAzWZ1GddQHKm706m23sepypFX74NYio4
mqoJNtTj4sjU420zTskH11i0tRthbvNtLCsAz0MV80vq1MWCET0n0/K5ypNvXr9YQCm/6N3zENWX
xiZL3uyrAg5Q7cnnHPCYBZYECA7SMVlCUtfxSWCSZiVuDeYD01Y33zfu0B5Nk9Inq8cSavCrr9U0
I07qEVsWVQh2O7aeTOtHPgbI7MN4fM2xOfGzWHwoUCKXSfPFcUKkMT4pYfEUFdExNetTWs+/6sKg
rkAGw5y6Gfgt6n6L7Ef6mSDcDss4OfSCtZlo78E2gTvkoUpWvNzaCPCKIehwhMD+yWuCt9QA+W52
JgJlsqtUrEdrJ6gYkHvmlzF+AueDQ2qSYCZktz454H5nSM0BFTIba+XmlG6mhJ62JPg1YFjTYZ6w
WonN9HEc6uVp+EyKdcbJ2ksEiJVO+6nFe+ob620e6x+rYKl2hLbv8ojyom6xLlAmsEPfRg45dcBZ
wap3ZuJ+sCjHOpauVviEkCWF/GxblMvm3aFJMXFJ0gRYvE/FWgwAFsadtw4xRpqcotlbQY8h7vCL
YpJ5bTWS0JI9jhAWNkJ0zqNjnGIY21kQPtRWj19YFK4EUqvVXP/QXICAMKy2eVEj+63gxfeDcQy6
+lfZ2BdnCA3s1bgcNnFLpNReknoXZJcmpaTdgSS6cjs0kBRqFBQIUoNAlirBakbqc3NGNjaIpDs/
Grl5FuNDvVAnaRsuxwlB9KfTl36Zn9zebSkoBL03mAPRP/YQJO6gk2PYUnUXpGf1F9/BJsqgrMoD
Xcn90WUFqEcb26w0fRro7SNTz/2Ta8STxOjdZToibESmx6YSxslM03DF3xNt7Mh4mx1YEOGEGNyJ
RH2ZS/cgZqB/bR4A7PKpaZvz4anmroLRX4y87StEGUZSXETCL2Fbgb0qhP+6TCPv8FaXGuaw33pW
BOTLsV/MYW7ODYXorUUB47IwZk3gUIi2hnxfOQzI6EI3WdTd6/6xiGNnN1v5ZZ4Y/o0ZYIuKkshY
G4D1L2I/Tll1AKp7Nw7IXHuZSKiBmi3p+M1GDXo3TyUVhtz4q0oDDAsVHFgxaGstxL4AoIqZkbnl
Qn0FaIHwoLfsc9ig9gjEV4vOCJI4+OYeRH3NR7bnthwgGVtnE0FW6ewGdcMp42ok7Y05gQPY0eGR
4LR1soqH/FOlixUcsOqu5pOtLRRwzQTsxB1JReggliioNMo73Zg/9/2IeS4M+Jof944am5/LGP4s
q/g+wTfaTefnsGwuXVg7O78PTrnWgFMytGZNJ01DSta/VKbGRRGieNe1PN6RRX8GVmyvlyQ4ULAi
af+zuEzIiO+sBA+ejIduHOfZti8cH+sQ4NGuV2/7EDp6VSy7KO83TTM/hJb7uQhSHDcyXO8KzLWr
avmyFqX5ofHqj9x9eBm3YPGmQMdck6U+gCMz4RAsMlKe0RKdUrPZzZii3+miHFdzEb0m3Ka7wfpm
VMZMAGUGV4Dg6Y7A0/McBqhkxhgWbR8fxhS9oAG5JouMF2MgEdgH41l3vgZ5WO5qM94HPRqNIqR+
0WiLZwvMH8ZWoEy0EghCDIHQDXrnGZ+kccQ4c3h0m0Y7Tdxg3Gm4vKQUnPi4UzWipoaiCE6mAD1I
AYJPuv1pXGZjndTck1PYUcXcaOZhxpRj6B+I+rZriu5kl3Xw76IuO2T9p5YU0IpXox7yuOv77CsD
hAq/vg5xR4AJbYjtk+PWGSpPq931bZps6EkfWoivA1XXlwxxukjt9CmLnDVPOyyUhLBPSQUnihsP
uB0VGRPl3Ss7Se+pvYPTDHZplE6ynr0TY/gRVRtOgXPwUZg6pNAcz2LkAitIc9/awTmRdyvXU4YX
bJm5P4s2B8k3i2TFnQLplpEAhVnmczlDrAaD2m5y72S61N5Sk0ZNzBxQxRY32QYeBOkd1/zS+Pgd
BS01vZ5PU1vr/l54Ws0QvgLjmxWHZaRHNLh42zju6zyKrWsUMIVmwrp4WOURv7DXUR4RB8u58e2e
0Xr3Ug6oTwZrwSfDih8yH1D0KJBdNkYSrjpf8q4od7HK9LH9oPfm/ADIc+ulRI4r7g0vC6ctDxK8
oMZv44DgP7RnFKnhhcJU6m4iEw5opgOJ78tNS/hiyhKxTwYbVluafERfnKMm0B68wf5ujyAyjSVC
2BHLKyO4s03YQYtwH6qWGhcbyWzlinMov+naGB+qEvCNqHnyTbiz1QCqYZCh3/GTH7WRpCth01Ho
kpwUhm6jSKykF6UWaCtzJBGWli9IpjYDz+OjGwXbuDOm+zJNRnyMzWFjT+XDEOsu+uPaXAm9eu7o
OTQQcdZ9318CVEJ30Sidncz60XHNj2arn6pwN7sDNhgkdkmt1916wPUM8eJAfT8b8bNZT7ODHf1S
ROfEHL/XaGRsPfW3pQ5owHO8YzuGzdkw4w9ALEau0X47pfGPbP7oThQwmfOvfKLiqfE0k2J/49CV
E+4INrVVqV0MCK07rJd+WYIHiA4G9M707Fc/iLE51+OHcPRhhPmaQbHWCHEEmhLSTi1ZJVlJOTxd
aB03JABm5cbV7W5PHX0O0hIOkXUY4nxAaHj2OCPlI20KbAfopN1YOrSDebvA7drzjNsURhDeu2X6
wbfHt8FLuAAolUh8vrgYu+V0oMzZCYZTE+N5ETZU0NT7MhfJIYDwHIH8cCbj1AdLSX8eQTWGG7UJ
MiIgn7Zj+EBV2NepaqzHjrTFpsnLbOfOuPgN4xtcXB4m8YpvHGle5L8wYqsZ1u0qqLkisl0GLsWH
2S6pNiqpe7H0D+ZU4COFzNUZhh8R8LCVXuOl5MWf8xQUkD/HJvwxXL8Tc9jH4MoXqSur4jQ+UbDx
kBGGnpGjo/nHtjYG1kicYZNm9Zn3IN0tqQv1QcsNVRBAEeO6RcS2sq3O3jVNAEa/Q3LcTBhv61/H
XnzV4E9TwYrFqFV9KAIfm9Ie26PSiRATkxLVTSB7eogOlXrlZaOP5iM49gsa5X4bW9phyLz0vk5H
vP9+tL750JIdgmnlUehHHRf97Tkj1r2kPwWQ9lU/UguF9ire+M7CNYoUVfNsIiY5zmE9/JLJR0AL
SXDAj9vg5kvgsicYWM5PhjmBfQrNB5QV+LT2mEtG5NtBGrjW3ZiGm95AhAqbBRNPPTslPfA0r0Wf
HIn7sI31bRnln+JhiXZli2J0YPxjEq947auTbYLk5Paid2BgQp1PhDvmfqHKJv6G8v1Fjyp3XYbT
L7M3zh5EnoMhxl9u9Eo4PttOnfg1FbP10Ykp3cyoCaZjCeh1Mjz8xqpuuHfXqWEG+8gOT1oXnese
26JgwDPB1+6LYPoeiC67J3KEpbNlH425u+/AM6zaJTpERIX3xOi/ORVlblO/wHPR4caEyw45/c/a
B6qAMijWk7fRBCrY2CBZMTxAyjkNhzjvf7RFGGybeT75GF4njYlfrMtLofaCN7AUsFNxQGqDe8fr
dnaLuC/Ar7FDA4mpxcfKxIrV8F/tbkT+zyD5zvLESxs2/KrDqxFBgzbCkQSxnj2MenfmKZ2A3Sd0
16ZonauPlW1+i6vprFGtKUDag2EBE5Ely0OlQWHLegOeo2mbOyoCTolmPLV9pl10uBSXemnySwMp
RZMCStU0zeOhnfPs/tqGFwDktWoqDre9IsiF66Kd420tj6RWjIv1rV+8ed30+DDGy3PXPHe5PV0m
Y9oBPKDcqpxiMo/ZCDAkTfkg0atGblaDX7kcgcsChxh7JKTwFm3uKkIED6MxR0+9nIg8fGqnlV8W
Ffank3NRE8KREmG50BOFlnZtKyHaAdEHEKH/1TYsmE+YdmLuGp8iEx/+SiEnWCMGtddcuCkQ+PR9
u50L07wsckJott77AvGNWsRfxbqkrZc8TtT3qqZbe+fanxK6v0fV5GuNecnreVkXuJtsbttaZmge
uggrZrXJuxUWNGK6L7cWxwRIkwgKO9WJ1YowniBn99aawWm9Vk1qZZLpJZZC4lk1oSWg7tTT1lMU
p0/ECisoSJfeMJKnqZkxdm1wCjase12k+XmeHfuiJv4iGUC962xvbbkYy13YgXHLdC3FJYewy9nS
KPt3MudCubpz3XdIXNI5gI8EpWersvRjftQcpP7iQCC9LrfV0mzbKofjrdbHtWPSM5ovICMfF6r2
N+OCc2fSDPYlCDLt0UlOkVywGN5cJwytvgxpvMBdyDlDHkGsm0uLl8Nf283ZGOxxSpGyefb19Mo9
RUVywQRgeKgrsb5eUUudRKs5xjM1L7rHit7Xk40a+MlMq+caoP5JbaYmblOZd6Ff1nu1qLY1fEpc
nWbC11vupdpMvD3WWpXd58M8rwI9Ci55aQUXpInL0bKGrxEkkotqN71ifHRRw0IVobhAbRYO4lB7
ZnyvtmAUeNETwyJsw/VXiaSHqBO4Fygw3qUuqZgwYtj/jLG8i1qBVLw76DVkUbWoVuA6JGunEHWn
Wa/R8Y/7bVdYVLMngp7b6Jxv28YNZd5B1nm4fTXp1hdphDFTGD/VpeOv4SZlG8sLIfF5fRNurYDo
G4DQ5GmQExsp84GYUkkF0Kz/n4rg3ytPNFDy/W8ygvsEqgX/6jr5p+rE635/agl8/w9Dtw0DlrkS
BbjUGf5ZnRgYf7i2LasSye//WZZoOYgIdMvzXIezB+Z7EYH+Byp2z5DFsxQ0es5/pCIwEWz9s4qA
/ocTUBzpW65FTEN3+GPf16InXtI4Wc2wLx+rZB9M/dfBdh+ozQmwIJwxjTaASWnjsivmzN/jFHOI
ZiKRTo+xXGtSAWbXKXaA4pK1Fp5hwfIYhBgquVr9DX0VdGZj+DnzWr6rogXWovTMmaLp1wiO+tyJ
+jH3GFl6UbZQ0wydlMJxQfWM8LARgZL3YKWfdQFtAEXmepnxT9CR7+7whEEwa/0iOLXAmoxO9lTk
Jwc+G8YMet19LRqws/PAGEqkVJ1Q3xEPb1FsxYTd7GeX2p9VS4eRko8Y4tySbye6fTAPMZIdKL4j
bo+qx0+0vWtUwWOaQVhftLLcpjHejVqYP2Sak11mB1yBvYzdDpskXs85+HGjiN601giOeMFYL30P
kp179UtspckD0u34wQujRELo8I+cQ3FGpkuN4DgykkmKg11YdgJIEIZam2o4NAW1het0pO+zuQNx
hg5wFzR4kTgWtoxyGJ6IvL83MxhEAQ99Jxvv8Q1r91VGOjpMpktOH4CAszRJzLJnX/8+j9VhjMvx
ZwsrfOnCL5ON3KAICPlqRjjsRIo3Ay66TYLHy1QRUEpmTJAyBmFl6Ntr0xAvBlFIMjotB6pQ3mrC
I2hPMVLqjCd/mpBxevygtRWLXTUT21oauLeLlp8Do0EtxYEtH3BpUrXfLMKWamviJA+wzYMTjlME
Qk5+aDfowoAa6RwQfJBDrRFBlUmq1EVABhiTt2CPvBjBionjoiW7TpaBZNONT54fSU0LPcUYV1y4
gelJp/LhOoE1lr1bVGvVdmqTf7WoVoR2CrsG/3S1BILQAXeJwqZNB6Jjv51DHa9Wa9TsUtjBtonc
D799DLy9cJZchk8NPNfj7VPcPorDVX0X9o2FTwt/wd9+PLWvWktUhkIRnZoVtcdthVqM0oihiJp9
9/muW2r4TBMNv4vQrmIe8NeG72bVhuo0S1dvtNCBIowrCiOxSj+rSWdQTJUvcCHdSejnCT7xnT0W
wXqU9CMncChnjeaXsji72Zi9m6B/ZgRs5rRpTbWKcgDIgWybCcTBO6dScfqi9lGtAzJW4hEmfZbI
PjpT96nV8wpIrinjlBQG7cV4jrXmPpmrchNTEnlnIN48h/2kndWcFePYtoRYshF76U+5Nx9Rti6H
NjXh6EgGc0b/Tzf2LjS1M1Is64zjFnNOYp5tqGemVYNDyz85nm7t1HqzNyWDeTyHniZOpeZIazoz
2o71ZJ+jCHGvmuvzMrzrhPgQjHdBR54rBER2htTnnKMSOEuo8x3e2rx42FiDzCbKLUiKvLVB7K/z
zNon0+Se6qJ0T/Ek1UBxhm+j/N6XObYqXLz89ozNUBlgr5BK4XFH4H7Jff2stlITVfmq5iwf+F89
ZZ9NF1t0+qbfprApdlZBphddWHlcvAGlROCcOpP/QoeUgmSxNyJrG9olKTOCm1aDLKjUjfq+8LKP
Zd27u7aZim3XUHoqqsLc6AO5Nmup5rPnevNZpLG/C4rqBSkW9etyMlNdQxyqJUcntzDby8TY5lTw
pD9OTvwQX5LJdteaNEDRx8o5zEl1iEUZn1M5GYGlHRnTrnQCQpvc0tZ+Z5Fv8TggBUKIyJKsurfK
ry7GNOclRKxg49XaOe12KrXlrAljOeuYIZy7FMDKUofHeKFJtROzI/Rt+yk2xbSl8spXc98b+2gF
fnUW+WHScPJMInTXFikd6iMnAg9ZbT6WNtV5dU9tm+63WyOR8Luxzc8hauJztMACI3RL0cbzSOww
47lxJghiHEQx4V/cu9jkBJm1KeuJi1+LAOlbzkd1YbWWNm+xBoTD5If5fWNXxf3SEbTF77HdqkVb
67ottM+WkbUo7vugrdaTh3crkmbSPLgZJ2n0lEfFpYUKwZjFD9dVhjUSmQys2tM6JwgC6GTWOmJb
VWQ8eg6AGsvKPyVamWOQkT4SZ/0f9s5kOW4mS7Ov0tZ7pGEeFr2JAGIOzqQobmDU5Bgdo2N6+j4I
ZdqvP6u6ymrfG5kokcFgEAF3v/e75xgHc43bT7fcc7KO+NwmaFAT0BSPwbCLFprfMhJUaxj9++cY
0G0G5zYQ9Psf//r49oUoWf41MHT7pL/++/YhDq9lx46YfDHfxTOpx9LwQym7fvu/vuCPh/79V1ki
tabjvKv+eia373d7/KVcJwbaMQZE5FKn+ONJ/PH54FBB5qyIbKEbKJO1NVp5+8NfI4N/fZibawz5
7/92+1812HShbRKDzEtqhrltYx29nvAgmzarFWyKqjjjDed+a6T41seiCfWy+eYuHtPS7XBVWdaH
KOCKfba8OzZDB7yux2JyeQPZK4oxcMxwyuw9of7h0MZIo+rJ5StMhLQ9jKmJtt+uK4r5WNbGFy1o
jy7koLRbQnsxgOokBgM5Xv00uJjq5PzUG+NEi3vgZwbUqNWAauH6ElFbrVmrq2Bguk4ALXVFSd/F
p+/SGwu56MK5OGncHwhHdl6Mq5ZWZNaNbNL85lhoaajbgxt2PQ9fuQh4vKaOmFx4HyXuJNKUNAe9
qGxL/eqZVPmavnsxbMoa8ZeEBgLVfLc/uJUFgNNupihf/LsMr10ORmCblNoHZ1Am7lMn2IrJx0qf
Mx/vGBSHuiUN/SFVF1Wy1HIj3Oi6K0KaOwO/9qPW+mojh3Wemz+3gbek2Dpj2iXJukVxINY30zFJ
kbubaVKEZuPGW0tkTC74FsxIKsK2roPwaTpqHxR80KxQZ2mCqQnTbvxSGOzA4sKZAGnDVOL30KZd
dogBtdHqJdmUOd0KtE94Ecbis2bcG5PQXomE2pL1I3UQk5X6s2tMGSbL+jprlr438Rm58AZCN7aH
KJ3p9M9QKEAbtEey+GiaNA2a8pC/1KY3bSfS8rt+cT/EMggo3223G7k82Yu5D7OjyovM2w/55inY
SUuBTBkHGvov9d7BWw6Dyfs2enobmbi8cuDLeyJWGyvoMMqMcgxNSusbMVGq1POGn77GiIHLLrh6
/vjAcHIcxdBBqDeaW5xDa1e0pkDtgIXuvyxL/DNRkHGrrgm9GCRrqtxjsFgHXjHryvTNtNHPzLgX
157LsU9p845jwKGhmKigQkoqnPqEva99TaDHBTR6+uqXZ7eGAA2in+eET5eflYxpbevVoXWGbTKX
/SXISHPUKrlKmnBByyuIcmfby9uM1BAOVhswToK7BkQFbR3rg7my+ZGW6wY4antNR64l32UQHbMg
rVkuUL/W71tteC4VWV36UwEL3JaICoPoccBvipZvOAavAe3hqLEn4MeA43xkIfuUviQQG5qjDm2D
JCu1kHYXmkYxAfD3LKInwT6Bc54F/s4wxSvtyDc7a3lLxeC2W906qNE8JHSxTiR+UKN4VzEzZhXo
p9bs4cwZ1b038xyd4dBRFt8YPorSUmTqoKzxYOSRsmJ22YWNW08/UIme35hQfnWt9HNy0ZtRsBSY
skxrX6i7xqInoPXcVpwUBBf1JsHwPp26eSZ2oWvB69RZb1mOVnioC4hbbcMwLAZH0gY0KFriOuOe
cSwLbC5nwE4I+5zl9y6Y302T0FpNsSVQx9K2kz2s+A9Ag4F4jwnyHMdueh9Jz0T+2N8lqedf1ETC
oJf3K54t6guof8bYmwd3gjc+JeigJL6seMlMRA48b9pL1tZpypT4zYiLhaI64Ow3B8B3ZCYVAx01
RhisHzYdujnCVKwBrgQ4rmOvDVNfmJGMu+u6xSnEuHWZU9xLj3pz1XfuKaWPUglRAFNYsR61dl1A
UMbc9nNtIASDw6Uf8cq4gX+uFHaZAhZ7otHwoH2I08egzSyF/4C9cCPhw2ynT18QAiBIFRwc7iFa
ZqZspHCYG7S+GIeuTzWVr6Ov/zJjLz6kHtmKWSABtHNwefgN740BDEYHQRiywF6i693NiKtDjd9G
5jB8w9DUD+Fcsv6bb5GutPEXhDKdyHExRe4NuJ3lwr3Kp6Oxbu1iFO1EwewYSG5mDdfWyzBLlx0W
d5dH7XTraijmMwMXoMGK6x/z8SlZvK+SaMI2ZWyLiXTueLexrb7J3g3ZYvqLi5O/0g0E6kIp7CQi
z11yYy+2cQCfzWl9bzdo9g+h1kxt/AzAutiIh9KV8TlGDLehU/ULRA5Qrz5VB4sRakYrT9ypKIsH
XxmEP7ZFwjFdsz9Mrc1OsxFxQE64NTdfW9qBG7vvf1G4pF3PC73hvooxZD2OJiaCKC0ZuOWkL0zj
crIoywdroMIIlWWl7AAdtLB4thhuGgf45EiOoKJFD7b9UQTa0cotYA1jSwNchVWAzVTNJIXKzgb6
JvU7roKL5Zf3euo/yTG/Cv0JNfkVQHcBa11LaHq3/VkW3E50+6swizcQ54fFhZcU0L7ICvGGLM7d
S3cc9giba06ejYOeTzp1RRQPEUnu7zKmTWj+M5U7S/eDtidZJsq5INjVJki+U5zFXG3TFA6a9Bx7
DbrKLkhDPJpNbm1H5T50HY4cjWHaNvO9DbT3evdQQ1QGOe4+S19/zCVvP/i9Y5jL7kchkcHAy9/3
k/PdXRL9yQZTUw4H1YngaWogEy2chtzJ2VuNcaid4b3N2Fj4JEFMwc6/FJ9ScXlpOfbhMhFskYnK
gDgwa2SIDCyDxmlLCJLpz7Gxv7o9dRNuIqvKimo57miHK+WMUxWatcCBpmneIfA1nH0DRmvmD5CK
O9VnX/rTtnIZF66yBGqg82lJ4CtUeUlAW/IFeFybide6BC6KkCYi56N2yvXfFxfmSJVoBBOW+6ri
95oIGMYcG7bo8j56WTLdSbH3gAm1T6YnooBbQ8jv7urUBMOHb/m11g6zLj/6ddQbxgf3xAFebdbe
DX6WHume0+bIbTih9rzcDTH5Zj2vPiQ1GnrfWGcl3c8aVylEMIjQhDZmSJijEK9+Bgn9tuUyGbxe
s+wCrS6n02I9+y44E3Zp4J+8RuxtplLl6FytYMDP2WhQw+ioErklrSjSXZDH3D/0lmZynkZtt3yp
IPJsBpcj0ARZqOjr4H72Z2DpjnUevPyQWnCW7DEA+4Jucz8NcRB2bfwQFNP9PP5yrFsrCCAM00k2
UfMGvmKZfFFKAD5u7WcGZd5mcpJ7P+EIn6kr0m7rLKyTY+nj8SPPF7hdLtMrpFOISvhnkyjVeTId
QC12886kVrEvHe8nttCfhCnYf7lwSusEhFHSMfFBILzaFfFdFdjj/VxS6tAC2DnEjB7SxAdY6h/t
2oc5CdqY7gRMIja8/aV9JP+uoyfMjLDwq+VBLfZd3xCM8xp/Dqt6WdvyyevB0qsPxJYC0M5RGwG3
E12L9DKYtiWITRl4DgiY2QbXRvKHdTJmfx0fCB2I+9Gywrwetl3Zus9EPn6ZJWndKYV3e+Nqcytm
7CtbG5VctLnxLWHTpOIpJ/7ZOjv0DxisOZTuaJxPy1UJGJm8+08Qzqg78KPP2bQflfcljwl75WY5
gCjGx5hbF6MgYe87zqla2imS5ZjilaCTRSdREh3AR+G3mxY0Qui55VfNmZ97QuKstI0eOUH7lWK4
e0QZS/jCzs3vsL210DEX0p6W+TbOzZlMXMDUO6P6jn4PWpmwoCFZddU5yBSLIl7DXtSQPAdCHVrL
xhqtXmTVzcX0nYPK4mojFpgREzGgEU7PxsnplA/Nw0DwQ2eQN/Qzk+Vq6ml3XxiRGk52t9BLgaBd
mgavvqnhQKVtHYoy4PAy4e3VUHlTKv3SxWgo+3H9VXDCiR33zuuoBI51du+WcEgXBomJPT3QPT07
ZX81iLNRH1dXXifEyfG9mdjmjkmuL/PUOTi/urc6GJ8wqL81lmLHSzQslFr+VBjk0ZIaW2gRGeka
dPsoGM9DfloMYZ4BiXKDmNLGfp7GJ1w3/qHWEuKGjXdeVOaGpCEAwXZQ+HJzh5QNOaFnjjvL4Bzj
ts6xMYbsTil5V3RMOqx3i7qeOc1ZIL86qvzJbhzM90AA8UEEmES1Zd5NUoeuleQWW2nhk8Yzf9QM
tJ45BCGapfhft+ySF6faIpNtJx7OS0DCEfc+lDHMGuEEbwO16y8uBJrTtDKu4blKSus/rOJZASWi
JC/8PXNuT6lZkyJrPTIvLA7YWn6WtRovjcB/JxUStnoKda90Ir9edWFYYoghSAK4kyx3YMiwgLIo
uhkTGtpawuoP6GVKclKFu83ZE9sl+O6GTm6kpurAxDPDNdw6SE4StE7Mga3LvfDsa575w44r2TnG
0/hiZsND63f+Np7RfReB9uIFogtdWpxh3h0rKNgB+Fd76o9jVh6gE579ihbnAB2KpdW8LIULrLYj
7jd3LcLC0XTY5lMiFf7i7TlWosEUv2J9IAwrCQC3aYpcQLkQ2Nhu2EtwajCvk7rlHjywFpKuyPFX
I/ygINO/ZF1nnrqEQ0+Zmca5HNojvQbaFLSO0VUjLu9xi8zZi+Eimg6a/mlCPhER30X8q1xqccwT
bniug+dLrBEs78o7EUyVAAlmNsHSJ3nGBWXQl/dMJthFAC/VS22SyGPNElhnEMqdeDsExN4Uq2VT
QCtkJPanp5sMzoziKxIcn3lTFjs72yUK5mxRcf8oBo4YCONTz/ucBXlVvwAcPHrjQbXzXUC9eSu6
zN7OIHZ1uwi2vGIcbSySR8sISsAlriG10FAe7vFeN3cOt/5aLxG5EWeIpf9G95f5VA+jgxlotGQV
h2dk26dc1c1edDRaoWGxf6N5pBOPWpoPi5K10b21BfOJtuqq65JqM7+i9xymI/st7VtLkcLQJ+vS
GU0TcSLxarHzGc990gqiflTfT72casqAMyNIuf0zWMQb6JkyLJMpp51kovWxxs+q7kq45tnb0tyJ
rBdXZBUV+Ye82S3szSPZvkn8VqwnFHLwD+96ortOsYboVkFGXmZ+2Cx6vB/G8sUSaEknUpsbU5df
Oosa8ILuY8mXHxwFF8fUI0nTqJ6Lx4TfGDXujHX+wRrZQvc6NYhpglIcuI92k/3KJ/t+KIeXVhu9
yHNpeSA4gVu3jkkFYoiszy6eyr3WEGpyV9zZYrntFoboS8HJ7GjYwZNazJP0JpBG5rXVY/DGJrNu
vs5ZNX2jaFTuaE6+URVlsM/un/r1TUo9komIQtvKAplHL9LzCHXzG7a39VKz040xzrTpLDI/cL22
RN/SrUrs/aQtB98y0dhpsNlJ1pbRCqTc6x7+yMx+G12BCsjpOJUly69ltLqo12ze+LBWm++xGPZW
Mj77w7hRYvrhLGraJ7N2aiH0xRNgQ1mR6E+sgPpVHPwqFfG8unE+FhinB5ZNyf4GvyTNk3suiz4q
Z2mTK5GILkskQN26OvrolnUas/idvxXEpCCwvFiDnuKQ7yagCQal6PxR1+2XsZi4vDpGz5bC+9IQ
9d5ltpwZWIs8XXAGXr4ZEFGjqWnPycqsg6w5UF+FmBHrMmI4J7vMCXhYY+KkM1b3NZcI72vCwgXR
FKrHxXtrWXWU1DAdWWw7RIhMX1Nj0baNDIJDqcjs6dh9hDcfrRasEAqDTNg/HM17aQt1X2ims6ny
6VP6EPmN2W8i19p6Wd9dKU+GmuiKg1Y+D923rEnGM8qFj5LAKujEHLO7Qlepd+S8ph/sMbNnz6Xb
6KjhvPjVUQ0AE3m5OZSTnE2YwXUcDm0pYV1BFQxd59CtXVGC5svGc21ybh47ckQ2VF7kgxnQeGbS
CdZGO/LUuGPX/uDfBVaFgSrjxy9060eO3mpntMWPnnD4gWBbHEKLpsmo4FHbbC/JfMGImDT88AU3
tFDrNeqSQobtUiHjXMRVd+f2WJEe1IzR39cwmXgDbYwVScIQBmCUBIpEaqeHvEi5NJr5dWbQZUu/
vtjNrX/s0yZb2UugEW16UNUqkFA8Y4YsCMFJI73Y2rXLyPzpbXlvZ91lZs4Q2Ehe7T1KxydroPrS
AYyMRyeapEP/wW0hW1fcIWiPK6zSvTY+aKnhHXjHUDXo88dAEdwex7aN8LCqsIO532TGuE4/9HsM
xw99oX91Hea1jKTaDUMVXCz3tUixSRfdejzKYG1KHbK7MeyhmX5yskJXfDRR0dyPTXA3zXVMWVD7
6GtqYQOVgj1uMmtrFd1VcyHUTEHWRDOWyV2V6MbGkXeD/JHOuKKd8Wh2rJudFQDsUybLCUpSVzHw
VDH/+QDpRadIrrGfjUUf1RrkWA24IcBA7LEaVQZNe/KtwwhOFuRexzB8jr16qqmb6w8+1dK91ALJ
BTWyqS+sa2q7Lx56HgCnat/ORRvWw0KiPi30g4IxF0wXN6bcOSgH2VdtPEp/PjsZMJF68oZjWkxX
E6VWWAMbDx2k5bpeU41mhgYccWSl8nHJzU96U+bGO5rVPO1QtlacQ9HtNSORoVT/1iaBeOLe/MtD
Ab5WTkHLZ+awKzgoRa1xTDFvPKRldakMgny9kBepxAlpVXk0lrw9mNbwQOe/o4uzCnkyg11D7FLI
KShUDw2aaCERa00YnRtetKXPeYHJ/Uck/kAt9skbOxErNLmoTV3fJk2RHpeOkuqsfcRet8OsPLx7
s7vX9GF8SDvGa2y313YEuOfthC+PmVfMs5VP2GrUBGWEQag9qzjlz2769LgSaEgcej0ZuD468g52
IZALXRxrdUXM1etfkIkb9cG5jZj+xk+sc6G3v91QEH/92+1L/NuY6u1rbh/f/vZvn5PSxd4uTqrz
VmCyVZqryLFcsmKn+ebzHw/z+7v+pw/pMynOAEhnhr8/6fZ9WA1pQv/1zX9/pZch9qrGjF3ayJky
jg9D7pMP/rfn9/txJGlbPdCD3R8P27bqzJkp3f/7I98+/v2Jt5+k853PZERCfXvo5AbJ+Ou73D77
9nm3F+72IeghGNUyZvppfVn/ekV1x5D71DLOQBRf48Gh2BBQq0QD/FGYrcbAFqo7wjUtxTscOkOh
cXIZWDEn0+QkmbPomgaysIFDMXvmxzvXcrEhTWZwBMGzJ/duhKKnEjYv6rXgDpehebYN8Z0jv8AH
CLWaJXaMMnfmNo/tZQxo35v9RoN2CIOrYzcv5St07cNskWdxsqdi+MbUpk7ABBGZo/I7XV9bJjPI
rFnzgBXjFpEz2Nvs+9rCaGdsGZmqr7iDP3PY6hvVOJfRBKhOlmTDFsNzdppEKVhO3O8Xg/UpE2PY
DT24bdaTsYwfdIsbauaRELCclKt+JEu61KgoEjaAwT0TD9RcGfdbKufcZMGpbWBap5aN38GFEhZk
G1kkVzDlw9Z1SxrdpXke+/Lb0vLyVrS4ALdGQgfqHFjday9NxiFy2jWIzgfm2qcjC9tBW1OdfWJs
Enf+tKjlzaP2Tk5H2wpzuhDN2VrUbDeDDyHSSdt9nXdMsCYo4Lr5K7EcTg79LvY7QcAr2+Fqi6MU
Qxpb6/qtLNwf1WhN4dDMP0av7DkgIsLDljTATmQNNBSjh8PyngjzpSrY3jJ3TxFwYCio+qIQ2SzT
kmxcIzJNPd22WuocmDCC62gwFeG3NNARDtbkjvx9o9c83upUTo2wnakM2BaOHDxpMgThITYKoP6x
H4kjL5p6b0ZcDZ6dv4wx+wqX/D/Nnq9LYcJ8LdGm6+23ORSq+DazqEUaEY9dL+Ezp+54IQAdprbz
3FDibKZW7ABVMfy/yDtuY1EwEV5weoywWQn6xm0CKLX4BrvVujwsFRhe9w3TK9ps6W6lVjQ4Y/C5
syCs0VkAx9V9vwRv3QIRJu8/yyl9WGa6lnaivjI/6kYMp9hkeRhwvGWe3Nrrfgc1/6aR+JtdZg3s
/eHYoI/rmo5lISyw2CqR6/t7oC+J7blIFcWpeabpUg5acGKOyFznSR4KnXRHascvDNxakVZKqMkI
EHdMb7r7UlXGVrOOeA739FCMrRJCnQ0s4I/2BPswAQyfcyGgF3jmViD+mydu/Jsc5PbEXZ3LAcCA
5VL3//sTX1LZujM12iONYJQ2rkNcg3IerEk6ZyrrKQ1mzPgxnnnvZEl6mq2g+u+ew3/y4lH/cBli
Jwrps8v7+3NImxSPdlKmR8Ia831dmMfcyJIjOz+mwxZPO1TF6O9iTgdaw5ZB6Sf3fklk/fWPCOk/
XSB//hL/ne20vhZERe3ANkx88a67pjb/MATlFeNybe6Jo6rjeZf4DNepnva8zk1w7LL3YRGA1Qv3
xQCKf/VzYzqkFFuG2j7Wcaddh6BvLmzowRL645WgfsJ6hR4hYXaW+Vhu0yRCjWvsiTMWzpPfj921
1sBr1h798FajJy2LuGIq3fh0/WE4oKbf50HlXW5/pOvf+mJ5/69/bPM/vvwecjPb8DwDgJbnrf//
x4+t9N5P+iERR9cwy+3Y1Sh0gnyODMGgqGNuE3tpL0PD2ODMQCnAgmMJG+YuKxa27dNFlgI3gD7a
B8Mph2NsQ4UdBHNDbR0Pe0wR5kGZ47OKK2t3e+b/397yMtc//8///vxRppIUAj377/3fYs68UfHq
/L8pawwP9sn/2n4yUpD+HbZm/v7Sf/lbnH/YDnlm20dwa5ru+s77Z0Lat+GmGS7hCMNePSwWb4Z/
BaXdfzg+tWWQtrpl8mV81b9oa9Y/+FTDD0wrcHQD78v/BLdGHPs/XJuGbRKR5p6AZpFw9ir1+uPa
9PKpYcyUREaqOzZDcfWr48/kxrKBLJapIAx6yaPAgCBLo9jrvTA4JejWE6Ywetrlok6MhGzzUbpP
tQbVYelMuUO2Ii/jOi09LrbzMNDoF/Xw4CqxozebPTPnRpk+HeFnqLr+YrXXAKMvtIblI1ZMwFLA
b+7MXtZnxIqgwTIGp3rOeI94LoO1Clc+e7kiIOCK7WzE1hPQ3HnHFs08O1UanBniVjuDpEpoJo2z
qye8rNXcTd/7ANGxb6CVK93ibEu3OCxTXO4HYx7f9Za5/C6dvqZ+vdGa3oko+/b7rHSrLzNDlLSQ
ORFZBbGvUqjXaaYOn2hzfVX90r92JQXoqu4d5vApCbu6AbtcFGHpFPuiXOCqTdXdvDzOcWIfB7/5
DLxAhqSX90aDGa1MHf8CBCjZt0rbjWNUV71xx07nS1AnKOlcEApLOVyC8jL4+Xwm2wVFQck3vW9D
RB3WMQuWl8otWQAdTB6ua//URp+JfL6d3jHMki9MYeQFlAsoDDKpk4NcxicG+ILIM59Hj7VU2LeA
Y7fT7K7aa9Ul61Twpp+zRz1w5INQ0zs183FX3qZMSxJvc6uqQ7DPRzHsupE2e4D/cJoG48GehifZ
DsYdcmqkfiVz7xBzF9Mla1o4TJDBm67ogfUtbo+59ynveinpO7uF06n8kMld+aD5JNbtBo9Zbf/g
fQS2LivtA2c1/T4N4iLknvfS5VrcRl4XTX7S3fsmGBDPietjUDPy1jrmtK/Nfto5/HJ2zKnsbX0e
di5heHJkDbvKLAesXs4M2DAndqBaApmldpKzMWq/qk7/Vmv6DGy3sR517SSG2Doapgwujgrq48SD
bos4taKeVNWJ8hxRgRR8/cAg/06Ls2Dfuz5wcTgiUKWZjMZWjDDZKj5aPBOXev3DW/pzTMiNAJqq
z3pecN2zXyVAC3qEmJ8XPFElM68+R4YrSRkowAUp/9TOnnNiKClX1smPZz8cs/nkA8B6SKlyuY3v
Pk7WjFo+IUzidg0b1rIlwlbLIgr0NGa0qeMMZ88E0UVJ4ZZqAzxjnV9/qbZaBagjYWsa9tX8JmdT
Cwde8q2XLg1g3/V3OkLCiLNlb5YWzdCZeoenSMyRv968jJPknNcm3yw8JMe2WcgJuSiV/Qzsrt76
W7/R9ovXtod5eRrT/tw0tcdMVUkywFh//JmcnrSq9jBpzRL2NjrFfr1Y67hPw0q6dtgZtKPhvPjn
dMy/6FBKH4LKfHZFfkpjTAWm8N8SLa7ONJjCrmNkdHAFqkWEuF4LPEJyB77y3vniUIXlzoUcxSiW
RyrK85G2BBd3mp1lXCc7VEZJRN0aUaVCQaB6VFBZljBRq1Oh0yHhhHGR80azuU20VQ2Gv5jMOytN
m2uGoiNr5YdtNziZ/Co7UYLvplfKM1Fvp+pamRmtwJZ6GZWrCL9Qf6ILC8o4WN7kJOt7z2aWxKCt
3jE+yd49ePeDPt0v0qMa4pRfjZg4q2vHO+YPK7oQ0Gvw2qjGYlyZkuSdG0zTU52CmSm8Orl4Mzzj
hi0JrWPD27rSoVutlep+HaR8ZPL+HuCkvPdH73FZGKJmuI5zIH6Du4aWNkYX8nBDEjWkk0WdvYkR
hZBf1n4kw2rIsuPM0WGjODcdB8/rqL95QUSEKN2nCTuX1CQKnNXaNyerxmemgbFhOzs7sRiy1V0U
rUVbRaxD1QWix6Oc1Rd95s5v/NS9xLwnFVyuo7L6XRegf5A+0xFiGhRWCNoyQrWs9/SkTi2bPrvx
PkUaB29WPMd3ZOJObW6N4VTHdF4yrd/QyaL6VWomlR4n2LlLRgZTZ8yDvP8H4SD73kOhNevWmW60
eq28qDNjxNuG54emQdlS79WvLEX2iPxGbfKuSi6OxLmh6RhzyC3M58bPoTYZaBEmjbxhEuL/zV/a
+TtW7HuVmP4r8zDvpafOde3hUsmRceQmLXXawubWdHhpSxTlBKYbVI1JeRIzqeVlnD8WYhOzy2eC
oE52qm2Co3Ak8U9BkLlKe6aeuOIRxgQt2qSjZVs/RJUEb41oHDza4gFicL1VuZ88Z7RSt+OcPuHA
QWzernLzjLnmxAoZiob7XAfD2e7geaSNfI8Tp9mujIpTndO3Hfyl3DPOTkEortXOZchg77Il7WiX
vqgC47rsyml/mzjyreGgs03GDepR1Bgc/RI0YOoqrff3/kL4xZvK5SiYyQ9xu9EumKW4G7WAdmXl
fpi4iozBNV9Ho5pIiRgPC70HpAyu82RzDYlx3LnkWk99jAtIOSZ4mpLYjFloQTg25i9znj9LsApv
gHX0QULhKMYnNkafiwRx1MxdENl59yqGIKnhP6jusjRaVOf+Z2LPSKC08b3uThpmvdBlWnLLHFN+
NW3j/Hsh8ebsmPjgP+bMI17VtMySdayJSvUme4DeCPOW1G9idwB+iqIl//NpNrrzmI+6cSz0xrqY
uQXtYJ2XTOwVQtRJ/9D2SqfWm1QvkLAYO/dZ1pVJ/b6s5vZQWF11bk0rQ8gksPnk80kHuHLg7b5h
4P27WzwV8RKfm4n2VG8wqkwe0XjKCxF6/UDKs6loreEb75yxPXnWvVC2/tT3d1NXU2IHBd3OVXWs
896iE6udhyledkbidgCj6u6xC+JzwA3oAjRLbRMm4fZd27mXQSYnt9F7wkhYg7yi+Nmggn6wNSp0
anxsSq7sWnTTk9DVc99pzktr9GgosIpKo9F3kLj2mlf1lzL7KGAtHP1+/tHqThVJJvGipCfLkvrZ
lXw3xbmupTrsIJjfU7NV1IYKGEIYOAf0zR8MVPg7cCtberT+1qUGfEdjrd5WdUvmewZ2y2+aFJf4
6tPz5tZYKbzBvSaO4wJbZ/EZ8al8dT+4is1jNl7imbxWPDJW0LUOkR2/8XGTmMnFdaqfqp1A7EwG
IwtE5jvbZsh69NsHS9O+jFXSnu3mufc07Kf72zYip8WOjekJXq+x0xuq2RSU5DvaPgVnjqbfg+Hk
372MbYdtoqG3a+/qsy8kOVC3+2RBqeQFX6XzpCWkeezY/gRiqfblciAz0W3pgHaAF9zN1Pfe2S+K
XcMJ5gLfiHS8PBfD/MsiuXAheo+kTSwsCl5qYXLGgEy1PT/3Ro0gLJ4pcdXMGbZZ/1Cy1ZpsCC8k
aB/Ys5aXklcRRBFUJtsWxSEBZYKQkE7yAFlqV3juW2l2HcaBRT+UK2LL9HJnMw16f86dYjtYJE9t
NHwHclSgClS6Z5r9hRBMypghpWLoS/cJe7cN4IejhFmFo4r3fM8zojD4kqmTGfvtO5l6HoEOR9bc
17aMLIEyzkybY16fDJVVB6p9dG6MWT855qlad9hN5lLXHRWRNCQ/GCuG6amkUphQlsuVU8PgL1k7
6+UpX3FQaTJfK9zUk5imh0qQIrBSeCqTbSGODiKknPAJNDbhLTOG0dDl+i4p5A8pWXJjzUovuZzp
icw1wcreIz7lD4rVzl32nLpAr2tM8zSJ5u06f4GVsa4oXT58KdvMPt42QzxfgFDT2tuon7tU1esp
wLxfRE25dgkuXk7igVxVum/N+plZTEGJLM12+LYe89LOrvz/CcQIwrG8Ap1FBIq03tIC1RvIZtno
KG+bMuIJ0yVLSJgTHmuAZGXBWR/Lj6zqGcRhKObSqKw5DhKwlAff4+KMErvN7EaBN9eR7zZzxAiw
hdKNQVrcSFHWCL7VVDjAxfwmdCsMOjqrZQRlOjLBi41PVjAbd63H6Wn9z3TwE54WE6hlPe9lrEVT
4JRPREp573I7Tly9J5kSrAgn+FANm+2dciRBC7PBjrEER81i46tS9tQa1EGfFhPpGa7KRqNll1jm
gZ7CVQagH3hkjCT6QPoSHFelPgZytHuHc8CGTmGU2dMvj0BO2AWsqUWff7cp+B1tqx42Xl3zVsn/
L2Xn1dy2smbRX4QqhAbQeGUOoihRWS8o27KRY6ORfv0s6E7dcObWnZmHw7J9HESK7P7C3msjmy4F
Q95IOTP5kNgEggB8Ddd9v26M4pQH/ZFYEca6qrPvq9pCVlc1cXhwDMhB3JjNJo/S95RlyjZUMueK
5RjgW7dV+WvqNfNVzba76dizHztUwnMcpXRQw3DwWlBiuAPvg6EsnzGxEq9IBbyoWyMKxo09ctaH
0xifxTg+FabX76vOlPs8dFgEU650Iw2Lmdc+S/HkeVZAhZIMIpvrewTUBcjE/CcwWxpx+MwpmumC
CxxISe+F7d43DIZQ6fTGztO6Zwicr3MVDkR18bZsbVaBg9OfiixDlVG/gbvxePshFZalg2qmnD5U
0c/rXkzVOa1CbydJ02RsEPINTbJ3TTLuqg+8ZJOh09v10ru4tgEiHJoP3/HK3+VeGp3EmJ1LWzRH
q3G/LNn22zEsQ7TowNTLJDcOYwRzCu+kg0x0sW+TCLU03IlEHBt2xRNTZV7x3vpTUb9sof0iFYz6
X5PL4D/PCQFshLwjCANNthI8uaIBJOslwZ058FFLMIushomQr7bxAfFlJVGuWS83VVw4u8mWah23
8qBUXR6EFcSbxDf9A645CjvLu2RWUpHo5pw8cCg0vqG5swQOmJVyfyWEoIRmU23tIbL3U9i1B28f
WIS6xVDXoJiFEQ7F5ofnTr/UfOzoOw8IGoNL3ZNlWJUsRpvQOJJZow4t7sGN9h0SjOzR43s4Deep
VrTlHYcwFEIE9XN4GcP+k86V35D3IWE2BDD5PZnhtts9tNVDmQx7bnGyUbmP9oJRzqapeV0YWkGN
2zhzHtwtfMF1h9B35brI7802s8gwHAOGcfNvBKXkzjQYesaaJiyd5F2OOezZizyH78iMI8SvG4Sh
eCkjq7wRZnh0XLu74iIjwrtD3+BJfDmyUMe2vB8rW9zZg58fE6wJDfs/NAOWr+RKTTOiRngDq0oV
JOmGabI3RD5SqRfDanJL695k/IwEctMVcfgak42mzTrbRWmgN9CUSK8neYcR+R2U532S1dk9HUG3
1wFrmTqPANIv255uku3ac2xzbS1X4NjaJrbH9MVru5FxNffclB3mqX3AeTOdixwUVhqSXIvcRTkd
WsLAvdB37NOulA/daN7qnIVFGryCMHLw2UrvqAElURMVHKqxlW+CNGsQRbCdClnE62TeN6Grt5Ua
OF9au8dQlJ5Yhg5k18hHq1DWQyU/e6TuOFSrh9oqdpbqFoRs4W4MroMjaTtL2NFZzCWS7HLCHAI/
ZZfVDKl8YZCyhR52si6adviSZMN73hnqtZEzA4PyJ8ul5EnkyTsZe8U5CuPP7xsrxbQZYlXYWlZD
VPxsvLCRR/bltU+Ln9d1WueS2bO5inXX7znk7CPHCiX7oxN1+WvsODBg/c3gBDy3dkL6HhX7IgFg
NZiCFHmcnfuKNzm4M5OMNq9SBwkV4nnGB0EjYh4Cgzc1d/W9vTzbcfGOzaWAGpYOHXIovzkm094f
qfeiwZoOQ9i5KxFRzjVgEQ+ZFf1B6jM95Ll3YDeqboDaLjYIWFfXHymBtbIDXFM6Gcq4MWc2Jaqz
W6Z/UtGaFzd2t+7iIhaMeI+phVwqYOW770jGuidYOtDy2LCBUl5KXE+zL+LBOAIThaI0omGMsqDb
RWPjQxKtjAMkv6cqGPj6CZY69kXLnsAp932MtyrNlmXcFCeXfHDtfZ0TBxFNIxFWoxA/NcFmDQsU
nOTvFv5WgSaog7YzX0Uxxoc8DSnxFdkvlYGIovqSI7iIEbRBqzrJZjz4iA1eLcl8Zk2xhxuD2+1B
FdbNnDNEnJpuhspmeGhIHJir3eC0zaZ1ypMIw+quKAz3FsNETZWJk7FzPiPjPQwNfU4c9xRYXogh
k31NKnMwAcFw9ZQ4Msht9yAEzEOecM5zi6N8MQyGMYX5aKQsMevE7+8HqyfdamCa68gM1Xyzx19V
cWrW47ZH2YyIjmGtM6gbe2KGmRLedFrGPt4Iu1xXouSwMMtXJGkjKzpGKaSsoZE79ezXr0JUTCOH
5yTK/KsYjhEzdLzy+dq2hvDgqrEgXm2itQkEyeVwuGjER4T8UobMGwkULUqffyTN9WkMDbzBA3pW
I4qMQ2JQW5d6isjjDeW67hFB252Kdm7dIxdZJhb9rEuSsXzUh0klVixKO2gARrFr2jbb1UkV7H0+
6iTBbBgCxQ9EUd8qh24898S9Bun7Cid7PnI/3w9C/urdKnjKUit4QsaDQZTZhBQPgwcT0LIMSNaa
TbkqPDaCgBENGTZPsYs4geLuAufgTZHLfOK4TBDwN8Ej85F1BQVlO8xjcRyp9RjrY0ck8/VQEkhs
sCDAYARh23AKzLbIlOVgf9hMzUnI9LZ4sJM3zweAlbWvjftrSS1ZJhxy05vmHy9DR2At4w+8X19l
PAZH38sakiiae2+JS2N0lz+mY/XkzZ2/p/oaj/kk7il1gK2ZGdTROE5XcV8psI9svfPKZuLa2N6x
Nwi21UCC3QjvbBe0bK37tD0Y/QqDVUl9xF2Bvjhbq1L97Gt81kNtcOdM1sNYoOaURvlDAlGM5yza
I0M7ceNMlMMcyd/+7G70p0MOVjojTfboeQwVIn/YpxiefbNRpx7OokYdqlLGxll+g663crJgPFnL
g/k14sVWRTZhhiB0pUvcJ5MRCuDX8NNoRmMrKo5JzeKY4h5OccvEFQnCkwFj5iR1fJgKxJ5ACVL8
ZeaVCsTZDaLFkamI/5baaNfE0VQHF/O113F9+QqdIvkviFzSgMrf01cdUVWPsdy5aYAwEm7L6FTD
ia35cBoJKpW8bMxu0ZT4bfxAW7FpmyWnvRD3YKncHUkG9yiuM1Kjm0cR2jS8Ob46o4gqlGx8nQtP
nefr0mPnXb42HV7/oHrxdXVJMYqsx8bb5L0cD5TUHK4VNFALGzC0Qzg3vzoO7ZOnpuYEmW3YF1N2
bJpZnb4fIsr1rPJNEqMZDhLarLZFtO1rMixg/75ViCHripitFG1qochOLRNaRwJU/vgVcdA6Ar7G
oNlnTgODK+7w82YT+ddjA3mZy5rFUWVkd2kbfMzh+3dkKkk+4gApboVslBCt5QHICE6NeLI33+mc
piFhFRSjxgSHhf/7gZEveDD2LxtjSSXC6JEhTujvvo300wimo4qHn10ctLvIzp4WPjPuC0sRQ7Ps
JUR1FHDfI0wqNA09HSExxRAeslu5kMURK7sblZgrT3snpoOIHHm/g48r7iY5OntKXWckNa6cthlN
1mq0s2GbkHiBQCj4GTX5VyXmfVf7z6jIfoemQTB4H7G8YZHBLUk0XkCqY6xOFqChnQ0rPCSR9GRj
8V3hwvp0Y4aUELWpAvO9Go0HNUpID+jFZomMavGrnyaEIwSzjYqxG9+IpnwxnVlstGki8/MENsfx
gXcuV2DlXr7DGTwBfkOo8FwNOl5baT3vmU/w5omi1x674gu0XURDmX9wOQSOfuPrXVRX4W6upxek
kM7me0cyq6o9O+Xyb93fWWj/7w2psw9ZdRs4lLiVfWWcast9jg2yPE3Dd05mOb3aw0h+fQLqbJR4
t7EL7DNj4MzGtPU+eTa+W/MUWaEgn5MpNxMrhJxQ0eFhzvhbRRygSSyIHLbcsdjCmMCYxJw+0c0J
3nFDjGzd7mg1b397X8Jt4QR1iNcU3otI8JlO/nMRfLndK8jQmzHFIXSd5gf+64HJRYCHv/SusjBJ
QtXZH/y3GxEQkOoZKFoMsr4AFMojY2FjpVTnLQmS4HcX+mpd+vbJ4A/HNjhuAb2XjUCHNyIO8MZW
FEW8KfHFMkPceZq+/RdlSuA520Ap8MuGuBtycWPiuP7OPTZE8EPa9aeZ9Hx4y3OfUQB7T6N6mKPx
UwQWR4Ff0+AM/Ts81Tf1S8b3heUhaQrvTJVGC/Gbptp+aU31JHzvZCCnC6f+Vku9IX2OeNGYlohZ
kKf1xrSItmqK4CUjeSQ05EvMbz35sbUdANMd3CV1bwzr4TDMgP3H+6hpnCPbDQ293OYl9kqQWwqJ
0F5T8c5MyBo0yiUTbZbMa69L1EreDR3tYGNNpB1M1aPMRnwWbJLQc9vgf2hYoVxlu3iOImZ3oCGr
JLpldsM0orTw06rsXgCqmrnCp+QpYvxE+YKKFP7YKnKGeRM7PatjImuXkYZ58l0Am5NXbJUev74R
H+WhjruNJE6Y86fk2WM5r0kEOLazOMStG+wjGiJytIaDMyExiyO0In9P3TFTcdJNPTJFs40DXhmE
dPnOS8k477FKruqmoU1ygq8iNtTWBnyYrwobsI3P6Iv5wHpxGx3mAMmi579TEEebMWyu37k4GpMS
FbZrHaI2ItrZctQpD6cPNhO0GKkEJjFFfDZCk7Aa9v9bVYFP7ItBnIK6KQA1m3d9KFYj9SQzPG3u
I4ekTDcOTwB5o92IKXAFqvcNQHAPXmt6rZc/FkaKC6/hu6OMRyoEjAB5eIVDjJeN6+77oV7OdkDc
5TZ15UNjxjgkY54faufVd46zwpvVuKBxotChIK5IQ+3h7HPWNfQqNn1h3p9Ih+iWr7YJed3jaF5c
S8UV1UID15yir9IRykz+iiA61UJf626GLZzxQUft9EMONRGL7NG6sqVpXm7p5Sv//hG0ix5vPHjt
kdyKynhngYm8uixex8dFKOjxwta1anY4ss415cxijUdcXypMqu26FkgWC//GfQVprWtuQZWKHU3p
fHJNzRIAJieTM/8SjFj/+rR/gwz5Q0f4g0l7mNcGEbD0eLagQ3Z+Bkt14m4D8u7XoH8XOHGwMShP
T1llSVKC+/LYDsDzbMvZa2t4dV3uDI5zIF9hxjw+gFzb5qJYFXUjtrmU6drN4TzmQcjVBetzDfcu
OOWW/acR7lG4zDHH2dl/39sMsPTRUD8c03jGdn+Nl3eKdMIzAKADosabQoez9+GqYIDKZqZli863
n65a5eM+THej6bGcrL29cJrXqU8j3t7tfdaNZ4eJ0FmYMSiDVtyctgB2U8OoKvCE8Z3sEAIMz1E/
XKlsH+nW5Ea6OAeKwDPWIin/uBYHBL0yMAm8tj65gpJPUqNr2Fb9dBlEfejeiGywUZTDiysHeKZe
1JdbYf5WQ0P1VGFA56QL90nPMG/AvN/SAq4yqdorE1HyPGlZlMRFjbg9gOxK3Ou4z3NM3/4ymHP8
Ktplz01q6HUZx4+cE7g0c8YYLpttIqisGtZyYUHB1hB9tiojGarDB8vwtnggGsXkA2zsW4dcGTfD
tBJZCS6ZdBJr2zB2unDNoykVVB7FuKCQH0mOUNG0KGL86dqzEjm3CWkPJYobnQzXLkIEQGGSt/pH
mJY/Tb7FK09OsPAsDdu7Zf889M1n6dmfi5fQ6dyzWZOEYKY/SwsJSzUh6oWUN0DrB+tJww7Wlc56
jXgYQeqtsocjHQ+YdfLHA7PficSxt9yP5SbIRuCvk0+MyOy8BoOYDpb+Mi3jAJ0tPDo1WpgmX5eB
5T6kKS9e52ft3ir8dIXh89lnYXtQkz5kfWjB2/pNEo7Bpi06uvSS69Yj4CSo/rRVmL8HeMWxri12
jewz2DcBkn6IO/lhEKXYzY77O6gV2G4FSrCbVkzvw3MSL7bMeYRnkdRHR1mL0M+MdqbHgEzgmmO4
bG9YgGbrDrsedkp8p6HwXnkTQFxkIBQvjES9CAMi/PvLZj4Mimsy5NHB7m5mvwSowE4gvYECT0R8
qNalGf1wKFiXdcovL8gCYJIlu208uwnMybwjpacPMd1mZuvtDKgdvO+PSDUHNkRWyMs5REyanlpc
/kckWBOhkULdaxyhEeaIOrNXuIW/GN8v2Qo+AWDNpZst6CZRbewhHOwTDQuHldrVosF2Cw/MURTt
OaDwQ1Y1DnWB6EIf69z8ClvsTZEzotcNAjRJJvmCoQsHmMEQpxVVCmEL+XyR6NMxc/Vbf57O49hS
gMCqNVp4XuMS4OMIZGM2gP4KbyQRP9687ly/wyri/+4v83ZMmP/BzYaRIIQF3iBlWT5vxq3JAg1i
nPi022fHd9qjHtAoJCP+S/ZXKH8WP6GpPBAeDLkqB5lLVj4iriC5OstbFspIGApJfKbBdZRtGT7S
QeGmW7OVoY3XLB27aWDfOLDuKsV5NJduDYVORRy2j2sJT+27D6Oq8HQA2gbzfM+CJAEZlLHGZWbB
oWEIlk0ExfwMBnzg5vKFuTV0/maa7uwyFIcEQO46ie0vyTy4Mc+GO5ZbqJ/Ped1Y5wk4idMY9Hd9
plaNQZHMNYeRbIMcrF1NWB/StNVgdpobXR6XtAnJt07mrSWAkSfggkWODqhVFnEsUEaLocSSVzwW
DAo2cIF+YrZ/mrsWL36oN3WdHsOrJ4koshzWRswdsRDrI7jRnRRje6qUvfUmMzt0mARQyti7lNSp
KHXrVS4ctUO1z67TGm5GG+FB5N1RZ+6JxWi+bsJ6nwrD2odWeXRHs16js8yw/NrYVJX1i9UvSUe1
7yCjxhg92yPs8bTYjDc6nPbk4oVBY0KYvZw/mwTkWxU2QLrS8d2rLhGwT/Y34mc+OM1GQnna6YTP
eVH1H4h/imVHF67SPDizCDb2OQ5NyR/Z5XK8tSXOwyoZkSEtf8uAB2TXVAQRYR1ad1UOzEtiDjHq
R68oH1L87yf2N95GhNOfyozHg1N6F0eCDqSFUBSOauPYgKdlVomdHcXXbGhWYdiJg0aeV+Q9BEWJ
e0r0CMh5t9ZNPWxMo2LRzN5iE2Gehrc6r+qh2EZG9NHaj2VXznA79jPvKDFQWg8483ZJWtVr5XMX
uYXJrNcfiBc0gzt0Yw4QB9gHxWzjzvPeCVjQa6k0QpfxKSpSmnuXDLNRgfM3i+XdoHy28LlNiBhK
O9D2W9NMn7VnvUnWR4XomK8gE5WkWPGZe8nRIe6QaNCm8/5AROaoRyeW8Zk11WWArLhqcpJIAgze
sKXe4qAKN7rzd+nic/ZEC2fXJaCKKT6wIYQx0B2wvCCjIBxiBvKKO4aAgVHEAJ3M/qGp82voj2pn
WbxtpGhDxH0NZsAiORXtEN+39fSR3o9a/CJTkYVAXb7UuDNWZh98JnCKd3HQAF7J8VnOEF45Ns+o
ra1t2Xd8JlCD9auO5u0UOem2bs4dq/jE5l4OWIVRzxNV4nrgZhw7AsDCnNN0u9NQLp/EkRqasw9v
frLEZDam7rtz7b0gHu+O5lK5f2eCfz/87ac+jZMHwQkPHlHyxtRkDDnwEX2D/JxlsPD98B1r/o+f
/h9+rUjZO3c0nnMAjiCWDG6/U+b71CQpZ6TPnDxt7QhJeTJpCbMK5b5uu33YZsMJOt9w+v5R/Pcf
ff/03/3a92/5x5/4d79FiJFmIXFxbQoCL52ksVepauMrKCIyfxaWnFl1KPOmcAa2xHgmntNtGbcv
YljgSFF7JW1s2IYe2SaikWfoXExHPJNwNeTIkFvFl+iRmXZOsqJWQkNUn6TdMxCcWLvqjmnh0Kd3
vPP2HLE2IYbUJDqIx+tgwAONC0GuxkTYh92xqWTM4bKqXQmdnCP+P4R6vUPHstYzMZNt+PlpZVZw
Efkfzkx4JSbHnFagL7ym27siGFa29SNKHb2ZQvxKJSFshpVySjo+JZReMXy3TuQGfkiOjmNIgsXo
fNZ2+DBFob/3aeGXJTaxEz/t2rPOYdJtrI4lqOczF5ogaWbxtQ1SIlC0g/ixR1Fke0APl4rSC41X
XfwxVVA8DdZHZ02/Ga7GG3zUL1HTeQzVp72jOkLts4yAsxFdzdzaYt3KfVZrgV2Ezn4Yqy+8QBdq
F65BU72ih2YuPXMUTDK/p1zYSjqiVWz52TaxNAzkteyNGyoi+NW2+zK03p4uHXaQBWLHtpNfigHF
Kp2ScTcGfXGwW/lM2jSAh2GY8GclHSb1/urMxYfUw9NYUDiYbkLFUwQ5mh7BsCWKzjLWzj6ZZ/fk
OI176rV0gXvI59ywoBctHd1YjN0yLhohVk9yN7btPTZo49QEvl6H2htYDH81Lh/cruEvrJRjnKox
ZZD1GDGBbfyuPVfj1WZXveLQ1KQxcdFskiIjCLXCgxuPxeM86ac4kIr1ut1v2p48EcMa/ZNXNBV2
+aLZKrcUR6zTyN8Zp5Jnt4dc5vHVMUsvCnjUrcmBEthHGQf5eQqqbZctzNSlx+urOmN/0IU449FK
BBWvhRVhuhP+/EajuJq7wNpGwRAfwKSd6jpD8z1ah+/nb7VXx/MZoYzmPdtyYtUnj867ePOz7MEd
nYd0QPcWv0L4yM7SBGoasl5Eh+/edEq9YzN++v6LAhf/NM/JGBg5x56x65gZ9HHrHdBt4KmemcUC
KoBDO8kQr6sNdD0YYFRiwIH7tndcc2JpBZCd+I0scXEC3qdleqoKzb/bM9OfVn7ke2vDDQE2GQv4
nJyoiUmhyoIdRd5HG9MLClxnhRx60mwp3/JsxIt3ka71BoCrXDtB+EPV1p2Tevsu9z/mMn8f2x5N
I5gUfwg/nDAO2WKn+qmH8WXOZnzSMRApl5WZcASSZ0KhlA7frUabROalDPeT6SMDL8PGn3lUn2Lb
DhdMDzGZ5lPlNr/Nwt8DTExvGiHDymzgtg5w3jOR3MqFMa7n/NWXfnAxcup12oetz0aK1bRMr0WW
HkxSEohfFvEl7bzgSC6vCVD4pGuoyxWIv4NOWjaObcBICJK4p+KrpS3amR/ewpsu5x/YNbcT0I6R
UU7ExrFG1LFTU/yYL10UkFxQGjO6Bcnmgb1jCk5teJY5c45cpzg/l60DpAIYB1TnvaPLrSXz6WQv
b7+OsPpNoHjZo3LGQq70ObaBNYONEmuTinQdUmfsw1Ldx5HH3qpO39J6Qb8PabnBTdHAXe64xQhj
nTn9bM4/yytgTKAD1h5bh2mEBATTAXISDtXUjTj+uWXjfvjog2Q8OXoc/vYQ1KQwDjZzgzohV9PC
vGuxiZAOoqC8OZb5nJ7CzgZ9ZNaPveUeu2Wh8f2gawQqrmmY6AbD1zEbwTvKlkgcNwFP3Y9fBVkv
axkgdYZRc6ZkqrLlBsm6jbAjgN8UijgnCIpcZk+eNhk7LQ9z1TMi7NgsfruRLTt5xQfIhERBQk49
W5/tcml62i+bKC2Gq/wZFAA0VsuZhqfwD+jtbg1f6RV82YKPYaHdOOw8+/Yi0Td91DUbvBqhWRmO
b+2ywSa/NtuYQ/aFXIqAvgXK2SvU774WRHAnxit6xWIOkwdExt16NMRAdwGEbFDE6IXeyB7AJLmg
lqXeMI6Lz7PxZ2JeTychzp5KvGtAwtyqnK32t6y35Tp3QeWKweJWcd4HgAt7AAGgqQaZXDPR3DE/
hxDJsIm6DFgUX30blNUt9N2fo3KeQB3OH0ZVnQN/GH8XTnIJHkjJjj/agp32bMCfRQ6wZFOnasPW
7tWOAU3M7rDrUyb4E5aBOWaJGth18m5rSIeD235N6s3HJ4x9+iHqhEe3NCyBfc6f0EeMmlaRsUpb
mW7D3qY3LBFs4TM2NlYMyMRJwt/ZLNBRdzOsVGSAUTWXl8lHItpac/DkLxLwoGrlpzUcu1o9dKZ7
85pEb9w2yo5KygWT88KMisVVvrgFinmHMu6Hmz6IMYmfy9ZijJ5AxmSpzyeDk81v0h923kZnN0RN
SbyC3lFl10cAwSYlV/VUoZGrQ1OhL1Ym7WxzG5CNisDpf8lODlwlQftcx/UppbIFOHHzJt3dhda8
bYCMndLEAqATI+yaoO7hgLEwRfF9JMy4PkZA03t7+h04+V0ZwbDJBrhrTXyULZJvmndvlwy8UIF2
3KuWmJY5CsnSRmHxhOeLPhdP02/SxojwrQ8zFe7Gj2Z9jmIXx4y2HloXqfbYslb0CRG2dbWfqqG5
9LEDQ87T8T6zY0bAjNsu0jMfO+TSyJdVeYGGyXY1ZZjatyYUv1xbHwqk2i7JbP/kL2uK74eCnvCU
vQ3Qty4lULRL0RIaJGumq3/7KYP8veoEiZ/UKpOYhwfZxe/xhMerkGx4dG3fUhm6GxiA6KmahBB0
o1lsIiT/ZXG3hlnvc97BmXPHrl1nodcdO1+9+/6c3UXu8prXTG5EZom7JjNeXG0HW+YA5baL/1i+
t1yR0yvroJ4elezSXqCWdlkHa3ytfHtQOao6Q+Saz2Cu3BAKXLRz8uGUxFP2IJ8GL0NC5MIBk5VG
IBGM+botra3CXr/CvEFJbAtmSYRursATKsg0pdzKECjAP/kc/42H1/0ffmZLuPgZbWyDto958C8e
Xh2HeVJ3oK48G1yYnJV96TvzlNhd8MjLBTY2I/waq3u3Ym6z9cQEaNlk8z+XmFIopRCzE9xHBrNM
X3slKXCL3D4lGbEkyFeKYi09wJFD7fy3FcrJY8KzyUfZRLUCt5cAL6WERzGAUbjLA4X3Q1tnJ0OH
D0DEZJBAtCbzpPhg1+EHAUjDRQVNerS1c61DsDb/eJBFqQi51M+R1bDXEtRJPQo4c/LBHs+aJIja
tG7aB4/4n19GQQzOv/rZLSGJeA0s4UuHl1L8q+8SOKvFjqGLDt3gfxFUZn3oNiVB3MEMjunGY8LR
J+/zez0pND9+7mwY4zs31I5AifIchpDInRv7V3Ul5nSHZgEDiyiwvzDsfuKDixlH+8/mpIxjFoCR
ZCT3MGYA9HjtyeX2vF+51aoT4uCYZCqiJ60YEl+boyka5+LVSsZyIyoQrRzR/hr5Z3jvW/ooR0iG
SEIfOhufnlANBAMsmj6zmFcJSWz1n18nB9vtX1+nwJGUgLaHTdb/q3e6dLA1x+gCDtomZLUs+q0X
qn09VDzd1J4oJd10jeKoO/cmUta4X2h05n5wNG53Md2HZUB+BxsKH/bN4dvAlrpdc3AjN9gW7BvX
X25dRFe5bcZ5eoFtcD+axbgJM7SMRgjoMU37J2MQZzQ8//m58e/+2yfn8QQ95MKWWP7/P5lvS2Ae
usT0foAHlh+RlzI+JZzGST7jmlAgEVUNHyW+EWyvxA7+E7GWRmL8lI3F3VVRBLd5fRCpm5NiyrKV
/Wm/wjJlvrSBO2z8tmDUzdtqpWaIToyu1DUiY/WffpSROeHbTnc/kW26Muys+9VzRHqEAb95Xdju
5B7xz3jClWvdz5UqN1Fk+h8hofaFYBtXjuar2aUfxJImL1Q3ep/jgDkIX9u3HCH4Ci0SQsxhAigQ
GW9MfbwnrBKEN6aJ2Lb0HOsKJPC6YW9ymHIAms6GTw651/EDWZSwxyNLPnHpEbXAhmBo8viuBt1y
TzPLgRDipWzTMTyrpnzrldf/7ll2haL7rMBXo3FHCmq7t65Hx5D5brOy3E481czy9zUe+5Okod6Q
D4RNF+4rVVLvvTdjdbXa2f3N0Xpg+hmePW/EUJuEIZBBGT2nIbkC2gKRic0Ox4VRHDBdJtwTzCDj
Hfc2AbQGFpVhBzJDfWB7Qziujnx28e8OQXdnp7hcBJhPZ2jr99L3IKYhUkCLJU5p7BaHzmmnvQvf
Axi57aOs6pxtTpkBdNP6f0MZLNf3+c8JbNP0rb9+wljwJIaDJ/cQMDA9mEiXHUabF79/y3v7IfGB
h4io9bYME+1zbmVk4iRZdEBCT8cPh3zbLjvHxLR/Fi5zXsHubk803qM0JyBfxTRBEVnA4gqngF5U
9XMnV34H+q2YmEGqVm4dsubXXRh/IGxDtMF0dC2K+WJ2/M5cDu6hYFf5nz98i73+LwcLagpcbwuR
wrFM6y9QBsNtjFnbfnyY/eqaZJN9tSdy+wDzJfeRq89QRIoDHHrCu4Ml6MfUz3Q0V2PQNJit0g9K
4LHsffgskxtdSM/ylmGlg0wGz3Ldo/6OSOIjEhgh5Dz+sHD/rRxywPsoTV/4ENXwaVZm1ipgQvHJ
rtwD4+hsl48h+2m/IcTULtxd4+4V+6/NzDrrf3kJLO9/XkIQCQSoI/weTB+tv3BB/N6scQQ3S4Bn
3V8nEmEvGuywVdjvnt91j3PkxacmSn75Au2GSOq3IQk3rU84u+ebDOSKoP7Is2vXW0/5lKFiLmzn
ufAjsWogEEkukbPbtP1bkHyEyBQe+qH/2YymebCbCZ+bIcxXJ/VJxfD4pCkoeeMEa8YJke+zxo6r
/LVk8Xadk/bNiDoih8MM9qvR6qfAP4VhWT9rJkKbphjrA2lV5GKaw7VlhXw3RtOnNFWPzJSEHoCQ
x8T1XtWUutfOFuLKefmeiwTovG3xNu2S7oZ+yLmDNXBvNxq4ZVRgDxmMi8ZVtJ4j4YIRmuurYlWz
6Sb78q0t4cw+KpAiBM+MEnlIM99q17pJXVdn3bQ3x+nk3Ygg6lbQDNbBjOIYvSRQzuFsgMZkXlcm
e6lJP+hnuddzcO7MhlXBYCYcefLRJX9kb3gdkJMuEtvBQJCKTTGqBQp0v5Z3tkvwhosWbzsiLdsx
//jyp4AEGpgnKyxgUKZ1Hj7khXVl4kCOSp+321qiJFZl1G4T2vetaRXNZpQ+4jvLyHYJOMYH6Kr/
xd6Z7UaOpFn6XeaeBdJI4wLM9IU7fZdcuyJCN4RCIXEx7jvt6eejunM6uwY9jblvFMqRGRmKkHwx
+5dzvnNEcop8L6UvJ0yOWacVq41e07rQdHfwZxmay8SPdlZjiYPTA3PLXymuqP+gA0Jux/jc/ZZW
zeRLL0i59PjL9OzuoBNEKDgjqf0GDI51CUlhzOgbWp18Nbm4R7cJ9Nq276aC4aiDw9RHmLNpaLvu
YTMGOyIE7d28MHBJF0uxWi/RAnqoLZbUfMZnXj3kCUG2k8tXJpFLra79V5RiG9uj70Nh6t4Uw8KC
p46Ml//3yWIJYg//+WjxhOe4lu9Yjhs4/1QiJ5bBYGj0jAPb1Hm7mgjJA4yiLYpuASHM+QPHJnks
6wwQKAi/Xe055XlKrLex9GLoCQzujAyuBPnP831niOQ0BFxrRRI8S+Kdjy3IAkC2k3W0bfdHDyRs
rok9kpXs7mDaId1rxm5jEx18DSJCsInVoMG7B0yZ3K/rvgcKUrwVlvB2aYnqFyYmIysBkn3swUb1
I18XM06ZvTLnFrLVrVshfhjlNIREcMlb6RSszSvLYjNcvbM2Z1LtV7fwBGvU/bwfU2l5ZDP3sGjd
lGCSqc2AXWPdLpb+RzEJ755M952N22z16e2L5FwYQ/fhLd0pDVDfWsa9EL8ZX4xHg4RZZNR7TRFx
9ahwuUmm6Qg8BP2JCzeIA3k3jfwtsQBYDdFTH203vu/LDMkNLRirueUE90KG3z546V1sl7FeHtVE
IzKx2eTuFLxio71VSwOdwnkoNdAFCm/7nMgAO2DvNUfs8wnOhMDeOdiwN7op7TtVUpojTILQM20t
Qv1Wmeu5zVHGTFiTLm4Zm3tk7KuobVVCrHnRTSOfM5w3TL4Ago4RWsxMVRowv2quKXoQDbYClhFm
PFSSWZwVH4FCGBBkgoiFiFRbD6/i9zv2vzE//wXmx3Idn5L7P8f8XD7LfvhQy9/ZQP/2RX9FoFr/
gNNCymlADw+h7N/xPsE/JIeAa0mbK9aRa2PzF94n+Ad9c2CtYagu14vJ+fEX3sf9hxP4AWwf8O8g
YuAF/cv//A+QtO6f/v0/8Lb+Ge7jC9PCvi4D2w5gS333H3/rL6h9sJ3pKD5P8y4rUcZsVFNb4eDO
xqmqo9tVtCY93Z5zz3kuamwhSHyTozk/pEZ+zoxpPpUs+TdBm0V7k33TJg+qGQBzwAhjWtEsyL7D
vi7MbY5LkEH3kzKYqUxzgaHQJS4xQv0wBSmh0M302Yo9KyD9/reX5B6hT1yVf/8pkYD83z8nz5Q0
OaNc3PbmP88k5k4uUglsUiTbMdCT/X5OVXGMGvLKIjNozynahE0fxB41l9mi0+XX4sp3GLx1IBl0
fiwtkyBQMralWR/qVvIRV1l6yVpIu260a4lgO3MKv7hMfbbWUD2VhvnbYR94//2QF+wZOV9YkgTR
3iFgCxH3KcWxAXKjIVgJGWLhjgXhg1px9dPAL6BVjogqIMV6M+FHkZguFIBoHlPnXYH9D1uFC5bv
99k3Euvsrg8BxMszp1dvlub5+4FEMfO8oHo/aePh33858DhydRGjfiTTuwsEp2IqCIteHxLc3dsI
3d9WDTkt5vpARFhztqPogcRBax/JnpUaw/hsj7H/F/wdT3yOFeLWBc4aYad9D4qi+VmZabDLVikt
vHOAA4EXhfEqYq25bA+lG1zTSpHgM6/7NzLf5DaWuf6wHJxs6yWtZkWtg9sAKOaju/oN6woms+OC
bibhDkfi+q+6NymJ/s/D968ZNXWjs3jHGp/bIbW7+3n9DR1vv474mKOYE4NlBiq2KmfZq8QCI8ji
N8N0XuKTaj2WfAHCznyU5+9/WrS2zt0PZTTjvreGeevKiKIFKWaXcwHEmk3vQlQBwaxojBEj9uFk
zCO8H3wijq2DNc70XaiBsAs4tOdkFcMutvWA6szaacDtBaOmm8D12o1Ixnr3/cByusDnWKWXkWn3
Zai61XU3vH7/0vfDN+Z9LLRBLon9wF7KKFdgs3H+fqj9L6sixoLUC/Ywzlut8vFUTbAIeFM15uyF
31vQpNZt6EwSovqapdFqCmNcdWNjX9qqvcm7vkJxKt589xc0BLWbk3UPxaV8BkjTnbn+WqRJxmtl
0A/Wk5sx+ibBI8cEs8HFie06O7fjZVp0CVGbELlq9K2t7ILXwEW3H63a106Dti60e+qyPrmUS+zu
7SB9jjMkPLnMh+18PxQrcCJdg85xbDZBHCYzVlvBOINlX3yEPmtsDCBW5JcG/NWpC9oDm+TCVZ/f
5Pi8iehp7K2Bt/VURm+Dg3ZBR/5CSTKqw7Bqgmy4sOfZJNLAalYf2Fw9GLXLjR8QEZsY7rxzqx98
vXfi5RJn7WJIbuUw7wAHz0e6vQM5sTTqCJjDYgRUyk6KjViz9wcUuA4xJ5HbXVSD0UTUq16/f3d1
bpzn4Thr3zpF5O0Q7DNehinJD0naPMX1Ml6kDbgAcRp695em0GAMalNvmFq3hAVCmSDTVcZTsHHz
mi0HvFNREAjZyO4QxUm7paQmW5aniHdxcBC2xYmH6/K17CElzyrXpzH+qBbXO2O48LCjP3JwUBhJ
DKxBDgH6+6DkwmyODlO2qJHNAXvXQ+cNXljQp7IFZbtWlMDREV4wpMbhW6HrVX7dbvt5lug/R0Rx
qG4Mol/PlS/sUxC/JPVsn2dVXtxefQWxAo9SngeFnV+J8TOrzP2kY1LhRUbUwMS6Mw9+Jh4WC8sC
iBHnr9iPyEBdOQBLhEqLeT0LUgTifmrojcjc975D3fC9xUsaQ2yzRj1PMbKjxn4pRX7Wi28c+qG5
VgNAjMKPPhfvyYnLN4zfDRCS8PttvuTlOU/bDm9x8Vaa5A8061wjDtBZtyWCCkacvIVb96cBpW1v
iHGXeU7P+2FgMUoPGILzqc4dEgvhUox24jVKUd5xTjx69mtntTHYV6PbBxUrUt4Qj6NiaSY8edEC
6gLfzK4uESr3YqCOhHgStMMxS5SJld70Qk1TerUSk8kIJOKsNKsQZNnMizNJJY9p3cBgxgOMdRiI
60pDahdxbDzWLs7A26tkeDw7c1i65kr2+QUYmMnmOq36RLtxdXwDEVnHfLidmxMUN3nrEgy0FAOO
tB7MhPIRntV8hb303tVikgH9OyfNV8EEEC22o8rE0iVIxfJnz9tEOCAO5hL8nrNqnyIlZ5pAsW3G
qJcDOd7VmD6Bn51g/wf7zM13pFWRpJ405RGE4LFdyLmul2NWkJ1gBdEdEWkweNPmh7ASbOVBzJxq
QXWWUr4kY4sikTWNHZM5bMzEdhZG1u/SfNQnhunHLK6BkkwL8dHQ3cpkILgq0rfzKmlXjWpD2YSd
jWfdrgkD0oRH5hIfOqQxnFxBna5ytYkFmLMfdcG3sRgvHt4YdhqG8cBalP/OspkI4PPqy/MNWHLu
RxSB/+NkkdtOOKGEabEBqR1vGOwvR4YKOxJOiDKQuBM9PHWDt0IfmvJXalKZTegXSV9ykYOSQR3d
T1A4ntw6v2W0Ss4fKSEtirZdaxuI3+NizwLzDvdi8UKGTCfUDzcgyEEhDUSSJl32Z+29rhYAZIrE
X2LZSxXf6pr2ybMQCM7Dg2m2+cH4nluMb7KXr2luE/zkIKSSKW9Ly1FGaPYWoAAyraq43UAfwafW
r0iINCP2vHeJYCkpCk0yhYApqZuGiu1HXt3J5DHq++kO/s6vhvCusNMFsgRygKtpbwXezzzAD+mU
Bsj+DqmFWEjQQRfxMxPBKsua8HUVrnVPBry4xyd9cCrsd8hwcX9Oz9gdEaWOzlfOxKNa0u5G+eY+
C6jIqGnQVlXoXXNLLmHnle4JIFEcdl+G6p3LgOUp66NDj0zkFA/kD5dFg27aqd7R+6DqZHLMHZMF
kGJx30mFTzvOO7UFH8xaP6rPLXviGy9ouEKeHVGII1LvG2tubhleawDjRLnq7uTTq1uIXradGU9v
i3nrTAzP/apgnzI4u34wwtbteJ9KHY6oWS8eIj8ryP90PjDpTpc/HTmy3VPFxnWq255AC+KFunKn
U786+0i1wK4k7rsH3AnhAhsFdMmg4GHutKqZt0O13NRMcg+Uf0jQ2DMUMP7BHLbFLQlzTT/8rNri
tx/4ydands+6P7zoT5U9PrAhYM6bF/eOkWzyvCj33Tq+Jreg2NbWS/dd58UZubdWOBPfwEdhIcwE
zRcUv0Mp7X3TEC4WOw+ehlNTehbTXBNPiCKOQ83BXRyVx0rbu3GACJFHWFy8cmSzaJefMzBBwuUh
8vkMV0txa4D99V3V7qsegiD+yD0ihbc596ml1M8lB73mZe9uTwhKApJnNCA+8i2HykWlHRfdvVVF
5QaUBtNV1GMbVE3DATxGOUTNpkpFSuGAe8/LBxWKtvoBc2ohRBJ9C8P+JmiJF2TBmg3NixDz6zx7
PzF2PFUCHETQj797F3KPh6LjGMyvGOtACzg+lizEhKtQP8O3SK+/9dpTP/AJTtf0FEFIr93NzGtU
o7EvSZ/BmZXycer3chE4RqyZKMSuv451fIx5lfeln5fkc3RhDHB1iJx6K2V3AbzxikcfQoWzi4h9
25gWjC3UjjdOia5hLkV5sRw0DYH/WQ3vUydeuG8OdlC4oSuHr1qMp0bPvF/TyWVjpNsTNeeXN+TT
Pi7Ki83EheCp4DaoYrKvHjRl9mNHOVbZLcrEVEMVSR8zRPdoV2KkifJDl7/qgUQgcpFf2fq4vA8n
tuX1Y7Ium3LzBbwl22C/PJmCZZaJPggc2qZyCalxCY46ldmIaYJc76Qv2v1gIkxmDLgkMa+tpS/c
+/VDpK7IeUh5y27c2v49WeqxdQE9FLlNJyfTW8iYy14q9170DpOZqeEcbmxM3NRPpp5SdkynOSub
o3bZPkweoSi6UZh8aghcSqJ7jKws23qAlfokPQnVBJslb6xt5KMat02rCtOYveSIWljEGU+1SSEZ
+9lLk1cPtpymU2sx8KIeb/mZZWt7B6f0rtjPEf6D0jdq8Uc345bED7oqOUIMgA8VuWmC5ymwoYDB
21pFKkwSd3WC6qCK7+aM9z4IkKagiEFj9tjOhYNRl7OwNzWAzzx4c+xa3HakQ+gJEwdLFlg2d+Xc
vGLFZyYljXnbIl4g2afJuTE/B7RNdqDCuoxguSCWJ+Qe3YeJsqAMDLZPZruHDOEfyNHGu+cBUWtb
51k161PKWeji9+sirFHB3AP170BoqZUkiru0AhGxnXNq4qFrr/6Qr0544hxFKt7jcpx3jCPvSs3p
5Svr0hjyJXftW7P1SS6aHryMFAI355RwcpHvlPrILE+GYyp/SQeHq5lgwAxI64gtnBYl9S5iUrBW
5XHIy2NMeHVTmxlmA7fa05ttCPEYrxyOOqZyZMMY+ml/RSlAKbjgd5y/hiX9NYE52cTCeg1aZiBL
hxxw+qj7vD4ZyxHeN4QngkiJ6I63uz5Lq0s0rUWJ5RAsOOUfQ5dA6w0+qnXvM9AiVgDOWMrjOAHd
QE5Xx9MU3GGou3hDdrKqr4mApWdIKtXGFFhruxMUFCruwm0PbV59yEhOO2aB94Zr2kwA5I5Ra7dJ
pN3sLe0CbyZVx+d8XwZ0qMzhp007EM7XRj7EoSw92SLNtok5ohOBt7xhaDVvYQmPW29Vo9qSkazC
vdj3SY8IYEYeFLQPhkv+oZ362wzpaafUY13Wn7Y7fAp6EadoccvsHW95G2dMbV3m8aGf3vLBf0qJ
gRsNdRXZyPeQ40lizRfhRXvzqODNyeYKmz0TB4nxM+/0kdiVOyOHmeG0zRN/MGVTxgHW+eqnScID
MQ/Blkx40vF8iry+Usm+J9/lUvU41qbyVMTL2VoM0sBcmDUI24w1BVERoEMgCEpGAFkDvRwKTPRp
IPhD3Nnc/pm7hfCZbCtyYrA34gAiaIwma8l4l2B7MamwJTPZVTmdhdUM4FfrmoTFMtu7hdihGJU4
bgmEA7N4Xf9fnPIAifkwI6oAoq/2vfzFBJG3KxuJfqnrzUBBsgz6lJjJz8rIuV+N1coHd8bnjq2h
5oD0VVQMfBwoCwAc4skJASny8V+fSMhRP/ybsdZrVCCMLht5nRQRtD+F+lp28IwYPeL7Fm+OBgbD
lBm5e1WfAcg0/BHBV56opzrd10n+aTALaFBRbDKYe2ECr1uaAWbTkeWrKzXO8cI8Udu/ZpV38GX0
EiBlAsWGLJsicmu3EbKLKnogjTC0iZrYIh/qgU3kdwAD/kQGwTT6MRhRdGbWOVoIuWsmcibMjAiM
UnXRJjVIl3NylHb90RQE7nYMHrkcP9CmALbF0oX5qxno/3GvaO4J2HvzMXJ53iI4QBSRPkJT9ivT
gntpFg0deQ3mGpCE3GsAfczgbW9LWkB8iNid1XaBpNqtfweCH9hI0sdo/UTGY0eiWp1dkgjpOJI2
xieCCyl7rWPnNR9ZM81Bc1NPxsc0ddyx/VuaEBcHNq3qMehDBVDLLWfIOBhP0gpIF0uL5yW+q11n
h0w9wzAa8NumoxiiK5RIBnbTPlK+TaIr9eteK8JhKS0So3mU2QBzV84at50mFReLeaMAUXaGTR9y
aSe9X2yeQKr8lxmBX+cQS+JzUXLrYf90ee3a2Mb/yCGqI066lE4gb0CC+RW6iCn6oq4ar2WwPDYg
xI65itS5CECBGe15aLtjF1Q3wqGaz6txPgaWfrGb+Snq0rved8wwcZPP2gEYX5FlPS3yUebNq5M4
RMRubTm8VtK566AODEWBDIysqxncuqeeeptPy0jVTwbtI1ndKvIgehYE5MKfRFdE10p4UYmNUuTR
LxZTewNvBRA0VM4Ghrf+02onupZvmUJxGqoBxlN/Z66fNbv6bNryR+XRS2h8WXLsP3RlWBsUQT3W
Ave+XxVdLN+e21K8RNaT4eIudyrjq+uXWz/2sfYZA9Llep7DvCi4edv5Q2kSITG9b0csOFZLrLph
9ri2Dex+hf2bgg2Jbl0g8o1/Ni6QrAFudjsjc+vH9L4bQjdzv8QIOqxSzMqs+J2QvfuIjjOt6jsA
BF8GMXLV+jPDWXpxqywsBg5y30zBmFli0/FKbb0MH7IAZ9SU/q0INtacoIF1+j+WM59ynsVrbd7O
cSpOdlafFGXqtmz9aN/ihd0DF4u39MF7uJATTgcGZ8z36UDYimFW0GPYLSkjxAycF3I9u8GkKa1l
J9J+ZKrfG6fYCJ5SegW7Mbmls1cDaSmgm7nYpBpMbwOGjKXacJpbTZhJVyPigCMdlxgBvAL0JU5N
2UcwaMiJm/FDAYQV3PQxn1LYyhucN92eUKJfFS7BDWk7xHLU5bmCbXRkG8003ewukavLDSU2I0w9
fRQ9Er1xUDu/WnkJE725WwBchJFL9UpeZA/6qHlVewtBOI23BcwjdV59SUUD49xlZ5pfGxXgDDD0
bzROxg4midqwSnY2Fq3E3h/JNkwbZw/z8UeHYBjH0WMTIcVzMYU9zfA+ZqAgZMYRtoSG/NhU1VvV
Fy9BW1X7ZKn+ONS6W+Mhd5NboOg80yUBrUSBzDd+0v7pE8yOTupYB2LTkk1jK+82osin1tLvcxHM
pyjLnaujeSMQsHxfaEdfgikOjUJkt5g5Nn0LhEIs3CGcoEXv3yWseJnpE1vr2aZ3AESeIqDH8htp
xOHAgvG8XFMNSE1bNtQ1zwVhZh7NybkVg6oPFk6lpCrCoC+dbQ4sBuArcYbM8xja9iM/5pxRTzNu
DrSDKrt6Fia5gtrJ3b1lkMpUjNn9Qpo0Hcj8PKHwD8kFh6lm613E/oOkzgW4WsnX1dMUxmVUAh0a
63DOgPCRvvwUiCK5pBj7kiw71z0JV1TJHF/L4Bw6r/2dFvMf5KdA8Ut59mrCf4heQjsx1nv00fKA
whj7V+b9biXeGg9Bf+nbVy8efs/Mfi5NheKMvRie08nYBB3G4kiMA8e9nZHf1GW3ZOXAlMW0yiT+
PVNLtBkFTk8aR33T+cVntqC2i2ymUsKnI8AYTIpSnT90huXcuor5HOPrPbCtHCx+cuznvH5k/Z1u
ZjIaUlJerqaRvBLomp4hCbz3wJ5viLOh7o1r4I8zdH+vJ+zRMM27ZFpOy7wOK8nVxR5p9wKxhkim
Td5SxdnZKCEC2Xdp45WHUmRwKiEQHlGsUO4nwKwxROD0dZZHZDXGGp2VmfXwkJbmzmxh0rl9E+L+
T0pHnsr2q42N6YYX78/UZLhuK80yIzDY2Rk3njmmF8//abMTOXSKEt+Dyn87dPJlEnZ1F9TX0iby
jMZ5HxR4AFgnFLFiM1+xaiKXAQzLCOCmuGv8vD9HeUSlLF14RExEbR+nf2c2f7xheQSR+lgvCRZz
9ycm041yhp/KmOWhmXhFPXrQoJ/7g5t+Nn3hPIBae6Fdjs6R/zVqFpQ4udFipw0FMKFrJibF2Bgq
dCEF1is9PJLwfM/oaDpwFGK36/2ncjTgQ2n/OQrASoiqmh66Kf3Ek3Hs6ZHCAJcBFJzqFXscAy8+
klbQvZdA5w7rtjBMpxltkBn8TN3qGT0PZMy57jawrDeDvcQ/44iOA/Lwg57IcKSrI8hUCqyxafqj
Zkuwj5cfMdi/PmaIqmvv12DZjygJwyRAmGHnSP+nQdq3VBCDT20Ylx6A1rIhmwVO+pjiSLe88Sh8
ZzmN043XM8fMZWbg4picTRKBpVIqQWy5AM2wyGeblqOUMfJw6CLbtNJqhzzFDy2Y0ZUiLgWRdtjm
03USms9kc5VnqD4pUQ9Ny1uQnlN43k19q1hLPKKCw9zFCNxdu8lEzSEoYmfrS89HsNJ9OgbfZ5LV
+2pE7oJJ+ra1mIZCjf8ougrEsp8cCe68lEHz05lsH1cm85XC3QPaIsfa7nAgDO69nODDUt/pEPC+
yyLPIs2MiD4KbEUKLfqsSm6QVWwKM/pCJFnsPHZ21uAszOvUFVfFB80VeqQ0xgcfvM+1IBCyrpAt
VQOxr2l28trP1fsZGmmKcErAayINz7vK6L4tbOfGbMpHpWjw1GLz8czGOz8Y3uKZ9LwO1NNi+D+a
YnyH25XcKLbdMDrZdopK7W2erbEA2bKUNcOdnuBRZkt3irZ513QRAiWyBG1g4aPdLxi0sGSNMBt5
8eZnT75hcb2mhZPvWb8NZwvtzYarBIlWs/eCRWxtU7rHuGAtbXckt8wxrhRdl4TCVE9kB7/Ww3QM
nAWMLuPjcARbnxWMZ7JhndtrX23yDnHx6mgI3blU4a+KUTWoRoev7oZdixt6lw5FfC3Merr0vRNm
LfzeZHK56admR0LJTWFNXajTCn9K01ihSKfHiXSek0KgD68lw7PlTnZxiXiT7HszwSBkGeJhyVBy
LcCbcqc7zikpdgidTfwk1UEIk82NmX5QNpD+4ZM8Kjz7QTURtAbGzZvUogKpx4oWziseVxYXIAkY
dpMeWtb6JI+2lfoTO4Ril73x2Oe9x/PixfdgHKadP1oMG9HSt/mDLhzUySkuo1J7j7LgNghSfXVo
CDm0h+2ILP3seOKjnCjU59mvwgjc8g/V37XDV0Rt/qBFGVw7Q+9K0k74tuGgKRM4OH60vfdQefOT
PS7NsY8Yy02x3d0NpvUbaWy+S5Vxh8MeM0g23GANZcyX98ltg1XTJSjQdKbmtYVuYcW5OEyldVfm
6tAK7yYnpzIdgk+VvE+eOhUmn6baIf8uxqnpVQ7sZ2rAAVjcYREl0AefHGkfYtDBAkyaOHBC+ops
bcfpcgwa1n74ken6q2xJcBnh8uWt/SuQFQn2bnFGuTUsLYC+xMNlZw8HD0P8oTU4Xuo2vyCCCmtj
TvZaejRFEaU35mOeKZ8PAJEhKGi2hjbdlaPPRDo1Nvk0PVYrrbefo00swcABQOMwsuPfpCiARxkt
EdaZvlVGxxh+CVAlLuONdAHOZXNxMwyEvfk0Dqw3EGcvsXHK62G8WEofhkGqG6KK2hLRtfmdMWTA
4XET84bUCugOBXO9GnBTiFm4v0yjkdCSerxS5MEyMiaVu9AP7qSWcJz0b6oNY9O27/kAqLXHvhn1
pXuOzRQxYV5OoZidg3IyLr/FKh7stb5xe/QcXZvuajAsV5dxOQkkNNijnd+hbPWYMfQHMElCuZi9
64+s7aud11oZrApIYSnth4VRZRv4YkU3YmRgE8xfD42lzB9hKN/rUY13g8GQwvF4OXFn/mZdeevB
XPrUKwDRCrnM4t2C5yukwOkeIQfemAhOaym93wAQiWgB8wOMJL5KZ+Du0yTXxLa1y5S9J5YsveXW
wBSi+zuX2HNDW3ykVXNLJg5EW86KzvRDhgRwEXF03YuE0YmHknyXN0gUyQI5snVnaSyYapdkbDHn
6ZDal7+CrLyTVVGFHfGfWZ/d5LMF4tA8a+DwN98PoF6LG+kRFszUOExq3gsdGg6KWLK3JYGhWOfZ
oa+ArxbAEUAWkbI58quLBhElcm/ce7X7llYeu9tE2/fgrTg12SuiGmAT0UFMwRT8M+7LS5AnYwjo
/q6UWfGjyHmte5bvpZtCZ+slOpJ102mxrxKjK15Uf7aXu5YV4TnwKbgWhHuczDgzGJqUl8F1N0Ha
PNvDQlpMHRghk7piCM5Gx9DLh87bSFLEp7EiM3UiijwfPTSpasaQqaEy9viNMZW7fl4dVGfsdWBP
u4YykCLuc8Z2eayYY04Dmkc7YHvgkqGx8cmd2NWWjnbJQoHSMiFyrOmCLkUfAlh2sRiza2z4j8os
mFrr0aBMDhjc4Y3cQl9E3TOP0z5dN4dk2GJEW3aDK04BWOLr94PpZbs0lbtR2unJqZ2FoX9iHuqZ
Y5aZnIMuLGt/JFRU7jKWBxNzyrbBs4+6N7oOZmffz/kgbhLcuspm5GqPCf1p1GNc9PRJSzu4sVF2
6rJs7+OxWYvlc+VSO83YjHZLfMTdIvYWegKcwpc+y7HiSnkjkjRGSi1W/Wn+Dpex2RX5Smz34wXi
PfnqYsp+AG06LLlCEj2Km3nmYAIlezJeMwftRm0UxI/rBkVpx+Uu7IgPmR6JUF8Vt10d3cczlXc8
YWMBQacfgZb6W0ujFB+U9xQU+sMnIVU4r7VNWVsbENxqWCIumbxZ758Hl9cHxOshdYsCHJ13H9Mj
tGRqA1sDRmY00OnlXH/ZKiUp3vT3jYkVt/ZaZydT+MJD4fAR0HCSNO+mSsjfeUEcz1QQslUiP4NQ
eUP8CcmWsXfylfurTFOmS31wi+80fspYPJLjsaUs5mTMXxqrm66Iv0QGUl7Gd2xC6OhKUDU+9YDF
wc8adtfqGAJ1vQ4Lq2VfeWLedkV2rAUveke3sMlHFmppy5cMMeEq0OR7Hd8PLMgY3+E5O3QN8sCS
3D1usWuLBJdus7vEYPUihoUb+CxJ2ILY3NR9S3qBFea2Lw7GgjtJgD8bCJRtRLGcWAOyrKY8MNjs
7tvqET6y3gOMcLCqDFZoLOUv13+2LVZD5qhuCJNiX1My3WCuHmQnCbXlDYMh3TYzIJCYj7T8IB0y
tjFWgMABTe0WOEL76IHOzbLuxLQlDsm45zkT8ozRbKVcyhd65DXfxlxIRiUQIMsfcEPRKc3JOUHO
dwiwPG5gTY9sQWl6XfR+xMhrROKw1sBxWnn/y1W+cTRh2UZDatw1cuo3keTc1QVjM9N3d5VTJ8+j
O2E3r/UD2cWIpO0IFWYFTXOQHaUbDgFSGiK8kuVprmHhpL3zJ1iDgPJvoCMoyxJUDmK15ZyV1itJ
rySBr4Ic8uQWziEevuERvZu0qBxNpOJYThAwz/C4VhrN98O3GgNpAtkMuTmzhE7QGLV2VjCFQqV0
puNg4ZNWFKwJ/RTqsBIn/5ZpNHsh/tP3f/9+6OYm3vegOfnWWflmK2EmmEtGn1Z3/82b+f6lmHF0
M8KFyFZpW+ogHMq9au/kSOhbzgwG8apHSe7udBWEHMrdWa8PaAoRgGTSpA+z6fiWYTwz4R7+9eE1
7/l5/VV9VhoA4FqIstkKIP7+pQB66r+aav5bS/1faakxj+Fh/c+11IfPqo1TtL1oqlP6mD//639g
iFy/5i8ptUm0qUlEscd2698CUf/KSpX/cM3AEabnuTBJLP9vWalIrv8ST5v/sNktuIEk49iSvvj/
0U4L71s1/K9y4/WbA7/jBS7/k6bLyg6RzOqe+pt6Gnkht1eFMa4r6k8i3PmwoF/SzVcg4bMYpLcP
gXpJi+bGtOPDQrgdgw6Wt8wxb1G/bLwkH3cxQeSbgn0k66GVni3M+DgZGR+oyNtFbYCqvwsSkv2s
B/jcV3/qmDpXNuxg3/5qF8YL+Nc+tducTaSOl8we0z0VC/uqzLkSvaIQwbKotWaL1axnlPs2aa62
yrpdzlW4mySyMk3nu7MH/4qva6LIJO2DyAHmQuv2+b42jIocOJmFjMVujQIWTmug1OQrR7qSjDFf
ZJ/ycbV8KPGnnGUcZhpNsTomZjptWyWuZeW8WYS18QeS7ZFpd79k5ruTJzh5YPBh9WG5UCB5Bjqh
ssHnWvHvxr4jZ8b1GEqUO3+Zpq3nSYsgb6ehIEuexmJ8IOKFvUZQNXQN/kdQmKGQc7Izx6gI+84B
2dGQJiUz+UgiBt9u/TL0zECYpuCC1ydnGsOiWxe9xUJlWjvE1S8T6N14mLAVJWw3l08nN25AjoSp
BI1dxHtR6kNKgNeUQfZP8no6gT2hlNmIhQwl1zxJ3ZyawmI4svj3ZqVfQfNAF4FJ7g66pVWrxh1E
VlZu/5u981iOHEiy7RdhDDqAbWqdyaTmBlYUBa0ioL9+Dtgz09Ztz57Yv00WyaJIgYzwcL/3XOJF
KPHIHJdYGoWLIomkzOWIWhLotvedd2zVqcZ0IFg10IX0ZAsDbutMzpdvssQXxSvMV64Hdxu2zhfJ
2f1Sa6rryMMKCGEQbfMa5DaOWPB8jHHIdJrlKZBFlzWEwTJuHyYNlWCSe/e+sd/B+9OeLLe0M8ym
/a44zKVN+9oGyWk0J+axwtu5ykLGR3WYK/tkY3zGScbAeMRMM8Y/TTZuPAGtIWISbFrVNzOtLc5A
hMSQ/q2RDlKZQzFB2TDMsUMjB+Vj7yO88wwOnFmEo7hTe0hUgBAz9ehAhyWP9Quc5tgSaYvs2F9b
0GeM0NbXKQG3gHyaeCOM5qwqu9oD5DAZ+2XniiRNSoXA2OSFY26Ug4mW2dadZlO+iVUQnVs92dsp
AKZM0eVO6x0LS/7QA2ozh+bYxMMTiQHZDqsVnROtWY6hE+wdP3ibmkxbeqNjgiUGHhPRi0k0+8ho
/dx1lrNE1r9yOEKtJpFkhIwhjyhjDoleZJI01ZILx4tZB5HYKrg/a73l8gXw9aS8NtpHUT2uirb/
MJZjgDw/bWpm6/XAcuGWZ5XqH4UWwlcfjedksAywL+6GffdQ99N0SrT4VJZcu4NBZJjRTe9R5xOI
2clT0djjRgWo1rUefwAWxzL16IRAwUdn0O4C1KjrgFVq0wr10HmxvjO+UTv4+M6RQxnUcIs2Bjpb
RsHaH1P3SNuEB10NN/ZKZHpj1y35BlpNdbDTXG/rZJG/7enErXTOXkva0pBgMJig3LWmJ+xnXEbR
Z6wptayG+hE3Y3rFGkAl6GcHKZzqQRgd2MnBUoSppse+ceCywGfEXErL1zcuTtWucE3PKnHnJJ3w
S5EAuw1K86UH8LFDF1xTVs7GwLC10eYzZLZsDoueIs4+Rzk55qW3aGm6L5qQts1gYldtBVGRmt0e
M8YOsjSZFX7hMIyx96ZgBGWyRjXJ1NJgMGIPbr12PAP5QC5OvSYtlLsajydMG7LTjpo4dnWVb/Lp
OxBgg2uDGUfFmDehCctPmwx9CTTdMaZepp0esVi6L41toahmoelqIJaINTdDE8l7GSJBJAZirVcZ
0pDeBf3ritnZTkxbFdVXVxo7FRbP9ESDzeiLLdSt8kiu9d6O4g820HxtT8EdZxyiMjE86DUirMny
0YwM8tTbCiLsFCMLmGBMN0Xxh7HgORlIDTQ8NhTPD77yROPvy3TlFZKZVfSpJcUMdpqqteugyAD+
8myq5CWXmrVRBXYFLv61ihVaGL1HQ6RX5MaGS9OFF423felboMGduAOhiHRurRwPyd7YHr0hzDYt
eMuNVuuM2aJ3zTPN25h4h2iEpOl3DPwJUOPwqob3iHCIiyHg/I8QFP1YMJgtoW4lyBUdw4tXjand
nUmh0w/1q+HX9wgu49J3Vf9mm4penhT3jjkhCRbcVSOis2AJsEhEhU1weuPpudT0m1fnw3FIQamH
pKJv0bmuymSKVg3wvje6EID8IrUzpRUfxupWlKisRqgjO42m5NFteUbMCMUY8/at1xUKv+3eDIqU
lZTzXxGUFxqOf+gJxvvcgyBgNfLdYTS0jDAfrRAz52tyl07QQKNrEI4XM6ymdYMcbKWckm6h575O
wn4ezaeMEeKRSF0S90z/sSuYK5uefMXH9NVZgY+/JxArrqXd5E0bl1Y0fV5EJrmzlbr4VuXcIHDd
N3w7DJKr5NL7enXoD24zdVuG09CMbWIuQmXD0xunYwUGqwfMXHQkeZuZf/UiLL2WD6fVN+qc7Omc
cXmbXrzEPkd5jQsHezKVyHjRC99bgULUnnTe0HAbm/cE/PHGrvViS4O2Qc0zWjyxsPPtCY2Mnwl9
HWIQXooUAW4LCH/tVFBjUUFFhzaJFFvWHhu3Oau30R9oaDocDxI+e2CnZfEFlMau7iRaRqQeJduJ
6Qn3OMQIP933vIxaNJjVu+5n7cWcb0a9/uMlZJoGG2R31Qo6Bd4j3rRVTkvYtSUzIakZSz1QyXL0
CBGn58Qz43MonqqcdHcj+Ui1joXELed9iRbS4LUuOmmYh6RByEPiusQbTKyWeAK3PIboNZQvbYTu
4GP0m3JF1ne3laJ+CoXp35Pm6EeWXA9S5NuypJAwIyNcSySfaFyyZlcRcU160xYjh7cvCuz27mBV
i4BSRNdBN0N7B64waAczL8+GjSRdzrRCTGJ/SA1kmBnNr/GcM14n6LSyY0BTgladOxBRyKUp9MpY
My34oRzyccLX9kpPPaRukicDESKb5mS+SrPo1o3lNCReai1iLN4q9CqkbMxlUzn7qowPBDx2f9GR
AL3edaqI3sicMrZujiwN0g41VunS1ws6jeoLESB1ZbCLbepsE7zkpjUBeqeF+uKEGO6syqnQzkBI
yUf8v2KBI6In8uoC3GA86kHuPcyXDAYo52Ho7j2pi+t6QtyPfd5cE0bHrCLgGMzFtoTY6R58U7Ix
d9m9tVwQ9lS3G+Tc50FQ6ptDsO0rAMStgZEbfx2ESk9sqrEobrJIsEOoBx2KxS2fZzkNY5TJaAFV
TNaTZ7VPqUt7WI6VItoVUjMInWGHoR0tvT/nPkIDXhsC21PDfdu6bokdvnVhBYrqswnL9Di4SLD6
mG9zyJVbz0jbqjDNq+9+5ECJV4Cesh2yvYI8wuEtLKvTmJvvjsVK0PRkGaObJSe6Aaakk3mrjWzS
XYs30gsKe11VbAVQbg6GN1xL1NirbhQf3Yi+riK/d5qSa9gwKjLg1DmSBGefVgOli5bDWo39e1p0
fxD+7LUoSJbtGJy1qgB1aO/q+qU2fKwY+kIU7bYl9yztvc+gL3+iBl59/O6Toztif5gYtIE9xwiy
LP8g49yDd9gOyHpjxz9Tm1413d4HgbvsguY6DP1ORqD7UMUvmlQ7WxQRLe4EXJ1LOarNiCWgQaJY
a2qrTSQ7kdGHPOSFucJCK2nNI/CbW7/+ypimnW05d4vWJr1H8engpvbC5jSo6pFvhJfVRRuCGR+8
3H1ip22QgPx0FN6LDKpcoKyNbOkkRW1wTOt+azae4BnHqUEz6lzRXa9f5m8yq/QZX+4OnsWhSfp7
bQcnL3fiVWEbj6Uhj1hCaKAZvkM8Fjut5R+z0X0oR+/Alf23BU4UhrGzTJE1INIDUBEtQZBsKoR8
9WRv4BM+NmX42ssH/ClbrtinJrw5ib7RDG89TeGxtuwf176pud06/0FGqTsD0cDgT8eB/3c6uvOI
il5qO93Nf5cD9SKlwd4L9nhtRKpqP8qRrNXOKDa9Fplrb3AFwk20ToIRKDFh67xnNFDU+vwGObt+
vuwxSrkjUoE43gP24UBMI3Gs4t3YMCCR5T6kx40tsSRX2faBC7ggu+Nzbqvmi6Cz2PMcRIEEoEFh
bwrjfVDqrZfqNADEM+o/SnbPJLqq9M5wwLxUWrUZneGLEKX95H0wp3sNIojFVf5UtCA2U/Wh7OFC
dBYjgukUyWoLYHhXqfLTGvVbZ5pnV1KwtJIeOplhphgfi8F7csfC2mqh+SZC2AekmiWQr/LukfhG
yNLVlYJ+lh2Rc2DBXzTE2imyJ6cj+Phazd33KcDGl1vjzOrHZUF4NUKTZchYg/oW3U5c0Rp0kmYT
yJtm5jcVcKXQXF1KHflPIwAVEeF5Ze5GTUk0FW+ntjkSjuUvkRE7KFcg6FbzG9K81VgUXQPq2Uy9
LtNzNBKsjVINmfOdmEuejIbQV298Iqf9JFR8cNN2kzTmxsFP1hfNwQZqotfMNEyRk5Wm7RpG/rWA
lcQxzI1jIErOidbAa+cwuHLRzfdOwZVjHXIVv7ep/oCYXzD7WgmCnBLHvrta+6bS7sgitOw69QOG
50jw95kYV9iNw4VHerLZpWfxGeiRj1FYF230mEPVP+nwJI38VmOKVco8hNNzo6sttO4l9d3C9rzv
KkR0bxk3H2EycVv7WCSQY/0ZJUIQMK36od4kecAzwJ6Kiu8mBw8JuI3aKEUoao/vXZT8LplFZm9U
pt6Vpt9dL/qjM9UKckw47VcZxmvdtR7zUh2Bin/qlkMOS7uSnXqiTx2l2dX3CHYAD28rjls5Th47
figLAD519Mx9/Ws4wYPbBh/k3fje8AHo9CVkgZtS2ryNi4vSpSeth1z/3nOX28+6ob6xd3+GzXgo
BMkGgb6CAHJK8Be4/VdoIqtJSJqYL5bQSd7LpPrTeBRvkX3JG9yeefTmBE+FQtpt6UjGO3tP6/Vs
l9Wx6pg1Db0PK93hbT/m6qGc5aPG+NfsecsxeHgt5nS31JkrYLTRwnhrGnq2KXZqzb8MFBNF5bzR
YqW/jdG06i5taqElficS4A9BAqvATx/bMpoTL04jQXWIzIttS4dfY7hMYuYjCwbaXWyGGvmMPvI+
rLY3zDwMZKOtsuqdjo034WBhJcbC9IPHJImYexnMr8YzM91zhDXXaW8DzPxi4i5OC8F4Q5navCzu
BJHpUVrTQ9DUUbM/5sg98+qZVCM0x6DXxD0KvPglrlFhVFnbID6JvqUZ0na2IUCRQsSBd+WgiVyM
VEuM5naGV7gLu00RyYa3PFcNNGATrQdM2AxdcCQTkpd8BIkJJNegf0Dgx+qWak+SbXNm359HaR5q
3dqUhoD+ylU9AuQH47uRY7RnTHBp/IcqqbFZWeCMq+JdWeVGJJJDG1NerAQmLlGgK/fep+mE0j92
5auPZbkGekfjq+BkyjjOygDW2iOzWQ04CiGTdOQmTsQsHHQn9IQW4VD1DS5p9WGU7gMRhxNEN7KR
r3mT70H5bI2mvyKFuuZOvgRLs2aUvrcGBGLps92Xz4VbHUfRnVoYwaNBFooiZ3qcnpLceLQr4Ef1
eK4mLUfAw1zXqlG85QlHotJZj2Tf5XOhVwc4BzkGgmQlrWPhoggy3XJLOwes3BLe5KnOm7fI2kKO
5Axm3x2rv0lRvEX5VYuLY2Kz43L6w2B4GPt0J2fbpPVmQCMtS/uouEYs3YWZFYBRk296lzyhTZf2
NmSN6AZxpvV4meL5bV+qF7Jh1jJWH54bnimAqbR60DMOQ233wZFBs55/V6GPp4guRTFiHUAJ8GCS
3CHKbxm268T6vfBFD/q0ynlVMokZ1/6BgLsIg/avAlJaEDmdTsza/PE1NfoHoKcMt3aRURBHRdy4
Xv+EKTPC0STxw5leZV2c8fqsM6jirdXdXFfwvGkI7lwSR5lTI6UeTvPrVbfle+d2L77ZfOQquzSg
wqos2yJ2g9R1N6skh+pDT80dASKP35kd/o0TRKOMSgNhYGOQNinKVnsPUo7C9pTEq0CZ/VwjLo3E
ImiN7wYzvCaOj4reCq6hJh6LPnhAT33wkgSU7sB0H3zvYyMfp2DpNKOxyEhtNEVbIIxQxKQU2c6I
N0ikIJyGbrJwWrTrRUV7UsLT5gvgdesNDZV4WTvtOTB6fe0X8Ho5oD+S06Kc/srJlYIpA6wtxgec
7MIvHhGes1x105vsLJKKmI/qYbh23OKqa+57g/BqMaBeHq38O1Uj5vufsAZqLDuk/AShWBkxnvUI
jBvkK80e+qbAnfHrJvVxNswsW69AfsCpHuO3v7Jd89LiKTGarryVqjuXXMsHTMLrJh2IkY0772DD
KNDyeDZ34rqty3Hd1y7ScbrbJW6OMqE+sjzvb4aqFUObicZ+6tatFuinifXTRfwDuVdtbCvyb42N
EBruOzEwE8zomiM8WIgwWPgOVNt2xHQ0GOOeE8CC2FTShDg5I/o3lHocSlOuey+MgOvBzXTxH6ko
fOJE8Dmh+9nUaJn3bUfLPMysJb5pc2F5UXwGrYzgo7afEhd9ulGjN7KtG5EJVyUhcfjQH4CxObyM
4dOkEc8YFCRcCNyHzRxeMmBijZra3iUV5jkQpeEiMw3q5sInXZRIV+FHa9fAt5n26qVNM4KKRvGK
QMjaxMWARy5dSNt9czTGeIqjXkwttwgQpa5tDBGa3i5llTQrs+0kXk65yUMdCK7iPOWZxP7mlcTT
Rgg5cXY8Q/G4oc3eXHDNCn/lR/VeBp31XGZfDBn+yP5itwyvbfEsKyw9ReztClReTh4gsCU01mZF
G2e/LCJVkn+phOYZTuhzGC/8eEnTICW4G61dWCZ/oirnHUzEkWPgK2xEZQOcMhymtfXeQg+zCsni
aQJMuMnYCl4N9K6+8sCqJcGHwwyZ1F9M5kidnG0kOHMOXEoAbc3ZCmlTQ2FsdgbIAp2bH8kKfSRq
8Sfp0L+Bv934LndPukTYZe4tksNfMojZ7l7zsuQEgN80s561xH4pI2DSsaM9qvlKJkqJsFMPiONo
2CU2D89ctx7Q3tCluVEgOJJiE6VcbHLqnUXA9pS30YqTKrkG6z6TBGxZT4NRvkTjOrRvcqpwLRfX
Cu5wanDJOh3iEBX076PhfU9YRbx8h2cHn60WjFT/+6nMfmCeE/eEsBVJLVSHEEXoULxUvRMuNGfc
o6s4Ikf9ZIs76/04LA2dE64te1AnSp5Lw6QE/zK2vmnfJq/6zE21aj2tXtFY5rIIk20aqDvnaxAN
TfbSirl1iFJm4Uf+KjSs76xiHpZZeH4rpEsxRYKzI1MNS4pYAVrZ2iHBE7wEOW/gnBCGgaGDrRF7
NYgnQkffAwVDDsPeVKV723X2bmg8B+iAF6Zm7NmynQVXzKX3WgO4KvFUJJ8F/fDNsYrRVZv9IVxq
hQmeUVFmgDRJi3dEJnuPYNge8HCfxN86QgRIO4/EhHyacjwnQUqtVQxf+uDsUq9/sWIOJbjc6A7N
IoUfeEdfWvmKIT7aB+y8qnEVEVzWjZa0tmho2G24GqEJ0pd1FobH6aKGquiwKyYBrrHE1D5FqB9U
Ut0dssZogiyibrgw5Hp16RaiaRh+UAM8xHT9eu/ODAXZJnwoDTvnOMnHcMiezLy9GkFA5RE9lG12
RMVZkaOp7+kwd5wS45pNPC/WZtgsK809jCUohNSV5NUX34Bnd+lAnqJHNgcYIukjlChd81x32R9o
OPRTAuehT/vtQFRjqPf8MmM/uP1P5qbvQHvedB3MI5jIdZRnjyFoVjfByP0TJjQ0CupGu6GdLpyj
yI2z5rtr00JobWEHRD5wkQZhA+M0BzmD7bSJaCPZT18YswVPT4j367xHFWMWFNUfa+Co5evIkmnX
M48Z5ovzjFpoXOZSHX3dGLZ5Vf1osSTMwNjIybzYZfQQN+IdT9wzLjZE5FmKOxf3hN5TjEhFUH1+
8zTAL7lsUDoxUky6bf0c5sM1EXjjfRntIIhgOxnKH3Ic98ZQ3DrifGOjYSqLqUk04AroKkLCSUEx
2q6KVlBEYBfNN75EFv/PT7X503/72r99+m8/9vsT//gFsdqiiGb0lHuUou4j8VJgW0gLxRWEED0w
cFn7ZVccCmYFjJinezEnDsGqJHLkfwKRfz/9v/3a8Bt6FNAWEXh09w3pxocxmvCyzClJv8Gnv+Gk
vze/n/qCXCUxPUu97ZpjMqtcst/4JVAl4cqJcsRDQZUBbJjVKdp8d+0h96b174cYL4Ee/X44NcY1
sL1hE3gxi7KfD/nh90aLg//+CEtj6Qbuzsp80hCQmnkkfEE+mu/mPz7E81ccfj+vxmZu2AULUUlU
r7OW5Te3DN0uDpT55vdrvx/9/ofwQkL2/vnfIHPkQWRzpHNq98vS9kp9Vv3KQ1W82EPXMNEkA5cJ
WnVobJONTe9RGMBZOTBOrQmr5qN/3vx+LddqIn7bT6/qbkTXf2eZXu1dWa5IWkhPXkg7Tljx58T4
5oJ2Ecki4iroqCG2213qg9XMab5l+hyooehVmf1PSkgBp1RuPM49mSrrY2WABvZ9bFcTy6TlFMEq
HyRs/dQI9qFXXMlQHA/SJuJR6iyuY3dJJUQI4Qi0n7x/BqdagTjYAVoA8jU4r3o3ZoeOQ0AyOeVF
gBeGFdmNs2Ao3aJG17L0r07oiDV49sFv4Ul6w3T3kj49mHbQHKMyPOhj/SmTqN51BWABToyJ6ouL
ggVwaezaZ0V1obex4tOcX5dOtxd1FxCJhltuwjrC240Xs8zhpoVMLqlJBVsVJpdLOeb4xlRO58PU
92TlPFi9oS6dI89GiWpkKt19ZU7lnjp88ewGWXbWQySoRWNdOtOyLmMT8u63hkOgIVe3qr8ix7DN
j7SX3ElXeYG1AhLZlgv7FjeDtxeGFZAoTsJjZa0CbfgwCAJCWGb+KLPJz0VJ/T4xfCECvhH8m3hD
QLdg5FlNfdq/EfF+PU6XfgAl11tlAddpKlDK/y1bB2auxDeItBFZs56uG5dXxVHofC2d8Cd8/8Ul
EiLH7fTEdGk4O+B/kPISFufSbkPJOmw6g9wEzufinNGRPtMj3YdxcTfDWtDKqseTu/M9HWWkXE6M
2JASAkMoiKtZ0clrVkDTcbqiwFyRmETJaNLvNyqOm6T2XIyBgTD21lM83xNmTxrTOcobQyd3MxBe
ux3ckFelHYj8rHLJTuRnl7Qz39jv9B1tuicKkLU+v4hMlFCaMFDJmcnxXVHBlZXWZGD/fu0f//37
P04uIphMJU/McYp3RWVBWunzV8v3vlt3OpXYQBZhUj7acqCFJi9B5MJZDJ4HBJba8MetrR+9TZ7G
PDynOZFaVn3sB+MJXh/8Qtt4KS0y6TW/+hBATOjQ0ZWtp3s/de0R5+/K1vST01ApGm5/KhnA7DSx
rOvsUFnxCeEmgar1po1wTseWJPoQxWusd84SofSrXZq7Lm3UKtPNatEEau1HEdmKAXWq0Px7HWZE
mMXRHH4+Z74Y3ZPPXqUN3kNP0CjNhvGGuhRroQn6Di3kUFKCARLqg564mvSdfAXKVA6eCFxvRo50
xoA8uWO0TVky+GsssdGiTxT+Lau6klzcMEbt8FP7JrOUNMawHqwgC1Dlixp3TpE2M5zpq68pwkSu
f7RVBQQ49zGdWeSkkiLokS8bTNZfh7PdooY6uHHC4R7EbB0jsU8ECqklGE4S025BFwpQuTFkr3I4
9unkLYe8e2td625P9ynisolkeGs1MzslPpoNQN2YioHhdeURzxBKVu2ik9zDQmjTXalRQHfaa1Ax
eSWNgdluWu6kM/0JAt5OaSfvngHPObk7zgUq3ROWS7rDongeZY6q1TphpMF14bgPZKHuqyb5so1b
30WQ7DxmFqXXfBQoPlJk0ptRcPRrh5+iKv29ZEJy04ZIrDBEMM03zaNRbkDiks0SBunK4ZyHBiS5
TpNOGFDP05CN28ExT3pCRanMfcsgbCC6HPgcqUslJl5j8HhBOeRYMwbXKiekGToombg/A4MRVHHg
KjC8ZHmKR2/Axo22+QcO+KcQAU4DZpV6a9GTTPzHUcXDLnLMHKyaA+oj/ANDz3xtHRoujjrkQhBD
28LlH1Pt1dDIdXaZ46JAgQvxDXaFZbo7lBWxKgbrvtBLCsTs5lOcdSYO1TFEK6bFxkIEOhYgDtAa
1Eqydahi1QQBoVkoSz+ODiM7E4jX2pWtsZQDnYh4xPHpIYEOK5CVgcOxzGdCHn57yi2OoiiQqnH4
WYQujseBdsICUNWOqJB6x2m3uEtVPaOY+uzs5Cdpvy3bcTadOWJ7A8jEumvfcp6s3KGpV5jI9Tjx
Mw8Ynr0qJnXVHwn9A5O1+aM7BSQt2suNa5OjB/V6CeniakRDu65dho91gC4wTS3n5PyB+zdtHE6U
vNzXKjSc98AxfupourrYIvaFC18/wV9TMKFfyAgyOGxx3ttEuCyA0+4Hmh7RCAUvRX8I/DkgBNKq
fGRAdsv9gSWRT1xdblg/ZBw915op2X4D5jNSQJ3S1JeJ4j/UsulJm5I9K1IEX7W4OCWo/1A3HiNI
U0tYhZA3Smzioq13UYOZPcgAPGkpXMdk5DjMykZL1z0nDhKdMjjpHtbnsEL5NmMZiQkgeXHWfgEc
XwtTfrSj7m/dSj7QlvV3lmdcY4ZSEtQYLANS2plUrMlevjOz3tEZ8i6hABSjmkrfJ8AwsfG1+c6v
KFw8BwM3cJZ8qeY0Mav969bTC5G3Hb/bPYD9PbXBmLxk7TWy1Xc4dE812gMKNbnqeh04bKBv2yS4
0WVBvh/WdJ/xcbDa2NuO2ngRhMan1IZ+kRvzaaF2f0o6wNgmRb8eCJIcdP9bb9BkQo7oqX/0r6DW
eAii2tmF7S3iBo1jntGeCDhSx26tw1nbpzyypWx8SdKiERy18KdQAnkdNDDMWJV5jNl3N+nAvCmN
NO8cebp3HjNirnqbZM8psNdlHqfo0cXIqNhCmS6gFYReTchfofc4rOnVVLyIQp1NhEnQqLsL3ReY
4C06Hb2Xwbqu089fDKmtAmz3NlKubqrAU+UEsGNk5t6nWpwgPQhztPSvw8w4/cdX5i9Pcj4FRE+W
xSMs9JbgxTnl0JU1WxVxP8OmlfXrPz5Fc7KVttHvxqAnfRKgjhfNxd8YMrFIo+PvRy5N5F3n4BmZ
CZFx5iPh/P1wkjSc4a/CKEEUj9GvYXLIt/zeiC4oN0nRvvEZDJIenyiGkqMKkUZE80exx9Glya39
SD+VtyDAqmoqjpVSsJ806S+KYOJo37jAWEzhgnZtMVwKh7mwGKaPMY8Klq26OLK4H6MCNw0v0Kni
0R/lfFNrAUgMR3v9/VIK8G+JsoSAwcax032v8ngPEmntKtPfeaHaoGZWkMC56fpgxr+DbxE+0FtX
aSshXVavWfLeZ7NVgzbIKhvAEYfA7ArwpSGvOHpADRnW7OVIkrxfYd+ojlnXlke0JQQTsgRyXeef
Rig1tq6UpEHv0sqB4WIOjMSuiV9L9VQdkTvqqxaf1iKPuXwcHSVePAf2/rJrTZF8cWzlekBFeuw5
niyLgcEFNIUFDhsaJq5gPEU465HeQnVs9BZFR2VuDcsqKSX8tD52+FBIOuZZVmFbH82h97a4yk9N
QnWEMVUeC0eZS0OF8+oSMgj5/SKo2BWXFE3wGB5QpQu59go4R2KMjqln09v5/YMxHTcCQsvBKo9E
8VTHcGBg0Kr4XJMrtZdERPze94T20/H3oyZmb4WhR1t1lNciyOMHCX4gNeSXGerT3mfmm5mx3JYd
ltNSH0BO9cfIBnBTV9QzuNCvWNfneIDhzWQEv6o9eaoK5c1uDHfetj9A17BY1U6KIoVybjTdPzzR
m6lvMxLOVAUGdVOiEwo1B6WURzfJHXCtBCGQwr4fkEr0q1jqoG8e7HvQU+uNBC7HkfthdZB8coTQ
mq42eYXkspsKrlpFw1wkyd9fjf//t0P8H+wQlmO5/1s7xEuMG6L4Vz/Ef/3Qf/khhPMfJi1DyzUd
xtqmZ0A9/28/hPUfrhC2wKLgOMhI5nCbf8LlKSuAoP8v4fL8NsvTBbIwE97N/xNc3vz9K/+Sc+Hx
9y1gXa7F3dDZkP/VIOF1blmWY2jsmql+cJECLuy0IMKUI0hMbzlkOOm3BeKUeptN4tiwt9ndrP5y
2P7z2Sk9Jn176I3R2pviUs6+K97dcK8kqcM0RDiPzJs4Hau80p5nQ+3Yac8IrSRjpJbmAXgii1NJ
i78qc9HEG8Odkm4Rth5DV/Xoms+Tp/AfFDkLcXnODLddi+iS/oVu+FoFw1sgKh15MdvyGA4fvbrF
L9JRDH56zm94roRZfaD0/hxmOjpIDUpD9x6b7slTylh5HAE7bT/+jZVc2cINwP4W8LaE6CC8ehAe
U0aAvR4yMDdBjQYzCK8Q5kGVtrXzCN9NHTqACzsatAWemD0DXzDygqY82k+6IyMp10XBSV93oCK5
11r67YJnul+NpO8mQwadhHRZqb9k/rfl+E/kTJ+T2IcJZfkYc4fmkClUGbx89zgAwBFaZn2I55sc
466Gj153aOfLnIxFHNEtnVHNW5YEFS5MvYBrYKb0xjWdqnDwDy5mY/R9hf1GNgCr0ZzETh1BdDH3
nx6FyzxVhs9k0b6Vzqq1MzY8of4OvqhOVewes5qHnc/+LhM4nVPa8c1sMSs4QcHi62gtfmPyFwsf
sd8Yxtdcb74rgrC30ZBMK1St/stoj8bLOBn7CouzCS5gYfa5sRv7gFiXie3dTl1j5yUP0HTYkvye
Qjqyr4idgr1H8h28MixgqX/7Jbm3GmONyZpskIfPSE2bgx9SK7sRhx/DDo9dPJiEk/mMSwbI3XLQ
+DkKIBxodkT6Nxf/RxswzQnmFmoO85kk6mjj6jXJeoMksZfwUcHL72V6CEsDmxBJZE7vw8Yxtn1I
eLanfUaQjze9SWyIDqtygfMzAd5wULgT4aduiSo6ybmjx4gYlHLkkViO53liVJ3zsBbof+9ksVib
NOxQd+fs5pbuLZkFlPth3uykrejWYEMp3fyRnFyFGmH85JTWrxMzkbTCuhOux3Qr5reagyJ8BUyG
E/b/xMrLnEHCpGHeN+dwei0czVVYk4INFa05NPONPZ8eiOiFFUbHd8jeY+m/23p+IviJ8/3MCmy+
Us/bhlgxFiAkGpxLHkJ4iUivkEQ2mk72N5893b+XLHZcrA7wIu2o/M5E/ipBe2yCbE0NQIe8noF1
JU73nvMl2FVFPgI3BF7uY2xGW0dhx1Fs7Qc6txN8vyEPCHjToDEnERPqtPPAmpEhYM1PjJbXZ5JT
n/+TrzNZbhxZm+yr9AvADFNg2IoAZ4oiNWsDk3LAPAMBBJ6+D7J68be1WW/Sbt2qylKSQAz+uR/P
s2GfdXRr6rnow39BwX8HqaiM63CqoAXVadyfoOHdutHBKgn12YPvtR1y8Ui1i7ZzUM60Jnty2y5n
ipng2MVW869nGAltQmiEyDQwwx5oMBxiHS+zw70CRWHDBdGEfQUKSk2lHhYTeOdeo5wa//TG6e0W
EgUFw5n0MCFK/doCPuY2EBucepL9fz9nKp7TeCWD1Uw3K51TtFWTmGihWwEm+QbEM257/qF/ycyu
zNV+StvN8ltfz/f/DvnIJaBH7vk0UD086hYjbxx+S3+0XO+x4VyxY8aOhTorDzPj437mLGmsD0qr
GdToRT3WzHElDXbxzmXGTibtmxankmJQ4ymemHKMLAWUl/Y/yjVBENYuYOYRMIY02pswWGk0l2+p
TXP36GJoRWTJ1L3wvDPpqiQQ5VpwdKhjp3uyTdhOHqaaonCXk0Fyg4d36yHNHpcmfiF0Ve1oLMGK
NE0uK4IXcIozju0Krkt6vgyR/zbVFIeOg3b9jzEz9AV9Yo6+ZRjOWIWNiOMgDNWsATJRTeTH8+cq
jyJc5/ktrymNnw29vne+v4uNrnuDksG61faf//6Kes5si1a+Fgy/T5VpXEyjtx8XkZLQKrR4Vxs5
dewj7pcKzukdCksSxL6uBebaJMsM/s8gKUfq6u6We2Q47HQjvQEwU1I/Jl0OcKu0uElikQwi1NF3
PtoHb1TDSaG50ktEx7OZD0i8qUXK3UQB8JumYddEr3IiIzYf7IliuRhrrKfMZuetsM48BwngzuTJ
KuSMrV5o0b63SmeDRu0eefCZOfdgCGiVjJ/i5Id+O3GqWxA1qsM4jkzBNHjxWPLblMeODnjBO3Wp
5/iniTKP2Xo+7XPDOwhRu0fTZ/7nJOm5oxqHxt2pDqoZ4BoOiLOIarHVnMo610OGuLP0RFMw2gVa
rUFgpF2ZO8HQh2smxaG/DoYlggVU1vHInk49Q1J4R79N3h1RViT2NYbkwIjDvJkcvLngNYYacWOG
CfgMH9yOiv5Kq9w18WsaVl3d2eWDScVBgnU6MhihlMXvymIXGSDEBBAZT1Nqjwej9F/SydD3UNoN
1gluURQ9MEnWJPD6KkbK5/cK/v0NPsIqdJtxx6LEeCHNSU+bT9kyyufKqpxd3cd3PCH4jjH7PYIy
rS4NprKUXu47DVLplp6Gl9VIqGnWWzTkEQ4ZTDupzBvQSngFspwC++VouLY8Mt8YA7Kh2HVcaigo
lSz0SYMAD+rSorNgl9kexpsSAxW9rsxwu+zEuBvxQTbOfJ+s/uC62lNGCv5mT946C2/xLp98K8b5
TUcxHWH4imtyOxu4OxzjDH8/ecNL7Y1lKMt85LEqvrXRvyPIlFcmvJQUyPYce646V82ZSh1QPlha
jqM7X0BXOWj7vr2tY/u6uD1QivyKFhjjrpQkICT/ELw47aHBVzAuXvwEb2tXmXCwBViGChmrwuXx
zFd0XBLnzOl0uBNyIwVjaB+gssrAgIjxWsb2pcgw7+VZd44moHnsQstJ756TpdM2iTkVj3aE5VyV
Rn0ye/tZ6HTUpeSerokOnQxyJG6kL2w4qyRMXDfPI8BrNspBlikyCDgZGs0dX6WdlsQ/M3Du8PJf
Ya7AtZ0nwiILDgWbt015dftaGh/LaHRAe/h6MEKXSecyF2LMonmKr8N0qW4orOwfIv55SFPjPOQp
rF69Nt9Tc0fmwDn5w4Jzy53FGWbNCform+84wKGAoxNh7Ts2vYmdO/GX7UgugheDH4EiBzDZVEye
EZfFPpr9sz4jDFsUv722PF8b32cQkjjxd8dl5JpmUxX6XSMoVahXLXWqdlOd1ofCJoAxy+7qZ+om
F797QQucw9a1xkuO9naE3NNpxanJFMHNJsN5Y5lfLH0PVpMOr+k8bK14nR0mPHGcwsgto7Hyl2lx
xt/+K8tqbWNpmDeXbBQfOUjv+AsMlgSTJ2kT6InXlZ09wG6Q3lWN1t1XvghZ8F3GuH2GNx92ukgb
ggZFRJy1d0l/UOwIxlGQ5rOHbm/EMRnA3DIZHCqM+g2/HfmT6DbXw/vQJ5CZCSG86ubMD4bB4reQ
Da9e4712i0u4N99os9u9VpmBq3UGusnO2XzipMCxamjxqRTMv+h7NQMIKT9u2UlalCxJbLoS26pv
X6ucAZ2R/GRTt0JyglSx0DOZccCZQO/Cg9DD7SEz3RZomPPARSdzxjfw1zo1flURCNHU+3zRdw6r
HctUR1pW75dLOv5hOg+nbHI5PCVs50POgVg6PB18rpoGS78qOSRH3buKjO5sxzFXuVGTW6lBLhSl
svfU6QVmljinDiQm9aYkE31qK7BnRqe0cMRNKbl63LpzXqNmYHgrdrnbzo+1n33zu0SnqnU8Yt61
+JZ+bF6tRPYhXd7xjntfuEQzrmPuhu0S35E9rIdFVpQDlEnPH0LvDwZE5IeMGsyGgSXkxwrDXQXf
3F+SMtAbGLpF4hoEU4e/yDnJc57P9gYf4XvVySkoLQ6HesSUjNf/sCzWhcnKgDJl8xgL/wEUfPQk
i+g2JkLw5mh/md9leGMPY0NwISPKW5U5jS5DvWx50CSZa+pmyniy955q9g1V7heSE3Bf6j1T4/Hq
ZrCRCSkS+AXzfEpSajZ7PtGULP+F09eVwTs3IzNnMOb1BzaJ9gisMD1UQvwkE/moPlsjFz6NMcQC
XXouJ2xiI6muuXBu6Ti8TD6kME6+XjjLxucWHJ8bDM4kIs2a3xnduIv9fb/wO7stg7DIHXetqXcB
yigxnwnnJ4ao/t5lcwNYHzZhma3hJJ/+9gF72rFChsYCCQtA44SBQT5+xBkxPkafSBCUsMPQ3JeI
GCQWcLpDpLEOg3JvKYnq/TxX+K0kFh40UawHMi/OZnFZBC46dibyoBjGDwSlP5SV7Eo63l+rSL9q
NkieMinPydKOfD/5DnMqqWG+tYzMZzCIWQb1VBHNBVv8QNzIPKLsIYFLXvWJLX8q8zOE0uQ05gsf
ckRwIcvHG6gcDq4GrZe6GVrN8GcZbfRFM+enr5zvLs5JsNiyhV0/6EdtwZA5eZN/MCR46IwAYQeM
+4ak/mkkptpA0wU/tFr+jNqmPCWLp1AqmexLXJJZnllI1bQ6YaOY97TX4eNV5RP4xxV/UIMzcrzh
2Czer0H59UkQL9jQcQEjD6Dp0OaQHKPpaldDOLmLf/OLbLzIOn/RSmzRY/LseDEaJUNBXaOniCnk
XWPcBSwh7h0mYPaF8eW5zDjoJbZ7rhPHvyYC/bOSW79s050iI06A+bdeD+oEYxemcdbyXdIFp9fP
00j9ZS75W5EZQ4Mq4kOJ7+HgmRDPWkL9fQxPWPVW9GJ70ABd6PDz0nwNNHKXmfFUdW7yiSiMitNu
58R87GU08zl11aMJ5wCXAA0CviCd5607LnEehxWznPeD0usNxVu32e15eqdM3wNm3vVYmDYJ1Wmb
psNCWdnmCZgcXh66kY3a4IDo9S/KVxA3Bo0GCoyRAYwhMzR1kSJgl812oGK8d0H3DCL7Yqs2w9Ko
1NEhTq8n8XhIetCG3AIPhu28xgkBtlzVGkOyqgw6XTOPzitcgHnGxlm1RbGdfYzHee86Gz9P3hzs
zOe44H0y+by3bAEPzQ/BsPkGlp9aTyl/G0yOknq0dxmFTdbUYlVI7T+t7v8hdGDuSqP8JchDHGCu
bQGROxcuw9XDOm54aDvHfLPsQ4I37dX0q+98irz94i8cXo0m3nojkorTXoaKBKRd9pDIDPBgsh+b
78Ton/kkPmziQAd65jgKJnSc7mvSVKuUUHwkwyNNaOo9ihdx4J1j9tra5b20vANlH+qgudlZyvHN
QPsIDdtnO0ho9eEVP2nahEO0w+PMlNC71ZTE9PgkY0Ggi18CjJFYJRr3OcFR7haSerOE86/b8cTL
ifZ2E8MEx6VrmvYkxCSQpxjZySHJl9t8ompCNoyc7tNxgcEmuR2HCYRzDP0YybT0eZYcPVWnRTum
N30mub7T4dEZTcD/l4UIbT39Ew3uxG3hAL+OKfSA69awug0p/i6G8okph02JuBJE5aKAQE5UWdYj
/CcHwU8a3+1S1uGT6c7vclpV8rlmKxzNbj8uWIILfETj5NlPLP2CnmUHGkvBRumMdJP0tXdydHfc
mJrHiUzMQds16aeZyAMXquKrVHFou5qBX7lNLqVPtNxz6RdaoUl4CECodR1KTD+P/dXQ0V88/liB
k0S/13bEzdI55cbuSMUrwpkHmQ23ylusJzDx1qb14FTMwFXXePG4XzL+0E6qUSYjFKinykj2HY9c
WwMrdG0cPs0fwKAD/BL8szYgqxaB9cmOx2k3Fd3A7k9rsA6KgSCXgQ8LK3M4eOZ3saxev/hSVMW8
U2zoo2BVBhrBq1PWj2YenVNMSafMq4j5jOWLWCTvv5Nux9F+TievfmgH89Sl1BH64qVuF5xgNMbx
+bfJXa6/JE711bpDeRMlDyi3PtwM22LCu+NJeq7G3rgCR3NHTKu53MxtpNY83Eaq+GJixysVY+Zh
Tcn1tVWtHi38mrjxu45akVrjCaub9IfiB+I97TvU2Md2VN8zdYjEPHZdJEBkddW1myijbsiLLj5k
hQI3OZ+y7JBJrsJsPucI99uM1s1ACKYo1nq3wi3uWXif4CVb+Q8jSPbO1074T9hCXhwTK97axVFg
Kej/2ikRmZoElafTXkd1KuAzaulnx9zkptiN03hCtiaqyJP4UBFW4z1+jSc6BwpKA4h3AHzRXqsC
CkbVUjVk5oBbFoAf2jR+Wsqif05c8NNOiFg4jgtYzlvpA7udAR9OJgfruKnfBdoIPGvGSOWuBbk5
VgmxAnhdIDOXTzN9ShJOCk3xwTP5ZZe4Y2VlxdvG6T+HhE4U04je/Cj7lc85XExNPzUKAC17PBgh
6AE2RugejCqdd9ggMuMuFMIpGsWD48xTkBcuihEfK4nnW67dXYMKDDFZ7gnx7S1WOKsLOjVQCGyy
HCX4XggmGOyyV5tAsllAzkDQ5pJZa0tg80EGBkSLsdfaTY1mWXd8fXQHfI7ogw+57QBclqSwJ/6w
NFP+LTTvnMe4eWf2SWMOvebseCShMNiDZhv3bl90JJDbn9Gbf1yNvG+FfACqnrOT0vddqYmTYYS9
AU6IcLgPhoclbm7/OGn0tTj9EnQzNPu6eGSC7oZEnE6cGUwfC6cPrtgWJ9Musw2lHWAg8BYJRbl3
abhPdY5KIzubecMw7T26LIKl7r9ojwCiQtQbLFW0xUN/UoxDDDff2z7EGJmHNTILl+l042egTvr0
1DXNr5hEhLOk8PRaWV0MihfgnOpFqQWoKf5Wz8aTmNKf2J76AxbzDfrdU6YrfFItcWcI6QGZuE1P
E+PZ4W9ZjhEHYP2ok236PzRHTtcFj1NpxL8m05YfnFQylpjqIlJ3hxvsjeC6vbE1Eip6xMmutvho
O2CSD1Mztl95tNJONTe/DgrJodUWau3XfIA/EI4lmcUskzeAL04GAAJwsNTYQjK7Ba0LClq3zcc4
d/NzxbxDs8Y3rzWOzmrUHMsv3dKoV9D+aplJn+/CE1es6oKwyPJqBKD0oVQsVHO0XSqCvApCzQME
jtfEn9dCqP4J0waiDR4wDBMeBmaCdZCtGVqTlnxgvNG+CI60s0GFIIbs8qHm37Elcee8B/KbJtw+
K7t950rWfWYOZA01S20PBdAKxErKmSPsFyWSF76yedxr+WLjMh4uHmYfgJ83TnfgpJ60JfIDU5va
neGiwvQ69KXW90iJEXTBh8KUXVaPVaPuzjwwGTBh4XD3DKrehmwbs8yUL/oC/6+kUJ49zCYnN3la
aGoo7G2tPVkAV3oWXhjZ6Ln1dZmK+wLOKsQtm2+yx7KjKE+YxGoTorOnPkuucYvHFmDgV2TqP6PZ
gAYjgbXhHvPDcmOQf9lpekGwpf+JJ6PYyuSSSubzSS7V1o0F5Mh+auhTaOOwjayOYEsCQonnLyvi
4lzRqnWoOB94Y+9v7ek9wQgSFH0cyhHjEe2OtOtgWTnUFWU9HRjwdPkLn8W+CZ1xjp/Nt3zkJpnS
fGiuqhWWYtwAKWuAvlQEP4GUuO3X3LAxYFb9SESM6t48zO18MxS8zt40vx36sk5lqj0xhD8MpEHw
kRtDADPzwYha69E3mx+eiBL3PQjc5mJry5rCM/JL5XOiYLAEKWAZXieZMnIcl+Fs0Sc1DX4wDR7E
9rSFKlZ3b5k/3J22xuMC2ghXFtXKwuKE7hTfAKCxSY76m6ppwJgXeNuEncyt7JRzdvHFLoP7CuGW
VGpUDyGE337fpebJgi7GXlftLM3/8ety+ij0rzqRNHqiB+wV6bhtqzSDAlmZsDT10b49jM7ENWfa
mrn7bgEZcNGcqbju5/eJypx5YcQZpbulNL+mOhKbZkleid7gmjY04pmu22/T1Iy/SH2F5BfLq1vG
e8aSD3wRXqCIMVTph+RYecl84Co4boPFwXhTIJpFyAgL1UMkdEg8EIAsIwv/GxB0LmVA4g3zTkQ/
535ovGRRxH5EpDiOyJIkrcFMd+62zYyWYPNfakYFj4WwRCXscVs7v4EYoJ03NoGmXKuRSDn6t+V1
bPnEyFhbscn8TnEsZJa0H2saSwQlELok4FFGjcb0ZrwPpv6l+OG2kXSZ4brT79IB9qKVuro5g3uT
PetWSxrd7gSbmDOuw5CpeyzASXkASxJzvCmzRqqipZwk5baDx8zoFdOXd0BSX4h9m7uY2dtmikGh
CmpVKGAF2zGN71SyexBb3vpeUoa1ppGW+hVwxrOTuWHa9HtSpaC6phLXj54/NTRxPWUcC4+UOz2T
3tZPno0ul1ACJFhWa8vRrsy+nOZC5qQ+y4FNVnfTg5toqGTAKk74EaqPiu7pxmDxznvvaS7bJ47a
bTAl1sHTYuNRwxK0S8kzb8r0jUizeYZ9HHYi0p94hzkAt+xbbDSb3m44XZAqhGG1Xuip2RAd2b6m
HEk+oZWL5tGraAxduHWzsapmPjhFe5NUxm5mu/0Yf6WlLvfV4nwJXLu7SqcVXR+LZ2UKPjfsdTb3
9FCTEv4QMqRHfghXNGNszOkTXoFW+dx+FvrAy5XPTdXirSOomlVpHPgSUoBdyp2n8fX0eyfyX3J7
Hi8+I4ayG6ksJtvkdkVz9HLNCEeLPSHzk2PvMvbP2qBoGI+0if0akxVkU2PNyK1T5nL0Ik+8YNp5
aLOaaao7Bwwhi91gsNQlYr10+Hl3UduSZf02DOvaTsvUTp/by+KbXWBA/BcLUwDGB5zheTCT4Sdr
DCNwk2pbz5P+sBis0LXRU+Dg/0gA0WB11ItT86DE1jSROwP/lJt/CtBDZJMZT1J6/Sayv2Nm/ZmW
jqbQtbGqSJvQi6uYPwyinpd2XGKz+aGdDPfmwhpWOGohDEM3aN/Q16D+WcOb2xjyOAtxTbmVMmsp
LcK7S2hN0e/chZhpV0LDyuZawTzl32OZ12Er7obBOtpP0au3ePc5osZBxbp5Jv91MMmfcjOWaJ9d
/WsZIRtZCy3X0qVevDKHXTNZfBscd3ufllqMw9/ScIhiNSV20u/ZHdHbi2/fUPvZo7hxSpZy42LK
gocDIG5MF/pSR8PaWEQ9g1rLHmWZbHygYUwbruSnb3yCWyeKnkRCoTEG+b2k8YYCLti9+Fw3PL8A
p9XwpMXr5ErQNSnhCoMGNRmHTQdQ0Y9KUZ1G5uCPlr+3DZszjq0tJZWPSz6n4bgAeACYQv/DDe33
w6BxOXK5XPZW6M0pBSSFw39VPFXekHzMSzfRNUmH3VAAFdG51e+8SgdrL6hWSJvHbF5+A73htVHT
b/5AFIFao7ZbCXN6dfdvwGGmVwZeW+F4zcUZxKNghKhyUDyezYVWRNE9L10PsZMkOevQQ5JRZ2HS
ycTjc3Ha7sq0lgzikNyNNL54UHceDAtGsCXc45DghCmzLDRTvziMaf8eeV7InGPapSNf0MKZhEmr
vxuor6O9g/l8skBEggxQOjD4vUI+4ISOufgDJARcuY3qAhiB03ohGhAOecdDHeumvTYBOFBme5V1
8sHIz4FQ/lVTWIPNxqUuWtxawzzTXn8fyTdyfi8uIsbGYJhoQTgEX/z5F0GydNMoE19GVGyMghug
o8sBtpmDZdDgfavYjjS1GQer+cgTJUgypsQpIT5z65xkWEvA/pqinJQnYtfp5FmtlrrsxJ2M3UzX
DScyJwpcl0z4AP8zSmS9RTTxAm57+TlK1EfvDZe6mopTW9L8CXnpgeqYY5waYGe4dtnzjAWlqE+G
Q0nWmJKZMQz7cYQC/uAwf9rMGQbxpOq/xoTLU+JjrC8YrkTOAa4z/CzFzuKN7Jqz/6A31ff6d+ms
uQDFu7YwZbl4hUh79GC+ZfzkjkWUwUGRmJytbWPOSaYb2Lw3qL3hkmgvlN1N56IxX/R9n1N7lhBg
shhVALmrDiMg66x37n5azi9RoYVGkmcB5qeMGuBkG3slkaa4pp1nNaNC2kaZHYBT0Y074sxsLsvI
IGA9ApsE85jlpQFXc3WVTsJQLP5uuVxvLEVkyUmDYhQeIW/5PBsckmhqB5SlkwQydFKVRS/ITeY0
jDQ2lqY+p7Ea7sn6tel2aEzQMBFVlqc8Hi8uXm8cxUkamOazwPZBiQbbGl3BlwhYG/MijPIpx67S
8CCTQIOQGKSoBLrqLj0aM9f7KS6WsxnNp5zvZCO8aUsAvzxb1fQ9KcbOwkaM6b25PkiPjNdoBvQH
hZblN+SJW/ISBr3nRc571u01L3eD1Ae6GH9G+QyftQAkl9kaZ6IBBBCpmWSktHc6xZTBJcqH8OEm
EfBaSnfstT1KznoVZll0HSrxrfd8DQI+6bJeGlSLmN2JbS3BJSpdOgdYI3k3PjoGgCS9PKRe900j
g475f6Zq1c67E9Di65ih7HpR8cdWCxloff6dNLzXXNXowvF3Rcwd2WrkeHO0fYNJal+TfAhXVhyI
SSr/unEz1GBq3SKiis6aQtfRcR2pDZNJ967bYkeGBkzkSP+WrOEL6p6RbhYxXDEzpoAUUw7fngoG
LLcWuhhv/rNprdJNUu2tYTiN9DH1tAyEck54T8zGDuqqyMKs5idzTS0/Iu89Z1Hf7pz2dVwqtfIH
CEQnpMRVf9F79Qpo4jUzkQtVBpYNcq50EY0Kulseevfbr81kL38G5Xwopg8PqY19Z0qNe1HSSSQU
uoifOj+JRxU2xXF1SIjtL2aiWVuHtxWRlkJwZG+5jbh1+UrT/FxkF9MLW486oyHu9f3oL4cidcI1
qsVJq1rEd57NKtTYJI4ZEy+C2zO4v7i6lFXC9ZL3KaKG5CPPm01TZb8rUR67iS5FSjqDyucQOLNd
4VO3Q+7EB9AV6k21l75T8kskYsLppGOzPHAW8/nf4N5nUV9aPT/baPIozM+VT4nxaPYgg+tj1PEH
sCHUgVC2uHz6M7F9F2xwPfI4cewC/aKa+psEDkF/ymEFq9dBS6kTtv5m8CFP+q+K+2mgj5o4ECJC
Jy0BX6VYEFgE8HLRg7GNE9Gdk3Zl6hl/0zlK18Hni6FHyAeO+zHa4y5d++ANbTRoUsSvKWOEYYux
MKM9OjMZye3Q10EoTgUWGCk+9FRuGX7oOtwWlVRsUpP4LI10uhbmbfYf06Ey39kn+HNnzkw8DtO1
WEY0Fc8MYxc3VZ7WU2gP7UOhq11e8702OVqs0Y/clnwWMnxny0ORWW+D/IoYGZ4WfW2emMcbT1G5
k0MauH10LrSOw6m7irUMmvrmKZWLE3od9Xot97uHvEvfgWoY2lC+dnOJVdwptlBXthXbTEgGDRMq
uMJUZRe+gvYZZ9STAj69ocmE02lxV453kW31ObgeYXUQObkwcawAVgidliOx6TCOImH4MDQFOCmL
cGiD4QogeR643a8+K5hOqw3H8KPoSac5Buw5tWg3OeccIRufYTelgHNtbcVQThvbKVJ6ftabgd0X
O/BtHLBKsLBR67KnBtSO0tDTTT49C8tlKbFr6pBUVxQBD7bOuqfEXrnlcigpK8OSKBCXR9ZUieFw
M7j1j2TDp9GAyIBGDxlRG8XVp3rPWRfRtqMrbhRoiXqi9qgGfVfuwUxUJOQjygwc9AzH9zjYZ3Qs
433xqQvteSeshRYr1QpGa1G59l/9lIB+drkJpbErMfTbfNykJKk746K+WVyN8pzESTAQZ5R3c4Dy
lr5F/GuwhnkNAkvCK6h8+1LRwFm7vghi6bASCO3St+WfKMvklpv0rH/SScN0jvZeaifEqOSpc7uB
eLKx72o4oqJcnA1rW5haRNJj37P3MGvwnwWAPQGDCWkEgsZH6WTiMRkkJkZ0NLZULnAVtjweu4cC
YGNYDkXICIjb2MDJZWFupuaMAmdKHAAgvpr9t9Fp/8cPXBSKvEXau0FPSyE9wBxWVEO/deO2eCdW
zx/NIofULsZQz4w/iyrzMLZWqzJ5/qNCp2qVMx20ZhCHskse8bc5WwzcGU1cevdS+GaxLTSDhled
5+XfQE1iIIypDD7q7RzkEiQjQ1n49iDUiK0Pm9YmoY4zilg1PKlgTt7s9Nml+IuJfHS3xqLd/rN4
VkCnC9hFe+EBh5htE01+NVuyE1ztBQuZ7+VHokFyh949H3nDLkjPiCtD89KvsXy4wgY0+x77xHR1
HaPfRZRtg6AbJv3YCYWMHsWHfz9O5LhokvxlkGfPUwc4lxkOOUqXJP9/7u9ldQ2mcrgjdrdbrXHq
I6E56A4SopuUy0TRD5oeZoSFOKYmxtsYNWonOASobI3revUGPC2vZsm36ih6BRzDRxJfM/xxZYot
hJOrjSFgW1OQBgh9P028HHD6KKFO0oEDdE+9jP9b9vAxlMQybjh7YCIIkzBsl5wHsS/L+8g+DJdg
NZXSmjoeNbf6rnU6reEfETSTth8snszCOFKfqxODMY37suijh+sQN+fG6GJ754p6PyZlGfaL9gUY
irr3vLoNRiSCaazckNf2gg89YyxqflWLr9OPsP7STvUhbRkQJ3Uf2DFnGBBHBk2x4E1q4QWOSV1R
Q3aRMhOPweF/v7R5cuSFm3f/+k2mPP1wKiyvhv7oDBDEFbr2GJNUS43tLKgGBFR5ivm/QgyP185L
Xhf3G/CdxNWBW5h42M4S9MU2tjjkhvk31qTPNksleu6vZPoiW3ORHoiYhrquFosTx8ycg2SUD8Tu
6NG1BbbtwZjeLNOwdi2LnO/CvgaC4R2jPPKOhDgCs4K84lkGOdNts3ppE+X8FKa5WhirdpMoHokh
BjBmDs03V9x3b6Z9SBGBZgOE3qGP6lgXTPk9Wh+27dDesU5PYVq6d5/rgOBGUk7DrozJjRUVqibN
cieU5xa7E28fUFPjuZ/rN/BPNaWt2ofTE9GlRQa/MTCwNSrmcvo4/vtfChF1Z2f+jYsDhyf1LeBO
gSykGb62x6vm+/Fx0bfgPB5xa1OMsAzkuTgLxzHAyAY0DRyQyT5W1Sby+d6wnW51wZswskUz3oL/
5yNlNkJ0gO2L539vlRGhhlBYR/ORnpCfjJ4sfu/w32P5z/X875elq5nswyGbiUEM2s1tyZmgiOuk
RcDamB6NxvBzthw63icXDApbT/xfzo9U99GIRn1HmM44jsD+GNicWbYxJq8/bVfjXmnXJ0WP9Oxk
qzgJqChPGUJO6+6gPhPD6o9aG/NbwDQfGtIED+66xUxRexU0CwZtHX1UlnaJnCzdW6xJjizvBfmE
LZiKnjU50fjzyfgPfDP2uS7jjIHBGddouZVQl2zQO/uBoBy+cvu/Gh59tdtTFGzvKZ/Y6A7Dn4nA
2CDiaNcuNs5Lqzz4nKcQ5mYQ1cTc/WgI/H3KfBir7vwbgZx9H2Jn7LCh/3sBY4slQTMnJpkaYnUa
25Sfr4ucCcHRAPZNP1+fP46GoBFMzRjD0vgucwaqvqTTwaR4ErPPg9/0vG7QbCB/5txR/0c7zNN/
PSv/qxrLpzqthn4tgyE99H/Vr+iW8IjeWKhyBrkXMk7/s34l9qeRi/nc4VCn007YUZCtme3KYZik
EkLUmeT5NT1hHzGegLlzmZop59tHxtv9/38W/qX/54exLcMTpm25XEVMsf6w/6MLhsYV5Qi9r/ew
/RCMhN1tC8oFTgieF7Npn7mRQEfpgOHhvkIKSmiXGqwq6A1vwbdcx29A8nJerbNLr+x5dUIjNd8b
ajQenbXyWdKBYKsE9Wmm7jXxqsA1E+1Kc/1bBmKFcs3UOg5FOQQEC/pzZLuYKAcmnUY6dBs4oOro
VRycprzcpYad34fBpOdkeWwofvjL5P5Hl7q3N8wmwZeL1YgtZ+SFZx6rl1UEiHq0X5XYEgmgrzdP
9ZvWpKzukxQHGjiqnag529uC809csG3GNgnOKYPgTX3KZ42H12oP9aqiwN1+NGeGhWUyp5if9PR9
8TlaOkUVYh0hoZLEh8zx5GG0hwNJducKr/DD7KbyHCdafUotLjYqqu4aadgjMgSxgk4CqwQmHDRd
yjIJ2DmkiYMdc/Gsq77OF+kYPPuZFr8hohQxM3Nu3dbWEwBSXRcVpmcqgeXWgkwXYWij+vJAE9fC
VLvwdyZLKaUy/5u982iuHTiT7H/pPRRVsIVFb67399KbDYLuwXuPXz8HlEJSSxOtmP1sGDTPkLwA
qiq/zJNNs8X8IDe5Jl5h+6X3mqXuzTKZzjli9KopTHAbIVQcnkv1FnvWrEVXn7GXkUHG7UtGIksX
UqdQBuXwm6VCHmJ6ROi8QUTsYV4cTc/Yhk4/nJyMh2A+NsMZp6C2TE3rCsgq/xwCQsPqjlUi+8Bo
AJIsCHZMLa0PF9PjSunFc+gN8UljSomrjVwycKJTYE4s9EiLearrj7pGzgms2pvvg+opErXG1dbg
EDSnl9TNq2VYUPRd6PpWpFxM5FFG/NNx9ew6zbtMZI/2iRQGa16cTbtK96aX3tr5o8iemz1/v5Bx
QZ0NvUk2qsjFwlNAWLhenAlFkGm/GFoCefDsh9Xv3/z9OzwKUIzGLPjrHxSO5qzsbiSNbKNKYD+L
D2ZTsMUnywafUmdLaoUtUx3L2AeWO9zXEIJ2psTmNtRIPurZjPAPZAyiobPDrfOdCc9s8pCPeXnO
XYp1RRzRKFugpU7spHCBgAThnswe6v6Idyi9idTxdwWljIzkx5Pr9u4isTGPBY29t2VZbXSt+inh
X7Oy16wAOSoGaS/gD3ll3rPfxFXtXROK4Zdt6+H7DXRz4+cUeab8Yq9ND4rY7WN1FlUWsROnMHlm
YN7jPwdaqOio88yagbdHao+OjCWIteIaW39Kv+ufFE4aSzb+uqbEY40z0zqGQL4Tj+BLrBrJcojD
17EjtMDR+VSQRHZK78yT57cPteYX56GzmWNC2wkLo980RUVssZ2Q8qhFBJjFg8wzJ0a5CDmUouCh
CahqH2ixTNgXB5lxiWxYAEaer5M4bymgAgqAxtRwRoQH4oOJWDZD3x8dF1Mpw+lqg2E0pGBy+kTi
rZaY/ZKtGPOdSijqsHxkmf/94Sydf3s2O5Ztmgo2uElDmPkvC0VcSd2za5HvcBQs2fpWsGmy6CD0
NDpZPfwjP4p/IEtWJGYSLAMqzPG/U/ZC9Vd40kHeypKDUpYRImHW8gc18T98i/qchP2faxnfomub
pHhNZej/upapykbkwwO1G2RkrOEKyGWvGODh9aIyKKm54kFG/Xg8ys04pRU30dmdWoZ266J+JcVd
kiG9B8iHy25SzbarBudsY1YLc+rn8SVJhG7mVWiGYFbZ0CN10m39H37R7r/9FEoYynVtetpcg5Yz
vv5Pi2BBjYAjZm4Odr/ybPrWjQDewubwsbKklZ3r9FDk3cnnGYiGRdx8yEwmmhjyePr0+NvBo4Co
WrnDB+MkXHN5qeHXTcmE/e/fqWn8X75TUxfKpejGcP/t900MUfNyr8IJH9kYoUr4NHUh7J2uenoy
SxIydf8Fv+OubFT12thfw8go3rHratuAElU0mhxtI8tWA9UU2zx1X7LSOabZOJwUJm6qOFjqrap0
2WDr1ETRPbGy4WMfOpOecosB6AJonLHtejqt3TTd6pwpXjzAid10BXU+3BWFjwc6oaY5dG3Sslj9
RYO8E1OA2aHsh6hJu0owyfv91fz/QP5/CuQbuKf+6SpafTQff6sivHykP//9X48/w0f9z+2EMOTn
v/G3NL5r/AWLtlLClrOrhcT739P4jBP+gnigOyjSujtH9f+Rxrf/YnLbuwqsmCuFnG+Zv7UV6tZf
8OwQ7TdJzjvKFf9PaXzLtOT/vOalhBOgK9dBVRC2Yerz3ftPd6doaAMs8xxUXlR11Lh1D+Uc0IIc
VixywDq2Cx9H94r71PeqhTvhYm7dVTjR6jvyR/SkOBnelGOBVBtLVfeGlX5UHB5Ifzs7vH+bQHSP
rjnT5d3grrDUQ9/IU0XQGznLWnpdQCHtZD7Fmp0vY4FgbBnVR8ZATMOaVY6A40P9akv6jkN5kBHd
Xag4u0olG6etX6YstgjCZ6e4ULRmlYzvjPpikbuGRtt7DFQHguilcaOHu15n9bTtaV62aHLT28Zf
+VTRVtpXxOl0Y5O6X/QVvBfQxroj9RUBJTKi8LQmB6IHFfMO8+m1msvCZfucinAemuNMcrOtpoWP
Nc4jIKV4YikcYtfYkwMgCQ7Nj7qHNt0or35Hs9+0lXlqSbNQ5hfsbYffx9LoiVDDNYP9McKfKdNj
3mt8AzqDOo5++jlNR3F0sLT8fmQOpX7+fU8yD97DTDyzJsvLNPJ7znJ08zwms49vsj5xiB6OWDhQ
AgdaFnGwapRWE8H0IJfeeJZus7yfTiD9onWVNDgLrFLcsHRPa5XCh/r9ELRSecN6GYvQ3Rg6xZCh
FZqPTlfrByhwsNdSfFld7r34XqZdhYvRtvVDyCrg+6+/b5jCaNdCz4kZfqbu4OxoNG/0hUrs6UJO
uj1m+DIL4t5ANauS4iNe5ShkqwoUrKDvIwaaY1g5ptFIlzO3x8Eqy+XNGWTOuGaOc6pGps7aUOAR
H5yT2+fVihBqsQppvb8R7w0vYZ9gzmkThsEB2CAiIDCn+4xWCKGd7bn1rx7DYAtFACKwYzUPWWWZ
d+hEnbsPTFk9CS3njXj3jcl7+P1AR5CAdN/dHHopZB/ZT11KiAmX+atInAQDFdMRWO3R61TA3xqF
Za+j2ngd8np89DA/QBHqSG5hjBsAOdx1BGwPQH+GdeCJfjm0oj2OXNNk4bSf0gYirIbi0oGlQ4VR
+ZrZBKjUrLUedawBrh01F7ZeVMZU+sNA/fE3/WR7HzcJdp3MW0jNDt7ynlucA0wVE2piU2zfB30c
vUtPMp+UuXqgKYsxIuPBTd3PDYlMLvdJBPy35HW+w11DiilW1rua/H3Rxd5npzdLYJFXd2j6p9rJ
px2GX22jaqN+nUH2ZG71q+UNVKH2lbEF6OTBqej95xiozqZIGTSpweUYNs83O8sXm9+vuliZMFZj
HTSZFsUYsl6cWr6MuK9utcm0ZahqAmkepjsLT9N3+qFJNF6gxsYS48YxSTv3Ug/pPKa2GTcOoToF
Ug+pq66Lx8But1bEf53UUmN8PHWPyqtgAnT6E2zos1kk/kc6z6SQLKdbLsV4DuKARuiUaZriZjuW
heEcBsIoPCjc4SHX+uGBxqVda7mcaWsGxNH8+T7oYL6Ho1z//gmnrtxd1TEH6IJ02cEcvYsruvcs
s+nP6OWHf3yK1xIKqQiPoW1jRB+y4oXIWoqSmWvr3w9xMzB6D8AK4ks4VoQtXiwZX708ru+YRcVP
Y47BM+7fMUNM574Mssc6Sy4hEbjr70eD3yPPBIm/i7knhpEqG55A4RIgJoaKMBYvKY5oRY7zcRz6
9oYR/Rlz5IpwcgJCQk/uGNFuEafQouzRQudPUmwCQ3LWsNXnRhsx1dZtmIeDERIMejR1o0c7phgr
h/P3ULDJXoyJV/4EDPzKqDt1pYMyoxXuckri7JyVdXXl9dNIhdGx7nDK3wk3f/ZNrX7QMpkeW5ZL
KAJhsXEKaoM4l1190YXf9IdeVSK0L5Bg0t4njj++aGZmHVo3oVt3/nCVd4G5qtpS31e16bwmXFVJ
IOMXE47+0ZkwuIxpql57lx41weW1CPvCYA7t56/tmiWfxoip945JSGOXLJo/ncb9pNvyWvRp92xr
hrYRoUz3VecxUnAZeJq+5t1lkkgJqOV86TWOs1JdCQ19rKmjo6/lUmbkG1pY1xiOKm9nm0HxzHiM
0LVDSHcIs4uXFy5GN7xfge/4zPZl9ORYCY7cZHzVPbfagCIJH1KRt3eKZkrGzsFDCQtggeml2Fl5
Tqouak5xqbqbGRcat3nUvlSWtonCPAOM0YZPQ10xqXOyel+UYfikV2W8DnFDb36/Sk7BiUkuZgzh
fF+0BKicarrhWbxDumyPf/3c/CEdgPm6SMWzV0y4kuc3v+/1Gd8PYlGwboa4Ow6O3h1/34sTYrDx
VEjC+N5AWyqrL3BJjbWhhtgcMkBiC12soph8DyXB5Q39YefEFOgIAdm9a5ntmCStmNOwDNrJIQSV
sJGKIdbEL4HrR+0MP3UpIE2Yq5Rvhi37fRz6uyAR1DblIc09EQt7jwtTrxzvVHAil1kTXfRDEVe3
lEnrncZTloxlLDea/SMnNkQmi8I2FcwhY70mJRgXTFND8dB7OBRkNA/HDQ+bv6rcTR4Xe8Mo33w3
RUHqdKQWEAeUO37yEMamhM3m6o9gWOy8fSmdODp35vBhli5FdEW7dCzWh3auQi7Gh7BL0Bw6FOrZ
1dDBPF44ptmgLX05Y/Q4QXClnnVJI5dc1BXeZMzKvFPid8YZ3lZiVdqCyFAjbxqe6wVjr29jGPfQ
zEH4U/yxaTQKpnIzKuHkIJpYZv064RrC9s9ZUiT6xrFxo4Lq8BZBwOzPJTFQgzXibn3WGgvNzFi7
FnX3o5+u3dB9Nkr9S6bauXHEBVYQQCbzTRXBtpfqjkMemN6k/3FanPMlHqdlGJKva+vn2LG2NaTs
bUmLFD/6D/EBe2ERsmub4cXyiq+O/gNETEA8xqcDLxnHhlihei76ILjzp7xdWBvRi27tdd57Doxy
kX3T7MfFzByKkHpNbzLMSVHJLXLoBkQtPVKJRaVp6H/pMSEFkVp3JEjorv8Ko+p1Mq3VlHTbbOQM
3YcE6GVCkILKs8mSL3kjHpiS3+et627gYZiO+NPbi74fnz36pQnyMoQlQ69rB79rrt6kHarRWXE1
rSf2f1N3GyjKVRVWVcTd+87QyPHVd8IX+xpUQqTZzME5tPIkJuUz0DRloOghXi3iFsxp0Nb4niZU
LlpGqS3MnP5RD6eUKZ0MVga+U+5+5mjK/sIBGwDe5pason2pE2AycLkOfcqdbdinEkakb5ZPOcpo
47LWG4ewKK+lb3YwQusT+6cYxRc3GaN2ZlEXPesJF5MHWQGFDjyqkV3hldvAda61WywMqgwzJ/OO
esl787Y7pCBjnfqvVutll8Tt3sh8HPMp+yJZW2xrbXwU3I+4ebCRmw5UKH069UWJDbjkRnSFRLOy
nCUE55scMbUaUZwhc3vEkHh5qqB9GOP0mAqKRTIlquVokLH3KozfII/miDxGY188ixydbEY+E9YM
sZpGb1PJfL/Gl9fUCrkojNb4apHW6u65Tg3ql/h3pLTeYD9ejNbrqfykaGYMfkqTe8TQyq+uCPtF
jd9laT9BG37HifoZqW9WgJtX4e0AZ2Bhk10A9Puj0vHTBCCqN3RHCQL2MHPbW0ypDesklePa+NEZ
6pkKjp+O/oIxLE9m8VPXJrGfHFZ4xiC85iWna/krsMI7qgap87OKD0qc8pND9YZjI5IK1iJw6e92
xLXMOrBV1rDLAwIWSfeKvf7Fb6372gZWVLh3iT7e8txAY0+HN6Faumzqg1lqR7ZGNI5UwTejLtoR
uQDp3fCoBqk3XRvRHYZUT4HxEW/G2p+pSzS1Ogko4vpGzS03ZUVPazJZ7cIghdpr/U2T0S0qzHeE
tpvP+mtrWQCqfco32BLmglmaWo1gXYfhUkSrqEpvHbGJbTs5y8kHo1gRGWB8yyMr2FQVBjytZQZQ
ErIt1LsZE/0rp+mnVfSBkDM+1vaFGOQ6IA6AVz9UON7smKRteK0TrMK27G5qbGG9Vu8ebMecXCvS
FH7bpK432RCe2xJictNIIHXYwKVZCnIRcwNa/pFndrs3nUESvdOsC+f9DXjaiv0GuSqT3nuWJH4H
7jQEZzOaM0p1cHMq7zHMqz/4y4xFC5YFphZ6q6m+/PvoQbXGA4CX8DHOjRdKUBku14W2ggUKxb5O
N+yyanwQXFKER4bdpGdXs2xeZGAmJ4QlnF/hGG+YP9OWVXKU27laj9UkEvda8hgaalpgpTHBhqDR
tt2Vkx8leCNPE7/DaVe64YGJk7shh+7Bqo6sLSxvio9M+zloACNbMPgZPUXoUS16uOccY161o8ZP
WjfBHm6Fz7Q2uc4R4FUJGgQhkNyBSDc2aQ42LZULdrNhysijH3LH8G5XTrvnnEh8mJJxnAHprrLi
Nyoj9EOVcorPavEtGzKOBUm8VU9KhbXGBOOfjptENuVrTe9PQ5iE1sfmIU7Djq5F+0M3jH7p5zz7
3i2NsRfEt2nXIMTysCN6VBqI23no3JEY2nCspSi0Uvd2ypf8ysDYSndOXSX6QqtsssHqWlvZ3ejx
gHcYedQwMNZY09TR1Y4YPlYqdeHpVCYH9GIES0ibDbaBcFW54auVEAyvrJ6hjvgTjAYzgSbMdgVF
umtZmhysfXdTt2ZxqPBwYzUIaPH4x8e/n8R8/IILzln/fr5PmQDb9fjvf+73y5EID5zGyu3vX60S
ru4QMeJf/snfLwqPHaE5iNPvP/n7qb7sVkNJIcqkWGg9w8+OwhlrfNc5j+WeuK6176v8Eo0ISVn/
E6RsZknovyJ4nMM9xYlkGDRoXHVzNZtqr5B9FiFOtqy1X6n9/oyL6ceJxp/SwJNEVeyqdg2iWv3P
FFNLhRvgkUXsiOO+dBv61VL2CgxhyTCY+s84QtVRAAcLec7HEOn7e5pyB3sQq0BnyVNZ2CszxGeQ
txB4nMYlBAA9hSdn0xzi+U03Qqb7fW9iZLLoehxpeuu0u7afS2/54u+boGnSzdRbT2UMKK3Tww/A
UfYBJvOu682S46ozG6qG5aADsotyeIDC9MVKZml9KPWWmJFSbX34/bjgjH8g0Bg3yV1uSbGtIxTj
rM7nuifYblD1Z1datjagWzFzT18Scwo2k0MnSDkBzs+C6J2+7mbREUM6is6Qf32j//09G/2PrZTP
TTyk8VFBsNiPfUE3QvSQpNgcawo1HesbTqVliIdG95+THmRDnK6aUJ5dq/oK8H85M4idAaM+XFLo
VHF66g1BBJDyE9luO6hBhuxxXJj6ydfKtUlqRW/FKoQoF1IMSDF5EnDo4drgkIIhFHZFjvm5LiAr
mBz1nZDwhNEdxnauh1g3rvZewhNe9E52CQf3uxjVPiSePW8RLIvtbIVR3k3uMB5AW5+rT+4G3NlF
Vl600N+4IaKH0N4bYn9of2zxAYAAdyPr/C4nZpFMcWCSQQEuWlq8RNUgNoibylzsbJTB6t7OaPuL
O+homnhop2Qz1eax2yhSV2Cqi5NJRI4OEkaUJV3lSr/qXnQF4YCnLGqBamT9tuNAvdDIEC5rhysY
EMQjbRgLM08OFqcolTyOo8nBUPdepAZ5T4s4XwwHV7+aoM02Imk+PaXRdIbXdcUY9qYTXRQM8kwa
PeJixMWpHdSo6iNWqpk9PqDZcPgZ3PxS8OBfDOxaLCzkejaMC6I5xb620vWgMHY27alMvae8mMee
ZnyNSicn2X4dCZSBzn4bPe9BIz69ZGk65NGttWhFbmoy8AFWYPaNErMdNqKMlFsMuK7P0xevhSwj
DWuZMBpbVkH4WEBHpmVh0ZWcAthwcOkzii0oAGS7D36Evs3K9g3GUOMTNg2eI13lr7TyLUB2oFKH
8o252Kj+MoG/Ndi91lEYfUX5PEKJ2bHGIyb4/mzGyfvgEY0z4BYxtKnWZl/sGjuA8lSYdKx4wfc4
Gu0lnJmiBjnNeHY/KfcFuka18Nr2McLz69h4N82sfy0xHUZN8tPb9Ys0Rxgc01fjkghqYUBsLN3h
yeD1eyziiT4PbTAoA6qj20ZoT2p2+cOhxLfVQrsgziVCfAThfeoIShFJ4zcgr3xygbJ5Nc0aVMJL
64QHA4t835Z7kZj3Eb6spXDkpZctNj2cS7ALrD+VZpw16a3zMrpSebJgh37GyigXE4l9NJRLnXQ/
5RS++dHNkOVLQg59lRVpym7SJvlk80SzrGbT9cHJ7Tz/DePxl7TjvVFrJ0LyV89/BvhxZ3TsQhSJ
p0LR3+gO1J+xFcHp+FDW4sW0oqM1ZA+UzK7qpGeNjo9TmSzrynlIaQs0m/wjLqkHFKEnCQsSxm7i
9i0w3WBbTOanF9lUcKgRYIuVP9Kk/pBOxR+KGrb6VP4pSN8Lr7lLBM8cR9K1DZAnzz6ncPj0eChI
mf6hRfXctMUBM/n7GBXv7eRyxqxWtZnlyyJH++9knuKh4LEST1Qow0R7q8wh2rnT9Fgr+ZDMtWA4
6pT2lIv+Dlv0e+EBt8PO2iHkuzRCoJqpAezn+NTSRQRoJAdvxFbVK7I/c2e40Fu5MDzjqWIJaH15
Nd0Jzzh8VzkSrpuczRhyFIwm/8zSt0FtuwNivtCsL50lrPDaJVfwmyEvLbs3SqQv+dTvm8G/o6vv
3jbZlBHE84huKPJTdh/fzJw8Xhhq16FJD7VlRAvsw7gZZwO681BGNlENgp9GT5TBU6jT8q0X7n0Q
UDCqQn3tsDcUvj4t+lKvFtRAhcs8mfhtk3tZ6uMMIl+TFQDOlw9386+4TYtHNyGfZvNEiO0AD1FA
W9yUrXDts83hRwjeInyY8HOyFXWeuFAjiDODPPc2H2SSXNxU8fRMQcVYCT1l4VdXW+PZDAN3YVna
axImbwZl7BytgEpO8XPlYwHun/osx66QhtffG6lJuPSLP2w+ntLQyckbJ6uoEZzR1K20S+L4o4va
run60qE/GO1MI60yvDg2P5ROO+WSCPwcqmWZjCewmpyL7JiqRp1/qwNuwRXDil4udaZd26AVn14w
FxsFN0CNn4mjeMi75c2XDfd93a9HYkbLROcXWEUo2PNxOwfwK3JfnuxCIAjG7oVXf48PNlwqHzlE
G6AP+zBb25gf0FeY2Fk7lrZjVyvPerJK+32wStQdCREZgaPr/7DHfSajamFp3oSjWnm9Tfh4fp08
A18NYyfWlVBpq3YIfPaRI4EL2n059P2xelusy15t4mG89wv+/6TtKIRvTRZUXf9MlU1IpT9Eo+Wd
oWM/9ZAg0lqUl4nWzl1TA/qoxVFP5pCCzUHb7clvtvjCW5N9aY34JNQi6OiksnC7E1/ZBInO6DDD
XBXq8m2SH9CYnkdGMIDuYHm48xOyrN+0ofuwDax5qqfgM+3kSSXsQxNFqxqXSrUYcvh6FsASop2s
G0OG7o7TjtMZpsOmxvLsyCVjr43d4natKDVmINLKNQK3j9KmSHI2gdyGgX9ztICc39jM0muscEaq
TZ84coG3+alqDaynFa7Sxn2ZCGkYffPVlspcDCYwbWX5Vydx72odlbQxHppyeCkM99L5zDKSUntF
sbUEmYAhyLNdqiFRQiVlnWVBYxr/GRIvCCdqPznm/ZnsCRpYx5mVOd9yHHScRQ4LQe9GRDksesLC
T2R7h1toQkwHoWvob/WsprBsfA+KpFrq8MLh/1tPMBl96dzjUWu6TaDTqGm2GG75BrpAOIuOHP1q
ctu1THP/hCVt1bpc4pI+z4XeAespU5zHZmdtGul+sb158idOufixV36L+1Al458haL6AI24avGcz
wwcqoLQ5QIL8zGbUQ9M+S5fzE5ghcOC8vEe6ocrVmPdXLcfb2HYMgusWa1QVP2G0RIzCHruFlOPY
5XDsBGBJDENEyKhjAdHnBc+ioLap7H13zYQtRSD/MCcb1CxdZ47XnSG4hBBasAw3c6fOVG94PM/R
UM7pzKAOqqY2VhseBVxTx+eZR/pqAblnpP23+DDxrkl8hE06IGJ1P9gMt8xVqFiO9AVGuyfixeMm
LOkkou2dqGuxz2IY04CvL2Ne/2RaCVi2NjYmOr8snmXDXNoOYTj2YfhZHIc6xXHeia1WEMuOrnYK
Iy4e1U9bK/R/5noZcrWmzU+A1GQE3a/51lJgBGm16LrUXsSZWOD6AwCkuy/2wG+88ruPrB3DBQBa
V1bBsjFasWRiv65r544D7WPg9R/0fRPTaMgGEvfdNsJ4q8gWbL2m9ZfdUL3XCfoWcahoFQxmvJYt
4dtRXuG1rIjZF0tMQnP7TXzGv7khAEFskmsyZpqy1j2WdLbsxQ4MGkOcymYLmqhdgSN9bGFTpZ1W
b2zoCKbgBIO3R7YUuniCQHVkEzEnMvhdMjJb9ln06JBKXugoAcsqA2BlIwLyP+tMBFYdY665hv3d
8gJcLgYbY4qo166Dn1pW07OvgWhLW+poewXQ0M7I9bVi+GodPmWl+k21QbRUw8Fn8rJCGOOzw31j
tRPhG2wGAbR4t94VYCgXHhS9pZQkjOA7LgqdelEk9/uxdr3VKOmKK0oQerqy0xXxtNlUwGbSevEc
484c/GTphaiESqqV62RvOXFgt31u4a6BAHOpAO08eaS4SmYOHAe9ZW/76BS6Q8uNGA/plFx4PGxC
xvr2xUu4k5k8GbvI0QC3+qbYeEZnbNqBRaawq5H1R/6EHP7o0GWhda1NlRNTIUDcp8k+HsdT0Nc9
CL4pWSemTYEsS1yUVXv20tSoMuyJ+uCsGUwbwmQgkQrfVCRi7ydy2k2KbQg+uaUD9XFwa2+rtbR9
RUaI84otglkNG0XBCwsMNrMIXh03nfaaA8sOSy/eEGOqgSjCnsJI7iOo4PSTa3OM9EOXdKTd44ln
UU7h8NiMnzrmiXMiuhXTs2Ql0vvQH6Ylyf6z18YDQ1puDF/g9ydRl3nhg9f2bDwU39lI+VppWmrB
qHYXBvEmYjq5aKr2nnPsphUC+mTEpLbLHNocs3w7hYdaz24URA7sXhXWdZXc953vvtAggYaTF5b2
jTq3nhraDzsclLTsLEwXlLOu6IGLunDL//cRdAVPTazvjUNqbTALWtG67JOK2hV4WH9FxxvPWI3c
1ThXxPrRxcp0oP7iHiDCvsPau7IakseDmdOjB40CLp1pL/lbiG3OF/6fbAfBIeapHgGNYo2y81pf
57rH0AHFp2ce6TvyM9NAyLeFdiUXd6Qj8UmNgpk7YbarFi2tKtkU/Eg7P/cDajEc0hCJyfwAOQRr
xD4mLIzlaFpGIr0RTDsZTkjGjimRaOpbWsWMOkhwS92BgtOV4dLpGp/hEiemypnWUxw8GCqDDucD
OITxIO6U5zNK1Iwnisbuu6BpOXYEHDk74yn0ys1kTvXCZOi472SRLysXUCua/0bUmNG9bLol2sWc
uTJcd2cj1i6YCnB+DNVFnzp0Cc5wmHfC8mBN2kcZRE+K9Kw4Jtpzb457I+e41/sWgTeXpUf8GH03
sClInmPiO7MWxMSh/RAcvuwChxD2hruOfPDCjXklJ2Ng56pSe23aGuNBo3/pdAKbQ2ZsxqkoMbdM
u2gs7iDB6YvApwgopqIPKL6t0JHUJXBhjeIdxc2bwd8jGg/DxDn6RA02lhEjrbVvIe6h7QiMgsvc
Q6g4Cy14Qx3kJNJUeGtnPNuciWpUBosPplUZmxeqlODCLVkuqIBPUzCxDJe1ZWlj9G8o1Viw3B47
hnTYh7tPOze1hWWW2croXnm2F8wn5besFckahz5QIO9qnbrtGdaD1636Ct4/5FvOvOx/4xbjZ5KX
7A7XYxtypEKUL41MXzGzzAjfMxt1Y9ODY8YT22qR1TuEbwyrrM+eN17gBlMF6qfHoZDdJm5LAXYo
3ZlUd/gyQuaK/5h5BUWHV4TSF4MYaXhoscSwDmycwPwcidG6Fq0eIPi9kV5cwMJPTR49UG5E7V4f
Hbypf4KhtNS75n0MPxoLklSCD2UdCH0F1jPbmFmWrPORbP7U9fPLFN03IBIpdDy5UrY3D0R9xqvG
cT99iE3QrMCGkm2XOz7Bcjj+c0OjsPNHDxA3tom3lvH7oo55ELll/TFFwY6dtHAmZ5eApCWBnf9h
UPU8dRse5fz/qLYQPdpnRw7nelR0TYzIdX2XimVGN1wb0tY9QoaObP3o6uLbs6mwGNj7s79Vj529
DTrDppSpv41jOedDyU+GwQ5jTbv2EHEJXun1VsX1dyz7mMMnO+BEOOVdW5rH0LFc4prxpnQ075BI
/aEB+cFUhUEhtNQk8F4YTEGZ0Nh/lk2A4KRHq7jGYJ2yeJooGstwSN9t5TTrfF6WVDDw3CfNxjq+
bJNoW6SgGTVWTGvgPFnYFB7maf3DKI76EgPjlQ+xsUOny0Y3ocLPONhEf+gmZ1Rl4AixOy44/mme
DHR0bquj7ZQoHab7oAUJ6JSu/sbaxSEqgSij22OzHQ2jxs1jB9zHuGhDNptSPk9C+64g39Fvku8r
4cb36qQe5UBFWu2TKckjG73Tf7CNHzuJ6lseTXd+WzZ0j668IRguw7TgFuHEVVMMa/RWvBhnK7Qo
z96Udue8wcWrjIKue+XTbW439KjVgA2VEATfrPvKsD5zK371U+kRdBvFhqda59xbCKxbw42jI9Yo
sDYzVi7PGutsEyoHFqiWyEzVSjjkUX1L7YfiJa6nYU96Oj8Iq/wkXE+vTkGSwGtvTWE0PBjYYuYt
gk9RadR5NMXK960t0YJ8OdbE6srSXGRacvFGjboJkhBXCWs18RuQUGEl9vYkrggHaNjRtKWBOSIX
shABHYq0wdacS3qxblDo4VvALvb7mg12X5/Ip3jfQcqIbSDxHdnuVqNReEs9GFQnXVu3JeQ7xJHt
YHkXTfNZswwuA8KesGrsB5l7xr2Z5HuKJczt4MuHkFnUDqgEibXGO+SWLbcZNS8dg/2DVO5Zc3Rv
JQb5JFEILbObiMwJjchwLw+6oT6iAtlxrOaKiNRieBjbi/z/sHdey60D27X9ItRFaKRbLj+QBINE
UTm+oBSRc6MRvv4OcF8fHW+fsn/ALyqJYhIFNFavNeeYBpnmgqxgQ/RwiIq6XKPvyshMT56Meckr
9+R7lwufgLZ8XTrwM6aWDlkYy11mwVU0QF4e2AhD6Cv97oAORGcpecuRVGCHLLUts3dwwaQdrfgO
y3ii32DEzth1G+u5z9+V3RjXRq+CofgIdTt7ysP8NsmtDzt3AlkXGs1YAhyIOcxQevfxcJdzKKCo
lS0exmX3q21C1/mSrXzWGkBXiVNuQxf3Ul6Z9q7huqzX7ZcTFRSmvgs2RtbXgzS5UirCEOs5UE10
YJ1iN1XGz0MKGjyzkPYVfrgblx3nV+LJ8iSS5LWuuC4XtKsTAqEWe94FISMVuZfiApg4M5WG2nqo
4Nu0AYEjMLui+c1iMzy6jF3rNAv0iilGIl9CkxwtP5OvHZC8dUgLb02F/D20NbD2rgR+BHZq4yc0
7RqiK9b9MGWB624LjeN1HvoO0W3HytXyZs0SGEGStLz/lDGEe1mz2LiVmOkO68861f3GVepBj0iw
aJY2sSDmftNX8qFIMNDLzpnoOcHIJsB0WrksTsRXLKGMpb5Ju/gRs3MBWkCgnTUttW5nrdzCTUuR
dMYN7vPpvZXFD2gD/GMhlMxWh17qz/Y2Z+6wRrjylCWUgMNcPvUDn5uwiM7N3eqk9IYerzmP4PaH
Bx1X9p60EGMz4UjHFBp2NhG+WXgAOj7yh4I/O6e86zZ4jfN39FMQay7x7//9bSa79/+fE3++47Q8
w+9DakqhtdPEsiS+Bivw+RnP96kbB6Hd+Wf6+N60/n3FMKv51fln8gH41fkB//Tt7/P/+Y3NYmPC
cv7H2/3rXfx5k39ekesd7Kt/viUSYbpxG9EvwZwkKZ2f5vzqf97I+dXM2KmK/e8L11pGCXG+a5M5
c/vn8/vz5Odbf5/l/J3uji3nAwfpwVdvkSP6Cw9az6EsRvMgjRH3rof9/fxdiPbhz3e/t3nzjB/3
9+cUkRVdtX/c8/wd4W0gTP5xW4dlawxTPBjL7X+e4fzbPw/+fa3fx/31NLa2yHqMCC+8Qx8d/Jhh
UDdE179vpDFht6zPz/VP31Ydx2rw+2zARqOtOdqPWTGwNVeZPsG51K85C8uL85d0mkvmD3z567bf
H8/fldI9ulnpb/+6/fz4823nJ/n9caYKZe8D7//8299f/L7Y723nu+Q0sujAL2/tr+c63/bX05x/
9GUDl6mz4zUdkN3v8/35c88/n5+q7Ot0Xv/1NH/u9K+e9vyYbPYvfEDnO6dy5EVXUpYZAmPz+Uc3
xD9oL1/++lGHi4qB+z//etC3KbTZ1F86LjpchPODfr/8dZsO/Yucc2EDTfuPV/jrZX4f+9dL/av7
GT4sH1Sd//Fc6AubC8gn55vPDxA1fts/f9nvE/zT7/96kfOPf/9a84t6P6VgPP7VR/D7tL/v418+
zfmOf93nfFuMgozMAuu7T3rITypGRmgwQluVg2T0YRRWK28iOSTbP8vFYD1pNmFE81Vs1iCYWFMr
WngXcUoIkyDHL+YKTvehCMwsA5yIl3XrWNpyEcsCTrh3ietgx/S3vZyQIV3ay3d061rBFpssXgW/
ecffDImc1pnuQb4NW33vL9wniPxNn9ByBFqxIuGbMWKH+q93IFqH6rozKuDdXDjCnpq5K6abqVZf
Igw3WYyewEolew/msPQAm0WuC1JqiU8uTT0EWqh/+fn4YNR+to0bRBHFWCEuau3VZIRJYBZUSVF2
VVQ4k9tEB/g01/HRQQV1FS1zmIpswmEqTgUpJSiAGnsDlQ5BAKUwU3TgW5kMb+umB/gCx8odZv1W
eI65nwfemcN2dXSfKU3Y2sgMv2FHoWN6XbRN5FKJMQNXBVt9PtNNxV6Fnd61MIGiMPPRglADZ7z0
YzC1IPSfHy2RH8q6vkKlS+JNJ16bobkg/TPfUkAlgc21nQrlGEdMpNKYths79mrTlYcp7o90Jdhj
gNZcadBoNxHZCLrFFCCUItkODZ+dLa091JH4IWKGiJt/IG3Eg7fDxrzzputMjT+dywcD7v2VmTrj
UeUfoylL1wmApzO3gjTfEeu7jqNTjxE9pexb2vi5UT9pSAGp61QE42x7u3BeuVBq9tJk/K213i4R
Dp80gRCruhvAfIzDE7XkuAWiSxSF7L7chOR2hvboAnmsQyt5Z2nTdGdqMDD7QaMyB9SDD/utU34c
ML4v9rVGg6CGjgcmyBh2YvFJo9EITBI91hG6xj3s7jHx8et2vOlxRvMZYQW40Ev+0fXWIlJjzQyS
NL7Ig0GWcy5Jk519rP1ISGabdrxajiAzdeRVHs/fjLApkzvGA414k5obniqz/2yg7a5NTr81MkC1
GiekcnEMX0roeMdD3DWMKYZNizdEdGSn5ci3LJFpuznT0TvLiaFIwWwR5ctzmGSI+UFUoVkj+7Iw
eMO8loOSbFNKoP79qCagEzY6Om1bROQmTYZczY33QSQ4oQ169D4pbQvpWFsPBnWZYV3RT4iJxMbK
5cdf4IGIWMQCHxjj/OI3E/ZSsTe0b9eHsGwmVnKwDL0AZq7fzjL0IOYAq4rVw2R4+NP8Y+9RfVca
nddMtaDDs88M3Np2biiMaTzWW817ipcK2k4Lgtvzst8IVdIL0aojjB9vTdwETXHDgDFCd6Jg+trr
73YjKHsmVwV9e99lDVG0A9FHdCodv341pDoxQ4ORasltLtVTRcjQWoDEXpMMX9CkUew3jBFiBrZw
5FOMO1I33oME1KmTjTsnFU8avFiBbS3P2SN1RaNDQ6sviLUHSGL0e8NCcAmi6Tny1XsYNS1T4+or
nV9gdgzI1OJPPYHD0ZmPmO8fFe6DyzKR0BkufWOrO8p/l2PvbWhXjRNivLSiIHdC86fM0VPrzms6
2Cd0mc8q94/gk6CJGsOVpaO/k7NIA4WkRdZgJ9CH0JqCfxbHDhGkZbyfPhywSmH+kJX9m0FaAAz1
6UakGvgfPIMOnURMEqzdgkEYuHlEUhDY0MJsIo6JdVv1qOPSd8WHtGprhDDYLA6w4OMVNi2c0OwR
yWHLYcwd4666tACnFnZ4ixpFBkMINXoZIcOWJtcdqEUJ+QAN3ssQ9RBjF1xv19KO6LriubahvNoE
c+RjlmyiDPyJ0+o0ZEYmYqjsg07Ln5zUBHO2NKeflcPUlxRKrJQIIhLzq9KyryIxP7vGosvRLrHD
hHT3boFjpqdcK8JsnRgIabycqVY8RS8GKgVSeAqW8epeT5tT003k+E7HuqfR2dGwMgfecGySp4j1
TpdmG4yaQ19Tr6+ZW62SCmKx5UbsW6PxUBlcFCCBZ069RS9Ce1Ti7U/JpWWq7nYu5qG8OsHU/Sks
99A0znsHw7caxQ1IQpJx9XwfG26zikLs+z1cgq3jDReSyXrkAEBvuOqCMk7RtZMcsHE0ZjeI+yb0
DeW4CS3t02sY8IVq3FmJxWRgQKPkOhDu2gdhzDtXFgJEkLmz5wGydPlYjvpWGDlC9Bh5yNSQCQtO
rtKqF1+HnK7WUeyt7Lq5QwP8QDQaub4y34i2e4jb+bManWezQldDa7hwmq0Tkf3ngZqh4Wp0SFkN
x7kCcrT2qo5JasVQxhHkFYQoVBJnB+ATdwlKtVem9m9+lD84dX8cHZKZ9AGBK1lAIn/NRo6JFK6q
2VMbWIrIKUREEz43IGr2JqvNm0RrCYnl/MyQ0+Z7dt2oD4G/bBMAqR7vcM25+QbI4y3qmAm6OZJQ
r6JNkDDxLbLPwU0erWZ8Vc38nTKkVZG1m1UC/aR4YL7KRI780BpXaZ9oTMczgy9WfC9mBCnVnKgg
M4gdKTC8Cj9678gJi3psOXQ3g9IrkH5I97uDILEhrgsaE7GA61IwftKRW2hiWDWlTrLN4hGS5W0W
6eySEEaAYvF3o+MfXouOnO6GsWY1MqbHpBattQn8ZEw+BNbVyybv2S+HCNqFa+4XHXUD5GlVu9ml
tD/1AuORPryQHd0f9Po5qUn31af8yW+1S1a++6QlA63vXT766GSALa5scyfTYT9W4bZbctK2xPbY
LBJIJRIsV6uBMeFbPDEY7N36lHiLeoGMT/icDiHUJHhV93lvoWYwS0wqnL3g4L/zfLyossEm+KB9
RhVyNH150wNAdPvhtpbRGwGgjEF82lDpkL+6vo/+ALPnuptpalmC3vDMsZEJ3VmxiD03JC5T0YyB
Z+lHTsmd6Kf54ONMrooT3gDUNpiB8MxwuvTPjqQtN+cQWbqous5TGiS4fPg0IVGsLFjDlZN/14tx
BSTfgPS6f0xoxO/bmKkKgh4X1wIeA3TnZaQukW7FKzSMb9hgNiy55tYpFuaSurJa/0pWdbZpQrT0
eYLni9G6paErwEJdZKhTvQjWmDXbNPktPmSXj9EFxsGCbhSb3nT9VYeHnT4Lk9XiHj01KVHEtGzR
UK9sItbvpApk6MgHLnBUkrf+FySX/mgAwyf4zt57oXzQxMRuzu/f0PzC0SKf0hj6t5ZYhkh5TDWS
id8imQPDGLRMRfIK4i+yeU4eirAGTWATMT5j1ocgtcj2xay8gzfnzy5Ffc0VvFc1OnBq42ng9KwU
F8PkKPBjqWi4Hv2Uw6VJ7qDNQSsEroSOgSxmvBNRUv24ANNXCFhxnVmPYeedEJx8kIF6xNsJrNTA
JBQm3pZx71UfNaQzkYBHk0350YkShGRq+8pMsidq7SfPseq1HRnoo83xk64UwxZPjSfP51IDXzXz
+vcIXE3qOrdalNIedxqk2w1nByDplt6tDc+JYjzPVvBL3LWTi20aJT9EsAl5aVdGu2LuTnbEODza
4EUN0x4prDSurQRcrR2CPoaRYS/wfoveODPXD1piRDhkbG2amSnmHKsdulyrY75teOUjCqIPdsrN
2s4aZK8GE3+Xg0b7MUPzPamyQ+gwHUxieVmLU1HrMKKWPK28oBCd7QjBHeh7H1NOOttXbe8/wIr6
ZrRj+eIIiTVY8N0TTmkI8nUgVXRDYLBARNK8jm160Zfz3WzRnFH1WwMkG9sNojG9ih9rgWR0rEG8
DwhoGz2i7sSUj1YWA7iHloOE+xBxCuOVea+caZVALk57Yk0ADq0FQKetsKYHU8e8lHIGxnzCmUii
RXL2bSMo2eTSXbFHjA0HJcj4No/km3aPuctZSiR6ExQGn5MYxCkai6sJK/OySTIpx7qrLrOfNRgD
AhsZclX1YnaXmrF1oO6vmGvdi0pslWA7xiIF8k/38IFOT97i3R3CoIbhZdSadWnF3auKrQ/T0aZt
aKp7HQLyJA2SLaI8XyctFaHtc/RX2uQHFCaw9WOSj6jxZYKkr8qsH4txxcoZ+2+G2ud1c5U0AKQm
U79NUNev4sbdZD6ze43YZEBk5rvted8J8yWsgtXBMoe9mkyfyYNx19g+0inDR1RsYZ3LKnt5AJh0
m6QFUwDEJ1nRJsjQQBTpGsqjDkghz/pIeBB3vKRGc2hDeakhUCQlTGCbqh+BEF/FunOh2oYIIurn
QQKpwjzcwCJaLH/pZlV184lWwEstviYkSXUxkxhUISazuv7WLYdXtxs+k0LuZ4bajmm8oe+0N/CJ
MtLXmlU4ttj65oGBAAdPLe5V5t72DENXU1pcKRxLGjPKVZX6r6mN/gT900Mo73qhMwhl674iBSZn
1BdCDC2vclschcHkk4jDwJlhkrW6e12z61CAJTYxUwFfDI+m0h51vy+BD093ONwUmBr3tgh9BuFp
eGCr9eL5dx69dkQmhUvS5WJYkCkFNgWm4+JLSs1qMw32Ema9Um2/k26MfgjXc/7Y4AC90NNwzzG5
buvYCsaUjBjkdtzVTMoAKi+d54suwnRpdPj8ItLp/B7vKQzNodFftDy/8Nre3IXjtKsIKKpUjuml
cXskVfIzbrrNBCWL+gJPOAXGAGaKqpLd13CtZwcqafugLcoTlfgoZJTDyzgB9T5Ucct/KRsLDZ6X
fk1u/BLLOJgmDMkaIQnr1DcRXU3PlUjyIDR3ORiSVamg/HS4WpyU0Z7oX7KSCXvItHMTpvzXfJKe
uSAMuB0NLJzunruli/jKyR7Hkau3XSForQdKDuXIte+RtMMQgGhh178Q1VcdutGKdNSTjOKtRQAX
ptfxss7MjyWNPIzTnk0beuRGfibD9JihYttqle+vGs74wNcgoVs+p9IwdKdy2vo5btUpidB6Ql0O
M0IxtCqM1k0YiFwR0orJbpOH9EKS5KsK86PuomliC2azrbfPYNx9TAjwQmwCD1yZX4OFqSN/NJhd
7xC+vbmoWdx5pH/iF4fMqr+I+LS3bpV/pTlW30EN28aMT3OEULXhy7pb5vf6fN3G/t69Gbmaciqe
cCq/J2a4NW31A5LlFPr4vBLWKMNtg0K5T74xXpJ3iJKjYRdfWe21agW6MqZ/LtOrzDd32tIKj+vp
mNu6DPKEYJ8EAaPDsHlV18MT5yhqEKNG5DIIJ2ijacfjCPPoF6htfDBy/REPqrZJmP49CQL80BeH
tzL+8sfnxrOe0c88uAUxIj3UFRudBYEVYbJC1IEiCS2ly26BgpdzE81u1eya1tlar7pj4v+wnsai
h0WfkEfBh0dT0LrVcgiHUlgvCu6HEQ1qQxYvEsncj45YCB6i2dkbi+5NRHFHKUyYE4IRkNmLSRF/
V28V9OFwPSrzBhjmbf3NwhtGiPka6zjG6jYX7NScFl5rOjRICPSXuO1MGPLVyc6HhxGdwhY63E3q
qqPloyPzmMkKxrAbNoHHAZv3OFn3xjtS6ncX53Knc2Bm9pMbO/cmURH4869if95lcklvmC66lrMl
wjrtjfvO0l96aX9oLpIQ/q4DpqotblyaMcREgxBNrJVuqkPTn7LGuepYAHxB/lErjddw2bySrHOc
W7QaRnXMTPjrmuo+62ZctAJPeU+WLh1SaH0AdXTCTgko4mihiunLyt/POm4qmwlyFcqPUqjbOoYR
6qU2e5r+3s3FJSKLbs2QgpoKqb3HxJI3pmkbUjy+KQAMhjJLcEtafcZFvE/t7KLFW6xn9lfstfSp
CFHciNyItiPhf1N9ypxsXLdNfqjViJ9Er4OGuOfM6C5aUFktYT1BmuG/TaX1EYflbZvYAW/hso+v
CSc8dfNwLDXoNxncccK6rsPBugulhjsj/JlL7cFcPGs4dh607E2hcbBnc61FOpmEg4m2s6g3ljQ+
3V4eTD+5h4gTHaoy+5KEWvNB5W+ToZ4Jv2QJs3AadxV/czKcSIi8qtLkHgsFganOu77InN0Klmw9
vfV1NCwpXulaK/xsHc+VWM+mi7y5P3cqx93IkrmxJlqzemKCeybaWIvffCxBy0z1WBB+hAr6rvAG
sXJ17ZUMlqPe+NDIyyuTJRwoyk5WFRIDouEHBIskNL4keSvWP41df9pW/hHWdUgBX90WWrNCwsbi
4uCOCTF/OM3lXA5BiO3VoaOXZ0Z9aeXFPWLIVemiISlRv0wDFqbYCJ/TFFWs3UN+mQf3MpmFxZga
Mb1WRTunKYkEWMt5TFcuqNLtTJRAXpXvjmjekI5fqyL0goTjlDPkGbcDgcv9xi8rAsY9UrzbdO0O
QHRdrVxb6XzSwvKCRMp519hWYPeQfrjkaYGdrz2TswsVpdrbCoX5oqcePSx2yx9VW/7d6NK8AdPE
rpyKjqO4vLLyJwgyJG9WN20sX2KF9nU5BOcJjnRJebSNHA4Uevkn7H4gJueX0JUnOrfXYReCqAzN
gdXJCOy0voTlfC9j87UYHcFGL6asHeqd589BLCQXxjK5R73AdVinKUPzuN6zG7uXU/FSy/ST3e/D
4El5cPGDWCWJpRAEXuz62NbhK+UBacIxJUpIo/6oeSJo0VGtEdtnoJjMfauBQtbTyaJkaKJjMWnH
yq21E3vN57Ggtzv37pac2HKD0mJgT48QB0MNnXGRZ/uyvSJOnAEBTwDDSvtk30uWnHoQCZnA46yd
anblh2jJF8ctdqGSgU2jBphx6oiYSxHd15O9mxYQspajZW7mJmIS4bJR82J9V4TGbpr85mBrHnL8
yffWOMCAoU4dmhrIHLvzj39uC4t9ynnJ+IZ03yRDC1ybXKskWY5uUe3y2NtE5fjiieSKwU+/dVw8
VY0/AcgvMhwH7ptDH5nEZWADVq/t+Xu2s0Gh2ouQTp9BnHznPM152+0UFXo7cA1TLQ3IRN4T6Pbe
SxBQZPjh9tCGgzCUD5f1x3VBeE85o6GGvvHcNQq5JCqCDm+K1kNqryxKe2cwvnEDc9JQYRdh+EHG
CtgchxY6VCVYtWQT6kiwWodlyYOTPywlW6wh2vT2buh+xr6J+QUS8cQiHPbhwZqToy7oWEnffPZB
KCNFwCN81SwvlywTGMsxyKmM3wbfe/IERAyv3Av8N2s1pcdZd+6K+rpOwTCgrLkvIxzuGJkObS1o
abrXeBhXret9taPtcjGE5GXnt+kyOvC1grbh2F4KPRpwQVicEX45Bb0uL3qF7rGJmnEFb3ZDcT1w
WluHUolvX7fZvcFPQScOW51OqBP2K8OtO44sy12ZE8Y7EFLXbapexqKjHBpTbI1W8TMkc3clM7mL
aG/rNjtlK/K5wE5AWHBVBX6svySTe+VHP6ig0ku9XbwIbDjrxCtZHtP7YngKLWwpymOPFkfIYyus
36OsUAlXKDOIbFwB4iNknmDhNNGN54ykIy+TQOoyWizQoOydkVwKorJWjhIn9tgPjl48d4WXB1qL
wUAZICgiAOiFZxJAhTolRZHJPzFi067vBZ1DmlToNGl7Yvydc2YlWJprUhFmzTmNdpbtUAbxKPPS
Yha21T3nfcaQCG99iclguKIiHtUtjDdJAEylkbPrlbm3zhzHCMJZPRg5odG6BetSQfpZEaIM+eKL
QNebFhD4Pp8Wd1GOZ8QUB1lI2J0Rg6lupvnkuoSk0eTjalNpmE3pmOXEi0apWgpo89V28L/SrYx2
3Lu90Qs0S4OJvG0ZPYVvDR0WjEtat4/lEeMApkEMlREJPD3FyC08ygbIHM3OXtf8nTopbUHQFH0d
+KXdUvMz9nDU4B36ho5fMvcD8zIOGN+KMhgc7QbxHPC7Nutvm4IhUGd3/GuG6pK+/FVkw1Xo6duM
OXLkgbYmtVR9SBUWGnZTu7gRYAf6RL+SjN1xlLKIuaaLxya5KoV+7dfC2gm9b7ZqIjGpSTFoZOTf
kEW4miMuDlEkusuBfnvmYWlIs/HJKfGB6vKRqRn/f7IBaQgUdHs64uUq2ursW5ktoy9sLbUtdYuY
iKZMjnCVXRLWF3q9NWqXLUcxDDBggRK5JxuIF98vg9Je6s9KkqOhDnbGSpon1VPpzNYez1nKElZN
F6JbZkJkW6x6o8C35ZJ8IkVur6qetpqIOSy0geh65o2F5ERjm+XYT0WObcw1oHB7Yl2aUCLsocY3
yyna1d5ySl7nRI3iP+EUtvLWXgtBEjAf8BF/7bN0+GxDQzpQ9jI0NJz2m2J8ah3+4sbmJc0Mg9kY
OSxrjGQgbz8TmQgBGMO3R1PyMqpudVooHFEMuvmvQCHtoDyCRAhCXtuop63VsIQaS5XlMusJHJDP
6zRSe8HGfaVrBcmxvSh3DIut2C63PjLMOFa8XvOuO0LeFWYYqHR6BsdwrJWroCakFXpKrBXlxIho
BiAwJjN30n5EofEJ2CDSLQcgMdH2xMLNNA59gpIBWNA2d+ovwNN8RFN6oxanrhd6T0DavT0+JRVE
TV2vJBpUWPXNvi8v25Ij2Q5xTXEiQWYhmHVaUi/H0jy4Js5OygqbY07UxtcYEZll/ihi9PqyufXr
NLDt5mbuHP2iSzCWd+E72j0eLUwHQ/dDCFlqM9YsmTkVj6MN6jQwY3bwT6WxCrpYe/Vb4SFVaPU1
6x2SAqG5QT57n3EmmOkw9lqjjKXWmKlFCIOI2NfuzIq1shinbMNl+5Ba4XThYMVZJWx9RNlTzEbV
SLyItsvr5F5qub5tvRtTaBSG+vSkRgBVnU5XeGwfpWIi4gz47qKSjOHBB68z5jPvPrqKO/maO4zI
rB9TJTcwdSc2wVwVlRqfhcl2oMevtop9UsxSAmpskn4rXAlLknpDrTJ06Hkr9Qo8Ak13eJX15FGL
/mvwaOjXKS14FWkPkqZAZeb+iiw4h+aH9agIEOQqJ4sALcg7sRKQh9wJclgiDgQI3mqiBkJjQ7dx
Z0KIK5/+taHY80GNo/lfl986VHupdCoWZ9gbrD27rKxgfeYfOMpDHou5RPPYGZtue8dflHJU4Stq
azvfxRYYz7nZZFq6L3TYQm1o3TSdn15U6JLXVgMfackHqv1LjqNybTR4bWI5DCcySSzRImQZQWfF
/fs0VddcYVOqYGuFqSSBiVqiA1lCxKruiLOMrr+f1jf6XH+lHVoQGaf3JrlF67ih9RqTT8Z3NE4w
0PXXpbNOCu2TXvvwpkV7pq/I2DVxUqDPH+ax/ISAbZxcwdao7QjZwZmTGvq8i6DaXRMa113bdN8K
zXcvzjfhU/lUNp2HOnP4azvvAXDBuC8QiK8yJBA0iDICZXzIgq2aNnXDOhzWROoSxMZxoD93dQyC
2jTddWTtPQfPmJj95yiJgcq09LQr0j6CNmQjUwyEAKWrdqyaA8HnD8qt552JASlQwJTGjEAOFjkc
1i2keE4eXMQeFiXp4f01mMRRwrHGOqjs2XmRDGq1XX9StXdH7hmp7TN+1dpoT9KX9SpLQFLyeATw
mmS80QzpdRtONPlpM+Io/Bh6Ayapy1g+7Y0ny2lc1B1vdVOGu3jEYF2BLmvd64KJ2AYLO3JilPNh
rW0VI1YjJ+ypAlqWYtoKHYU1nCipth+3BXRulYQnoGRXkcNehW0ZOtgaXqxGBFtloIf2a4KgkvGb
JRcYm+vdGBak6T6jDeNA4piYfwquS+QosBPAmxmqmzTENZ7YJJrLsoi2Wg7+rTG8H9dWeA/l0yhR
momWcsOdUNh2E+uzNX+J0du3FnTW9Md1OEDnIv9sRkgauiup/TRU/+UUXQ5W/dhmiCkkB5fZPYxZ
d+m3KHzwaQbozB+NDK6B64tPoVp88pYBWs43rXVoukczqlc585dARc7BR/JzUafjozFj4YtqjWl7
xQfgii+4Abs+1tY4RfLtGHrpZkjzBwgRzE1dnPzIyJHTTdfkNrR0JMLX+AYFCqvKOhzmoDflRlMk
3/YZ2Y1lf5hUeF13DIhdehGZMSLVcXlObFDPRWl/tzMBluANqFIJ3ogvMSTD9XccDUFQt80EPq1s
qc6Yo1w7aYylO+swbCpr39jyYEBM6ovxXptm46pHC2TWNpeBZA+XwqZ4t77NzAJnDCtCI/mGPlfG
xYDPjRz1okH0RJTQpWSWRs/t3RRSHtF/stoT/qpJ6W86OMq+iDlaktu8gssXsdZX7a4TxsFROZdy
AMlBbtRvuUNeUzhiVzK178ju3wlc/JAQlTn6TTLs+L+IZFjjg8q2ztyBq6UJmaZFoGkpEzQLP59Z
gQQRuNjoMDCxtZe0ezTLCJ9YYS9SmT7y/79zP1r8khuiFHg9j6Y/ebn4DtlW2dH32I13nel+17l8
9qbunikEFFLSNPjQJXNn3GUksrPlMBb1DnNUDc+1I8Ab6bHvrfpibtjy60yd3dC6rBvjwwgHMEsl
OrFlmlXKCOFL7gELK+uDGp1L1V5M1rRzOYNK1HsFC3foaC9Wn/y0Jk5sWNbjrgLUTCpwGLffpds9
+3VEN7qsrhuxNUKunKzp5Ff5+0KoqxGgBN7ZgeFJ0HsJkjpd1NuIQrUhYDmwF5sLi8+Xa34z0PSC
ePavRiRpm9IQn3kR3WIWji9gCF2M9nw2lF/VAMIo3IujAygwK5tiR4yaHiCbs6kuIDaWzs4YxujY
ybrZRl1zhw8sIFWE0z8TFy2b0kg2GkZ50AOF30hWeIxk6XcMcQ3TgjxYJeHjIThF4dDFWaIpEEtH
gTYNWCBi/5LOxnrsiJr07MQIRrd8iOv2xuqJTwbqwNtINgM+2o1Ht3zd0vNzAOauGsbl62SCoeda
2TF1mtsI1u3KHGsmViNDjLFIaVblu0ZqAErqaznrBtRm4unwJm6wJe5KEsSrEtRHT084KSHvSOID
PXLrEvjV6zBuykCv5UXkEV8R6QjVURwZABgD+DXPCZvFfMTvojpKABnBgaPoBwDxFTHQa1LACn6k
JRttMt8d2VwLXe4LEs8CaVDv5hJ3CHW1ti7zCtb2cCMj66MWl5HFqjkmg8s47MdH41AJG2Kl8r8J
X3un+SUa74kJym4sI2Yl2aXFpjSOKCPGyLx20/E6HpBUDz1qD+NQRznBTLQHnMK5GU3McLSn2l3d
6BdwZUCbteZzN8K7aWiY2gWYFUlGiV86p3K27kMrvROsKVvP7XekAez82rgIuZIL0sL6igGZAzIp
TelGYoFLsUiYDQGgyCj5yYsodmp0MR08Y12SuVqBqlbG1pVLqiDNRr8ckQBo+VGM7VeYqq+sY1aR
ziujucubvuekmbDCVC/o7r+S0f7uVRWEkM4tPa93ujYyL5sAGTbs2p34g5YsA3sMZDTPtGurmh9i
2yVYaNzrpnXAlNlsNGkek0Fb8LJodHouiHaH1/b4g5Y6aPSaCwbJGsoXW7vhCqsPH0jWb/LsQ1gL
4CA70NS9xRJm8v+rnpek2Rb0AVYn45HEGdRI/mvcI21n0nnUwCSsENqR4FKMR7vw7vFa0eAuvEe9
Vcc+rK7PKP//TT34n1IPbN0kqur//Pu/fY7/N/qu/kvqwdN3W+Bh+0+5B38e8//YO4/uuJFsW/+V
t3r8UAtAwMXgTtIbkqIXpQmWpBLhvcevf1+A6koWu7rr9fxOsOASmQkXEefs8+1fvgeu8Rv4TZBz
QjcgytsC24HhZ9P+zz80V/zGtXV1F38uR8fbgG/KEQ6G//MPy/4NKIBleJbt6gLVwh+2B5b5m2tK
XFN5NHFFsC33H//8cb9MwZoPy+9NwpTjyDtfFVPatiGlyw8Ez2xZuvJd+fHtPsoD5Sj2fz2quecI
C5RD4MgfXqesBe5Q245Us1bib0xFxEcTF88xBP8UNweBWwMVt3/+Mr/rK1MUgX+YaiPZmZ7qMvXo
xwz0gNsKOJb+e9Poxy7hcZmuZe69VNp4TDMUV1GffSXCgYkfOfh6QHCLznQDySXYWAkvAy+Pnohf
P5YkqtaOI84R8aBNaeK73tUkjC1EGePoQqO3o6si8A5DQ/9BIzDCgLm+fXcH/DrJ70+q+9FQR/1R
29E9nQG1gTjow1kNHcRUIvHkAWPLw9jSzxYxJvddBEaWwvPEQMyA78kPBIWvaSQOpQo9RTk5OJ8h
YFS2QBYz7DSz18zKrtK0HzYeXq0oYuxtkpvZenJAt5kFIJ+iGYB8EtjrKPA290mXWkfTE0fs8BoQ
oPhtFa2A/5Fcp3FJnkwAvCgECRa9QMGDX48qFEpn9I2UoFHVT2ZdX1sp+u8a1Y7mwm63LX522zMO
HVwdDW6CUa0btC9TRRQmDKpD6BlPOc0l+S8Y7kQdDzEy+ZUUwuYj0asRT4e8HG6pjQWQ04hkY4Lc
mH/id3Wb6MErWRDEX0n0UHYEHIaxp0fWeJvJSr4UlRInIdntQc+uMfIdNn9zrdRN9+4JQNBvcOdz
nWxCtTyhH25KvbZKkbWzhNKvebzv/cdYJF9lS5Uu8ku0opQT1jk0+MAi50dV3iop0N6idTs0Gs4V
PsA3JJqHIBEeZK1QP9Sus/UhCm3MaDhRtomzdeW9jA3aAZNB20rvJxT+cYYCKtjTpxyxm2+J0Ex3
xudeRzRpInCyY9kwBmLEV7mCYX7BfV/12rYeBrmdLfk9Da3xJOrqBR7dFUAFD6ieHaPYJChmJ+fM
LFXF3m1WcOO5I9nAqb+KDAT2dn7rNxNFiKeiH46T6WxMI72Jfe0TQ4gr212n1I8IvenXiJDIP5sO
VBuuopXTPQ09eacbA4mZSYXy4/iTlNPGhcw1NskrXYYTF+o+k9wxf3Od/uIyeQzBDCxkLNcx9T+/
O4CCdN3kDvgyihK1vc5Y1gvsCUgqPE3zAQzey3/+wn9xxVI3BnY1wrY828Oz5cONYQNyYrTMN4qR
Hrnj3M4eSWVLPQxO3n0muXQDJYYMq4d2Y1LYTjSK1G6a1NTkZByi4LUxiKQFh7778p9/21/ds1J3
PTXE5xUjaDfev7WJsOd5pqXIHswr2dD1cUN+Gi0ZUVHbtek+ASPN5+xvrsFffK2lG5awXU9AzrY+
XANJ+tlLB807IDV+ReP9qJe8D7BUfW0qgJHBmJCr9R7/8381dHXYD0+obbLaxRhY/GsbFQeGifmF
4x30FiVMFHwKBnSg4ZBe+aWOr0pppCurRyxqoVZ0HxO0CKtqNPFbgC5uGJJqdEorJM0Sj1127cTF
uYp5yfh6gm6Dw2B5up8kcpk8npA96ZSBlKmTbChWvrUUWjmdos95rd3llnPKe0715AbpJnGKbcX3
btMRLT+4mV1cDi335q0jCup2HfruSYq7qEMDEIhzrhcUbX8NJrJNbh6QmAsBY+KAuqoKqtYcr/7R
ohspEyrLO3gQvoJ5+6BREap8bQdGUDa/bMCFfpNU8Kp9FKL0lq3XEZ6i4cNOj6OWol2cw70Efhjq
Nwcdy6RePOk4X1kBjYFuUcQzcdkYcGmOF6wi0nV4HU6Poi+ecIZgX5pWHJCne7elzam0Xl91kXwE
1swPk5xcuxIvzjTDyVatw+RS+1NB3jAlyZ0wOdQYCzDswaUAn/uVCs3/zR1hWh+smkhDYV1AG0s6
w3OktFUD/K7b4pt+is1ePR4Cpe4ZBObk/Sf0xfNe88mg9PKO8qOJZH15LQQC37DFCXiYsWWlXnwa
Lbnpt2nvCZWehF7o6QfDG4CYZaiiMkQMkAh78jBoQjpwNJreobY0jacubgy09Al5mV3HC33TdjGc
I6uXpJbQ5MAxjFx0uRMJJ7LDGJF7+IngYojWzrUZXrjrBsNNWhA0WWE2vba5c3LNSN9YtvyO81RN
ibwslMIGVAwqwHZvJlZ9TXj9dyKPCDz96RENKDJMzwYNRNAZvVU5Pwg9RKuU33uVp8SPNRK7AtZL
aZgvskuHnWm5O/TbVMcwgti21JbYHjr9uaOLFWDI0c4GKS2D4EuO1instc+EKclLhdPey8QT0Zgv
PpRWBGn2Z5w5KLBPo4c4RkdRIQFzfG1DiRjUOgJ4TqPdVDM1dXiQbPrWveN7m7XvykPQ1aTnvAnz
7+FBxOWBaPnW07MIbOlwXVNQSW2jSy0Op8p6boeUQHvV3+eV/Up6mBAHSoW8xFaAgsAY105+Nzzg
u5CO9RqDIoKhmE8kBIrX6Wzy2XCiOJlYPKKyDedqQ9yQhLmmRKxk4raI9o4aEdmyTI7jmHEn89k1
sepvdM0gnwOrj9sJ52eEfTvLAIbFMBKbKxLyXlidusChvLFRjLA5wts9BiEei+I4ulJRbbklohIq
LgoUqgBipK8C8yZ4zDHkycQkoWLrx1I1ziLKVl4atlvPKkMCddkLMZJVPFbhM1m6h9iucKwk7edg
oFlhLqtQfYcMgEVaCUoWyt2ACwS+1NBSqEHR3aKjkzsm3HaHSmdQ7ntFtzYneScDB66D1j8QaJFr
AsFPGY8rWFBxFw6uduyb5GwAukILd3KwqlzRlDj70ree7crGSQk/gsYINV5DYp/rtC7VWPEWNAN8
vUJ0ijbwuSJ6ypPxHBt9g55KF6Diy6fRRNA2y5TYxliIVdYZe5eSuIOV0JaGCZhw5IbjjuQ5IA3k
WjkA7WGCU9vP7id4B+c5FJ9wYd+WmvYtA8RJp3VFawONQZj0nsaMsbnff+nN/D7Quf5ZretnnM9O
jasfzZ4eqk1vpbDLDNdt7UH4vJnR+3ySVpAfULuv0zi6i72c58kb7htEm/iAUEJgaSbCMeUZYfBU
o0M+TElEqHw1kqwhZzgm4NX9CazeEF8nMVYKmAdXVfGlFrhxN5GJLAdtCqhdNGljKnCgPflh9zuB
6eFYDzzHcmz2DQiRtKoecs8+3u0GGV5DwCb0ruXXQKBgwbeb0g2fkwyOrYtOotd9ypBKzJzOnVN9
aavuUTbmVwJmSTWfqgmUYiQLkHWTS5CgxjN1dofPqW1vutan093ukbbfzGNLVjyHoRgj1UH+UuCc
lD1h8IloIZXfEq9CG56MDymR+hVejGsHoZtSdPW7lFd9roF3but03kx9aG6DxEduOhp78PEJBXMN
apb0qs/9R0Ii62EsZhIwyJRKM/1CBJLrbj2X+pBR2hoVKw1CKNKU4bM0aU20WE/uSk3mB7fAGEoa
1R36dW1XMDpAXnnQxpZKjGntM25EhTAhRzAdYuwWxDCOiUK+QeEo+vuKitRYiW3LwkTYarVPlEHe
aUBEEtHGmxyyRQzYdtV63pbKClSYs/uEj09+nPPMwqQp4h05NyX6d+ojiOYcvTZMt4ak+Jfq529+
9IhEt10PEy/NUNzlAXIBcEUrR+zb0QpR5YP5q3iTxrVzShTRCE+YFjNASagugTyD4eDGdi13i05Y
0JVElz4MT6VExtmYHaDpuTsRaoOgRXM7aWDDuVaJnL5r0Vee8mbrx0O8saV87hp5N1LUtMI0+akp
caDHKpUwkx6s7vQ6C45Ok+2TKnK3IpyKTVhWoF3gn+qZfqV7jPzoR5Im64irzuKllBjQWOg4EMVQ
U4sdad+dbSdHWRb8EICx0uBHZlEIkVVoQ+hNPYF7ibBdLdFs2sPJ9JvPuiZ/+Fl0cEpUYJOvPYOx
GFauUWwY6/fVthiTQ6dbL6iRHjNeLxh6eJ8IqYHUdtOD7OUmGRhGJikWVe5rHJvoML2aH9oXnwel
MXXRhwx5eFOI8MUPXlCYpDlhWj2xyK0LuTfKERJaaB6Wzw6ol4nEdrsGMvI0oikQkq7BYNgT+O41
WTxyQ8HwOXQGVJYaHop9TG1h7VqkiLr5SetSKtb68JDLNN2MbM8pdZra5NXuHSSkKYZFgCQ/F7Ny
2NDtrVlZxla3mtPMO45YhE7Nqeedx1pC7eXL8C3jUQvS57CkCqjCxHyqgqfQZLgmlEHS8KXVCkLF
7osZGPaLVt8h4bknR1hvSSpQzavNcj1Q04ZcP8u+JIW2pyx+M0xxDAHUG7d2SaJEk8bPMNbrUzd9
y1vndhg0YCREEY5aOb60bnDVhj6YQCpqci1cF7b2NOGmQk08GL+hRGRLhwfE0GxtaAZSwDHWbVJS
uJgfrRqVj8bItbF2vmPrhE3DRg0A67eJPZMqsYqMnJxj39FdnXeFADHrJQhpulkjrkMgHe0uUjn+
bncaMYfD2JK5yyRQAYosxt1H7/phNbr+fOpRSsL89fYozajxTXUMHir63+1c3ExjMp+gBcynOMNn
SqYzbBF1SK813X2HEKqyg4PlyXPg4U4IbOsmNGTNuzN/rr0M1mON70Hkm7QcA9nd0A2rVRIb+06Y
16WtX8N73eSDibtYa17HJkKoJHviFqfZtRIKUQJwXV1Ab8Qms1xp4JKQ/55nj4RSgyoXMeXPro5u
hzkTBLLzn7aRXrv4geK6vZonzCj98Zpu0ojmP7wdiuYpb5KHKonOWFD+rIfxHJmUbnrmN69zvlon
eI4vSS9bckjFTzMNbs0WyZI5ZAx/KICPqY+gl3Hddw7tevc0dtTR1d25r1Q3xQo3sT7T9BEMQ7iM
VhH/Em1KeJm2fMscwZoqZfaVcd90svVugsFIiUFPiRilWkaWIQjgcTWxKe5RQp5KUgeKsNIptIlj
Uu5kd8WzQ0+IiibssBMuNN49Z3APxVqLAJIpUNxpmeQD4H49Sm7od8OO07hl547XWDrYe4I0cDz0
BKJ1lNXOqqqLxzhpSfLTV1mu7jK33CsYshqbaPLpZ4ugC/e+AWcLR5vstMx5VicI8zgUOoUSnZ98
dEzQfHY2fzeLzEB1Fh4Bh4GLJ/oz9Pmz7/n7XAU09Dh5jXv/kQHTAbYXhV+5TU1o8CRJuu0nRyqx
tn2IRlq3HAHpihI6nAiI76DPYODaY6nFQ3BccJ0kLFpy7gzWLTBnGsyCrW2Sj56G4xLDbGNVY0gS
NEAo5eG3uMIUaTfX3QujNrpHOt5Bznzt4IARs0Hw3txC5jfWPqenbuPX3iIgp2q7xj4mWVLzB1oT
RmKJAU8wk0Wy6GKeXIaXOLrxIOKduK2c10Q16yr0twwSfVRUpYN4xKLWyCssA2UDQ+6559hGRJFZ
1rdHqnm8zai+LvLFk2FMW4krHaMXj4QuYS4k34+Vnn7FaYh+LZyylZ7GPxofKOIIj7ZNj87I/4ux
F9c1sR4C5G6mrmOs2ur3sekRY0MriJjukwa4ciULWlcnNHL85qlxwGoPUC8UyDGYdx2UwL415o3h
yHDjmLc+wh2aZ7pwcVR+81r/wa5zgJaWu65FcnDT7lvmTNSJ9+YRkzyS9dFViikqDoomskrc5EOH
ijCXeCostYIRlLpjKBp0NpWKYzozVh3hrjeIHkDSKlE6jRRgT9E60DEWXy4lCTj0BbmeHkebZ7xT
YcWhAPbuD+Nd65KecogI5MN0Lo2A/npPoMKJm8++V+4RKzAQ1YtnA4km6TmYKXEynGvsMajXo9Ue
amtbCDpNxNzzTVa7wDQ1fpSjtbdjj6/MuTN4uJfLE/KmiULoJY4ff225ENt+zp9NnaYsJjI42MUn
fIdyrG3nQZko3c/WiJZlLnk8EnGjCQ+ZG4GTqKI37UnvXlPq8hFa5rrlrLgxUQzS8V+iLrrTcKl4
u+uSMaR0UIeVPdI7GUaMuQz9dZ7pP4T9WyAkqbl5ZvRP3F7oaVR8EZTEYxpj+IeAhCphTRnuNUfP
puCArxKhGlKrSAwy/ru6JgFdqiopKqUJJP2MNP0mtx7CHs2fMmhaTmkUg/cEPKAClVPAM0ptgTIA
lI9FAn49K+j49OGVm6k4roZDgtPAnuAG3w4tdgzjeBOTe0eCylguiyyS9npq4tY1tyThjOu0RFhO
sGFl01BQW6Qat5brugS3c4JxRLaHI9AevAWI8GhOlm8LVCPU7mbKkSvemsA/YPFa0cFoYbKkU0LY
KLOPXTtAipnir4FFFMbQrnqDoEQdF6c0s+59D/kR4Xua49A9V4MRbsmJwyfuKdHNMO/FAKI9SP8h
bJpoH/ozDy26eIZfeVcA5I2LZJcOjBRmOR6NaDrWmv2CB9UrowIqT3L/1AbJ9yFI+iNg0xg19fya
6cBJuYHtkMCaJpOv0UABde0zPM75koS4GVK9u6F095kgOqcD+13PdgQwE6y6uvGIX1BpnpyXnEyq
xa+EV7jMg/cYpeYNFmh31BuYWzpQTZq1W5eydypsktVyj80WZYco4NAwgDOM+trconK9axqLkUCR
vOozb9quvha8KjHcyMyNP1GChp7pbCLv2xCw1zP0gSaFfGOfbgC2EVfTyuOUIAvWQy6dLJofVINc
qyiun1y1FSWNffBZz3ioR4fKLmUBIftGxdHoBVO1fXR8O9xMPM/8w+ZnhTHmGnzp2SZrzKhEGIfY
IkAqKdwHwc97JZwN4g+k2rKgx31Nlv52iO4TZ/xWV/2JJnbjg/dlwK/smyGzEjFElUQvcWSYA8/a
35ut9ilAvFFEx6I61LqJQ3iBdGfYByVoUDIFnyOrvdMhYhdEpAwzDvCpQi7jMuyAyB1yPZ6dFiuU
DtT0ZnC+1EZKoiOdnhwor0bmfus97UfdFpg6GJqFDnbeVeLoGHQLozgiFGWLdc34pjTjzyWluIgm
xq8IzrVVA7m4F+lVkhmMa3IDwYIqCOqdRlXkHezWfKzqfA2+/kavMAqcIowuca9Is+hqlrGz8tP6
IGs9OFeF893o0hd82K+yCF26VOSGOOV+dBWYQUcVb0T2i+HPwW5osDqSVrUnZAuGdMZBQyHmrbbr
6QknxXnEfuHktHeRRTwTDOphmrNpa9ripz+blYfNSoU9scFP9cnyn5ZJoFcdAuE/lhd9M7CPk9YU
3rmujHovtOC+5hecjCyd1q7FO6QftencwBHgXVJtoO4QEJ11/YQbwATMA5HzaVmWIQphQWVdglCd
6KLIr3wSsqADcnJ1LvQaNDlhZAbbfNDRoOLROmnCOLVJQn0FLaZxKu3APC1zywTIFxlT2u5t2k7m
aZn4XRoyxkUg04aJeFu3bJjD6IqY/7gNYuKEdQG8LRAPQSfQGW8CIFUZT16iLPoIixxyn/wkIVOG
xo0StXs4+SiBb0GrvVooUpeJLansF1aHfTcm3lC469MSCP5fUcLfiBJMwf3wLmb+L6KEm5/D/7n+
OUY/ive6hF8f+6VLMHTxm65bjk05pu44YDn+0CUYuvyNehPXkrpnwSRx2PRLlyBc9SEdRYMULjkx
kxxRg/YeyYIwfhOkUR1PGNLVTcPy/hthgifln9M+upTAPci8oXOgt4Z4/M8x/oo0zqyQylcNDPaA
IDO8gbKjRDQdr2Lc9lTJDmOEkNEjBFDZEMx3jbWm4dAaRg0w79D+YWWhthX2VTGoYCAj+7eJsKLx
BNve2mrZ9DUzzOokVMWKxF475VuYzT3ZG9tlFnc1ygTVymWSuD7eOQnOAo0a0hQmaM1SVLcY8w67
2MOEbpkYTQPwbJkFXZsfo+x3r4DehAr714QA9vvFLkMzNRmEHf2IwcpswzmF/ovmAfiYYv8xC0sK
kzrsLDatGmGR8WCiQKqXxWVOGgMms9N8iOykOEELLhgle/m7id0Rnuos+5wEZnEaUUu/TSK1iAaS
IrKowWiK9aVvjwAYwONWvXJR7HPluehoPRY6fVHcp0ZT08UCgk4aDkz/26xLZecxGe/tEi4utRBT
darUKG6ZLItozHnDRRo+Rl43nIMIOsjcuP1msrV4PLteAd2BDq8NLXCGGthCD9QURpBSR8p7ZHbd
hh11VXqwm5p+7yn4oKswhLUCEqaQCalyJyQCqhCz68cupLNahvUNFlgU77kV+rs4uKVAR+EOZwU+
tNRcp2CIPVREitm3rsIk1gPARKHQiZqCKFIRi2iDyGIKXjVQA8vl2iATfErntgLDmJvW83L9AqCq
u6SxqLRWVlUO45IWn5+hQ11P626t0bn9bIu82VKA1524nwm9qzn5x9xlHYlvkm+X5WWfy+Llc8s6
5PF0x5G3b+upKw+X/f7mMB83L4cNzNDmkqtf9rY9OddzXL/7rfby4z78hmXxv19Xl9KGfE1i9HIA
Qvq/Ts2HdYiByfrZgNbd3YevejsFH07Th8UxB3OodxBclw+Hg1Hu6waCvHpcIvV8LROCTb/mkoXd
elleNhNkT2bA7ey0bHnb6fJJEk57uoYhpLKWOsa/OOyHdZevLydVrfFh87J42efya/K2aleaObZE
QPjty4a/2u9yPC3o5K5O5NVl1eWjl3WX/3ZZlzSEChxn4g5XPFvTcZ8KheENFQ1YU5Tgsimg9HaK
PlzTf5/JMf551lRMYg3eLzUGxs5cGMC6wgE7Cgy8HONytA+Ly7HIhoMpXrbgY0e6e9mdVJ11UNnr
ZZ+/+tyy7u3Dyz7LD3k7wmX58ukP6woFVU5qXXWyCVmW/ldrO4CQObVOX54iqKX623KUOri6LJve
zdqTz+Btsa79uAnf00xE+zc2tateFhPO4XDqwT826p0PHCo/1UuT8G6nYNl12aarhuOy67LYITXc
TYl9E3dpdSLAUZ0QvZRvk8bARnNlaDWYx6m5WzYs+y1zdjOiM7ssLx++LF4OM0Tdr6OCIpIIcE2C
6ursZGRDT8vcMrELCcLKo2L33Ya2ARqZoDDvDDxleUO/n/zVujbhvQvTYYk0XmKOpnoEl3XJrJ6b
ZUtgjIfS6o392CrH60XyNqEzQrwc3Xzc+e1zy1ptua1bxTM2UXjFVEkRVGbSYSyxzsoAiVToVidH
NW7LhIwfL0W1uGygchQ/3rL4rNfEYpbo+DIxXR3vuJzY1taWwQtFdEgwmhkHxEbgfK8TqBg9QqyW
IYC6D7yc7I7X32DRPFwmyzqKn77r+YjPUGTOp7fouAqR5+iX9nnfHJFz4+DbKLCzmotbf9VbQMKn
zrNPg5oYYzvtnc45ITgEpk5Nbr3Dyfy+9guK6eKCQk11wyzXd1IXGdIwN8yyslvuHVs1gul5ToOI
zwuz5u1NrtlvB/JZy5lYToxPJgWemwtAVrdOspMWtibMhXb9a25yumKbdHCtMiiPMwQaXg8mxYWg
XSveJ+RDWQ4paxjAr268CQMNc2w2NgZ1wwMnqjjZQkMhWuJGatu1AAFUx8GWgjDCWiEpjVEj0dnM
kSR40mlbrAJhgHkQ38wcqseoUYmlenXW0nvD75NnTS0v0eu3lcvysmWZ5LOkn0da01wLqEIwiNXy
Zfu7nd5C4OqYaao5O9Nsr98OSSYIWpIfo4LUxINnDNlu1FrQMFhlkN+gY/M2GSMsk8pBMDQ/OEZg
427E9mUiVM9rmaNUHAHOsrx88rJPq+ls+bD7ZZ+aHMrKnHXK+VXAfpnMXcQ7dZnlLgu5mVV39y+3
T05ATK6gxOjDPsve/x/rll3evmX5iB8NvweS8vnL1y1zl7/ajwPOwRP2PMufWs7W5e9+WFz+KFxe
e75bYPKXyYU1v6y7wOqN1gfPMjrcsKppeWPOXz63zIHZoF27fOay+e2w2GHkhw8rSZ9wuA9fu+zz
b9c59OGRaQmYaoiqTGIyp2XSBjWH+ji7LAOB+bXTx80NZZy8f/7t9ncH/bjru+W32XfHHs2Rp06D
krIc+l+2L7siNy+OjfH7u+/469m//qbLj04m43Ei9kDQgpPx7hiXXd4dYtnp4/Ky8t3H37a/O5RI
91bDuCvWEvPdJP1jMUNnYVXadFj2uKy/fMC1dAh3c/r1ssq3WvMECjWjPlDNLltIOhhvc8XEuDAj
o0RX9bRMxokE5awmiBuxn1pml5XL5rQtGQ1f9lzmwjRUbhyUPsWXzQ6WrTqALZVbuxzOVC7s5lCi
wVhml+1v37Qsx/X8OJcSrHKncEaXjy9z7455+UnL0ZfNXO57zcjbnZGNABxq83l5Vi5PxLKIvsNA
7rE8F04fl/r2speelfCwInohNKf5aehrhsPh0gMaVF/nMvFyYHYyxxTSHSuLpgi03ClWPvbLROsV
6GOZzebEBmWhNkkgTXZ0GqUaz6bqmSC2ymhYdecui9m4i+OT7Xn5ftJwqm+88Ct9HyIIk9C2OLP8
nDrrd5+GPIXXNaLw29jGQ5AV9ano+hc4Jdk5aiZj1xoWbFZLbpexdcJhCnmWrci2ZNN/DeSXMfxl
SA/qK9xaJI5XWodNjE69Wp1QWbBE8tCalkcHf8SkimslVdyDJHtK+S+kos6NBXFDpxPGvWMgzNx6
DtInzd7ENXCbP8auSyhiGcVmoz2QB0R3LgfINv8bsMvbqJ3+PmCn5OX/vopIBexOP+vm5/QhYKc+
9s9CIvGb1BlDSdAUwib8Rk3QPwuJ7N9suJeWR/0A9z0b/llGREzOoQLFM22UUy7q6Uu4zvtNcjSA
ZnitWQbVRv9NuM4wXVXU8l6mTfmE7lKSpKKCVNB7H+J1JuF8+ER2fWhG8GUh0J65bXLkSGO4jmul
2wkivLpq7CGrLHzUasffaFHGWAUbROwVq8dAwqAMILdTcovpZTNglDC0cCfrFFYNfrbrOC3iXYPL
3moRP2Sjf8Z+9KaGvLyjokRQQOgcDb0B1yidci9egPTinNMUJNYy5XmfddHGaPtsZ3WgPYVJ6ldG
YnqovvlG/L32iviugde3tRr3Js8gqRV18mxShUJ+SFbntOn9TYN5I4pBTUOxqFlISspbXjztjden
j145X0923+zrMYAznSIN1PVniX0bTBAJpmCcXomfb3pKgKsuQGA1YoCoWafWQumGir7ZB2P2CcSk
/9jl1g+EhV8rIQsqeb3+FmT5pqza4tgiXl7BV5y7KTkh5lEAPMQu19SqAYkQ8XVcUx3a6HWz8Rol
HRuxfp+KQDviW/GIPbm7q6wk29oC9bNVzRsZxNm+DvAY7OrskA+4JA753hw4cknRDXlIcoZTBBQK
u91TrwUvQYkCVGVPawcqXeg+AlQntQieJAuJn+BWo+VhtHfKepd1pNuryEB0WsztVmkobEPp/Aa8
1XJkxbFB5YJW0z0PJwP1tmQ1J3FT9xbie4AkmwqBoxXhr4ftBRiw+NAOFjOVSoW1ZPs8xMIFkZzW
HbOdW3JwWJTnVDhfWpCkeyHWxdAW92SYOG9ZLxB+kNjtA7DCmQ65QX1icFxtSx2MA90P9bWMWYfj
CHaTdnPbthOlnpwOEnXIRkYtWvcWlqf1M7WiXJTwOLX8TiEKtBDSOszd/JyHDJNsrGi92IXNALP/
oQUvOET+tTG7zhUgpqthMIqdNZkDUU8UlMLoQc8mCOiScatRr0xVK6e3z55Md7yXNRxI3DjJqCWn
Ca433XyjxVOMR6PkposMcUUMINoK/5DMFT7XFPmE87M5cqvhHbfnHh53DFWwLaNsdvZObRa322Cu
jgIFbzxKDwxGNu9mNOy5KqtwjWhjKiWHiwmpMwjt0xQlL/n8qbA8uHZVhGauJX1nYwRmA/YcRqQB
iSRPXMGP34b98N0BY4se+KHTPtsGHFsu6nyyOo2L6oA0rWPvCilquk3m8KVrYkjJAw7r9QQswRJ0
rzKz2IeQYZ8Bgu/coHH2VDDn0M+5BND2bKj+Nfmqqr3yfL1c6y3jej+u70wfpQHs1D34h7tiAb+a
ZKhHfCVWLhVf12maUI4GYaKuMan2ofhLxGlGBLGq8Auxl5WzHkpunmwL0nhcayYmwXVWXmk+5Sd9
6K1TMUrE/tjBtZ2D1wq1QnO6AYr81WiRJQheJFGdPiggDTpXtO3B7QQOGhPevHnwwHW5Uw1L1u3h
BHUTpdpc0o1OX8IpKP9FlcXNYrNbaw72LtEcufdBls7j8JgGKZVHI4Ykfho2axlJXoukQPAEzPel
Vd7BLQcspUJHfZZ+j/rQWWdT/HsR4PgC9+wxwbtr5dvoDGZdCXVqNBdcBXBBsJwpeBu1HbndXsM6
w3rFViXa+QPXGbzfYRqN0+yCubAJdF1NbSPW6JNhoLj9QwrHcpUK5cxXg0VMC+9ZA5uznT1jvgM+
hfrwZ6InymDd2xhafxQILKgJxPqLuEBQFT89vOPB49tnU6dfFUbfNXpiGMnDsMdMABWrwfCnSL7X
DaP3gYxvH4FfdAE16qo8yC55gGoz+VS0pI2s0Oc5HTNEtp23S6LxnNZutnXUTiP6P85QfkANhUdM
lcp9gnIMFbgyUY+tbXwgL59/NQXFBEHYCYJJDJDTIHv0wHTvMHy8koJbIS+22jH30QFXShZSu1V3
nRjyxstQUKNlU+jm0keb5CKKiiCDp0XT4KUd/Iw1oIideqlGvwdhfx2UQKLwRMdz2Si2+Pa0aDmy
icw8VX3NaO3bnlryJEAIYWnQrvIiuEl0cFdObts7J/JeIxfJulOY/X7OnS9NqWjfaPp38BlwZhK+
fkMMYS+srNnWGRDhyUmNKz8i9NSJPt1lhKdvTdRLIJC1Q1CXd4BJyk9ur0VXOeyFsMFId2USkJKz
ezd2en8c2HjlBfh2GnVyVzd4JMa0KlqhgajBuOSub6cbKeLqbCscJpTJ30dNnALN9K8nODN7CB2v
sxnbV37Gn8hNNKtmVDXXVUPajdT5UQBZ2JNSwXMmwjaj8rpzU4xf9EASeZ5tdRscMgRB65GsStbD
G7RUu9V5YLTi5saaxnar+ewHXXQbuCdNA4oSFs5N6HTxSowk5v3wO609Ki11OAxHHsb6W49qGrI/
4neI9ciTqH/YdfUIE6KI7uXcJqegu+7A++3pmvGHo/CpqWqQJW2GhkInrrQ8jDMglb5s6bJDOh+L
cKT0BjZCYs0Hq6cuMyY+jP7tS2oGcu+k8ga4ELjl+tmkvHQ9SB3kPrViRc2rRuew3MUJ8N/xpqMG
42A4/g9yuNSpTuTnBEYOJArhtBiWi3egbSPcj6ET9tF9q3kbR0CsHd295RCtQopEyZy0v82m90gz
hEdAC1pvwlB+03UjRWRWjnw66XvKzWCUAjZFJNoYrzTMFio/YskTFqFOd5PFxmFqyDZFbUtlb1Z/
EaLlxuBtm/jlFarXaUcKDN3gZHxHSQ/aV5pXmHovTZkI8/ZkRiMyPjpI9kCtyEhr7lIkvSHPvM+F
458MClxWQ4vcgyH/you0XRR/aSIdhHQ8MqjqwkdpNUpGElJBMfHHOLnr/8fema05rWxd9ol0PinU
ROjWvdPp7BvgRh8koL6XQs3T15A5VZudUFD/fV2cPE7DxrYsKWKtNeeYaUBHeQYWv8kq57UydLIa
DIy0Meqj46hum7nDXGW5oIvRT2A4abnJsTchCZsbwxY6Zb/NqiNUCA+t8yaazBNrYbxOvBAYElOO
a2Py+EL7gcR3r4ZCovzhyKLYEGAal7dNC24yoxZ+mFT3pmbn0SMU7c5yk13TJuohLx7LDn+IJ+L2
lFrxcBrQv/k9A2vW5py18QFUhr2yyaVA35PZ+7DbxSZ6zjwmUqtyatBu6cwdNYR8B0ZYeMHw1CAF
JNfC/poQLv6YltfT2JqP/XiVtKF+uvwYquR5GqfkZpAt2NMRZhYLrj4QjASbzhTkqs2Bua8Qma0B
629Q/s94bCvMEwYLPeC2Tem5pCPZMQeiLmwyfCGWTowzj44bPC2mjhtS3gDKkgS8jdxRkmEqCF93
EAsqRKDYUzt5tCmYz109f/RG4pvJRTK2bT9YD+yVSe7M3SfTndwnBrEEJFjt/Y+ncF5wkpvFaQJt
5kad85SGXBxtXepDGRF82g61oEo3pq2dkf3RRx24JYPL18oCYrtzPkI0Om/wCGHhDny5CKn4FG8t
c8eNGAXAeRPDDh2I+MbPxRWBc4mW83XaXsUziH2P/KP1YGLoD11kvTXDefOoZDmDREd1fF2rSD1Y
hMSsHE8/Zxnh4GDGibmprN0onHsCvm9JVQnWxmxcVQPI3yK0wkPrehMTk+7JZvzp12374o0xOtX0
6BU+Gbs9KP25h2EcFPFLFk4YqMSQrqAZRweWOGxmQwbdrrReB6wGTjSgghJUAEFffvDAB2wNm6Uk
0uJAgm4zT9E6RJuc9PWeDkSBIG5k1TpafvGMEWtExQchsiJlqydDHCwwFivSe4pGgNkuFq8LVkmQ
X+saPdYG6RJMZZR+jtLbpIK+G8WKqA4HfXGn5VM+FhlZM41czx39ERdEVxP701UtrC/ZEj6ROyRX
5XaLYdRzTj3XTVcohHVE+u2AGZEd7dcWMazznCz57mwQy35cbqyk2MbgIkdPraeRHORkAO1ljvpr
8gkkfX7PXkSuNCezSptr137ygPqfpMQq3y07FG2AHBbyqQAvdFvPxd6N3C9szrstkDZ0JWOPb2f4
0qaVfc/tBrWXF5ENMWCHIlkYbxJ8YqqpEcAH+x5hH7QhOkAF1JUyJR99wIjocQl4dUqAldgLdzoq
9iboZ1HOh7b65npcGybVZN6OYtPW1UEZamfkw/0Ym/lhFFy6eGJiZGMr50PoOmc7jKFOeV65Ian7
aJH4t2nYxW3cInl0I+uDqvhG8jQFyErOgq0wIwQ6PBfzyHZRZ49Bqa+NJvikPIqVeGwfsWmRWzJ1
X0PWXZjWat3R/VprKT6omgI1rWAqzWM1rdoIg2+s5SdiHKliR9EfmWrMW9cJ75AcQ7LOECUrAETr
2KOKMDNFniAbCT5dCFhJJP11POtNOBjy2KpdFob2Q83ehGUQnPyg2MtCP6jCcifamXxrZGyIGMpN
FX2VEidARxQOlGUxHhLP0QfJO0ZUwdIdLPDdvCvM1RqnHdVORHmLBWI7+Hgh/D54TkNgezptjoQY
Yh1MB//UjDhEgEuxozSmJz2TbWja2Ub50joEOt8MJCCf/LC6xuvQ3Q4lpihhMw6JxA3IBXmgzXeL
JMY4tm13DjCowB6Z5MZxRAUETea3w+zd1iNFn2+Vn9kevKVSEINI/eB7B4krjsiD6mTK9gnnI5E3
OMA2g2Pgv0h7Ug6Bt6xmx3hxC9fYD1xcq7HmdhGLiBU/z1nmGpz+CUTuJAWpgo5VbAxi3ddFFad7
K837LRB4CH5yMUALcWbylV67zRdP9t3JifqzXaurOEFEXwgvuilEj0bayeujTxoy9fWsjv3Qjxta
S6TkBWypVW0cSCKRsA/PEJrOxH8kR87IgDPUOgdAbzbS8o69hXKnsAboukbFNdr7z6gMSTzBkVAk
1ZfZGFOiLTlPBFfsJoJCyfoeC0T99LJz33xy6zfVONjc57445GTxeLMLgK7izZlFsS9br9lruBzk
sgNVYb4XzuZHUVg+rdwSMfdgi10asZSH/RK2Fjg48J32LhS9ta6b7GMZ76uJGHmjKcudF26Eepj6
1js4WGi3WQO6qYpGDOJYZHvi3FcaxOqqc9hnz2FzNeptVZN5NbVkNnArZxdmmbQJw4hhzCbWgABq
mqgya/39TKQC+xRissrWOqd1Zt3ftBN0Nqt5YeX6ric+Amb++9omGzIxcRK1XNxB2NOiGuhTjTCu
29K3t92Qm5hFnMe8IXsD7AbcYjPCkz6+ZpFp7gGd7y2LDlrTFWwY5m+OKAD6efGngA14YRT+nu3I
Z92V0KlsFvb7pAw+uUAMcN2iL2bABKqrVdw1ZudNU4f3Sd/A3CYlzoy+OBaoccGUdNMbbNFUOWZb
u413c8fWkNJvW+ZhvtP9rSv7x64pT142JgeLrdAGKT9pkJZ7h++Uqx2U5Tqqwc+01DI9WwNsEeSW
u2meYpX/NEuz+ZjeQjHG81420GhIJNvNxhsA0WLfhp8ADYUgHfhlAcBZA8nqvj3fyUKrjcYVOmuq
V094FAdhMu9UjXMjoZ2FGMrfFiMIZipKkJUzmyYbKvswGsY2zJIvc0TJTPosZrwyORVe56/zHpsg
/TXaaFXwNLnEME5x/nqp4pKaUEjDvglYzPZzOPUbooEyh+N8KSVUCxYjY8cY1c9dQyLqWEp/O4Tj
VTTfD4K2jVH2xroFwU5c24qMOgbdSY0uWgI7BKO/Ag9DbyeZOYvqANdd7e6Cjsu3Zle49NDMGbN/
Tqsml0V1KM0MZB5L/7bFCYD52NPHtnO+JAvEAUr0lRNRIxcCQqfKjzJ7NDAWNvCDl0mzvy7qjF6Y
INuRnfikm2g9miEI1dx79LsUiuSgBdTN2jqETv00KRme+iS/CyZCnYgqWyakpEdgcb3NKJzOupyI
dgnCtwFaw1XQZo9kwGUnkST3nTdc9/iGr5s27NckgTBWWto+xUjTxU+j6QEVzGtfaz4lpUbWVqc2
HtWp9PpoPZX1sOut/ioIKvJ4iPcFGzs+xrPaDpwjbeIXRNuiA1SWe/r/E4z/lwmGhVz4j5LjXVY2
8dfPP48v/vvf/Hd8ocz/YHJQHkCdhXT2z/BCyf94tmDb5Vt4PH7MNf632thCbUxPSXnC9ECdeWiE
/6s2Fs5/XGF7DBtMDxyQ57v/k/GF+GV44cH5sdEbI4eGTGa9I+pgwzBnkNz9wSVZZVNTv9waCTeA
tqpvu1FbG6K5oj0ykvQ6hiG97gUjgbIGuVLdOdUcnUTf3xgdjh2AuqyUuMyu8Tis64wFgQ50e6Q5
dW4BQXFbLuq9H3Gj+mli9Bvq2Du9NNA55j8KZTiZDxzgRZn9MxOlrsPZ19xd9yZf1brtEZ4aOfMH
lP8s7uBwZtCCOKm/ytLI/vLa1jtGz48X95ULHIcxlPmeotXYCYrZ3O32TQ2VUZf7ellJuLNsM2ER
wBGEt/gIYUdwbyOyoP8bEuZ3r8/X5ttgPxTc1IVz9xMQZrbGtJocp9vnqr1jr5KyJqCBbkE65DI0
liKqjocNZiByGTB+/YWMZL07fy6f3+bTO5zewmYM/O/XH/F2ppnLwXeXPLWk0Q9hU5C8MrkWNRH9
JjoiISj2+K25gNSmyVkR9qpoe1L0IDlvjL8ckt+/I/CCy8Vl+e67I9KNURDYVdftjRJblJXgwgPU
Wl//+aSzuG5/nvrxwV3B5SKhcnnChtD17w/ehspudR30+3HG2D8xQNsimEleqoB4Qa8Lr8ywCG5m
oDxKaOvQD8ZwJxuyfzNZi+vKRoWejZ53Smid7v/83t7hqi5vDVwYAE5LcEous8+fzwm31sKOrK7f
t/VXGYTs243ozbF9csyCJyKsqO6CpPrLmfDrYXeFEL5wHWWx4/PeTUGDKE0GZZf9PkF4uaYrDEvK
9Mvtnz/a7446s17fV9KE02ovf/7T6W6qVuDYTPlo4ag2s+JjNKXH0Mu26r+cR787ij+/1LsvGOMI
CDM36/dqiv1Vn1G79cnXKkkJI5T4Myc72sTRdP7zB7QXgtNP0+TLl6eAO7k2gCdO4Hc35KUyUMPA
BY1WEqKdwX7Wz81TF8t8N1fCWWn/lvye/lxVw1Mnidieag1d3fGhvkLI0hl5SQOZecbgiUNKj4H3
LXYaMMJGLSABOAHXtUtjV/c0VwIDbHJoL/wocQ4mTK5Fs/DbyNKc0jvmwtM6TF1CKqCrXEMNCLt7
qzc+ObUbH/7yyZcD+u6T2xhsGMi7Cu/N+9MWcqIn0KXgYBAdLasxvrc72tlRyKcyiGLraO7UAyhA
dmxPLWnncAemu6HQ9E1HV2+94jEjow9nmG+tejDTlYJGZk9Juwlje1WgrlkJzX6wbSjQM7e8UXI+
VOByawoHaxb2tSuc5Dy2b6RiGpC3B/MQfJg85mZL+W7g9fvzR7asX9cuFxwoIEZuVi7/e3epJj64
tZlh1L6sGc/0/Xwa6uTbWNK+bYfnGY/qwqoimgVNy6GYOBwGUCi/vTG7eFfNiXEdll+LlP83qQFj
iqemsj5idrW2sY170adX6fUuCrrO24V2Jp9oCBx8k42xip5z4PCrQbJOEqEsyEkjeVLnE2mmFKVm
l59yn9KvN/gzJ8nvR63u/bJ67gj1TZOVU5Dlq2x5Fp1pHQsM/fCP5tAH7ybFKsa7O/T6Hnjas9Kn
dPSb9UWFUDqPaDOelZs9NonrHnzPAJ5FtDukzWBdohFNiwhwqSF3s6zsTYl9eNU78QteTMV4WnXj
blbhs53Ed4TRIMSnaRDT4VbT8DZVNCBIzpy2VljnHLtVJtMroe7kZvJy46Cr/onaCnKN0YHTi09p
66A5rZ7hw8yryaGBQjrmlUM65Cph1LGa3AYusTYeLAoYoiTeosZ9K2Vz5zpPXtkyZ6jdT8LynpzZ
+SBzoBgGduKchPFVIG0Pwg7/SKP7Zy9coDtuE+8JmltqGIBGEDdus2j6y1n1642LLj67Vm7Fju9J
+e4OMrah27vIR3A5dTugeHulU4Px7vhEPCqhWhH6MHIR/nL//+2ruqy6runKZSH4950Z0LtmRkqo
k2G+tPaAqTX73jcEIc3GMxRaApi8D3+5en7d+ygXL560fFC+niPeLTlt6OvCyMCQNg6z1AIm1TQm
j41B5Hfz2ZUaDbR5Msk3WVXufPfnF//1wkXkJpbtue+btv2edBv2LjnYuuTjyvIDwG/UCcI4OjMh
ZMy8rsCSS+OrMci/oSgt+5e75KKuY5QOzBY51PtvNzcDI+8GjrPTyxufK2wL21wjFpnGY1rEUB2E
t4bA0lGYzjctN09S5rLPnn5J3N76y5f+m+0f70ZZUFdcaUm2RP/+1tPYmC2v8gl2G9kFmcttI6zS
LfAOinrFmCIbWusGGpmmOi9vUxxtGGrQNkQDyeaCrnNmbv78zYjffTXsh7FQWkCnrV/8k3XpzHRq
2z0DbKQKmbGtFheIjvVLFU5M8QZwZ3VJWq4nQta97DW3y4dJBiZJV9ZHWF7h6oB+8CpSxoQ52SJ4
0asgbDHL7MzwyUrEuYtNecNWRO8XUEQX5Od6jr5HTgB8KOWf/vNHumxr/r00KneBVVMR2gB73+9p
Q8cwjCCy272kOb8vNl3Y31gyyLeF7lmULSTSOkEjr2lhYs+DLzW3Tr3K3OXCz6nWWtP7LGa2Lp4G
Spgyha8qnF9+C1M3p3E5ZNnOdBkhpWFgH3sHxKko5Rakz7wQTriF+dekGncHt+QDh84xtFlWxyw7
hByjMqbV+ueP/J50yT6Ij+zDurRpsXI7W0iYP+30yNz0c0ay9PsB2HdRdIgk9NAIxfFcW9e6q2kS
R84RJRpmp4KBbRl9T2L4jhEbft07xoHt+UQVOHobCsBhxbEhjV1PBHMl5Yd8rOk2LsVsF8FPyr4Y
anhuiNm6yhi4bfth2f949iavaDMJGoUrV1R01nR6pcKBOXbQzthtp89zmxNcC6xynQWtvRFm+ziU
3tc/H43Lru+XE+Cno/HuOgMDM8AUnRDJ4Qkin3Bq1mKmm14SfrapUpVvuS9U6wHnj2ctYQOiFWuG
Pc866X4Q8X9g3n9Tbru/u9OzAWeR5i5kyfe3PjVpZ5jcvt37udT7wVHTCeXgK1M6hj3WdB27miy4
mNZ6A10B5o11i5qMyZ9fHaGoHmbe+HVQEv3gVmhH2mI6SR8lSjOT3pUve5ykILzCSb+4gn8krsvP
ndXrox86FSljhJFxMJ74Zxn49slmhuKzhnhCZoFCaJOr+HtWdEDypLjtMjdg7ul9yCu3YfLUTfR3
A0Z8uAAm2zxGxM6yhVHgQEzl74hSJsXAfLWd4LMly2dkEqztlb+VXf3aE41h10AD4tpm/BB+VVaS
/dAJ/9+P7a83d880LcdhDwwY/z3f2BUYngMA2HvlpJ/DoCs3Bm3uVTmzp//zGfWbmyTjbJcoSnzu
FFPLl/zT5dVmqVc0pdXuq7D4nlSE08jqAMHxTg0R2Fim8YAAI+LCnKc/v/Bvtrz0wgRhYOh2keG+
L5xruvsVydjcnkE/9RrvT08g1jHt2jdhyxFQB4Ggou/Q9pDm4YawMfKJSj5gXw9WmIkYMZaOC3lq
rkZCs6MGCgMqrSX0989v9Tcnumc6aIWhLwu6cO+OURfGtQgSs90XEaT9oUYDkaCOye5Gw13ncfy9
lcwR//yal03Luyudjp/wFUh22yU/9N9fjK+Ndoxjri5L9zemDSGXFCMpY8Dr8jpUAUlsXlvtDN8+
0GV4EIE6knqjN4NP2LZdOnej3XSbKOr0riEfBsXM9BRbw6kz/rYF+rVe44t0WTol34tjvt9+xX2n
3UhzTxqY627MSsKCTtH7eyYqAeLSvv/5yPz2jKVEUqDQF8H1+3rcT9Iw78GG2sV5gEDnEKm4EYSq
cHO2VxnnL9BI8sCMv52wv1bkCxGdzbSzfCFwpf/9jYA+DkvLqdp9Pnevw+TcW5LqMIiIR47G5pZy
hXxD6k94T0QIh/gME7dlsGdQhwcomFTeemvb1ECi06t5xh/45wPzm1YUb1BSPJpczMp9f9cAwunO
EeydvTCcz9xVGD1CBN2lVXumbvwWAWBbaUftPEG9JqfHCv1u4MzVVjaCXJgk+25PHMI/vyvnd98X
O2S+KapbQjvenchdqANhF2azn/ow2Zn5FB0NRKtZixR2nNi8tp2PsD0OF62MGW7YOEJUo4nYJypH
LoryzY0f7XH81ifR8Nhb4X0UtO1NWJx8w55PiE1uZu4017Vf95jY3WIfs9G8KVgX/MQ6d8pCPOBH
/nmuWCYKzRYuNidvG3m+fm3rc1FRIcQjHR5GRd3nbHQ/zH1WHg2Yci+iDr/OdbxNtRXtYW2O58xi
WbObubouK9QK7AH+fMB+c7yU73keN2PJXhpbwr/uyIQwxJNbePVeI64hDjjZ9s6M+qVg8AOC+imO
+nvPaL4nw1+b2O+o4stey2fVkb4pLVOp903sOLFo9yPf3BPtKA/MYZ1DbARwlgI7ZdjpWcehaa60
zgcssPQ3bbt2r6LJ/p/XVNRSLkSWZRrxy8pQFdXcVcqpiWiebhsn12RamSYqR9LlZWR9ZhpskdNe
XCeO+FvMwm8a+RwDcg8cihiCEN93n8QchAnhRfW+kzBo+zDaA+D7klQhCuawFtsYLO8arAUxtOGu
iuroL1fxb+4yUGc83/Esz3Jc/93Xz06pIELMRbrUz/m68pGIrUkTIV0hgePVmH/9xJRCv6kl2VMC
nJE+yQbcx/99yil4sX04W7ymzsGwC5mg+waVOtK02cVd85gVUMKssfafDFeZnIbBV1tG0UmOQY1f
I/DvEuNzkYAs7PMJzW8MUjod7PCuJ1GjtVANh8uYFwBEvMlAijyrgHCPCV0Z++T02khH+YKCZNWa
QfUoouy1nTQUqbZJPi/J5cSOZ/dw0AamCKXLCmhS9hYjqO2uGoiLycNDLkb7NXWcL9qL3O0gxoIr
vVfn0Fr+Iejln1OJ2J4IWsiKD3RzjCcHZU2ApOYl9tMEtWYfnIOYVOCydIw719TN/Qxmf9UP9j2D
DebX3/E29Ivo3HtV9ks/W8k3TV+/WXC5ffwkqSDuy8E1zgMkOGIICmpuFQX+QyIJxwzD6RT18d2M
CPSlLSwC5ibb/xC0CQp7Cb28E45zC1v3hZ1Mf8S1Pd+MAox31cO66vxPFEHpubLGhIjKzFyxQhYv
SBifzCbsSZOe/Z1vddPHiH1bPnXjZ6d0M+4dxCJ0swE02cyG9QTm+jGJ5ZuIqvnNTK37QmUfuxw9
KQLj+DzJPj73Y/e1mloIOv2QYQrPy36bV4z/Qwd2WAwEEk1bNqPygFsIOTEfvW2M2lRmNqzfsmJX
32evnZH0e2v57fKUjGa1ngMHRYcp4xtW9vimK8vuaqJNcnnKUpV71SlBeGM8XBOsh/nIdPSPR5fn
gnTctLoJoECDJEjhGtF69K4vj/75McCT21YDPTnlAjyfYsmyJ8r4HEBAPocOIrAhnJDkBODQSPJE
IUOGJJkYsvk0eiXVyxwAwA1B5l4ekQCdIe6Avpyi9LqFLTjfItoQZVDfXp5h8jfdxsAaD2pOD2Xj
XXdF4N7986Mu+sXIJW5k3kYbt01HMospzglYQ1kkKud5TO3o0Ml8P3RkxXVDgFcrpaS68nX9MvEN
7CIpQ/Ie3eDRUSVer8J6NaKyPLURtYzBNtmsKuOhqyzjgfTUe53J7lwmhXGHKn09+wCBAmTnGzdE
nRpGaX2F5yBcX37N2eKfJ4wbfTseG00WM5ThdLhjm9AMU2asuiTu70hakGZyEjAh7vEKwOc2xuyo
qzpYQ5Mtd4npJfdOqZN7Gkx6O07xvJknj/a7p6OTbcb6BDYhWXdwtYgwTbJ9VVZy2xUieIH2SVaf
0+XsrdS+BRnyMqG1WREQDUzICHDwpPmV4Vj+fW42zUv+KVuedNoIpig6cOaHcl9TvjyHgT89eggT
G2nVz/XU1Js2DQt65Hay9cqeER0l8a3Xxvbt5RFb14FaYyXhTeysoWOPRAB9cy3rWe5knX6CG+Ve
SdV5V3mUeZzfzsrpgvIGVwUSHqtD/m5Fm5zP8rz0KFciRT0UuaEmk8O2Hs28wLaq7/qSeGd/5mP7
OvCfNbFIGxPwwt5OeWEd9yC1kfGcSTScT2PV7qB5W82Q4kPtg/tO6/5TODofNKAoC/zTrTcI+6Zs
F08fgqSN0eTducXy4ngoBSOo+yvhhC49CLPelaGbb3WLLD4puvxxzvv7SY3exxz88rbV1Xg0RqP9
4I4vrivzFzt2FvAXjeMi0fsgr9VH5Cu1mLxPzH/R8CAbJ/spTD+4HoP25XnPZpebVRD19cht1VZg
mz3HmNaiEdOhjwhGh5f0UkzxJ24k2afCDvjr6SO2puZOWan3EiU7RHT5y9gP/b2t4nM0vaDvtp4U
tMFblY/PYd8Ez248pzdJZ7xdfsucOD4XbVas8qAUm6Ew+Dbovd6zyBDR5QWPZD4EjxPpSPSFZueU
MQLdVAnwT7tAKzvTXDpUwpqe/cBzCCuubOZt5fScOW66zaT5ZRzGfF2XSYsIFXmf78QPTavbx275
YS1AiLFUYk1KaLcutUvbufCHq6EQzKiWX5O+Sx7jotp4g/nJzxsUnWqUh8HzP4x2kVKveVyLIuUc
wbFgIYL80n7jix7Q0Q49i49y7gJPUo+7G1yg7g1juRyVUKr2qu4YUwxNveWG5127hoK+SzjiZozD
6TZU9UQgOo90xEamTMn3mI1kNxHMdtfAgL0b8yq69bIXvw7DXa5B1mg7FCdT29apEnRsZC3njWd4
4gr1J4k4Nd4nf8rlyaa/llbRjZxkeQqttDo5VW5uW4RHe+jr6z4lwZ0RbXtPtAsBH6MjT7VQ1Sn3
HM5SOUe3l8WuJJN2EyUDhT4US4wf/HCZG1ipD0u9bcJrx6+3ivyjI1r6z3PcnbyIuO+k/lYa+s0L
8KJk9Nn4ACdYpEcQj82OitrflNCgY6cLTxb6LXTBJAEUZX4lIMI1lBEr14m3hvbxRVZf8bs9pCkC
xz6bkP3H34yp2TfVuHKNwdkWrcO7YN+nCRsopTrM4FjQU4Pli9rXDqNfIJqvib52WMcpYNZj53zU
sfdgGlO2of11z3Z+U4xIUmQKTn3SLrRb9pBG7lyrvnsVU3c3D8tUubrN4O+z6jJZChyUJHLlyvRV
ieDgzO6bENHegS47CghzJASnxneymG4mob7O3TiuChstJ+m8zDzVsG4yC/FaV60ZhcZQ9ku9lf1M
1jVsHoqh5Moq55d+8u5qT4OLxuVBBumRTNd7XRC+TsmUVcNxTHAdLQYTu5j3LYZG3Jj7NPQ2bsbI
UU7fqDjvqyXtCXMnYfOVQwcyn2wOG1tWl49VFeyVzfSkOz1ce9VzmmLx8hL3IXFMcFgt1h1LB+wK
XPq1QY55IVZviriRVRwD6Z6z7r7wgwfilkgYHSdr3ybsTAC5LE1G/EF04+pS3WYJwbkz5oF14RPn
0wKQsD1S5AvjNh7Hz/Hs7dxytjZmgy4usa1PRWXe0CrRa6UIcyFzYKb29Nv5a4Rvk+GfQNfN+cWa
BKzJQJbYNI3aTQh+RQp5B0VIua4r+85sDHvVulmy1hbONvFB9OpmahH+aJdTNc2zaktoRwuOscZt
YhQ7c7SaHaMqtOggBDdhKTjpqSOKhiydVgv/NHncEhz5zeh0tSmV/d0oCCVULtkx6ezfpHqGaetT
IVvgoAPP2zrCKEEOdeEhDbp4RePfxLGH+07HRr9dYlAqWOky0kQMRFG8BjW9r4fyWljxM5idDhS0
e0Un8Dtk0zIs8DX3+TeVJN/xI0Drm4Fo9OwsVlI3u5RIxq2jMWdo+1MNLc6gKFy5D85tbDCMDn3N
vW4YN6Ppk/cggLerCpw1REVknN3JV7sybauNOfTZWQfhbhbeZ1QcmDxrN8VO5ZL412uWXQtaYDKo
VT111zYwTEj94we8ScZeDsNtU2l7EzP5XFn1cAKdO+4qLY+5iJt9AInRDs35SCzbW8ECmFTgdbup
udUJttE+juSmqKvxlA7TeLo8wkq1aUK/JwSIpWdsnD2e1epUjXZ5iiVlLn1GSMbVKVOOgRQkOsHK
LFe1KZst5tNiU5r0jBVpWDoPm5PqwwaVAX4jAiVowV+e7BO7PlVdeG2Pg9ozu6lPQMfoKFZmvTH9
tD4J6hvCVoZK7OFdneXygoisq5P0JHdPa3S5StWqHBsa4ziQEazyKSLMJTtbJm+MBuJTEo7xyaN2
XxWIize6QbLKcTY3mUlouwtWFHnfIvtogM/rWN2UaXrAoYDzKMi/6LAqtqRl1hgJ+/LULwchTRgu
+AVxyUZg9CeCf6dDOZG5xLAdDtxwzFVIL4c1E8t7Yl6pxitWNjlY+AjgC1fIRnCBmmtbivZ0+cFc
cCdbgafLcOGA5PGx6VwHiVqeFessYv5fN6o4xa7x2sBh37XLb5enKMGv40Im27mBJ7JgdUH5Fyc1
ztBI2CzZPcIyGlHVtve8muAh7DarZDnK+IkQSldzceLtEXATcM13uX1MFAs/yOsT2JvsBCMrO1lD
tJ8xVh3Sov+gdFDu+C2ASMqPcpbdzimsF+ygObcTnBSX55NsCcW5PBzcBG6mkIe6mMLTlKbR6fLI
j+aDEXtUQYOzax1rOMSV3sumxtqnm/o1qtpx9+NXI/KzE6dUTzqCCwYsosoD7JYZcXK6/JgMNz6N
JSLsEPLY8rTqcEcUHjFcA3SyYtc5No6YNkAA2PfGVVOnXywK0y3DDHVl9zrjPq5v7NRHiy1xm8YA
RBvFDM0cmHiyrqGu7mHs28bB4htfVXmcHiwquK0YwBnMmbEhcFadMzpW52yscHL6ZrWrjUpwkacI
NloJRy36hvU5ONHka7ZZ2jTrpiDKqzZ3Lm6qVW+rq8kg1WJIiXtwmD0YNbVqlppvQ4+DFBB8sp5M
/+skut2oonGbkok+YIRcN74VzesL54/0HnKhLw/n2AH5f+EAepdniQmHIagXGOTl2QvYzq2tBEYA
rQpjsrZAqaPD5XmsmBYXxUIYNL1e4Qa9PH35cfnnL4/MgcDqxMc8f/n1x+v8+Hn5T0twP4jmDYAB
l7dw+VvV5e1eHv74vZEEjw6wG/95b+PlzV/++Mc7IS7hlVQM0pGWt/TPX4yCyNuOo/OK0Zk8rsuf
pgaBrO7IMh2CuStAYF5dHmXLo39+vTy6PPfu7yHlINSvL54vz19+DGGzBDP8n38K+IC7q8fo9vIU
RLAZE3X55RI94in4xLkvnc3l139+zAmFdDkTnbO6PLyklTj+6G5UZsP2ZS8e1UT7+UMdbJqyvtam
4ZzRUAIUmN12l3aQOcac/LlqJFLBXGaBIwEWJP9038fE6jCyY4yLc++NhahamdycyVOPcNYX80aG
vX3XTVa7y4JiPHuKSrxiyJ3nNGea1rf2ToVtb0BgJdLhW2aO5n6OMGF4aqZ/vzF6pr2x+UVRutxG
tDqosx9z+ZEdW7RpuJH/L8rObEdObVvTr1IvwC5g0kpH+yL6vkmnM23foLSdpodJ3zx9fZBLK7xc
+5ROSSkEBNFkBEzG/MffLIp0tJfIwrHmwNCWuIPkverrS2nqdwgr0D77MFl5gfeag9gT9DUqG3W0
v7n2zdTUTd4X373eTw5oCJq1jcPCovbqz0nElK4pO3SXVridDO6DcrS2qmt+wuKJwKOx2DG1uo2D
2IQusQmV73mLDvBEaPUpKbE1cBp1wKHfWQlr0iEb/UJ0NIHDnFz1NiOI3U7LZZoU38NPXVvcQ4PA
D4lPSOb6N4z8bnqU/0Lts05TxV9w/3xvW80jjZ2JhyPqVVsZh2gsmFVEdBF6GBZM7ACLwFhAxEoq
pJpJqdKuNSzxTqmQX/vm2qjZkxcXHU4rjrMCjHRvdpt/b7MoWJO39lP6zbNC1sC6USfvm6w/+lHw
lkaoAUubX3aiJTbGSi+Dcp0WzdbOM2KMSrgJIbWRlnXKrtHfrczTdkH7OYC+9eRrlDMy9E5ErLlH
bdgPLcr3Xqgn163lmsjDcBliuLhSizQjoTrUuD1fIvkzN/weMW4WbTSTVJLYzIlwCDVr0aqtvcWW
D3OUGM0jURpLDe8avSqJ7lG1+KIoJWJWb3yH4xhf8A/AUat0SGHtiZkz2+4uIJ6FqXxVEokUE4N4
eh34Z2hGkZ+TUO7M1lDJYggRnqQvs+WVCfRB0h6yRsNz+vVoJMYmtyNvV+nyjdltu6KHk299W2+v
IQnLDSVfptCWl03tL7PeRqtIexNCekFHMbWZEObM3YHAsN0CHeCB8JkJDXmwtIkWEX3Zo9fe4TG5
VCbUBlANjlZpfW51wndiZF9KAsUFp6ImVfYozJMlyWzGPrUyeSI3gztRKqmDYyBbD373CJIIKyr4
akcWd/hRhCsRleWpBh+qHJhZRuoQx2b6sNM750uvyeTgfCeDsbwW3jby0PyNpn5pfBCGyXtmF6v5
RdVgf7QmmVKoMnvE9NgaWSZ6M7iv7iqIjW9dQnoMqRj4DofU+w0NXKYVy1ELX0UPuZQ0NJzAciZO
QU6RWvoZ6a9FslFQd4F+hHJl5x1Z10M2bHPZ3Ew9KYlNApMB59o3DWnmKlHsTZg46yHDvBVh5iXR
aQvHqkFpbxEt6+UMzIn6NnHApELaoMK3w7wORD8Zf2W0kpU8/Krk8hcqeuPQaKS0UslPmmPoWiny
X990Uy4jnu+SqLJWtOBHEHqbPjOLNSU3WXaha5+DLiBtU4S4KGXQOU2SDFbgfvjhdM5KQtjm1ml4
G6Pshx2Kv3Eb1WG88vTuZxjmw50RECIMesJFWaD5DeOo2AxdGy9L1E97hdkchvcaiRLB1beK/Ki1
FGBC1V8MDOc3KboWfGgaJL2jQux76x2LJupWvhsFn+pe/PTMc05iY0QfR5mkadQR0W3MNfcc5GKZ
jia1WZlyaU9XUScKXAR67Wr7yDsXbktgim1vLTFAy6RQPhfTAr+ewACay2r7UOMatlWK8oQ1VXz+
WOiMjbVwf3nF5J1AE2Ktuh2tv4UGlrq1i+CUZ9BUSGVZEqG4tmkBAg4WuGx0MQ4bEOePTCh7dJH0
L1LfK/Hfz8gqTRmppmpS35qlv3dLkBU9xGFFKplD+lmHkYu9s4YMb4iw2NdeU2Km8GZoERlNQoa0
yQN99VK1mbVJIGEBbRE9GzjBxs9LH5oro7UyRABDbocWs3kbsjHYIxHntciS8tyK/EVNX7N37Ugi
amSj435QoVhTsSI6hiLOFzhPYYfiVz+6tP2hq/0yJEcFlT5WmWWfadSJwzs+WfuBKKkhHiywUKS1
2ACdYDlvWyrYm6aTtMpcZtFA3VzojYBdU45fyOFA1h5mr2MdnQOPpobfpdGWXo7C6YbQg5Q2km7p
O8O8KofnymOUJd2VHDXD/wrYaC4pbuHu6Bki+1Gnm+OWx4xgmBKri1pnjGq4Ml1eUzA8Xgu+viG4
UqZ2G4lQcoEaKlqmMZrzKvoM5I34yMVbRlzd0cEziIhoIPWQIHLZXTqfmCMVksUa3ShzrCnFzU0U
4o2a/hZUx3pwl7leO9eYCtBPSBgshfwRxi4nHYna5z6uvmAriBUl4MsGH8ONCWq2pk4mSRH987oc
pLMpYu0cGMxCch9bhLyLjzbN9HXCoL3yMRLedCV5NkGvr7FKbJYmHmzXyuXmItonbfThz0UFzvyT
JKYlyWs9fEXSkT61NJBWUZwZSzvLMnzHlHaTGxDYnHpz6uGI77Hv+tlpvlwKjUBYrgkaPIn4niSu
vjW6kjEWrGunlaO3ru0OMS5qeXCZYW82ZXysMCNoa+ntlXQcYUX133GRF0csxdxT77r+JoFTCRtL
p9mGoniBcUp9AQpQTzFhsFrjRbfCYA5L/utVc/MeY7Emj253NexRitJe3flm1AaMtiqaWqvXdyi3
ypvwntpSpJ9k4q+SyNdvcBQyPH8FBkq4yK205mvZePLZjKLm3AfhVy634rl2Gsp6M8BxwPult1GK
CUJbHFWJl4U6bcKMS1e1pccHcrz7PeJWuSps7JH6TvulhMnRkfW6dPtVW5j2l3QgWBMSICiJzVx1
yPurgyYPeUPNnAAoyfSiaKfrRYeYuxuvgq95YUZGuk8ySkhcq/qtqySboQi+mVhbJ5HT3qUV+Bd6
ppe6lyk5Ts0OCEqDjpb8qk2CyUVT+hvs1n7F9TWCxH8quu8AEhXJuci06gRqZZC5OGw3xnIO0YrC
fq9qVcPVpSLfUJr2iJB90cGA2aaQeuhtUXYOU9SW23Y0SZi8ZL4X7oQkvd2jTDE5cQ+q/iN0mrU5
tNjkJf5kle0xwfXqb7rIL5ae5hcyGEnOS+t+b1bjvouyTR8iVoqHcaPIwLq1kbk1BmHtadru2rp7
Mg2zvgxRqXIH0dqNzAkB9lPurp5p7+HuBVuhqu4pKahhu+xLqSMl1wEvYVUS2CT173atir0biXMv
gBFEL9ZWR9qhOjTtgTTihsSMgEm8Y5zS3n9HWgcgigHCOo5Ga51g0JeQJr+vgzDb+AkGeGODsaft
G3NGeAKe0Bs7kW/s1guwG+giYHB9pYWaeQ9D01yoHs4QqYyMjZ6BiCi0wCCaDFgtG2KpdlWzG8vE
20Pl2Y/BFHPmJNCqGCk6HOgEUNXKzFW5L2MTwbA3vASYcxwFioVFqkNlDvqUhGDSbElbC+UnLUnX
lQWknMNu2UqL0E8aVSiV4TteXeDxhV5UBHXTeMO8cc+I1EP9sFqAjzZ4coxgoUKrrkz3XTO8dt8K
kOFKmIt6IBbc7yKMb5hlL4lOo1pwuI2qKT5ZutGccWAf8B8sVAwYgvE4YrEK3dWjSWCG33Qg1r3h
uN/8zmvPpbkmrje4+T1ikaRBtE2jPaW4sEFUJLM7ZrTlDg/AreiL7NQNB4jT9EijilgyLMy3Igy3
kDBhnFv93otL1J+VPWy6zI1XXXyLosK+lMibIZ/0n1Uy0TFpfNV6ujI20a5D4W0U0f8YqBVPWc7E
E3Dt5ETeiCF6km/5Ybxdabx6uemtldBTvlndT8/OrFct+iGH1Fu7Zj+c8F9x9iVe5joUZm7qcXAO
MhQwmpF9TrO+Ont1rD213bOMdQQQ0BLOQeTEl7RmJAHK38YQTu5pgMesnYTWuU0uJql7d9+BNe2k
eHhgFlzfyUX2fg2YqV2UcADBNiGvkqGHs5LC+SuBF1oTazQ7HVETTYvKwLqotEd7QdnoXlz1Ttvr
lA4qLmN5vCvH8VkGdXSiRTE8lcY4eeMw10BevixM40tRjc59XgDb7aJYf5e5oHmnJjYkVBuBfTUg
BvKH59GL+jP3g/bJaFXSgYJvHTAxqHVLhyaAlWYrLiYnaPqZFyjlCjYQX6vI7rmIiQ/ClwdouKHH
PiaYRiZwnx3ZOXsqBgkq55U3fcRWcePCXVwbmRjWtqVmeAyl0UkEFanOznjMAIrXoa5iGaeCeapK
SzvHpN1cmGRCD153j+GNdDQpi6h3TmhH+4PrQ94OZfcekrlFz2g01oXM+oPJhDUPyfHDSAlZbepr
qybQ/Y1GamOnHePEl58yk2we2FKIlk5Dgv5DZMGmNPEw0kOT+t0L3GWteP4pdLJbHIhwF9BgAAEd
CPWWX2i+M4oYWbjpoyhdWRjeXkWOiRb9Eey1E6/BpTMql8FAM0gzv8NFVfZmIJ1tr4UH+AblcV4o
Jd4JsueLkXmY3tMhX1sQb55brvhD1FYNKgK1PQyh8zXz/HcF8eYtEQKqZCb3kKlyUqIFGYkeMYtj
nKaroRPNKi91OseF5e/T2sdZFle9rT02xc6UWCZ4FsjdMPRgr8HU4w/pPZubOsJIFYMzAgxD58tY
YfbYYIM6iq489nYoaYpkXxDG1pwSbrgOFO37YKjUv0PSHWrmxNtIc4pVZKV3fWzKS9qG/dXzciyn
MAMbUoFRHaPQNutiddVi9gN7KHgdKixZRU3OvVAg8Hn4XB3tqMMhC0Tiavpvrv6rsFvx6uYdvD4L
DxIFfWhv9NFXcHUCEzjFcG/eM7G2GL0R/HUBqeS1EOUmSLvnVIvwK6OkMLEHb6wap1LG0T0SGNCB
bVy3REfq2nMW4OxByh5ZqnZH7VE71iaM62Yf4T2yqF21uDRHNbXfnUaHvFl4uF6Zw7NhpQZhkwR+
qxVkBQxHF2mW8YvWNfMOB55AA+ENqk2Ng5pi+bRrx5+WAQs3pznO7JGcWJ3si22u1Ev6ExDfEYPU
fi43XkSa34izW9IxK4qJrkNCYmvgWrj+gFcUC1E22SoOtbfCW1eaTqWv0ParJYYl5AIsPDffSYPc
8jQP8M+EZ7olhWLXZlKuegnpPZarzvHpfsqtZeTGr07dox/B+JYQXC8UN0XT2oM3edeoWI0mAFd6
D/5jeQ2mucrXPu1/+DpYSNrgR5GNQ7+Qo6HtsQW6jq3tnqWCfZSW1zihwsygoUkTtSCyJhN6uOZ+
P1262TLu03Ij+i9RrlOm2IeiThnvjWJFtkLBrZ6UWMON5E5QToVDR5RU1u9qgULe8nQol0Ay1BLw
62S3JGET69w8ckifDr4UjQJSC8bPJBU+jxyYyvXOJcHH6yDVeIvVnX30cUHWKrjjSpWtZi8UfKHr
neKG+oKUKYHJKVYmLfeoQ27WP8HDscUSRbVAKN2tO5psSZy/0SaztoMvgLUUpDVUQWvyn/CctdRj
apKv1YvGeyoAl4aefm2DeuGotDVJsFn9VMQBLgOxDx2iUYxPdfZm60aCPT/9PgK8tFURSHPXTPN6
BWCtrUOxG5D3kgaNasEECkdzGwGjF1SOqf0aKK4DvIgNa6HinVhIgllTr8dfjEk4P1aPrgHTRWge
4tpmGr48TrKgq9pRy0ISL5HXLBBCGcsgqMTJgJWzT7v05tp1fsqyCOSnKsuLbVNzWnV/YhAm+tiL
3WsSgoOEYGvkxpoLzNqfqaBKTlYBWSao9sLRMfZ0kiXNT3/tE4CLFU8KnaLHSzS3V0palJfGHp8x
VCsmRMo+aHqSrowmH5hT88V1cmD6bylYnXnacxGP9YERDvd5K0Z00701na4to4j8lUoA72EB77nB
Wi8o3/xc+x4kdUKXI/tZMWnf9hI/UCV/z8hiOkGxcza2Gf3szAnqImN+FyG5N50uX+moCDeG433X
9ezqRTNuC5A96PTJqgDxb8NZTbIePtpZQNipS/8lzfHK8WupHCszopBFWrgc/cxgnE3f6fMyyUop
X7wx4r7dAhY5SgSwIPuzqL+BYeA/FcavdodHcmkfYq0mkt2M+HUwk1rKIC3WCPgP7ijeSuwqcTgM
4kMvrRoiv7bWw7bZF1nUMEFnKKGOvGfeL80u87tqmANsCKdcZ3IKvfe5Mm23X4A5ukyoIai6yEZ8
AlohSbr7OOm+1kkZHv16uMsMO96ykKcEZQGOjjkdQpwaQRKgYeG6y3dMPRAmgEFDbPzwNCAaAx/G
7diZu9zG2MoyMbcjel0QC6B8TxASq2hamaVjSs3cyjn2gn/P6B0L/UhREyltlCufluPVHYKdsKF0
gdD6K6PwxNam2RIH1sFPybvuBi3fO4qVTC5CiNaNr+qgOMeix41IC7twbxsX3MdgHTHiKMrd10wC
bHWXM0CvuJCT8lXYXndA2Jdv5ahay5z2U29YNPRFIWGRSMZ9o3aP84KE9Z8SbA3sLyw2gBfhnn7R
jfxp4xSU4js1pfojKY276anBJRgKHJaD8Gy3hBYXITGJQELtJvOY/6A44wfGW5i5prUDbwlfIze/
jB1mfQkgWCSn9ljtP9fQWSmYkuigZ+m+iKuE3CO/3OPNdBeZ3W/1gkEL+1fae0tuGYHf4qRZ9z9q
yrWmdF7Jh6U470SMbaERL1MXy8JhEJ8jG7ewpnrT8yp+lkBCW9plMDxaUVzSpnymqBr2PcnO8Zgl
Lxk10hDUYt+6Zb1ACL727JhpmsRUWQk7A784ANPBQWBfEHEc1HpwKAmsBRXymBsW+BaFVcxUYESF
ofnRocDQ4ARlbjMR2XGa8p17FeS4+vZS3QyD+82GuIZZqI9wvEd7gHSrwRC43hV6Lkin9c2Fy1ys
joDfYmwRABo6bVMK5jRjrp7dUeM+aMstRlv9YogVvKyZ6J4tN97iEMZUB305v7H3dEm8BLNwtyFF
ueAqr6QOQhNk3jlV+53aGyQgUUvv2wSVuSVJMrb15BK0+P72BCr6JvNyJXoacjuDbzMEFxfJYBCh
n9B9Ldmm9ClpQfXVfpQGU2XlHOUYQZuqEa2ENsp9ndXdBmtaHJVVvDRr5m1Fb31JuFZuqTaUlArB
PoNBdU2lckmHst03VlxdXN/H+kAGybnjugwEZtNmiudf0XsYIcCFC+JLUBvNskrM8IS/7ORUNRla
ZgmjVaZGy3ngd1pmk7aCAXte6/qee8clHCgV1ULecj+6Erg73EejXRE+3R75MW1OoZqBnBSUnYyb
M6h8sSyL0vrkWTQnglL/lGfUKIS5u6s2pjPUhtp3rOyyW2hXxIIXmAMCtCyRAvGR0HessyIVL2q7
q9v3WtbGcyHU+uZE9XNWwZ9iPkxWu/CTFzMJ3nPLat/zHHzPHPD8K+HDmgpT4XAcTq1iiX2l9/GZ
AAjc5Hr5ldsglnBYMaxjKw8OjcCr2G0G+xLEcEo8P09Jtm5WvlYke4VWuhfqz1XoPgXpyEmkMjsf
ciGXCKSHyR9bXOqS+4cX1ea1lbgpBhgR5EB512JaDORGoZYt+xuB8Dr4gGp8HmGNL4LuBZ2cO81x
sdXokhve9D0BEPJXKuMCo1e7sJj0QyjChfnW4ZZ5KVU1pd3wlHnMfIFu7KMJzrlyEDMA3wfRUlez
YE0qob1iam3ui6oMEQGgbRsldX8JlzaiqIUHl68o4JnU6Z2CjtePv2mmdkWdrGyRbQYbvYTkxnD/
zdZGk4o8r/chMcWrOizj9ajHFgqqoNoZaJ0+xen4S3J+h06bPRtuI3YF8+hFzLU8qq167XqGn8iO
4axitr8UYZyf03IithhOQ2t19I5pKemyjOEJQWN80bWTX9LczmuRQiBx73Xi59fOyonwaTnrUAxV
R8fy1HNrZNVFr5K9WuSfBMmnW7za3b1TlhQ0tbnUiXdYaK4vPpOu8wTYXx9aJ1gZSASwqPO9T3CE
X4zOIcUyLuIjObnJXScDDMtZN8S3kdB1kgWisxvlgH86At0+0NMTPVrmWLLdpa42bJqo1u95P4uC
zVXRJNapt/zq0qjqWWPMWFVNjsPfdBdREqBbyw9h3sFt6mhgmcmYgws29ZOv5OrdDQ6VtUVslfyI
gaewUFWrW9Xe8jpJTgniAiaesfYFYiICbq2s0YKN3SvzxbY7e9Jwvoqozun+cFPUgH+oDm26S6RB
glk2b1kfQV20pIHfePWNGYF6JMBJ3ZHisVaRg9vdkB9r+OT8KgxOMaHjt64Xz+SSpQtDC0BIpoVD
gwrLjeYecf++IYO4a7gGWniEHIyogkUUaeGxHVx7WRfojSqzWzBl7ThrWfikOIBPdN0uaZpt28ba
vnDN6MmDGGdhSW0zLi5T0Y5HCwBjRzBaByRDUJGCLFC6wn8pQ2BXP628E796hoKxAIA24uxb4lGI
YNYR3tOs0bcV3dEXetvQ9O4ge5YRX/UUwl1aH6Rjy5e0mWbPuAuU7U5BNnQ2fPWzR0PzVy4KboG2
ebMakD6C6nlVzxEXukL3uKMYcmpvWA+4RK3yJr3kY0tWh88UPY+lelbB+hd+3HyqISjzvWbha1AA
7xQOerFuKDeGNghmtNrSpAht01aeZZyUqxRWJn0ol0E4Mr1bmVpvjm+R32C1n3TFv5YBhNsmzvqt
Z5ENE3u8DbkUd5M4xiN9+pxOMAb5ZpF4uyzB+Kc1hvbeoS7p0B18sUqAzzgO7xpqQxolurXgmkTl
4e1R/22sSrd+NugULG8d52BT8yIia+Ri+IZ6xo1p5a8U+kFfEqMoj1bCCa/FmfqlLtsGklrgHEUH
va+pAnubKG16lsTcL6RpNp8DTm7A3vgFMlW0BT5kSjX69l5WvkZWkiu/D7SIhlBTTwGmmrjuuOZB
FyPuhrkFv7OiVS9S8cOBKvS5AsKhGjCLpW07JZyKrn8aMCM9KrX33gMHPYUetpUyg6jgznhVBsc0
k4GgdwN8ZZVVenKGX7at9D2hIzA7MZXRljjcNduinlQHYSQ+mwRuYhbbikNFKPPnQlP/2rQwRYYc
MQ6bMiHVXc2hhSdZn+6HbkAskPrfhkaEnxP5RNpJ/tLqnv/UiQ7ORRTd3S5QrhgfbGXgPYPqDKdK
uAH0PNcm4sELXrS5F9H08jDlZLroPp+DZDzVrmkDp8TDc5yDtCEyO5YJJAymOeLY2UiifLcsvowe
LSzEBfKANrPdliWYgwubDWMBkmpjkkwMExJ2NtHLR7Pst1XaOehLkuxiDuggM0Enl1COdt1iLLih
uwuj0qzyC66Xv4AanG2hqzAY8HDeU5FzSVBsLPqUBr83KAwzVLpLte7HTeMyl6W2Hs4WBT/hNV1L
fadoO1cz6ms7MuWVxGe/4Fz5UjdO88QH+zWUpbsaoYesGxyJdxk0tEVJWukJ2ne9pqtJg9UrrSv5
xlsnXtZt4x1bn4I3rZpf/JwAhH5VcSI1YpOl8XQr1sSNma5xY1rZIPkxj6li9uu6z8kpeh3MNH4u
fKV8pn7zF6qSBFtTUh91k3V2N9ZwynuAsnqwXxuhNp+h2DLFtdPhTmtHu4xeTvqSHZ2RcJh0IIdv
pVVr53mhtBrNHjSQ4Bfso022KwuXqO1wPPJbJQfYetqTZx7CponvsvLE0Ut7xjSNaY1li+dR+1S7
iv6q/Uiq5uL0rv8SKLp/xVHktbdcuUpMO0ffFnTXpqy6a+qMJxSwnnvA8iYyFiO4wSYbKFFHhK+0
iTN1UxVlNTsaHNV45K4sqprUj1C/NUbyFrlwL/tIild4UgEku09EZtiHiLTMTS7a8hxU2dU2WuXK
hAESUNCC8ZBkfdR85VBJfnlMU16tcYo9aW0sFO32KzMLjbhUynMgO3/X91q6cXs0M2UyZmsXHijA
SWxYPVPVwF7rvlescrRzqM3KlwBUfEmz+y0x9ODz2NysGmNqhP/deiTopZX10yA1Z9UTD37GqeLQ
5sLEPM7/7BPVRxh5bSzMQRlX3Cecbacb7Yfg8n//w2yh+vd/sf0jpz0V+kH9x+a/n/OUv/+anvP3
Mf98xr/POBOSb/mr/n8etX3PL2/pe/XnQf94Zd79r0+3eqvf/rGxnr1I7817OTy9V01Sz5/Cf8+n
I/+nD/6v9/+JoyntCLSl/30kG9h+Xr79zH93NP14zl+Gppqq/0s18KJxTWFpAuvNv/PYNNX9F9Z/
Kk41pj5peHmnvyxNDe1fSM8tDBWEitCVHsDflqbC+tfkgcqgZCP8pQvk/v9YmvIxkK3+ZqGADajj
2C6qVgdHSsP907dBTQOJG8qokHmDLw1MQJzIKoJ8zb/XPvbJOeB5mEKgu3l9Pur/eqz3mEaXA2Zn
vz0+vd68OS9gM8LcB9va+J17q2OU2+uqS+5BC2n4t2B0mvAUSD4ttkdy+Rwr/hF2DoSFgctHpvq8
+48Y88e+jyMf2/PaYwF+mVMmdF/bhsyIx/4/3rUzSOD87eH/9Hofn6xSbBWWZx/+Fq+OT86rShlJ
ZVzvpY3EqfKy8pCNXXlQDQspQocqAVBy2jsvbKv6x3acm389MgbQcxTT38/Png9OWvJHNXgkPPtx
4OPFHkd+HD697W9v8J8e/mOfn+XOpoqtcwC9pLFo6z5eaV4T0KtstbDIdIDLh4CqGCdCWX6YF9Hf
a/OmjiZ6XBoNocnzNvccazG6lb2cv1Zsr7LD4wv+YzObw+4dnx7bAOV/UVsINzDBc+QBDXRxAH7A
BoYOzjoK/BwjpOlUBnQDwtCk+nHgvG9+ysfz5lNaNxWxAXe8zOfpMO+bH0417ViIIN7OW0lHjEQT
0lj57bnzKqRvSmm7Q7nCh/m4OKZPNG9+vOi0STnea8qlM8rmQCI3du7z6rwIOw2MI3nL8Ns/kBtE
i5fS6K9w7plSPG/ibVEvBwVSHnFu1cHOUXXt5tV6qJGnFP4eS3/mTg4Nw0fOdFP1DW7gXbnSvCbc
2c4ApZSo6XBazGtqjJVBBuRfThnOHvE1B1jcTFIf26LMAe6t7CvNEeKkpwUulX+tiUSVB21azA+A
lr6O8H/WWKORJO9HS4lIYteb08XkKSpLJwxacFh7hxdq+sE/9+0p035mbH+sivDew/NeYIhfrOI8
4dFgyiUFc2bV0cjC7QooJmZ6s3wX/rWpnud/57egbcdsfLJb05TMJWK0l5lu6+lVsbHIjyJrhz+m
q64fHx96kr3SJ9rInCdNf4n84Cnle96cFzAJ/tqM0+LsVIGzMacs8tqGPU1I9pRIPoeRpwSXbMah
us/fQjQFpc9r87upDT5d0BuWkVb2h8ENyeAZiQEI0G2v+86GTWc0fXfAYYdV06yJd4yzyUdLtw8O
/TJIxZgmY90J7/Pjc2lTEHUQcYbmOrPT+UPNv4lBOUN8pL6bd82/0OO38vBMbdFPzMHtcZK+yCqD
4PTIcZ9j3ufA90rVSRfy/L0/nX2ebb64fQGPyMDygYSd7aiQfjs/Nq8ZUPFo8CQ7fvHyoECWPcxr
gFTkOCigN4ciUODsieanU/+dBy9iBRC1DOziMOfDZ2P0Cd8quYH7Kw9Ki1ffYl71ooA71rTTQScz
gfqnxNfzgzaFosc0hPliKGH5tlj4JEEvrElUYLr+F1UJKtQVLOa1x6YzEjAJG/fXvKtp/K8kfGGI
kjecErZiVwcngdQp/PHcaHF9mHcFPiAjzqI7tKev0kgY7//+Z51sSmV+bPdwwOgvKnL1+A8//k0o
Apx1NEkPskbWqaYnP+YffPyX8+b8/0pDFgdkcug+Jsl/og1L7ABgckz/+fzvEno3xfzOy3lHXmAh
CsC8g1eWH5qedmOjR/H6t/N1PjtQoLnw4vGzE9V08/+4gqfL2G2UbRoIbfvYZRjppQi48nQCig+R
4Bb/WPhjEuJ2jghj/lVyB2f+Qm1vEfZ/FAYEcxvTgD9vRmrORGveNjWyMcAcorU73+tnzce8UJ1U
ctoU7SYJwVER2bkr7HBgIk/nvNXT1UC6kC+jtEXkOREk5n1eNnyzc1iXemMi0p8WVhIjJshVjSY6
lCAxmni40vI89BBND/Oa7ficpFlcovu3P2ndQGsvo12TF2N1kGlKf4f7XnWgY14d2h6Rnqv26dqH
eU3nR4844acT/GPbKGoS+Yj6wKoXv3hZUk/NP385/ZDzgtBDdhbE3EB4IuTJH8EmQfhaeZjT6Wt0
nWCGZAfVecgdj69vPrnntcdmXVpEbaAgXDtaSIbkqB3mhe9rryb+jssx52JXp6FzXtgh4+lj37yZ
j9CSFvPqfMz88GNz3ieiyf5lsI7zlkHVRPLc9NIfq/Pe317nY9XBdt2qGfesoYUCXBUnGjzVYY4G
1ysUfGp1z3WrJWMOsYyhoZQiTtZHJ+iSAMOMd6VLzrNkKiVhglAYaVnJaTPt/FidH2dQuXrpiOok
Kcmbn/RB3XSTKWe907w675wXcnp4XlOomuOPHPHHcxiLUBfdRUMM+OOZ8955c7Cme1asM9uUtB8p
TabtcHrWfND8SgEJKxPdJuumAoX2/vRwPtcz82owSbDmtWhamzfjWR/12P6PD6fTBfRx5PykZL5i
Hq85P/2x+fHwH+8WPZ5jAgRv60Z+fIL5eb99yo8DP17Dhu4ETw95fxlz08+xIuQ23VETzNsec9EV
5nzVx775gWZ6dF6bF6PDLXM+eF57PHfebMYiOCQm7hMcZfg2N9Z5FbO1EZnD9FKKMd1u59WPvY/X
ebwVd0TkvskEEvz9fo+3n9ceB//2io/X+uMj/vGUx3F9yEjhhDt9GoKJbf1rMf69Nu97bIohdZfc
4E3EhBysT7exYqo2Hgsgo3LtmcPPeZeKAAcy61SaPQ75Y3N+4L/dl+eE2oUNypz5OFpxvOAfr/Xx
Lv/x8Qba3rKwYPx/fOK//9H5s8/7qnmQmlcfx8wPkwLB8PWxc/pXH8eYOMPt22Lnyk7sOhxa529w
XszfFjbU/OTgUelGia1PUmbVok2aFhzFpY5M2/Yc+CmU96lKg1iQH+y55Ju3H4uPnWWmebg1FDh/
/nGQmJ758ZLzi8zb89M/ds7b6oC0R4NB2Tm0EDG/BfnryKLlrHAPdYIluaqYZJgTcbhwsClaG2Yp
Rsh6NlREoZgUt9NtrzfGDoeMamWjOdqhaIpWjVZOPqBcS/+HvfNYkpu5svC7aA8FbAJYaIPy1Y7d
TRbNBlE0De89nn6+zOaoKQ6lP2bWo4gfQplmVcFk5r333O/Yci05qLXkqlbacczvp+ZDh5ShV7gB
+/bZX3X7rPbipnBe92yIvgdC/WMsZx/S1NAM1KoKCTXgP8tsyV9iiLfRbhBRQQFQS7w5IUyKS1p7
gkTO35HcqCeFBnlmNDsbhKrxZMZ+u8/1aNZxffTO+twvByhSznmWmwEb21OCghKlV4+ZJKGL2itA
T6QwBQ44m+jnXm7I5q7nrrWMXVQ5X22auc+jDIneNuo5wQqBajHGdhi/JYG2NkiiOks74/0Wb3KN
9iGjST+trefRhyenY0/OxGrTrc54qqqPulpJqiPhyHWVOjBqT23UC3lNIzo8g1K2SU7n142Zx0dU
pftQjY29HK7TdSHxMMnx+XVXPauX1LrslJLpFI9nXxg+sUbC743a5fj7mw05Wqs/U6+oPYc8Md2Y
56rtEV79c1P8c++355IGj2P46XAzygbVmr+MyIzxO/eRaW3Uc28vqL1ZHiqfrgUUlkQg6vyqvbcN
iJ2f51w9px72hkz6vD1+3VuHx3ilnJK9RgvyH1QvqAtG/V0Sufe9ACa9yil3kLMra8OSDvH/fqip
KTJWwV4nX28MOfG+vZXKIK6EOoKbX96UW8khSXCBHwlV/bUKuyOIxPHsuYC3fExIWBwZCKwygR6W
ACNG4OhWGH7Vw63aDA3eO6Tij66O5+kmMghH1GYoyEMFto07mD7UrwN4M2Ld98s4V6DL3tXjkOBF
5i3nHLe6CbQHzeKEaIbcvD0cVvwFg7fHak+9R71bPaxDPT+qFOT/J2txxvvxj79dvxdJuU26vk2+
9b8mXg2ULqRX/3229uZadtfuD3/yM1nrYxeFa6MLv1jaAZgSxzv96Pp//E1TeVwHsq3wpGcLbipv
yVo8q+T/XGH6lvRZ4Tt01dDH//ibStbqnuHRiyQ89OTG/yZZa+i6xKf+mq3lAyxd4gel5YkpfjeO
acLeox1oFjdGGJ6sNNdvJ8bIW7ef5vPqrThKJwJsWo1+fGjGm0TelraK3lwZuAG9iRGIMid1IslP
6jl116o9dde+PazQ14596xzVi2X4JQntmhIq454av9Qe4C9u62FAG9Uc355+e009RxaIIfPt5R7Z
1aG2spuWchRpQhkQJna0o6S7K7Tk81hUdFfAWkKLe1LjBXbw/cYSLYTY11hQLdZVY39axbtV4Ija
+kybm0J/X0bzfDRsBB+xFt/kZoIWQYiXscfF1jXG2L5ti+7oDa29XQtHP6tNR5sEvtb5R6PQbcTx
s8AhluN9qmljk8fRDcu91nvawVCTsZyh1TT928O5tr6sXYTkZJ0f3BwJF5AMmk7X4S6Xs6HRheda
AJNWwn21oQmuDEqvAO5g05hOOiVwfQfeq5y+1QbnAIJJtevIoSnnN2OjiG0vkdzrakF9DbVRi4W3
h3yPft/p0+O/XQ5itrudp7w/lmkTHpseNbhcA6WybafKm5O3EaiPdrZm0eTiAVYMhMx/qI1uTVuj
Ssfj3NMf1xd4LK59ru3XMX6eZS6rogp+XtFryuyWABNzZqZTk2QYJgi8mppehdXKd/OaJFRtx+zg
+d2tLokISWHtJ9cinfIQQaI6+w2xnGWkI4Jj2nusirIkMvQmyPT1nIAHMrC8pu/f1892baJugSG1
K8PEPk+GgyK8Mb76NNqnMtuJv+3PjTkU+lH3cIeVT9Gy6O29IUaqJkPZSKYZ1SaUAbLag+synoz8
KVztj+6yaFvBXZWsMTNPYwjvRAtY7g97sJbJsXS5Mv102PkhbZYpaoLtIpNjmMZWQVZhLqzppNBi
L213vem/+MjBJOg3p9+XkJ04Ur6bYvsic0e80+5+zN3nELVqp2MknNowV/Th0R5Ce2+4rr4zRvOb
1lnL2US6t60Ml5bltJ/OjTCmM5rqZatWzkVNR1QR0noWy8MhsIZfN41cOqvD4GRGvQeX+PTbby8n
Kg1R6MaHPmyhQk4G/bxyWldzu9pT87fzSvWQt2noaEibSwTdyOeskVaERPvejnjAaQWttCsNKL3n
b6YOFhI5JKhdDYu4cNHL3RqSKMg11FTxiMsMvo4OTtX1ewHcgkvMFRSXMc/WxELN34/3Ma55SD/o
3YbAZ4bFsZN+lmqhiU62ozxxeosnhMqJoX41Nx6FA3mR43cw22AhJLYoXEKCrsHCLTuN220zOhMr
hmLbyvQQ5r3aJi8ZKXr5EOcYWlKL6Api9eeC12x9tOFz9DVauECr0V93eS+SI9LeYwb7jE61hO7e
sZN2xRiyyryZJTdq8a321HMeBQH0e+k3dfd7KlfaZIwGK1Sb3UjNGgI9nI3QoYSSUEQOGstAjmPY
485rQdS8fiW6GY7NiO2oHIPUU65v9YGtGVAP8uvbqiTzWEaRyMDEaMUhuKuOkJ22jsoEqWvhddcm
71wNYkTmwKIVU40vfom6KrPAgmb+u2WJzNNgrpQvZn+yt72zgnqSHB1wlfdxzQhh6sNyzsiCJZb3
zjdqc6cOJRTCcbHNmylZsVd1og/CfFwLLForiAp9EcNayCGq0kBI7ChH4jLWb1Atp6/jsifbBMIC
kIrbJuVRN2oNhs/0qJE7n2IEQXZd3yWVAVo3Qc5fhEm2YUmA7zodZgj3kmjbzm6zddIWEysxHUSY
DKSsiUvUnpWSYnW1HvmwXwdwdNqz4ZPUjnXGavUwNIfvDdooGAh1jQ0pHwVwkGHPtX4sGdEObU/5
zRTDe6MpRpbAVK11TmXkpXbVRlWPXvfMLt2FgmGzJVDazKL3g1hVYun2I6dhVyeLXuibVc+Lm8UY
ipthgu1UaXS8FD0aAgEqISgXBo8Z4MAJ9UWAgJYBpQ9jxMg6qLPCP+s6I2zEVbS3s+Kp7IZt01vV
rvG8x3JC07HmJpAVghMr7aqTC9/WN+VcoJ5bRG1i662DxJoY5zEHXg6G7pzcUqc7rRl9g9CqiQ+h
Xz+U+eSeEgHZbEZkDAZtPQ8avNmF3NgIfmGbdssahJYT7TxUc54JSCm0gbHxrpu0NscbKItBA+bI
p1t1rsO9iCpNGvVxpoqWMFLtqU3MQuiAUwLB9Kbo1wnwz/A0L3Iktu/7ZIyOQyMX6XQv5We/2+YN
K3i1Kb0a2mZdXgabLPVbWVIVI1Vt2KuL9ORgDgWTkfzD6ws+EqQSZ/T8RzsjVaHBXgLkGL9AjGR0
UwRdazylFTjk2R2vZkwJG5tkmr/Gj0lUXYHi1QdrAkc7aQOdyIt+mG1j5y3ucwEd6WDQf7PtFveM
5fkunKdLjpc7/W1DCkv645LRVuYM4S2QAtKQAGA8kADkHxlfYhhVrdN8LEbxPgtnCmhah7goXr4i
rd11NbcHN2Owgv/toU4dzJhMOARwZNZJu3ES/1IYyW0/rSRtLWtfL9YLSrr7almd0xCaO3pqsJo3
kvXS+lEPBnncW2saSvUPFLwE+FB+cfu5uAcUXFgL/I4kx9UkpWcIONB9l+m3elKNe6QpMknfAELy
KcdFNImumR8kZXFMXUzhUYqWcsV4zNEa7nOXbngcprfIUuQ8cK0riL2YiTunvqJvrW92BsWY3nzX
xILe1oVaD505Rf0QJhPwxV7OPj5TyzqSIA7JaXj4hO1ZrgIaykYSM9NEtdamVd2kQ7dOpnU/r7Nx
6ZiT6Hh4EXaxBuASaDmwxH7M6eJqUww4VrEEEpMezOK7MfL/id+/NySysR/G6BARoPYllrHpyiID
oZDYFWuCmrqHj9lx0xkRgNsT3b8FPoLIlRK9+DJ31qdlmYzHMS7iTU0L1ezhUoSi62aZvzROhcOs
0578BZN43+2wN3fdB2S+5QkTGg6vH169Cu1qD9zTdVNwrwXYJeudKIb0KcP1lBavvN6jBaVxaaHn
0NH7HT6dyM29oJ5x+5NN2SELh73mOHUAB+CD2dAZxkVAi1MJQ7P30hP1pn1pjyb+dAKF7Wxv49Ul
Zo/Lz2OlobWjT56vAAKkNUAQO/m2ACi3tbXxC6xPe+/H+mVyfNBS4mmCTn20K+9zthRD4Dr2fRn7
sCTvhIkY07YyKHIzoqhBNNuSVKBbL0agW9AfjNWnX3K603y+6fh+iB5JCNzEosfGWh8dqi6Y1SEq
+2B71gZxuX5cUQxBvqne9Ra+QVUGj9yeePsM4HPrJN0Xl//oI6fw3u6cmmb9NXU/UHupgXClt72T
syTtati5WrqxJms9Qh57XKI4Jb1HR3lr0iLm+N+7qGUgtJGw2nRvHsQY6hjBYb1UTcc5FA9jCl/b
GYaJYjX4Qg2vkt6lK6EeZvxf/GxDm9GBFCMN76G7bOMofBcBNU6BV0zF+FwVzndNo4Pe4Ifrnbe3
8nQX+dXHaC6/RjE9NusEnqFZNZw6OTGB6cZfYcHS2zEOnw3dzr8avbiODX4KhMt7zxg+wZEjhqJZ
bNPDeqLvw92S4IqXujgZFQttv5iLc90IYqZFpndGeoQBAMIa48jVYQiqhDe8bdSb3h6W6i8rubRU
T/728v/xuSJp73ytTuYlpjuW1VEkoxpLzriG0p+ox2qTyFfeHtIwhDxFPUaqLfYU0e9apa2Rwhm1
1wskMDQjBS2aGBREHg4y1KHUppDvyv751rfn1J5Qwp5/+/LbP5NKxY96uDxjrUHZSn6C+sdJLken
BR2Qeurtjerh6weoXbUhTyaXi0plpP5aPYsvI9xq1EirlCWtdfPxrUaERCDZZi1kk1/qSG91J7X3
tvmlMvSn90CXwL1R6z/nIq1eK15vf/v2mb+Uud5eVhWqt/eUAyb3m9d3/vGbDb6VbDI0Lz/fpP40
9/R+n03pY42Qd91Vk/vOkPKzUlYPRynIedsIqRVSDxslYpNytkSttUYlB3p7/fXxn1+z//mvqPcD
2is2KHGJZe1tyJqcbyf0IBl1JM4qFM7LNJse1O5qg5LoZ5oCaSdlbSglC2rvbZPIwv3bQ72hQYnB
9Pj2lNoroY9vRDfjsfyvf6D+/k/PccdQCHr759/egy/GY11X617XLOMcFyObtvyhiQIOXa39dGX+
/xTmX6QwpXMWmcV/n8K8u3bd9Vs8dD/6/l8ymT//8mcmU/h/900yjli0uLijmag+fyYyXevvLOGF
5RJumLbJO94SmebfPcSg+CnjqGxaqFb/mchEkIpvN+6d5B6hMdhoVf9bdPvTBe9VLYwI9w+ueL/Z
t9iYYLq671qO4ZBM1f+H/am1CC2rtfqot9M9fHPuCWwjY1g9mkdTBMTU6S8Mlv70iSbpVJKnuGKh
wyWv+ouDW17izcaqrT5OAHzxfFq9+oMpSJ7CK5hCYAG/nJM//EDpP/NLmlb9QD6IXK1N47rtSdHt
Lx8XgdFY2zqryYju7byCY+4C6l+zq2jWy//6o/Dcw87K4QN1Pu1fP2p0c7BSGC0dly57yfLsRZpU
E4h7WfT1P3/Sb0ph+aP4JMfDw4xr4H+ctR57yy525hoR1+TvfIBTtIILWv4o+fzF8fvdbEd9FiUy
G2my43rG7/5OUQ2bBy8CGAiSkIN0/uI17bb2xM2sYysCGncENnGiMYxF7NJAMHLvraihY6/8C4/x
35ymXr+JtOjlbJLA/93QzB0LT+v9iRyeD5M0C+/EsDwt0XwxtOUy1/NTB4M8TKK/OgJ/uIQ8xOdC
IMzGNteRr/9yCWl0kqP+rriEtOyU6v0JAVBA3PjU9PMTISNTaoTry3pJvQZ7Cy25tnZLVDZx/zDN
BTSUv09F9v4/XwPqwP92ZXvCtpCr4/skMF3/168l2mqgJFrWx94G5xnlzlG4fFpvTWTLvf77oN8N
bcMTKUaTuug3fZU/LlnRBPUwPntklEEX7ScRXf/zF/vjaXJcfH6xSdQZXv71e600SIN5KkAjD017
rLGy2baEA0RL3OA2d4Tbb1yz/1ybVfMXY4tBfef3u50B8+2z5eu/nCrPA4OnDXmNqtV6mPQ0xREL
i7hohgjYzhcY7xyKlEyHEF8T/JhakBP/+df/8WL55Rv8dlamrKB7vOQbrLGJ6Y47X0iQXhVxNGVI
+M8fZuq/21JyU/iUwTyuS5CRpun+dnFW5New2yEyA++F/4t7I6oMmArUjUUfjb3dFIcGyHuefBjI
JdA7T06OWOwJDcSx9/GHHfTlxuNvJDHVD7l2LM0/z5O/Jw671BAC/Wy8j3SapazhqUr3s1N9xI7j
xU/SK7UTAsBxvqz53i+r2zqCclPgX04TciDfP0jN4mhtzKk6VIv1jLyKtiwTtZAHugMzPMEFmmW8
yelpBLSG+3JtG4JLCCuTs6nCkYiWG2oepyd8Dk8jJtGxER9zgxxibI1YRvglRgEJ/Bkb5FizXKdu
fpc0NtYSFunz+VT5fMcSpAId2O96F5CMHuODWNCKGYg4O4EnOoIxgs5IU1ijH+3uezakV8xUbmj2
tjajTz0s64N6Gnemn76Qz3whznqR15PpcwkbJb8hKaHkdt88ORTLI6Nn9F3HZrevpzpwZ8oArL0D
fYxfRJzg2eLe0VMBAZnfZcziOM3je6hwOwcHxpbjqQaPXsDKb0m/aG3NEnQprtRtLjYNdhA9lsvk
I/ealuXJSDxO9nCdNH6ctw5bMyVfJAEvoct1MPW41VYGaabC5bRUc0l6HLVpyAAmD3/opC9Thui0
0t47PcaPGn13VOX2fgsNyI3usNGMA3spoG6Q3w3H+ptPQsqe+amUA5rAWfULta/71P9BEsQKwJZc
4ol5wlwn6EWMi7V/bmJ6vSsC6dDmm4Te+jhbME+YhH1vfPKxaikK5ybOYP450t75MZNWDqIGwuRw
COgD3JbJ92acb+A+XeVH0BXxFE/yQkuGvfw8eAFfuhTNp5ZfrRUnMnmkWPzcgya5dzP9omFBqNna
S1ZlVyMtriMJD1B+lwaFZzDGgVdFj1ZlTsEiE4Neu7V1rGybCPwx7q+PWUFnom91xWbxuT5t/Ado
sb4dSx1HLi++sQUpJ9IAl5VvtCnjft/UCTCYJr2mGR6bzI4PIhp/YJgIzUiyuFvhL4cmu69+FMbO
eOe4KFL7UuBf092qb4+tVUaDwvgk5920IY+UXE14vGvTXCc8brD1vPV7l/yQQarThkaak7GRl/Ik
J2ci7XsNFRPpL1J2BucmYWVxsJtoA7b1YrWkjzrayE5ZunwwkrK9tWe+25DHWPkgNGHAEmELJF/H
INys4IHTRvqgLsfGiV5SeeOuBddBq+WfLDN6dLHHwsGYj1ZDiZfkL5OYL37OvVIdGW6DqJsuFpAS
2mYYixvaO/EKxsemCslt+fEVQyvOaAY/RyIyluUZZRE9jXLYGuVUHw+yMMQlVEc26aBcBGm/XAx5
ojZVpH8LV0xE3EcdS9VgcIcnzH3iF7eqcRXX+Tf6Ntq5NPS6bXbVGvvYJP0XiqLjwj0wcrngaHT1
tBp7Mn0+iIEpy59YAs/0NeCkq9HiLt/gD4eombjJ3PHiyTGz1/haVAM45BYfZfApWE/kW8xW7jsJ
zfEWWCH9bb2i21rJtNn2fm3nG72V1kR+eKdjFhX4KPQPk05HAH5k1OO3pZXM+wkOC+qiKNnTPHtH
6wSeYLN5Ebm8uwSEHTliin5Y6KrkTp9lhNsayL5QrPs79F/bqglBut+tuKfdZrigBbXnjTugyx58
1nOND+9Gj9HNWM3J7SW4sZbTZDWHlDn5WKFr77m3YKwJDUcZzduYfXfXLFqHXWBZbKLafo7hvsPH
xXM6r9MP0BdojyjpzPZzDlxu6LtU477KY46VmJYL3n7eVl2QavFCzvxFTgeoqV+cSBxJwQHhWy59
D4pp6fXvTag/p3G5GXXjcQpxnBnSfT6NNHgLmm9eT9HSfxx8id6PzuriHwroSR5JJg3Sq+Stl2l5
NQzoWEaOhr5bMnCoMMAcLut4HqtdtQw/BqyKdk4lnpvSX05TmJ4M3yr3CRgO0Om1CGYSMnQatB+a
gSMS4YXmNQWt0pq7pbf2qxg6yqIrck7Dz3q8BcwG96DGxD+Ga96KtAPecwkncBg3jqntPLfgpqxX
Ew6foKpkRWd34vZxNO5DO4RbH2GaNaQrvGb8W6UhVLoaUP11+JtotMiWl/4pKXEfj/tm3hYulfeE
m7AVFU6xkMS9kWW7t/xovP7eREUfLMyZQTj+AJaJ7Ti2OtBRBqoeFgY9NLvvMfDgKQbzBv8XWoLG
nZORlVfnrsrlfbj2L6V96drhgd5aKg3A7reWb16zePG2GbDBYMT9yGyBbcEinUhwG1f+8N6UdlCl
CybajjSKplDYbXP+5qfYhHt+6lNgF4GfWf2mzlEXVA7afCcmvgAbtLUhXkIbYC0b0hy4GX7MejFv
6CSHio3vgA2hpBeXcuYWiMPheS2nR1OO5Y64X3X4D07HLRpN1icA3ICq5BDkDEUi/SB3MVShwQUn
wtxWd85ldr0fucz7WJ7+wZ1cfbuWqYMHOz1rFf4Fm3xij7OS09U13zaEB3ssxc4Emugj7QhODEmt
fhhwvjadbR+V7+mMS2gj7rH8TVEQw3JSdoPVcY1uO9c0uMNZGAzcy1j9zM4tNHe8zJ8px4/P5GQ5
UFV3BzX121LAvnC96WsaeZs4g0AVYWgXYUGA3LbXpvdpZd+Oo4VoDkTGNp2ST143QoLz0+lW85yb
LMnDg1XRddHg7gaP5y5qZn3r06+06aFlb22yyRsrrr4lPs2ja5Nmh1Lb6Ylx8SmeiCXxN+acf0iY
Srd6snfntTktDbhxRD8HvVmbHRc09Ye5TOj1B4/VtJoOpbJBbwGytsrEqY2tO70zn8uJ5Jv7RcXk
Npf9VGa7fnAPXhcae4hJ7Sa34PMLhkzHfOfMbYnCpXrIRI+9keYda8CJqC3LXZzTpZ0s3sVIlurU
QxekME/euBje6QaoDMelHIq/0Y1dNDcSA70fhIF4pl8QsPge6PCm/65NAuY+fKcZ95bESvwDYOQb
x7cbborsyad1xiku3oSjXS2XDC0CI/QuKHLrkMJhXFE5CnGwQNf04rjf+pnpQ5c4qB5CO9CoBwS2
t6GLMDTRWlwYUgjfrLfG2f5ka9oa0GPIkirKWGih0980FhzHQXD/L759HIF2Yd4XQx7jA/0G/7u1
RkkD2qbejya1hAlaKOQ2rssFMF/b4QPgeweXlGmgJ7CFUM1vh76aiPkcOHqp7hzjuSUTujS3sdHR
/BCBmWzn/bB0MAP89iGTQH2HLvVt2ds4ZGTuDkIuNOJx/AydqN9AggHzNdLvYXn5tvQSuOhmeXS9
Wt+6Ln2QEy1DnZ5B1sUgw4/a5DAN4Nhwad60zDDbPg4Xem8Qb2iwOCHA+ztDC7+OHVB4n4NKXYZP
F31/6B1srR0Rv1gg6bgH84Oa6XCRI8i0k00vOpDQc2Sf1nbNoLXWR4YzH3Ot8slsKJ5ivERzZWQd
yUxvY2aFw6xF22g24zvAMvg+RB/ysMGAdey+5o0WUlspMMo0sy9V3sv656dGlMhnzHGfYTy9b/ok
OtgwEb1evEcsm+yJ3sQ+TMY7sXSYa6bVZikQnMRJXOEYOG91k7XBitrVmyW0smSZbgw4mBhcBKtc
UnqGOSLg9m8cwofA841LaVJy8haW6RrLZCeBOrfU+CwwYb5ml1CIYeiRJax/0orLh3sdtLr9cXTM
8wJJkCU05ymjXBvg1HBTaQ3zu8k6S+hEZl4Z6FPGIJjEgPLkshXaLEwtGleN7mPeA/AMiWbSEc5l
W0zvZl90G931D5ox800tTtCk4fwqyPLLY7Ja3vuqrN4xJn2svOheLXX7lDDTM/s56JL0gvsnkpao
f6LgWJk/+oXfDaHt6tcHuVKuQhOrKj2wzTraiFIfD4neUnPVPjuMHQyCuOmEEXIkyznK/3yTH521
6csKhZ1FfFruojx8gKrhBX7JU/WEsQTmK2DQsmtbstCAibk1GtpCtK2FhP829nY2geleFtdTe443
oz3w77O68AbiuyLUdmFccONCwNGMZpdT0w5SGWwNMtcyyKMQe62Hr4b7AX/kr4DfLohWtE1kZVfT
5vhPa0fESZymCR+ZB2esT/M0QE5FdR9X6H2Vv3PH+X51nefCE/c+mUP6CRmW+t3oNfdVKG8xZ704
zNPIZQBWpDXQkaF5xjKr2E2zZOeVzZEuzRzUcIcRZlfdWGN5q7l2sY8aXFjCpPy82PeOSXyJrtHI
QmI9wpUIyzAEfBxZDRIgCga5pOrLRxcCU10SfEFsx0+rCzf+yoQqw1J0L19MQKV2wjm1jdcrNBog
a7f+ekNXCRBmdHFtwbmWX3vwRI0UPNqMBtHCiM7atHQ8Ya1qi7E8eq9k0QNTuM9J7h+zmpnaKMYn
pDBTUMTGMbKmJ2tabpKWxTFN3WplT4C2L5LkRfMBXKXD+JQ1rHuKPILJWEGAGYhM4eKupnlR52BI
YG7jC3mMB/kd5LhaSjjtIuNjPV4+2mK5DthB4P2aLDsv9I3AtQDfqSjZytfj7Gr3usNSS+jShJf7
0BhzLi75JUzc2nwZ2pYCChGLKY4TC3EZrFIouxmcD26KqE6rFsytzFvRcE90zvLYaOUtmqebHMg+
vvX7xVjP2sJfZiXvkP+0zH9gz/t1qj7YeODUAz6dKddIacXvfFJ6limO1eB9qUcH9JEx38I2ZMpw
kyvcc+APEUuy8KNKv6kvT8ENo3YcfrZmQaIiZZIyEvOlF+V2qvhLLSvI82ItSOZZxrtVsHZc8Fki
7sOCXIox33iF8QhKWpCCARmK8cFGcx7AL2058h/kgDGU9ScEwBm0rK07Y0KUWC0XKYcH0xMGtLy7
ZaHBIphYj1aVwGqeVTa5iRjpWueL5gmSZybhZWYvN3JeNtFN9Wv5A/ATeRSC+rFiyT4YVCvcyr9F
Js4MAMQZq2Mo3ZG3Y4nh73oiYa5g/iKyEnxnEUJhXiTv2lVmx2gp/w4tWZK6uOYh697Urzfa3pvP
5dB9yWYCEDnQ1h/LZPzeNuOTHErkWY3X4Sgq5zrn8TU1vqVltok6kW3yvGSY0R4Wy7zTfdixa8LP
limIsePuieb5yXHfZ0P8raEfoySr0oL9ZFY/4byiwc3hmIzhI8qWT/JnCk3mlBkU615AdieZ6Wqc
e5m4HDqTaNKUE8kHk7ujESQqJtvOdnPBzKVqA1bfuEHYz/yKEDK1ZqyXRute5jp/anx8AvGL8WNu
f5yBCe7j8jQ38GtlAQNxHRX1zjynOkmvsfwEWxxORE7cIRM+ThS/LDZZDTHxreNOO1HqOWBYcHHl
pa02SSuTUwFmMwNw/ARrEziqIsfOauYS7BoKTBQsMFKY37mocXcqsRC/z50Fp3uMm4Brc+HRHSXT
SAUyQS5w4Hew9lHnsRIYJPrWcsizY4N4KfL2NeNh+cW1bIf7MQfFSu5EODK25qo05+LQabDuOpJz
s0qfpYfEtxBgeeHdhPnsQomWdr78KTX5mfzEuZ2+kjzcNe0EIBkY82Cw8CsMDDxG407dD31ocwpb
IvuEgAru61YU4ruzgp7OmoVPzvp9NG8jx/toCfPo9SuXuLr9Ove9FY7EhjLUDnFCmlG+GeQYRxjq
m2XOcerhgpbhPfP92EQvImLght+3GybCIuFlp3YanvIJlGptWrgryfUBvdpodOcAqBSBJFlYFWlF
MlWWz4wMJT1EfV8AgJTzIwWXQOVIC41ZF2lnUDq3k0Z4lGJ1FIiI1VvpA1atI5JTMSfEybkkm9Vk
ICVzV2DoDjjkSHiqIYeRlt4wsbBEJQb1kUc2S/LcicY/pKdJcuvxH9K2BgGyblWPsWA1if2TFoRA
FREdOg3D65h+gEJOR2HHEJM7+feyHY17FXuWqLOSFJ5i3nGIcKD/0PbLLZByZqlwQAfcF5gsO+7V
NQpWDPeRZd/bc/GisjSaxo9u82Tb1IA+hI6VrkPrnRMztZWkJtVkx1Ix2zXopxKH0FjZBqSQrbTF
/e7GmInhWiOJ1mhj8WH44WWEvG2hMVPCelOZ7LomG91KAnTmozHLWSMHpf+uSumHlEPJIuPe2qeG
FBvlR3sWL8Nsk0BEhF6RRUis+CWt32FKHAfpSkZprT51a/9Qa4TeIcrb7ZI7DKhMb1aEgo4g70bF
zKXFVa3mtkywjO5d8aPpNLqbSVavMjVlIujHdTlzWTE+kGUIKFYXgUBdipPsXutYkJgO/g32UFxb
wAXeIqG4w526l2GXEqPW64NazakfytILATs6MIJUHEFnQkx50q2efxTT2TEyE0jHzVPn1V99CoyH
vLkzFv1z6LDcrikChFGOkKvG8i+2QlIOSB7lsVGI+qk5VSXSe3nVzxmYcvTCGn5IW66QQ1cun7WQ
tUrtJver/zi5yCWh2/U3Vk4ciq1OeR7uOuZShtLWPKJYpIUihd+MQY0Hazpsl++h5X7U7LLeE54f
UPcyuPkLYiy/+FQ3/TmqkTS2/CzcsxanxIKxhO3WfEMvDVjHeQB+eNL0+vMaee5mcYl1aa2Wthn1
qcxcICAiHbeAUm4mMzHvZn0cnsGyfoAQF2iFMx+lwXmt+bTkzU+1H2s7l/Qd1o1aHQx40G6GSmsv
3bpfZ+dMY51Ha63V3BooyB7CysbYLN8Oszns9bG5R+Y3BVo+1vvMHL29wAp0hzehs2maHCdJg2VD
OswPXWLpdPeXQTzGyEc8KnMIwsZjlE7v24FWiQJ17MRym/DoWuIaug29D/jc7p2iC9yu1r70lS9z
pFF6XOEl7gDZfyyaDPPhwclujXDCx8kp35WQ/Y2N5+hPohkASUkh/hs5x1md5pRiohOZs3tWm9Bg
b/hcocI8cy2Inxuncs99urD8132NREdpuftxqR9RZwuUwWxEPoizw50zRVF1UiagTl7CghcR1t+a
IupsYxyR0BiSLxYxIw2su54MIaMd2HhzC7+z23d5/q3TNZOmDP1ziRx9j6cPnOwYgxylhVObJAs/
++3i70x8Fc7Yu/66Uc+lNSuPGOvaBMH3klfLiaNpn/tiss9q77eHVjxYhwhtmbIGtoHL4MBRk0mV
vsRvm3oCl2P4NQLcJiSF08wJLbzS/BrpsaNBhLS0jN6JGCuSInAZBSxQy5H1XEyAcCYaYGZrnnd6
nNwW/WKe1WaIM+vcdvK+IuG/e3shRVaK9y0ZDUMqjNSGdL/5ujdkGWDRVb7iTjI3qZv2fgJE/g4I
PcW9Wn/qMkN/qpo02mclqcE4FKe4LN3bzEw+0DjW3Np9D0aSPoCjRveypB09VYiysXmun3WBzWLf
zvfCGOKNleXpyYd5SSKyBC/i4UTvla316Bia+ZjEer0TaZzsfL+UdFr8V21WBAw6y3+xdx7LkSNZ
Fv2X2aMNcAgHFrMJLahlkhsYmZmE1hpfP8fB6mF2Vk3XzH6srMIQIhkK4eK9e8/1Gpq/bssJpa5S
aK9uBp5juYbD39hS4ceW5kHp6zpeTjBM5d1sZuXdZBFw5BbUKZbbJNuwFqDljaVdj4le3M7VFUWx
aSfn6MXSi/Q62oxsDR2TElBPdR/YkMVExOfcdKiyVsuhnYc/jDEQSDcbky2AYZ6Wo159C7/cpjvN
rg+sb+6AozoZ/G4zCPmi6QDZRo/IbSuXAakOWDkwdPXqYjka8XhROJvBhjODywapf+CkHzGN9m2i
7F7LTcuFrqwfy1FZQ76XaZluGfTSo6DPIOaJH1T4ygu8TXrOclG0JTO+dTXdejDB6TZx4U7Td6Yj
0mPl7N9PYl8M9b2ttStCB6eDa5lboX7FUv06yazT950VX1RZE3D6+VtXy9sdFfcLezK4RQSIf6FE
Aci8kirozTYph5s1YPSIoWYTVmp9Wm+n1gg+DexNVGuU7koydSPdwMN0mylEV584LqZDNdos1hos
afsIL9LetCrCDIOEGKlShMSNsqfcp6O4wuq1pZUoDn67K2WCt9xszjzWYUHX481Wf8rRyaeJM/ca
5nJIfA8AmGgeC6rgms4iIv9eVTz3tF8M8r2FOaVQLyYQgG5ZEnKou1a/agBubSlFjOvFBCcVK2A5
Wi7gmv5xNbJLscs8l5mzO06ynIggw1MeOhZPMuBnX46W2zDkDIE/H6keK3/mSHkcoDW2hhJXqfDd
dis021o1cJcng481kkzRU39ThtG3NKzAYo/1JiwxxRtB+ygSLFz2iJ1l0jE54QLsqXRe+JF7Ep05
rp3WLy9KjyiZgGgfiy1PnsagK0r93XetfSzPTawfwmJ89aryCXjPczKyYjQmABKsS9n5ivg0CZbw
AdR/O8be3UU1yQtaeK2TRbBtNI26h/Wqi5o6Qd/8qFiUt3Xa7UEVldsPE7IWeWj8ZgfXPoaTcLaG
REZmJBsIjeWmSAiwQmv/Lbaz98Zx39mYrGxDYi3ogvex8t8mC5i2bO7yAANPMdv0Q8ZdoIVH9QZ0
QUbbunT5SYyhuZ8T1nrxxOK2w33CKlk+tOGwociyLvsAawSwIEKPQ78i4sGUV2nIaFc7r1FqvtQz
f0Rl6bgj0xw0ZOgMlBoNO3sOygAvQOg+CC94N2X7buYGda/bKHEIXAhYwaHZFus5q78NWnIxm6e5
EjTjBP1eh6waHF9sZqdWXBCy/I1R6JIoyPqIaRoIdVXuRdfd4OPEmzt202Em3CyrNWtr9n5DfZgJ
biZbjF4cGOdbAlnJpxvIyZkdKuC0oj5i0Y+fVR5L6zY5sG71NkK1EUjjh15igUCQyIo6Xfp1vteK
dVwc8C7eGjqwPMn2aanoxV7woUpB47Kh0qmwuBleHOHDCkuydWwPT3iEQevq5SpGbqG3PhtI8gjY
6AiNfYsVVxRIZH1D/PLWdJK3yNPv4X0AeQ/YM7sZkcS4hN2euoC9lJCQEnQ0fMmBeROVq60OVuWd
/r3exvrN9G25ns6uAFkTDFFhGpjI/0Vf1MxzYHWEmBH2ZB+IRDQpuOjh1sBvO9IjkWX2zkrPZxuT
Mp0Bpl7KXZARNp0A+B/G9rZh1U2BIjLw2rAzWD7KgDIjqIOUMK1AsJ1lyaPKws3VGBOq0tlsLqHj
frAsRDEyfTgmJ0EXsybU5SEq8BaApnsrYscAtvviuOJNQf3WGhEYqyLdzQzXLPnjDRnvFw4yln//
oRhK0PUvQjT1oaAhNSSOe/SPv+keZSCCyaUkcqgz46lDTlQnbFnVSyLx6NKQ53k4BF69GaGSbP79
c4u/eG5DdwRPCq0aUSw62V8FX43V2xml/vRQqo535lMx4omM8MmmzKAJ+6oQ052DWmQajSdXiqM3
DADvog/aone+FxCDhbSedQQt5fayTr3jSPbL38jSnD+Jwjzd0KXtua7umSZNw399lTkZtvCGE04b
KO40atkguk0zrBiG2UxOqryW43Mpnc4jYxFdFZKxakg+lJgjivgWs5zuCGnNu4IdMVqDN1Pt5dwU
9SeZ4m9Yk95SSoWcEztLsCgjhvy1wDjgFDeLBDHQ1b5dlQPbyrqqvsWTlKsxYFO46DTYJnzQCHaI
EAxXomcjL5K0JFONWuo8nuFi82RmKAAj04ob6/QSHw4oFVJsMru/m7LwZ5QP1y+ek96pDRt1njen
Hu7SuunX1vgsVJExcioseqxvw7dipvVYm9N9OoafxA1Ix38taDbMP4lj+bBtQ5i2I6Xu/EmwWpKt
rrmUPg6RkwBZ0a0tGlV2v0pvUquRzGqUKiorj9RoSJrPp2wTp464Mnprh6WtYDqgouxK5QnGjXTG
izQcml4jwQz7+jRQz5mzVGanMKB+Unv9neXTAC6N4mJuvGzX6/NHNmOjxLNV7Jxq2i3F5gCX09oM
wnUWvgWNhhDOoF4d8dWphmIeUSSLB8b+mj2KjkZlZWasugQFUTMWh1JSfaPMUNSU2xym0G3c3gwh
janEgBYOffObnNkR09PG+UyyWwTJvpwYeWpfvqatZFWo7idoljo/Vf+y036m8YB/jOwrg9DjOG+/
Z95Srs8ywUoBsugQ7UM9f+sE5cbMJHyMzD4LnhSxrb2+jk2pWiMRtMlcf2ShR72Kio9FaS4ReHYp
cqFh4F0Tana31NpLrbiyZHIMS+1nITh98hzXceHbL0bPcs8nR7KNEzZYOrqyJmgQshSkQzfDXsuE
s6riqtzRLolXWlweyzdhxhMEOASlSWo/2dxJh+AUFMO7NYQq+2vnW92lWcpjqUQCIA84Bcg5wtL9
GmT8ztVLrY5BEf7UIPp3SdFfT07qrowOolLfjU8mWXuATkt6XG19Sovm8d8PYMZfzCiGLRwAI45j
e7byAPw6gAUdGhNLa5KDqd6ymg1wGw+s4bwfWkswZcymFVMsihyyEwvVvFMNs0Ip6SylYaja9G/0
u39WfIM2YZKA38eviLH1t5fUTg6e5ciIDqkdvGCsvWH5fFSl73SY0CJOR18pzoDrPynpVeamb75e
PZuu/TefzV8M7iY4bD4dU1pIIn+XnndR1/sOYaiHNhxLlDf8qkDmxk2JGR49M0rx7zVbtX62vxOw
UGwCJOeNqm84Sj+GnmKNezmHrOA+6ERSCCucwJOgsSPp7G+UuJ75p0nQ0hlzUMiTkGlav+twWWBb
tMGH8DAmsb/R6KKjrNjofROvXaICGWfZ1s+pI7c2X9s518+hgI0pdaveCv4hBeqLKYmGbRe52Rb9
hFwLVY3CoM7Qa0UYM0mT1wn86IrOe4JOjeBBHzI2j3mhrcrea45DMj5mkGHxzqOKFVkdUOKwNp5m
e08eeyGh34n6XiP4Y7vUxAMy/FhrzAcB1JFKn7ftBwpr6XMJ2RZTL5lCZReFO34W6xZl5aOTiZ2T
eVcOZrBL4ihgcNO30OCOBFbpnOKanw15ZflaGMa8izztuS6bdBMh3+UM1r9NKWJdzTyomuMiFc2p
qbme9hDSwNWZI4h/vekdBuQ5z++9EG1UYGbTJjO1o6fbN3kXfJBj3O0d87BEVBaNS0G7GAkgdOoQ
smx1UXmQMtIJWpWTMFplUzse6ij6Sbpo8bn6+H9r1N9ZoyzwSr+Mcwr2/wfEX6UJ/Od/XCf0v4qM
gecT7X/88Z//gcNJ/aMvvpNlGoa0WUWzJEJD89+2KEM3oTjhtrCl0IWx+Dz+gPGbUt0jDflPPxUL
rX/yncx/OIZt267DE6l/6/5fbFEC69O//qC5wZSeAPDPyzDMxZz168Bc98q76BjVSYvkmUoeAaET
IHGZeJuUzJShnpHszUh/klFsOu0+IRIeDIfBnjBhOs/a4Uzlw1nnmoU8d0paFS7K6GVZR4Qt2kln
I3Gy2PXXQW1uO3EMhzw6Uw4sdTshGpiu0lC37Ftpws5NQdMJKIzpzhtrItAk9JKd5XjuiYqVd6K4
0G/iEN+wKBwJ08h+KokZWdeNx3pYp3baN1RYl6OvCw0BLUCm06RHG1t6MAnUI0VgUMxaDlkSEg4I
22hXaAkiXipa5UQdcLkICKg7qXzSTYK/DV0vV8kATtfpTM7W14OXO5aLSD1kOfr6A1Pe0FJhWUht
jA1K/RE2A+scgqvXC0NjudANQBr17DsHO6aANgkBH4K97OcRypcsQfY4zYSvBIZsaaTO63ieU/rU
ntJme9otYk25K3zitone6RuHJF4zyM9fFzEqsTWmaXc9JT7CB2Q89qZXQndhi/IcOdFF5ffEI1xl
jj2gZxLxPk8KpDN1diMG97tDoNKqr2YYH3r6LWWFSBR5+YrSFk/2JG/9Ia43eujQKond/NzgyAci
Ijeuq710bhiuzJ5kpkpL1gYMggMZRBdMqdFqqElWQ2wvLgFaG5cjku9plbTs573A0XdxHR8QLyRH
jZFQonCj79cZ4YU2fVBayC97L00IyswuhyY/QPA917HZXfhTx/pRvAcD2XHRCFcg13VxWWlcxcnl
b0w8T5dlbc9gcaAfR2l/P6E/HXHiXzgjM0VtN9oq0OzwUvQ1Z2eLBWRIveYwWOahKfPsygJOuQrJ
9QGiESBKMpK+Xdn1QKms0kBpIM9zdRSegmDJXPrWhcletxhGctbGwr7QKeLvpUv/Xt0HiJRPT9MR
2FG7WB7gxPCdYFzvDd76JZGP5qVyal22TfjUa4KoJKau5b5ZPcCJsmvKT5Sj9fmROMd631qwcCdy
fS7qgbc1OBGfB7gNT2jfJUk2YOIrA1zVHO/tqcNtVvObbxSCBHomYksH9MEvtw31S03WYdQGwLWT
MDtrgqjySat3IqfjUHtFCwBUB9OyHC43fl3kJNHQF4JSr6xan5h4i2dmiYUCEfqoUICdRM+n1ThL
esxsupE1+3SmbxF2P46K0cO5Ic7gqBditj3yY6lM5yZliU2Q0HQCHqntEqA/pioBd4oD5LVgAVR0
pyplWhBeRvLGBWllsSsoAGavC9t/EFN/KOCpUO9xsZAsdIDlsMRGXYMcOug+mt3191QhixZGPrU1
AIzpm2XzzbkKcPTVB6qhHzUKg7Tc5GHDXhkGkCT0kdR5c8afDs0HumhgSiTWkZKkAEv1wlryFHZp
YXljYv+ejH2/Df+bcU4K0x+08+W20e33MVuDfWOwdWponWxmwzlkCv7EimneWiWLbul7b5Sb093S
P1pe0gw/yohqY/v5SXYDvFWXAitMLpJCLJY02DcOxM0hc7ZnY8U0Vm/JDS5WIyf2ukrZK7P5S9nv
0Zb55L7rX9hwQAZHx98ROAF1dYGwxmZ2MKNhp9sB3cpqnyqEVqZgWn3cPpqqKg/9Z9yJIn9wkJBu
IgXhyvDfrHWa7mtNIbqYKpWkFQL7EDn1Skymt5YK6hXkF42CfNnQvnKF/YIBYygMmAYPbMl2cBZG
2HK4YN0bxRFbjobKRdwZwRcD7BPuFwDEcgIsZIjlqCmKuxYW3s5XAKolwMKxI6YrbwG7dWrySuHD
EfXQrDLZTmQ0t8NJq5MBNLmF9jIFjxa0CpQGMY2tgL4FnUMnZ25uQYn6p2po0G0SE9a82M3PJc2g
WjhsOCaaE0tlsr1PuScTjDD04UPX+YgUxm15JBmGJvRRuoTLo6nLTxuy4ZuVDwtOZnF5oAUQHWyz
3bG5qfLJPUbZAFSJ4RDcD1A5DbqcSO+GagRhq07+r/e+XO0jnf11MgeXU0PDbfkYmrgnGpPM8+Xa
cqGpj8MenYtUTO9DTlbXHDsmmQEmSdoLJE/h8oQC58UQ9FJIek2iTtCELON5miXJH163Ja+FJE8N
RNR8NSokn6NR+Gvz7kRn7GKwi2SfCi1EOjwStefFxsY3tIr6Cy0EtgRSgf+WgAtd35UKCbgEXeBN
u9cVLrBT4EDE4jWcGUnWnN1vKsXXXy4AGjKAFYq2hnkq3Hq4G7zyGPYAwRSwLothxSSRf0gd5oKy
hsei+NlLFsbXxXJbA7eWBOH2M6hjGeNIwCxPy9Fy8RnYEWndKggkrYoiYG4Fubj8+n+B+i/Xie+D
K6WAjTbkxjggh73UDfaCKoJguWiNrtkLmI9LL5q95KWjcJB57qFiFP21RnbNtrX01+V5l/H262V8
XZ1BTO1R+e1A8bAgpPyv0JR+UjoIt6qJEDTIlY3iSPaKeLdcNFpqbRpIl2WhB9aFIatqL1r7I1NA
zFGhMQVi+jkvR1C3D5rvkEKUqzMzBMVZLGzN5bf5mb6ADJACYhshW1SEl0GhOSkNx31o7MQQvKRV
so35h5ELzBNzAQNzBeGzU6jPUUFDhUKFgh+EBLocLhkPyz1fdxsQ+xRM9Ou+5aHLA2KFH5X96xKa
IofYPgz4MpZrSw7FEqvydfXziCL+0RwY2ityvz/TXYpEhQItn2NpOwVIsarY0+G09yajRy5Ii7AU
WTWmrXphd96R0qS7DySkiwjkRaTYF5/tacXDMABjTArUsURbLEdLrka+oDSWw+XGr8f81W2SjsW6
ULyOrwcvR5niehgAPr5u/+3fL3d8BUB0Iw4STZE6l59eWWbRcL0cVrWTI5AYhVqwZzFNKQsxR7HD
5pQeRsUw/ppCv64uR/2sGGnL3cv1ZZr9upoBQc76eTq1I2zyXBGSTcWEx7IO2X8BKC/XcUiVB5AQ
m34BLYcKvLxcuAuI2W1RqffAmQeFal4uRkVunpiR16miOZeK6+wviGdP0Z4nxX32FwR0pGjQU9Bs
u+pgTTBTcHES+7IcjliOoXFrBsT13+765VERqaI6KkZe+PKoHHcLLPNZMvpsF+zlwqhejpYLZBsq
v1kNzWXizPV5OWTXUmWH5XAh1xqhU2SH5fATKvv1V0Rjg/GSY5+eqQYmWOYUQImiJOP65x//9Zav
P7mQSJe/uNw2NsKlC7Zebv7tUeEUutPnPZ+Hy7N/vpDlocv1qCIJar1c/3zGrz+lxzkgfs9p8zOK
YQYI9XaX5/7tVXy+7K+7v/76/+K2IjuTAq3X/Y6N0HH2p6lhPxqhnhHOpoJOB0xLH6aHMSc0d44G
QbulurJifd60A7W3fs6f4sglCsArn5ISjzb8MHuX17q1N3x50yRj+Y2tMJLp6a2VIaQIEPAbGFg5
yk4ebhToFzOkaeuoCR9HO8e1Eif+yQFDZoXdRJfHNjdN40zbFA/Kri3aB7OImGlcqmMzM8rK6fuH
eXCHTVfpz05hkStjIAvs5TnI47MWRjUA39xDn8zbJBMdCG6HTkpj4nMkbp0JBSDr0/XYxjUDbdvA
QczxBRARs0ck+NPHxM3Pd/DXod6/4GyIoBp/c+NWrmRJfs8kaXvU9Y6m0yvuANTmu74YMWbjOljP
jmYeJcoIWP/FIWmSU6jxuaWNdYY5ByIxil5Ct82vwvDHML2nnr+PVcOvj7V+F+Thc9vTOJVmeLQq
NqR5gdTDNPdmW14bZUBbNKg0aufdD5Kl6Vd79l74VCRiquFBzc6tq9tnTaJQ1Ta1owoYZLmjkULl
0iXTXTISpITiq54gU5d0Wq2UpKXUfE/IqaYGlzz12bve9duOJdf1RDxaRoFfr+pkY0b6TTXJCdUD
lkqOcG8NOTsOqyvXgfM6e66+sXIKlQUxz6CSreAYm2OzZpeNmafim3U0NOSqSJ9a3t5z2zcd0Mlm
rIOnZvTic6IlWFWtrt2UbB+3udHvNSvBlJnZGGatdBeVmEQN032LOdNPMTP12rJ6tG5h9AB05tGX
wmdFol1SBiaYiNVqbjvGfmx9FGEq6KsckSsExr071NbeTItjmFXWXWS5926ZXhGIzu49SDD8GsF1
18R7PJfDZsbI6VHYwI3qp2ROYY8ZqnKL+QzvWuz/gCx7wf/E0yf0vpsB71cYMcA1FkBS7M3VIWKB
taK4HxfxvLetFNaUfu3RzDjilKlPuowv9H6arr0JBEmmpVcliR9jw/lqGH6xpvi676sKbxzQSWuY
ODm72dyNgs5I5w03IiYnNbAI5Gnbd6EWWa4ux+NQIoB0GVbJcU7Nst7EMO7op1qsiVr70p0LIt77
ENwAsXNni1zifdXLu3xN20Xfaanh73M7+VaZ9rvd2HeWq+vfoNQ+U5zP11OPxtetqAhDFa33sAD6
S12/jBoLaOvILhJHI+EXPfVtGpa+j+KryDeW06FhT4xb/BvNzZR/gIG9L6bGOTOykuAWMvY9yItK
95K7uiyOVTDSktO1H7NhPOWRv0vDkNQSj5TtGAF5FjjtPkmBCU4J6VQ5qhI/THHoWt49lsDmUJ3p
mVp7y6LNhM+jQVc7Wkz/FOQdy+fnZp9mqlos89ztoNF4ynr/okkp6CPN+skiN6ZnQ/3bZ3AqMnCR
bYqkvJPokBrvlLnhuCvs+KryjZYQdqxkic4c4I2bJkzrNbABgIQVi9CWuo8o83qXhP4zJsIYBVKM
9y49QDa4L6Xmn9I22YU0mbe0cM+JLqtbbbRQaRtDspNJ8wPOQ7P3GaPWOoBGjN/scVEXr6K2ucrj
4SbooWJ2zh4R0gMWY6pSwGg3rtB/RI442/gV1mKI3uYB050b6mtfBCHiIcPf5V5/6YsaXoCNvFwn
cXoi7isUT32ffpTEfmFVq+Wh6JGOa5y+5RtlCt5Tr/PpGMmL54+H2SkejBDFBliHH11B1F8xh+k+
tsZ2FVpmdp857o5u0AYEUXeTSjKqM2ffFOldPxk5/QXH2g5Bm25b1E07bzI3sC9JnjDmchuNb10w
vKLURbsyoB1PEf2xsByb9N6L+ke020i2kXWPTXietPE6F857n+/alKEmkvHJ6x1zW+VUNiS+9FH/
GEIMjIPRf7hGfkhCep3ID0g2njn9olICdy7nK0N9QLkbJruUBm6I83jlJpa/1QyVIpSU+aY0c1C8
rI+wukTv5bB106JSXqU9hlCEHSQjo4KNDi5TVboHVH6Zmrq7NTH7EwhuVWs9N35MeYBGJvpmWYBc
7MLSVkXTv3dNa6x1r+R3kYQIGIxm0/TBRrz2kiAdv0zkgTpUSeemcTrrCqP61tfxnekToWmTRM6F
ysrLMKwgwHqx7Ms58wFluJSvhyLaW373AtLzVLAb3tWDfSbQ27ky8vAS22aOSAGmbJK6ZHTztcUZ
3r4g8PJNR3mYplB5W6XGgVm42npQRGMJBUvE83MRxiVN3NbZ9ki0N0jNOgQtRbmKhuTWQcmCK59o
tXB8swQsMjw1q6ZJn+pwRhyliZ8CZ6FNGcoqpoEE5omh8MlJxLl5K8P40Zq1t9aLSE3BSbM25j45
sl29mvxcsCwIr00cGxaa+71dXme5cePOdbvJvbja9dq4nclwWwdtQHS0xWCMsGvX9eZjW4XFqguZ
lykg3MHdf5Q+A2SC7u22DPJuj6XQpMyj3VmFMW9BUa96rBLrrs2idVig/BtjsgVDRJBz29wQXbcS
EtTr2M0XgGRvxkKnWM1Xlkl5nIKJ0cFKLZRt8qzlQUhiTmkfrDrdEZPp+WlyzcqvXQdSPpZJfe7y
8EZGVXMueuvdQqxslPWpsCIUZ+hPtyNQjRGbwtbpMqArhp4f4EF8N8LxoZv5HLW4qohpV5L5aoQ+
4DXZxqtYwfbizrDNkx3EWBJntBNmi3pY0g+kDbgx4nBj9fl7WgzFzsYasw5jbMBe06MecN/8GMM1
QOp+Y3rNtT4hGsMoDTpM7mO4E4FdBD9R/1HFB87oPddaTmp9gD/ViiZKwuWNTqxbXuyHXKYnEeOL
6RFkbRMB6rgb7tjlMlHzq6sNjREOHu4whfzYrUCn7zg9wE28L0STXAwouAfa5plG8KpjeURSsQ2Z
szubXSemuH5DguV8OZnlrRHpxllDDVLmGjpGRAxGXXZrIG/4L+aqvPX6mlqzS2IHXsT1DDN4XVfF
mZJ4WPkJq1tJ/J/2TZNU4Br2XuSLT8W6QFJKtSm/CSJPXk/RbkRA/8pwhHeDxfxuIXSk3Whc9ehe
a10/eR4zOLLXkZk2H7ddGtGBGbaYrs2jkjKV1jTeSBMFhq5w8dTAI/JvS/wjVCYPoNfjHVHoIqD0
lWfFWRm5pI0Zn1663ED+/17E1g+gnhNywU7Dl0RBaEj18XoYlRbwIWdJuBdF6WyR1h/LQQ8VX2E+
mAwNDIiefju040WYVOJ6RoXpWNR2lQqJZZK2RpNUg3Rh7rObqwR5AnsvBIFFT4HSk2hSNB0ARN9C
JUCVdByMOt6bTp2uW8DWezlu8GRa61ZEzq6gc8Pc8Q5OClexooVEAr0bZtcLQkbwqCKHi5rLODd2
GfMry0j/YKPdNp17SYP+wa+JkQwGIEauLFGRYxupXpqewnnXiicsPimvyLzNAvu5NJsNBbxbw3Uy
9n05nGVjDpB0ez7OrPmuEBqcKVrQK51PfCHRGH6gr+KyO6Tjue+gZ9hSp5iMgsQZiPIqhgzX40kq
ToWVCahTQl+3+vjdJqdog6w2WqcdN2m+hpiznhGmqX0B5O7BzAneQFKzGrTmtSNDZmOUcwtLWWcJ
Q18sIuy1w6KcT8w2Q5s+TFk9rgmm/WHm0thkmXTYj7nNxogwOBSVoGz3U4QZLCIbBzoR3/DTvUNR
O/amlnQHk1CB7fwqhRxQltvUi7fsciwlysTNnV2mDs+cojFcI6hnbjCv9Y5Ji2zBbRnN8SaJDHxK
UffaMfavzS6a90ApXlCWdwx47haviuTH1KFpa3E9erdWRVW9mqF7G3Ts/XlbN3gEzWl8m/KMdye8
5z6LIyRQOhbbygGMXLJdC6eMM3sgtNs6Q8YM+aVmlPQpAGWud0xqTb1LLIw29phyL3t9PzRZfyrO
fRS9I312Vn1typUtnjCLfdQzs5I92uDq+5/WNF9lxJZsLac88p2xbQPRkGb1hHWieHSxFa8IBnxO
ZmNfyv5nl42PIgyORWDtWda/+XBPjlCdBTYv505v8stQGx+QgawcqCen1u72eWHDUJh3dqIDxnH5
QZLOGG167LNFMODv8SuKQG8CThOG9UBBgLHuRwGN5iDDfEOdzLjAaUFcrFON59a6ojUUbByYZqtw
zh6hIfI5xfmKr8zEIDZds3ehEmRr55Y1KaOwR7lGb7unGWDCFbsUuAKI0mc+snLyMajV1m4K2+/0
bT/CDlhAM1N4DASntmM9Mkr8qGie7coMAlIfVPwwQoErglHbt12g4mNw0Ws9k2gA14fO+ipoaS14
dr/1NKDzgd7vNrEWuHeY2Aa7TNiloNaeXBp6afRDn8N5JTP7pZiUZMda50kjN170Lmuboh/nZCO1
kd6KwJbXkxCRzxGiNYqJ0Ks+wrlK1mE4HcJoejdyJMlVT7SCyjrx9D4/GGHdkU6/TirtWxeQus3k
esUa4Rm+xn0t+hsz125JZr0GRIPWJA4opWbDd9Ob91XL/MRGvlIK+CgKHwPp4zQrPBBAiUskJ0Jv
RwvZIYfBjScKYw8OnnVfmLMCSDtj23sZ8IJ28cnDsjfwneYulVKA5oZg9d6NOR+Iv+iqW/zXOHjH
gN5NOFUCnTeawAgK6AVgz21kq2QDObyZVfPi4nXMZjTjUdmQaDTET5PxFgrjJciAHrYNmuB8YnZu
LXRsCImJhpGpRqNkdC7hudlnTIpMmcr/aQncUfqZ6hNioMpLD2mjYylLR4yA3WM02f5lTRCD6zAP
C/FedFZNBF3f7TS28RwNd1MpyWrX9W2fwAWs6U9rlU4UNZHVjRkG25DspbWHgZ93RE50phhT0yQ3
qVYUu86+GwvtsRs+vJCqt2M8DnYFLcV1XzVM89JhljN7XImFPPgpu0X6RCvZMQLIgOevMWqtaX4h
KZRXdqlXwAcD4yKfeh7ESrWKLVYOSbQei5Is5oYRRG8Jv3GbmxA/6Ar3GsNDfONBkgk6/d0I/Ho/
8RKQZzLy8ZpD0yV6g565wXIU0fql2qOSKuCvDN+A7uTwlkjPeO6wb2MqNXbI6yENBTbLb8XXK92b
qNWjraLPdV5Qohb3HpOm/miz4kNpSuwsuu7zwlixU/H5jpsqegoHD39+5EL2SFmda99MCB2rDmLA
pYy+W2l2Y2ezfaxmcL0Z685+JpQRreglNJpHJIJ0iR0cUfDsV8ZT5oO0YSvAYIwczmjD71oP16tK
DtiGKhIyygcmTXSS860MOD2zram+JyOJiQLqsY0TzRyt+0oAkgs4W3Ro55qMxDYI4fnrHmwG46WI
U28Hm36Dj7CMnXgdmvI+pAC9cq3LxEZikPo0B4PwhnocWKYhuZE27VNkFsBhHpwpfoj6+W4cMY1G
E7mV5VXbZLu6vrIT8VLwFvyefHgMmND+g0G7aeyZ00u7GKMSvc0sd2pjOoNv4IfLgjYwrs0keIOp
8DjDvQLe1O27uPqIQ1njcwYtnrWExGuPrjcdSlu/hLsCkiTqwdn6vF27cl6tub8VfFumb21HloOh
de/O80NljfHBeIHPbaYsENmVrmXcZ7s244yprbzA+1hv2hn6ml6/zlK+OhmhZXzERDB/dI33anbd
e56/DySdraCdXGS6/0gbCRpEtc6c/EPwYtO5/AjC5D61i4e8N8mdzr0M2qR89zif903SveQssFdz
xJAUVxOC4bZ4S+P6WNfyPlcacyulUDAerSnfpKK8t0nZrhv9WRrN/SAzPFi0igvXv3VBOK3RcXwk
bnLrBU+D1RFWoV2EbXwkY/17qdNVqqV2TjWIsXMv13oQWru6rzK4Wh5cMqN61qIbZIsvSdv8zIIr
s6mRMpWlwcfjXhZiXBVdeO0bCBY081L29odtYOkPLFWsEuZV3wswNqVDFYmVdljiX45OfvtsWs0h
DL7VY6Ads3a61cCKwOZEgRbdzdF+Uan9v6DvbwR9QKQFnO7/mXX+PJE/kge/6vn++Dd/6PnIoviH
biOTs2xw1FKav+j5DIO7KJCZJqha5pYvyrn9Dx2trOPxn26R8ggs9w85n6X/g2KPRBbtmuQ5Aj76
v8j5lGL5F4eK7uo2IVumhy3A4nkWy8AvWGBjZjtYe9VwZf4Xe+fR3Li15v2vMjV73EIOi1m8zFkU
xabYvUGp1S3knPHp39+BbKuv7GvX7MdVDQMgKQYcnPOEfyjuPurDBnoU0oqs0NDPBGS//DLn9z/7
X2mTnLMgrSvhLPkP7yYe/+XdCk+T877j3dzj8NYj03DLMH/DRu3RAFgH5+k5i/beUVtnV6S59DsF
rJ/eOtjqq4Q4hclj7h+6m3LoF9ZWRvJrju3NKC1rFAr3f/9RFfMzzFE4YtpcN1XTdMfg4n2ipgxK
paCwoCtHGKEesmY0+lOxcToNoUhdmAu2nm/Nc+A+My29gifptxI0Quh7BcTlWsFgY9oLPVISEko8
ZlRDWRQ6lsxqE0T7adMCowKNL38DHtzvJK/rd3hdd3Oa3Nl8Ope6QH4Uc0C6LaQOGFFXnLtF0cJf
SnIKpABSpo09uU6mI8piOlIXzME0swMCUuwSDMBZ03Er+sDTYS6351Q0wicHBXAp4xxP2gCC6e8u
b9MeViTlbrBCc+WN2Wmy3pw2SekS9YPK+ThVTi68o6XAItF6ZzFZn03+k83kEN00xLf15CkvzB4M
C4JpWuRzuLJ0PSenu3e/u+mELNqzow760I/xM+vsEnW+tl1leo5haIsttxRiWTbtOWJvOqzKQ1Yr
6tYQFsqJ5leUHXxwHdOmEHtKL+WLTg4wGJPkcufKdHgtwDZ4hf1xnOkxgp29+1zExaYuZHXdKgBV
J6PjkSVRplqEhAqn6ontykRtLl07+GrLRbWDPgSNKiwAZXA0nZo2H4fCDNroQuwSizqDf8L3n0w0
wlpUYqZvPl0Vu/QOVpVQdhTfd/qW054LMoZBKE7KdpSvkjF8+viG6oeTtFV3CGTJWvMjx0sLhAwY
MbQsGaQfX3baU/QYFpaiotMCcGhycZz2giJDz0wfAcAV3sqxjNv0WBy43paWJ5FvBaBcQnkPxZrf
vbkdRInwp8xu71bdmjBvHNaTHR5AZZrufxjjqYasgoysYHdyfhowXHF7jpw9Xjh0V373fHdjsKuK
X0tCyM0iF5CQQEDsb6YDyV9IPnwAVLIFsg5+XQKwa0BtcaRzNbHAA8H07nRrHmXoXFnivaZh+2En
2wK6SQzozr+M1zy0hK+ywBeC5LJXlVseJ7N5Vu1ffe0nJ9IP51K3gvAeQKPdtAMjxLWZKiYDuulw
2kyw54/DT0+JdUhOZQW+ShfeffLACPUS4adoUE9bm1AWKDj9ZuUHMuo3e7/pydNh6oLKdhx4bnpI
GFnFWjrTNFdVltNzTGW0lnnc3D/+/LRX44S5aeL2/VmlX3HX9QMdF53fq6swocGCsnjfm84Nec/0
nZaBPo9aH8qXeOKoNDBPyZeW7w//8sxa/im1UrINxZwVCcDNtNfrYV7ep93Bo6iGJi6PT5vCNl58
loxl5Um0xj4emF5dfJz8+GvTcwBKK7M4tYFOCzvASGym39vUO+QtJfXS+EW3LVhnYVZ1XGEPBTku
dlI4m27UZ9301SaDw+mbTxu68Og4evL+/VHdROrsN5vD98d91QaAoz1nA2LiZqiBJ4bXIpx23p87
PWs6zhSMfT4Op73p3Ltr4i+vSaUmIfGK90qpWmtNlla/2DB++jMff1rtgMTP1bL+gclaTsEZ9Vdh
IGV3cJuV2HqZjkJxShbjNfZHU+CyM3C9DO5p72Pz+VyCLBbwJFzOJX6NRJJgfU/PSWFFD+LL/+Vr
p5d9PJJNr/s4nvY+v9W/fySv0X3Uv9baoLYIZapvoE9zxD9YcDVfWVrod22kVL7rbmAsQ7HqTZtO
rHpA0EWur/b5ugVgZCB3AjQxkwbQGiVt93qoFp3QKZg2QqVFQ5F2NcGCPjbyH2jVj3NpUPysAqqE
E9BJzrNwnlZhP59gUGlH+rOsO0pGmteUUCJ+R5BOuLGPw2nv/ZxY9cqoQDxyMvgNcW9cpjo/ctpV
WBFTA5mT5W1Qd0ow/tK3dtxksOzrb/wcrSC9H0KTJmJgWj1afjtDpuInye2T/qBHUfSOX51wc9Z0
BxU6vqJ9lKDu0TsZBRV+nrIErmEU1iYVRvZqXcCZEuvjOy5q2v0AR5W1b8x80xsX9pCtgOK7wIhf
px/I0KQ022RpPm4r9fSBQJvgYJFVPYSOKNlVlbFMOgOmLmJzDRnk0NsvRYV4ABpGGyeqho1ooymZ
R3Pkix9y81YiwppwyI4FFAkhLveCO2Oxms6J4YC7EOTrPqSpUkmjs+3UQ6ewhFSFVaFQQGtNcW41
sS5WsNEu6PYZkG0oITRY0Tjbfmi7TFi6keTPMcxo09bDBrS7fcqRCfVV8l4a06twwFOuyy+BYnlI
OoLLNBCZwsfMegx1ms+gYZTFhEucNmKyfXeS+zgnB0MLYxPFvAldPm3eR8C0C2+XIDjqYCZAvyDb
kE6WbwEyqcZyUWIZ3rkdwGYVJaV6rLZCpuKh7g1F1BSIl9EmRi/NejBHvHwh07QsqInyVqEXvZxQ
nNNGEWvzBO+cDkFFK2tkEKjU6j/yXjmnsYb3ri21u2mvCHFqVXzMh31hBZfwDah9CV+5X44dZBp2
4fvpyPGxkhbPtZk6WqOM1x+nphe+/42EShqXzaTlVAlL2UqsLYXYYGJK0j/tIp/SCEYKjQC9ISKS
O/RaZtNT84jvMT1p2qPlXQCB49zHA9Pz3l8y9sGPOFQroCe8AyhUZ21T+TVzAR4WG3kE3Y5mLLsM
dgXN2DRB7w8n4emcJek8nJcHmvJ0f8TTpgd9r/ttD8wd6h2FQHU0AmxMhbfsXHubNsYZR0WKBsI5
T1f9bVy63Rr7GYp+7+fq8qdn07lScyLz6ZSRKEhMa4AsavGqjwc+DrsHCtsO7BL0SvpZS4tdWjAA
KIBZa8VuT/HaC1e1tkcK3wDC8Zz+RMr/CGCDbpS6rhbmNT6RdlwgMjuqPwMPCZ2dZv66DrHJQEYF
WUXC88VQXqruUAYnkSWFi9DbDe0NIn7bZjMfwLVNlXHpRzc9fFDCNZWNBLHd8MEK17XKPbO2lL3d
VjPJ5f4+pCBC+kPTHwByuw4E1X0tbfHdNo1HGkuds/CCbZRsI1qIgkjK91qZu/Rgz0Gydah0v9Kf
KpbJGyDxsl4jk2RJ32jiGnz/p9raGmFIn/8B6dIkeqZop6G1tfAhvcyK74qEtMa8Va+NT9OOFtu8
oUM9A/xRSysgj7q2tmRIntsGAFOwwvik0B9s4GNfyvBcyd/jI6Dx2cHY5S/2LDzBNuIWndO92tEu
noffhgNgubdhpb1gVtEus4V0pg4PowNdmHU/h7HzQ3lMl902usuL/FYswFtsAM/Qnt+0G0gis+Bs
LU0qqWeSznImbxFYPSqb/HtAYlmf6P3CVY/0WRygprdFRME8aO0ib1YKETYGtEgJLr5XM+0h3Rqr
8WoCPF1Gj9LJ+zn88G/5W3YoDj2Z/7xcJvfUmJmk2V9qkBUn9Vrd9cXPejPut803d8unCtbjmqrx
I/ccKmznndZvrHWOc5K+lOmPAAazFiPypes0QWXgXoebwL903lIV3rNQ/zcuJVEb89A1WuaI08zN
J3TbYIjIP3TUDyGtffWyFbQmUwPgv+jRCEEYq9n0pLUCFkyTEXTLDo2TEKSYskTlgobht3J/sB7p
iD+mWwiGT2a/o69OtXGrdAvJfRZ2p956HJbMkKhIWV+a1egewEU9Yilx9Fb9t9qZVz/UA3LuSYX/
xMYLFnm/GJ7gipnOqu436Ap07ha6RkZFDgb+i5bv5XH1tUYrQX1MI4DsJ9gqr7kEV3m59FlJxT8k
E4bvCCUCAwVEjdY8gEgsYwiFu7n2gExRdCuG+d64onEg7dFMWGTPxg+fdRCedMVIOrgXD+nwry0A
Mncef3PqhYTFEH3UvY4G+rfh6uQHVd/IB2Kvx/ib8hM0BJUJ+TvCYPGufZEZlcjkZXOiHwh6C6E6
vqWXEWIc1M/BviC8QsdEfU7XdbsAWWPdwAI9Jmf7Xmz7YyLTf6O3eOD2l9qt7S66p9YEcjprfnjz
8qfD7aMsUxMlRvqsqzhb6TQBQWHhNd2R9M8po++0x3TAm2TpJJsOt+Gf8rF7kV7js77EwXYHEf3u
/YiuSEzCF2qauTlD2PEUPRfP2V5+pKfhrfxls6eFY56yDQCG8R5v9dNtuBhP0kY7hz9RLgBApSHp
sZDfgnRh7oCZLYsawaJ1+aVeU7Xe6HvAg5Sjb6q/aF/IjqNttehn+lK6y9kcKcoFAKRFcw2w5Mlm
Crq1vHrWxrhKoMqOc+eWQS89tt8S6skgAPmKlM1n8sEDquQ968qOyvdThkW4Oc+WCaiXGYrja5xt
ZurK3qSPztdo4dwQtFuMm+hbsjaWUj4P7AcNHdgK4giT5sLbpSgOLkx9jlLNgdstXFGk23jolj4z
Dg8A91CdXFKSQKQYqmC4Hk8hnhb9ylj3j6/uxjuQeW7SzciNGkdz+1xv5C0apG250hHIZwbUQEnN
1EXxxG+6rfc9dlMLSs0gbgeoVnwHHDuBGnFbn507BuwDlWoPvsTKNWdoH9P7LU50noy5zTjEpXWG
98sSQft1+LU7ZuUXci+0dkBWpc7KeFbaecbYS+bawV542+LgrpKdedP5zGukB1EHmD9Yydzao1WB
pR5rylxnVZ97lCNdlPuXP4eH6OC86Ofoi3f01v53iALGqY+TDnzg7+uinRYUfKYlEmoYgP+43lA8
glNslWu0NGn3gfGsRYbjZiZFJ5EbNV2H1QhosGWg2nfgkcTWIEYQmtfyvFlowoy3FS+Z9jyRkEx7
HcSodPO+68gBVi5xu490wK+BeE48ZTf/+dWTfy90WZKS2ggXWWPOozqD5Gm9+RkIn1nnO82u+WMT
lrjGSxqUgmlveqCq8m9SJiN9U6DG6YDNRZdmXPlRpG4rKld2Jyl4EejMlNMuvuQo4Rl5sbBMvdKX
lU/AiRoSAC+77Xe0CuMETR0/ZN6lBhFOxy4C7DtLixcD6qYbs3QIp+U0oRRqUyqa9mrYyZSU/jgu
KTpipi3vzRZOYB6X9OAEBY42T7qzAjd53/s4pzhtt07K5uyCPgoUBr85cIFJTwoqQKmSL4ZQkdau
9wC3V97ZVkwMAldkG/pltW5ELD1t6sg4YcCjrDpRXfjYeCIV/DhUO3Q+QS8+TFW2yYl22itznJkA
FVCdnE7qJhhOKyj9pSqqkaZKr0sf9c1UDq5F/W/aM0U1OIhUeZP40J5M5SmWNXdlO5Sm8h6riCFn
mXCbvADLhDSzrjEfN7cer4xtB7lRMnpQ3TkDciovyegPw7Y2xc0YNMksKOpRsJJw7K5LIe+BeK7g
oppNi8KigV/bdCh3AaIRhEpO614tr5LxwO07YrZRuealXazoAfQw69nQjgQYH9hAIcUVL3XjORly
e0lzOwN1J+p1eoQHqeXa+cIW7DxHXLmPzce5tpUHFBIPE4PinWChN6h7D3pxlavqhMr5QrOgqE+a
jFOJTogagIlqmfUaonK9ElWk9+LxRzFZVdtvhmExsUoZKsNZjzjkUO/JfX1m1uL7UKMiPOua2l9l
lfbcVrZC5sZGxv89lbtmWZWmsvzkTfxxaNdZwJckMcRcaTZdXkWk9oDQUDJUCsdAJQiGN7BQijyF
KDq/b0QN2YDAx3IEfzhxYGprBdop0qhQoZsqrKEalrv3Y2hDyfL/mnFIRdXDPzTj8HA06Z7952bc
xc9+/PyvbRW/pD9+7cj99sLfOnKW8i9F6GeYNOpM1UZq4g+FDR7CCFOXHcVC6OfXhpz6L16h6NgO
K6Yuo0T30ZDjz9EeUhC+Uzj9v7AcNicH0F/acTrWxnT16Mfhx+vImvXJI7MoqQ8ljpNtmE/SGSjq
bwOylvJ1sGt1LbvZmSZ1vRy0sp23KaIZndODCEwRIQLat2pi64T/k0fIVrRXOxv3gWrcbQ/7LFRv
7UrA5onxouglcaOjlcmrTtJndnj0EySCs5NmBI9Fap06iKtzo+vpeRCaO4gTFBmK4JY7XlBEsHdK
/lh39ORG6GCjMLQE9bfxkvgUyyTiSF4jDaHFybwgmyfZlW/NeLRKG2p2D+mhkPRdpMVg9kIYvDKS
ua1ivNFj2acSLAAwDELcTQrx+kjxcClGUp86pZFPSJK14A9SZLvDAfikXVmnPEbuTe2Vc0T7otat
Hy3wmdJJWhZ0NCPNSt84gPVU6D+Rqi80qVsXZXOdzNXCauFYyU/hFIn5AmwrMiFjYbGog90ihERJ
ygqkJwthJAh97TFys71X8Wta6OMi0PPYyfExqONjluqbJkWq0MgXeiFvpW44B6V1kgJ5H8jjPnPk
s+PKN18yNlo6nN0CdLe6KlEFLKUK7Fu5rKqBal18LOvgTQEQis/Js1sNl8Burqpv3JvIWya7yq2Q
tbNPltaTN0VHMwpfFGPcDx1fM0qPAPMvvuxuVW/rIMamI9cMovPYDONZD4d9aHZrp4x2nRPsylCY
kYXHAGVYQwmOuQKhCb4E8KWawCsAVKTG3Zrmyg7U/qkDlZlZ5r0YqpUlDWd5NI/18CzHKMY5Ot5D
CePAM7N9b6Aaaip7Fw/BLkVsOky8maTLOIvZyqbhnfFTGdHbVxYgWcDcaPeojV88Iz54HY7NCiqs
xiav/V2YVkDBPOSho6O4wqho3xqcHaIx+q5Hwg8PibK6v4ifMZewb7AZ1Pp4VYo1hk6vg9yA+kZ1
Re7Xg5AUsRUc6KNtgeMUUOWLk9JxLrNuP5qYnHmUOCoNf1elO/ejucGpl+7hLFIQShR6qD6/YN7v
FV/fYOGzD/z4zfawS5NBvwS9tpL16Cj8XMSYHAtjI8vyXIdB7hr9q52rR9te9lF/RR/q0uX63YdB
MHbKnCDrWApzH/EeA+qe/aCdK4Dd4HjieYNiIALnSP2n/drr4xdLxmFGr5Y6VwXKyCJq51Sljlk9
nFsNIUE5uAud0DKqmCTqVQKDQx7iI1SwncZ9ngzBBqH8RVYONwFsSbDk6sPxHIzRERm3VYEfC+Lq
T1G2bMN+LZTN9Li5llJybMV0YH/v/fHmjM2FgDnz+gtCXbfSjF+q9qsz0AvtRkwuxpu4gkLuUooj
eAXJi/hhxHhUvO5iBWTi2XirhmbRUoxqCbPFV3I1lK8MSjKWvjFULo1UjOeuks818rOZt1L7ZOtp
JX+vxE4m2kWOtQxtRGQ74171pE2022CjfXeId33mBPTtnhrJX4ixHUX9Xny22GMu69r6GijkvaO6
DsP0GAZMQ40/7k2jWVDPI6FNmlVSxW+9ri+D4N5BXlKC/qoq9UoMJnQ2VuiC3NwaVklyq/mltNa6
9zmQNsCyN1nfVpLz5OXVqjRCutLlKtMapunxbJX92Tf6ayLjfZcu86Q/S81ws8JuPVlOuFnwYnvS
c+t4j4eqN056Kb/61I7pti5aFc9hDZFZzcIa0HC/oFILkDR8q9MBKIEyLxjMkhcs62GXeXBSsKuS
zm6XHbSsXZi4rQ04ExVjJCCLJ92ACVrIZxDyiDewa2wMbdxr32FXPcpZuKvxQUZh9yhsXTK8wHBI
ZkjwS5v415TfKq18aJpx7+T1tRJq/DE1Gbffo/F9FP+kIFhl9OQ1hlcPd9TwlH1hNK+V2597ISih
N9dC5RYL9Xzt+uOytEi6mKwCqHgzeogpSDVMP6z2KiZsHUVmlFofHFY24V0jXGrroviiujdQx7iF
ALYO9P5V9WnEOFuvN0/ilhRzgjCL8UOuHTdRpXKPKQo0kNaz7+AREO1PWWkc/V4ga86a6IPbqy+m
zv0ojJ+i9gzW66XmPeKU2Q0mkt9bJvgGk1steQkdHAIk/1D6J/FeiWqdpjtO6WFBQSRy0W2u0W9W
hJCzjKJzK6SdTdGRQLYOAJ6QfUbhYtdLoDcRJgE5jzi0bNTPdli8AGZv0XbCRUdoSxOTkiuiNq0J
1K3aISzHFHsAZR1j8Yc6NbBXXCyEVFX9JQ7GYRO2Ffp4KFrHTXRP+v7s4JOxB9O0rxG/1oQKtib0
sKNIYtFLuyFlncVOMiUhmemqMm5j+doLdW0lpJA9cfSnvencMAbUNZIaYreJ5HyoribZjkSogU57
0wa1y98OdU187F9yx150th3Le25hbyxarT5ADXB3Mjpg0JpiF0CSH2hzpxyV3bTphPBQEur1yh2p
KZDzjkPj0mJPV+QQzz5ciKVXu93OhjizTci8aGcXq0EOboql+Fs8Ipe2T7fEaeRNUZs4gknLMW0X
7RjRYJOW0J1nrAFIumAO+WaW5ipCK2RIqeAONVWiAmGbweIMQtNS7nfLpKJgUjRStc+HrH7fNMij
7/lw42a0SIB8StUERdTqISvT3oVP7Z9pp2QQJ/Ubbmyx8TIaDhLho7EsfPulTBUbYG1r74K0+YZW
8DwF27JExgFxYzKiBjHWeRbrN7O3YPzmeLWiiAPvxwDUWhuAjVIG9hiqr7FEOys1TrZONVqw9aLS
3mAceG9ycMIjt3lYMnlwC6RDc0mc8eKVA8K0iA1B5QZbYX+N5aR+kMOlw2SjZNXSZvrrVaR3h8i6
C8slI+muajlcIz07xSYGOK69Hg00jvWN1JV75H3/QWxa+ZO2sU1vy7FN3Z4E7ZRPOLIgRLAl7NBW
aqzorYjgy8RX3FOvrt2foE6MEpZPxFG9VbxnXv9ZQ1fIWP97gO6oDtmDZuiyDu/lEyjM0bsmNfE0
2biecoYfJbwszG2MsRHzC4FOQDW6j9GRdUzKENXql2zmLwB0f9ZERQ4KopjFJ5BVx/qMSessq9cw
ocg2ak0Qz1wjvLQl1M0d+YLa7cXUAroL27p/DAyE4XRmNQJbn+LnP3yQT7hBEhU+iE1eRdDmiP//
O5LP01IHyx83hVrUXY0eA0Yik1iidiU/gPq4qHF9sSh22wV+LUhXpXFzEYgcxJxp3xGw4tsZpPoy
t57//pOJHO3zFQJOaRqyZSlo2OufNFpz/GXHcLDTjdOQQsnpHtuUR6kC9Nt3GFMjjrzUo+b7NLzz
ivg8Hl6JxK5edYaP/CI7/SudY8a6CA9tYzx7a9WUntHwutUsXRC8qUwRhhDbmQndq6JfixDEdLp1
hNyLzw0gonQZdokd95fED3d2Ip9HzdiUXIsOGggEFFgZ7SVsyqWi32NbXhUsfq4NHaahTm1XFwpD
mxj7NVizxLABty5kY7NcyYiHFDjG9Yl3k7zhNRrlZ7PXT9B+55ZWnm2lubg5/S+n4c+HLyW0Ldaw
uarjqoTlBTwJGUGamPwvyXBfa7r26pewAf7+KvzV8NAVGTSjqciGOunX/gL0VJGfSDJVTze+iu52
Jp8bJ94l8fcpssarvC63f/+Gyp/FrRmRuqKJrB0s7Z/kgp1OsclNuTM9c9jj2PQUokMUarcw6y4V
C9/K1qOXQVhJj4Jb1rRX0l0qOslOI66PW2OrjE9+lW7TDMZve3Ec4XabPuBgzGDAnQbC/3DW0KAv
bfWhUvdBbY9UIEGXNywdXXoYmQ8bQjHxdzsbu2hMFlpzoxOAiqwgZiQg3LpT1H6PLzfOSOMNGAqU
QATSKN0PyTcTo1ap6dbk92vkfY44662C6rsNAArOQYMTMW4OPbYOKvYOgfB56IXjQyi8H/Qc1cFZ
4mEI0QhriBKPCNd2Gzo00atSIw9MJIUBAkRc7yGN+ltnudcgaOYtKRgRuHZXY6LjMlvGBkYNpKNZ
jHQ+QWudd+vQiE/JUD2XzfDaqoRjaUDK7l+KchsEZMretuU3hmOG60Jy9G39ruID0LW7RB8OvRSi
aYLtsmcsbK9ZCZ9WJXZ3+LjX2rnPtY0/GOgBDvu2tu9mq5xFukfEssf5jtvVsN7zpMzcqM3ItOvv
ivSxV1m0+B7CA9ExvROWmXPFahaW0u47G797Wz9ZCmWCvx9pn9RPp5lPt1D1V2TbUg370wowWlJW
QHamsUL6JlK6nsuu3Cw3fxZfOTXzTfoPsy01rj9NaYZMyInBgoXqs3j8l7upVAfkuaEqbIyIhKwi
Mc3+eUn9i1vWMgUKXGzhIH96kwBvpjqW4UHrdpvOOoOeI/JY17KP1oUHqIRS0COulZdxJDawK6ig
MKP86E1E2ZO1Kdz1AGNJoOai0rJxJPUUkfa0qn63mAitNN6FNAQqtC2qMPxum7xN0UZHm4gO7ClK
mkxnSX9rPOQTQqZqAEg0tsZlPiTHynRmaK5dNK5/4+Id6wz7uq73WcrHJC+ztPHmO/opynVkogjJ
4Roa1gUXx41BoiM+JMCdHdpFp0EzrzgBMWSWrZ1/gU5IsAhXBH1HLTw6XXNVLOPuJZh5muERR6Wj
r3pLqcKJlLSp9oOjPFqLyCgPDI/96D1MDnoV9QK1JEuiujfr2+xZaSysJX0EmnpCL1kN3gyWC2kg
JwmiY9tHO5XWYcyVtGMNJp6+EW8nl0w0bWjcU7O5JlW5jArrjg7iXCQlTh/PJT6L63ZXMYPr5Gt/
P7gV+S8CHIYYnnNkRTAPjE8VyFTN6z4bEriBMctnmtC1K8ISoh55U2npNJoieT8ZDio+10jqA+ik
yNz10pPqzOngj+2pJM1rSQ0b3Tw1ur2r6ptBV6EgQxepW9ueq6S/YPxyqGz1UNjhVwcrJeSDMA+W
YSwHz4MdvYQqf99S+Um7tMHKyEUEKXxLYSg0KnNeQQmg5c4nGhVBRVPCMXaNk5hVi7F9xRhOkKr3
gdu9Wsz8kClfUAQ86jnvNNg7STcIPvq1QnGB6p0r9RfHbi9KQ+fX6FdJ9k0kqVYU7kqpX+OHsBJm
tZXWrBODaIf6i5n3t8KXzyR4fafDXOzWIhpzI5rnJHMQbk+4OXlKs9PL6pK03evQ9GsRBBmVKFlo
dwf9A1Pjn2utkYK8IZ9L59njltDcx5wSXW1/jwz0E/K6Xvz9hf6LWYzATfynaICvIJH825TSeYUV
1x0U0M5OF5XTzvTcoq7Z4fTDINfq/qybOzf3/mF8qcaf1OBtwkVZY4VWFBXJu0/TZ6FryKkA1doA
GLwlZXwU6xyGQm3cLDuZixEnRxe0iqifRfgEupq+KQl48oHCCxVOlRtFq4xZM4LYwEJPBNkRZU3a
alDguJ7mdxPupp6VMxEv2RRKrf4sqhtpZN/RgseRLdyJKaMLjo0kravWXNNMtzryodghCkuGV881
T76qLXSKe7jszYo8PhoJRqrcrSGDLqQ956Vg+1BXalD+CpPj4GAWGXUXj6CHeCIrRtQ6WYxSrmao
Yy4DE7GOjimUepQgL3087BOLkqm4h4UZtvjOGu6xoyLfwlE+Fg3XJfouWfFxoF/f8FqszCGMggIz
mX3LGBuzYW/18r5m2FdkrmCxmiI+1QgPGO6deiB3bGvfRYXCa+VZ7fsst/opH5M3UQ6h3/uQEpn/
yApn3Sb9UUEvWoEBHgML65IjQGn8HcfxFfCq5jITRdhrpHMpwIy75q4UYd1opC+jTE+hGx483OyY
/aAe+wV+lXAeK9JdRGZ3A5qYvi1j/kwlNrROTR+9NIN1ElVrTAPmoto0QC6QAA+JIhy516v40o5G
xBIp50IKdrJFNS1sLmKFD7g3utY4ee5wFse5Ouxl+MCUi8omOKaUk1vYvD6m27R5YQJH1Txz/QE1
BX0jZl9RWUPQ5qrX7YOChoRIYofmag/dq5KFTyPFGXwunqSdmHVhjx9lNzyqtA6g6rzoQXhU0oZk
03/RdT6VZDBDU31N2gFoTmjAp9mjx34XlbYk5Qncvals3FnC92HM8kF0mftPYWEeRMCkxMMNYZN7
6PlL7IyXSjS+tj5LHdFEiz2n1IY7H290yUEvGdCWZyEk661Era2uY8qLxdLLsJaLdnk+oNvNgKfp
IcLIgGW47/g9mb10qgJ6msLkJwGDEOzENRau7hyN6a1YfFK9JoM0sGJuF6n3KkvU9cWAE9XXkEU1
78kdqoJqDe1MK6O8UFntbbJw9SHEt5h9xSNEkYKqM9OxqBOOufvz72ct7MH+HAqRbRo4cBgmk8hn
V6N40FCE0Q0UOK3hNa34Icduq7lfqHNR8AAbPhPJqN0kB8qY9Gg6aNjpQtSexcCqfAd5c+zHIehT
Is66+BJHxjRtT3/AUr9jHPbalsFb5gyvoY04rNGfWLyfHNTtZWEGFgtbMOpBMBIeI2EXJuMb1gsD
MV1YiaXCVEzGXczpm2GD5QOAl6Y5JxZJugcOTKZzvA3s8Yh7x10RVSRTGJf1JkBzGAEveen4Cy/M
5ZlFUaOEtjCrM2qbsgb66pRSq8D2BGCiigoMYjMOVW6EsG8gAvy2fZNLLUc+KnkT84s/oowC4LHL
ZUjj5snU6/1SZXISc86TJ8knxOmwzfFfZJsopO1umtxfevyLaqAfPt30rFyKNTwOauZhtO7NelF0
uNiLdbeJjw4jUtx/leU8KdpTS18jDuWz+GsiTMLAlNQ42EUPUmktM3oCYlREFjZL/BGHen9JeVlU
BiTaCVgK7kSmoVftVYkQtM+GVyQ8lg11+2RA/MNRVpsyJwrKmot8QA1SXuA4vW6jkWkJSGZRvcV1
c9VMZGC4oWvr99D//0iw/9B3p7VNmPif2+7/r4xe0uql+rXl/v6a3zrutvMvshfdsqAiOKoyNda7
n1X9P/8tOTruFPThTSoQULwmuwsB//AFffRfhmzTc3/3wZj4sb+RYDWMMBSFZ5P0Uwi0ceL5X/Td
CXc+hb0KgbAia5BxFcUwdEPADH5NsTBpVfVcbfStgbzCXEt0kMZJtfcD4xbrVrBt1MBbdqb+qo0r
C2ySpphb0ym/Wn0hLxuYFKLs8GSbydfKiX3kR2zurIyGkCJ5X4jBjlnSBVttxMZW1QITek1MKnyk
SdYvQzXBo8IFqt021rM30E9ypHDp62jJCi2N2sPJxbDG48K3w34lJRK4WWUwVqqqRcvA1XDaUL7j
n+mGcnWQKRrM/QR1gdoKDSQQQPEUmfUWIXL3VAUI19IGV5vQf4gNxKgrLA3SJs7nuTOgbdPLxjpR
1RmXBWNL2ZQRWPLPSFOqNAKWZZR825a5/yXPR3NvF2j2NEVH8DbqpwS8wTkM0NSOqlFeVDiYd/VB
spG9li0qo1kGmjYjGAiicBtkYUDwIM2DDqgBcX3/YGQPAILR5aBstXRkzMpV+NEzPXH7uddkP1PD
+ukCQqN9n92dAdPABFHVPTMJMYqBoBhJkowi+gy3sqrbZs0ud1x1DzrsWLX4xKsh+O1wuHWJ+kSx
XFukif/sYFe7ZGVD4gUtLC5rXa7G7s2N+4e6dM/YeLqLQv7/7J3ZcqRYtm2/iGuwgc3m1cF79aGI
kPSCKTr6vufr74A4VZmpqpNp9/2apbnJUwoJp9nNWnOOmepHa4jI2Bwq8k/zHMdrbF1Z0mEh0t17
x8W+uLRkDfYC6oNlfKXHSheu0BsvSINDgFq8gU5zCOzhAA0KZaw76CTD2re2oQ6qDo8JeSVDacK9
ilBjTRmEHBNj/9FIEZjrRS2x1bB+AfH2XNlIs+umaY4xKeyhrEicHou3Uk+f8AqeHQSBjepR0FLM
vws0x4G6BYF2cZv4TPTvnQhrfKTk8EoMQv6iF2+1diKYNPyMbtEpFl+ExfekBo8ZTU/MPoCZEsQN
UNLAAr1FqmQykYY35khec924H6n9zLIyTp1ULzpbP7LBB1y+rvFDq+PPLp1dt3puMlWSeotamLDE
dygRr5aCb8BSffJqu3x3BjLWwzEtCNamPBdrmnOilkWRck4JLwqCqw5RqQrSvUglWKd1OzrV1qte
xT8X0eQIV2MYa5WFpAVLtOXlWVb5pMQPaHc15kBiC+if2uc0eNCScFUgzy+JKU4Cqw9tUX+sacR1
beg+OflAaPRPe4nIa57s70OcWce0CE/oEWBkRqOfZnPECRWP7ag+ZdFg7r+UCQW/gqMmFJXlhZ6N
3tTLhyY1vZGyVOtC5XHqAklMch2ssQMUWpZ+EH1PDdC8qIEYPyriEYT5ZpHHvh8CtpTkShzA1lF7
SQmrswMuKmbhsXgq5Tgc5cLOZeghovSJX0gLoB0PdCSyL5VuvZYZYddNdw3jcEeLlko4GbvjLZ8J
wc6tEaunhCeuU+rGjsVd0DhrxD3a8sKFOTUNqF6zETbpFn+lnYfMebQ0d2+FozfXfXKaLCQsU0u+
wwJNO9Lz72JA0T3n+UPtALeas/iZ/Fi2wmK8JbixRFRqCB9zJWahAQXGWIy/6A1PBAnWr3YPTQ0R
v6k1VMvZULfASul9N+fgtZa0GmH1yYuV9Ogf4/4U455d+1y/gj5VVKmm4Bo+qQoFcgrw/ZMlqCw6
P7IiUQeYP/Twyd4J7S734FJF2BOAIoE/OucBEL2igWrmhi8kbUN/X323CSVAhEaNTZqx8zoWM+QV
E/cUkYBnuIZEEQbmLUtD4tOgVPomN6g5TKx2KNfPlRt7Atb3yYnA1uQL6xbqmQljGXbzPJ7eRji1
mMBQnWvONyu+bezmR2qPISHMAPUc0JhlmwF3iYRx5KpNLukxeZ9AbKmzw5wCspJh22CMSbSToj5m
tLq7Bp4j9Szn3ZjCx2wmLb7pFhaKjD6nlLSyXfajnIiACNF/l6F6gCNH5APVPlbGQhHKAZW5glys
kZt07cfwSXSlxvYTrHISYC8j76fSbmd9XnwzjiGDTrEXVgY51jm1rVm22XEi+oe4sZs8aCn/kua9
6HCDVNaA9jMT7djNM/1Ly+KGjjR83CyayYQLD12dfwkgWTOZTR4q4pi95mh60yApNdHB9MuYvxCB
eRS50N4nIxOnicREX8K2gKFZ3A9T9RrHjrpxx+5uqsGITu30QnK7fp76F61DSkyHpfTLQgNKXcAe
iiJgvqwx2RjeN2FoXRkMGJQLUnZjtjt20FCilIx4Lqtj6p+UANz90EwdObT2F1WGX2oEv/t6aDQ/
gQrsGzZ5t0lQkrI4o9ZJe/qgwjyOWRqS0qKhLg3T9yoePyclTLtFnVoLiBFR9KEHe5Wd+qkIE+CE
ivPTFXbIPXNSVIsg6Nb3xbBke9sFZd3WPhEAt7JEVd9LtEXKPDUFL2kVn5ARowXGzjjI6HPsqkNo
I2qHuExB0typarhpkphD7UOu7GKTg22itokYdp2AWXWwgbINAs1rhP97rFFTMb3IANRftfCD1QIj
i4BiAyXcpUjnT2kh7mXHMWoMJLtUxdopHix/0LrmVmK4yNJgfpxz+RbWyL2aaTwvseFe7RA+aelS
mlhxvw0PcqlnR6Pqo9sgkTfxnHc3rU2qnl6eKhLACWxBBZFTNBHXgjBRPGbWL9eEyW3MhzKK2s8R
m9I1O1pHOLGb4NL5PYnIuGyje7EM2a1xbQuyn3J7Mm+DhVJr3EvsK6anSk5o3LsnfQl+ut3XPLEt
r7FLMMFjeoo60wtwF5wNsub35II+2Pf9zI2XGvWb1NN6p41M0KOGn47BzE+aCpg6Xsi0h0EkuOHg
INOoc61vDQ8iVor+ZdDK1pvJj5V9hvnjxdG7t7m08hs9UA8lq7drRpPlME4WFYTUfTMSzBC1cFgB
jelzomnU4ddZuw+D+qxAf14STiApUMMeuTfZVHn7smikkUZWdUvvI+Enn2uc+Qc9/ynqtGUytI/l
0J6DNX8ozQnNrJhJixRzneYwWLVxm5xANp6VhSdKuBOgZVaCsTV/nWMSFJwWoG2xoMmHbKEhs8bM
wxNGinInzklDFm/QG4EXRIomFThSz62n8zLa8T7pIkXNKDgrZ4nZoy6smVzGLlaB/W5Q58nkqqfz
mgZuKkQ40Ppc6Aw3VQvRrrONHINrKvwwcE89ZU0vNyvAqGb0TqLUiE26OWSLumNemihPmDOwdNlx
R3KDZkXwVcCoWPrnYRpcL2hH/TZzyGdNnMNQkAppheIF6HWFfcneKdVOv9dcqRb7KMA51UnLXRtc
Wi0Bpo8nyM76U67kTWU6yXmUTIGzXq/CM1YWTVSgMLLIrMUeD1mUnMmg2mtBdO+OcLrMDh9NVutP
S1aduqB5QuASevaCGS5pF7/mIjQtihrD/Nr23Xw2kqo6JEWQ7XUTQ4AxEko71I4/9u6wtoiPZKcK
X3IxvXySLrq/MDsjYd6nmKNYuxyHJOl8rLzDrbM4b/ANvvUBnMKmCL+RhLsXa9XCIHjtOKUoWRLA
nXNPw2dmy0HYwPDLaEOghUVb7h2TQXkeHVpy+CtZtlksN1lqBtb0OpSjeTf+Gs3qfY7koSZuLBeg
zeIMjV7Umy81Lfk+7SyIFJgmsrhlcFNoF2J1qUsXtinEwqQ6tCOZtAJjN5uhHtJ0tDxR1p18oJPJ
wXSwsrcQJAdsOejtMEN1VrFvJmWy66AE1eiYj6WTPsHSljtbo5bnwL9Ium4m0IsleC6S91jX7wsW
K+tsGKYOHs3MJfOZLGSvODs/lBPubb0HOqcVPCeNn6pRP0usPWX+Y4nwudkDoGup1JWdK9rs8Qz/
g8YpjPK4bL+zVnpjpVcA3WbTY/V7lOY+eEtn38w9yMkJLR5RgrtShMGuk6sWQLPlTsh6P8ihPHBb
B/lQ7XS2Lb4TzzfhrNPi7eVtj2XJG8fg+yIBGK4Z671TmPsiyaXXktLQ4fA1ggzOG7D0wTmQu5h7
Mxn1hEx195ZFMWsZFEMc9e601K4pD+C5McV91Nu2FyZIztZE3XRI3sg+2TmJVt2aCzTKvJZkNtvI
pNp+vCZMjI/9nNxqWJPOKJC4PdT4qvfQW00yU5vK/JWZ2aehZiiVxq0iWXk3QBL3khKoTqrfk5uo
xw6ByUF7Q8OUbUxjYkEW8jzMzQ2ZHWe6TPFR1eaX0KFhU/djeZRZho1y/LywC9s5w1WKe/hLTIW6
uJjFJL2wgSU4d4sf2tp3szzqHUtZaoS4nNK82pfcyAcrCHwk18c01r4lowGF3cb8G+BG39lEZXhs
dox970TRQeiABoDWUzSfI3p0eFBamEs7FrXM5wYO8IiFmJeGqa/aGlxikRKgnavEYzr9RSf3Lmqd
Q2JE7rFMgSJXs/saW+KroQfdJ9fRnvQCVSZBRgQ6WIAiPtMgZR6lX3UI2bIXM3uTmtYPu3l3wanv
yEDiysRHpVfvRirIdI1T9yAJV2CPXZBQ0Fse7cRncOw3buw2J3iUz5ob1bjSZxCmO6vXn8nn26GG
WBVrTXmIjIjCeQwCnswnz1X1l3kGBTLPGInD2P6mtfbnKqEL04oX186h3Cbk16/LKNPwbYDh+3FM
VhBvOcNMlP6QyUuahiAuWiJ5I5ucMlRJ3lC+dmusdxkDOxXj2xhHAKIZCuJCqWMSiU9qmtBpW9Wz
lR8Hyq37WEqTJcKD3ioHbV7HnAeggrbbnjgJyMvJdxDgXxPkRTe00m9RfCGjezMm45erNW+kj19U
px+sZqmPisrLToC3RGwK/93ob2A44D6weYajEX88x0hLkdLusqK2FVNU2D4U6dvYzdmNoLvpLWNy
5+jjjx7+4AiBqxwxNugYVAM68jglRkI24BNO0ipQEI+Dv3QOcp3J2Och/G+sFY4cg8cAHEREUg8h
fSZNJQznWq9ASeEEtRJtn2uCJ1SpJ7jjwQk3mweHsaI+oLM9nXtS9XoJLQ3vp0X6ZNRTo2qj4gBI
4FmMtXMGivA1J8tTSwPgYQwuZWDcpnknTh0rHpkYiT+MxIg0oVpFLNUdrOiUCZV9k0n8MCIS69ip
2WA81b8QAviZYrLcye6LrNVyMKX4PiIrRrvKvWzVN6Ni5dC3XUTW47S3RXibV/nzQLDriPpnpw+A
WMM8+TRFNRTdiLKMl2ThpwxbHnux+bZDbb7rsFhxO+niCXDtCwa69smIckz1xYgkktYyaeaOab7Q
JvVuO7f7FC/R8wJPiivKABZbeP7XdLUW9iocn/XL7SXJf6S9Ks9ajPN8Taur6MJcthcDlgXMc+u4
vdt4JDVs3KOyggeBZ3rOHf1M496FUrVoh6DX0eyuKXZ5f25zkiC3xDp7VvDSti/HTB07am/HyIgZ
ydL+tG0mVWO55B9MhO7JdnhcNTxzPf6iA0jKuyHhkIvooXUEnoYm9CtUFyfQ5+yOBxLjGJG/Q/KU
kd1/G7PqXGd0LobWJh6Vrzy9lw0ljhG5bxwojgyYHkZJzmfYfIf5cpbaQsHC7hnRDDSlDBB7I4ef
ZIj0fn1cd5GbIq75pDuRtdP18cEMnFuUNKwhZ4RGcVid9a6nCGTEbOl0Wq7d/BRgwmNxsh/obzxp
dv2doYjEA1PeWioHxp69yXG8K0Nt9EsNjXga3gnnChzq82iq9LjEPeBtKFE5kLm8Uvk+cgWwM/0t
hjnCh0CemmT0gmclnjLayH7nVK9MD1dD7y51khCRSHjtUdn2TVCtMdZaah2bynB9h8CFtJOvbiVe
Kjd/qqsK0AEEmn6iMzKW17iED2NJoz8mdThDx84w92YMKzSp8JH6KTftqlJrbo15CHdOCTJc8QgJ
nKe7qkbEO+vmyc6KT4u2Z0n2OMAcPtKd0SizDi9w5pDfBRDj8xx7zdifszgBKmEeGtKRUlTMZJXX
S3AMs/RKOeHOMsUN+Yn1wV4RbuMaAjr1Ue8j0vqfSDKxfmWuplNz/ZHtrR0FraeZU+GplRg3Tvmw
F0r7XuUZmb9IUVpupeP2Lqjzz22uvsUDVRM80a2/ZEX/O4pQru5kS1eCQab1QAfJSxmn5qW7bPl+
BUpfYl6Ub071y5ZQNy4rVWXDwQwZturWAnm8Hbk2LfQZF/Z+UP9IYV4PtdvC1JwxUsc4NI/hQLiL
tTw2CUt+FAFE7Kwv+ZZw98d7gwulAy06//EQz8VKmfr9PGPbp5x+JgHr2pmJe6hDukdYspMNEUe7
14Gf0tyGLWkaeOkp5rDbrM+d+ro9jCZtKhOO68laP/v2K40w/NdvX/+2mcYUSEOV99eaP5JpRX7c
PrHtrGCZ7Tz8BuJEtL0cAXPA7L+5g7j2EeWTkTTRo903WBlWEt3v3LnFYjnFfgxyCUfEZgyiueV2
WH7T7rhlXm5Huo0i29uyAWyj1n1Tsw5l26E3ZvZSM1sxxeC2dnEg93KwTvRbulMRlHvlMPxGCDnZ
mfePXUs66GQn0JKnPA8BMK8+aM11i0NduE90Kgo4aNYpgnp8ZA3GmIDhkDjFZPnNJprzSTuasiW7
Ik70qx4HFuAxrFTDhNod99h40UOsh10DUP93UmK0equ3v0PGGHuZbIGdsnqjndUWbWukf2utIIzT
krpHcXGuTusKYxt/t0xdt2jvunm7hBUlf2wOlMMAOgYr1XH7anvZ7jg91n4tq6d2LiJUYwJBbKAI
B/z9qGzPy/oi5MyAWTnO77DCfvN1bzgul3+8UyEY9SpOeu58MwDWhUEsAZ19UTHy4PJcrS7jqbIB
9vYC5SoKeioFB33uBxxVvJgOSkm745F31pA/s6pVRvTY5HiJ21A3CtqQejejDc7tuGWpzuaqxIwQ
HNMpia8TE5tvdOx6todxe6nW+3n7Koq15tSFna81BdSLDcYU1rjDt5dlvTW+97JnljX60ryEZHNd
evlZL5LuvF2HDSL2+4pQzVHENmuDzVZQxt/qNdGZrd5y01qkPBNk0hxDgp8nQQK0vUZBr5nQ+vpS
ExPdE0Z3aAmO1tcE6WnNkt6+ZxAvbSfkTDsTkdQZ9kh0tfperWnU+ZpLLQmoXrak6vUHiLtor0IS
zLt+zyDYupXBr3GNujbJvLYawq/1FP0pKZ2DtQtzFLAmD9quIc3gbrDM07BGaLdUQ40tVVsL7Oi2
tqlB2BPRbeMavz2toSPkcVNboIK7RnSL9aD1NbYbg+Dg5Sw0sO+wLdUG3mrW8s0l77tOzP6mIwF8
IAk8JREctTLlizUkPJh/lWtouBRrfjgFN7AxRIrj4TkpQASHZI0bH7fkcW5xECdTLW6HhkgRxE8E
VqTZGgmynPo1vlyQY96tgeYOyeY1CedtDzpEw4yjgoL0874JanAB9qPutuQ+T/lbRX6Lb+vZSw+7
bm+vQerGqL7HTf6QrxHrczskx75mjU1HXMGbiWR8Y9iiuvYuhDAxV7YvDfRJuzoK6WvOTezpwsyv
f7w46GixZhL+XgQ3YnDkIVLuI4Vb8uGHuc6uOezVsl861iDh4PUxUx3Wed+ehbioNWx++8oiUlsz
hDzpepZfTZJef7+Q30ERyGZx1js/p9mJ/cjO97FbAtAhEukCnNi4bF/V69vtqz++EbWVILSoEF5K
x9TbvgFrnNVfZRNJ8u9fsP2W7YdRW39pqa8fal2Tl8ESmKHKBCnj9iWqXu00WxGAfXu8NMgq1x/4
46UZS+f3W+JeKE3aOaHzg8kSbXIuRdeR27asMwl18ksY6Ooy6SI9jLl+aoLZx3HFaEOm81jDwhoa
EuWGwOIXGKmX47wdgwh/EE+MW5l7pgKuC8NjaGoXnYnzXK2G7plhM9esjKL8KMFfpOPVmCG9JiPJ
aDmLSVywZ0swrhGMRsYQo8AOrd13O9J5vNuv2JF/Ul3x0Gq8mKjQPFN1B/Jtn2MUq5Rp3a9jquAH
mdUaLnai3NrfFUH0I6twGkxOFnnmWNF6Q2YGBW+rYV7MFJzQeJsQLQVxnja1bJSviez7pNf13uSU
ZU373XXoeWMlcyfzOXFfrJnCeGyD1Oqs+TNTttg5LgkU80ilq2w+OYrGF5JXKicd++zcyXeldayj
+DnCVOxRzLDRwuOaLfOvWQsh2YSUXqC/BHcBqxPcIOwTzoJNua1IHmAfX4KMjMM6jZ6H/I0EXPJw
9Xtz1kDm6fk9YTVgtfLgc9CtD3u5160MS25RnY1iojpUs1gACWUkDigKp6juFGVto8FRFwTDRWFo
ua5l2XXVb5rVL0cD4C6ck6yTB3O2bCT5TKVL1n1jZhgPWAQyDcyGlpBjhQwmiXBO02NzM6znZJwQ
Tmzx7Ddj8dw4AbE9MXC4peQOYKQ8uu6E5zecas8MEuKEqHRQXSwmwjDKDsB9VVIxzoil2utkYzoM
iiRz2AKI9lLNJLYIGvvPbRc3WOrEw8IAyBMc7Bs2uJ6ogVToq8IwCF47gzJlXO/LOj9PJJwRxPte
0QlwcqAaRX2XlXRztAfE+xeyva7SzR5r8Eh9ZqzcuTvoiTsjdlD/uj8GpyDMD6lwNMTvCDeIBdhj
MhuY0R4DpVIvbc29WxL/URnmFTEbyez4FSIg3r1PNcLviaRHdeeXCSQpt9rblrihEFiyVQUTFQzH
fqwug7lmaeQ3lM8tMd1l+AqGU9xyVe3m+1Qtt6ogwGoMr60Iv4D/+GTIG5KvfzTmXZoDlaL+92ka
Ka7RQD7Xa3LmrME5W8Vmu2UwjStPu3HdvtpeejMU11kxlmLkeasWYrNnh8Vlai0Rdtr8q7BhRCUy
K6j0RxGd9QhwGEMAPQd0eWOvH+EuPBJkubFxNr/jBsz5TdHZ3rets+C3Z9U9ig4Q2NRjTqbC2I9W
zR6OkXcMU/M1YtmxywgvYytEH27dZ1Kr4GJuoPGGkulFRCNlqWpOeDrRjschWkst8WMT+uKG8Sar
L6UpVJBY9W88juM4j22+NGRuUTrebWjwWRF54bXTN7noiZcBBPI2RjXIlpMKnPkYVcEqJyh3mRWA
aN6+Od0nbZ5dqLgCcl5fpm2FlutD5+WUmr2cyBGiOwovSXhWikjMYFXQtjkFz3C6Epo1qXPhadAB
OrZBXCxkAuWp6w2RDczBXfCajCCM6OjKESIyLzlbnov+tmFlQHF/UgWfpNDWKW/7oSanYRChW41W
JMuGyP4TFHxKquCM2dFIs2DfqvArmnM+Tr7lYv+Biuk5NR6WQ3x9mWP21ylksSf6nFL8ukI1W1Dj
A0GZNHX//b4AA0k4RHd0NwL3H39+Y8PQ2KPTzdiywsfzlHRRWSOf/cDk3t5qorwpefRZH7nThaWK
c5qcaB9ky6tptR071+KLPRjxlbnAoARHkQl6FE260gx2Rd+/6G1MSXhYm4VgjWQPRYpSYH8JMU3s
5timCSQNZqP1JVx4YEMU7wW14cv2YkfOXgVaAl1j/YTtQhhpxpKHSkACGzHUKGMZSXyIK/MzyKuK
EKsM6Z3hlI1fNTrjdD8QybOutdl7sd2IcV60KP/X88z/zEB8Xojo/LRJ0P6/WO8fxXpCIbr/39V6
N2VPQMB78f5Xud72r/6l11P/B8yNwPVuKvxAtsQe8IdeT8d2y38umjm+g//yX3o9RHkCcT/9DIk9
F3/qvxk5gl/421NCz1CHS2r8v+j1MBL+VQZsGIRjCOx+tmMb6AY/OqLiuRn7Mjaac2FjcI+jdqW1
zs8org8phTlPCqntiyh1jzMhcPaUjwe2RBXxV74e1cstncTD7FDDd2V6Q4VsPhb17dT19mMT5J+N
JPNdcFZ+aeEORynd+h1KmWOwEh6oSZxROLMk6451j8xMiuY1s+AwtyRmeTEoOh+IT+81X9V9i6vq
6DQtNeC8Ix3rhYT45VAkhHkXPeyygY7uZMOZ0QLnZsF7dJjI+FLVyp6se+Wrdf4oSqTwDQdR5+91
ZvUnaTXPTY1Bi0ouKz0dZuVgKQIzDEG1xQZBxfrMABv+k9qUfu5DmgwR+kWyoXZZpc2HJHdwgxfZ
e5XzC5pqvkw1KXJz7ZZQ/ohRM1jKsd2sXDXeN3N70g1kX5Nravt4GE+JnH606jUymgqAjhZ6LGU0
2unEUKblVK+PNUVgwwz9cIigw+DDyA2Y/UW8ZgJpiu2QDPYqdOhHK+ttTm3z9Kc7+r8Zpf/zBrEs
JKWsEUzXQcnwwZ+MAbgZyqGqzpXpPtMIGrzthepi4dn0THbh3LvekvWE9nFQFvXHJXb+52T+/bF8
sNpwr67BKlhewEbh3P4oWRfAuCfEPdV51BoUGVXxaoLaoT2j9Q+hyD9rbvEzBlP993/1o1V8/bOO
KQwCYpDJkmLy4QwsPZD/NpIZLJL4Rq9TMsQJUlpCyNLNvusEWV4avZtkXJBUgKDZae1YHLGhXPgY
8lyDaPn7I/pPjS1HZOEqMyQPLOqE1bn9JxtjotOEwQ8BsTPiRCSFZnktOwI6yoScl6VJN2RFY6yx
6oj3r2ORLURpA7pJWDtM9B9QQbg/h6ly0S6SOOiW2XH7VbQx9pNJtFgbJL9nkf/V8P/RVrydRtui
J4Db35KOWm2TfzrokCcgLvKEg4Y/gRl3xsKm5n03IPVrEgnQ27Fj3xzrV5zQg1eHPIdxoEMEdfVy
34gfNRzDI/R9bddr5aNEARnF9ecsIFZ5YgGEoCQQrHCyOvnWlcRoZyTyXAYocv6kzd8wsd/VFNQO
moh/TNqEv8xmdWlH4kmouiMG1X3++8u03Rh/Qhysn5gUDz4pYakuOTEfPvGUhlmU0349Fx3WClIl
dw0VzWM4fo7UIm6IMtq7BWpDXVgJ23fyKjXNCHbZIolmhtV+qLC0NQOpX46skUI29iHuTdhfgC7F
5D4PNcmsSXCHjXPYy4pBwK36yi+y4N2t2I/YPdY+OzX0A16/97qc6Chr6OVK1n114HhxaO2xWvzT
8/LBWcLHtnUcvY6lOy6vH4kGmYGjJO/N5Nw17nPp9kAZxXLfBNk3rQ/6Y/2rmEu/EIaGvIycAIjk
zb7ZO224HNy1gTNJAiVD6eWGbd39wyX5b8fG8YnVMIcG7KOdviFLA2WyTM71fIKG5VyWrHwpFerD
upXPleZQltLs/TYdiIEll4TqU4SSHkjWU5tG2detj3kv3lon+mYtMwLdUD5yW7Z+P9TKKyGQEgzd
/LLpC4B2fV7c+UK3iYikhzo0mpMmRn1fJihtFRF7bYLUC9QQe7kqv8RJ/BZbgbz9+4/9X4YwKA7S
wAImpetI/YMoPw2TMV4FzudFAhW2s+TBahfX02VXsx2JH4saix6du7Ezr27Am4X61s7Alp7kVk5u
QZ/s/uGQPswrJEFxGJgm0Vax9MAg+9fhwIq10RgiNz5HAez1TF/u9UjShMrhBmSOdY4oqJ/CQb8K
V4F4cpq72Bk1r0U39w9Hsj6Gf3pMtyMhtYvbAaaGBWjhr0eS5J3UGo3HtIsDz7Z+tFhwz3mGvT5O
RpC4jEPpHIWXBaVASGZ7WUbojfJquhAlIpEhOZ8zJQI6B4s8UDvYl1L8wzGaHzkt69myQTJg79hG
k/Vs/mnw7GXWNrKcGEpa+87tDPfSoH613PKLJlT7hp5sCfWc4PiauIjomzMs1Y6Nnn5HHfqOBeWP
NAG/qioUsi77doPGZzNij1b5g9Cy0A9iEaKSRgKkQDZcE0FaZk9uYzmL9jabWO2phr2wQ6nmH87+
R8oInwzuCXO6IR0h9Y9PJJD/NK7R0Zx1a9aQZXekXQ9g4ZQK/a5d+0WrTk5su/OaZUWGqSEwCYiw
WzjswiGmqDjhLtb+4ZmxP6w21ttCMMsij1Ama/GPNv4hREK0BDhWgDgenW5Odm1SJsz187Otj5DT
k5TGTro8oYA01hMYEegeC6QSQH2wzZFTy8TmFIQGTVDkaT34JSo3So6zcVqy9rBA5ZXOmN3rQ14f
nEECJouVsVOaPMVZjAFr0tFTLIn2XubV2TYH9Ldz92NKrWpvLQaiCau/GS1BW9bOqYyUFFJKWNtd
icG0Ftgc3HJsbiLV/QiGfLmmPRVKbKAIYbmOXXqq7ap7V7gyJ3HhVO/LLspOLr2g3g3do5aSvdyV
cqGmBmY44EAe//7ibxTOD4/emuVHCh87JPChHzzMLFeDEQ6EdrJYfpxGolqyOocrsjphs96WD2Y+
PAauDDwVDPTdaA0dlhwpp0TyURoh6QpNZu7cdLLPjmWipMmTh1np/jyU1Rkh2c/StOqDtMKvwdr1
4HlWXug2FBlZZu5GFyuR6izgYmlAJ1Sv7quhsV4roL+B37JzuintLDs0i7uaSiXSVNKBzSIIzvNg
lpeltVh24EXMSL5h7bSOD9OVhBA04Cj4WpBS9rhCpFjOIbMmbnysLfZPbfNOItQ9meOz1yj2C8jx
dmHrhqcuNWs8GwQIkhEb4XrsTuholl1Fmps/Zu6bHWqw8cv5niOGJor0aNEw/VrLRLiG7Xp/f4GM
D/MlD4HSuf8xj9msVeXHC6QDDkVFz1lC/tF76FPv06DQ8bBSLCcBFppJty9HWqS1gsqlT8UzOa4I
aRXJA7Zh7jNH3KZamRGPbmHpbNtu/w9HuI7Of72FlM48znpDKF4/bgqwi3ITQSX6vRaux+FTHoTk
JujM7UpxxnnMdnFMzjbJtDhqWP+Edfk2xyyTndmkeVKFJ2txEB8vbMD+4eioF/zH0TmOwqlnrxa7
jyZ98B52i0eHu6wRFjBz3UVwPr5liZMeAlFRwp1G6I5WN1+LHD6bnZwIoBO735NeRG/+7w/I/L2j
/3DCTJNkcyi7usmhfViVZk1FpbemsD2RLOvbiGieCI5ALAyNfyi0F751wHRa3ISEUR/z6qdLruu7
Wb5Cq0N1YprN9x7SqaZFRA8sKrpa5U+WM/01QL3tx4HMDghxH4J8mfZjVJN/y7DoAZelR2Qspjdk
X1CVwYGPOgrQU/jQIM1EN1dXZy7lbTK1P0pin25lQmp82y0PgSh5zsMBzA1n8hCF9N8WdzCPqIW/
NUkU3Uw2SdYIlwmoSFgF2668mInz0LPCwPDNcQ6NPxNH811H9AcshQyhi0Ws4qkuwitYOxPbWAk9
1nJWbkb45OI6PJcRk38eWtQngzy+VElAvkS5TMdoaH9xuVuvTgbzIGb1w6S3us+yhg+V06VRRPQW
0TKc8EliC1f2tQxjw0cglDwL9crJjm7NYnwKdCs4oO5AZ9mlmLPYQFOCVsYNBiabsmQ4fgmc7IC0
xDoD0fLjowyFr0TVXJlQ3zRnXB7Nidw+h5KEvcwZvbHIvtBctNmVJ/HRKLNX+nQTaC5kB2Ocs57N
SUheBus1LyybtV5MNAf9+1STtwt9i2uuiApCSqygfklmrD6bdm4URMeyCeQLoM/UEscmGuZzl4tf
85IS/5Yl784yj9SBZo0ivbUGQ69zyCoPG03Lf2EQvCNmx701Eps4lS64Q2GeAvFDjZlMI1dSIWd0
E3Eyg7xCnh50IEXcEUMhnRtr0aKHSuS1b4KECIRFWKbRi2MneKqXotfOi4UGwNQCneQk50to6NKf
q+KuHSftEEtSTmp9ajHfyFfVLRkSUYK85hjOhKQFHFkZhjNnTG+oAaEDqDNkusnU/F+uzmu5cV3r
uk/EKuZwqxydY9+w7HY3I5gAkiCf/htU//WfU+diq7bbsixLIrCw1pxjvnBsBnzVFyQRe9AcLYPc
wnjgs5xWtTr63fgzBgNJDQYmvhAzOhX0lGyIQbineQHWTDK1C+TZ0YU4RNP46s7tgkflmkZAv2EO
pVaSw9R2wKa/KRv/7EbAJ7JR+ptOBnvb7a5mXqbXwsfkYefFrvcrZMkWjerEQz/uNkIf/Mx9JEsP
wEqlqVN7BnBz3eOm0ZlHGrZITlq0D3O//Ao/uARlbT4isD+nA8dGZW//Fd1dFe/yqEc0bwksqz5e
x6Ky9hxx7GNdNmITdzBQDQDSTedRIwa9ve3QaECyLsIdPZf3mNBoetEx0yno9A8levrVLNm+nPCN
ILHssbNwI/ZFae3i2hyukTVZb07MBZnar7aR6Ddb0sd2mZ8gSNQxOZSpjcIlsTHLozKOk/jSG3jA
mtDflQ7c+EI/D9WEYq6/NLkg88jw5j0Et/vI8BPQEL8Hc/RXsxt7G11EyTVYnnQmo3si+4i/rcku
lJiYcU629DodJpZDipo/wvHBqrxvSZUHJPzbF9Zmalv0n8PMOC2vxbpzyVUx8srDIlwLDoMW0brz
gOTWhjyZ55dBO6ALDLbyyEwPSobrsvLNy2Dpa4yXlwSE1Hw0dL+xlj+87hhpW0PYbfHl6bewQZsb
5/NrYdkX6kfjkIqquw+xm24wpcXvqZrfjNmMVoFB3PcckmSfYsLDWI3jeJydtyYAgmbU6XAeHE65
7IZZWpRrLqtdg/Dx4jtoi4KscN8rO/E3DmLJ82QnN3GR+dnGLiEvhf8go9ndc3TndQrpT1iuJMsE
Yopl2ePa0uFvjAoL4sJlbJGrRRQYPHWJFT0jT6LVMeEzsjxGfaVKADbsFaUkUKFsS6HB0b+dP9yO
paftCUcpLVoT8R8x0DXg1Phj1wsZGFnY0ZHGcJ/NHS+hiB6HQvp8+nTK9JbsGg8vaR/Bv66Q0XJZ
HrwgfRGj7u7NulYbN3MqzuNOsy/GaxDf81aWxBd130GkPbq9VnMse9ahwRgYalrmh0UhIzwlT2Oa
pVdRlecys/dz2T56qDyZtTvGhgRozVovyUzMpTyhHAVb3QOaG78Akb6p0ayuRd7Ym6ELcCG7LWkW
+aqhM353e1QtA5KzsjDeFnpk7Bw66c61fgEKZa0aPcZrpbm3pw6hf2U211naRwcX/UY5Nmlivjg1
dnRC6c5HfNASe/lY4XU+z3nePbYT2pdQOqfZIlFY9cNzJ/wc6awDoTqCwDpZuQY07z81U2fdp7TD
gz7s10wpytM4w4jPnM48WlFtwuYeFu7TuDVG6LGhHyF18MvzlDXr3qPpGtdutO6rdrqOJNSUQUMN
7QwfZQ/hl+YNJxZk52Fxp1PEknnHG5whHB2F56/pQYG7YMldQcjJqCrzezRG+Bf8/DKmAkZWBtMd
XhEPU6TsamyCraidZ+DohWsx8p7wtQPMyw3Ar5UIL3I4VCBQDm5bozSdyyMpHh8zGpVLGpBEVKRQ
b1SLcJcS0InYo5uoVgsoWxGVVpyb8CVKOT0s5G1h4MV1M7Zb08TDxICVsEmlg+3QDDY8g747mwxB
/awjzg1vKf4CsHuWNJCsFoG1i+bwtWCKD363ukZuepoxom36vEFtWCfYZOLpPI+y20Oj2ZoFBJIh
93zOMT1Kk0TflyACELgQ7jb8xW+ePxSz8VS65KYgQjW2E2q+TVlM6yYYgMNIz14JPefrIJ+Pbkmc
bcAMZ8U0Jd2FQJZWljk2xyjv3sIMu4DxroWPuS9DLNVP6zaMvWdGpiRUxcWRq4DoqojK0Ovi12Zc
d9bGqILgAKtrWtuJa11ssQ3D7DkD97ykkuDZZUlGPCSWsc68R/Cy9wv1ZWaoGNmJ9STuDfrfK05+
tJ2gd+NR3oEU9elCMyCR/huMUVKlJNlH1hw/Bm10KoSXopU3DEyDcUF4ZbLrVQOqu2dMQ+206yxc
Hq73TEnNDNwfL30FsDET4W4asGGlffk9beOq/26SDqclzZhJOp/YXzizx+XC93npaI2QhtJ/oAyI
VgPbwBHtOUoj1ZLSRiD0WuLFXRsxZZtdkDTTZCg0A8wuM57GOW9Z3io4egVaEKYCZBHYZoa7fGvq
ecFeExb3Pg5NwX5aEHtWsjVnif0yzh92r8S2SHryhJ0ak0ThYtENhMIoOv00o6Np3/o/ltu85SMA
Xk/LeMvIeGeElBMxmK4JpDwu3M8sdXCKYMZAMbTPM4/1PS4hJyADSW19gb5q4LYwPlyM7pk/fXG2
tzj5hPtUctwu9TGsUBoSb4QhpCLADyzNa8oBjrIiAAET7gY8lpskbb6J/zgHvkBNziZHAya9DhUt
u9zf5w4xc7JNxbbLo1MV+eeuZnA3JzP8C+O+qGDJoyzC3rkKApEh32552fvCW2sRP4xxhCRZ5etc
laAAZvQLOZ1/3FIE9SV7HaziqUN8y8EJYfAFih65SI39lfXNlWCicq2K+tIZ5W8bVGiUXCZMI1yN
6DIs0B0rKrc7RPyK7Rp5Whp/F2H55AfiufG7gz80r4p+w2qmrbFBJrswne66giiaCg0awcQodGnL
rABYcGG3+e9CYboHyTXP/WtK4A2hcy5xPHHB0cSIjn5Bgs0vWYvqUYToJFgKNmSMsvQt3UBzsIc9
uI9nDETg35HYXBkBckm05F9Mc/eL4ogte/DIxkujV5+0C8uzqv0tx1YuKbc3uXFIGvU6WzQkty9v
37jd5Z8Y+Z8iGZHyPzXysAhTMvQ+WxRgX7f7+WJkH7vdO7rF1d7uc/t6avGJsQoh3UTY/O+OmPKi
XaTNy78v/+tX3TQvRZjAIkzj+GAZA2vOmO+bVvBWLPnS/3lkWzWwJ//7YSdpb2jEIyX8/0/59n//
fvLfL/uvR0ki+7ma8xJs4YBo7PY0TC/D45DkBIEuz+X24//z/P7rIf/nPv/zwv3vS/PvcZaHTfoK
7gbNqImgNI/juqtMcfSkHO6ZCh+GHHXAGOivCBcrtWq/10birhu46CdITf0eBwSxlWY9MSol+zKX
yBETa8AkElLg52L8EGlPxlj2NUDkK4ksOcrGg2S7UP0hRkD3eRsVjjyFB2drqkKtMrKWt5Ye3hOM
NddAEKZnEqOIe6hiawMrmQk8dFXR4EV1BtJFio7SiqTwLk5PkgDWC+p/nJ0NumIYE050BPYLdtfh
CMYBJAXqHlsr3zb/wvhKnnLzuxs9zsAFEVdVR04jeB29C48zqqMVpoWvLisfC50i0RrWlklSqp/V
65Zu38YJWU2xwV5LD+JDaWGW6UbznHfOYzctc4gYE3eoL/D0Vk1Wmod6mIN1O5UcpULV7/2ApDnX
f4n5rFzh+8Cwz2tiZYd0HxoPvd23pAhWG3J1Sa9qoC5GxPp5hvGUbDtObATmufG6BdzCtIsXTcYG
081+olItH0rzGXYYFq45+B0OPfIbJ1o7EnmaPx59PjoAM39Kajbb4dVQ6bizyHrbomlMGLmpK8IJ
ONG2ke111XdXGhPUPUO8qYVxJ3Qb3RvhsRXjlb7Gl2kN+9rsNyCIcM/j31ulozeRP/CaExlwSSOx
yzpePSeaPvHgPHhMk/ZdDi1ZCWM3jAqL7th127jPM3q0xWPjIJULkgj9EuA+wmY8/qTknNr1DkXp
3Vh55bGK8dJ1zrs9QE3A5pCe2qCoeba0051cXjpO1PdhjUeS7EEzzi7u5HigAGZQGXXY7mNBuFki
8QrOU87PRkebBRRtko5RP5uvhS0mzDNGdpgF/seqZZIDTP4E0gUTdLaPrZGkYwI3ZiDfx7Cn5ZEy
yZyIng4qBJuiZw+cDJR4oWnkq1u96Bu4Y43JkpvSJvXRm5Ps0FjZT6GraidM5yee8nSvEb4eLCA5
d2S/oAnmGaMzAbdDGt5q6psH/jRJQgumeubKd0Zu0tAI/sgSgYuBXX9lZ0R85J7XH3ri+cjUrJrI
3sQGDncH8SoJJWeg7NUGnlD+HOgf15TmkR8CdqdFsRF9vZ1q/9cwtOO5C77z+bmb5/LQziENfEde
p3DdEE6xnRO4I649f3kulWSVjfcY6F+KhPRnc+N2wbxOg+kIl/QUpwiiCTSODwOK9nXqEp3XJBi4
othz1ojHmi2b3YfuKz76hM1RM2MwS1R77+TYWOgcrZg0F5fYqrdpx0QAPhcbcRexcrXd2XZra5vP
36FJ66yCDiMQMXR2Ue3MMni3pQTpXtJIYkxHAknxuIwHsElqdm0/2zmZfClkcvG8b9PBdEaX56Fb
sFypSBazVtWsygkTmWlqhVJyuO9KOa1LW0B9N8EZta33q+oDFg03ATbhJWIVYAEhdUP0W6dRH1aR
nlVg6X3vzD9mrleUzM82BLvsLwZ72NAaZXkP/8gPrL98ACFv6ZIaIneJohh3MXX+Plau2PbAJXaR
Y+POIrEDnTMfQKQouFvWlUODn2Nyumqnxcxsl2ILRR23ukoyMLzkavglFC0VbfQyfE7sjlwjaDss
GG9wvMWuyN4i01k1Np4YCcZyD6HrWgO+HWYb3k1EF9Udjt6UvRiYTtbMFJNN0BK/AYZH7LsfLxu3
fo2rGZnSvKlyAkIN4QTbXgwvOW0Lp83/AiR7DBXJKQoSwJI2uc2epGjbXdniY6in8lEUEFIJlce9
e3AC60c5jr2VSl1E0r5Hk0BCm6AG6Efx0sxmvM9FjsJ8pAcexXCl9dyQAm+Uu6AG+yqwKHcuzQRL
bX2LX1Mgun9AsZZcYRpmZv6G+4/phDN+xcgmAAShv596ICLhnLyBvgKFMcXQSalv55kMlYqNX5Z2
8OSQJRgQi6pHIL1t4GBSIdW+M75lzvowBh/4cTiwIKO8Dgpasee9BfB9zfbXZJqIte2Y4HUx4R82
HkyYcvvQMk9zsTjo56BdxwGzszTu+r1RhW+wIrJza4pPn0KvVaa9s/uAEj6mXTZq/2Wex4MVOz6K
y5A6E7qBD8iqzmp3nUYj51nBnLTO9cHEoO3jZeRAH3+lbmquCofUmL6sr1nv/epp4O4IomT0Eexp
in4MlsrORWT/8TX3xfSE8JxDYhYTfdzkLfU3feEw45OZRt6Ee4hQXQR5uALsHdLhZBVmE9FxxCvs
huCkYmAHc5yCXYHGG+LWL7JiIokeizTqbWjVrXqyfXoarVu+yH5n+Iazclg9OaqCny+H7kjwunXu
0uWIJ6V9UrV6aSLO9TiM9bpvvGHr+BDTMpeKn63qZEowUnmGw8vokATnFUJcyA8HT5GXFcxHhCrB
nlKEZXlksj3LjkOEcsnupJuI0thm/hiLXVSzcZrpdNa5ONTJcGwqQMi4w1g4fVyRm6pAiOcV2WtM
I5PcOYJYbDjhtju9EP9GU9ghu7M26eaxfI8+jqKWxJkgcU6GxFs46PrQ+ZHaesL1VmBYNsNykZoR
MA9+I6xYsWfeCtrSxDEYJociTwUvbF5hnzOoaSac8KaVeFvh0QGhWUE+IF5qxnSXNvlTASbbzF0Q
QhBssi09oae8r8J9bzXTJtDPc+1UP/TFSyjVa2QWzWlmQPueFMl77yr8brmkOLLas6EZo2OEIFKH
GqgrISBF832pWHV8IzhzEf14YKOYi2ASnWC+YGy174xRoEJOWpaGwf5IrGyHJ2YW7oHTDo06OHQC
0sDWrpu7jJSquzbwj12OxZ5qftzJwCSiG4NsiLC4AXELOagGcyfM4BzZ+XVKRXSYTOBbmGZBD28l
xDs/7waOMymbxC+bM8IKJ1Ez8fJYfbPC9/4k4LpuOqdv1vhZ3tpofJpqCaWbcXab+u99o+2dMd/3
buygX1JXM6UkcYW6IuE7m4nzYIB0aLsxWI0qvfe5/PEu+Xe5NyBE97A+hEu/U8r3uMcYUhM16GqC
4llJzE272BYRCIGx0vPWk4jWAqsiOClBvq1emBPk69CIxIa+/9NsPahOLJJNFE+tipKVO8WbAYbU
qm+Cw2x0F/SB7hZgDSVXBMzL89u72GxSQNTjU0/GwWTX9COZvFvGvUY+LRYddbUoqmnd0pSuFp11
viiu//3josJuFz22vSizp0WjLYxFrp0j3E5sZlT9ouWWi6pbLPputSi9+5vomzym/OAjBK8XWfjt
hmRejfyO0ilX478bP57rTbqoyr1FXx4sNxLJeTDjnZYVCVM1cnSUfjGwdxTq46JVV6ohVnuU2Xn0
X1WWMicwkLajzt0Wi9bdWlTvzaJ/T5z6Ehtmd7rdGIty/vZ/bFc+Rwc09Ld/K5DHLer6YhH8qyWs
NVv+L77J8K1FkV8jzXcXzf7NVTre/sL/fO0suv5pUfgnYhH7e4vuf1gcAJNU6OcX53V1Mwg4N7OA
WmwDi3+AltC0+Aluv7NyUoKo//PrMV2gAsKLAKxlPOGHxaAQLV6FHtPCzS0sPxk0Lxw3vn+7k16c
Dto2UBY4MQs0DI1wjXxjyT321v7ikkgC/BLl4pwIFw9Ft7gpumGaoJR4BWwAMDSL56Ja3BfV4sP4
f6bZxZ1xs5oXN8fG3c1OLm5WjhlTR7a4O6LF50E76PDvm/88ILhBlP6eb/aQfLH9tjfTiFr8Iwy7
H2+e09tNvrhMNG2rld2Rzj1lfUtwV06GtHeXQzveqkblG6o4QDtJ3Z30clMYEskM43J1wC6+EYvb
JVt8L6MR2p/F4oUJs+KAlts7BUXy1fqtsXUqPr9KiV2/mOduN/SzIZ0FlMqAMSBuwUjIMev/++bt
/8rlyy4k9dJXUYoam6Fnakxs4ktvLRj0mywbRjkkMVpLB8dOG4rL19p3Jlpp6pM97pMV8DeEaQRQ
iGiGkmy2wEYuUATYS82/Sc0/z8P4WIbnIjbfYHwzzYwHurxg3jnXrpCsPtjaebdsCwdHJtcqBvYi
/KeY3Jdp1imt8/5ITfynTqibfyVe/9EKxqFOyUN7VXUfGOMjCsw3OYwr5Dqv2qcCCciWHiJ+t9Xi
IG6/A9f9Qnz5qDvIlFFj6jWapaMIq7NBk38djrTMbRtTqKMQsFOazQy0GPUJSkZWpfpUBxMZc7Aw
bv/0nxtJP4qhQ58eCWaG2MX9y6Bt95hgcJPwvf+5a1Yuju3bQ96+bfYq2Hbaff+f+8EKQl9/+8fb
/WbphTuzda91IZgKVaRTJHBq8AeZf1tvvJIeQqs9yj5ihngbnJjQJSbjNaACwMkWqdPQmZvQOIs8
Ds9dbyA7Lc2rjsEmMRckHCq8jzvMeB1QCNmCYhgT3pAFG5MN8ZPrLJMwz9glRcQZ1mR1c/iWDBlt
DFnL2Fg1wTOXnGX+7Yda3QP7ySqNXbeGJsHicfGDkzsuwN8i3UzRkD85os6p6CluqpqECV/nGMKF
vvNSXFfd0rtLSsJPjUZ9k7zbARAKTq0tDjQS7AP5My8c+wNqunbveS7LHagbG43yRmTVvMUF9Aw4
Th/cPqHojtmLQ2qMie167/h3ThcdQLJIUk5h6UrIGmlsHztcPhsvjLp9Hmr8UpxNohTFdYrIHHe2
yVlfWX+DG7zGBQBRMEnKnfyj0TUtGnfeBuz50/huWuFwCuriy8pKtbN9/7csw2vgy0fVlg++Sn5c
YI9nMzU2SXJp2Mpfx4Jo40IS6RECSzUpfie5V144HDnOvgrSlpgNM6izxPRTy/ANRmqya5dBgKyD
O64OaIcpegMrwaTnhLtQpd/w2j6QzPAn1kdQG5wl0vTFjSCDAzjsmffPpZ7XouA6U2OzG+p2ZOYy
93skX3+MH85Z4yUP/RfLJ5MWEWqwwTvxguNEnTx3mtcGXKi1nwR/m3qM93K+xlAmIyZtJ+aYIjLQ
BXfxzivmZ5fDivCAeVri3YEfHVRVwqXL7IO52rRdtNCKaawOeD5OnC1aKugoUNfX/RA3+8XpTauX
KpfDuZMSGLhAO/pLpWfMv0bFEuEOa9fMHgzH+hU46cOYDA85YgCv5EA5umm0ieOkQzTW0rouNh4m
fUKfOWluITadp8a/nx2GVwVKEtsjOSOw9UtiMQSuuvQHQiuclNY4V61EmNRftdCfLhFPq9QZH4o6
eARsfGco78kch3e89x9Vml4DTx9yevZeDs0hJ9cqDNCfwe1aOQaXhTtiaKuqL959SGJu8uiX6W9q
rXntVenRnooLCz35hv6PL+tL749/tOX+6RnJs0B/aayfufRGZif9w1yJbm0pCU/Xty+BmL6FDP9C
yqcg9jDNdHBblfXgyB80MN+D5f+yX1Qvc9o7LJRzW/+eTJ9XP/2jw4LmWQzFNNH5XSqcT0AAtAJs
ZhZyeJsiW3MmyhELhMA54PtPrQNAqk0/+VxCNzQDmuy1czcl5psCAbzJ0QnThzd37fI46EU6ivoE
RK4uzk7YPVshrgfJNJHWiVh7sTQhiI6LDDCg1jMh1FY2s1v8AqU9X5yAkKyaJ15Is9mQsvGSt6rB
pVcx6m/Paa8+SW+qGP2/Z2FRbHu2VWEJmn1DHJ07jYG+g4tsePepdtq9VcH4XohVGg25VY3RZiSw
1Bl8umAlb1lf7IeuvfiawQaH6/sUa76e7pvFNuS2rx1NXj/xLmqidxUsa5btyVUSp0fM+SufmRSt
Nfc38dgaCQiBmaGVwpXuqX3N/gVD7NMIX66l86obxic9+XOVQesXJw+rFR/A3KKA5Q87GMRVcpUu
OuFjPsrH3jG+4ih84hWeqETY24eHKWHpAfBmTP5mSQ81enXfFzEZuN6htul8jfYW/PobDSYnMP8i
fq4gSO6wwj7V9fQ8qPm9GRvKMas8DZm4dCUDEIO3Z/DQP1o0sKzsN8KQonQenQKLSqCib9wEcg1e
Ml2no7OTmYmixoOiW2VyXzk1KleJlOQrQUu3iob41zyaw9bieZRclViqvbhdwoIR1DCv7J1vWhPn
2cOn5MbNb6X0u0tfJ2+kzynjD4xOcEoA4PZ54O0NJd/SzH9lakETraeDnJXjH1UD5Rys8NHMEpAQ
n7EJWptT1p0pjGtuzb/DLHrTCaNQJoUI4raxApABW+HN6Nht66j5naQQwqj92Hi6djeEsQX5o4Fq
DGiEpJMPhknueoR0TUCzjc1rGNC1gezC1jEdbXv4ITwZhB0RXZ1vKsKvhLlBNkOzvPpr0hZlcx0e
ky7mokRNMOXtjmPyyyx/Gxm2o77o+LQohQU75kOEoH9XimfRWRjHWkRtdVqCjYZfmIvha0qC7Ark
7j2pLLnyJRj2hG7qilnyt8VQ4ID7CYqcqMUxZS1xF5IAwgSxMXC6bWbwgvTDLeyvFi3Q2XYu9Uyf
1QymdjOk5l20yOjNJj4lIeQX7bvP7fTsgDWHZI28wkKN58UqZ07hb/kr0f0s7SVScH/HFDXndgY4
UY94Rfp43M990h4cDmLboMgIGXKAP8YN8vXa53xJ0JHF+Fn+hZR3KCNkT1kBAC217Qb6I/efO6RV
VS/UKVMhbJ+waaEXR+TPlM2zymFpl2Rm7Ck3s23U9zSgVZGdK296bJnnXSJXBRc/a+0d3hIC0cF2
wl+Jmk1i2dfILr+TIZgvMT6Ko2YmNkZBe+mXmxDy8lZbvL1496BoLL6TSZfnmszBvdnM1TlzOCAW
xdJZQi15InUw2i02zKkU1oH+2b2fo5673YT9TDELxrf1on3hBRNQHAdNEG39xB89Sms2UaCpEDAK
SX+MreTudmNNKPeMCKW5Oz+EDO4xSY+LKxHRJwzw6BKXMVoRX+MszEV6GFD92m3tXjSb4boBwQt0
Vk/Q2KX5TK06PAfHJjXn59Ar4GITXnn2+9pexYrp1yDG7kUBXtnhiqBKzHN7H+Z85BLlGY9O/UoQ
QfBw+8JP4A9bywy/NgCluN7ochkgKXBtFN0Fidh36Zyyr/pUM43psNMpXh7frtxLOlR/pAvIwbE7
/1LOOKusLjv4TOiwgUuQaCniH7DMd1Ggkc31sbH1YePdlXSC124wutsZVMDeBkO5IlGNNOqhcykt
DYbrQvFogHRcKORbOZn0XFR0p8M9aFaozba5sXN1mNjU74u8tTbuYNXI8Aa99kefx9zHWWbBHGWL
k3aBmNE2Gt5kbeDM6zkypPNxnnrzEA/OkZRbuUopJ8rcys8LhK7u/EMetU9qJk6ryKwd1IIIsuTI
EGM2rrojhSdMqd39HuUd8hiSvhou90DFB0PnMx/SdkIwulUtO1Mm+WHHTHY+L9m+8WnEGwT+0KNQ
EAwG1BeIBzBRuqc4Q1ApHUmtGJyS0n2oh5xATwQrKF4k7qU3GFGscouht29cKDiJXIM1S9ej0+PP
YwPdumG+tdxkOmI/uALfCK5prsv9rLr7ZnYvsxSETAfdZzEYPwQBu2hJBXFti7yFqEwcvrwQ6HU4
usbFuawwH1MEgprSrDBz/+1O0908VM91NRTMPDV8RkkYbEoN59RsmxWmliwwtl5HhHsogGOUg/u3
iEdQUHTzkDjpuyCPz8t/s8fumwfjOm6j9j1FJMZYM+3GEpKQ/dJM2XQfjganT9Z/pwmBgKWfRlk/
1fCStEW+uHYKFF6AZdhcIYMyO9tkGUu1W7v2BgEUcA5I6a7qIXqHyXeZw0SOnInWwFTP1zz7XVZe
dGTsRgPVl5JFamr2boUMEx5htjZ871pULSfiDkt2EtEE68jrszgeZ06ull6zxQpqMiPz33HJ5A8q
GT/amPIj7Xto6BzYgG5eIogS20G450n3i2U60hiOx5VPVNkBJkZCNaPSg6M5WefCxA4pkp3djvHJ
8YGp3jiFjmUfcvcnLqKUGhzFtWa0eoYs9tB7g3GMmUmrxGrXzPTxKaXQwnMdbuowQYBVDmIr6BEu
n3FiXhxaw3NUtOdJWdDU2DAmHR7TvumOJuYr8OEMe4b5sbTKh7QV/qGKZELNAUOx8ohnLXRwz374
aurmk0vIPKYQFyEKddFxAZsj7jTubbt+s5lCgQhX31Wej6fey55QFS9uE32Zcvfq91nIKZj6Qlbj
W1d0K3jAqE6YeWif5qyfwPap1bAG+am28/yrBUhFW9G7SBP7gNtworJ7rm+myDFWyvzE5yujl9c8
LJwm3faYf4IG93nlHvsZKU3yWDVgdIPeO4eNsfYQLTOV8ODy2Buw3SEOkwFDd+V+W7Nl7Ejao4fO
RGKb6WYTR+r7Zo2/vWKiUsO2yO5TjEmxxBY6vzYe0Ci6dk0YnCUv7abqarmpXUrE0gL0XlBZoTDH
/YlChD4wTYrQzS8y8h6HfqJiWuzEN7OfOSrvDHYVZwxUsBWBQzMB1bO+a9yn27061aHQjPC0gilA
7F1RgwypRAGVtmBdQyI2PIUQwQ73wQg7HxsGVUEe3lmOrDdR6wIsqfIrwdyrvvURjhShtY4Qx13r
SDr8LHgB1e5u1kwzMb6TSbxw1mdmNqcHZi/nwiooNnHT1MV3OibmwfJpBkuyLwov+65cRKxIWtJ/
XntrIM5kZIBbCSRMMVdAk6Gu8mdV7dMtq0MK5xWUAAZwTJrI9AzXw7Pwi6gwbN7IRrekp6yoAxXv
Dea5JPgsacatOWG+5C4PCQVqWCdtfCwdXnF0USeB0WolccD2PprZrHxxW82vLrAa0zM5uM3w0DtU
XKXkx9MYtWTcNVsZxYSYLPcMCg60tyW18FqxTtz4Mx/il0RNrHTMkJCvcdrtp3IzRsZfZwDHLtpK
rIeZCU2BgbrDGoLOaj0jMTJa+4f1dLGwFQ9WQy/OHiHpEcuOKKuFRpwihRjtepPlwyXznK8AjitV
dXdXp1TUZoNNFz7gekGfIWfkWvDuDZhzG4Krn1o+JBPPKpTGiy7xlDf59Kl6zmJ+w9THyHiz3cbc
plNOYWSgMpNys7wyDCNzQFoUd5KgjbVG4UGDcx8gLnRESayDlX7f9pMZJm+ZVMcpfxhs73facHRo
In7k1r5bSI/LXTW1pK6Gj3TmvbNqw8CpWWGHRoSS8fbd2fm9aznV3m+0OOdRbh06DASg4fVOEE/F
CZVyPixH49VPlT6NFhGHpnk3S19eu7ZX15qZu2BmegyKSh+XGtgvx/ahdFg0s8n97JPRfVgiWUxt
dxj+yq0BKfOhUMuEByikRPswjjo/VL3/KZOuPN9ujKH/lZLhepqMxtuWdXYxkt6M13Tmho3FIeRc
zcF7OgKCRTZiXydtZod4xgnOOvrEsH3Yz7b51HjK37GWeGenj8+IUaiHNMFXHPEPbdj+ikrLhl9q
PaZAzEBxk3Pps0kuHypzwTqAQf4wAoaJuVpeP9pr8OhwprnxaXZpgvJXXnR0ZNgT7Zcz/6TBlSNw
Mo8qPARgdfc0+YEao+9bo/ODbGN2x6nA8XST3Vr9AHLNho7Q8+5RGAyriDJhXE5qdkcWr2QAo2pG
f1yIybE2s498QAlaBLgZqB8fvaK5C3SCpWzedLh7pAhQm3YZn6XRuKupZJA4UDSVfvHsKq9ChvMH
h1248R0E2Ban9RVxjlxYbTOt667dtqP/ppqw4xhEuZSg7qlk+9ZRGa9bzRp0W4hor9TAFZxo1Ui2
4xjcHRf791wtp9E+4OyfZfeq5eoPmEswu6e4bVetzjjcOtVRBEz96awRKyHuhQmyZIyn9mBCiaBS
RC9iuyg6sol6L2I17uXwbhkYrmPKMhcuDKU+I2MFm7nsTrheUNsObKq318n3P4wRbdr/sXdey5Gy
Wbq+Iv7Am9ME0mcq5c0JIZVUeO+5+v2AqicrNN17Ys4nqgLhIYHPrfUaVYIzj2eOu9xwMQ3Tyqe3
hWTS40RH0KHrSluPBoqE9GxIEn0d8AkATJG+xjEYsGOggshV2FgtYAmz9+i0DgQyYdURUaCshihW
4lsQETOgwpIlqpoYuE/TdC29HpIOAU7pprHLY9J4YRHsKyP4mMn/TZ18pBlfE0BawN6S4MjjTDs3
u3tfap5GPis4Siip/PkExYqkdwTn21fbBxSYYmqseKR+zFD/Lc8oU9I+mrtQCl5g0ddOhju5jSoE
3RJ2yhtjM2JOAl+rsmxia18iBHaiZaYjVlT53hmRVepkvT8Ruh5tAzkYOwT5qfmATMAH1Ks57I3O
s+tL6R3j+LPgQxA0JABzc33V1Wv0q0Ftm9TP9ciAL2Z3taLLB0GEUKUcfVj1eFpC6tBIFBzjwWPE
ak4ILhodVFuPxhynpGqf1l4xq1zE6aUw2lNIJbMS0g9k5PCf9Pg1hZi6U6aS65+2WAEFjkb4HGsR
3uN3ndj2e0GK+7XVRx8JSSu7RGFtnUhOKHfKIUEtvdF6y04GSrs53jAmCbCLJHSYErd97rqghC2S
++vE8EccW8AM4WBMOKP9CgnobMtBEy94lH0Nw71v5fIbgQoQz9k0HUNVj7aaMlW2D1ndEQhQ5YhV
7vMy34Wa3KLdiSdUx+DPklT51NHHSZMJnHU+ehtLtygnHgopGfBNsP18zigm6it8lDlhnzhhVZfk
d7MPbbajRoaLlpgvpJLaX401PspydkJT4NznyIF4VYczBu2uWKk7Yt8MclqJtB5x5n7+ejSxpJKi
l4iPGEk0C2cB5E5J+yCl2ySUONU336Z2RGEWnjPeH89zfUg5AXVguEUQfgSGh8l5eZtN6gv+BZ9J
om+DPqNWQxQcuwYNqxVC+LFu3Jd0r5WeCKGCy4uD8xbuyXMhKgcuVOcE9iasxyCyFDd+gZg1iJ9V
jLAfIiwEeaaR4JtIjWxh9eQkxnZpsD3GtqJ8gDSHzYavJU5EwqPF+uwgV+ZHIZq7WLVgB8oooePv
VDTFLw/NVtRzEOpptYfBJE+upjZ85gxzphUOeCt9BAQ8ZTS+ZsenrZJIofGLPnTI1Ct/srZz2ZXx
UFmn3M4gmA9DQ3VXifhVCEJzxmuRqmruTgyKt8bBpEGy6MabHbvEDLZ0Tahb89VzDg5vtdx51cHS
jvTxpjSF+7ZTBdLx0N/oRRSTdZZnbvA40RAoBvTNxqKSC+BaDca5RB5wuwhRLcXFjzB6V7OTAHaa
2CLvF7NSp23xZtWK2ZAGcDyEjSd9Xk15GNAOxZ9Qp1XJ4dfifYQcjzRbsqhnVN55CqqBP4over9D
dco283pxBGpF19V0kg6oEJAhxGR5kyoZ0/Gk4kXkLNea962p4JBHwgqsQDNnHu4UhijbskJJwj8Z
RtQcpafRCTIslE0FuxCZcEiGHVijU9kWLR+FCacp0SteXkob1qbJh5wq+yo2oY/NOllRmG0Tg4ii
588AO52fPVnR6I7pQTPRpwrmsX0qTKc4135pBSMVL6V9DghBG0FhbRJBxGdGUp46C/ulisEdX/8q
SaAMLNRcs/FIoM++PtaQuR5WaGXNUDxN6CIYpoVTETY0TQ8hA3fZ+1JGjRd4m04rXs3higCAG0OB
udnk48jhpE8bKBqCO5Wwz2JYG1n5lvPm3Ci2HmuINVIo3IY1AkphapE1VVuGjChveZUqbqQy5IfW
9b3at09YV3GjlXFoOmWEQUEzbYpQRoP+EsHtdpIp/OhlCn2l6pvWwgNPj+nWlrA4ICBVWx+IPxhL
TDTLySJkPH+P/aKPlHcqd/t7qbvh0hFokECwD/m2a7KRfiOvbFCUe7Ms8KsY1a8k/UDGbHghDSqO
Br5aGUB8jKgcmMw7BM/HfSlVMexnrCQ0IypsYA3xTUTswU6igiCMbiBdlFrkwHPznnSOnfWB7HCK
NURh4EGw7yRK0E6NEre3hse4xRkRjXBAOCMClI3YhDbBw94B0uOKveSdhIkaSzbGB1MBE0Xhh63R
kVoprWnb1fUFKzVcsg2AbKNW7dSwL9fVeFMT8ZrALZmR92RlUrUroOWAw9E3nQ9rcCrQ00AzQgrD
GKop+uyN0tLG+nSAIDcgABtk03oomwuyR5Baxji5kxSQNznVN0SaDlAflqinmhG8rRDEywQxuwyM
Fu8mAJwteJJvSZ//Uyf8H9QJFVTZ0EL4z+qEj8178Lcw4Z8D/ggTSqL1j6iJJsVERw9JmfV3/ggT
SpL6D4QsGa9iEfc8UUUU4o8woSrjFkyu2USsQkdNSMX9t87bxWPY+IcAu6iImjRrXkmy9r8RJpQ1
84d0AoIrFjoFClpv6GxYuvJDlofOBOY2I1UuWh/E+heTA0PD7+CvWX1xFMDcrNx/z/7cQU02CnDj
dt3XZCHt3JguYaCZqxr+3yYzUFLVe4z+cq1H2lklWFuGmwx8c2CQQ6ha81hVQr9XPdVEk3v6PeRC
eMkg7DA+GqHLDHG0zisBSiMqtit98A1bqWRkMQyfzmbfgumIXgNheglQQ4aO3YNnVyGZxkgTy2mL
ixaWtzbaYfUmKfUZWh6LOMf1Gi5F8081UyvLb5ZZgYpjul9m1XTCQ8uc8t7pvGaOGxekfJdNYZv8
61H8dZpl019PadlrWYlC3YaqWNpgY9xhUTxDsqQYk6qXZdZr+2SNNsvDouC6rFomsQ8YTZzdAf7d
OnVBcy1b/hK1VYUZi7IcuWxaDr8uLuuul8kWCNWy/N9m//9XX050Pa8fFtpuDKthB2wNrJYZ4qsx
z3XzZJm7bqhj8c+6637wfoh3/zjkunk5ZFkEkhPA7E1E+9/tjMDKhK/OfNG/zvi9djlc8w2us8yG
BkbQJaTV+WZ/3NP1esu5flxqWUQ+gZGCrOI29V+/pxhQ0F8ty4FnyoBUMXguxhGGZbZMw5nv1OOe
hKzxPJswpoAGViInUeWbZdX3jtm84brL9zmWvb93mjdfF//aHNcBV2sxhdh/zy57/TjdsvifNy+X
+Osu/dk3IrBClPysBHR1NHPlGDL+ucNyoaIR8kVUghgHzexMTctn1tmy07L7sojGRLTv75a1y4rr
mSa94aBlOZlPv8xdj8wWTt31GFNo9VWLPPaqCoQbBRXTPSFXetYErv8123r4zKYSYtLL9gFTaAf1
HtRqBFLwOKoqDoNx1aHT1Tmxeptqmoa6OiL3ntnWgCbrozF2wtpohHE7hXiiTRl9enPWafqelaQU
dyieJmHLvPvX7LI2aIyDipzRZllaJsuBy37Xxb9OuaxcNi87Xo9b1qG6SPc6ygKsZHArAG6Wf+B3
gLGzVx2mFlsNRgX0LjWwK17SvCHN98e5RqkHdJDzpWrX57VSCmEox9QejeiBnogVDnvV8Ij/04eL
x/I8qeUDkkyjI0OvJxOYDule145VWo+7IOLXm/PvXuauk2VdpiuFk9P7xiaC5zFVCmkZdLSp2GFJ
qVGJXbghMbarSpx2gn5Ap50JDt3lOpykhzAdwIuafi3uEQF5sHTttg691i4q4I8IxCNI2pdwfefF
tCpXasOvkLuW9PwQT/tI7pGkR96LZMhsJKTP7jmFjE+JgSjhxrfadROW/U5qnxD6elfMVlqntV8e
wqwtDlZd4bQM9cCBBeWtB2m69xKT+Crpw5Ic+R46/OwPg0nMMleblbo1YAYtXi4msW5X0+G0EbrN
KdBU3nVhwjFaZq8rww6Zf/Ro1lfw6dWR5rquGgVpjSbBGZrcH+plHMBChpSxs4xkJOeui+Je8G9K
sRGI0emFIxQ9RWBMa2CiPtlZWAZkJ9qLbHWIX8wvTZkn18/vug5BFkYynZowKBYPAtLZG3MuBcWo
8JsrC0bXdXmZK+V24GJWNW5NJXEEQKj7uDDmN6zgS51l0L7CZTkw2TSUHm+lZ5CeqQYWCrUHs3DE
4BgL8l6QQKlChfuebZCfb2sG2xMBnL5S937FMM0vkCn1fQrgbHYW55L5PSnbndqDjmbIZu5JmJj7
Wpkw6zMz2BcL3HeYlNpB6RMxv2BwsWaDPwl4owu30niLV8N4L2YrJdjV98ObGWxAlaHwABh5ekq2
wu88AMqNmDFOJLjF2vEnUcf4Enabwn9pU87lVOJ2bF/cX0pxLmFk1Fs5ILHC6Fu2XaMLsaZwNUhc
o7HNTIjbZ1+8SODZ1E8IMF06nzqq4CXa5IySwWme+gDTR3I876lyJBiZJUivH1pzm8w4JSeyHD1/
CcZdOn3JshuBLSMaCLND83cddA0SJiawBLuDa9qrj/rsvYS6xaHzn40vvdiN2qNmuXnrVsTmI+Lt
T4GyKZOjB4MDnYPxoMbHLDghUVGIW7NyGC7DNyeCOk2rqW2cQtkQroSVSc6MnAO3FZ5ISLbWDrw3
WQLh91DM2Khs1bcv1eBIk8sZveImSHFVhx6GT8ZxNO+yZNO3zyhBkJS+FM2nDnl7bx4M+PwFMZON
FmIXbBszV5/Mo2ajlgTzsUmBwd8xDMI+0hPPPvrv+FOntmdulfceTnyGk2a7L2KYlMe03nXIK4rn
AK4Qg3Wer/IQKhj9rFJwWJsRAC2O0/mq+S0ntvhSPZkCHilb5TfcSYn+2o10mpMrydbTXD1wgY/l
DPUnu3sCAouNz42PneQjRFVouK7f2IR9GUzHzW7Ud4OyKdDeJnxSfTUG4s0HPz+RqpbCbe6t9elo
yrAa6VJTTbbkJ1ETuMXGPNfRBt+A7qiMS9weonDfTZQLZXZ0J8z5GztvtT4xrJ8OZIF43tgSiv4m
4rfBL/oNXBMVIuowgc90CLCatn2FNK+tksAoDtpvyqyqfQZ47wxOidBVs5d+59VtFu8Axini/MB4
TgJRMw8kcgrhk8QGIiBumuJ9ZMMd5WTNWw7TAODwgO/GemxgEiEIZpNrDFuXsF2vguI9iOjqDY54
LO40XOjUBwu3BZJygVPv0mbrVZAAocgdksnFhalqjkhtEQJ2CsxEsNs9TvAn3eFteASXEm0lvFi1
20beAUdbdd1RQ6UhWg8QBIHkgFFNti3OE9NBh6j6Fb2h8K13w6qvN0BIevmuT494BYkPsuCowivy
MaFxE74Qx1bQM4L1otMDt9NXS9nXFAV/k0qXOQEmhnfTnEaHkk2prRDOQZrFDxxJXatkbEfijGSb
DjKqkgiZSytgA8xLoz0qdgtDUjhG1UeTbuCjorvw0Jo3mPjhxkSQApKM/jnj+B7NxtZc5QzcHZQ9
tCkUYzyYFZ5bkFB9JdVMXCMaSf+uCxhYlZ2/CMAbqDhBqOqOiAkT+WthQ2TBShye+ZmP2ThZZ+WQ
brJtXiOnu6YdR2MFw0Wyk3ggIodBaNYJBcAcbgdH2lgpKO4e2hdNeSnbrZG4zba9kz8Rfobbzq0Z
6COCfMG5sJqlflZevTHTowzLHWlI238snmsI0gRSrUNyEFvXE1ESuM88rNFtdNUg1x27/ogHVfDR
hufJIqC4E94TXlcJLReMcx2eyVZV+O5EdviYPaench/cqA+C20y4Tq8nYyWXb4pyE3hOC+SRTJBG
JhwMYLlR8E0fjoJ6qryDD9SveBxz2H2uIRys5JbQD7ik9HYWHlO3grgCWzom2+ZiPQOJsX7lT8Yh
UbdA0N3qHnxLoe78W5Q88ViR3OHZgj+P3RdpxdjtcK+kLCP99SIqkGsANgCrt7Y14AHEeULbwnEd
7Bi9YErfsRAeNMFupwd12o/jbc+gtH63xGODFDNBswgvJF4ymhQrLVr7lT3CZcjvH9rgYZz2iBmv
GsAn0b5NXEPfZO29H/3ux9cOogDjyVUYPOMngp7KSfZvumCwRRbENbFuPOoT8w7sf1JuYxD9w7aj
ZkFfT3Twp++LoyQc6njDE4ppCs1ViR4mArDmCpeemogoUWPmobp8mu/c5U3wEqoHzh4fGNAE8CE7
kGKr4EG3y00PTAejTkxksXZGUBQByk3iKKT+hlXzIRmrfBNUG1w6H8RypdtA82xhFa0Nm6L+Cxnn
4hn+n36JXeJnAFbX0zpykMq6YDmqvHlbpEtyzTZcvjTDRQxW/CyoDp78B0SNxHsyFJHLnePgB4rk
eZjh41sLcO+jejE/iy2KEqev6rnFd+0cNStgK5UHq8jG6/WRBcEVbFJTd6iX296WNP4qXGGqtArW
2t2v1RcZt1/1Wnd2EE/li3LOtvJlpFKgA/AIkYESkz1HzyI5/nRVPWt3Hax9Y4WO1FC43oNerPgb
JISzCYiu626nN068UXLHu3hIHcmPCSTEaNPU4KltDcoeztSDTUSSLlTuNN0aNP8u4YsLtkT/8zeQ
eTch4gqQwDd+fcdwKV9l3mT71Xp0wz3YJxvDNVkjUotR/HnaK1iiS86HtYIlu8XxrJXX0vNObZ3+
DZ6Fchxdf4soan0WfolP5AiRaqnfEep0031+q23TW/HR38cn4sewtaCfeNEZqF7+mEO7WKWb8NZ8
RZGJbdJzGrtlbk8fBnftIk6KNWyQ73KbkVZg0m2zWQf11QlvidGTDgSarT2LlDDCRIyeHqUHGBnd
vfxUnxGbWHcX7QihiLz+AfFnh499TfwdgqFsa0eIzufuUu28zRtgxuk4HcszzMzS9reAyI5W4J4o
3mjcxSSDjsD8QEnCietW61k0Z8zu2SNfoYN8no7aOnhtdhqOF+9wh/fe/q1+H47pGZMlVL429D6O
eNMcwatNa5JMNlAzF7uNFaiQVXTCuXjFLk5+StbWWrYBhu10hAke4nPxILyEd4PTvkcP0AoejBXs
n6feRWN4VaBas2pe/WeCy5pjPSj4CBhUAQ5TjDcI3q9pNZ6pyfh0eMLqrN1NLcsXC9mGOry/THfV
0QQxuovPwlZzjKP2AADXwRtyY10yO1wb8L1WAkLPJ7x3p9fWlu0BL2xqKNHW/JX+KihbIs00Lq8p
v2rjb+iU7MDLruqn6KE59r/js7npjuV7Qq+HyNeL+PslPYd3yD79Dl6zz3Qr8iRmftFBO7QnCyUk
KH332X17wgBv3b6Jj+GtngMR5cXXFKpw9SB+ZQ47wukaH0kSD6sH66N9w2ZNdeNDeZtuzXf1sXod
z1SEVJDqe/Ua/QLEfY7Ivt/Hh/ggP+p2dylv1cfYFW0e6kY+MbUnR+ACH0VsU/usaxtnazhnRxzP
7HwfvMwf3RZhrmyu3jCCpoYr33CYJym8qlg5rNJbaZvd0CTuyy++1fwxyVa76RCt68fp4FPHNM9A
ovMTrVP8tXz3zXN0E0Clo3WhFDnIevK+EHNuVg3SqJ6NQkshrrwMjtwq/MLovXlmG4UpRBNTOpiM
UXg06orDiPnrQHNpMz6mj+ge83EI3B6M9G4tiSt13GjiqjEpJsKHeKJe1m1tPexmWNs5u+h7fzvs
Bl7IeB4+q1eMm1HSR1pqlT30dMl/+foKMMaTcDOtpbW/zWmRwOXU1Up86pWXeCPu/F24w9YbraBy
PbnwwU/KCfkl17hLv0a6drUTWJ/ooZVYoMk0mcMlfjYNclnr4Ha8EzfGzXRsx9v4VB3oUmhDTFkR
X3Pbcrutd/kKb3se9QCDaSVNTk9XeR/dhLfT87BUgEst4dG7pSHCtv4x/wJMSqUirrQPMvX8R+ID
YnBIM/jRn3QqgqdmlznDDiMH8725KffWRwoQSLD7Oyu2zXfmqtfgRTt2N/ow3/V0JA1e30EpbSub
9w6u+ll8rG7iwo6nTXo79w/epI/yjVtE5jSEgP3VjcfpmQax+5h4jWBqsrkypmKji9CfyLw4WFJD
F12N+9H96Lb08OBw3Sln04ERR12BUrVb3VCX0ky+4dPZj5v6McEgb5Xc9Ceea7xFSsEVDi2KHTfy
Hhzdii6QLb2JOyhR+tFyzR0FXy1YWbilk20Hqht9Y92IG/Gcb9Fx1x78Z7zQnJF4FaxOCq+//Qgc
bMk2Q0CbNtzqR3AvNHjRDfc9oM9HJYk7zprR2DN5e//D+Jxem97WPqVX7cak7UZ/4Zw9Fwd91xwC
iGJ3ZMN6NDQilyZNvtAdJA7DR/s4bBWq52qHip0jHKR7cwPcYTNx5s3FdLQ7+hT9lzn/en/fHfIN
Tjpf0LrBWmwR9rWlbbSO7sPb+FY7ZOv+bl3JtvRMjpTSCp5OfgRrVt9SZr0nYou8QPVLCWEHu+LT
+D6+I2LwAIf+3BwzakHjl3UTPBj3Esoo9rTz9voGUf5b0QVr9fqBrP7dQD4/Wivb+Z8+IA+0Ckmx
PsnvyQU3ighZN+RlyIyji/AyO/SGq5gulI343osZnGhpxKfaO87+lHfYV+9jN9xYhHd3jBduo7V0
ppvJVys/ghVO1tTTeb+Dm7ZHVnhWIlnLpjsZX+II9sW/BWfPW5wax3hoHizL8fc631FFic3vrGdu
4sPf0MGPom69CGXFHR0rXZ6xX4jYrpawmzAHIqFt/Jl8r6u9lWLKALTm+NNChV7mpDmNsMx9R6NM
qV0jJXbLKIQwrjqHk5fJEom6Li5z/tibQBkV9VsQbbkf4On7NoCW0RvSfdxPwy7woUh56CAC55w5
bgYioPQFu/BQC2/djJyYujUpFbfs5BCphNyHBM4z4vZxqdhK6CaBq/VvZGLymyrxGQDPE4Yuuijo
O3/2E67mUN4yV9dKtZ2U3lk8rmsUo+j5JHNeoYIi/j0bN2JIK9BTXSZ1DlhaR5QIAHRkPvpmBfDH
V4iQZNldPuFZs0K8ptlPEfkk2AaXSiU2GOpEHFDkbvcD1M99EEgzpi/+kBqd6AvqhlFAj7oYfBJU
wzB3ytH4iZMTNEW6QfMdE9UiIyDCt7MR5kCKzyvCDWTIs6woVLiwGgjUbqsZpoieTeoqvgIXMn8e
OixT23iEamfNuRRjTo8ss+2gE9II0c/9y5J8iesuIV9jSdb1ZXlAoT1FPJDw9zJZGO3Aaf8sLusK
oQ23VeCv/WxE3qtFtnXflFq17+bJsrhMxILAVYeJAAMF4qDLpBDAu7rLrO55tw0KO+slLvsdq5Un
KHFyGTLtAx3D9QLdRBG0HpqVRIYXV8plTsPp8Xvdv1tc9lsOi4WCxEaajW9o9RPorr9isf4S0Tgh
t0oFAI+LeCftTCPlB6mR5b1VnRO0OmZPcbQXRgsphlJCTjnKp3Pq7frWh9DfKtREiHMSMeLrGWoy
e8sc1rMH1NdiJ5qGC5opCDp5JVHGtGyN7iAp7U0LFW7dCXqJZ0lR7kui6sRI9Sck9FtUyealZYMl
mgD2ZoGGv1Yux30vL7NgCqzMKA7KRMxVo8KXK4LIKCsSP641LSA3tswvq5dJRq5yn8yT6+J1K2Kf
RFy7ZLPsdl3/fRalrUDOXzfpfXZrtkazBmCAdrwYSgj+iRqMNbKgKEWPMVEGDNsHVefxUga9nG8b
Kq/sWtLwmicapG8Lhsl/bVvm/IK9zAkZl9VygAJbSHSXTcuklAVemlrDfciLDnGw+azLQUSvsdqW
ljTifE6cftnz+1TXtd/LywHLoctJEf2nGV5mr+f73nNZeT38esz36X/uPmg+kMiqg/s6F8H/+m3L
BXujquy+IqZ9Pc11v5939tfyj/N8b7leutTiZINKO5nn+bktp/yeXQ7869d9zy5Hetdn/NeV/jr1
9w+0WsaZekLU9nrP//GZLFc26vBfL++vK19/548fs5z2v93B9RLT29Soj6TpXus5qQHYJ92Dpf4z
+bHux+Ky34915ACIa/04jbQkra67L3PXfZZT5KXOCOy6z3Xzv1v38zLLKX6c9nsfxGTuGvJt63b+
fZg8U2X50ZijXABtZc5rtnN7u2z9sWgsGU7q5+x7R3PJoi67f88u++fEmrDdajf/7hTLHsvkeprv
q1zv5j8e9+PG/uNplv2uV1rOd103zFmwBVDzf9ij/wF7hB2kDvLnP2OPbqovP8/+Rh/9OeRf6CNJ
/0fFikxE0UX/gT6S1X80XdP02d5Qn41Rr+gj/R9ZZxu4IFk2UMG8oo9U6R8LCyHDUExdNVTgSf8b
9JFk6bP92F8uKSJoam4Bty5RVvDAkX86E9XtFPctTgaZ92bOydVs7l7oUCrsuh+3IwkvL2/JT5XQ
IyzC5GoVP5pD+OmLjEvQfGNsPSc0rxNz7lx4kXIcdE1ykkG5LAbRy6RS4kNTktiElU6D+u2XjBjK
WhqEE05kMh1kJrkxYz/BakMAqNAnrsodamS526AhwQhP1zf6wBAOWUZjXccdEZ06jbet0h0QU/8V
JYJ3KaGrgemznjKTtmjS7FL3jItuOZXfj5e2xKkBztkOOcUzEv/mUa7TkwahHG8Y5SPUydp4kwA+
H7pdiazgulzquaXGWUr2MreUPF0enoq+850y12+ULis2WqKd406Mob4izAZG8ROF719ioOj7IcEK
EtsXOqqzapNqDhJU3JARnNeuM6nXDsU8sXBW2CvJe5/61QFRV9Gp1AqhV36NEO21OaeuzJMaIaTv
xWWOIcbDEDdY7szvADs/YQtRj4iC7x/iqW4cEOAFAwIIc/9V72MMpm/HCYGPReZ4+XGAzCuE8orE
RZQ1dP08eeiV6BgFIsL4o9w6Yz4zAmd+N4KnmtOK8k2oEjMT1PXiyi0J5PVEX0ZgBoB5Ski8m0nh
eg3SQyLZiHBTSAfe90y0D7QZNAI/s3C0Fg3pgXb94E2K7BhxSXfTN5Gq8Y0N6lPSTrGANMzN1fLo
f7yJ69vJMX0A79D+xkkF5vmIcrNFKkkyiQZXTdbul8kwqJVr5tqXaCA5uWr7eu8jGIcWAl1vfS4M
y9x1MghBvZeT3Nuoo7ZWuPx+mSw/6MfiYqFeTZ5qV7Jk/cGuxTNs7RvGNg3ypU+wqwgl+VWdRxjT
AGZqmbsuSvO6CV2irZkCY57feT6PwJa562T5GJbFaRxKR9JItS4lcimMxgKaCUx6/svK5evoI+1F
wYrJvTaly/NbJtd1CsYCOxSHFvd3f9bvSqYZTAUjDRTDPFm2QElH6q7oISnMo94FlrZMhhmJsZTz
b4v0Og5gTBoBKflOLfaVEs1jRQPpp7+Wk3itj80tcN1+chcoTgBOZnKr5B3KHxnoLidyJ5iEDOOG
GLspTXttniyLy4T+GwlMHw5tqr1GUrqVJG9TdBlei0WjOCb2sUh0maShh1kDzKQ3zuggg2qRDc2h
6r1nMx9ceP4imgqtsDcV5WFESHndNzJYo+WmVLehb7b/d4ChK8hjwXdYdY48UgXsex5+jXPplL1a
3qRReKKBcJISSEnc+PkB7w7i4qLgw6nLp32gMhEFYdxbZU8CTh1ewrSyGK8HwV6dHnmysQRpMun2
nsKkCywGzxT4tRdoL0Xd+Cj3qg9mhLDrcs/l3A9BgIIolo66wjCXpWVDF0Zp+YKdVrkb+1KXzlIf
PYxjM1GiRcylp9vaguea95jytV19ZlAG9wlHXhR6eoTfj6FfETCjpbNl2fsM0UbZTWUB7TltHJhK
94j5h1Cw2ydRBVxi9ootZ9Z7imMIxO301iK7UCV7zDOOfRomaxQ8FLsMm60/5ZPT9jAioCKdoPxm
G3MYXod+cqQhfvXV3NopQ0SGIjWRJykmJ5HnT2EYbpQqzmypFV+9UfLcHM8fe8AbMJShA+WRSaIY
huIqREiNZI7FuNUvyD+OGBTiGXATB9kxKSb0T/IO2eiMHDS5AWR9Ty3pMFEupkOoCZjuqOFubGQQ
GMO9CTXY7jWPgAOQ11Uf4cUztrRvGiJZKI/hX0IoozAht1RDUB+seHwaqiBD20So0DnIPmNFBWhg
tr8E0Uest5AMVzEJeg4IROBGfuuZ6HyCJnoMJ5zCoaDeCJHZ7IgQdetwQP+2SMaeUDbeAkqkHIxa
S3fQq7G6UdAImxCuS1Pd1WY9fw1mTCSrDXnR/CBUFlTArOxmL4ZyU7cxYIMagyotbGXH72+gNsiQ
PMrGVtTYHipMRM3ZkaPTQkQflVaAAWBK1OG5QvZLUZDTbRXbTOMvJFPIllnjQ5uMN0ml9w8JElvu
pAjrJkcZeAAjtBbJN4w6aCmsqdutHHnFuiw46Vgnl2bSYKzi/HSQs1g4o03Awf5nMCb62UwEpOG9
ot1kGLEPRTO4sRFJaylX33IoCet+EvaZMkE3Q0zsMiaM8HEuW0+VDzOiEs6tDhbZ780afVwQBHgT
DPd9BOtbU9vR8VMLHEUrnXAdLJxUgp4v0U/6SHR45hPcA+QJ2mQtB70MPEZ5JtoftIfcElEKhqyE
OdEsWvsZ+xig9Kk3rQJDOLXk0KSxHNGjM2miBwpQlwWvddqh1DT1htMVpbQTMiQ1lcRy5VgXsH8a
Pw2V1GcnQ8GTFLtWp08pUy5G6kG2N06IDcku/iNvjVW/miXwgMHCsyYFWEi5jeUSPEPkn3slMJFD
xENmLqpBTOkMgoDUl9cea6yIH6H4C/hr4i+j+cJOz4rHGEJzi3p3Ww0SHpNC6yQiwdQInaY+QGan
VYOnXLd+JXJEcyL6kmOKmnAmG92mOIkao06ZlFJkwNF3crU5S96O7cWaZPhRqKXSM+h/+RkOdIhi
RniGarHdoLIuPfe1KDuFoL4OOg2NYclgz5H8RAR9EFC6qAztNsPZfiTNb/mDa/hNvKsI7Dr0S8kZ
5h23G3nbWiGS7Glx6hZE+gR5uMixdc+NXsLQh5Uj9OUpQvwlHP1dnepf0ai8TIUvkzgTj4roma4q
dpD2QFaGgXpuJfqWnS4TS0xJa1epKJxSr4fhlIQHUSnReKOJqDoxWOcJSaVIQshUQd5kSuXSrZBS
HzTvBqWbcj2I5SnEmgN8V4BZTCwdmxZZrbFG0S2Lb2UUpyoxIaPWNQ8kjRHuR2U3rA4BGmSVkZI7
0PJh18edhEhxPfGphOSezR49hgbtE88sJbcsKnpgQ/3cx/ixkb+GvwqviVTEqGLRqtdwB+JWOCHz
9K5pbwoSXQeoYAgWEZ8XREo9PKOQpja+EGq2VqIKzEqi553VHx1OZ2tjEt6RPUACJ3sJfNQ220mF
2RdA9TGs58AskagNiYbhUeYUQY/GZgG+cYgNx8JY3I2F8hPp92bHg0hsIbqB4Q0jTKguE6oQiFoF
RqSdEvik+lTQHAnAxoUYaEOPTI+jJIiFdAOEs1m2RKbFPoxS71I9tXjx5ThPthewiy20o5CEBnnR
FmKD3esSGtsY+GyNMGKYg9ZWTNAAlQ86aL2CgKc290+W5WVuUX5dFntE1epRoEs2swiWyaKMel2k
SSSZUmdPgwrOEVnKCEmSTIN5GgEenDtRy6Sf+0Y/FvMWi1d/2Gcy/T0UYSUoXeO9gpYL/kkF2d1Z
99ZoDRh4yIV/Y3yLzk8YJaFOVOvtbCXhPw5Z8qjk/4+982iOXFmv7V9RaCwo4BJGIb1B+WIZ+m7y
TBBsdje89/j1Wpk8t9n3vBOK9+aaIAAUWWQVXOb37b22Pu80jLpw+ygh1UYFOxZwXgia4iaWi0Wj
1KkWyTQxAoZV3BywIQBdQoLt2rTDzTZGkRiZgIJlcT6TC0MM6T6O4nNjU3Wlbv0GcGPeWmZ+jMcB
DaHc3Rgx+AhzOORoRvGKzzdOuMw3RKlActLhXsCal6cXdWHPM7/P2dJKHgj0aUM6GQb9t+L3Z1Xc
hLArp3UXpSv+FBfnsjyO5ZZASFnzt1TF3hazTsQP234WzLs0d2Wpv2KUyIxmpVYt2bBI5KhcbRpS
Wo3VU47s8dUSvaLK9dy70EzqDAz7cY/ReLnOrX4KYtt4FFb5JchS8GEpFvVh0pG7DPVlsXP7yQab
k1jenQa06BhLVkvixt970hz29Vi6p7nty51XoXyFDDZdPbkgIQE3P9mimQB5BU9B3xoyy3WJen/E
qWlo+yjQ/4gLhk+G8x6HMxnJ80ArIoZUieEO0Udc1nvgnc6tMZAOUDBeoPHyhu9HnGvSRbMoDq+F
XzE1zSGSphotM8cZ213bmG8TUy53bMuHM4+G6pFUq3WuNV+NLgmfHE9zVx2cRHrnBr5VUYjnIXDS
G8ckRN0efoLNLS8dlX90qZgBUzlf1C3T3toC0QrxBc1t1IfN7eig+pv0sif9Q5w482AJRdwynRgD
AZ34xdnEjgiRCUbTxfTn+ylrL1SyrxwI/0Ctm1x344eFWPxq18ekWCw6HBUJf0UCt5JH/KpenBxd
uYvmx6fLW1fwjRIaUTuDjOUhNXryK6fpPu8tZEVTfRnGnPk/J8xKjFq3rmoTOa07bXV9yU9amDfH
CQdqUNjN1Z/j9tqXCCereOB5DgLh0jqRt9PH5oeYKRr4YbBH21cv3aVDCH2YZvuujb3yZGVI6xPC
ZLZ5y78uYBfaPrdgfOc3DuP7ddXqy4m7wrEdPP1pdhekq5lpHp2y/V6T97ZLTHp02hjstCGyt2Ud
kS0CkpSAxPkOENuL69l3UT8ZR2DAoOyFuE+mKNp56fTW+OEfWjFbd91cD9eC7lXhFtpFILTf+739
PSYydF/aCIJm5lj3FgqReBYTJJBg2TN8uA5gjaHEDYznSNfQO+DVsCBWozWivkq5UyVcXGvYCfUt
HBdsv7dd3J3F3NvXxNQQJKbzAVb+e2dZznb20dJGXpJcTY+omaLPpvu0DosDACWqKfmWWfN8dgns
JpQk3A4FEq2lMYxjk73MXsL0pOS4ZmIC6tJLFckYmDiEE7qDfKKVl5As2iTVsI8iD6lQzX8DBhgh
99JCX0UaqqdIKefGL7cpE1aTosOhr5OvpcNEdkm7s7OqtDS4t0P9oaZKc+Bt4QmFKCG8rODMbNw9
KF7kdPW4NdIpvTXjdhvFAe3pYLIwLds3rtHep0RDnBsyAM9qjSkKYE2iWjYYi4t9xowauXRSMe/B
QTvO/oFZ30WLwgze+sOQILoxAh0bPEldwCuIgeJhZNyUMyFGZYzkJ6kh9GG/3mGUDpJx2Oo1whrT
8W/svHYe6clFDwb+8K91KvZ+V75nHrmLqZzjaGFy2/uQ4Ef9ohvDczQF+oNevPYd11dJyHo9EBgx
OFDhuLuSZtB8M/SlXdt4uHeFr7sRob/LcWxR0mIAYUw2Gtltm4Xk7VRRes3ab6MeZuups5ojZpyQ
pI7whmQ8EoMa3iJLyu+jcc4G5AlhESGUaxDcSRvWVbfFPhmAWOBS6U6At9/czLDOfp8sa7+HXJcY
gqOaBdWWWkd/EKX2HQr+vOttAjH0wvmSNuVwEHby2Hc0IY1IlMfeNp7UjbZd2odQUNfQQjFejSRn
ej+nBLEFy01XNGu9zOcbW884EXpCizvPuMNWHF56Ye7AHuV3kaVfqRG9toHR3BTedI993LjEJWdg
B9cIcBbCpy4ft7NNFQIDj4bYdap2rus/c6MhnHM2j0yB3zEl06oOgZRhnJ52uIbc/XHxCxnAVMEU
G0lc8UjOyrwWngVdTI5sTBRj+ZLaTHYbdKdxaxq3ceob+yQdgKzaLgDQHOOK5qT5xo/QdVdmczst
Y/8gq6nTIesT971zRlSPzpZrirhTBxLoWMbyHC73YfHNHnWdy2E4hGVk3EzGN4YY4yEtZgQCQqzy
JCqOi+OhBOnbGnoXXFgtnvZFXR78zP2RMGx/thnd93A/1pFG6LIhbqIKPOtczG9IBcQ6II8WHTss
JLslZpbstOA5veQ+VOfYya4DJv97htcDHb4UF8vYBfSWJ+Rypv+zXRJ0nw7K3MaLyCPEcrUONZDt
QckAuzeKJ5gIkBZmDR83Pgwxmd6uyx17O8VA01uTAewifVKqaV+PjbUbG5PQBkZmeofMuhDIxMAH
fekyz9lETWncEDP+XHOftrue6MSyJ1GnknqLPiQ6Si/PJKCFZzFOJ0zyFGMYrHcddWsReCU5yOKy
mMKg6KNtyFYkmaDP3qdm9jf5PDy4nfklc8zuZGn2yU96ANuZibhnaeDDZ9XRE0nwRDTCtInGN3tc
otOIixZXIyQJPY3z22GpNkbo2xdJvgB/6THmjAj2NDBkuf6p0CVXvL1WQ+ky8A2GHazs+TG0CHps
k/FAKUrizdxhW7Yy9hnq+jUTjL0haKY7n+lrHaPYNiJUa1X+s9EBmqw8f3wTTfUQp1W+FTXJKbET
dLALg6dlTi3KmqRdpXYSXXzSlbaY/jDSLMEW8kd0XBj+rGP4K5fUfGQm9XNY9OnstnAjmDG2WOPM
n36HVJaeCo6CYqvPWkyuWG7zzCDjyeoodPTEqCPdJsWq77Ud6GbIeYZXPDe6Pt32FohD+61Lkv6r
3Sc82Rb0XOA93r00i4wVd0ko1BGVqAKSVNFCgNLt4Z64i3mtCYIIEsMO9iJtMCtUDUXO1ngoeNCF
de6fwyH6Omc+Y8QaSMSosXCDEr0HiUYt1A9pGFr0C5MjnodTRlaVGSFG6jPtHAoAyQk+t0OO87oy
bCpd8oS1CPlM7WlbQO26yIDsfVpUL3rtNWdEQtEJaIzkEJbr3snJ3KVsdsiW4C0PK4T2XIgxucrH
SPjTg1YDkK208DEJisPYCs6xgv6HIQkWS+uVe4CZxJ8Stjbmo73JmNqCLAwFWQIwfwgbmmhZ2ED0
xsEC7loMp6hJoaxao7YJOsu8xPKvtFRu0XwvPEhLBvMe3Io0Twaq68J4smL8Gc7UjmuPZg3Th7q/
iZOH0in8LTZSe+0NLRHSMSPUtC6vXnidskacABMGEEmy7Nil2b0B4xfoDwfA9TuxGUNcA6Rj8QBg
io0dQOuPMeS3KETeTWFiP9o+SYW12cKmKTpYD8hOUOQntIJc49g55bspGBQRQN3tA00EV8enJJHV
RnhgVLSzxpBvZGlhAC9AYGxzQCZceszXyqYhS3gZNu6oWdA3NVh68iswonRtGcYMYSXAghHoJ7di
HMz0bOBJtBTxDreld+ic/BzEbnNvQEwZq4rbrcTXOn9otl+vC6980rME6mBoaTdJCD1oNkGw5ePr
kC0Gd1lI/Kg+qCjm/WLuGCtTIG3TF+B5yx5UoXUO8tzf1zNQpTxFUDoTl+cDsqQeWdA5sYpz7DC4
CCivkj3TJKcSJbyhVRqlb3gJx9St9KPQaTqVyS3P5PAEKCW7OLm99bW0vILkgI6GZqqaYknjDR8C
apuXQuebGl9gYI5nL+2qlRNgOCDP0CHSgayBrtQeRJK4J7Xw4Bfxdg2R0Jad34qqSnf2KDkbobSf
5Pit4tF1LyapJxc+ttfH2q2dOK+k1/nHQG51bvI6cT6cmNQPFPC5F4yW8xV0T3Gte728oqd6qMKp
wbCFgHBmzgo+edpW5jw+FHIxQebIiv7BH5ipFlPS3NY2IeJ+f7JFibQzacyz5hKLBeZdwruT+rTE
RnIs/XTEAmfcmZE2PepLxLk+w9iPcTXuYUeY4GFCfx21lXvU+gSDoW7vKkHDcliaeB97jF197l3r
ug9ImcmX26nl+i3L6ZtNZPzB5KBei7AmJ22OL5CkPbx+BhLGpH8fJ2HfJ5yGPo/kRwD/K3Kz4XWV
xpU573HRXSZ1Toq3DHcbNj0b/NKtb5Bg2FSujhGkv6VAWJ/GMJ6pb9uI+QuGjYLCbTb7/QV3Ya1Z
PAyYmqJrTEmwEs2xyrkJ55nWXXysVwkVpzuPuOu1NTQys/3cgykjk7NDpTuam6yynkZhnqoGhL+W
hPEx9MDYmriKNiQdp7fpPNwuLkbBjHJgm/ojLKYyPuZ5QZ1mICfNLsGxoiNpgTfj3ZN8aG6eUB1p
8XQEDW2NsrC2wilhCuU+1/Xg/IyT5oeeOPXeL7xv0ezejO2QX8suqym7t/26DuoeNO5ybYDlrhff
GtcRxelVRX94P09Tt7dB7K0Spk27Mbdkwa2udrFW7b3aNTYR9PkvuWjOveZYR8ul37zMkPjmnFg9
KFvRSWTdg+6RHEWEB//rxDC98vqnCtr8mQIumQg8S7KgoNcbY51zevfoojBv6+rozMI6Mufm5OiZ
vc2oSXJBbddY6obnWo4lpvbuu4ny1ChSIhs0DVpzi2kAlzRhWkb7A+hTScgCGcZQ6w4x5kNL5yHT
9u3Xwilf9bnswFWObz1k/smbEkID+Ry9V4u9tbhfx6jgBI7D7DAa/TP2YAKlkSjTdrtdgi/OZIcI
6+qFWyCOmQhqM22wvLkpO/upSk+GrU8vtuC5MzZ2vtNE/9HjU92+v/T9PveFQf8U1URcUs2l2JvL
WlIlu7F9W8I9pwgD1RgQFchqmk/FRvP7jDtBsvpAahiFnq8zV2oQFGKDWHqcWXl4pHioIy4ktNhy
umBjjBHDd9i3N0kHmzK2Y5m9Gd6HPaFZXZTEG9U8VgIaxlAIXxvMwn2MNEHPMfx6PWVZ7eA3t0mD
VCGkdXwzykqZnvnuKgjxfLaOMd6EZoFz2MJymCQEWqlFlCXXoAPUrVGquWlne9iCSo7oYi/lKUgb
ZsrCvOdigcbl1F8EVG7mLDFRQcxlylOSQaKl6Z9vdB9YO9jiqjrNXCFulM4wVxHwh9ZSrhOTfCpX
Jlv5C09ec8GKSB302Ui0SlLNYTbKsNigJh4qjojqZQoSwGTik6iFL381k0W+z30wPBOCEUtgiv/U
hw4sRkkpsxExBeON+uRqrayK6bdN9YJbzUSPWHSSmB4yCm7SEaM+a96vNbUZyS+sNM2npauvUU3q
RF7hiuXGnm0VGX6UeHi/gHSRWZrYDHbT36iF4Ol1XBqMQS7tzsVjvodxh9Uqo/OpFmpzMRmMJgk+
TjufzoOXzkBIF51xAF+G/I8WWdOkni9lGHA4ECkQcp5QVadpTLeCAW9iNcz7cKO3lf5izJa2hUfb
3mg6i1TVSxmDACJwxZfeT6JdQ2cZHO5ESpRcS+VaVGRi13bJrdpFIxGVtvulkx+njAleUwsUstFm
lOi4QVaElVImdLybHPIf1TciURan/jZ4FM0KJxxWmQy5+lwMpJz1ptHsB5m2Z5ELxbxKVoRpDhpb
30rSgzY4lBEpasaTfWd7qbH7X4FYQXWK5IHqx3/969t3cpBgx3cNsR2/q70snu7e/yQQe5TQqH/Z
vKVl9/Y3v/inTMxHJWZ7BrNN3xLCdjze8x+QKl1CqmzJNkP2JWVhnzIx8e++bTPp9z3TcJGEoe36
E1IFv8r2hOm4DuKxD3HZ//nP9+k/wh/l3Yf6q/3L9r+QB3FXxpTR/utfDcuVMrDfZWI+AjWTXAkD
GpYp0Ve8/v72EBeh/Pl/8/W26IKAWJ8EywNNHAovBQiKdW867Xpq02MbQoHU2vbFE6Rp6XNwk0zt
y5Jrd9kcuOuk5lmYjEQrDI67MwecYcZhTrdzBjTUC8c7Bt+ZGy+bQDZdGnzShLquZtgl0ETJ6iqj
kKsvwQ1IwOiqB9NblfkD7Y4Xi4JeSNN01fTFNZqKfV17d4aV4hUpF6gLDchTpw/WmeG/6o376Pvl
c7Is19Ge3r0Kr35m97teMhcKuhPBdPDT4iyoEDNtYXrqy1KhSe5LF3+zElh+y6GoNERhevtAKgXS
bBjj24rI1HVHFmYD1i4zJ3EGwlOh3CWeksfSoBU/oSbtdXs6xeUOJhEJo/0dU0MKOll7BHXbIL3+
STeVfnIWk7tj2889s7OxT79obgit3OIzi4AsUjJtljKUqSm1s/ZD830x7O3cIbtPa/MB2OMNUsRH
inoY66sOVFDvb7xG+6MTw1NVF2/dZhi6fNPS1DUSFNSmhZwnLZetNjXPhs7jXh833cIoR/RDAsBl
XPehc4GBj3l3+kJ27IX0K/JuRirmWL6ylG+h1Wg8GMVwV2UanjsTy10VR4eUWNSkeuiKiWaZ6aHF
SM9LIiZJ381AN8Vv9YxjSptjwBZe+r3M7tJQ3IqwJ+GQEAfeY5f2FeXdOG5gCBBFYSFaCIcQj5im
XYOU+lIspm9Nnp61iDYrs8d45y8PWfxQOe/65FzGKhtvSNLYzFU5PcwTFN1Z5rJ8I7/pRG6NTocw
eBLTchdxrM0gLvdjTMCxjgXRI9PhaNhIbDSKUI0B9zfKoufeGj0AOt0lrczqVLnDU+lB8idu5mAs
It0NLoUM0dJR4WByU085lRMMuoghoTRjfwy99OyUNZalZl3Z033Lc+Ig2uhqDQZEAUhAa/IrXnKv
ekl58q8K/YvtwoFPqwysjj2sTNf4khbF+zzAiC0uZp5S45f+BhsmKfXgHhjsrurKx3J0HpbcQ4hg
g8WBethQSG4dcoCsMLgjQORqFldXkxCNWDwsbolXrzyIBcqSsJp+qxOqa5UMjSjurq3OSi+fi9aJ
7U1Z8BFzj4lrm6YFF/Q4v/genngDu4bX/ehTawJ+Tr1myep4Pdf5c1VxiEweSbSo18Ziv9aWD8U3
QiNYuOBVKhpSyDDvs26wD6GONT8mE70eGlzpMwKRJjoGosMYoBc6OkhzQRpA6Vatfe7TaoNCKPxP
NGpqoYhcaq2VbC55M95Otvfy54uSCAYcKZRck891banEJu/poH+89tvb5dS84L2DYzHxKE1jRyMH
GajaYqTXWVsjhoZsmSUF+SlwpPvEdWVtEfdki5mJSe67qztMUXu9bg6MT3ZMBaODCs4k8OIQJSXh
Wj5D8JvKLzvCchlSqLXRqu7mmef45y61nynsNZ5id/f587H8JfVjs7TBLALgAsG59Dykp6ICvkHU
tLlvyDzFLiT3KRyb+hG1KMKAlrS+/9zz+VOxsnqAnUdmSV9C/ebHO3Xq/dQOpGUPoT+Q99lwdouh
fGyxQezSIrafxlxDUrqvxjR5o3/vZiY6nNCzXsfyGfY7cd51jKexdOs7oyUBa+wm+0SO1F5yeU/j
UD6N89xcejMyD45RXFXYat/hN21I1joyjS0GpKpRuLxN0UC1ErDoAsy70qqdhe0XUGdyXfLAPk/z
8JTHWrkthtJZEQqNWmDJPCAwZn0ww/IZWOxIDLx+1qqq33ZJ5W4z8t26iLbw8jIZPhqlGZlDsLw0
lrVCMfO6WJ6+Ipp32U9T0l3LtD2mpg4Qa2nfQNS7B62w2kM+l9/sCYlKJ2o4A/T+nmMfX7vjpocu
1pxtpSFV1rzwtZ77H0XUtw+OHpR35gCG0QO5rnX901L08Q35u3d9MJG8M3XlVyKOtvkcPVCup2HY
QnOoIodAOld/GQgvgohSA3DyeeC2NEQjOihTczWj+4aziykxcwp6bO2NUTConwtYUQH6GuaBKy5j
EvOGkLmXPeEVdMzgpHyKqoIOIqsuDmrbU5R7/0gAlJ4fPjFaSxzcDgNdK2WgnGKduX/XKbWn3ZM9
P+CSsduWK9KVqt9MJl7Kal0qNaxLHztMRigDKDOiWgTS55T40nf0uT1XurkHAr6PJoBoa+VTVIuO
GzCKU85QdL4tlrKphWqp4S6upHRBST2UiEGtqX2fm+5SfdGKCTqUVK0q8Nhc8HSHajBuY8YKByNz
g1WsEUOgXrWrEsO5CfQq72JoQQ5w+aqY42MmdQdqIUggoxb5S4fgWeIrMGdvqyyDglGBaQ/F0ahD
/JFyoeQbn5tGNMJfCvHr554j7XZyYvKxGslJn9rWRmajSVq92+FC0jDZ8Ni9Yfer2GPqFAAds9md
D+PirVUMcSldp35CapI6rksub47Kniqq3NnXeM/VUY6A7/MNV4dBOms+j7KyqbbKciMX6oVsTmmS
6+VWIe0+rbN/cdKqF5aayM6uwkStjrvi2alFLE8Dta/KXUYvZLGGu9ypn9Wxtwly+/M0IEiA1VBr
X4jbFFvX1SvwQd9aOT8j7s7epGEBvkJ9rfIrU1qYzrWIQywAAX3qY9T3HSatsRcT3KRfmdJ/CZb+
fEEJWxbntS4TeNrgKjHERS6INHm6qbU0b5xVGnhkhaWIjj4Xn+fg54noZjZJibDnBk1HMB1m3m1a
lGCif0mQlKlYqMKI2jnGFUHPcf1DqYw+jt3HNaqTi7dSq0wHuLWl8+bzwBHSjRDj746hBf0jGUlI
VseGgACu2Y8r92NdJNW7mwBaUwfm8xCpI/aXfW7hkwlA4hXieOlllFfvh6JHHTu1rV4hyzrYkkb/
RTmLPy7eT3vxh+k4Htz8yLAPXlxGH1NdMupSiqTzVq197jNCY++2pr1X6dFtACqsh2LkttO+ld5b
Jf1Rr338gNxXhiANB9GjV5OmAF26ANxfa3/ZpzU1rXXG7nDZpLw8Zuawc7MYbki0NCc/XvamunFI
eZlaI7TW2C5+84c6hMomro6g2vyI2FbbVVw4hzbRPi5BdUmWbRQhcQoN7pQi9bZ9OoSHRllV1CFc
rv5IsLlatxwXmcySBOgduRqdljQXA3g/hUG5qbxv6gcry7gvkrzBnY45EJA+Pj11taoFYV0c+EYm
qKd9ygxEitl9YTNgVEf6t+3Wc+ieZToDz2LinPuLZktXO/MBdCIRBjtdlp3UEVYma7Wp1tRCvaD2
BdTmg6L26WP/Q7aVBYs0/kpt18cqwMnXwiedkvRTe+dLl34uP4wzpyWEE/URJmuSH0y9ZoYNmhz5
E5PB+OigVtVL7q/fVZuhqUMcMx3t21ARp/4t6FKaudKWMUhzqlr7XPzdvkLTuIt+/kyYy6/m796C
nKBii/Lsp3qbTP0eVqCTEFa8/+3X/u53/7KPLG5ns7QkC8fyf1Wv6pn75o5i3KqtcurWhOfSR266
78YoH0eF5LbaIcxptRikMftz35jIi83UtZ3emO5+Ikku1/p8byHS5PYify2csZzTJORt1C//3duo
F377HX92twLzWCE/fASx1IigNqif+ni7j58diJHmiPNtGIRs7tXrauHIP/zx6oCpSc85UTRbWvdb
iSSuDBRdPN0gkLZONRMFUxbNYTCwgDiSKooMjWFBUewXeY0qX8qkHu6VMqp0JUkdy2MpRwlklmM5
V+OFyOGfCYP8pUG4slX2mhklCNq+EcUdFq2gAtnS5HFQnGctaFaU4ooPj+mnyfM3i2ni5wa3CyrV
n9a5WN221XalkJqedMh4NOdGq/+e06Te8n8zeP9Fq1abf5bKi2fPBRA+M8Hb2PLOM+hhwddG5q38
BGqX+kBqESYGnPw823e+mKpDKx9ckRwsxfLR6PlE8KoKsioeazwYmOpJIaeeIFXuJzIDIi/m3qfq
papIqtbaLo9uek5EeQMVmf4qxsVGI4LbqpULtYa4dGMT43jo5K1XOa7UWkPhtjEC+CXKPSZv7aBM
OQU/6ppye7QzikommYSIteiJyPuDon/nprC5SwYv3bCMMArk40ZVuT/WdBFiykKebwGbU6V1TxbO
1VrNB9slS39JahGZW/MSSH/TZ9Xc6aN+UwREpFSq/FvofG5dDihK5vKwZaCig/0LciKomcZBTtxF
VACJEyfLDW8FV+OshXdkrCL/UbdS6aYUyrH1YdbqpN/IDs61HxKkKf06OvWsea1WVSejMPUZNF1y
UKYs5cdSaxwjngufO8kC1TZ9I9NY/tmklXuJu19ad/e5X1m2urAI110bUCKxiU+YNCJN5XRalanV
2ucilOKZzmi/kqgI007+gQ8oulp1ppwv3gapZDWDOHQ2k7FTMIT9AWfpRshBkVrU6lQT0cZKsumg
Iw1HiC1f1UoLK1hXv6mehjrbSHxBLay2hRIOR2Q4cHCtN3MwT0UezgwG5KhOLWJqhPo6L8KfFPtq
HDSmzluj4V8KMp5q2czwJQhZ123UDp/beVijfKL9oZoZqslT0qGCY4j4MmfoSYsjjmP+OVG807Cg
6+EjAAoDFmrz/9oHaVbzR/qr4BhNsPfI7MZrTyrIqjW3jHMoFFHC91M72C05otDO0R4Hb0mQTQfu
LjIdZ+35ZQGGOEeZt+T1btaJLm50b7kjzwmgL+YOuDBZVT9W7eKdkql8QnuPDyKmg9hZzivayug8
1tG6KRf9ru+N8pyFhyrwLgy3k0s/69ZpMkjkSlwuiJAUeWMmksWw15ln3SE61L9g/U2P6VAVm3Zw
H5KpllWYjhaGTic2pVA5kTBE3shyT9hhDNXH7U4IO8+D5ZAZjMpYK0exi0N92izYW3qX6cfcJvXB
cSOcOSPCXH9qrSNsimsRYHlByV7gu+SMdmqnP3Z9f/DDGKVpLcQ1JJE4wadHKXj+OtKAWo/uOKNw
RbJjaAj7MUAjAjHHWypb9alJLHr7cq1P6x+tBThF1G11tlBZM8ilH5VqU7QJqXMSFQJLtO4bqMmi
NnDVorPWAnydIrPja5aR1W4wG9/lZMRnNvYIyy4PSRYhK2ka8lvdW25n45PVx95uNrNcmiJoaRb6
uA/RA9McxxiDzJwySNhuRKLX6wYt4GyF/dn0Cn09VP2wsWwTTmMZlxvN8y5W0RQ7t4Z5GFGbsenl
Uyq8B7z+lPlWt/dcOuYdhdTc6t9FjPDYN8ctpdZ9j/51ZfcsiC/ONxYEXTsYvpdSUzgb4D3GCjOV
9SSKfLoAykkgF8/Pk25G2zohKnHqPXFTRYu3Tfr+jxI9CUxUI1tjanmcE/2b01LELYbvVUhbtFp0
Kvz+YZliuLYOULqWtEoa8eausXQqwVnyUOPD2FtEK+2ClrDHQkz6fWvzsByLbLOQaI9CDomhx5OC
MDbMFF2I3MIXSCvwdkz1LPZCM7e2hivZFeSYYnqwkPqX4MbmEGATQ/+dNecjbF1zXudAoZYx/j7A
HkWSju+Ff0NLfuhGGK16hn1r3ShcUrGqVevm5cWytIRSE3+4IsN0lc1GdJ20amYsC+PXtIhE63qa
GbFX/+iEHG9aEYGSTDBpUJabPgXxRugfT3NkNFQgIDZaHZ7GwtgHAuiUVWZAV2IUbXXrbyZO0HXR
ercobE4+As5z7XUHPaty4Dr1N7INSFgzrG7zv927/5funUnsivifunfXH8Pb93/q2/35K7/wDjTn
UKu7jvEBY6AD94++nSQp/JYmo3uWQ7cOxIJOaMyvRp0lSJMRDns924QaYjj/XzwHITNr/qlR58hO
oGOasCN8YGSyXfh7oy7iyToUTWVdIhrFydBQ9JBKPRwGwwoPInZzvElroo8hlqMNQQbUpRHBAvXo
rhazeUbGSL9KhNPO0YJ90ZnNFvQlZqySJC+DoTPT21VpNgRvGNObEQ27COfbtu+l79Wmi6PD+Rq0
hdmZUYDkcp+bPJi3fsIgwjeKu4B8uL1BVTUN28swwwMrBUXppuJmvcQJI/YFeDwWRULIH9E71OdG
4F+2mLajnupomOjhWh8H+VwajmD39RujEgja+gm1btg8Cav/0mR6+dXyx51VTFffC9qj36ODtoYR
66GWYNqy69vINWnLIMCGDG+8u5ofboMAWDI6NOMUmPYNsVf5HZVX4hIimUfVe6fewUrJKPdeg//L
1K/BKKx/7V13lxjLyYeAXaIPeS3L9i7W58vCFJHGPo0IsxhvPIbQ8O7CdjvpPBXHV0Ly+hWnRLut
F9yD42I8+OEAqVb+hhMCGfUc9I48BGLubXSwHGQKa7clnq6bHG66ySCTdu/EElf7rszbrbUz0BSR
f2nCkbL5squfPNxvmlLv11GHhjyMi91iFcHOt787WhWvW4/WaGQ5pzH1gyu8TLCYC0qj21Hv8m2R
3mL47aUxftrY/vjTbcfXSaDj1oJwGyYxJZFi3MT95G6SJAaaz4NP1mHaI+SDnUjhDYN3KNauC5JZ
ALHHJ8sgwuYxW6K0Jj1iR2Lc1uw8vOt9nuxjN6xXVqdHUL+sfjNoEgI+0nWam2TrNRi/sllfaW5q
bRG8iPXAeOsupCt9wYQFKZ/vplwSDdosbSTDWi1lXu0ykt+3rjf3e2guKZBWM8vuqhoLlyhhnj96
ZhoewrYkybf/KUimvtRG+Y32BCZpvRiwuvpA/5CSM5HTv4Z2S76ZN9p8PQSr6355rEaCzjUA48Mw
WFcLYZIid1iMbctltL4yfmSo4x7iRqRqYIVE0jolzCnXRWBjZKf5vLLj8Nl3xmHt1xanbaeThI0B
w4ymdh+1Zr4NjGm4NBzFMe79fRSbzXrQUmiUtZUddCs7OiOQ0qBtvDv+64PnmFzzYya2pNemJEsV
X5GbtGePuOB1az1ZWdS/1n3xSOTws06bbVMOmTiQRdJuluk0DSPwAISixzlqkMgR075GLbV8cejF
EkjYaG+aRe7A2OJL05FWQi5xV14wHAxNI60Rj0QT45eDo+LCHsi/mvKBmpvo4asSMqqLq3OfBRGw
ztw7R7ZJg4DbVVGvc6thtrbAiM+MS4fE7kfdV+XZ1YPzgoRmR5VfMLcMohM+A4jdZlRudCL5LiAh
dOxx5aspKkkhj6ftOLV4Ztq0JlGG0akzOzbzzym7Dfy0ZawZB8e4srOLlQFU74mqBeXcDhvRacOW
Di6OjoGchtohxC7AxrPVBmDGiCWMfUPM4CbJx5DMyeBL19nJE3bndVljZxnMmOFKjoan1MGqh//N
3nlsua1mWfqJUAveTGmCDDKC4aSQmWBJurrw3uPp6zs/s5KRyuqq7nlPsEAQBEEQ9ux9vt0hLluX
frHYEuZCxN9oIq6kxUOcO+51kKfpY+mE951HZHjJX66JTmBMff8UWPNvsA3OWxYhuBZpv4/qZTwP
JYRkp69Pje5+J1PZPvhRcebcjz/MDnnIMAJtp8J01MCSWJ0h7iYemWVUvVZjpSWagUrcub6/CK1P
vVbv315e51QTPRVIot76MKremh13uetm41ktQs2ipv+xxAGTxsnKzM/+DyUoDlJBCxRHLZYn9Ouo
Uh3VazWmZlKD22cyJUKqt31FS7u9dfvMbZr6tHoDZCUgNkGyLYpupyb+92ugqfVSM1y/Ti3lw+j1
Y+pbrqMWBDkO9/xwW/kPi76t2H/7W69z/vE71WdmAd7NHsaN23Jv83Ww8haB5v35VdcfePvpt4+o
sT9nVxM//Dr11R/W9Pbx6yc/LF5tAi8SeuBtDWuBCzqCGWwVcVB9Xg1sRSRUy/+wEuqt2zaqIRvW
gjjkFPgtcoAe3t7TZpCIGUGgBe4EqN49eTatGTqPaQWTvopwP9IkNNw1c/1CXxRBRAtt22lNIP12
Ln30ITX19lbfmjnJ39rpj+nqpSMfVku4vXtdSqfokB+WGMaYb2rMgvTUYsAGg6tLCW30KYqqUa2h
sHF9vSTY8eMy8XcfJpZhNt5n1ZfrLOoN9bkwXgwsqtNTCM+U84AAMOFU0BdDZzunfpCZOezMRnCa
4DOoUspYK4hNkBw08PU5jd0F2T3rBaF5Jg6W410dorU6FdTmxRR8J3WBcxuAzsgF7ck9cHnvd7hf
u/G31/3mTG5vSmigueKCKrTN+k++zSLFLJdi3RV388fL23zqY/wb9SYbMQ0BTz3Oc30Gd+Ld25iK
En3+WcYEdLZK9wnW2Nra1vQtLNy3KuQyn7g8Y1Hw/4eC1Eu9Vb1sKGnbbl8el+lgcYtz8vPBPek8
V+HZxBgQwoLBaxBNJzXoZMwnpAt2coGMYlek0yzDyMzYS3UZUy9rvFGH0a/utdmNz2owVRn5GwtX
84oGbfDtrV+eu9zFpSp/qdLa1MCjU9mcQu+qlM4il6oB/Q1/1wa1+Bo2GGCikAq/O7vPqtt/segZ
XbSZJjvKUG4easd8pn5CkfDeBqAgGFEHv4FbZTvi9EiXt1Jc/aZhnTyvs8in0miqnug5VYIYFhGC
lCbwB+7YfDNqV7pnGi5nbLd0fi0Mm4ixmg60vZURuOo2dN5NsUv0NA78ZaUTTqMn0LDPnj3V3Bvj
KVFaVColPzVGezcmYKs6XkO1TKEyG0i+Jc8tp0IAb42u/WMscGNusirncayt8aT+A/bshkfkoaGT
M6f2orY/jXDjaaIV877JX5UcpuR3TwmeYW4d0eOmg1oHlfOVKcCc0j7V63wtuTXgNk+pXaZUMZ0m
9OFCBXBYk4RW7F7QSDehS41FS+wvW8kAm7TSuPNuOpdD19WKNXAZjynZRrZUcpXApXZANfbHtKUf
ctKvIurBcjYMPCBAWnTXcReYE+fxX3Lgh9eUwpI9z2f0k5Gzi4Amau/156j6qtriMgiEvEUQZ7hT
u5P6eWqHIwkeffz6P8je5of3dkznK12cxUn9YDV2G6hpfUZJZfKtr6EUoxXVWsl6mqpF36LnUOxG
KjJdQ1IGe4/ahdTYbaC2gXrJ1YTb1dQ+Kj1PERoiYTOowe0lKI5vU0TbcLnoz72KCFXC3nXUsmc6
pHzH3ipJ9w+Y8h8vK7S/ApvbQQGVFUTiNlhEhFAvI9NvDuwWJ3+yZhg0k/m715d2r4AXahDT2rOf
Q/6vrmnCow1ULuqGv2uhzCkxVW0/JZ6qMTXt9rLPy1NntgauNSr/g+PewergABbG3TJ57dlV3Lsa
6n2qJI3IISh14ZqnfpDNIe1UcK8nXRxyyqtuRLD1TKHs5UY7n0zAeykAvhEQnx96NrGBnkt4pU1m
hvD6FIlhBuEXJemnSTH9Ouh+hnD+rgYNBf8L5YQu6HL1K66HgqbvxnKkP0H4gZOQBOEibNpo0Y5q
7+gtvIdImJ+UxH/9p8WecdsZvMZKT/ZbOZclmEPsh7NQDe38x2xUFojo0jl7MtB4GNQaWmmcCvWl
V1e1YEpOOaSCKAhOGCb9YwJUZ4yH96EONOJ6crCLMEk2zRhj0TMN5wHVZz5AekjPvV0OaP31S5Np
JA6sHtEbSU42gmNXu6UZBlLjdIAzNIRuRq8q992KeSeGUmbU3b2VmnRyl1OwzeRk0Ytl0A5FUFGv
DZGhA8yZuwA1hko/OfR4xZtt4KM46HKDrZjXnmnxpDpo7xZqHlSxS17gwvG64NlPWwymbftpcg8W
j73b69Ltisk5vpCd+p5pBacFhagovV1EhOIGuRi2Oz4s162gK+oY3eTqrtTN2Ki0u6Q3Hq4yp5qm
3l1ToEtt13+KiV3frGv0OQzz8C4V4lxn/1xtAHNmFxlnstK8hMXNpcgazfjZ0TpzExVluAGoSe4O
GMm9WjG4mt1hyMyHKqieWuoCe3318PT+HXcsNG7Gr7CyyHOZiGmPqPjS5U/2AZA1JTerwVUK7/Tf
uCE7WkTG7drpb35ISxzqW0XAZC4DNTYIpS8MDHRae3DvvfHJk6amNI6HbRkk2NHbvN9cZ+Dovc/c
H97YEjaZ0mw56uFu7BP/qIfddP1tcY15DjYDeRcuSm8nAxg9DCiy7PKB08yyfqmW9j3S+pWH7dXY
rp7B5nGz9z526VPJMDlbXrI8pj39wlbtbf0eF4TaOoXKmrVpUMVEVBFbL96Cm5fg6kC4TVTeAq1b
kND1+KCmm3LqVWO3gZrNVe4FNfHmUMiSMj7UBn+gfNGH+dSobroZ3XPu39fPqmlFOt0npQ7WwfmV
6cWwr/IcnlfVg11ZbG3XOekbca3rY7Aa2euCkHNMp9e0DbS9BUUJqoGU0DT6pkOLsCfc5s4S/Iym
4n2tF+Bu+eTvhnmkTX0diQRaMavPbv0lGspD4QOlsnJQezE5MG1JRb+xxnAXtfN5KvL2VziTNjTV
wfeqoKkfNiexbGPjYQkcpg2F1Hav6dl8msZVe13N+JeR0uJm2d87sVv20RQ+oSG1j6hGxrakH/+H
1yYP61y5n01qX0dKTMOdMTrj90w7q/cnyCx7erry0xi24VtDSxyE2fmHHXdQwYrQuzRR3V3opgSa
Q8nlR2xW9JSG+kOUV4S2Iazd9+uEKiFvdjpG+SH70QXAsYaVwMc08uhLj9eLWipbjV09cejXJ9D3
yaEujGGTr+t97Vuc2sXbVLcmDPpQ/Js1YVPQnSHg00g4B+u3xpi9u7J0BkS1YH2fiDhUP4IeAG1L
Pq/1UHeN8czTDwcE9+vPvguZsVtgeIV6G754NLWehznG9iVru1JTWAM3+wrnZz14c28cjHwguSWk
4ChrNSzkFMapa54nL/df8BnRYKS2ToTWkeBpfB6jxXgorYUMPlnk4tnHcXbM96VM+2O1VMFd1vXT
twJZRX0yrnyMs51F1J/jZW/DOH9X0/U8gS4RhfOTuRTW4+oSimLLVxkxbeK53nymMggdZ24LWpjd
6IeDXiJ/sN2wOyVt596Pkz58SrL1VS1wqp0CQqHfX2ISIS5VRWCTWkUHUIAJwpjHwizfd3RJngwn
na9/oA6YMTan7yAu+ruMBomjSZ/t59XMyXFjbVZi07dqFxtCN3xSu51aqt3oMD0q89UmZOQM0ijY
qdUvaevrTa96TwiiMaBv3i0NEXexVwUvaUSBlTYT1OPBPgFMML/M/trc8aAcnaK0nV+iWcIGZY4h
Ku8dV0u/aomd3tlLS1QCJ6SXTnMMjsGi+kWDF8pSsnwdEprtEddhiEp11KjcY2Cxo6nlFAs9jnYe
f+Nui/zSyPJPRhB2z0sPLEctB9Vwn07a+C3HU7jXPKc4z1YZP0NZgOsl3xQV1S7Sx/BbF3j1HgrE
BO/YMJ4oExdb9S3tDGujWvrv0UJ8TR+aXOj9onnSwxiYnizDpXWk6B3/+9p4yF+1kT6UFXXoPF7H
6xzDGJERjl3a7xxrl+Z2/0CTtH5xwg5BQbbJzDkgSP0feeWTAzZr1kPnxvXF61rnuogAOBfWpwc1
g14PtLLS6PXY917wyCUivM7lkeGaLt7PEcAC13SvewSaubILGikl/C7/lf9jhSoj3s32ZD1a9kTo
GN+1y9rJ+Eld87o+je5vB02LL6HWhg9JAmmhsez8J0539aONtba2JZc2gBwtVIww1neQ78wfo/1F
zdAt87Jt9ca+9MZSP9hd4e76qCduaODvGUfK1PSt/MUtOaXIqddfvSiuubatWMnXcnxdfXLHRsNt
/uryYJO7g/2jsegpzhOW0bB/0jesY6pKE+1d66PX69KC+A0uqfMearm2R83Kzh485ws7EwTM2A9/
+PxZatbM6hdoBEnz6lT2eKyykKieqnIAPCBoqFlK+khKirM/bG9Kd3XWYCw37OmcOZ0F+bduvuh5
86xm5egBbtL275RWsrueQ+LUrH78NBFnwZ0PkEGL/ENbfrHFQ+3GxQ/xYoChPnLzpB3guKRvXkRJ
usRD9FfBXqkHo/Y91exyF+1yrYsusUfTQB/58z4BZffFXm1gVmwe1/TfR71NiHPtYTFGM4SWpASW
02mQ3+xa7oy+qDnXAVrUMBrGyxzC/5+WPtv3Y3ueh2Z4mzwIh2q2hbbLCqTXdy2tu90ISekRBFL8
MA86GlnoxV/XIXtUvyWog6/6OFifvVgjlaf06RjVdf3J8OgySCjb/DLGR7WBGp7kNtG6ti9jN2X3
STwuh542qTfwY2LjZsOE+J995Krvoc65GkTO9OiZWvUQ2gQaO0nXfzUK46xmpVL3I4lLrpPFVJ29
MC8OYpAA9Bn4L+4KQCaugagPRbs3g1b7lkFS2U191T2UDuK3k2b0Txd5/7PwX5ahcDj+ci6KgUcG
fKGbp7qxY3EyDV/aaXlUy4p7/W+wAOkn9AXv0M3DDCGSS7cX0Y7PWju/xiSAkhYaXwET0BvnxvM5
XcvoqegqnSoi66MG6uUQBdrF19mZDDk1qY/J59UcVnT6/9r4/4027uA++J+k8e2PPCGUuEz+RR6/
fuqDOk7fguE5xA5IXyta9T/Vcfs/bN3RAy9AOjcdj4bXD2K5wR4agEPxfMvUrZtYbv6HY1m0dPs6
KF1hav2/iOUmv+dfpHJWy4CR6ON7xpNDcMO/SuX9alU1T4HzBa5PsDcqnYa52X4Y9Xo+RHU8fsbe
UkINo4LXJA6V2dYhQ7dHa4UtCoqjKj4Vei7XwYdxDtjprfJCcsCuQbt0zPKpoNQICGr5jixVE8Ca
j/dzYB+7oP48+f78VKbL/BT0vnttxv6X9t2P7boOroM/f5itByZGAGh9PK5jN/joAUBLrLMgHsZL
ZFrFYSLu0OztX6vdOscYS99D5XnEJxdDeihbcg7R7v2HdpqNSx3bv2kMqs/BPD5VLiQi08jLozUQ
AebTsPfYZvUezOHw7MHB3Qb2RLPLjNGg9SHGhH7415hNyVGfCfTyBuMTgl+7NcxuhBlSj2fy4PuD
q5d/91U8nVuXDIHF7vcaqO/7aCzTszXw2J71wDtmD34fDW7R3p2N8GzF03Ooaf6uC0frMw9n9KV4
dnyO906pAYBYfO0N37EFvJRb64hK/P+yTd0/fRWyD+Pz8AMzgAzn/5mTYSdcAt1g6S/RugD/HUhD
DkZ7IHEcrt0YEehZAzbVsNmdrURLDmWdfu+r6S/fjrpDEjTmuesRosNMp/FpsI591RPT7dKb1qSH
dm6dt9TNM1B9LSw91/wcBFCa2tD5GtEFeRpzlys6+PpzNOP3t31yPidSx8tEnz5lFeQrGrve5jwu
0alRCQ95XBsbzyyqiz0b8aFxiPrmoDM2WuXnT7RX7fRh7NNdY3iA0szJ+ASH2ymD9dmP3eJ9iWAu
eAV9wE4dP2ZG9QSP5QQEKOPStPbH2HRes8TnkTDui3ezvzTO0DxYVv6WCE/hNhhRkymbExT84WTz
fO08/7iPG/9+8HooyBCfMbsYrmXKMfChId3DNDtpaDiX0vmZCVzDF7iGOaYaaWpDuElDMzmP5Ls8
ziOR2BmZOG4IwNGMz33TppDfncvQ2/pD0kNOiTXYiLugwdf4P6+n2G0+9s17hicVcPx1nGMY/NE3
7+hzZNddVF50U+tOaeY8lm7hwMCeuIoubvC/fJ3JefPfvi8gxcWzfTr1ldPo42ap2f/XpuVhaddp
RvykGb8pqC3wY0yHap9hX7hxKfd0oQVvDQcULOdu5wZDdQ50muIGm3vJV2sJovfe0ot7HVj4rvF+
prR7g53W3ukcIoOsDetDFYLD7HDrP1YrrSK1KU3geug+/i/bT85V/7oBOdZMx7Qt23XlavLH/+xZ
8EvKIrk4tvXdy2NIaDE7/+wbLacrmEmRm+k0djnjvhtr7cHiTHRuV2KWQQO9JonEwusxiWd8CBvg
YYK89KwGmR38Nsreu7cSDkEY9RkF1jU6z2vZb7u4vTOHljO7wa/zynW6mwbSRcNmOsFko+m8gO+y
ahY9r0lj33Wtl190jwZVYN7el6AAOURCA7EDMYDJwUOUyf1hV/TbKFg7TgF1dxfVVJ+gks+P2pRT
0wv0Pb0SM10HPB9o1Jf7To8vWotxMDRMe0cvm/Hg+2KsXLL1GBGpeA6rkucWuy8v//N2d/59R/Jx
taERuYFJ3JAtx9+H4wuLOXRfJ9QeF5oBw5mmcs2ZXnyn/YqFnRPvmAIza33SH+Plr8zw098WOddm
Wk0/moyn4zaz3acY0Ol9xlPkgYff8DVFxNokMu8INMLSlr947L7YmXU/m276Pa18Hiv8JSZ5YVme
6bemOESWDvVnSH62gac4qF/txnd2edsFuFpWb2s2y3PKs+fDKnBz5BntHnPl22RmNm7bxj7iVaXY
wnPEUXN0WJX2bB9ppNrT7Tkd5zWBWeaW+SWCOU7t59uYzfVTbtUtDfcvrdnNX3jw7OGjXiO1/o8X
afCJ/7Zrk+TAGcEl0Mmwuapwo/NxE7utn+gtnvXHvoC62Bi5caZ4bJz1bsY2FSXGIacAcVRvqMHs
h6FGvZp5WiJBGkKJ/uszRqj9qlcA37dJH2ZxCEQgUl4+eFva2OFYhlRX767LVW+HecpXfJgTb7a2
RcS0d+wp1kZ9XJta2pFNElbVCt3mvn6lWkEiRsRkZr9fp1lqDW5fvgRYw+5Cb9Dvu7jH0/zf/Kbb
3P9YrvEXrQXL6boO//wxt69Xb1zXSY1ev3Soi6fU2BntOByc3tfP9NT/YzuEdutr1y2v3lGDRW1+
NWpzyGYAirjGH4zRWPdhFz1oVnhODDM4Oruk6obH0eDUNwYwf4EvhXf9iKo8cR/7Pjrr32tOGtPS
f1606W9Ca4x7cAgPqb3+DUzcpe0y+YS89yOfiaaOs/lnXejOLhXsxuRB3J1BWwZ6/TkcvEvamegC
nRsd1rb8YibcrlbO+lgOOnUvIzoMZXHmgl8TIZqPd2kpZVq6G3FDUYLtCdiOGm4TshBp35yq7TK/
TBqX84hYpCQ3N/3kgj8Mk2S79qG2yXAhRT5wSpJbULF1IjFKTqPDyDISnM1bPf3N3RmJJKhY+yI5
2aVHYJjpful88+JCDE1HGK5e+phY2j1/G3U0t302RvOJ57dln9FJutH7Em652y87D+d+wWGw4yE0
OWCrfo2tgQsSGa4cvt/t/LtftNXOWeoa75S/dazOPvCgWeN0olu1CgLWqk5ZGMnvGtXOLKsfoDO7
+y6Jg01gG1/XedU2vnXKLO8SRR3KPbSvTV4hUTjBcGzpju9KAIBOgwExr7KvWahv6MXPtkY+/5U6
9ZsJtWlXueZrSm05aHqfsmnxukbYT+quPjRBFx8QqbUy/BQGNeXsOcHkOO3LYfzlzfOupd/10JMd
QeBJYz1RrwabSHZlbR36pSbmAFCG37WgdF0ibiKMmJXOmdHYcb1M7tv6qDXuuY1d98QV+0xiQ7sb
YmgnKfAYgDVsB49/L51/JUjkhbC9TZ+zZGVbx5qGAppE9fvFa7qdNrODlX47bUOqaUMlGcHO/Rxj
WrfRwtuoPxqpw+U9bh4aZzm4yxjeA8dOOauXbOl+XShwp2AVujiCkZxyd1NwKs68z0aDxWc1o3Ij
KNd8xoVmdsPeWyusgYIUb0fzvvU0MgUmjR4mc/7bm7JTPr/bTvqXWxGJPLc47+z0taTP68F3PCx0
5FVUU+PfNdMgtt+flhc/5JqDdpe89lznNxDdH8omext1yN9UXoj/IOd8Qh61c7q1jXOfO+8zDXtP
U21v63jAMdKNz23jtju4I59XvXqLrZpsiMp191FbXzTHRBJJQccl9AU/elFwNzZ2dApCg8IZvNax
PgC3iODI1/RA6EiK5JKQ+z6T89DbnFrTNf9rtUcyKep+2uNFWWusy3VJ30BjjJeh6GnrmlAQrHVT
txp0oMW9AGFq71wv2Bi4hdEX/eg0GctdmVKY1KInTlj5ye+y92XQMp7s6uVYmtZpCRfKPJmOucJ0
tiDROEjd6MWuwplDS6CuPwpX63cWNxt30ezf8bTeY2mp73w3Wi7jJy/Nn6wp3uucEDfLhAt6Bcez
6fxh2oNYvwydbW6LAbU4dbpPzcjzoLEawDKraTN7HMpzWR9X7i/Jo68+c7N1l6agrl1SmSl0Phh6
V9B803xjH8LdCznqaGUC3ygI0WnwPXOBdr5pPttvJltiDx3UFL55SJWR8PU5e/Bd0NVeTlskaTNv
JneoGy7b0OJ1M9maWqPt0sD/PXXEFbCGoAMT78zj0E8Hw3QlWzpx3BU6KQXPBH8k+PMvo2cfeBSb
t/UqQBZgqoD858aftmPk0Ys0k8JexTwoLYt9xsScQtgjqiq105fcT/ajuXTPnU60eWvfDy2MSiez
2oPrwtCsQ3StsA+CuxXFfu5TsL199j0bMXezITs6qrd5/yWGmzVng4+WhnO+nbN2Fwz9ZXGeq0Yz
7+cQik5aYw+f1hkgpfvSw1DaWwsPjX0RnFuRhoLA2y56vmzmXLcOtjFsvAZM1/g0jb55LuqtwHPf
Eh2OIefDLShfEZolUrgt3sqQyiIRiMAyzfiIIlweDOf7EIwP5iBQqJJGINN/8EL+4bWP7+l7wwOM
c3bXJeub2XgVPw5fklkZ891o/eAAGw/5kHzOOHFulxbpmOCAQ8xdNcwV3F2TbZCXFR0K4P9zoJe7
pR3qDaZx4rC8+h2f2itgr5Xe7YJ+9grfS5DCXrLcr20zX2JOnXWxHobQHGCpExBV2fGW+qG/SWIy
46ZsCnFRa4c57ejM0+YF4pkPPDoJ7idQbqRUWW+GlscUcCrxjGkxSYb9p0GjtacxtGZXaI13F/TB
mZBw50Bh4tlL57d0XIG1xo+IHb+HMvttDOBCjHEGk7TSzmXMX/XSoAssRoxP7Am6ch07m3QeHhs6
Enb2RJkzwkDXO+UXt8V0v7KT02Qx7tyWp6bYae7j4qHD48YJJpFq50Q9EwXZ+GpKiTOQYucoZc9S
6qFqDjVQLzMplOpSMg2leKo+Jp83pLDqS4kV/UR77aXsShS3d4gySrFIAX+rZXRUaWncH740Uri1
pYQLEVV7WqSsu8oySv+FXuD+pyul30qKwMBluodcCsOWlIhHasVqWZ6Uj2E7+C+mlJR5FCsONFXB
tZSCM/aAH55Uq02pRUtRWpPytC+Fasou0yPa9wxigTI20t6dmpVND49Jit2plL3xmmf3sZTCWymK
X5c2PqZSLjelcJ5LCV2XYrovZXVDCuwhlXZHvlen9j5KEX6RcjxRLfRASok+yrhk1FK2X6nfT6IM
zFLSX6S4zy0PCSWU+xcp/I8iAegiBqjZdPuLJTLBIoKBJdLBIiKCI3LCJMKCh8Kg5nTQHFIRH4Ab
IUOIIFEoaWKXiVBhiGRRol1UImL4ImfoImxANdcOOMbNoyeyh90ggKjfYqOJwLrqfs4ik7QimAwi
nbgioqBp9DzB+5/UBjJQWrhcNV9yEV84DiasoQgyjkgzlYg0kIi3atZaBBxbpJxaRB1X5B24Qs1r
LpKPmgW/4caPkYOgngdbXySiQMQiTWSjRglIKElq1miIXicRmSqRm1oRngqRoFoRowqRpXr0qeuG
FMmqFPGKFu/u6Iughfddf0VJoFVA/r0J3asWAWwQKcwRUWwQeazTRSgTySwWSXGyv2hKTBNZrRGB
rRKpzRTRTc1QaudW5Dgo0cNOE4luFLFuYR0B5iIoBhXPlwh6hUh7toh8i8h9owh/agnFdhZBUBdp
MBeRMBS5cBLhsBEJ0Z8211URcXEQmdEXwdEQ6bEQldITOZJGCTUXt3yw10WyrES8VDPoImgu2qta
H1ekTnhB+iUT+TMQIXQSSXREG72ukMillQini0iouoippciqHn+WmoM6REs+HeIrJ0/nHCtBVqTZ
Do1WfYsjsi0PncYT7YbTuRdRNxZ5N2avVMvoRPplA8XPkY8cXMipSR7uv7loxWqOVeRjU4TkTCTl
VcTlRWTmEr1ZfUsoErSJFp2IKJ2IPD2KUM3OtHxN0a7VcnqRsxsRth2RuCOuuXeuyN4j+rdaTiyS
eCzieCcyOcmczZ0j0jm3Byc1RyayeiIC+ypSuymie4r6PogMX6HHQ/ybfyQi0Tsi1tOBb7466PeT
OBg4eKDNi7jvi5NEV4K/fEDHA0Bd0vmciy1AF4NAKFYBozurD5piIqA3OTtxPc+FydzduXgN1Jvk
wknIHEaESSwJs5gTPFlqil9hEuNCKhYGR8wMldga3ImbG2wOvRgeBrE+BGKCoOHlolZfdzFIUNay
HoG0zU+G2CfUAkccFb2yVojJIhG7hZpeCmlYrBi1mDJWsWdAGDffVxwbahUrMXFMYueA+m09O2Lx
UJ90xfZBiL3/kogVZBRTyPUNfCKmGEZ8sY6UYiLRxU6i4ytRixzFauKL6QRsUvjSixElEEuKJuaU
WmwqjRhWcNFYD6syschvn/G1UOZZ3yuxurRieknF/lLjgzHEEIPMgdosJplZ7DI0DxZvAw6a61qJ
qQaW4/Ski9HGF8uNeqPDhZOJHWcUYw6GLZ5xxazT6xu1toPYeEhJde5jsfZUYvIhMPT1unXEAATK
t+NcjinIEXuQWmqLY2gS65AnJqJZ7ETqD8y1sylGI18sR5aYj3SxIfn4kdT7mliU1C42iG1J7XaL
WJnM9EDT9a9ZLE6RgdkpENsTsOmvfUgMTFXnwwY/cX3fpu53zUjrY2E5zSOcVG5NSms8uHblPdaZ
69z53rJyJhy5qsK+10nCST2r35DFOGLjJjhBhwTUwtrecufnP6X9+rr0rf1Y0dOl+3VwKHmC5RLz
E3qO9kxn07q3JpfWuw5AaTCTtoj88t3zMad3Buk0xeRXnys/uE/SiYTesLFO80hDZ8kzYOL13qMH
soXM2sHcBgnC22qOb1puf6eMcSRC1HkH5hdtTXMcj4NLCEjscYx2Tj3vY+wap7WnmyJsvPo6iAq6
Kj3qSfKnlSdPuePUqMq2HUBBtMKou6Xfqul/zqcmqoElxrvry8GOScNZz2pxagFq+joS6cOTyn9F
517HupaeRgzi/8BHKsYkOCZYODgDR62jXOB3yyPLon/H1cjWzsr30qO7FnoESZxiM6z8/j2JvxZi
P2y9It+1ypw42DR5ySAbdO51xbq4iEHTEDsjbl42rq7tHH91Nr6YHnPMj2KCJBYMDokYI1e7qvfj
kA9cBLBN+tgnxUapZhjFWgnAGHi1DNRYdtYpTh2t2XzL8okGOgyavf67UhCiWLzuarDg51wdyLSo
MSZhHf0eg+myxzj6NREbKKzAzIT02ok/1Haap8KzHjw67A5q83CUdURW4l2vJPrDFa9piulU/Tiq
o/UJVmWh15w5JnKQe/unykjWxLtaeslnY6SVpuv6T7r4WzvxwUJaY1spyk+KETYRR6yapt4txS8r
wT8xftId/KltLJ7aEnMtNwoAXCRWFaNvbKXBrqp5iqsUEZSOUmADLhHO7acOZsDG6rTnuAhJzMHS
a2PtLbD4ajR17lUbDWjk7lQv9P5UERfeStzBQiE+heIYpnrlbNT3XJfutFC/1euCoIBtOkOTie3+
3iAMtUMyPK7GUO4jTlVILDiWV/Euu+JiTpWfWZzN7khHy9i3L4O4nnXxPxNrOB/MzntwtQVzdJJB
JUSFRhAR7/TaTu+g8e88cVVX4q/mYdHuneQUS5uSEegtHu6ZIqTE0ztEoG1S0fZqCa83UnPZG9JT
o5FsP5Fwn3phsfWHFlJsY12AFdaHtnKfcth6O3Oe3m9u+Jth/goqayUss49xRfeZC125td7XJHAf
Q8x2/uA9a6TcnbHecX+Y1v79gDf9sZvofM67wL5rG+J/0xS+DwEWJBoYyXAIyXLrBnci/9R0t+aY
LQfHGIO9NRrDRUvW9D5ax/feGdZzn1rEZnR2/bouTbYjANZ9JGbCukstLd8uhNtvESE9DC2hRYMy
LTXhDMJimbm3mEMejbk0YEPTrANugvLJHxyCqykQEwpV6TW5VvryKbKn8DmrgnRv5WQBOXq+vmrE
fWz4HtqyBmq2GaynkwEom/pKA8p/MoxjTRf3KbaDx6WvvTvV+nFtahkaUgk6KzungtxRg2KGytLp
Bo+z5sOtP0N1bqhBphnlFkcV4Wae9ivKks8EDPRbbsDCk1YN726s7btsRmygIHJj23njd0do8cts
0sAKYsmDoliDCwLbw4MOLl6MxYQ7EoIk7PlRKPQTOPpCCPW3QSXU+hWg34YozJ9hTGAcuJFyG9Mg
q9Zf9enMQsAfhIUPd2Q4qQElJ6KDvHe8bjOMcbCNfZ+S5AdVH8x2T8MQk8p/jo3C4Q89512RG3MF
6Y8E2q/4jaYw/HVv/hplaOJUa57J8tA5EoX4r+D/uWquUPs5aNWWs6EmMB9Hs7a9pAdMkiPgECiQ
SbKAbpIxoBqTGgkfUAP1EtgDVvhr3xjlc1cyCyb5JWpQSKJBCBaISwgpB6sMakk+KEhBhCVDg1u5
Vpdq1D8FLWf5WFBCauDT83QdC/85xsKggwPD3WUpoQpAGsgzkDFb4hpuL9WYXnu7InXro2q6UQPV
eZM1xecIwsydooWqgYqAVTzL2zRfUiRSyZPQBJAVSsZELGkTse8RTGO5nyGFr0igZFL4wshUaNFY
EitgBsxbzfbm+1XiLCTXwlARFzSDFDtUN0qjPlcMU58oQyOBmneEhL3b40qhxtZfwr60uJcgI2My
sIP3kqwRiQar9aRt5K0IpWwrNXC5W4cDkxTXTTIUdOcZkt2hMKjq5xAPmB9CHtcJ+igtSfxIsh/6
4KRnB4RzI6kgqlFMnbYGIbFV1AwRQsJnymvAz1cr30cxvCjHtucTRhfCAiWBpFrJIkkllSSDAsAj
EiftwuNQMyW95PqaGENocWSbmJJyokveiS0RGA0oXpJ19ipkV2Xu9oMJsy/3aOiNw/9k7zyWI8ey
bPsrZTVHNuQFYNb9Bq4l3Uk65QRGRkRCi4sL/fVvgZnZlZFdXa97/iYedC0CuOKcvddub19EyHHO
iPiLE+wft4WCA9FvJB3X2RPYlP6aNML+nEx5ss6iGpZqCeCeXqGPu9yDWhB5JNvo4bB1c72hu8tm
zCztGw4ludGHxLsMgowStrkf9GDyVe5jCvRTsOB5EPT7XmpAagLj3A5xSwk45HYr3CHsTU8WKp4D
fC5y6SP57udEh9FivRGqMxy9zspW6WM0B2kVavLvCjQGpaV1UHxpCFoAm5mNfB0OxuyFIuf20ksg
IaLRilUA2oACoS/kWpk9bZqsi6jFmmD3nXKbpyK65n2aYx0w53jzPKSknMzbFde5Q/HS35tUeNeD
J/E2ZX1/7zroyC0oTrsI57o5acU1B1oxCmHhYZfF0vRp3dRxtHApvrwaPhijXM6jdTKYSyft0pOB
TmxBSEi5EWaWntwqnOjOeHNUW+jfsi75XutBdf66Ri2eJWDJoJIlPtne0DNfhgJLm+Ya760N8Nmy
DdQXZh6/DLZcf93uVh1dBDMy9sJK6+c6r7dlmTgPfl++1WOInzC1qCnJRuzMEQGMOTm3SnfqFwIh
jX0VG9kK9bh6KY3JWQ1hQVNovtdLYdQ52ZwV4BcbBTTNxlIWaXu9ZI3rdmP94googZ7vf0rb4P8D
Dht4pXSr601EKWcT5/3w0NylIlGXrwtLwXc3WcLukzn+kcWi8dFoNeKB3LmFbUBuW8LCQznZeG1p
t7P3eJaN5j3Psee7AtgHjZR2rZWReQ3nv0YSE4lWHcpdbRecOk6THlRqj/dRVmtLE9rAkqxHwIZj
1/BTK4yyWTIuugSKiFFNwcGdGIGydqxh6DrmThXZj7xudexdVfVMcDa9jVhRbLNn5reF6Mzz7A6T
3tgsdObKzy589Il4DitLfx68+KCGNFomIpQ31xyyfTEQDo+Ci3qyfge12uFDuMRmGWJAI6cmZH9D
cwYRPawFCffkepENs/AbdV/LvIUHUgY/rBTcilJIidaGavd9LavnmgYHBursYhMQH0IIvxN+8UBn
yrzFkdXcBIldboJFemySfT206lLwLYQ75ruGhMTT15keC886Qn1xR1pdI8/hfy1I8uIhK7L2bJnY
ZOZrhotoT9MlnRuXWHErjJZWMEWXHawM+8Udsm0NSuWz96mzBV0S3nXZ8CaHajzRFqX27VikW3lk
GznzxdRNJyehjp5D02PH4jL+SQ4yP8maK9qnZYu0AnJjDTsmEOO95UzVvovotgV4+IMSsUgx0tAm
jUHwdoX1alKsJGtZX7qVEX16iqUEHE362u0buiuxwi/u4A8Ly5vvU7YQ0nsP51ICpcrqRIOoXbq5
LzZV6hD4XI/jN5IJ194UTW++36GIyqChhR7EmUov1Uazx+axySUjqJzibwPxCB5Gix9agl2E7OU+
3LI8g+5RNWsGsugNASQEai/KD32r+/ctWV6TM7wYfmg9SUePaSAyEZiRbj45+Nt+u/p1Lx1OmqQO
S0XCN+WjGBicCYx+tS01bWUQIlmZr8p6eO1qA8Wd2f+qHH2660j7Cjs/u4yIAY5e4rPAtakAOyKH
2tOXuATqkF5pPFI3obyri29+TvseiUd0I0/Q3dIlGclX8NyHydDnNkwpF7Y19bdi6zih/avedJ8l
zeQXTP7dCvFOfslCIpJiv9AWeR3TxxnT5LWP6w3axOTJjoc3PZ1dskMK00N599IzAVCLktZMMPO0
S/Jf4yAmKsJdOJXDsFxmlEgdAjJS6HcHAqXFLZj6cJ2wIthq7mTietTAo0GjucSZ8QZIedrbeFHP
GDpXBukizxUje57YTx2Bao9EcK4Ky24usRYWS230jD0HES48xytBJBKJ2yoCVkdbOMeqax5Lmd0M
aTXrxJreM7OMyI422dcQRfqgNEKt67bTduFUdS885zWtbRLpJCdGTat4Kd0JdkhDfWskT51z1PZe
pnLwFrZapsoSrxYd/rzYD1I3LiDeCHyO9I20A9LW9GhnUUraUWaKl47o7V3RFfo8v5ZrrUkdQkOp
y1hBpnCI6WwYO5Os3DRo1mVhuo/1CGtQlQVxi+mcI+6U7qFJ23BP9WjaWplzTlI9eotCiEhTpn1G
qPw3XQI4wMK7uxoZkb+p4bs99PRgAf6fCZ8tyXjujDuVtM+DBh3LK3PnlLTqva6NGkxQRVTAXN8U
Xu18eG9DWYVbNQd+9oaZHf0mJyOVyXPBaJod9LqwnqbJ/UgqY6VFhGAIITAGBma4N0wBgihJSAOc
KMx5pWz2nWN5i6T22Z01XralLcIkpofjCakMdYW4xDpQ6uUZdhQoKVs7J4i01/SLq4eqtgiXaEpz
+fv/YIM72grNm8gVdghIPx8qTjaokbWt00fZ3ivnX0W3HmUaW3s9zUhxAcC5N3BZW50zPETToN0Z
Tbf9uuaILqDBmqgzMUhIQKYiAnSUrRw3tr6nU/m9dgys5vzvr0MVD1RY3Y8eSey0SFmKLd0ikndN
QyNDyukJ81q/NMBnvvndUxEl40n03oigUmlnS7dzOJBqlhLpR5VPf1zU5dbV2h90Mq59EiAsJK1t
1RHtcdTK8USgbfIUa6N71JDPwRFJ/MuYku3NWQmtujFK6GJ1/mMAurtMInva0aZKHrN8D1QDFtso
3EOoa4/KCjkKlaJCKszpDlYWSCK2YgoG8nKCGEkYT0ZISSTNxddmWuVtcwwyc9/3yn/MDA0BTBxf
2xzZwyB8dccQ5ZbeXdaTr1bN3xD9k3aWAQssctOT/ikHrHGmeOHdqcbN2Vd0znMd4YH1x2kxBEYF
W8uuVpMkIjAueC4ZGf6Bl3tK9f4lZlP1bA7kIwV9gUNfVm9z5xGDiySjPenJmVcjK7ScBgLfJjvb
IEgXDfWFg4aHZ+tUxTcqvJcmi0nlS0Nvk1IeW1Uq0beQLsOF04tk0Qh1KGypnoVOLT3MI5LKOU06
RXaAGUuC60fnUycSYd7C9/dI7POjzdJ+GUQGqcWl2mIVmr958BRaA+oidKzfyIXc1tqwE5gh1iW4
qNK7hxfmEurddZ8eE4sg5mpNvQgM82jE16mb+/cESOvm1D5pQbLGDhMz1QVUlGYYpsX4t4mKNDnR
53u0XbosItami6nF2YqUlGRH0HiwmSMGZ/jVR97jymvr/FdqNHTVDDc/9ZA1DkSME3lfxUQDJ0QB
eR0eS4sBexJOdrQJpVu0VkjSqZ6VO+UZBr99i1xs0vppEZuDtbMje1W5ZfbiQEMmVJGI+yZlzheN
/6kzWZBTmT9WLqF4rtJXdif8S2yCLa1coMBjGYfH3AjFlszP+mK29LJE95aXMqR5m2fHwTW2ym+Y
w+Lw1Qndng8MEoWc4BLf/jlO8NvrOE5mT3FxNROnXfIR6D+RwVnxtflQ1lPYTGA6i/C+SlLg+whw
1xSwjIdcJvoDJ3BNZlEz29cIOBrt+vQlFSeXB+dxrPDeT53BuBIF26jSuy3zB7Ko1qyPlmzqYxUz
y5f1uA8R4G9ZcQQLUtWytV5k9TLlnmPtDfWRvfKdJtBkBU3/NBAEL/Fa7VmbFKvCNinzJZF1ZJnF
7KbeokYm16F15FFPtXMWmekd3IKGGc6OzlS+iC/M9OiUkjJm5406GoDNDD3XrkE4QR/tOJUzqmEv
dUqPsmhBJW7IpsrvGs/KCDAmchd86fXrpjw1kNPm5tKssvGuMtNbGOvurdMbA3mp/9LFtbiP5Us3
bIkJrR6SmIBLaA3mthtKMHA2iPCSOolr7JqIOMOwmladVcPM0Fjq5M7WpF3xbgk6vknpvDuilQ9J
xWiv8lx86pKcKahNj+noEqDSYKMJ43c0kf5GOqLYYYQcXhp0SUkx4KvP7WxPOKp6TB0OWNofO88P
lViUTkjpL7ckapfikV+DolTdREeUMItw/GwgQ+S69T6ERohSAzZyP/kDIOf0NHasc8raAw+As+Kj
QVbc6SmZ76lrHttomDB+8EskYzu8YDwhQRY9BQ0md3hhzYKQMqgfWttamVWY3rOHKFZ9URP/Wop6
51DAmGsH4fnrIsZSu3IKg0wrEulru3FvXxfpDKggIrSP8+GlzxFDSexzoGMjvC3Cx4ID9jKA5nlW
AdOxXaCAMYYm3WVNpB/SgEzePFfVO5Wqa2MFr5qj7diLdyytGAqSlu2r13pwld/NkeEuacmYtoVX
bhTtHAQpmYZsq8vIuoVUTCZsemsmGjU+O4FOagtmKeMuqLScir3NXj3Ob5qflkedam0SIt1u2ND4
qTYe4nbOAK/q6mhqKRuVUEdD3tsWMZxU3RvDOI+KbWaZuZK1CahdRLYOxyT7NgIF7lthN+ekI3Bd
DBFbyhKRWU7DWUPUAtqI46CS4NApfPuKEy3trIOdxqyuPXpUAIH8B081Sz8LIQO4/nNbugREsBxB
I1oGz9PgFJtnNvkF7pasuCAwWXeu2Z+iLbSi8BJGMn1yongFx70/S3PuBubKIMrTdvfSK17JjTUu
6FiOGO7k3mpF8eQWEKKJlKIhI8N1PA4wHL0k/hzGQ5Nse88MbrIf+xsZVGxD0u/0sZqz5oTqnh1w
Tn8PpuAQaJQX8rLE7JMQs9zTeNVVb6HNamlB6I0LI9iNdyl0igWDByjjxq9ZYHAhFGnBjTUccQbl
xBjWyY41kHEchoHyWenQHu515xZBFQwLO//wTQ+8iIkgpQ4fyQLLluQul29FFdLAcZ0fFm12nKEA
/y0gq73jbyXgj0MOj+ZMmUo/57RazsjxQNvX2qkpJAwy1by5HcJa2UTxsQyDl4aa8I4OHpAvtu/U
nK9xjY0JU/ItaMz23tK8hZMXdOlZh+Z6rX+0mofeTqNn3JKivBjomu4dIl+RY+fWM7DdeBOPQG/q
1DGfSc1kiMPY+tjnBqV6T30nfeDJrZDpdG08sX1VBFpR2gCPSifZDE7K6LzH3K3OUZqvKVo5h6Gk
SDbW4y52GOnAfASs3vTQ2sBKty4DeQnsCdQLGRn25esmoEDeuii7audUJTVDZs0MQvuaaTVdNlVP
VROZ5Wk0nW82Ja1l2WovuZyGQ9DK/hrb4XA1nCrc+FgA6dy0iIjoJieOh+5/0LNndnx3WJXkCoom
NjtfdxcNwssd3XeLykcoTokpLy4SiMYzw3OPXeuhoZ6Bo1F7cttmMynH3mBNSzaWZrln0cZHBM7V
g3A4mQqthB9kO5S2MpoiI8XJgqLqzjMif4u30VxpWflEABon35RfJc6UNbAxxljPeIIAKndhmLJg
MEq0DCMZEWmLGLGOg3UZTOEZEPrvF7Ff+4e0IICIcar6yHNNHL8uNNUghsAXSMnFz1bIsSkjlPIR
sb9x77ZlutNjYjuqMBPgwNmHIoCIWbUPnn0/JvQO6uY+mS9A8kp4vEfNlfjk6aqu4KBEvZ6+GcQC
LMfR6NZiBFzWsFo5pNCIUHFqgI+h0y2sPCl29KKNdeZJZ1kPlXmJaytb4vZrdp1G2XDstX6LJ99d
11RSMfAU3qHoI29jxPKxFa53pKTtHee4mZVKJrnWBLmDU6rKU6wV06NKbvY87oZG7G1h/dc3pCFs
5FVjLrVGfc8FMhN7jKZV1Q8VwRiINYSncoi0EWSvWQVTfKggD89j9yUGHdtLH3NiBvqThcf8HKRI
rwj/1PaaET6Mk+beDWUrbmPD+R5jFPttX91FkObpSFOjRgPX1O++7Ka3QbAHdQIr2XxdRSBCMiWp
qwMlgoVeFtHBHAz7UlmjRF462fBiqldLNda177/3hIdfJxViZShRA7WUYM9zeFxquMDo+jFjd+rL
lYe6xLGj4CWBTr1JSbLfm3F75USjk2/q3Spo0YuKOnDxonOoRmW1oKdDokAn1Tro5gZ2HNjH4eti
uKPqQ4gWrdVyESHnIbigPYjU1O+IS2hWdV8852YvlwiNrTchJ6gIlriH8+MhktqXpSW+22GIrriF
d4d5/8TqAE9/rCO3LdPkiXagfxfPcnLPqg9Ozdras337oQh8lNrU9IC8HyAlRXUSLNwApC6GoXYL
I5kev1l8j2XIlidWd1nS2wuOi25vUFA5uG23sGzTf0A3nSyNNLJ3X1cRe3UrF2vudfKM01AVaNa6
mgwCj3PF0vQzauZyTaUUsCzAjnOpd/o5601G9IQp0bBC9Ti0bzl5qg+mq9RjyRJZC823Quj6Uyz4
KUKt+P2vr9u0zqsXU25tXTi35wTT1aOV+WfKKN3bNFLigi+LsIl00mKoYR+HJUOGgQYJM2pLCzEc
3ymMPlp9PTzGgPcoo6cYAASC5bbP64ujzHiRZJMF0alznmwPseZIjOUrX4nGWJyUH23jPdVheB9z
qm8jZ6K+qDdXuAANdQcsUKsmENPSiQbvc3bJmomLQjsKs32mo3nSC8Q7VOOCm63QTpuROLhRNtxZ
OmazKFazc6DM9phs64OpG8Eh3WTwOk5J1hUrr2mDj8ZJ0MZX4rVLHHdTNuJ771L5NdoM5YuJAEtm
uvZACbla6lORviFcfAlpTh6LiZfo2Y3vRYM8ofS18J7xE7l9io2PtCuHGiWtgkwO0ePXhTaW2G8m
3z2YfS5Xk+tPq75y49PXRdzS4JCR9fFVwY3QWRpaSIxo2/4wGSL3Mrw2jF67VBvaXUL9lX46yYCB
oM1sadq6pNOGvNrABYmRETW7kW9RYsmFDHKaul3T0c9KNTZ4NoXtxm22eqJRf7I1Zyvofe0cyr7L
tKaNJyOfLRCdyZ33iQfNv28ocC1V5uVb2gGAvxQwstKhoGxYR2cuD0u7Nxdf1sN/+8ka91v89Ley
GikTQh7/SqP+z6v/54Z3vsz/fX7OP26cA6z/ce0cf6tLVf7a/MtHbX+Udx/5D/XXB/30yrz7759u
9dF8/HRl/cVKuG9/1OPDDwXi7I/Y7PmR/9M7//bjf0Jc8A2LyIB/+/Mb/P7E+Rv8x9//yB//W/nr
35Zl1uafP7MXfnv+7+wFV/zio7LzPXzAlukZJnCD39kLrvuLYQBPcOfkApyHOp7l39kLlveL79tY
y33LoMVBsfUf7AXvF0/3LbgMpEe7JiEz/yv2wsxW+JOt1/Z16A+2ZThgFyxhzd/8z97H0ShowY+D
vtN8c4GpKw9/dSZ2xOEGq8jCyHucyWxMPGJ3jB+oj6h+PqJ/JB3gu0mBEafxOmazFebJru+vfcVa
4dLIV8OWGI+uf/qZr799qj97zVEG/pNPS/XEsCx+Hlzys1n2T2bYEnRa5RE2RjOEuIHIU2xVq6vu
AvEO7FdKvyd8YmvWSQuHSNccEzXmmWq6G71uJ7Xm0+Tc6myTzQur3h7FRBac0WSS3CX2o42WvKeo
zia6pa7oX1zrhyJhJB3mdJcLLyMLhXEPTlFRXeeXGwVhn/NtPCKt+40ty2/zYzpaLU01o30V+19m
NEJkdVxv81s1ZKFU1smbh29umh8yv6SsjO38CUgq28wv1TvVQXnEPpMSyqv/8aEkEvX5M80f8OsD
y35T6s5aULKbHxPzcqEcqQSJVTBHApUaLL6a6hhuF/6W/K36AL+ZzVunG0VHNvZ0IOz1IsoFCytG
QJ7K3XaRL8KKp8wPZWERYDQeqeZ5zcVOh73Z5kuJElySTT0/28bpoOfBu1AyIyhS4MksIHBQqNaw
FvFcSbs6HLcEOq363KfZRV0jObad2tlWx77aXKZxfy95dNmM6XJ+2x5vhMkEGaakZNtMZkebrTHP
wP12DniPr8/Fm9NL3vzxVef3UyzKXN/YoiWVAPjnu2wr+voXs4j+SWGdPhg4+fkL8Do2AtYAWMT8
88zffX7zr9u1ZC2LdDP/Pf+E1Ao3832KdSXq9CS9UdCapdjPNtw9s44UMfI2WfKkNNN9R4HIqUGL
UfB3V14T8xagTddjDgeiY32Udk6DK4aIYR6gjIHWk7cbdTwHzM4Sy5SddJsWnHHbFsf59gAVRgeh
L5ne2cNv59dVabeJae+mvNz8EiZ/+w3x1m28nD+VMA2MSb891TObpSTbA6XfOqYZE/D3fJ+cX5aC
Ed+MV0vtGJyc0TwiTN3kPH3+BPPT+mwj/DcD8U5KdlQnx03nF5jxu/IjT0iIFhChhTvrJzj8Tyah
4jrcgg/qOMu6TR8GLbj5IXtqVmnvqcrXmSFmDNqVaiL0PIFqbJbQeA5QV/eoQBrIGkdaSN2QvDI3
Mr+0DasCx/GCRTBE/jkn20Mh8WoqnEtE1zJ/JpjXR73/VtjhKqcCj3CBEwYIw5UYCqbhkOOsRTjb
3Gd6tZxdXS35rXFqXRjEwt/wGP9/Dr2NFVPhx/c8Lv6YD//++yy5//4ffzcsMSfe/PeT6O6j/4jj
f/KUP5hFjs08J5iXMOe7/5g0DaH/YtrCRg/t2Q5TJ2b+3ydN0/zFtAwXLgzUDVvgqf3PSdNgPtV9
Mn+gf7gG9/yvgEWG9TPYx/Y93BGQAoQpdKZn+2ue+tM8pAs/mxInNB/1Cs5JNmbtjl36uEgK45zG
qfaSYaFZVH1xNJrWfvImZkwgXuMhzZFxU1t7VmBBVvj8UOPGyAX1CfESPugVmmrtqOvU1dDb1Fvq
acGSRWS+rppm37dER0JXw83jacXJStUtJtBEb+KdazfaYUxRsOlB1q/IrFg2vlatydZp1q0RAgnu
8FqFvdqNxiDeqZnPMHDXXWZ+hd3Z660dK+tqDs92d+jji7XfqelKOmOBA6qk2xaxHUm99l6GuJbZ
IyBG6jMScFRCWl0briclnmQRrUxfPcpy2NkiqKjoNw4iTGc9tOFuordLVpwLPNldVINVHg07yTYc
S8ghY4JsAvTcq8DFPRzZvX1RXf9N1dVCG8nUqBO2dnnVt9teE5+NM754hV3f9aF7j/KhuqC59cgF
K9dk2uX3o9PQXaRyRrqHbzOlxM5Dz5RsU+fDGh/8Kis2gSL1881ABZxVTlat45ZOMvSMtCeSxPTb
ca0bqtgNCd7urm9Bn4TnHO4cun25MjJhHzBs/VqWfXrpWw0WpH5VBJw/5A7iDCLHwkdw4ZD0kJ9E
0kZ0VBNARjHf3ieF/mvPdzzGkf4NfYa4g1sSrYIB9HSoE0wmp+kmB2DEVRMV26p05RX11P+L3iPM
nxZUXweyEJ7LyaGjMzW8v1Bd8sm2Ey1Q4rFgx5LqQbtzrJaO95CN68DBbe4YNMB43win6LvuUCWv
cjgEdKQOxHACUPGJqtVKw12Jvtz2aUfJqBiclZo66yoXpfDDm1FWNK1GLNRop+7jlEbNRLt1nQ0t
Rb0i3vatcZcZKS1G6mC+1pD+Ow7LsJfu1kPtQsKjG68srZpOnd8jf8ZJqil1RxF4G6GGWAusrkvR
ZN/cKv1wu0m9oBrY+pP73GWt8wCCiZS6/t3MCzTXikPVpyfRKquERzE+KBtVoNWW0A8Qz9/qDPVF
YUH+YFvpP/5pkPtnS9h5Uf+nBTe/uK2DOXNZ1hNgaTv2X5awlSe8MNCr4tGly7SKxga1QDSu+y6y
zlbI1B04L0UYhZfsNKSwumC1XIeqe290TVulMRoLSSLhomrrb05b1AuXjfQOq0R9AsQ+23zPSK8T
WAS4MbL5IpS4xYxwnNaq6g2SBXqqawH5nG1iXY2k3LfUTw/x8EkdGgBA1b2oVPMIToyvMkr1hQ5x
C8dE/gyibNHDUngyEZId+ZWKk2ZaW68N3QM+vaUVyuHqeMEzCilzW8siPgiiiJZpQZSSi7UC42n1
1utUabIK+HA7aVvbOyls38il62Yt/QEQile9UQDyrggxDr7w8p0+Wd8L0Z762jR2LoPbaKl4i+RU
LmWRlM9j2J/swFo5ue6uG3u211vlovWGahMlWD4sagdLOyx9GvqspKhHruKotBZZHtlkyxp75qG7
jOROZIMOSYCNs43Mfp/H7tLoSrGBrc/KKvFfif76Vk7xKY2s4FTZT3Pb99GxiQYBEIQKntVDaKXb
qIweAAh7ywnKBgGaCX2ilj1L7rfbZF6/N0V9KnRVQ1HVUA8pvBnJhApGUNAtpktr9wg+EYGvxoH+
fqbifuODsN3FsQIeE7k5R/N41NFxL6neeauqkjuZpfZdG67cepzxrx4zSccpPXXVeJRoq2EqEJci
qpXXh+3eRvcY+LPDPsONJ12NQqqVxosQayQKHdt5xDiBSbkdYYbR7u2cfMuJ/r2huEemCxzp1vTj
ZeCl34pIQTvNZt+XvsqaRj9zXC09J12Z9FbAVtQgi/WKhX6wN6upOPf9WGxGg/4ADPuNVFN6GRCe
RTkxabByl2T4bofYmdbt6FRbgf3x/HXhFtWiktQbR77ZIiQ+bFfkTrHwHSRIWTCupt57t8yYnSvu
h41RiR0nQbqDxwIP1iHHKWCtWvTmsEtAhC3RzqUHSznL3gwx7E8AuEhlZnpKw1PUMzuaXnVFcfCt
raN+96+HAcP6eeB1iBk0fWGw8zfIQDVJCfx5J2uGXRCEnUthK6sdRPushE2y1NGqY3gBWLOffLu+
T6V3GAcA3rVLUNtEdpzmxntOFgxhqT9Sh8VphFkXTV3RPWPnqZYG0/u+C4fvU6jDG8hpTzJYtMNJ
OQgeHcIVCk1stbpy1nmFZl9r2mUeWZDjvOoVLCJt6WlA9+hwJGskfS97LAQnP8xiNpnb6ELXy10T
077kv9w4lTES6lKpZs0+QVvbVvFDBFZ7jMLWoySMo7Csgg7XCP6P2iSPGuqhjAa5wQw1LKhE8/pD
nODFMAlvXvpm8DmwF9ohVyRBS0EKKAeYtr53ICXdPEuIH2ucrui0LGc8EcNKbl9DRsbIiXWyKkw7
jY6sLWnZGpQis7eN5qI0G5p801hpAvJCc45y1J+7PHrvqvhTaKG/NdkU+LqY5Q6I3LvQWLfO6ByV
2xPWJ6ZN4Utv7drO7JMjP7AmsCghJGIxcQIfhW8C5u/Yw8boB+Z9k33uCyJUvZEqA/IZ1mVOGh7j
cN4WDUm/EiiYGACIW6n5HzXjfgeKMj0TJWiukMMXZCX1kDZCElxd8r/l+BBrYC1tNM9sqDT1YCZ6
e8qkuFlIW+wyPxmFty1llZ/ayQ2p3XKxG7r213991Ir5oPxTsYiD1mLx7Ooe+jCHLt9fIHq9NJQW
TnXwoILBX/mQEI6BqPzj1Jhqp9vmc1XnO02bhofO+ZZM/ni2HfDgOHOseJIfemCBcshSoPEZq2CT
eDtcO/gKUeGe0Ik3dOQftFElhwGPPahA7x62zPjmFTSPPV+PHipoOsvY1+Ot3QCEkewhHc/slpWD
58/3ahLL57xciaVzYbn1tJniIWMj2voLLFMB8Q6YJ+MeDI2TTmvg9mvY5+duuC8C1zsNgVBLUbTu
QgNI+OAEqERghyA7qvVnNCYUjCn/9tbULFkJipPTrxvOnGuSD/mqnIWcrqNAlLba5l//8F8E1L/8
8Pa8tzGEqVsuhoGfR4uCHlZtRKH7kIkJalFiDOCjGT1f7XYKrugvsPraIIBKz9mwLSYUPjoCoG9P
FXq45WhryQMEyiJyIAM02bgZ4xTTflo964HuHDsZaogeOv9Oayoqe/AbS89w7opap2YVZUfad+k+
KMmC8RgyoIwod0dpnj0Bor9jNlrpzdCdS5Z6b3WB0mTqomgJlb84CSph+AfVYxMGhBnqWbhhlbxH
JxL8xgf+qVj95+Igfdb/enTaru0ahmmCo6Sc+fOPRLsjrie7n5X4BjMm2u5LbNyrSW8PddTpW97z
VZhUEkQ3tAe9nQa2K0lHFcuw9zkuS9LAnWKbIktl7Tv0AFZylrU2xrnKreS6SH1j1SQgM0J/Out+
0SIKzamtFYXYI9PqDmmD5EEmeN91e1eqU5R3J92tqFlV2AV68kMXcEA2jcj9ra/czzHKnR2j4nRz
MYHUg+XvUbYfsafGp67L0cxTy6j1ZNpUrBhXppcPK6h94x2B7iwa4k4/ooLaaPrIDscv7YMkAOOU
6/BaFFqw/ViMxDSkd0mIl1Wj9bUr4pdOa2vCWaDytSmKJUpIADAj+6bDcFha6URXWFXWgoUEA8kh
DONumcQ5+ysz7RZR1/dbc9jYGjBEqQwQdVVCsVM6r6LntOzZ66yHHvRS7UXUEEsV7vpcGKukmDFa
e9OYZT++0HYai6YrCIx4rWHmpOuc5ee+RiQZIfRQpTiVmGQf4knfaA0GD9lIcTeVARlXJM+cfCd+
bS3FsKEGVErppzkMzYeHgSBuUAKBWfV2OWvCnqX4FVTtd0CH40BCeDMiFy1yapFGW9vbrxnIjoor
GVLyVOryLq60C7Y/71JLDS0rouC1ba4mklTvbKffE5glDqVPnp1bGocspAvzf9k7s+W2kW3bfhFO
JNoEXtn3ItXafkG4RQ8k+ubrzwBdZ8t21K6K+37DEQxSomSKBBIr15pzTC2ah2IaadzOXuRV8ApS
iRyJMRoRZ4WHyoEQEo3iLSM066XHjZFATcTzqo3sOnGdIxuv112X1xu8F/kxduW1US+ZkcUPZcku
x0DuaWDPQWzCyhOQXG105hEpKNaXrj32dF6Jxum/S72VK4HFb6NQdQCTzZJnExdppIU4g4Jio+o0
WtwfurBwmTF+NYus2DNm/IqQ2WPba6DgcbESY0ZBep8aJ6qldDH0zZMJ3GATjnB9ZINIcRwCwYBZ
uD9nTv/1LGYx+/Ms9kyGErT2bfvesPljR+rm8JBpQoK0dygOBoRPK2W38lDTUblwUXoki6Jb2FVu
PchEezLIXV8YRMav034ot6NfksoTO1QU7O4G00YJGEMHjvyrluU3nHX5s01qhtFMN2HE4S4Cskqz
IQT069bWkiE9uvNO5NvCUM8NJvitqLlu39dZfIh04tO632MC5JMI2v7BTWAtu92jSE3vOcAeBuTK
BbjnxwvUddXGp4Gy5JrprhGnKDyw7rClwhUrujO410AgbuoeIaPU6Kiisg2XQ4hzz9NwNKa93FQo
54/a5LoXvywITcMNuFBOicM1CfIHuzWP2ojWo/RmLXYetB+lmvYxGItnRy87onmBBZYDMLJc3TpQ
JDRkivDFnMpyl8wCylQb4ufMf3IQHSDXnLQzbtp071l1um8jZkJIhDmsZXADwCrOviemFXq9U+xj
eundis6Hbb7VDtHzsEySk1NS53ehhYljFPHaa+XXrAjyx6AVDjBXJKUSQ+9CFbuc/HnGl5QzQWyN
dG48uVIdqlybkukRdNmyoYeAwhSfb2Rz5Yrydm8mbOgGfaKaj7Ryk6bdNqfYw9mX+RejxAuKvcKG
LxM3WzfEbN1gU7tgg6Cv0WuvUVd065zs4G016qxxTss2g6KjKGCx5MazEGF5JB0ZYoUPJ4qgMXvd
QhJH8Ie/PusdZExesPHhcGaL3qk4dMqyWbsY1HepB2wPlf9bGJNcWA7CxMtKQHEe6PjfUo89bA3i
JsZlw/tABmfytbdT/YlpfLK1C4D5kcrrBwepjSwaVDF9mX2dBR+qgfFT1CNTGc7IAK4FWZQRjGXP
P/pWllwinFDMKdOXVLe/0LDRz+X8qCk9tDDTY0kw14F4W+M5Rf67DnTL2jjRa1ZrxkMtatrvoSmX
qgLA4ZKyjJolc/kIveTRNSTy24Ltt5X88Kv+i1O6zi1+NUxQLwTYTpthh3G7uEXaN+xMAGqryj0S
pTurzXNzOxL4skLC575YEwQquohocuIUhWDPvovLwKs204PCmWIFqIYZE74LM+T6O+CIwTmXRc/p
aKhlM+S4Eez8RQVFu21FLg5KPKNlpeQpzOij22W7sjo3U1CcpsBmylY033Qzdo9jZoANbjCQAT7b
BHoYXQRD4lsfNHtMoM4msLSc5VWNr4nPYUdxFIbN9KEcRg4ekjBXmY1je2QVP2VwI3dW/lENQBYZ
dMgdouZTZ6niKodiWhBJnF6VVT0hqQg26G00yKBeep7asiNKkvZkFw3UZFo9HoI2fssjYNCAmrol
NKVsm+U4KPOAkEbb0GFP6LJc9n2HlNNW9BygUQnHuISBIqAFfewiT0IksDJ1tlaHzaWJdKKtG/d5
l1MbPVKt7BE9ASq2wpfYb7S1CnZp3FS7cgQ31dWQgxw1Ugayf1q0mDx2GRwYxCWQ0sxYBwClNlBQ
i7Vo6nCV5iRv4TXyr0ARugVcgRSaaNesUNj6iD1JYM/sKMBQ3AOLqyODVafvVk3ZP2GcSyFgjsPW
7EZAEsAF72XzaIOdUtWezfvT5DPyI/0UEj5ZepcIeZs3blUbf0W6k25E6oqTUYIuQzCD5sMPERDV
IKdH/6T15XTpuyQASoxPrLMsilmhu8AazI8ylzu9rj9K4CaMJ8dh7+kUCQmwSsZAsocJXX6aaBav
hZkBGnL7R2YIHm+ad+VkIf1MtP0lVcCZytz8kZYBpstBH9+sMX8IqhCupSpZ06ykekwqBw3hq+7V
+QeX3vkK1iXaprCtdw61+88r5f+fLP3LZMm0XYua4L9Plt4+s3zmQVPkv06X/vqx/5su6cgydBO5
gI3Ewrat3xMxJEqIv7Qa/xeG4f2PEIbl0rclxmHu3v5ntmTZ/0NDbG7j6AZzJwZT/y+CDP2P/rCL
WdrV72oQndNZ/7M/PBVARWCOO7dEIKTPq2Tc102wb1BsL4M2y9fghZYWQtNFw6G8pet+zIUoNsWc
N1crt9yg86R726JWS5N/6QAYv3cAGHQhZfHg2TMtsBzELHP19svgK7AJq0IgZ90cvWBqXFjn1NM4
n13N3uMKvBWW/2gTcQVWIm7p6sLuwPWs456luJIZuM4EG/l9jB26dnzyJ7bmYpTImvUecp4fbTKq
9GJyOsp6/8svB8Lfdd/n5vr7Pvqvl2+CHnRdMiT4/H9/+QB1k74qdOs2eYP6yGghvpRTzNBYKkbB
E4U+VwjvGuJINvuPI5OYa6ND7yT/9WSGVkQrIWWT5eYXXDVLVyN7yG30F49VLCpIxcgzP9tERlnt
u442jTQAwzPyKfwsXplKyFOmpbd/+Zt+L5jnv0kaFvsmF7UQx+Cff5NhRgFwztS8caDn26oWQI4q
SRe0D/atwSZVhqRxJhwfmG4BvvowTQ82op8TytJ+G7nlizuM5VFmJpvmUr9Y7rMRRQgk4sR6dFK4
GYDcoYQGzfqfX/p80vzxcfDSOXesubNBvvQfR1Oucr/lcmbc2OguBVy5xxEKVlZW9OYRRUiuhaj8
SmQtI8BIKDqfFNc5t99QDna7GEbPmrlBtCXKd9gwwaEmI/Zk24ds6vkTjlpsnLVuhuVJCjGD3sSD
q5lr4kDEMbQ88sdkPbK7TbwDVud0w7Exg8zCaWHiPeWQrEHIZYa3LmHVLBOawhuCcqOt1lO/SvPB
DqCApuRT7yY0eDfl+6vSp4XSgnPal2NwiULHO99vEkSOnZNtbYecTKJAz/T2o70dzQBfNDtEjiKv
CIrxk0c9uHD7eZ9etOeYXdiaMfmwRWnFziTWSZsTTfdwv8e47QpiJOHiRRlNm7m4iNLfF7q3dUtA
BD0Fa+8kz85k4YsfMFhpOpaTMa7K/VCLatVr6tvosCXFKPrByIP+p6o71FEiZ3X1L11v4+8OVYdp
PrWmTe/b+kNs5vau2Q7oOG6a0Z46SYs4JTps69eE/SL33LvSuPSm5e6LsX4JEYMAOGA3XwQIfycD
tgV65G3raUh2qwnuqX7rtVWQ4BEzcSmupso708Hx3v75MDV+byz9PMMcj6WPvCNeuffHquFoAvis
Xem3iQYsMr7wMUicB1PiYTaczN2UuUGAi8+22JVufiar8hBpyVPtfWbsahwdEf1g+13tehfDTQ1z
R7NCLCZlPq3GsI22//xy9b95l1ENmq502EYLXP6/L3KdByOjpEi5kdlZXsVYL90x+RT16Slsi5k7
lpe0Y1wGAdaJNA6QGQGmVUL29v/8Qv5UScwrkznbISxX8Grs++n/y8XCH2XDpYlPqc07DL66dare
0jCmtcPuJRRa+5p1H5Mit56iKTkHBjaypjeMh/tbiXkFZ0mfojFvyMUc22Ww1ERs7FXJIKiqdaj/
sQZSSwD5nAHUFOWI2bvHDtMWEJPx0GM03AS+Xi8rWYoTORPkAsXphzgJteU//6l/d4ignbQoKXQJ
YeHPlcxgoOaVNFNv9RB9teb0pB4xyoJWqlylwEHGOvnhYCzVtDJeK39IP8WOedbxEawNQmA2KsYI
h4etIorSOBpNJuA0aeQne7m2KoFULf75Bf/Ryr8f05LigmsG/yTqz98PEl3FItLMzrhVNfx8ACfd
lkV6O8n2q2Im/YD+hZCJFPl0K1FvtFLAjK1ia1/jd24T+6qHk762iuErvlT3pIcJ5le3+GQJvVty
Ae5ZQk0QwUb80E9QnQ2nM/eu9eaQ/reDrASSqACBmfM/7JjEH0Jin1aZqsNNJUw48rMJFoJddkKS
YkKTOEpjeEwEEGw2Zd6azGYdEShwD/RqOdEEjK+6eUMHNnFgnixy45rXgf1DQ+mXR0q/afSQTAx2
hyLWn+7Ah2zQiBEDsXOw64LJEIMDtNzaIcNcas1/lFEx1Pnn992a14rfKxAp51QgobMJ81hQfn/f
4xTekDt6+s3zVDot5dQ9YjgpjpOsqp2jOcOj5uHzxWeQnsZxgj/Xj3unGD0CUbNqnov5m7a2DhgU
tlauXdrWnKcRsL9jESBMIfMscIvxqIIXpJVLMK/ehqmpWjlmS+xsQ22Yj9ZTkDtw9OP4IdFy59l1
yaTMjeNktsbZLRSqSfzT5zm6ZSJZjDTK9KkrMRF4De76sM03A9fBRR+Dps1sNppGUbX/coTqv2t9
fx6hJtoqotN4v5iY/v5OaYPRdg65iTd8GG804SOskuEHzLUkZZcwxF1oeuhcq3LpR1l2tNnihy16
5cQa1JEub83MezznphxX//wZOn+WLQ6uZctl4yB0W7j46n5/ZVkTMIBLxvrWKyRMMWKhq2fPk+jk
xS81ItykdhqASS80GrEr3UnzrV/OSEiHcIn74avMpNuB1CWhwNDMc+VaxSJqO3GC6X6ejEJbBr6D
gdhQ2sbCsk1qL6lITYtQBF5Q0DKd6s03eB6siVD7F5NyrF0im8+M13pwhYtcm5BIMO5dF1YOMTFV
27Gc5nYVoEYLtYJdzwe/Cf1BdACZs4j0GYysiLaZNGIawnBiJTTSAk9t2BkPK9p8K1PXx0uSQMkd
W0YIa5WyNFN7MN8rjNckY6g/O3UISFPZxgv6ahl6VrCsA/rKdjHjSiMMejKP0n9bfxHH/3FiMUxn
ai9NVjUDwbz7x4JGSoIny2jEApL0xSXTpo4hRSqXdh7KZaGdbLv8FsEM3MhpdPcNmD8PgjJ+Wq1i
2J3QvoQXPVTJxR5bdLDEaE3Igmn9UnrvpWScMU/Cmw08lhrk0Je0Zhwm485fj15PImwdbdomSa5C
/9g0pf6Y+MNL0znIIdD9esmDIDZixRsmttCSv6I022azm3JBHzx87DvDecpQ8EEQaZkmGHQprTXA
x2HjckovTAbdZ9gvGzo9OrUqShP6kGLFFQcJdRwHqyF9lLj0VlNIlYSRf4fMaEkgiWIsgQbeccd8
KyoF1mSYgw9y2Z9ABqIKuN8z2tuQWQfpE54TRL5/0hlJkOydPNjQIYBMERahVcw303ylgrZcAL7J
1woW5S5IjEdv6v3buDQR6eSMWen6xG96D/wxRnSCb6lYTwkW0GoaOdJSmrch2vIUURfWXtdDHa66
rYwJGuTXmougjusV7m02Yy02goTcC8YaI5Q+it5LmX4YK538nryp55j6OZjQOOCGHk+eQieJNKL2
qAcqvx9uvqsCxgEEo4yQRsBYeCC9huwr4a8EdlQhf6dtXQarPWkgRB7SZdYG1QNJZyWec5gzndmb
sJYdRi2iKdaD7mKb776D/kmPoq8vGfqZreOS7lG1INGAHd7QLVqcy5y9DKu/6ajrthUitfOE+cv2
RXfBRk1OdxNjhZ4+524ebuIkdW7M6hZcM/R95zpXq/I/VHE4XeEmk7+RRauKGew6trSNpupiVyZO
urGL+hszGvIp5ASDvnPFM/zSfVHDeuBjY5zpFgcKY31n2oBp0ppOsTZM61jhj7ijVtLRuSpOld2g
vOasVux//K2Xhye3aL+7Om4Fr6rjc6qDADEcs4Z9h+zOH2dHXeWtpqyt9ogKwUORJEQ7o1ymPtdb
r/TGxVT32dlX9bmNJCIyyx1usibaiLCHZZfzZwHAGh/c1CiJGgvVJiILl3YphkPJJHfRjy1eRp9d
GJghKfTk0qc/ipQTbEglmQpM6vDrnn1KriKoh/No+swxbQvfgUFPZ1FSgbMgV6SFms6xcTpko5UH
+CqpqgdyMOoHK4U8MZkGb2soiKpLVbAubBAnITlCgytIwuGnTpoQ5GVMmvs2aPz9JFAooBeLZLLE
dZY7XSGe9dd4b+cYEaOGN6mOVb5oM5NoHVhEy4ShBwHTPj5Jyz5lofOZSI9obcsJwe3gwArvym1a
1DTebY2uuDuppSNNtTYq7yuD2WXamZ8YymjbLmaquxqgTS8kR/56wL16MKeAtTZsvssmHi7efCMV
XfzSpSnE3k4e/dBPtrSmv41ZgLOx6Rsyw/xr4fpQXibrucjrc1X5wTlyTH3RelW308PqNSsT48kJ
jGOojdMlEltJ72HRmaRfaRy2X6Jp+jb6mtySOwiItiGsZCLrkmKMCZwOWVDZL6FiL5RMYbLMLH1h
oci83muZII4e6kGLLr6sLkHoh7tAZT6BGDLHrUgIrNuV1pKFwFkTYFIcenTKpePLK3KgT6XTHO52
PiuxGNQj4O/M6YMdksOWAdxnsAtAtuxk8YyEWMUSpnGpP7BOhatWAfI1GE/IsPY3MukIU8syDMgO
P9YN1S7stO9ho5v7lk43Udr4nTwE3GgOXjRQRKAKfeIoIrsiDIMt3eGXu+zeebwdUJmCh05LePqI
1dgWzbRoHhr1UNz3uUiwwAKxKk8by4vwGefow9fMCdXh52MROhDTa5fZulMcSmP46wbW/hlbqdwM
Gm9ri7TulxvM3SJS9l5itWZkyyq7lq7xzRdedbBM6iJH+s0qsSUwiPlGBsSk+ghzNcfAHKUTfMfl
7hAC9N0aRraPA21cZ2P3+eeXw+gUOkayVU2OnGK+yUy/ObRRZtAxwcKZlll9yCx/JdnS76I78XXU
oC/fb8KZ/aoJbhqQOw7e6w2DrhRvUj2ujUKMmz5PXwIreKmcttq6mMcXXp6l69g18wMCey5AYYg4
s9Ojo8w5WaaqE1i7RibALNRMywmh6g95O9j7bgZzRjOT937zx8NpZn1OWgmBwavjdW8hf4cg9GrM
+GMwYsgk55tJdurnvfvDCsjBrqvjJWDbkm0kN1yL1eH+8H4v6M0cS+38nXgoNpWu1UtT5g/VoD/F
qRXsNaZCS5lKbYsCEvNoiLYjNLxV6yQAx53iWbfog3YB4RTQSq4iipFFuM2xKgttLfXvQjmIJ2NE
bMJGTSc7HWOy0yO+mICrBCXACssRa0YuCDF7cB99XFxS77kh82ITSPD8mpF+7r16O/XEE7BWDou2
Qwjk92oDZkFbhAoGXGiPi5qwsgVqAcJtS7QMJPzC06sID/c0SBXoZzXJ6QlEDzhPCvm+X1dNsBtg
Qa4C6JiSEucEoTff2wVhRSXX/tTSS+IeP+datOndvF01E/7C2sbcQ+jNCZnBfa9O/GZKgrAdJasQ
0uwWLpu9YhJGiJFZH2kN7fLU5YDIeo8oqXHiVJtvuHztvQCa+f1LsVbmh/vz7vfuX3t/7s+f/a/f
fv8NdkhzENIDUqY//s+sZkldvP83qkT6Aov6+MvvTu7PMUroLXouD4o4oL9e8f3n1FwV+WH5Hc2m
MQEo4a8oWJ5mMEDDJzKx17v/hvdX//7//fxjAmVQ8wcrtN0w56uYaNicaI2YMwQdmLkYiaaEHNd8
i2N/qw2mWFCnTdgzfFC2iCuw6s83aDMrHF7CXAKKZMEf9Y2B6XyZ6y78Tk83ZjEv20vMOEeBnmuV
eB07DotEpKUyvoZx5OyR5NiHvCvtQ9LbgDBz25t1O+FT77ozbmb+9v0GiqN9wI+QYL8jAM7LTYBb
9+9wFbQPYxwfqzgmWWp+3v1L95v7Q8S+1k6z8Rb855sgGv56miKOY9EJxLPvP0Aln3IlZvKQqRF7
tQ8K1NWafQY0F5oAF0+wyjWsugk8ZTbZu/gD2Q9P0FHdNe2n4uBDOJ2W97t5pqH6rJUbpYv7F+43
vSOUWMcBZW6hKMLa0vQwynIFuN8Ay/7r3v3hHQBOMAGH7vtz7pDw94fvP3d/9vvD+70hqNO1V7us
MUTkoo6VBk0EYz48E8t0Ye0kw3PQ9GBf79EIHsrEw/tNXjoOVdF/vjjOyQn/9eH9G82c5fD+lGAM
3XH5/viP33D/BuUASUF6UgL3p9fx89lgdLy/7k7mwKt4/8k6SgDAccmxLRR1oYEO5p4dcf9l7097
/0/x+f36sv/uefdp2PvP/vKH37/zx4/0jOrXk3n2THWtaJ82wCLmN2loaXCq5f33KOKQmieY9yiq
sySD7Dq/MwqFQLabQMLUmSTVPeaVvX+i94deY7ABy4qU25/3719+f+r93v3jjYoO2vLPJ3WdTi5j
LolZM+Noztej7u8nT63rtliVbMTbeZlD7o9U/n4EDJMR1x+GeSUhAZPVBtkqHIUSXusAD8LO8wwW
NsXTHdN+vwE6aKSL98e+jRJUq0N7oXQH89hks8Pg4Lr/0nC+oiJNCOhL+MdUyyISsKpNJPAR3N/V
++dSUfhuUOI8I5Du9v5cwRjzBzw1L2nEmP0/h9z7p3P/2i8fkbofpj/f9fe7fgKBhZ1V+wnHyVeJ
/udg2wBXx2IaFlPrqoVXyvzWDv4RcFO/SifwkUWSIAxQ7LiEu3HJ/tgAupFbB3nPcphnmBZer7WU
bbjGYFdvO49cmYJSchEbU3VmBEESoVG+2Vf0WebJzW++bgd7tPf7QARyCe4Pl2+of5n02rqUhXi2
+y7aG82lTUR19DLrRkq1saPR8gVSUm2PF0sSR2SxBHPNY0pUlxXZFaVzjtrweao0SYlgPcc9Udio
bb4ULFaLNo3FIuq7cE1oAoty5H0qq1y/FG2PGgoBxl6M2jGdoey1Iz5hFnE2nRFPOxSHH9GeT+sR
VUZrkPZVBI16SAhpqtqc2FHhD5u8Z0MPaPczFMtPudYVR7AgKM0FmycmTAa1AcDeqib8E/qgscC3
N8sohq8TA+BNn2ne1g/q4Iq9MJSrGlPeDfjYK+kNEgWq/Jb72YifpfV2vt33Cym8xzIPokdZT+V2
xtV2mdWsGQ6nKySowcocC3cdZ7392ehomJn6BNw0iPY9J8NDUNCtQpOMYzwqzl4s3uzRsrnE+h5R
4EOw4m2/QINriU/NvwJbyc+dGrBC5fGOPuiVBak8WpMT7tMovcSx0+1TwD5IErPntoNfaVvWl8HA
IVClOwFr61hoUm48TRQr1xi3LfAaapcu3vtusO7HhEthDAizRiEGWar/Oknz0nnKPkY+10EfzyTT
oR8QT5kyi8xZijrXl3ZJHM0hYw5E7Kubv6IiXGrm81BX7uc0iDRM462x01FcbxEBKSIDT4nD+mHr
dXk16hHXQw2dqta9U1mgsG60gTrbn9Zl0T10Y1vupD5gGwirnd2KhYZz6WYQEMlnNzKjzNzkGDRR
zaEWs9HjQqe58jJZfrDPY4aYMZq1ZZhu2+bWtHGyajt8WmmnXnGs6HvyQPeo/NJNO9JDFDZxQ5WP
6dzt8EwMvfap3WFGuiEr9QCiZu1CZOAkI/2LphEMCIjf5uoajETcEvfpO6W9xwC69a6dR2Ctq7Fc
qItHE3t9B4hlXhBdYk9/ZX5DBcsOfaPr/Zqzu7gMONDF2GdLE0r8Ua/kU6hM45R9nhg5vwK5NNT4
OEa5f9Mj65NZWsM1GHz7UIwjWYNOdrFlzCLmiW5fFSCtx6J+rYbKfjJKKI1GFZNpN3zNK3pUQRs6
51HL+lXbM0cC/jYThtpnMDrrXsD+y7OkAtlavPamq/bsT/eIIgSowAGF2Dgn8HR7oNfsf/PqiAPY
WxtGzKvjDV5UvjW7iKeXWKXVczIQb28M18TcBA5AOjeLllVBwktkp7SKmYrqKQyeNjWItkVVVUWW
2DK0GVCyEzgbaoE4uaFTbIuU+UGZj8HRg96d28QaG0D+qqSxVybSkyMwwbehI0gNNvq07Ix2wohM
j3AUE9he3zKPFF7ojkl22sFmXoLJWfp63i7tLP4w9rxydvsaYlwSJAuiSY0OnoYm8+9jk38ICUvh
KfmG+GuObtGqYzm07SPSgyejMugn8HDlT8pk2oJpT8ovuKr1S67cSxsmNRHJ2kfBrvjSKDKMx9BY
KtOJDkk6ZSfGrl8NAWN8qJ+bYHQ3gcKSQAx3nKkPhQZ/z66GrfCZtXqwsJuE8GakNOvYq/zVPH7U
ze8i3ve6V33WP+BUmM4ayStVtVey1Z+j8VMkTXNfdNan3midXRt3j40d/7CTuNoNKXMTu6Cbm4Wr
O0eMiCUIZpDd99n46EalWHeD46ARhDrWd3QYzZwPwHRQXbNrTZ1Ye9ENsZPyZKRAIULTXQ2MA8i8
Nlq82ETJZgQ8LcCWiOMYiH0RQva2x7cJ+C06vrq52F0er4ui9NaefBLEmZyCvKHRTxjcEHcuZjd2
gOQVBMDFcSo5MFryqMd1lGpnu11ZTUuOdu3S0jLVQwgrauVGenvKpi9FPxIRQLuuNfonSjln3TM9
GNJ+hDaWnE0SE2szDp/w0MJnDOPyQASJwtLdhy9Esnc3KWiETR7yn8lpb934NcKf/UWrnXKlgLij
quSgpRuZs40GWiQlZumqC3p6QIm6jQ3XNDfFydbOgz5OiGrXTreusdrD/Su+GSDqHvLvSeyRjAlY
LoNotRXw2iEGaDsoaJTEUxSuap8TRhXwOhX/DygNdQ5iPMe93XNekEZCaziJX8bGWVRBES5HF8l9
47cVhzVOi96ruBnyhyGz00MVpQQfm+RSOdBHay4MuClJK23Gb45NVnABfxe73GfSVuQ+yOdlO6MX
PebkilUUlZRelQe2i3yVdkT00DY7aODZVTrN9mCKgtxv0KVr0ZUNl15Le0oTZwF74AeRjf2rsuND
IpBcA4OLHus0KBY12HdRxNMVpe5nMxyLcw22fFEzpz40N8hm49EprU3MQr9l7MJW3pLbcswD+t0Z
1zC6ooazx+Dav9Ba4fDViBKpbLhSwKcPWMDmWqn/THNebNOYLbxb9t7ZigHbI6ZceEMC/62/Beoj
/+W0J4iuwdY5fYAHOENFwHUlWofnZzQJKrBomfq8M3Ps9ktTJJQXGs5Q9KRyoSfJW5A2PhM9Y1qG
vVFvKpLOV6Zgtqv8EP4APMaJSvWDZaUvHb7g3KDF6vklxuGod6gHhufEzg3EZRbpw33wMFR0P2Oy
PJcxHDtk/emuN0d3S1uY5kpQHITzmeGdfhGy3fJGmlnWfzTzWl87dvA9qJjMFcyZbsOgUVY24Ul6
1yHooMDk6VMRcCh3Eaw4DDDpmhKGo2KcHvTJjA8ee+W+kfXDpJOp5gTDa8SumQ7yFAF/ac9B4NsE
fYzTdhqJbfVBz8UepDqCHUTH6dogICJCq75gkKlWw2iu49qSb8L6QVWX7jyjl6vczjlcWvWdYc6j
3Rrim6lFNJI9542rl1pD7F3pFroqlcqXcMqmz2Hg+Is2BkpRg7YmSixxj1bizNnLpbb1pA442O49
kp0OXELFqyjzL1KptRcRbOdH+gRtaNJos/ktAuvQOykne9AdGGYT6hFSG9oI8iQ7jYpa+sRWvPUS
edPqufIiv5askWSb6O5tKvNq18ztEvzWTNl0zFFpWgIFHdCBg3+kLewATs96BBBxwkY5iZ2PuE8/
EekA1Sl1SlCX3arvh+AoGhjrSdKLHdQMb9kH5tXNM/dq5z3RY3Qw0j46MhLc0cqmr2JNH0svK44l
i0HNOGalt7ThCuJmQAM2/qFszUfSJN0lWnkADFpNtUxMyJ5hFT9N6FyWUuyHqTkshTdbYpH0hNYg
FvGLknjjG9Gk60ZikJg896oGD9yHIT4OWUqqlc4FBehyTkTJiVKh4RUoc6fk8K20dQzQG0VI+zbO
pE8msHdFBQrclGaLXub7ZJKATDPckpktr2VcfFR6coxapW2FbtS4JgmUi5m+beuel0NZRdr71HT7
UM8e4Qd0e89tk9WguT8oeHCMVLW/qDyLPBS93ztc2x4Mx9tXBMBv287NaeEOn52aAYylkSFui+Qh
s+rDMPiUTU4NLKcqk3UCY8gtTJuT3mqWTergLwRP4iafENPL73ntf7aKj5EphkcnFg+kVH/ENwVV
y1NvuZdAATWsbG0ojA1xjq+ojPGnaXp7LJKexNsIqV+IGegMN3ILN9VHbtllF7RYhALyOzMAH0tj
6ZSe/tylamdqfsakbXLBKdiMvoSLILtep2NrwypoqmU8op1DXJhtheqMrW4N7hq17Q96449hmPNm
FeADZA0wSDnjbgr0j0XvnymP6oNrOvBHgukiML1H1XAlaEgG2cfS6vWrEXoEZZWlWtlFMT0MfBIL
ZVb+GmokMSqkKemNucUxdB0bt90nNik+1pNDtuxZbxp7Cfq6OBthd0tjB7eFE509Px2XCtUUjHh1
CDydcFPXDbd3eWYQpRBgtTDdsL4u6ZfUDDnsimmQrRZF2KlVNRfjiTZcvnRkLzAfDiAvcBnNwmLp
CiEv/Vh/JXKKXKfOOaF53wmXcJzWKYol78LICHjK+c0RNGyOcWSyqyTI1L6PSDwRoNb1kp9NLKb9
DGsWg8G4OoL5gUDqWLbp9xKo+woZDqFOjI4PDupRZ2a6h4vgNXS1E1Oa4hIMnzSFUNOlCXlFEB2v
gpLr/f0mQex6LrPxrU9ku6Pyy8Cg27vMRd/PPH/GYqFEIvF5GVpk7LC9ea5J0GqSDzWxINvagyWO
MdnfWOhG1v3/sncey3EDWRb9IkwACb8tlDcselHaIChSgvcmAXz9HIDdQ7ZCPRO9n00FUIXyMJnv
3XuuZA6ytJ3IiDzG0tcvsV89/6M0kCr6IUiUU8GdA/6lgi77iNx0Mkv3nDMfwUwuCDDjYrNPXOed
jv+ek0FHFmlyVyWJdgpiy9j68XgadZs/XDWVi+FK3EMVcTjaoNwbcvzF/LrZK6OJUTGH/K3k4V6G
hbZiTnRKTfOFBp9zcBKYv+DY3ouplGiDcmWrGlDPui4EhOyWEBmKhI6Y0lDc7XwCCDDjzvY2PTeo
CxXU4I06dT0AEskqdbMKIvsoDngnE2r7g4GOYFSPpGOScUO65obcBMydND7AH3AtyDi4PMo2BDEW
eLfGbLq10kxZz0KbrqZ3k0eEsWvugBhpk6O+2jQ9gcB2r38zi3d8wxt7LOS5ZTZ2YBz+jX2mOTX6
fUtV4y5JsBeXVGlaVSVCOVSH21GAyG5DYKo66p4gMIw701VO1BdWjRHnl7TVt3mQ6XtLxU7HlDDc
TqXLEMGHPSeovB5FrHQwLBrG88i6tuQ9tOvGiL411BQveAR9zwywQ1Pgishcs11wMWriocOURNow
zoSrk554sdHAUWKP1bi3Ggu1W03mijIXSFKwwDh7/ctQBrdAG65h5LvPAJmQKOeqBvczaldxCYgw
YrYI+UUQUKExJE2NbO8iFNzodopOzuw2dH2rmwxsyq5N9NiDaZRtFB2sMdwoS2nFvTHGvwpJjzVo
8mGX+GZ3dknM25s0ymBCa7+VRtUvNp73qaurq5SyWQOAPk7spd5QA+zILdrnydzcDv1Uu1GyPaDQ
kIw5GSOEVLMV/aHhWNiuvA2n+GhRn1FCeZWAm8pSuVj6GEEZ0DD1uOoBccd4aWd4UpsFHUFJ6VWp
atWz5glJUJnxTTZ136Yu3Np9It4xKsFKxzDoG514kpwS3daKHvu6pfHb2zdVI+bouX5bG+mbEG7A
fFw8VLhn9yTcqzsQGdEq07sM2DwjkrbHZqeUUKzdCeuuU7oUK/Jb5Jf6wa85GlIyZxiMQQpucXva
1B481DoQpbfLlEF2UU3LsxEI6Oz+IoYKUVQhCJfAZ1kDJKeWReNc1vnEHokvaBmUxJoWH4OSOcIw
pnTaS9xSIeLLCXrNptTlI9QJviFtfhoGvsCJjxeDEDR/IF1c+M7aEJ2/izsNkxqYY69pjYj+nfrq
MoIyq5rfOClf+iRRjp0p4ntNpxlSbhwD4/NiSQBuOXmwqCyO1yBf90Hw0yDWjjbjfcDp4iZU8t/Z
HKSiMyV3EkLvmtDNNmOP4LKBdOI5ZL17NVM9jz6Ksu3TiNT2BnpeLuOzM16VMcyZN46gB0Nt2jnN
kxIT+06muHKgBa+jZprgm/uiPToFPfsmM2x87SPDtKQT+OoijYaTseWIzhFKcqDW9PJ85SrygdZV
bWwCLFMnFd+/GaJuSm+JiQgP5XyalRArvdYOy13RV8QZg1zo7YtOC3+PzhuiYm5sP+pranMfu4yo
69Idr+PEdKFW0piYdP/bWNblJhBOsDLSsrnq8parUXRWGvtlKcGktjSgFYMKSr7rRarRw0UQVHgt
hxuQNZqIvboGe9nBQPkV1WZKOVUat3nfv5uZdXJTX25InUGpnwJKsgfzwWxyxasKE9lERZyYRZJ9
72rjISlr5qz64FMlLX/zte/0KnqCMSXWDSVTD/MxM8nSZHDUU0WRs4Qj9NUfrRbHa+geKrLblhxH
fWDfCXOLiBX1GMHGH6Y62pWIuIk3yaetEvrVHro25T8CYVe6Xqb3QkufnD66d4fAOODRHzZGzwDE
Uvtsq0ICwIZs3gyN3Z2IaszVG6Pwx6NZ6r86JBZnLSN5UIvbteuinojUmt3NJeI+zuBmBglXOFz0
3XqKsH9WnZZ4eHUYYPRoHJvSBNXfZ6c48a8yVwk1L8xXWV7EFDpnPaOOlMW4T8x4ek+UOvAyFZ5G
W08VduLIZ8xd/FrE8D486Rz64rcVtSoQ3oCjdipfchNywF8tOa5N8WQOg/xNoC/gUZPRtG70+177
yYAruraToO5XD+lFd4rb3oooNhYpecEF8tSEo9mj2uxlsqsvhXTOZqDl99RthadFlr1mNPXUxlW0
o92MeiAynTOCo+9GWdanKsAj0dlGtKlJalnFTdpuxqpB8YB32xC1dbZ8C6Qmzls67Ce/71Q62y69
fQjjjyMtCaS66EPyQvPiyiJiFu3tvlG185SWxoVgvQNEV2mMD2MalgczrIMtZaWZeU/pMQ7IHVba
W5EMVOmVMdkabfxSMRk+x5by3Pv0Xxw0n0D1ymsTzeJFdw5LpHuaSy04SveeRB/7tNykisE+12T3
qe3rKDeNXyFzVITDqOdWUslfx/iGUXJxzhOL1BSIV4EfbnItxN6AgfSxNAiT4kA4BY27sRp3PqqB
XKyGlBJXErZXlHDNVZTOzvXVlHP8RnUouyqYbGw3/V25PTDscuJC1pQXsAjqiSZLexinmgFJEbZH
E82/lpBcOhuWoyFO7uqfoql2eVQkT1ydtXM+htGqBnmviPgBMyZpS9pIy0YzxosLF12BjbIbQGMj
4qin3VJb0Op7pijKXpVltCNjCpYr/Q/VqaO9+j6EwFGqnilooisPecua6Mz12GokPGfJQSkiG8l9
XR0xwP2Iqs7ZQFfjiHKqGMc7Vd5oECvJoNY28mGPx4EaViigxIsKPL0R7cc4I2c31ECk4g1eQR2j
tpQ5hEtYeU42TmutFb96wHo97KQWkrmt2/e5Pe70Fq0e6JWbLE9+tNNIq7kvG6y80FylLJCddvGp
hPsNP5BCoRYV7alSwl0xCPUa5sUzP0G5wWv9C0acdquHfP2cDiUA/izbVg6m146g+7XOiHiHRrc+
OlRYwoHk7MoS55F0OkX21i53yok88jqHJPHcBtmwD305rtrc6imsRhcwuATgpH17Tp2gXPlDl93U
yU8X4m/kiOw15my60pGv4PgJLmXSyk0uCDYwNVLQcisq1uaAiUORmv5i9hSHk/ZbQgDhMW2UR71s
yxvipEfPNjR/BwJ2HQK4uavJTrr1h985TflNHzK7oOQz3lqhH18H0E6qnb/UatkcCyxjSPNUZDTR
1KORzdtLl5di05vMHwQJPbI3L5iOTMBiyVsWVPDpnVG50ux/IKNG8yjX1TcD6BQCoyaKQQ9cc2Be
VBlUWrHxyeVZEWSp7HsSBIA/PijK73Rsix09w56YI6Y6skzOA5WRS6qmKHGCiL0tjkJ4OPo1Nori
6mp2dpM2Tx8rAp95iiTbUyIEe5aREyCnI1hVcmlsIoNwJy47xWMkJDuJFvRnIHUtLIKxJE5usveL
4UJIRlCiYUZJq6jYOYSnTLHlnKuelpUIlOIsx/hbRxKCo2rqbUHDqgk7CwxjpXh2qdVUokBjzzNF
vgKqX9CmdtPy/8ac7x2zRWALAkxEcMhsdfSZo1O8G+Lh1gyYcQb+HTE8w5VPwAjdGbcEI6SbxC+G
DZrfXcGf5TGm0daoQwlBgQdFEnK/HYh3O1aBZm2NOvkezOcT2/Zz+M/KXdBAGlX7kXC2wVbWDCPt
fT9WGybVd2muS8KeWmVXySGkzUHbsWy47EvSGF2DgJt8HrECC94jiYlhoHFxoNjlrIjmg8rQJgxL
G7KSFIviE9dh4FZosux8E/vNqTI7F14isrm+x2/Gd0KTSAqh01GQI3D9uS+YllXyjQJmsh+NkbRz
mTmeVtY2KGzk/Lpo9XMJaqpUp/jKPLlkKkAkgROa9CLyssAsSkZz3ZraIwV96MspNda9acvx0YiN
+C7glEWGE6IWe3yAl8AWauSgK9O8vpyHZ5G28SdxpriA0SiGQjMWI5j2ukOXg4Vm1ELxaMNTBtB6
yQyBvYYwZ85g5S+Ci42Dwrj4JpelRyFunSiR9YM8FtuGVWrjKeHE1DknbT55Zrba7WHUVkolvBpk
AIM/LVnXcVTvRWFTv8tOPWo+XLQhnFeMQSsU1C6IEHEsAtLSeuoZnjVQ6m3auD2WyC3oaVo3pdNG
a6ix5rm2xDff+jEEVvvMn/UUSUfSr6jlChwp6gJrYN6phsY2NMRTrxc/DVHJG9/ZicxtmD8zASrh
GSJpz+6nEEPyUO9ysyOE0FY2MoseMkEsodJZ7e1UZAcDMmJhhmQszZ25JOVQLzXp7Ftt5N8DIcgF
R2g3wohP9vjYGQjQRwgenCDT8QoHF4GWJb8Tv8CXJCdKFPpeYaZ0To2fCnLcXQCIkaZExWUTJA8d
zMAjgSU8tQX0I0VL/OcshBoS4h7JtZY2cTXJTVRDWnICFMzpBLq6GfVyl2eUYFt56sZe3j4GiJVO
xLeQNvLM0KkiabqOuSAT4dRZ097xdVoliqUfRJ49IZUeTq4xyNNIp2hoTP3YyaS61AhWdq4z/bT1
ID+pQs8gsrBUEMF4kon2HFR1ufX1AvaTwc2yNEw6zlBlpJaUNhdbobBtYbRtTXQCteZDbRLIxpwo
QDndFfcS+xCdZP7mvAebNsTEhxc2bA81mbTHEcKEV9nY2OvAMVZEWg6Xmvb9Yi/Laa8+TPEbQiwy
LXzre8N8hTQMoBt2d6+nUXmyZYX5XUKDtBT7pCezqSCiGNgU00X0rbzT4x/IEs2H1kh2xuj2CMw6
1ctORdl0a60QM//hdxFlLyEj/x3tB6q6qNe5KE/2lrHtkZYZ468sIjJveDHUjNNc6AxrsNBMIrP4
ddFHDMFIeVpG1QXoWACuGc67K3MKmY5TAp/pH0M3Fmcl5ExJGeq144PEaPVWqCl+a60J6MbkMK5V
a9artCfAFc+ZNtwjz3PXQVy8xaRt7zRyJkmu0o7mZF4M3ynWTYt71zU6QFgjE0OnP9W0i06un53L
LiDsp8TGaxSMuvW2w67hFkd6xk8BvvcjwyRrDW3lmeopV4fWJihyVvX0NcyNciRDfFYq54oDJzQi
1JDwi8Yr8dFt0Hc72yajehJJXfFG8geEXT52hDVtAoezRK76GM/pTnlxDhwp6TLQ9AMF89rVKCvK
1seWnsSbJuvgnSSFeRdFVoo+1TzEFzSQ/pPekL1scrb3XAtFSmSn1Ebz8RVpeLVXzWOgKNaFUhbD
fgENqFHFk5Pav7IKXRTXTeLmK/wbTYXq3YEfElPTnUyT68BY7BFWyb1EgpCHFJ6rfq+TfURCxE+M
LsWuL6JrSEF2hbOk2TeNtWksuUu62H6DzVjUGznJ7r4Q9dUJZb2uTYUcz476J2AJaxUlvb4OgcMx
0hbateqJyjOwLWfFC/laoAQMEgFKrSRKqbTbrfSZ5dmIJkaXkLa9m7b4Xix72A6kgqLoy9LLkHdv
Q6xRl/STgz7aT5VGi6SCd7UajBi3eJvJTVuaFFRpVzKSFmsL5vmFCcpdTVjQER7i90BXbyD1Zbet
KbZ6JIMLqVu3Y0e8la6mwAyLbDyGAYb6GaejYlhRmf/Nmkd5oxi2eqin5n7xE7SG9oiCszgsyXYQ
ox/iuuj3U249t4adMrW2R1wqyrspuVJkYQLlZ3Rd7DYSmx5dJ88CvX/O2/Y1qKv2FPXjLCA1P4zP
/09E+T+IKGIOkfliYZwTcf4lsOZS5O1r/voVh/KP5/wTh6Ia/8WZ3pptqZqgTP8FhwIpRTXJqcGu
j9ZXU3mnr0yUGRwuLExqhvWViWL8l47qHzsegdimZf1nTBQB6fJf3H0mgnYgB/oc/ALPkyydP9x9
5VQkqEjG8GqNDRK8WsfAVOR7LpzDXLY+TDkDEQZZJ+RU8Ybs4x9O47RHlKYa9o8QwVV4AhvVbxGT
xesu/+2UdCbL1vwunPbeKOvYs3uMfRCrxJamrme3br7vKvuZTv8dWrSrG4Jc4VSJyyoZ25/TlG4K
O542WoSOP6n172GCVEjkO8vIWlCYo3oXMjHPG9I2FObNKb7flcllWkuNYYOcQV9J8rj15BbU+7Ni
Zt/0kQSS4ncgQdiP9a6eE6S1zsi3IVLlXQUtnTF2ugt4GtcjizMbubsQ0JC62eP7YIAZ5NfznNqA
R0HuswrDbTXShQz6V5oxyV2GhQ17D+fliWK1LZhkQGpDXUGVI+3GAILy7EN1o/eKsV/ep8XWNaka
92u6jOpOdZAUDS46O7fb0BBMqLwXw06UXPLMxDqqIUqDkMrtysCea4LTWxkIfs5IrMrAtLaWAkOY
k7mDhCrZCKwB61iMtzSy8nQwrxWcZoFCat0ageNFuvugRBgQplq9bXuQ7J2St96UEDVnlQ8N+wAw
CxNfmpGS/wmoo8LcoHUWEuIoJFPXNeEClCSX0VjZ6nHzHUYKVhWKSZucOptw6VSUFV5XBwOYZgcr
GNbFNrLqbhfwC0BKJNp2sH9gz7qHn2FsRZypHqEiaOp7+i7jNAGhoqJaybA+ITD4HScK5+fMMdbG
eAhb19iPPa8xJfWzXWJ4hFHnrsNUvAaFOeDJ6ykfk0iXJmG+JsLZ32PXnf/Y4UbRK8YKE16vCBmv
nqvmNh8wfEd2tuVIuWST+5PJZbezEvsHnd5ZshqYq35s0ePdhFUQe1In4rEluklpGfiqDaAbjchh
q5wsAg/OukBPFpRy5WLeoEpbRSS2/3ZRbRxQ7L0Q+Dht6oFx1iw3G4oY/H4tWki4AV46LolvyUzp
pwqByjgs8p1BYfxMa5EgSfAebkH2Y8hIk8bqsx+6pFXDCoVQZpJM0YZrJc4wms1hNRVatyG6B68F
VoOsHePNpPgTtt1ara/27MgJYMOsWuSIGce3rRH17sSrBMhAWBvJAVvnN1fPQFwDHKeM5zN3z5M1
169XtCXv9JpUYpbAlNaj2JJFirNlQEQzmr9IKbjoas5rY+CGpElqJoVgdnWsR17fwHwro7jbavM8
2y3LvVIRBYyBKyDfqaZuT9L7S2U6w8Eu9em2Zjg6UFRb1z0dR/Q1mzpyCeQOGTxMedatu5TwQxd2
I5kOO7WqG2Re6o+IlEQGxgi99C1nYM+3zXd+8XyVtkI7JfK2xdBZw8pc9a3db1H2MfIyUAoZmzrY
674lGHcV4kRy0mtqiW3RdOQbdVG8mqwm84hJB4QfIXRK+0IeYhG+lG54A5APKLuDqaYv2OWiBMmf
QX9+7UAkoXgcemlcbMa2ASJEiWtXuuTBdz5MXQVMbZG+BIXGHpYP+q7qGKaT1kFOUlc3I4KClZ5S
5dfUvt1CxXh19Ow+ScNXM4+uOeiqK9HTyUr6TbuugvEu7sZL+BTRncNkuqYk3XoDCajoMZjWN8UW
yROTvFCD29rRtzFGNIjDmsi/zkzxccYiObakmRN2BB6IGSP5wat0kvUxKnDHpS4+OYlZb+cG6unz
rmULKFSqYLC7POfjsfmJX9ZB0daI2PCHYRuB7jsV8rgsaVK/nRTrXU9o9oS6thNECR01tIpI0p3y
uKwuNzDhQFQHxm9aALSEK7KSd2PjXjWDmWCbFOi1BpNjwUGz1EzNAYtdv+p96RJLZZwnTtRrKyR+
22EiewOYEDqzynwmKinZzTYTZzEXLIvLTQPGkQn92HsMfbPjckNZGDLY7Fb4vE9rB22dh8z+cQTb
dxqXUWkHzTqcz4TxVN/j1D/SD+q3gZgeC8DFelI4N5M57ckrSKl4dFdV0bXjclMShXM0gvDQgXPc
5bWWHCsE0EmZHEPTurWC4FvrZ7BRghbAFpKqIrg4reMedFuV6aoug2xfJ2LTavM/Z2qo09vgYUAq
q3rLfc3sdUzxOhxk+5SlQwC8Zu0kzbgPsmhvQS7aDoPz2mLOgUdZnWjd/Ebka24Ux4p3qKmu5uzp
G2ZTTzK7dVT7Js8hpRq6khcgmHO8fuLNBTixp4c9626nNbIvEstQiB6XGyTg+C2zhg+8LGotp0d0
g+RWMETfKzWxZ62lruwBZ5dMmDSWBtmrVqAg3O7mn7+dDRs6joSjcWebwwMzy/6I+jpk9L+KrDDd
+Zp6RpjcQ0Lqf1CkK7ZZi7sKEx4IRG0P5F/Q0pj9jgYC8t6H6PSxB+hqN3itARhfm/0ayzt93vxx
Hzz0et2ga11lEtLMJpp/kayJB29CLektv1Idof7KourX8tt83iy2yM/Vj6U4g7Fpqvc9zcDjcjO1
I3EKUY2IayrwsTABpk9ea/wm0hrKXeZSWftXm6buRyZlffGSJ0O67A7TbHMNDCpnlSp+ixHQ+xh0
vpr7O+mMUfgzxEuqDLMjqZp/32He5Z3ZHPS5ioAVg87yyGAPNQr5ectssZVMi0fKHpPiH1ssj9Wk
WVMZDGM0fcb+85X6HCK3JRBRL69G5Mo/3vHjZT7eYv4Ey9KXt1nWu6x7cihcbP/YbnmZj4/z+Vaf
2yz3Fb65MUbFCXa01n788eC/XV0e+OM1Pz7qx9stj3/csfxmX77Gl8VlK9/pCEHAbj6c01opPn7O
z5f+svlfv8nfH//rpn/70HaGL8x2uq2RMjCv9CY8MQsGcE/SBQEiqrbza+ySywP+qBHOuyxmQZQU
q2LefFk3sycOEg750Hywm7TaAo2jikpGDhf1vy6STBNikSeZMNfAMWsu2TP60GLdsYG0HXHT2ips
Z15lWV9utJC8Qebg9Fd7KuolIqV12QzdyqhOuZy/hDFRuWoExTAuo7Rte3jbqZVtLU7qxzEfaC4Y
XIjWQVRe7QxH9uwpW/xVzrzLLatDpCLk/1xf7lzsV8vSH08pZEqCdsuwaPYjLjforYuPJZEgQTFi
xgHubHlbXgQqOGa9ZbGHHjB+2Ls+LHzLJ/lyL0y3lxxmJ+3BkWwWEIUgbavvFqXjdBU2uKNiJT20
/WxtjR1X2QyJeIr68DUQoOL7+WhcbhY7XcxgeGX6brwRY/ozHwXCB51z3zScEqNEtul2+8WGpg3i
2Pauh6CoXYcFyWHzb6O375lUMgzgvCoT0+zjpUkeaB3DPliRfJ+ke1sh8lwt38NPrAe/knh0lhPC
ct/yM3DutQ887/PzYZ+BBzIWBdDuf/6KJXLNZJXMFnX0CzR6TTSq9ezXZ6T00muqviknFxDFsokx
/8Ekmr+Ug2Zu1DrFULq4SFVlgFzuoMbx9fuhjncMCYZ1i2cji9Nhv5jvRAcuzos0hN8EoWjr5VO6
SXtT6/hEltdfPhdYbrQs4jrpecvoTb/72PB//tplNe+6txixz2ooUBWMBbhwb3mXbr5C9bODEBMg
X21ZT6bZuqxl+7JIRvR+jVTpiEIOApuby0sHvWlP+xaswTz2kTP1gH3hd4lg9+P/Xf6JZnnpf/1j
Ikf/lfY4gUa3XpuU0DhKbN2L1YKDwOl9HKRcS0t+suWfWXbrQO1xKjO98LGoL99meWy5WSyDn6vL
ox879DwE+tvqsvGyyf/+Um3eD4w9Lssht+xry4dZVj+snZ/ry9LHnVOUAPkP7PTj/wroQBBnZa6W
TZa3Za7Jkbwswl/iUPtYXI7v5cMx8vvnAUiLlKHE50cOyhzhF+NExe0eF59mPBdzQ8VXps1ymFA2
KSYvGI0fNHPLnRv2CbkUYaiSfMsw4WPRnw8UdK1mx5gC3VVxXPbUZenz5vO+ccoIj9DEpgQa8cc5
aPlibT9bV5fFL4bXj09fTsPVjC9D0aZbVDHXphinLQRKJNZV2hQHy/jpLB/EqI/CEeph+bH/ZqT+
vM8mb8OjLUzU7XwWWB5Y3v1zdVn6vPn8Gz/v+3y9P54b5U9dojScw/hplhNnZ4d1vl/WlyOPXzxp
T8v6x4cHhEIhRQHEsLzW8p9+2S+nV2rZ+WHZXSNBf+/DYvzFLv33xeUlPk5VA4jMvVOm63QevC0O
9OVcsqwuS8t9n6vLfdY8Cv6Ptls2lv6b1Or8sLz/cqD0yw76ecx8OLY/dublXhdz3LT5fMKy9LHV
svjn+pdX/bLVn2/w57MUrY6gtzxqk0qjeN6Pl8vIsrQ892/3fW6yPPrhlF8WP2+Wv+ZzdVlanvdv
X7XUHA7kz6csG/7xVn+7749X/eOdgvmEP6ibugsxbS1DeyoJOjC+3XKsf95Mjl5OnpzH1J93Lkuf
901ZxiG+rFetzuLHlsvpdnnxz02/PLIs+kbQY5oTnJLn8QjCNCgGnwfKl/WPxeW4+nLvsr5s//Xw
xOg2AIPraAtS0mNwXL3hIiYEybhNJ8gkVgBwLScyta0ovrnyKRly3cNLrD5xOqHfNpT2HXXhAiBS
Vz2VuAYNpFKrSbPG77mR761KV56E5uMuFUW1Fn7/kMRltC1qRMwqJNBDRMgIkRH3+RALvuBMlm/S
8jxhGyUPso0PmYH63I4oN1In8UKsqzhdM+KHbap12PzgXMwG/z+/8MfpZILq1c2TqtlQ5izUkuXy
ulxYP28+/Pqf6x+X3GX9b5v/cd9y6V7u+3iHvz3v4x0kllxMiMRcMPXjkrjcOAtt4XPdnWdQA6Vz
ymLLdXNel/PB9XHnXx//4+mYwYjTtGxEPu3MgFienjl2Hl+XLfukQvQ4VHfLA+MyEfv7YhQQsmOm
xZsW1ZanFdFADQ9htmyJT4mgC8YyfEPT2CklfzT229iwkeO9JEiwMdzXewp2NrQMPfWYRx17pzWe
mxLLATo+Z3Bv9Lx/jZy4/DGToUWTmd/Nzrz3B/WNnqTpzafnTcTQn+4hjolmAtFjEAJH6t7UrDst
VNdKoJD61XREBJhZus7ilromdUay57pT/cMKQnMrAkaGiE9a3uI2SNVg70u4zcTV1ngl23aNGQBf
TdrsXR86o2YmJ6BrGZZIvgm2ONLUbXOtKP6z1XXfg3CAEJlmYo0OeD1QZ6PKh306pxC+qtCpYBMc
a7IEgXTaw0Aogj8SNBlQpUD6QckwK7Z+EqCZoGgxliyZnb4yAvw/QYMBhqSsFABh8a7g1zEUeGhT
3+6gV/5GIAoVShHRpkT8G6XmMym4I0o4puDI9W77MH4Nxz7Y29BCKQ5gSvC/dVaFiRnNaxxBiLP4
VZEle+KnDmnjphtBrMDORTFqbu3aR4+U5e8Ivmea62xoGUB7a1m3GZP8FsCCe2Xe92a7oXJUC9vZ
25hWJkH9WpMQpNMey58NWKrJaZgalNcmK0aZjTI6wFRK5SYFloHnz2rQDBW5tU9rAx8qQSDZoNZb
WSQMP2kiuE6akSEZAsVDfNcj3U0CyhaaQTgG4lKUWfqDLCoH7mhlgLTM13XVPLkTmVO2HbhYmt2H
eGhHTP9NdBeb3UsYxrsE5uwjpOBqNTnao1LkqNoFCntOUHAcNf+ST4juOpy1OIjw74aResprAB95
r5lElxo70plex2w2H0+JWOPpcFajlTVnW2vkzlLy750D/gBwEfFsaONnixA1vads1F6ZfTKrNFJt
mzf9fvBrn687UHTOKTN1QDwzrf9pyRTumIEkIFWsc6XLrW6XCXgpsr/0+axHvWk95OBiYYWOaX6u
u2AXGlp3gCsHqvdAd1HZAD79bgzBsE0osFYd1qOr0SJLSC16Fag2v0968565GCRTzXo0ICVMTf6O
Bi38Oerqz7gc8oe6T+JjbpI8bRXaml1Ou2lHauX0Wzyjlid3ipwHmWpnWzI98Y2SCITgTFx1s5cm
15WCDlsnimA3dr8CO8pvIX28O5rcQ1bDYVkXNOcQIY116AlLPiC+/jlZubhwpkioIHRyxWXoezIA
WxBwXDd1Vb2AckaP5+JjVeqIySHYPzRBq6QLX6fWwvKgpww/03iDo/+l2IpCNl5iNT8sSSshHsEL
2ZARW3G2pPihOGjMCiUCC9NvULyP5RvZ3uEd4nN8mSUsp6CpKTZBqybppj4DVms9DeGRAEi57agR
jxFSJVex3zQ/hPihZMnVMlNKiTpWnAJyDelnj2NAGJPWiGJTwJ3Gd0KKZcMZQ6jss7Gqrfq5l5gi
svDK0n3PKLVlg9yV/ghiPczvyCk+UY4dNrZ9SCzmmlr6zSW1jUK1AxoBJ1KtPDgB7+HWpAJS98xN
c2foyZ1w8DHU0Q2XPwuV0sqqcEbzP6KmfijUWrxhSsbR9E3miIQMJ1S3MvW9JuWHVLT0JON+AJWv
pURJPQuz/+bCGtmm47gZBCd/Bpi3GSE2cuBEqivERBtlFu4dAzs30Bsb3YWODNk2n3uzUI+V/22a
aB+l9kbPmmecxM5KuLYki0KcnFpJKIL4d8KPiBTw463Ttc1aTiVcyLlIrir8CIV2cfC5EjY+3BiD
4q8jgxijaOS6hIh08mgAEKpA2aPq699GYVj7ijCfNoy8yUci3SOAZgaPBcKY8gNRSfhdZJcfKoMZ
oSWwcSkaR3kAvn+VilHusEZtx0pKMJrtnMlW69uSpk1E3MQ+6hA9xrPIhjM/RyDCaJ5EuGBdxJxd
bIOm7GC0a8f9ToJ4sRI1rSCQNb+VoH0Lpp50Lf2ul7p90IseQ10ttoORoPRHmp6bYXDRJ+T3akkU
9pgkp07Rj/r4Ss6acpOKid0lTC9SwX1lIOI80JRbkWNkeUNs7FIcxRQK8pWdoe0lxxDLf92cnIAw
9o56/zfOj6SmZqQlq+yo4KhJ2+BkRYDsrJFM7qnGr9uMnAWVX2yd6KQC6Un4I9aKm9jBM5c0dOza
msQlavkXofS3Uxuf3JrTW+dbP5kx75qKYq0bweKnemfGFjLKhKuRAuVSWARKdRWBaqoS4SCYQJz3
Gt0qa7gzIzPclSlMAaRvez3P3dNRK+kFw6AekIo+peQFrWDKYxn2LTxE0Te1kc4mffV9uvrK1KXb
IWZgHQXdPhqfe9UqvV65I505OgrTusPPvaMxl4SBvqV4RKKDgFsrOcQrB8HpOHdvhu4H3W0OUJ8X
KoxM2WPmArmhPSVj2N4FPrYSUQgkZvLQpfxCJKBta3eIT5oKr1jxN3V5lkPj3gdRIA+48dG6wYiy
8ojRQL+SWVGsfVcSg4yngo4y6O9VHJi3owWjpJV6suYKdURa2XoyZTzemwn67ahAtJkNG9zgnPqm
6KETYJLGzGI0DaH+v9k7ryXHkS3L/spYv+OaQzpgNrcfSFCLYOiMfIGlhNZwqK/vBWZ3V1V2z60f
mBcayYhkMiBcnLP32qupgPqqa224McCYr9q6fg30m5yzazog45WfTW8m48nsKW0Z9cZccJrCGZfC
D0y3IoJSYcf4kupRW5qW6mT3hlhX6cnSYI2kcheaYBuMTGvWfdx+zIRl1Y05v4wEpBOMzWEo0mHF
RWL4zF07EAGYLFz7Y0KpMebVadAw4mUj3kkTS/Y+7oc3t432uizqQ5c049qR6cwkdwgkeujSjdTB
c3CheGQlijiSq1G7gT5fQdlgnARTpFfzU2Jul6C+SLMQiosrNvDxGhDf7aU0nwy4z6tm+kKlLVj1
dvS9KubzaMpgQ7+WI0FgV3QoAXFygvqHORd+ZT6jknBhO9ga9jMm1AxfJgkXLDCr+cisRCdY1dyC
MezzvP3Uo77wQ7v6cG1c3krqsBJcbD0RLrH0A6UJ6F3qEmdCFJ6MyfS2kd3b+zF0v0akQ9o5UEgE
MWLVSbfbttnIMkm3nyP5nrP/oR2N3rDJKmejV/E5t1F+fpZhVO9ixd4B5BTw8eGMjvgz/ClnS2rn
okhjKcZoWuIReIr79iTLWR5kENK1R/QaTwzKELUyf9IlXd+hX+tqlWb5zTDN5DAM6s2d3J9N7egA
NByQ84R999EExclFZkO6o+N20w63zBDNyBdSVR1i7eYZwIcnRMjcUM3BkKpic6rgKI3OwWg9+8zm
gj1DTnJkcBw5VfsMe9tW+1QMBgt1wlNPRkwzneQ7ZkMCKRgdpHtgRH/NZ9d3KFOdRHNLRwHDI4fy
pKyfQRGQQYwEKE6QD+XWBbQp/sOKZBqt97b49H1HkXVIBtx0GILgKtqepOj6IJdeYUy/c47VsCuS
uvFFhFc8jEVMvNMyAjH4me1wU+N49FgHsarKdnM7QckJQq57Dyi3lgqojgqjRSf2Y5Jbj/nsI3qh
ERrtCQD+KKbmCmCzuXbEwPpj1BBsGurbpiq2gDHA6rCB1l1RXFMw41a3bE1gVCeT+zknNM9vzbRb
V45bc/W7r8gj/YkVwBhUTwlWFUKUdlbfZb4yR5DJQQsB1hnOWTFvQtqSfuIYb1Otf5dzmPmVnbBZ
kCCjKtvM11me7Ng2fKpLrEQKzUEmCF6G2w74ZWD61Od67xXNbkQ5ufbkBhHocDRm9TogWjgWyU0J
XPWe60RreA9filyeZUwByPbqdO1NqCyUbvcn6vDwisNDprgKBxI/r16WP+M3+Ga79vCpdL33usmw
MJrZd6JE4KBidYPiU+1Hk+srs/C02MZb1sj3FmUPDVJ904VOthhu/agge1vr2mELeKbD6x3u9SJ5
qzorf267AWhplq/HGbFTEmuvRYKztsWQEZRTjkeKKnqhz+9O1NQbMWbbyOVcOnbClVO2fthM8wZT
TbR1WA80U4kaF2EakXdHRP1+r5mk5AzDqjYB81QTXhu8lxJw2xrHhb4LpYePeaFRZmTEwtMltNRi
oWNgpluHJBr4skm0TR8+Gsw3iPkH+jAwKroUzZdurzDsRYhVkGjORrgtbRSmMTrT1Vi3Lt7kfgHe
yXQD7/iIyzk5NsO0xwHZcetXmBA6is+Ze07FktukOvs9Z7uUhLTyS1Rpa0yR2TpAwjb3NSIY0eV7
M7YFcHgUNA2eBydpez8nLwxuWPPQJT5x6Ww+GMmytD3acrK3UZ4FbBNBmTXzkK3maHaAELNL7t12
R5QB8VH5tJ/a5JHkrhL5+Hjgpi5xdsR8FdJNQNIFW3dEyOw4Au9L0z/i2WJsQLwVSYvOSYM6TXhw
jdmdc8NxBW71mNE/LNBiR56J32PK3kRiMswzaQ3RYlqWEd0RNwqOTfk0Du2bGz9FFo4GsurWSLNL
eL1buE3OgbPRhC2wAHzgXsjJQy/sp+2IwErh8OywbZh4BTCLeG9R1UYb+t6PuhE6OxRlxU6CxcdL
BZitwQ2gz7r+oBuwqBJSqFZ6Yxj+EG4IVfuZcSzXoPG9XRWnP0DlfKV/v1u+4gEv2WebKheghOy1
GQeqYVO3t7tw5+UJGI+gIB5KgcZqt730zjF4XrwYflp39ulnXWuYngPk/kwRTwZbkJUZJtXWCnNW
RwtFb+aUVjYAC2bhMGyjqyoRm9tjn/gUhtHgNYppQL3OhvqU66FxLTl6mDqbqxjjpSNQSqogRbuB
nV2AoTefE3fpwToL8LZbahDTg6rLZtvqpvDB55AlgzNqI3EonFy9+5VG8v+1xX+nLTZ151+mLV5/
DP/nA3TaX8TFv/7Rf4qLpf4P19YNoq+IefMcVxL0Mvxou3/+G6CJf0hHkJhleUhChWPwo/8SF9v/
EDrjsBCO1E3XkaRYtaXqon/+myX+YdFGtglwFGRMmXzgv//fvyRMt7+9/ktuPH/OnxJ5bIJmHNOS
NspiYTNnOL+luei9gxmUXvxhEhjGepF1T4FRsreKVoNiSp31gD6tZ3EHBz9tJ0Vcmw3u32TK6IuA
+Y9coF/fAom+4DBxLO75kn8OVuxboc21qxeHgtxYpsnguffyy4xS/mrPtMCnvLk0Dg4LIkedUNc2
uCB/TmMV7SKboR5bcvM3ATzGb5rr5cCQvWMYkgYu9IXfo4oazcThwfrgYExVzxINRp9Qs77OMvk9
7xJxQ5G8r8u225nmgimQ5VqhBfeJ0GQLqT0FhZQbIBpqRwJnsKzxEiAm7AEKQR61FGBH8Knpawm3
ZONWgY0UstlrA/UbKvbIU8fXP6neb7+O5l9O9V/Dl+4H2RaSq22Jf3SJv+Ik/CmQrEYHO5YtjSzh
zeJkyhH51KLQrAgbNCsEu0aA874Fq7DXK4tqnWJxsCa2uKJUXLxQgzUegG28B4bwNn/z3bjUf78A
CBF1Tcsxl5tkud7//N2wRSfN4MqcpM/hKRicJboeX6pwpl0oPAfpA/Seyaw/bE+RfwAveWUMNfDS
aFybQTo/5NpDKMiJ+pvv9T8uTNYYQvCtLMeDd2r/Fn6XIE6oDNB1e9S2dVdIakoKPb1GfbnSi/Pi
Q2VX6m1mlj87IwRVlw8lq3+UvagF8aRQAvnXX8n+a/4SpxEtmem4JPERCuZhB/jroZpaXcxhMGLi
SXSyIJNAOzkNyypgPRcvi5tnKJSpYYaP9ZAlL4XubCZ7hCBnsVXNm35ciYAKDvVtoiF6TflkY1jH
yQR+Ws7ivcHMJfugucxmRqHDhchrp9aLM4362enF0VLWtiDa/YLXNXFtQGxASVczFHc/HrXNxLJi
Q739KxwC/HzgJ9kXlRA2ZY/QsT2QS/8RdR0YXdadqyzB8a21V3NoCIsum4m4OxZ70884qY0NQRDK
H2XV+4vVfNWxHdg4HpXHGZI7FnTkypPhvvzrw2tY+v+4TySOD97nvl8SCq3fDnCRe26Y5J3aG+y4
HSMvr2YIl6zwvJORmMB9UJivUhLXbiP73bGw5tNMeeWG5eqmLYUpp2MHWOga5NG++dHk+IOmmgM0
qe80Ovjbpzo4pcEcnKJAfqvqBERhPNGb6mlpONbgO1KrPoKOehQBQetsNNpdGRj0cQzrlrrGizeh
nI9aKa7EEiF5X56l+CxRA6tb77EZhIiIjUvTo4f7QxZ5Vx373GEo9QC7JPjGtnjiNKorTMZxj21a
f+mtYnqMgodxJRXxz7m+uxsW51atoTdGD15CPWyYhLY0R2YoIugByYG1OzY0lbAbck/IGyKXp95G
YVkcKlLL0Xull86r0othf52UUfgjxvCLkVHunKkXHZjgfDoOyZabO14Lo0n3NBktSsShn5xTvezO
DuvAa0ca3wW72jo3wvAxT94nrVV7prYW9+I80SfogafiANem6epIcXPtGthhBcVZNwrvPER1c7Ds
Uh4zMeJoLCv9wMSe+B0y1AVHUZ507M3o+eP2rGJvnUAgOGqRRUhUVrHrVSY4oeAL3v5Xtypd8EGc
IyeLMHOigfYlzeOtaYoPG7vmEVM9KSTsus+sfg9mrl1DokM2kkgucv3mA6zu+FF27gkEinmO9DR+
DLQ+foTgH61K0n3MBlIScYn6M8iCgJHZLfAQA/81nPBsE6dA4l8xXQeNq8WwJqIssulsQL6wVqFV
P3pOnBxKsxE7VXWf4y4szu2oF5ju6NMB91h75EodJwm73AR0BZErzDduTzYW243kbC0P7SRM+nTR
FQBfsPX0LlrD4GGYdcenZCgQSdl6/DAK7CYJpIf1rES8KpwmO/QRnoCyiMUNDNkqjhOIyZP6Mjb1
dFP00G59l7951FVn1ZkElY/mkyVq7QE/KusNXpGd+lLMIwdZL72HaSowvbSQNzMwbaEnH+4P7O1j
0H4ZBczlPbIi3V8/SG3+jq6nMHl/j4gGyuHo2He5Uc7n+y+bnojx6BAq5eW4yvF497jz2/CRfUn4
mFH0WHhw0bJNCR+nmsG0MfHpWg0gvOUtSxRRuB6wlMLPg4cInc4w0vA5JW6NHB+LHiZtyaf7g0js
YwTe+CqW32CvCyDaZUNpVtCsTOd2f+joFh4x0n+7v8obd77y5xFpojM2t3216qF+P98fxj74cGdZ
wGkzMTOpboTWtXQyZIcvgr3fcR7r6oZcs2PH4XXP4Fg3TLDzWauKY6JM701Hv0L1vR2eKX/jCQ7f
cOhItIVy2ityMFYl/MMNkFy4El5LzGKbqpUimW89BjXVNvw5sfN9iNP4tZu4iAVZixbdUN1ugXqW
RJHqFtwSVVuwRIzxW1Yq70azBO3eZzc3+9vSolXTm3K6k+WonYxAdTsJFoYi7PewSBqicWw/UXhn
yNQ6jNwXG409sa2G7GDjFNq0Q2dvIEKeiSryqK7AlE1p7m1COVNcdIlt9mpwEVlOzlA4CEJuklQ/
iCr+aTC0bb1q4STRnCcrhnGiMVy66zvE2iThmQVk1jF4jLL8c2dShwAfZOzzJdijob9Y3j08wbBq
Rb/QFBNr6Sq9AuKaVgxdNUyO4jEWw0swatCDQw+Vms2uGCMwmAtMGRvY6ZcsImP6fjQz0KI4+Mgj
tA3zUKXWQFnt3VaquwlYKUldgS1Yxqc5c82XiWu5aT+5QqtAUHnX3JxpBsZesdbd8VkuvnSQjyOL
iN2c8S5Ld2fTUKU6Ag39bLUWsUsEmCljgMQ7MEhgbPStGV9bW4ESt8DmR65b73Uzok/tFR9hNhOL
ElrneKHgFIVZ7lJMQGIckJB4xBDUNT3Wtll7kZ6fOH83eB/DqQvlDfbNuEpxRm/qCYiVG8k9UoaG
9pZLgN+c7oqgKFaWGzgsNMxpS72oxvSF5keLqOk0mv5VaEXDepWwxSTJMd0oEid7SA1jDJV2NPVT
F7nD2Qo3pl7MV131wPsSjV7XnkKY5Q/EDO3xcqdUWaorMQkFqlCKibIuYL1p0XEepi1Ap/cY8OHa
HYMXmi5r4FT2cxpOvgWoj5KOrr3BNHABsZQ7T/XSn+xwvrn1Y2Mn5BGCIt7Kaqz47+kNic5lYu3n
0xKneIimcZkI9OxB5K5zBPF9iZNk4QwNh5RwoWPl5qzAQ2bWqSq9c7SsA+jzjR2WDye07OPc9nIt
wgJLvHBxVIiBFC9TVZc6Mwi89n5Eg9lTjTA/saixD6kN1ysBTFALUAhah9lGmfIIcZdek5PbmzBL
hj3JHuOTY8FRAojDdOzSYZsNugyiG5tbo8iK6QvH+lLSLP6IZfTWk2xzNAH0rwerivFzEaaw+FUP
lgrxhVDzcRps/1BlVm7cpwdRO9e638iKFi1Y+GmltfkezNJNp9K00zy/qqryUHsVXB1ZUpNLSHZy
ZUCS/PLltS5sHyvlXcqwQulQx1jjJ9LGOxWLi5enOzgTtA+8l74nQCLOCZ0wO6xtrJajvR0nH3VE
6GCXLmZxjqzWdA9o5lt4bXF+ghJOkyBRwbZkjVqr3oRVWD9kTd8Q4rRtW606lD2F7H780dhFeRlK
d/DnoPlZzS6+1ZAJPLGrdQ7Vi4aYtnUXTmhWmib447TYWJw82vwtxbywqFdRKsmFaBkKVTC+G0ve
aDTxJ6TktkIeKbUDWRXcNHxGF4B+KQq93nEFHUxl2oQWJWhTDNLnTXQC4UB8AD4i5p7Q82gYO+cc
G30QVBoJBdSj5wYnoGohaQ+V4eMnixPnR2bFcLKpcMeUsA1QBjuijFeZNblHVSkYgSiAcFfi3ulh
kbVen70oSP9a7WJYberTMPiyjMyXRukrN4SUCeXiPZjJzSIv9QXm36LiCfC1Akbl65jAN4tm6zpu
8qom8bOxl0rZJJOnRuV8ucn80vfavJ71vMJt3MFH0Hp6V6jkTwQimy+Zza3bgTun1pVcnVayNjXz
ZK9FI46i5aVS/XhmZuEQ9+4p6pijaNONzyon5EUD0FkPzoVwyeFUOXa/IukxuLBMNXwJ2OKTHgU3
jf76D1O2qOXFxaWnvTZIJlo3eeGcDNezT16r1Eb0Bv0SnRuEd2IC5U/4JaYVYcDpJoHGQSty+Ul1
/1cg/pseOYuVYwTNgBAu6pDKVyKtCBGAY+LIKVxB69Y2NJx5qQXfMZ1n22GoxDa2889wBbRTT9/y
fH92f5BRH/mDkMQOhKD9V/Udd0GNsjZ6i1Ir/wLc53GEGLQbZ++n7AwalGK6anZiHslUNn49FBln
r+7JSYt7apGS7ddEkFzi26LMHtw5/hB1Mm01ccWiVj5a9W3MHOemERc4lLQ9RGbY+5oKzkrrp+rp
/p6yx2YdNgD328rUWEpr+maeoobgGZoTXVff7q8CnPVHx+3xZS4/DPd2gbKRy7jwayePNxjsAb0U
jfmI2Mt8nFKarWmGtjUi+HzVUG05YDKL1tjZx6sYurMSYf0c8n8wbTxJ3SXWGjzV3rL4Ok2j12fX
S1/1YJDggeDKWkDDLVHh5wwj/Yk0BPEU0WCzWr5ggFMZ6QxRFbFBXJAOecdQy+3jFhuAFXu2G+XZ
Zfylv2JTI9e0B731xHGahTgOEJTz1f21rCzMb2QI+i59F7hW80mbgJ6RzDetW4poR0sLn0zlNjsS
oNwT3LHh2LOwU8M4w6bhAX07zYo/XkcTFng3JLPU4DgzZU7Oj1gnMdDR946sowrj+WNWqf4ouYlO
rMtJTcdBkueVB2KsSU4yCukjtfXVCOZwa8T2J03M3A4S8QvrhsNYAA8tYjfbqDA/Gyr7RNLG14Dg
pJOWNXvhgWTO8/jcl7TmZtKFxZBcUR5dm4btSGe8sMLbJ7q6jjFfFRI2n53rDJGkJHTMAjSaAAhP
4+c6IwSzNpJ3TSD3mvH6Jkn84hRsvRpEU6zR+kVQgHyXsI/c+2bP1hcJ2Wtw+1egJVBu549cOLNP
F58m7QtRfTGm4KTcFUtLO3IhrQzIvpCB7ROre2Rx8k6Trzxk1rDD0QgtZYlf2Bt6cgizg9FEt7Rw
gl0HWVcY2HR0SLvgbEq8x1N4Bld8GGTro6M4ilZ8KWHv5EOwCeqphQTEqoa0Ff2QmAHyin7c9xas
nazX9H3mcE/VZNDFghBp4aoflibVFgHQF+JKqxVt1XcD+9QBAByAkI7zmzkHSm2wFwAjU1M6ymW4
vD/gqXGayNnrifejnfk7E9XuatM56G6Hh8GyH7G7eGhByJND74QqrwKAYCEk6uGJwvfT/AqmWeJo
T5oJorWse9qJZfZ19BSL+KW8A7SrTt03QRNjEzhujHRz9HxnIizbJn2Q1jzKJabOddyzHSpz/WfA
oa6GYAmRZN7WdBYC8Oe/gBtNqvxWCYRUYT1iV6eCjMe0+87A8cAwtGj6DO/B1bDqF6iH92Ze/hzs
0VoHyUKdGD37LXTMq0ciThl3HhVQRyfHkAhY4UXmq+NVnxoVZ8e4YgtsAfxZRx5UV6NuT22NEJpw
JlZfRfM5LsrqnVNy0bLgran7GDpx/cVRHRqhBafeDna8dghrwa2fihUgqyc27SgtJJZ8mpMUzKQZ
XbXMw4Vk0ECG1bptO+iTDD8FbNBTMvXuBoJgtXWDqvEN3WzWCAqjfZcRBzULIqGvqorLXUuKAKQf
KoYNpA5FpoXlSMmm3DF2vT6tqhJuEd1Hg83Sq9A7cRagC3wuYRJFipqDaDTQA7rmVAEORr5FjpKu
Edjj2d3ngsIRGg+Qf8YYbRn3GL9s8WBmurxFFKgLzbm5yQHKl/hSCZrbcyitU5LRH01E8blmLbVL
e/dRzM4FCEa8Tm3d3rk6fvOs9+wtwpVuk70MFJX3Wpz0PlXq+qGs42dp4aabA/fMWQPVYFNPImlV
btzFkZuUuS/V7JCwwN1/kGNab/Vedv593gg149WbbPPAQuFcpuGwNP6ibQbyzSU8+7UkMqespjfp
mYMPTHZYCQKdKFQ3CF1jskv1IX3UNTxyxUgLdgELo0RBqDyAwGqJ2lFc07Tj6gcYdddUyyusOPw8
nVjTxiII2BbV+6EF5oaCwYUigrGJzCGtBDgRVqN5hNHKvJlLRMJyfr27upbS9UwQJAavVo/JkG/R
LsUdqmmV0RkWL0hZt3TwLTQ3YIawjmcGSRLsKSt4k1n9FS7x14QCxXFmDVisesN2j/fXhdGvxiiO
cOdhj6to2h/vDrr7y/uDdbcS/j9/HCwRc3/89iC9djsN0bMLi0UHo173zodMa7VuCct2Ng723nwq
0n1f596+WX6BytRxLsFKAJkFV9VkfhfJmhwBHvoEsNn0HcgkGoz1yGLtHBB2cbjH3zkPqqJbgwLv
sQiqc+ol7hHIQbam64lKl8wdzaRnniulEbP50OaE4rDXdTcyRd+lO9GwDcNkfgrqHLVcMKM4HsJH
uSOfIX+OZf/aCNfc/eFmhBBFj7wxTuSs+Oau8gb5rBraKl7vvosxJw8JL8TLjOy+CLGU9wM0Uyc9
DqY7XaMprn1bolVPoYSHHpoy8qKOgYjEPuw0SJIt1BcOzYEgMI2Kdke0rzZqWKoBDFJctZ5HBq4K
U79Xzt/vco2p1+yDNUDRcA1wwiDEPhlD513R5pg74kgqNoprOGbMxlBm2QFOlt+XLmXdjMqKIsYG
M1h7ccuyIDmg2Hlcyb4mCo/fQjNljpGO22NjuHP6iaDm5hQUFBvIRi78ln7ZOc2Kq6mX2lvlucMW
f7d7yLqwf8R+OS/th+7bmEY7OXe7fu6sZymjcsctUOwDEh/eyiI4FUWiEchN9c5y9f465lFGxoTF
RglRLso/fKoVNR4Vr0s5Wh99GD0SWAB1LBr8nlQJgzHmIQtMUj1CpIGNmPa11Tpf88J02XpBTJaC
QnqmIljNNHRQb8VrNtTSJ7Y8PRjagGA8t2YiUjwiYQqGjsnMTOaWrqU0N/tlNSQAQ8YdJY722BbI
8zuondeQCDnqgYs0GpXRWTZa6EOWALgVZz/Nut2zoXQO+F+SVUgKMcQU/YVi2zGkoMAaxZtONju4
ySyj5waI2GZ5JWvacSrv5LWD0QTLZtZgbqgO93nxErFHWCeKXXDYkEiWuH25s0S3doIJohIr88cx
vEyJLS9oq5mHNOdb44IEsT8XY4fOP4YVOmrw5oRxqkzye6SnW4chIVa9qeCAD01+cZMiPpNjA39J
jCe6k+WBMfPS64l6NHLnS2qxJLay3C+p+N4SATHVIBW600d3VTvqCf6Etm5DJC6jO39HFNjvrYAA
Jo3iKroWEuYdQQO3aaJt0oQRcsi4hR+dDn4yEIerzWI1pBMURTV9QNtgiT40+vVelvJsMjyq0XnS
xZfaRG1elGgw+8795BBb5UdVZB6zGCXvVFVbZRhcY2ND1zOc3+KpLvYIep85W9PBARW9MONw1BvK
Wkl3QsYmlYHBQMxbnQuMIQJeZuJBO6I63Jb8fmQ2714Ha62njVRPENb7rDtT5rTBzH5IlT8Udts8
RjOy/ALX1EXL2xXQTxaTA8gRe/qYvOHqFd7Cl+gInycHAIXfp2x2B+CdzikxEgfjwPAeFlp5U3Vw
lpHiDhzILhIjLZt0ch48MO5gjkkpWTIGZkrboaRjYwHb384liK0uVk+zk1JJt7/XJqF4tpGgRdFY
bCfWtGnNYtmpd1QmNZf1cb5RKJB3DplL/jh038QwRadZs2O/7cdy3+/LBqRUXo7qEtWgL7KQSpo2
X4batXfm1Ji+qIgBuFcO2jxHwdUhOvLCglCKoTj06cLGcmt9P6UcDsuyrjEepI/mdWJQtoPuAaRE
c5z69DkcDVIGpwqUTqf7Tm2JzTh5NpLFqrwE2lr32EV6huHsNSve4nCxjhEFvUEpgS6P7T+l4uqd
0Z5VuABUbyYFAOcDAv2jMq346mj0mlkkofkRTSAeYigfK0nn6Ra1DIdm02nnpNH4UCO8DTbFAFgV
F9cK9L1qVbrV2YRsQroSa2fm+LGwdU5R6aqTKr3XYfTqXW00wRqTpvmKGcdn4OEfwTdDmgd4ko5K
YoCZTH70ZuZsqyzRiEp/ikdXfeon8Ukt5BRZzMUuAohOJdvSdxXK6AOxhzh56c9POa0xPXHMXUkw
+noQAhT0uPgUWPglnUUqVCUP3li+WXoSnW3SHkAVGd4mqwIT+nUbchFq6SMMahNI9Ai4yySWWkQ7
NYfrfsSzxf7/1HYR0iZvck4la8ago3BEAmm3Y4dbX2xCBI9jRNXURoofR86bAA2xZ6x6o1WB0rIo
cZWNy9JCb2j4Gm5Lfcng6jPcCqjQBPp4JBx5w+yggXgPUwongb7rmXrxPBvzsbLSfmfF01lnQQFN
loeY8BeIpeoElMfeVsJdSGRafYwdms1VrL8MedbtAvi7vlaf7mj80CTisx2AQgc4fVoVVC+m5fYP
WprubPdD2JP90mqN8zJT9O+G9CMWfXeRmd6cbShHckBers9JAAqHCcBjn9hNlX2taxK48K+lfkDh
7LREjJyiELtO0YTWGkRkcRo1SJBFPl40QrTXEf5/nzArNYJ/jn84SU1mZ2RbR0dk7sHr3vKwpHOg
J8GifSaO3WFip9yKC27VZOF8hOBTwRhmZ+u0DBh8wfFYQL8mqqHVt2MfUvSTyWStDS3sDwl1oWao
A6gXUDj9oLdH2Huw0u2Y+WVGzk4IX1cN18h2dWBeNOL7ons1YFPuCYBKJjratJjuYGfyYGaPITlt
5UMDLeuhWx7uw07GHYwOJd3L8YGmAGv1unOLq1za1NaotxcbBnVo4wRJGOHvFOhp0lP46Mh7ZKz9
APeCYrIbnP2QEWZheL3fNxnvBcXFKfv2bCUZiP3WPTXOaENwWDLAkpydQhTRZZXsQD3ztWgypklL
iI1mBQkzd+hchm5M9kMuLilMEK8t8pM3YDGtRdbvGffmjenpDsXYvN1lJaFsgHfZIefes9LjS9E1
4iMwZ9AGg1NsoJbdFHzudZ6rCg1KOq7buIa0hnHpWIns86AbkZ8O3qkiDm7pmss3rwAvnIMyEmb4
0nQ6BbtxOoUkxOHalUhmTffbFFnNbgrKYaNFxgmEd/MxCtB/DraZhiXpVa/C4ALyOGQ53G8sCijH
HmWuLkv9a4q0fY5zugcsQqHEUwlVWkNv06Cyg8HFsCGptd4LkSLABrAPsHY9jxn1hD43jrpObE0t
SsIzm02aGtWXsRc/7FB9s0soTIHXTi8V5WlKCy9xZcb7oaO4dL8e7ldGIKqdxZJjU3VZSXhGHhwy
rHJrLm6u+DZ9tRpiH1zKGbt2wYEX7EwJjwpWwoRIW1Mqow/1uY+gyUFjpWtqFM05TPQXGuDCzwr6
OT17ty2VLbZ9tDvXKm6f+jS3DnVJpSIZ53TVkxT7Vnj2D/LgeSsjuoZ1pvE6K1atxWzMu/sgbJZ0
lWKXNZ09dt8GZCkX4iDFbuoXjlxBZ7NJDG2nyK66zK18i8qyeymEZ10i03hL60cAy+Gzk9rxi9fo
VKiLGL5sQrLb5MGhsoYKMzLiDaav5cFE1vTr2QxL49fLaLKQWcULwdvGjdvFCcAty5OE2S20jvtD
UQzvcAHJukGCYXlxdVSyonMvFqDZr6cpbW2iWy4Um8vj/cFedmqw4EkDX54Jgj1QuXcUwLnlE2Bp
8FDce8w9jVC8eb+eFzHxlWFjJjYShewQLK7iO5rs/uDdTchOfdJxVx5aU31Pu7zeEHDLBwwLkeSO
s7o/0wlJYwx33hMJxPsXR+rX0zu66o6zqiWjUdTaMCUXuJfOpHX839hVtoziTZ3Sq72DkO8f0C8m
+l8ftfA07s8ay/NnGZb7nA3YvM5SFMj2OLzdf5je37t/QHo309+/wm8fmFaIsxAzvtXUSI+lM3Ai
tCQiPvX+enkII22m1gynsejNlhTUolijty6P9O7K4/3ZHy+DSGOhClHtt/fvh/+39/54+ce/N2nz
IHf/70/OQrJw6A8qlvacwOiPs3h/rRHGRPw6AZFc/ILGZWwdAwvzbIb22Vx3do4gw0t3wwDXjX3p
/Rc066tntNVhlCNRYHdC3f1ziTZb8AHLfxEsNJ37T+7PAG0TIpJ03/546/6+u/za/VnrIfKeZEkE
+YJD+u/P+PWZ5Ujhz6rQz+UGgzAVvA6cN7Sm+7P7w/0HxENpCMqVtY6rZ4/m56GrIiq4gOw3d7xb
VuftkXXRygjN7D/YO5PlyJHsiv6KTHuUAMe80CbmkcEgg0NyAyOZTMyDA47x63XArlJ1V5t1m/ba
hDHJzGQMgPvz9+49d//9MUffl9ufH2uWbrr5pvq+k4aZe/P90M1fWc6YMiWJo7UW9sNB4h87CNrz
NPX4458P39/Lo4mTIQ6QJFUBCWlZjllzfiHhzFr4fhjdOlxjBBqQi3jFk590SJ3QC2Q2A2R0LvVi
1jWRuGSmsNgcYNNjTLvP18e1l7tbEyk7FKIbntMabbezTfJiYIvG9izlzzyOnoyieDBTWrC4AUZG
+WSahBqmJgPZwbilQMMlaXPEN1JjOXLCWzA6fMpicSEc2tuIEW8t2cpIkZongt+3Zq7myeLMtinK
F2809x0o3GURROGWvNizxeVGogZCPRL/FnRBn4W0L0ok4Sm0wg3eHprNcXCC0BQdXJ7gguT4sfmg
F8esnMHoAgFYWgV8MvyHaDIWTYMsXAV0/3Fk091U64hkAkQtqbMngeccWFa9MNvzMI9XW5UvGie5
6K5/JJkvWNKt65RkRtpi+WraFyvD7TMG2zZ4MvSQCJLR+6zsF+UQ4V6qOSg1/WS1Jr+65/WE8TaB
z4ZUYfyccKJqVs7HzWCWqAk8E5X9JHr3nThwvckB7LnqE/xhD5zXxeZnMC8IGhBMOVmGViQ4LLCN
xxb4LLstlnGbWpj6YPzDBjmHQfwmY5lx9MjAAIuBbOjimjC56XLOlkFwH3vME8ORUr7ABOpWbrX0
V+bsaWSaQ0PG88SGdNW9pQh7Qo8ycXQzFFIH7zHDr2uYvHMNJ7FDILq9FhLyzVwh2mD4ZH4OiJ+s
ZeFzzDJzSvwKE3nTBddY3RUl0RglrFHLx33lUdesiEnrONNmjZdgmAkZBDoMB02AbYht8JPIlokV
XUkh4vMs8R+VmBPhVbtEG/FAi+rMa28W1Thbs3D4bNyYdw+gPOCSScD/L565O38RWEcaFPPThgE3
Bf7eCrm4DEPsgslihoGjaupiuXaweHOAaLhlhVGvuLYTokdDvPQ0uAaMfNXLqICvVmX8QWT0uEAT
vUIhGawn28WWQa7LCKCVBLmV3R+qVCuWteI9bmudVBiRY38s8mBbD9YO1yYpsSh3NromUxJ+1PAk
MgLUBhIZ11TJYltEBCLUEpB6EpKCZEXKwstYoUrSi+PkQ3P28ty+TYXRXJmqb6b52PD9rRBQVt32
xoNejBq7kI1zVE4/RCBs0MAKt12C0xgORkbDW+C5tgf3prURpssg0DfMFRF02sFtQF289zkkLkpZ
cIOa5LkUjm0g97HEKuAVNFZVXK05xTyChFDWSYnSJ6Di0blsfDR+6FrQK5HGTYij23S3YSBRCtbb
ExtFd/t+UAPJsY3+mJSnmJz1x0SaP+UcnWE4QX9zcVOvEj1kK5y+sjhuDyLu4/vYJKilzzdmFQjW
qszfuRAluE20mCA8ImAt81QymPU6jF5yspkRKOx+uftgKsKUBiPejNnU3euteCRy+DPSc58f4dTB
gVtcHEvVHNRJv/WM1GTVwP5Zl0DXjJwApdyvt6XVmHcGJ7sOuPoR4fc79U66SWgj0vcbyBcorP7k
Js95lXhU/31NLhDmWNHfEHqohegwaBkeOYp9RVmY6WfpeNbZFqN1LgRyRSKNEpDYo8OdnNg4opyM
tj9R1WFknCzDusqO2B6NAGlS6bmuS+3FHDrnbCrvNKC72k2TjFd5TuA7TglCX2M88YjxojX68K8x
E48oK6JHRXs+ClT+5BAEMjX+ox0R9manL6Ro9afAH6tzohHNOqtuZE1XMsYrH4JT7Bx+/b9WFhuz
leIfTA4eqiuCPXBzGI4u/mq1IH0tAXdmVjuioNMdKUzVWuWBtkAz+OQhWnwc8oZ4hWnc2LO4Y3DI
h/nXT0H8k9vD8zwWVN2wDZ1BoPkXObsfwJZOEPTvcsgYXtCKixuyAmg9abdsZD8yQX2OIKDaAPCJ
7ixi3XyRG0utIiq1kSZ5fTQOj7PYVO+M/NJ54U0xXN5zXNXvZhXodzfq3zzrWXD9lzfOc3Uo+A46
fAvV+z8q3nEzZGZSDrxxvgKQYhvePuyCO8OckL2XmbW1O5y6Q2fsO2eMthybUhAbO8NKP+J+PAWN
5b8P8Nq86MMR+nNJM4fmj/2FQMXGfV9TAtONuW9KGyZBHE+Hf/P8/8ncwLvug8sghcLhZXwLzv/O
eIETD8+M4ZQsdQWlu6WVq1g1vAi7Zsg26ntUGcUSyVO3mTL3tXNilgfrnChfrUtRWmu0/afe+7DJ
ydtNjvfqzx0Qoul/cOfdJ0NVbYeq7JdNHtlblVh3lsra5feL+H8L2G2svv77P9+p8ohnIz0m/lR/
7+byPPNfOsBWX9l7/15//fO/+cMAhpXL8k1MYQ6+DV93sLb8YQCzf3M917E9h14/P+C6+d3/Zfq/
eSbfYMpp0Y02Df7R7/4v0/vNwiJFoefYgtmTbv5f/F+W+1efk899hazF0lmOWZD/uiqlCdAiY/Ll
ruNcufLmg6LRyVm9dehn2Soa24beK1ZJdGjzEVnrULXSi9kZXT+sSLPG+toQDmgbMC0SVApjYrGn
MkZdjakrj3YCm3wDHJ/ORaPCY1dEa5SM3aKit7nqS6GOTV5zpoxObVNqYN7fPKcCWmorZ9k4Tku8
ABFSpqb0lSGjd+xA6I1c5663x3wfVwItsmUf4aUVtPzwXnohPvtybnRNWxAl0Ex4iaSz0t8omldr
sO/KipdF3Vm32ZulYREIrHY7IKFajaMDAChyn0dTD8l4DO48s9bWHL/SdS2AYQU1iKUp0OFI2dsg
t+3HEsulHtY9kck2hWQQTUdCgrfFZG0rl3yk2rADfDE+Bc2w91p92jETkxurSe+xMrw54C0evbgt
OaCcAljSh3wamfuNtxZizUJzEbgrnNKUY5NEn+sC95EEX+Hi/zHpeIiLklGJsB/7XlTrmWLyGITu
j7ja1ISD1k7FfBsLbW0ZX1PhknLqIlTNhDFbxcGetsS+5SMG5CZ+a0tg2JpYJymQerQeA4gdjPEO
dntfVZs8z/WFgzvY0X+lPeAps6LHWSfqEf2quXCgX/A5CxqrAtf7NIBisKfwGDlUR17409bQJmE9
xqNLSELdiaud4kbw/RR9WxsBE+jKxebCDADnOZJDPUx/jUQ4ZO5h6mjp4dnIzzPcP7ecG0JJ5lcN
TpemHo92hWnWT+RPo7TthS1H+uYO7BE7ye8jfpFj4p+OXXVWpZyxSOJaaOFiNN0T8aVn8FMFDusC
eT30hjjQPQpbSPwIbTkjF91iDJt96mEY9/ITDvaTrX/Us9ZFIruD64rnF5BEAgaBMVH45jvBfqzI
d9OWAEj3mYmsbUzfaCdiACzLx5YBkesV2TNJs0tsYrkalpUZRasg1etV7mq7VkeMHEOgqIJL2MrL
YHIadNFipQGvnBnqAsAc2cdtu6hyw9jkHY5NTSIvQhiHkghEYghMJicfuW5LECwKSTX5C3JRIVYq
+97aONLdtVXtL32tH/adnq7CvIxg+JjF1iyyeRhacxTQR/S44c1BW07PGCktleSvxCMYKTpCfpHk
UxuXwNIOKqSQaWvXOY8eQ/mmv+BJOyHZYvxcQfUY1YMGAMEHZwGmLXomxXc99PEvg0o7z4s9yPpd
4E1M0m3OoY3j7xICYkcTRNZgMIHl8N5GDAmcep2lwbIccCqqjAQP3ScMgGMlqbSpuw5NBD0klRTz
MBcdE5aBJmWpSWsUwtVHndnBvX1nZhENalO7c1l0NtW8tmnxBJcfTMcqMF7GfgCCr3cPeUzuIhyn
RecmKPNwmy3UoYHBaLh1TQoeaAILx+a6B/Emx2w4mROSVBS2iq78GK4js+DUGFcWUzxoTwh+7KnL
HjyJ2TKP6WCmYwOKzuRw3yqE+ZF+8bvJ3+Bo6GVbMuqPHgmqhCgQFXAVGA4lKsfWztRGTSEOkMj4
dOODBq7g0D9Codh1I9lABRo74B++ce9K+FFMfu668SrM5KgKgywDk9B50g1WXqB/JnFHHS3s50kU
j3B7kNUJC88fKKHjdxJnMtdVhTOuOy8PNyhk2kU2lCQrCwQbPU/AnOVJcYtQSfRJugaA8LNLByZv
48YcBwINbY+1IaF3bHtbM1RqN7aYnwYGs1giulWJHYJVqUZ3K+xwT4obkoDnel74hTG0R90YqnWZ
4TnIdV3tpjI+WjHyjTRgRszVkp6IiF8SLRftM6/blijVtyRKDCw6rKOjHzNEKoua5gtam9xsfgmX
CU8VTAhnR6kdwQ7a27AT9xrkLhgQcbXkbKsh0pBMmDLgumnCr9McN2FQM92pxCh2Wl2ezWHUMduj
0uOtYM6L8y+SfnpyC/PFbyewTRb9FVre1Q7T67lM9O84tmQd1cQcxspy/vYs6vmpfD8fOf2K8HAd
vv+AYniAz1P/7VkWBCwdUzpyW4as+VSJQzdKm1id7y9l7Ow99WzPEyxEdLdSh4zImXc3GuSi1Ja4
DibtwozYgShF3YTL6PD9VYF2DWUqskaV2PoKRsWv3IbTj55WLkTy2mV8F0YCWKt2WtbCQsI4Wvdh
YaVzVvo5U1DKmfgVewNQZdu6ZPoyopaDbv7N9/r/Bei/KUApA3UswP/1h6n/n/LNXqAJ/MdzXIdx
Eb//fRn6+7/8ow51f3OFbc6H7t/rzf+tQz3xm2ObluEDInAQrOscC/8AEei/ORwXkaUCL/hHEIHp
/mZADCDWCGs0FnnH/78UosL+a8qZRcXrUojarmsYVMx/PSbB6e6zgqnlvke6vvFE+ZUDSVmKPr40
LmtMb5oZA3VSY2TbviuEfvtRO6VEtd51LIWWs+9b9tgiBNA0JfgoUjpVtKIWTR9uKscluDK4tINe
rElUDRZNGPrLVFbBlrBEpq/M/WLnWI2TsxpJyDIpj+qQ9FtWtnQd9NNL/06dWa1B7WLlIHC0rfBF
hNWOdiIbbYnMUXeoMRXyJSn3tTeU2F+1fNWNjNtF0b8Dj8pPFlKtxCnCpREMaP2z6dRPUBHdlNjL
SF7yjo3IIDs0MzysIzR+qdX2ftREs1vqrJWGBNVHCW6IxzbKSaZK2w5TU0fWMq5LUmO0dT461lo2
lFOzrZ5tJyUqQFX+ejD9emkbUb61PDLFylDT11mMtw/h4WPa2t4G8QkWcSYBBUIt0b7XY0bPMlbj
hRRT2j4CAAll0diCTHHontQ9+4E7b5OOJKfb0JiAhZmSq1DS2EZiuoGIn2zonyUrgQIfRf9wMzvv
IfcaIkuzcj/YpA8LGxmcgZR+l1fiVmHePMGEuuEbmIOYnpEKXm0L8lnvbKRjLJx6xIsnade8TEhn
Y39cS1079pV/cYhB7Vr/SXerd4s40q7CQpCa9UahbCJ+y0OD5j+ZGdsxCsc5z+qtT3wCywvOGCpH
LKIb1p2aw3d1RzWIRcqjiWcZdCHYWy0ydqlyDn2osE/guyLMDOCK3p1Fp7/GZZOCThbkTQ9GuYlM
h2xbncJWQEvMyln5kyItwRxWrUzPbqk1HLVNLJTZLMYglkTHRkdmOuMkIsGkax8RPMtXYLK1Ko7K
dWsuOPo1EnDQqjJwOkqRL0vmzxgdQ3D0w6fKw5suZmMNaTRsShiva5qpgW4+VIY4pYF9FRkUWRh8
S9m/EaTjrus5zAui7aXOdGLApn6nmUhj09ZFvDB465bZLXMQfxMzIgcEx0mtwVWTow/c9IWxTemH
8k5KZnTVtLB6H3USgwTJ8IKKDNAF7JA1MtAXwUhiHwYlcVlkS7EScJsN1VLXcHHTSz8FtXZFGytX
VJ+XiITroKm3RtP1KN7wQhHMAffIJZGeuihtcNmiU++WqkEEUc1yhFye3bjbdEr1T9HNEtVDXD94
OZPm0ipAO1XTTwoofJyl+Gl78g529sYvaL8aVpNv2ww2E5PSdoFZrl+Xnopee/s+ANu684cY9cnU
zN1SjLLdktvmNUkepP0dlVetOhcqsGnYd9Cl5IY25rIeXwpj+Bq1zt1GHQIWZ9i34Ik2riHJXyYi
fMLejqmwu8foAUqMjHBqFnLm6labFXlkJaJscgLMxyra+HpwbbpLIJppXftwuu3szi1KmwWAAaSo
RIX9xJU4JexhFZaAxnxSvPF26Tu9effHycYd8T4QVr8CebIaQ/0d4TcfUEjMC0bljRtgxAWwsqyT
JtxpHt44LNafrdChOucWZMt62kvhixPYOnIdzOBhkH7wBI7qILPHPJLlWsXFOxmr1qokbJtK2eHF
lNEX0/q14fcmDm+ql8x0LxAVOsRM/azzzulnPwfocxaYzxf4tvdxGnnXjqyhtILOOXRTvmS8Fq78
sKyohcnZ7it1yj1aeMmvWHOes4lRZT76amWn4gusKN1znQmTM+I8tPWbm+dU6c1nGJs9zX8wx2Wm
Y3eDBE0WIHki7oeHcJAZlBetfJMFi+GNmXg1mndWJllO24EQXTS7Vnh1tobb1meljczX4opPt0YU
EtjjyoH0ueg0X1tYUj+lcK6K1DwOVWsfIx8xYmQ95ZVOUGWETwh8LnDG+BBALfDKTEBxVRVhW/Tx
Y0PfRARu6qbbnmUePkl913jy0nc9nT5MHhqDG+QGyQbXgbjmPjUqswrugrw/NJCjV0Ss2HAlG80X
FPTDOsQSwntDJU2CMKd4g1bPWDwCgBuXmR+i4En9N8d3u13+y8/Ua+JZKSRpeW3Gatgbu2HCfeil
4yXT7yx8YaxwLC+qaleRhcSkViZ6D0JdiPuot6aD3ixgSraKs5Aw+QBYDrDfxDa5dmKQXolccthN
t64WGpC5Gb5g2lr1ubw308a7h663zNHpIuopXgdhRUcnItV8cuN9q6CjZrVimuJU52ZXmI42w5UX
SeR0d67VskN2OtpZ/zFuoLZij0uBcug8wD/ca4mzi6pmZyfu2lDt4+TKJ6QatzTgQgnTF8IcvcXg
9S/Ql/KDMchNX7UjlEo5LCXqvzzUJtA0/l7G1bTrmj3rKonLWnOIJ3nx+qi7pni7em9pSre+8/tR
LMrJYyDo8vdqjnZj518nUxuvQSsRsozTz3YMIKYO0kM3q79Vdf/QqlFjxMr17+O0z/G7QGx1+10c
kLw5jaQvChCoCJO5fi82tD1ybPAZFn60KlHGIAD4Km2r3cih/JK4xpaOHMFgxOjaiCfDadgbWN68
Q5OOc/xQ9CMfTMydHgN9y3oIKUDiLOkWrY/vmmPcwm9Lb6nnpJGM6tTUORHUbEdICMYVnYMlm0J3
drvXWMSMHPHW5hKORo7Nb8jzi1576whv3Zt03WYTA8fc6R0D1HKKnjqY9KgjxVsUxNt+8tngExpC
zfDi1Gm1FjK/Gan7YreMJycQpQRB6cHOBJRN2Fwhdo6v2g3Sy2ZXGka3GeJ3W5v6V/xrnyjjim3t
pVtTmEdHglVqPN6xObBvgQ/pqSvalRt7zkk4lmCY16N7Bc+0CG3xnNMWWDhO9p4oHbwpw3JXhi19
pdJZahptgVE9g1VEnS6jcFWqYOViBR5DX53CAfkQSpsnRHLhYkpYuZBCphz+TP4XeiHncmCm2+IY
qD70QJoQ+LWF7TpqNcRDcphGtWfcf42NipZmZb9XHfBto56uMR6F2A5RwIav45xJ6ck3p9ZuacJM
zoyCAII9bSCgA80O+N25sXA/R9l0zWK7BZaY2NfAM34xMgsxIdF9NYBc1JRPaKTdZD9j9jIvGTiO
v6TzhVoLBs58znuqlezk0QwkisLdxn1Qb/KGmE/ojxXiY7vEXNONGzkOXF81I3o320zuR5LSnRl6
GI0wCrNUfGjaQOSmwHKiCf2jCcWbhRNuz0zzkrGLHo0cQQHHWbnQLsR6AsoCQL3WxgKDiLwYboP7
sk0ekulOltE1sGijKQfrfZRxKC1QUC2NqeZgX+Y3F4hR2VhXlGYCale9HKVubhCgPZRDV9wpah83
okT3PfaxHi2cLebFPbEks0xODe2DrfcGEPX6yjzv5OXqDGMKknAH8wsyPNtLQMfb0hr6lwDKgNp0
2o4VCaEnoZU/cku+UPJS2zVosM2uNJZF1dy3xYhBCPMSfOVoX1mmvKVKeQD2E7qQWdcxwdQ87m7e
b8waqItJS/CHAdRo+zS4Bp3Igq4c+uFgM6l8PHYa0bRwvhfpAL9JTUO/ChLRHjLtF2sM7EjZ5m+g
cWkDHQKzfa71ZqMlLkWqJe66EEWgxWteYGMl/KOq92NndqvBJ4+xsVGzeKyrrkHoaaVN3qYhpnWh
NDe9JIE+UVi38k1WsynGrNrdFMBhM7UwWjs5AhRCPJ+t2N3CKTnj/E4QyOX9a1Aln51HNZqkZB9F
3VdrQhhLLCdcwUK41zlsoAFmRYkhPOQhPq7AIQd+/hHXXxlYRIT28Udjdkfd4xpNuQHmTGGiEE9a
bvOrtBJ9ei9fRnv8EjJ9aBIdo6WWFot2EKfmbGn2tpDFuTDwRZRNQ1JzQrO7Yd7u6tFHmLYTCE75
xiR27zkj+959ncSHpq3eOUVdnW587rUaWQPcViFQIcs3pfVqG2LaxwTvP+TgyG3iYhaklUZ6AtAm
zIgjfXAq/8EewncPnczgw9O360UmdADD4XtAoisyx6VtGRtMj9Rx/Vmk5DUHRrvyu3J2Bh/0zN3H
OUo90Tlb24pobjo7J4g+fONpmCZEGtA1h+pH1SRLw/GfLNwdC0w0g38LRv+T6vOH27GGWIHOOPeH
MM4+Lr7aIQaHrcXTM84GxT1azmdUi/coJ45FVD3HGj4gjbwPr7lnGtyhznIf7ARobTQBAYF6Bmk4
lYshwe/NeTPsiAjPTkmWXyv4652Dny5Px1WOQAThI+lXTnSq+vo+mYi6rBmJ9j0WWnUoAlZo4N2Z
XR71IrwrbSIqyLkjZSb3B95NLkdHYhoX11I3nk2J+NoyyC5M7Q9AAUFZnrGW0eWX6c23zHNS1ZfR
1e4FWR6N84MUGpj95Sn0gqXb4IutrfVUgXV+reMi2TAyvyFI2bUJq7KxD0pcHlNiXYbaepNlddMb
cQ5lcNeS3I2r1qtoNQ/pG5Zw6j1pf7Q56A5ZCtDmeHEMq/0cJPR6SpyUSJ2KJmyKJxbECi+CeBRK
OyeZRdskiTfRp28P1ywY6AgkHPuEe8/EcGVWKEhisZQ5TYP5oykYCNh+DsNt59MJLnOOo0IiLAnT
2RSJm8f1wRH0ywrTGp6Vg/LNXWQykrfFize1jH5Y23t2pPk913rvVpcW0cDRLajOXV+9u5jgEWcs
0MU5i9J2V4hp71vRP4dYHqqmW/tBgrAO57dlP1FWPNO9yCijOD1rEBVSh7jchMxyq7Psx4cKvO+x
0Ix2PaiUyUSewo/W4HT01FN0XM4QnPVTbIMXL4n+VR2LRgVzpp84R5WY7zw+JtDIjPr9ReI0FQdl
DbAZLV72/pamozrHoX4ZWjoAbFyAK6r87PTaY1yKjRbFwBQDC44ZmgpOgFiZ8ZusEbXBqBlOUwqz
v/DzNZytr9LhCQTMXAiQ30yDm10a6b74eYcFh1NE5PQT8daN4pLw28WkTXe04Mm1h8uF72VJntA7
4IcrhsNFkJVoEgzvZIbVls4VZVxo3tnQuDfuneOda0lZkCA9V2zR1I4fbmd+aP2+qSnjkp7dwlE+
Ki/wKUw/COXmiLYYsnhHNu1HFXfePreqbslAuV8aeQ8CpbmvQrjgSitfHCc5Di6kcEJ0PmqtH296
fJFeQEoGKSf4Sewb4fJntr77zky0haO7W3fUbk6nXVqzfxYNLZiyoVulV/hZUTe6dsa+WE5vRiqZ
QJqRtVHeyN3W7rguN6LWEcHlOLT6Ij3HuufdxSHJ3YGINh7WpBoF6EFLyboLYGCUkuhE4KE322ja
bVSJN7PE5tRUn1anGIXVwI7KzN6bjFkTgd+U+L530BNkdqlVNrk4TGfiTRgjFY/TfYAHGG6UOmZ0
PBGtRAh3tjqQbAaJDoCLGTAIr3SVmdWRBFN/O4QW53aj/5knTbXMXC1fREh9GiifyOV8b52n/cns
O2M9yz2FzZGjHB4JqV9RbgWQTdQbcE8MiBQ2fQYfmL75HvcxekNbHceIBptqg9eQvr6sCVfoU31T
+E0DlMU0dkbd35WEB3AepTkZT8zlpPMr77hBW1dykrS7V0elnBdwyuGvhatRg54mfB4zJqeSPnNN
Uh4IsBeVdm0zUHr87XQdCQ5+ue1uB1OlOyECTneTvWNPdfH3I1LsOrynlOILP2Gz7V2VAQmyd+Pg
HGpUjQuZu7AEcHmphvYGwqjuYWh/libD/b4pUdYqcl898yxbCyR8qPcr32rQpbTUBflwUuhqkKQ2
d31S37sQkgxasYt+6IY1aJzUkJ92QCswcZKf0wDCFUsMHlaPwVVgf+WuUcyxJ8wOPTc5dpX+WPvN
DrhVA3wpvFd6eDVj7S7wOq5q3wVQReoCWhfSEtqhhXmFHjYNk3tSKz7jxp9TlrpTTMA23NpNiimM
WxTVUu3KZFlWSF/DVNsX4hZMxXrqXP7jrGEKnt1lOu3LIlFXOD63VitpDozaW6EJk5GsflAdUGpf
YrfAQXoOAFQHWrWJdQbQxEYsGt3E3ISPYol9OVDPZQPhSw+ddeUnOdPLbmkJJO1QYORsaj+0zTrq
a/+nposnZ6Ij5SRhusztbtrSUN0FCNwCl3OHFqPjd+uhOBAssK3ChEQrA2NA4VL8wnJfRqTATmKP
YTEzmOHU8pMAZ+SYXMrzkenqZ8xnMAMwpGmYGUVJZm8co7k3B2Xs4oSxVoprWy8d4JJR8/tXdUhS
dN8X87qhadBF6KHHnHVWtkfv8/sBo7ADr044B2IwuAC/v6n8mOQlk1u9Yc08tGHcbkBkNIAyiJoP
W+OOhowNhgJteVXo0YrWDDzfWYP/na9phiGGBgIbIL1/JwGboR9jqED7zdBtx5x23NJOlodq6jAa
5SOjatwNJrqzw/dXvaKo8cY9mQ0s9060b8trbsg4WTcp7une5yjy/dsj0noOlRVgFyv9bEVP3lt+
/97vJ/P91bcX/y/fowrFKlKJHcECDOByWS563w1WfT1Beono+9CGFofCEb8/RFAMl0xWXsxZrT/Y
pMhF3+nC31+6366P7yTp7wzqWLH/FMI+ye98yQZVC0bwZMudVx1UjFkiqrpgAYndWqK1bQ7fDy13
zboX+vuf35o9gFS5FbbIlpbanz+omKj/7V99fy8Zc2M1Kpb2P3/QlwwwmOkica9Y3sIaO5GFD+TP
B7TKRLN8/zmOyX+v4QKibCQQqWHwnYtW27pY/osGd4YKRUryn3x0syCH5kU9DPqJcyENbIKIj7lb
6AB64kWmd9PaaA1jhbrTXNWYy7OW/IAo3ZcGZvkcqUhZcFhJfE1j4Um1LTvBFR0/Cu2x1R+yoL6L
K2qkhL10MYhJsJ/2MSJVEkbyiSavI1I8Ap3zNQlN7aqi23MmACA4xttaefm6oiulDY8ilAq2V4NL
GbFoaHm3nttwZWh0Fcc4fxqTpt9a2JZdLspjYpmfsWBjGWw6EOmY3IyAAEWtSmnQu9GaNfowhsO8
CeDqs0UvCKJq763Mb476FK2Ncqw3VVFsJk8G7DdmssOPzq7qhoeJsfGSZQ7yRQemy2/1YZmn+q4A
iXEog+6H1Ej1HhoUO/SDMCS1fX7lnAhgzMaOmgUtxyXSulgkSR1ptloCP0YrKeJE+MHZN7uvNKTC
KJB8hjbLFk3vqi6qn1KUl0a/Cy1BrDhHFROOokvfM7efU4N4PaKYvnLNeaw5VGcSaFc2ZnuTGMoO
MyD22eRsmuIplT56Byxxqbd3LIwX1GT2IuyGWzO6hyS9daKg32L2l6C1HvwaoZKf3OnxCKinfKYZ
z3m/GBnjB8XTSJqZCWxp2bXdW5T79/OvrTxiZhXWZgwfRM3Gyc+iRL5AB59B3PgaSH2dB2aE/T1/
tC33xdKY4HQ0ZYHPvhZoWOlB1T/72nxVvEI7oTGikKqZrWh+4B6jqyYea3Uq29hZ0Kh0CWpucEYk
56VFu+GMwmja+pN6d7vw3kcNb5c2zzKCtEg9obq7JPQ4uVnIFuxbFVD/TNweWZUVOOn1J6mGbScw
0UVx+xOaJeUV59zvtIdE7KuZ8tWom0gGnFY6kmrOgHuC/rYQadakpLPLyxwVd5x/paR5MTHpyhVx
m0kMdwjX4gzQHBYj2fAL08BYKPxPJ7SnY1PRgzKIUViiPVEXFNj473tJ3YcQXmlRTcdha7e06UE/
20sz9bqdjGLnHr8jhwIciTqzjKwkTiqvsSoUEy+hYLI3v3UMisx3maIVMbW3u7zklCowYKNugTzl
wFdRzqPRkvDtlNZZMIJLOqUtA0HPOzBo+Aao5RyTwCw+j7qMi00d1T5oluZsjN5LV+vvJGibq6I0
f3QlPFEr4DXLGupUN36mNfYBAg5DUYdb1aN1sIL65gDuDhmIUtiYlxB+x6bvZb2hX4OdK7FPBs06
aFrIvjOVfIxEShuiucZO84s8JBxAeB7HHAVRaGs92WNTtkwZROh8iisTwkkRmW9T5fHxgPmUln9C
ZfUQtOZPwnbIVsGqTEGNkErhTbX4Yv5RHGOnSNPmp2j0RelZz07MTRrEHbdj+Vy7xsUfu/5/2DuT
5caVbMv+S81R5uiBQU0ItiIlUb3ECUxSSGgcfQ98fS1nZr6bmc+epdW8BhGhkCgSJABvztlr760t
hxHZnrbL6lc2WX5Av98j99JyAmts0oMfRkEr2VIqToKOOphMRPEXVxR2bqZGtRHiIZUp1NrA0jlJ
1rUih3FByTHPSpUZmNcc8a1/E5p9hzEimr1lk8bLWzvUB8Ma7zs92iadwyvjqxjIpD9oo62jjY+f
09hWGtFGLVNp3nmatYuimbWxRqxJkqq1O7st39jNaPRogGKm4O2pZr9rsRltQ4/J/Chd/dQ0zoXk
66C1C2zDfODuynusfWLMXDo3XDaF2f8Y5fJQ1WeXEL/Zogw4hVyL6gdk89IIrsN3dcE38bLBuBl9
dQToqUG6lBQneutBSnetzekn8N/ed8oth7ase4daHKL18xxSiWGxgPX2PL3EJUR/KrXHXGanavjS
yBsDs+gOiy0Oc439itMQ8GHpNA9tb2Pijb3YPaFfFSqx2vXXoantpTPfUad6cFznbGbdQwGbURTO
uszM++vrzl2G75jEwM4hCLxxy8e4FaTUoUrQF5bcliAWMXHccMUCiRWRnLe9lb24MW5feRYRFlfM
P5rf7UrPwBaPmgpBiRTZbJLF0v6xdbmXBkEigdcUt34RPjq6XJvz2Oxy69OnjouA0P6uGLfGma5t
U7+kdbrD4/toF9qd6Q83ScyoOPlnj2qS2VEoijp0r3RhP9sMW+zZvXSe9+tlX6JUiGvhPBdoH9o0
XYvCJaOuVMZ9Ys/gStZLQ4V1EvtlbC6UcdkseinbyI6QsvZDK+rPNMofEVPcNz65QxVuMN0QZush
d4nQruZTLKIbYLNnW1hvFSJFJ+cNsLY8JLOKludY5gg1g4qirJBSVLRhkM3GdM/QKGkDgdAIlnPa
nUp52WfVC8mKN0PyKGw8NyLWOIYMuhEonfuEiXaXdcM9rtbIVGnZ4ARXlZSJ9YW6pFfpOVYDdNsb
9KPpTE8Mg7VdIxZKzKVx6yXJZhbWe70I1b0Kj2XYrQmG2/TunLFLpJcigJLr6iPth7dWdiIwkuTe
jBuwxzR5GLvij+dRQZJW/+5luBx37VdNfn1eF68YONYg2S+1M3xYrkRPV0wPrDUIw3RRpLh1MpHx
JT/jztz6dCcIBaXRUDRfNucz9HAiiGnoTyUWXZku9978FKVa95CW4lRhkSDw8aXXZ2Lno2cBM02x
Zt+2BDa3UolphcsZrZQFfzGikCttFMlkDakItjXCJEHDq6MvqcvPrkYRgJsTpH9rbp2uvgUwn5k8
lTg7SWM6vPRvjeijJTRNzPWx6Fj5WB4zJRKSI5XXs60R0ezGh3SyPsdBWnzUz4j5PimaofQbh52m
ADEUbd/q/g7LCBkwYnFKbLiyEnUVTEiELeEehhjBaeLQhRvN+WSTwbXyGgerB4PU+Sjr95Hb2fdY
jLABNbTvsuZZbO21YNQUbY37f866xW6sN6QBewtz841wMLGJKRlfl/tu98dwqE91Ec6cPnnsTM33
xUBkylAzZMJt67L71iyOAh/+r7aJgkXDS5b4R7wZNg5CnsBobB9Zh35AD7zs8VPWkxdJvOc2KiVi
Zu8sZJocezol4E0sWRY6MiUN0jJ89hPnXcT0BciDuJ1l+NqJ4ehgqbLRccULe8CptKh+MOBhyDCW
hyJddm4igT9zeSzZDlFVoBXS4erhmimqJvfTbJNlJV177U6pTiEp3Thy2he5vrHo8JNAHTnYPXsk
uXnmuCs1+w3MdzzUuHutUp3+pJu8kXVw37OI3IWeQVSkIR9YAqFRmN13hDf7ZkF3zHIL6xSBuUYJ
lUqXcqMLnGyz/m6muIrGeWLIcC7AotlmKRlXOLkkT2jxY11H9UYPS2KnQMjK6L6M23djIZ5snEz8
sxAmtb5JJdSNdjo8I59+f+OjO72hexO4dFxpBh2rll1F2drEIgzwut70wqXQMJmcDXscD8h+HjQ3
fRkFSZ7Id6IgKZjI6rDbpBMJH8jD6jWLNQyjcOGm0k98BtqhcKbu07YZtwr3CoSvZJHnagimHL/f
jmlR76vosCwEfUVsCEUNejmMtEv1zhqpEzhnf0YYAoh0m1G32tFzFhgFyke7Mr9gedOTsA++vGvY
ZD/0+oKXcWQeaJl1AiI06nJWNkxYhJLKlR15y8GqiMqoEJ4uVYpWimpe1eesI2MU//700lEWGo3i
sSvHUz0YTkAP/7VrseEy7Xe/+nY6XDC1FjMyYSTIoZfHAqSATYKGeaxKasHSpoyOCzUR4hBGFojl
0emzcZst2m+zLLSUkhGZ6wLiWRokpdr9r+FjVZSF885KxYulXTLp/AhrwdzbKI5mgXLGHJLTokfL
xo+w1NCEuUnG4s5YslfL5rIufCJpKbalRJDnuARsMZd0tn0VYevX3Q36JNbWbFAcxMEqjPVkQz2a
tFuJ4eViQkz0MyYjJnMIZ421TXpo+1n1A2OU86DQpb8jacHbl4W786ZXyjPUCB3N3Xrd8FUYtGXy
KnwaJ/cd/viVcsRLXxhMcDXcpJY7BIIADbfzH72hIpv1LGkaujbYfCZB3oc1w8RhqUS/k14PIzlG
9po5lMs0a8+pQ6BZXBKC4sph2xU2DtnU6iMv/Vwydm19/j5myJ/C/tLG/hbPFPrymDKyoBpvaYjf
zhOdA1FHzgO9WdcsfpyC0DkZ0vXo+wkzKrafEcHqBLnfe4mH5mwZ0EgzZROZZ9zbkcVCi1KnbW7j
NtkNoyFX1aR/jTMpfxK/mDxK98x90a7UX3rfypEEs9gj3KjYmhputSRZpjZOAoU5PPiF8TS4f9qU
LFoSEgJW619V1787Kbxnk99mNgR/x58FyRImYFm2C8PlRMIO21yjxQHTwKxnifYycTadv1BLb8We
XR+GVN5mZCPWTBunzF+SpF/FGOGvKgtTLF8sZKxin9QXv3UhS4hQCHYvcb5wTatWMk+dzZAAfVqi
O0wjDt3t7Lz3X15pxHtZ002ixNi7uBDZs3IG6dhyEaceh2xp5YghZH0bG06y8zxn1S0FwHz9koRt
vcOv7skxiIZLFEhYFARhd0ZlrYmEaYFxemODSmZndB2dNegpsxsD+ltPhPlgEhTd2w2VdT1MPh3P
SA6DMdy3eIEFzdQPa6JJ0yBOpnm9WPbOLwb3UbPnwHHEKdXMcRNTXkFOSc5e2WD6halqomd7mjnh
ppzHYW9re6Ma+gcZcWRGOqDQA00Hzd+YYvpzVR//f6H2fxBqA3h6wHX/s1D7VqllPws+zp+iQzJ7
+PN//tfff+kfGm3FCrqu4LxZ4goL/pdGm7A4C1QPpwpbEN71r6yga5i67nrggIokhFf8Byvo/m+Y
Y1OHMUT7JwAJ/18k2v9NoO0L4XhCeBjr+D66mH/jcAvRp00ey2Vf0U1cs8QcSRlviZFhBMDWCSqH
Yh/WMHYAfGNjazaGN5lqtGFCB27l/PGV/rnoqJK46X9K6vp3tJmDc03XE7bB2/Rgbf8VEu4I1gA9
oWVPLtCN4bIdNgedokw33mOswO47b15ny91Z+bDTcWjHP8Fs/0M2lzoL/0IqcxCez9nAe9mxdMP4
tzS9ziYThBD7iQwTSjViAKyrK4rOM/lugRs+V+TT5zQEw8b5+UrLotrYdOJW2puQHGJGqIjl608l
O2oDWQ/uWLhdK7errLtYONAQXc8xa7GX/Y3u/ZdYwH/OhjMQ//23Q1dQuu/hxWZwpfkQp/+cwNb3
M8ENs0sIJolMod+/DW6GBMs091kY0TOeHDvw8gRP8VSsI9EwbRFN7CzYt/EuOy07jxNxxtfPepED
yctIzw32twGvt5c2ZtHmmL8MuniejLi5SXyHVXL4wYdk7onbOrpYcAfExT90/jDuq4GRaqol8W/w
bnlv0FmovWSfwDuulr3uNhTW6P1uhJnOqxl91arK8BH3qkfDMjH3tXS5dRYsSuJ0xNBZ6wIfKtEU
QJSLRXKuvJ1QVoUip58V4jipo2Fqae+h2w0HQqULoi2qpyjSztrEOLmoaJgsd9TeGyhN2h4rXWNP
0Ylk1tDzaNJWF1dptyelXyYZBgyN6W0hj8H2xxsHAwoWVeqTVI++bkJoW/k4gXRLrwxUog65K8m7
rRViZC6jY+WaG8ye/XXcOpQasneCfJJ9HNdFkOE9tBqM6BdFbHqg1gSd5hHeTrXtEo3We+mxHGTx
2K5Cha9lSSFWmm8OARlelzEp+ezkkbLpdybY2yN0letZw143tu/59XkVWzb+NUYN4JDPBPlSVnfM
atkm6SttuZrdILHs/sxdVZpU2FkltEt1pj1Gta4FWMXncFdQLKMKWaVBe9FbJGrePTjEqq7bmfJc
xcaApouNNmIlO8zXaU/9kKkFYQcoyHaQZUlIIfV6l2qD+NUgyFqPF+F2iDz7uQajR1Y5vmFkc7GL
+K4qMIzw5aUhy8msTSpquf/cm7TF6timns5uuLFKYE6xRw7GPdlExxELoKRN2WuY6dtky8v1JySy
5ggRxu2EKcNcc879Pg96lmAU3BZjw8oNjor6XuSw7SvG9sUS7biGe37VIrmpKahvh2LYS6so154E
7Se+fOtW3Nb1Ev+6VXSa0uzFsADjNJtYrb6kVe35NKeaZCs94gQNg7J2d5+NGq6CdEqRRLG8kjFl
J50LsRhpCOuEUndWZJI1IQ5Ybk6YZ+kMyxUKTPUOosRFBlfMTxbd2CDyuVLThmBaMSRnqc77Mli/
o4NJbEPfOx2f0YZkbOERhEWculI6wdIqF2mGpQaDuUcsxOOQDpgWu4diHOEXnGZLHU6sPLM6t/Vk
bFyXaBU7vB0SnmH2rGJtyXrTl+rCGNxo4y/WtHKjfKCMWmJoPi4f6TCPgSGMIphicuATLINwBKcj
sennpd4Zrl1tw9qb1j6htwObgBSb8htjNL8MHelHPc9yG+XlC6XEgJHjJ+oxMcGq1TzQ/3ktZrtF
EWPrhEnYK1MgIE9RKLLr5OolNgmTcXo6iNOyIMn4RbwhWOCSpFK3PqfUq5E0q2G8FEh92tyQsDZh
Rr2oPMGhU+skMhWeYI1fFHpzNdHQ9hgCLTTuI+3VEt53b+NllFneCSv6IEbmxZZ2a/v9a68zsnkp
MoXrual6rg+6kRcM+MK15u1Kk9Zfa1Rs2bhJRry2VlnEC8QOiVB6pd9Cqnw1OVOEpMG78bh3+lmV
Lydu5/SeTkdHih3TryW5ta9npO8YmMcx3iyT9mNP8SOOWgD7BUO7xVET+5YHyd7Tqz7IIt5dQSUD
i/KO0Y1nj0e5w3YQMyPOUWmkv2V1vUwdruOODwXpJY6+zXoqX5Yx/mPhAbaM8qKbdbW5vhCrFO7o
6cbuTWNDfHGyy0TyqpTtZsr0cr1MmBvYo4zR42K0Ce0Fbo2hxc/I/0zH+Kaso/frJbKMjGa02H9b
tMk5HR3Ud9HW0xVkTe70yBG6VXHxMzK+R13+IrXz1lXL5NGnE/kN5MAEA7FMNgE/wZDYGyyt8HxW
J9B0co4Xn3D/PpSDat1P4NNi7au5QsvxEtSN78gUYoW8BR0u174Z0osprIwM2JIP1BMTP+zY343W
W5sRK0BIG26yXF/hzOSN/+2vFsZiTc7VZjYnuUUC9dUluJ/5ZM/XQ/90vYpMn2HFipZPM5b3DUJq
N2SWEAans1YXeCsxrbOW/DQb+oBGHIjIKeeV1y9csA3XdkNpFXK1vMD8ZMEUyW2DH3zBqfMNBpVc
DdFls8B3IDsUqMGLmq3y9WekG9zgTvaNO40f1CkFa9IXw5sRL/6coRhyIRC+SoDo1BMBueJR9eqo
VyaxXa56eZ+bxaViWl2RB0qnJ3weCMpb2bnSYlUmxRJ0JNRDmQ3Rivm4uNfbLlvYlUTMOxSkabku
97pVVIQYpX+skMcMVf3S8tmGHokLbo9GvLb5b2dEJ7qqFwebpsaSZkBTVNCtcdfXGZveCKFIfvxD
BNQWU8QRGAsrLTs3t1Zovwy8e5xl88t1HaBNXPeTYJrknKyW3GC8L+6oMPdB6I4sYqY3KpwU1hS2
PbfyV1b9R2W559zWaAF2pxmrnFRndFlS+VtMz0ZZ1gi6wos2cXHNLtRgPxCpMpUbplqmQQesgMp/
XzGQQRIfaO8GMauWtfrMsKH4RAK+v74RoH5ZaxAbGrPQIlhI1433TSpf4tOHUCPnMvKZJoaxcxlt
VlXLh/u3JYhORwHPf6rRjGNVy2XRQbfgU+Bv3PS+MsMd0Ttwetzm0Vg/Dd3y6js31NyQ11h3JrFW
kC5o+wRNQRf1QjBgGWI58bptO2+NKSTdvxCjjIyqni1vG/MOtvoPmxIABoXa9MSZ7tAjHSvL5x60
prcow3iD0lRLoZ0pVlZ8Ok1ZXfyI0a42+UW84NoSk8Z4YTzjs2jhONaA6ww+SCUDjVYu2mDWLzaH
kE438eQOgCXcssYY4h5o10STcC9rsPyB5c5/Ik9Q07UYSDu2IqiQPBvrRu0HJSx5Kf20l0vtrYmi
YTwMSNnNVoaeAc9Y2ms5Zr+ux9SKBBMcLYHr1Pxf9htbu4K7aJiC58J475o9FUaapPTL8WMjS040
825R63h0/9u8y54rLVsg43mTRRntY/ASuD+WZ0AAaynKbTdbe0oJLItiBtBhTigVS6qcDj0FQ1l1
FG3+jffDo1EvLNISbnMTvVqV2m8YC3mDudwZ/UerBvYUgULikSVvTf2868dX2ZuI04bfMOPWWaw6
ImSgP3ILEntodPcdCz0kjPGvp14/H3BaQxXliHHcZE5+7pvskqYFbcqvbErqwAgBCdPrPFqeu4gk
BXwtgAvkJeszjzYt85DWdDd5GmuIT7GJy3vrOCfk2VmT2EY61ypFbbFqS5aIsrxcLz9/sMo12k+6
rhtnqT/zJdpwU95i2s5lpNZz5ZSfr8ugxPjIRj0MroNxqnvP1zXIdRBPWyZXPRUPodnxa5JyjpDN
xYBEVKey79sXv0E7UBBGvjIL77nKk/MEDZqStanSWVyifeMXWJN1pBhTP2J2xlgiUWaF39e1L9AG
SitUgp6pHRGLwh5YdblnPEDmSwyBqLju1YI7a+WHz/ZmpRP1EjgCU50++cVLEu6lYbx08oc6tIIR
9W9p3ehzc/YWwukQpgQFRcJ1il5xNckO/26WqIsa/hcp91HtFAHzEasNr1mh+/gIB4aAphn2WL9e
ZM5Eas3OU+ZLKv981kOSXdyWfEmnCUx8UKwWnxn0mHRNn6fCZIzsnGM325fr7Eijguvf6e/yMbmp
WYKzoUi6dWqf0RtcEvJEVqVLzAANIFet4rM8fDYi3rJ679MYn/yIoE+1biCJkfVny01Vpr+sEtmG
MO/ZFpTNzBvS1RTgI86m8sEioD41rbMhHEnQ5LM/jeKnRyW8WkrnWGTGWe4qTf5cr/1r2mUSYvF7
fUQGC8FaGY0Iq5iib5/yurl1CzW/yIVFS/Ku1gsK98ILOeXTYD1sOnKdq8/GG0lm1IxpZU/DV9ld
UK9kMGxqGI8fJGpnzmS0bBs7Pke6hw9+RqQwY0/dFxej5VgphO4SE0KmTfxyW7XfgmbunBAYr6W/
aotEEVQNaE/jwmh3vY7VPFxb1l7MHFZOFmku8zP842nUH2aBfN9LWSLNRv/DUvNiOU6/bQdzm9vZ
b2ciBBuGeTM3ap+Ldm+dRGSNs+W7SbTpcYwl6RLdqRJ5cktoyVGrOBFW6W1rh1gLLNw/zMR+6YT3
Gfs+RijlOXO4v0oStEhJyv4UtjvsUq7c7b0UDDE1anQVeSBj2m/WQVOfjFC7FNTWIgjHgPgcw+42
RNBRYXSxIPHxVcfcZ31dVKoaAKpfxE82TRhLj/626SyjrZPHPss8FoR6lbxKO3x3y/nUI39fexpL
C8MJX4DJVIFYWTJipbNVLCIscLKrLRNVsTHvcKI/EUbTr0VIBb0GsdnTGLkvMv93CFESyJFwLWnL
rf9l0OTbhQN3DVQyOhCRBFNfnJisgQNYibWY0RLkXmzQ2nKzk220SooJrZA+f4qGk6Suc9cdDvWQ
ujDilY+xU/fEzYghtPLH6q4W0lNWhiiIaP2IIkf8MS1uuU49REcUuocbaabNzXgm3qoUmyHHEd7X
nLur+vCvvyoWnjfiqoQcjUVfVVGZrBka+CbprVbu2ntEMuTT1sOLqV76ehChwWJl36jfvX6zR43N
nUofxJia6iYb0IQPkWq9khw3sBC7ce0ODy9Y07W8Gk73mBrdXP8SurFJMi/e//Wtvz3EyxFrrIzM
+/sDtTZGB0CTiB0wPQ5oB5aA//U016/+evBfPxiUtfWk/rp+7/rf61d/fc+/PvNf3/zrMf/j9/7t
WROiplYDlZq/vz38tThW6FkkQH+9zvXwWhc1Z9fR/r3+4PpXKDJ0szPC5lxr2uP1yWVH7+OfPxT/
T+kn08Es6/lGR8oB+69JYI7cSqH3zALvFCVrNYcxbI/Sw/n5+v/IdR76yqOBo/Shftga0HLT3wAH
EV/6zu22fJbjTUiSZDC1QCKZUt72rlWiMFByXI7bvrl+8/pXTdTe2qSzT0vB1G6ogiFSAl7btO3k
3kQZat/rVwynLlFqCBCUEhhF/rmrQpIQZ4StWqOkwkovDBTxYMz+QIuNHSZCkW/J/FuFbDgOcBlB
qzTIOWJkR6mSdZybVwSA7LhveYOCrUiujeTqOcW+9AkBIBd85xRSBomilV3fegGm8yFgNylUa9PQ
U41SjCGAw5FhVfnGxnB4Y6XJ7VCylSf1bFEO96HcEX6JuC1UaxB02LR7rS6+s1tgm7jQlFOqccO9
anLTJywg0FlRT3xO5fBQDaW70tviTlPK76Lx70JRbtzkJUJlMmbI0cywp0E1YuDb6gu0qacB+MbI
/cZTQtImfmTOdxvKc2Ui9Nc9vUc5vLClQUpvSHIiexzoVksYEY2ePJiI2BelZtdAJhbsWKFs5XHM
EoX0kkZsmt4PpqjfHjm8gVZrLnWn/I/f9mjK6+67zvGeRkk/1agjNLvakYx3xlDvrlWq+xL5fUTk
9GpyGHhre1xXSqNPm4A4BQKalHq/MJWOv/+TKV1/qxT+ptL6V4j+a6X+d7ggvMzdl6g+8OIY8TIn
6LrJzPJ+yrET4AJyqZkRhNkkOugDypE89Xedyjm0PVdS23FJGGnixyl3HBYt0joKWlnIcXK6nhYe
ZXGbFsHoPdmKbvBzQrJiqH483iEgWIEmHjTGAnRPpi1C4Cmf74acKEWiNdr1WOvbuicx2eowo/Ci
D2xF/I3VDkffx+i5HMz5MMBiEF69EgrOIIvqgvVFSAVmWI/+k5FQhh4VzzECdmQQHhVduE1XeYg0
VTve9DBRcthkVmH3hyNgv6JgEQk1YkOPFFiir+okpHes0BKNtjWkiVTISaTgEx8KJYdGWRSWkipA
RUKqDMh+FLhC+/GTepyAcfQ2g+ho3iPVMRXu0sO9sDXcR3AwlgJiJCuxQiEyvYJlQkXNpA0vVSdk
6jnxNoasiRVigxfhLRcQeJzCb+o62RqCFh/pmO5YWlu7RUva2/rFU/BOE1n3Ygy3hcJ6dAX4dOb4
6nTxmTLCixN6u/6KAsEElY5/m+uu8tYrg0ZhQzrOOwoj0uCJ2LhSUoEwAo540+M+Dny3P1ftRC0L
GAkIdwhKBSgVfv2VjeleH/14Ba2OnQY0k6uwJqkAp06hThFWiJBPlIa+4iUl4sokcdThYijunDtL
4VKNAqd0CCoDksprw5Om0CoCL1dEfj4gYPnUFXzVthGXLVFNjn5HIiCAIt7nFGZBtgoxMjUPw76B
5poV1mWgr1fVuUIBXzXkVw4BNqg972LMJ1lQRcgXbIz9BJ35MmGSHTrnxqyafd2b29mInzsYM1/B
ZrPCzmrc78ZhIPeLsJaFgdtMJEZj/sKNivOwnRI+20abJayMVa/Ath7CrYV0Q8rcHmLYN2wQxIlO
cXxrwMWRBpYcOki5USFz3AQ9VkVgdA8gDvaThiUgHM2AqCE8C4Xd9QrA6yDxbIi8qcDRl91LCamn
EZrSQe7NEHys5IBIQfoS20YtiV1z0n6Gy62dp881BCBD3TPRxhiHUPuDEHQVKujCDHYD9d7a3ndA
nIpCJTkAaYbmr1TshFTYYWTWTxUcYkUrKJz3XVJusVmlw8EeUWGLcP8BfednC1XCAtcoFOAomcQ8
RTxCPprWsEnC8m5G2eT1qOPaVYbQB40dxKSeBLWX7UZISgFRmSq0MlKQJTY9px7q0lK1DI0KI6V1
OiUEEMsNXbI7MnxuK6jNztEvRW7c09tysEI6gNV8+XQIbXVJ61G6PQ2eFp+60sTdBoojCpmlc4im
ktnyAx0/IJh2TiBJPYjSGLJ0VoipD2tKGqY1wB0bLIMNWNRC6K8jbKoLoxrBqtpmhBLRsWukoizL
2zi5m9r6KFMVFY/vO8Sr+sxzCNgEEhaLuzMGaifcv+8NFCc4AlBoB8u+KaFoE2haF6q2ga51ATMw
SYgUdLso/FYqENeCyG0hc032XEjc+3O2EIAYT5u0aV4R0MBZRA+FZb2qU6OeKoH5rRnZsPlg8L5N
vXdLioAdOyYDzfAReg4Eq/sMheVjCThN7kvG6ein6mPmHhoRCnv6iw19bEMh+zDNYWbT8ULoosMp
R4tzoyhUH35ZVyCzA9FMDX6Fs+3WowTeT91Bmy7TjGjdpHSaYSWJI9HagpCmnvI4P84R2HSkAGoq
nqTYYRsDWR1DWGsQPajpgK4z6GvdIDINGBsLRjzPGdkS96H18s9iiW668uxR1MlguW2YbvAHxPCx
9gnxh+6EypLlETS+6CjB6NzfmrDh2LrAiePYwByo0HEdhnyCJacm9sZSZV1X1XeTHAk5NYKC6Sqg
fnCYS10ijztid7GfMpzvYTvwJw8hreTAztZ7mClwuNjpssMe931jmRskhsrjyz0TLiiCnq0kRdH8
FCpQTQD+OJTXFKQEf62N1rFLPXdTZHesqwk6dNplTazUpZ7qn2pqURG3mJXpEdoffVPnmn3EmnCf
Vmic8G9XXaZq3XnTVyvrL6dl1i8sLkIhabEiYnarE16vG50qtxfP67h0T1M7/sZDle8KHZ9RG4eX
sKjYRtnRx4hV/XpcdBqrLA8mf9yM2hAhxLKXtejBdno3blecjoPSz5lYVUAYGrt8sthexLi3aKj/
V3mDmIv0u6OjUzlOtUcq3A+OZuIGkDHROzgZZIbkzM/jjZ7qjzOLJFV5AXW2dArKbAdjN0BlTN6z
Jo7pJK0do9+3roevdqRhDloNH32B1pz6Eia1U38paaDGCID05FyWy4eYoEG6gjm9moeTNeY7W2PG
xudIK8s3ZK102NL8rfcpnErTsbcEuhM3T7mNyfXWmE2u+bH/mON424uMphaAXIDxG5vZRHtBps9n
ktUvKsDRSeKXHODJNXBWwFuKvLyxJ3PQ3o2OgeeQcS9D6iauiIghLZMN3bJkZWHF6PvUVdY2vS44
gfi5tv3zmHug/ezz5Ze1sL5mree4VKXmnL2wzJOHdKp3Y0gGg1F9DP092RbkjX3VC51X/szoIliv
B/0Iq96MW8cengTd95VXjVsdBIQeL1UxJRjNbQS5poVBBjJqfs1j7jb+/rMEa1mL5X2TUUZP6Tt5
Cm5n/OYlHJ5ePVtCYHRdkS+n6GhsVP/+q0ZcMRohFlEPwcZETkTZ83Kl7e/VU/QY+0pyfGe338w8
HSt59V/DBLhIXpblrJ43QjJp8K96cMhr9DG59KGO44k6qsksXheJDko+4wvflBTmqJ35KhOQCamK
nXXF1xhkbK5fq5/xp/KVhDfZ4Waxun6fRape95smpWAhvsZ9U2oKgb7+Cz22Z1eBHGfXECTiIwf3
+X31kEp3t+prdTv6vBZpYLfN0O7NEs/no2HdMw4hYKN/34lfdWBFN0talJR5k/EBPTm1OcR//Iae
Hn3+O+Q+JZyCG2dX4aytHqFer4I0wq9orY7VbgmjWPLwYib+Xr141fSbSr0BGtemnA70kqe6IE3P
wCmV98/LaurtFEAQ6r3zHDUuqOy21G/Hnrhv6GRj3bBVP27GMFAfj3p76iP8x1v1OSpjYjVH3axe
2EwAtyMvRghkbRi/t/ASq5zvtXTAZpfwAL5Wjynp9wvnC4O9jVVSzeChLYJH9XCQ/p1IwiDk6aQP
NYKkWKeORYWijt2t+lbEj8vWw2uI90lGwoKsfRZQE3r2rZ5KECCT6xwNRfe5ab5IdT+rp1SP8cu7
bLlXj1DHVJQ/8d0/Dirim+oIsPQ7qJfiJW7HgZxpNs9pq19fTj2dgzMbT2OiAWeLQtT3foxzVi8o
pYvylDfv+BksIBHFGdIZzQFJgp1JV68A0Ch6XAsHg05HZCa/Lottk7sqHTUdWwGn2sXQxUz38/na
wK+69Jfp9lmbuFxzgJslzp+j1PCPIsergo45OCHt4BRYuaMWLQouRS/ubtMwnHbIEX4rYOppopu9
lCLZYm2zcka73tsqU61OT3X0mVLQY7IxHtgtfOXDlNNwd++vMgir5kId8jsmSYplqili1c9W2U60
IZAFN+2M9Q9Q06FY9rGRxwczKp5wSgeu9lDrdLjyscah3JDdtOXwoP7kfm1sKiUTU1KwFtGQkbbL
dtjChdDBYhIJxjj+FeFQbhP3G8SlDhp7fiOiBJ8/mxI1ZIzEA9jc2CZyA7NxX8wl/TAL18PlCmaU
DQOmxDQKL7PdPcmI9RD5KNypBt0mc2bOsEDJNXFwJ+S1s5qwmlRXIwpFY6di7elF4vla7vYsqukY
ykAPrZs8P2mqX6mrDgwFuyxoLPoxibmfyUTd+9jcIUpm9DMpCs/5fO56ibVKVt6CGWCHpVpmokNB
0Rby22oSCPqI3aMxcvzFT+mVNGvN7AP9BB5VHSsmmvsH4nf3IqeBZCT4bIkQ16vqraj04jRaEqvq
Klk1prVdyBNhfocTtXrxVGXUtGmmXXBpoHpd4x2gmhQl2UngnOx1rs1J1s77gkgpCDYK3Qa6vlUX
mrsl7OjEZkzDPkWVeZwxcyuLrTHhuANjf6gacWx8ihHzmCgzAZqZtlGeriX87JCXHOZVeVUiFVuJ
akT/N2yTqaVSGlLLvoYbjzq6t6x8igDUuVFpRXqQTfiXOThR+vbGmsJ+m7OTmd0h2RUtTb8ir1pW
WPSde3XJV5qLP8uI/51dn5yZNHk4H2YhtM7j/2XvPJZbudIu+yp/1LizIr0Z1AQeIACCJGgnGbyX
RHrv8+n/dQ7bqKQOVfS8R5KuJBIm8+Rn9l47oW5UXHeXW9NwcqiWWKtYJF0R2628zP74O3JnbR0R
JSh/dTVKTIQSrUc9Bz9iBvlepb62ciCNPFPpyYzi/EUrKPpKBx0jNysyNyEHy/NTjPlh1QQkh0dc
F4MKinB062VJPCVWI2vTe9Qtc3QPn2baRhP/pxNbS1xd3IldeDWEMmPgjI6jTTsqmlQyEPBaXbOc
UXM4iISsyT8Ypk40Wb9PO77b6NXyC3dRMd2wycnd5FqYgw34TcWJQS6e9C2ahru2wQE06m+qxnIi
HNIjfSCwNUIcN7g/L0ZY/GbfHS5Q3njrEIM52vQLkZsEE8UYu06eR2lUpbW5nAh3lfeC33FtKxku
uWDolqXNGaAlNkAimghNbY+eBh+COeEYot7KAG6CuUVlIdepYqEoVVJZweuhyFs2c/RhD8ZJo953
8POu24HyiNQ2MiS4lBjbhF6oLhKxPTZtDKusoO5igImdCySOdZFcGtQpeznKj4+EggkrKRsD8U9k
Z1+s2XrMUBCy7GFxww3clfq57YwXK6aByzGQs3JM+uLY2zittHGjxjY7n4HAYd9hI1Bg+G6LTeJf
RnyTTER6DJLo4nKDqkz8koFNdO5rryBbP5rUekpCdEBC5cWjg+qRZdncYpONuIEzm8ssddONn6nf
Yn8mhTmI73U6+vTOMtBNMCs+BSJ0ja/HMUN886SHokGHU0OfOwbM3yDnkvuSfOhadjFKrgWYf++k
9+QLYr3wB8TOJh0IvoL4GLadurLAgS3b2euOTUsHqo6vYYC5WYyBrB4lTxRa2BuFRgYRylUTucA5
77AeS9I/QyNZYormkR0grPSC6AuBmMFSFYZ8wIhMCWxuhA5NhF0POxLZiB6sUu+YKe6mtPQj2IvH
mdU3o0MuELvnTUTiSzJ97CNaVq+LqmjWbmE8lY0nEjmnVVR0I3BKlB5FbKV7zzbvjcL6iG39d9k1
v9SYHbIxUwPkRK9HPV+BZ9JfAHB1nJ81I1iaA1J9PNAd2Fg0PS3IjzpY9GCpFvKK6Wq6B7NzNw47
qYzlXB00L8nobWOLT6522Gk77S2P3euPeGpoPvPypgwPUbHPze4uSYUuVqz80sg+zbp2UIWssxFK
zyR0SBqF7wqoAUFNgxjfD/IPsbGzxZIdjCa36BTdxFLQdsuXRh+eEs1jWEO/0eNFXTIIJoSitB+4
bh5zYhpVxaRwFbuzDpVIWXhv9TC/DSMHEHAY3r0XcghrJUDQNN7+QaB++clY+qMuWAZC/TF6yVM1
WKA0JgZPHgPd+b+rgmudGw0NbLvDsi6+bLkUZfPrklW/4gn6NCMO3WUNY0RT8RmakSghbnUyX8o1
9KcfaaDacvCNPNiFVqmKuBqKurgoQsnoBJRFkF328p8sH1xFjgaOzwTaRUDYXtjaJ0LLxNPkEKcd
/VvPOtITC7wKFAgN6CMOCus/CKKtv8rJf942kaQa7937U1IWMq6CbLOq3dGm7VIOjnGGmOYgHlV4
NC/m+pSUtwK/zUrXgBxUrmYs+EloLoqYG4JODlUA5UqB/m4SMp8QJQA0iPhGEfJZNaIAm71fbgWX
tXc3ncWnJ5+iDNiWCYICyPvGXg+zp772uRGQIPtKdBNlUyiu00RIkeF5p/9Tay8EDnnOKMivpgtV
1jt4GRfJQ/GR2TC9kFbuXbWKdkl4V35X0XxfK6n5Hz40w+Nq+PPVwhvVDdu1PJa7f/rQXMdNnF4x
mp0SGQjgSv86s6MEochZJna5Y/3U6qzFpJhSyiPYuuwLk3GceLTQsBydwoOabSkAOpVzUOkbKY6R
sqZ55vBw7KmgjUtJqidfpicskqDv8IEx6fuPms00ngHesiSmRRLihmAAnpXUDy3giSwP9zXRHiFD
aXEH/v3N4vz1mjEsDg1cGC5Kxr9YEIKuSnQvCuAXwYvbwAxRfKItnJDHRKYE7Lf6COU2Z4WqY4Nt
3OhOivQUg68yyoQIXKjJ/cm/t0p8UJUDCM3akU29jLJ+35RILGXBMFbTw4jSoBAPlcDMPiaXTyb3
vGsOBnzpaIxb0EBw/ih3fjawIwJsKqVDuC6RzNFWpKVKjISILnGI+A1I4wziEYVHOpJOlO9iQuiE
DikezOpgEWFruxXaQvFsM2HnbK3I3BdCiOUKNpyWsgYyGB9FtOBbr0b9mXyoPtqjYHpOkCbMTmPj
B+DpyrqqpCBPwCaJq0KPvRU6bgZghEyjxFr9/Teiq4645P79knSgE2CmwZhBvoCIUvijrcHqFKJm
pqHeEW3NCUmxum0F5lSHr5Hlw9mebaiWrcOjtOoOtl3pq7oPbzyTyw5hs94Gz5PQ1EGWQSpMyHzo
ZSfXwgWrFPxPSpS/1uD8vJz91c+h1Gh70yaMsK/itaLpn+owfzkRoVYqDtAmuupeenMTDo5MIZyx
4YEKE1yqypLaVnFxOafY7D7mjPR5ImL5Puz3Sug48c9Fa6UnsTmc0jVBQc9+G8K2Kbvh3nPGdTu3
d0rVqhuRq4XznzATbbDuLOSuSWJku5o1SciPPvbEs/peX/MnObDDQV9FGaE7zOp2xpgmFF6NBoum
UVGTo51dlQPjxlTN1hxtmDeKD6HBdyqbYScHnlCGSTmb0aJAt4wvIYitU2okUaTZdXoDMI3fn7PJ
Mnk0SCWV/Pc6hZwB8l3tg1uekfoaG3j+4GKIgjLIyoutsMGs8y4AOcOdIYRbtUMoqF8fRV8clNGb
E9d7r/CfOSk/RGtKF20sJzEbCsFYD5715qvlKrE6JL29j3UElyZjyGM1U3F5CjXCLOgec/EuhEFU
/EtTCSnTrORm9uNDRdCeroY2TSIa+sigCp+9rykPXoI63Umlaht+FkH3S9HFzwrpITxz6eRYIqws
A1pqKus+4UqZQzZ2KhFbSkInSn7asbada6Kg4BWqLlFxNikoH9lbIio/umm4dwMLdP+Pvq0TfQfe
ck71DBIAy/hdhIbUZYjghIw6hIDODFk7JSrTw5yXqzfZvGH3hPbeLK+dhp6/ash9FK0wley6QRi5
aTrjwfWLN1+cQs5MkaK21UtU6W/yBgdNAPcL0kAY9ygAygADTKVfSrg0h6Kmx28YPARs9CK3fnWD
4WIZ8J10+p6FNcRbi57cVWpKOWLkEHHTFmmO+jhWxWMZFZdJ+CZaVskt7THcZzRFfjqsItO/KgzP
CUjQlrVReT9td6swOOk1RgEz5b0m5I8Y0C0E7/swGo5d8MmkX1HkZRuGd5pW8/RgZ5QaMLltFP5x
a0R3NR+yKRIYgjx/G7J5XbkY2ZKBxTWb8ecuKbS7DnmapRTLYUiiS6wP+2lyh12BdRnLSWZDzO39
DYY0RhZd8ljkPc8T1bO25hxeLHrLvZLY6aokSmzvusOR3HbCGyf9KcFbT8z0EV7mtZwxsbTOsxtW
HEd1BjuuZeIUofdUQ4GsIy8CbgwD2TbC+R42+nLQjX5Nh+6uEowVXZdu7VaxWP8D9S+8UUxJWzpV
k8VdK4Q9iDTzndNYaykMAjUkoq5iEeg3img/VGUHjOTVhryjwzxHGLtFbs9IgI/O1JzUAgUhC9k+
mUj5mYn7IVQ5WWOBuSidhn8adzmkrGQ7m7OKoOutFKlBdK/BZrCaGwwuOhCRLVSIlCEkacbBcUge
kn/H2lBLyPdWdPVh1kgpQr62K1VyiwhUv9oiychrXwaRbJTPSFEglRB3JP8WLHHawcMrRCZSKzKc
dGKSkDyMu0pkKUUOGUr1fJP/0Ig/kX+Ho44laE32UpJP8ZrnOHlMhnuaEa/vTJOsJl+kNrnEN0Ui
x2kUiU5kjK6IWrdYTZH2FDTFqaP/IURtPgcOiVCpyIaKREoUSR3ZXSqSo4oeQgZjRKj/vX5BRGdt
5auUr8JwSJ/KiaEqRB6VL5KpkMyxUhFpVT5t6LIYDGubwTnVRaaVTbgVEI3kSJwy2ASRfKUSgZWr
KgwzkYqlsTxcGyIpq0EheOdmLxURWoZOllYiUrVKUYT4WoGebiRzC7PZgylSuAbiuByRy5VQd7Jo
GV+8WN3M8LdGXf8yRJZX3OlEC1dk74wEfYF1gD4rsr/CktQXFDLkRBEMlowkhDlmzjJHpIYNOvlh
sUgS4ywmi9B9SUTGmEfYGMQ3TEdkiHc/OWTx3TA9WO10zhtul5DAMl2htWBign5QIc5sfAryWTu4
0WHmBXQi8ywT6WeInPpto6VABad2q2Y2XXJVzc3BUpyGSYax6GeRuBBP2iVH4XRAYB/v4d+iPca5
wIwQLseBtjDBZHJwOal58ADAkD8jQMq7G7BlLHWHWAlSTs6RYCXrwqNCM4a3m9Isb7SDVAAnDU6U
omhRZolI7CZgrO6EO2nhKtqWCXDS38A6M59SqqM8taB4Dyvk1V9paD+b2fwsqwsoKcWKPdl20Fnn
BW3z1geoHV3WfSi50w8X5lwyj+1KFX4GQiwYG5ktU561lEan4xhtQwxVk1Vshjr5NQXBnZRnAy2w
oR6ju4U8zc2IaW2wlTP6qI18lVIwLUZEs59dxnCFqPGghdpZM+H0s1RZzh2wgai5yjqpnnh8DEG2
DWPkVqlPpJDS0Z0xpiFGpAETPz+Ix6fUkGN+QdVfc/bzLsAixI+zz/Q3a5KPQUiDVWTnlOn1da6y
D6GHFepz20CBjrGJVeK4arAERJgg/YJkeTE1H4JpxVOfUhqgH7UJ0pwiPTaElDHpwIqTsIcrq2VS
pYeYueKi6/g9LdLnRIAqla6iteJPpEmG7AB18SG1/X1I5+5EG7KG0aknwxZI2pVYkX6fZ8B2IiM8
1elQbECoS8+WFAiPNTaCWsQ19ujs13B4xGTfuRllgKakYc6ZGfS31ThDpbVJlCDJ8xAXwoPq6TvC
I8+16l3hsrGr1AnJEN4Qe7haKHdJ17nNVcq9ygqqg/MPM1GEEjDKmj56F4VKq1ZrfaoulWPu8snG
aGLtZAPtCLVx1zj3qCXuhwwKT9+g4mqdep/KaZrwA4KhqP36ogLkheowYYmwma7CefTK1ZwaT6kY
aJbCXaPEzGPUyrsbwo6ixThaOropkdbQ4Hzhr9HArHJySFtiEbqMVSLfK58pmj4eDN9IWMhgyQj8
7z4cqIvFFTGHBrNIyshFrJdniuhhIYcto09/4vTpq+MBz4/qN6xp+4D9Cr7iZFip8YCTiBfd7LMO
uYo5Uj3lAXWRjWHA6OYZi2720SjKpkmVV/kLoC4h6OF8MPKxXcRWcxWmHZPzgdO2ehW1p5wf+MAP
28oKVqI+b6r6KWF1jUmG2jdjaBPHtPWhQu5IrYDUHpzHdDLOldKeIgcVtF+jdG5q7wqUElEt+1vb
46Pz1BLjTHy2dBtILi9N7azrYKVgZMdXVWOmozt8HO3A1wOaQUeHwH+oMX0mANb5YriFnn8QJjCo
oXxD9rfbe8VaJkS3wooaCSsSISS8NJM9nWwRFX6EB17a7YMvJTgRFLRgWv1MYM+tVGZ4dugnC+w7
q9EpqMmH+TLkvFZ/ioH+hU67NPviPmXfyumD1WVM15ES/NJyPkNRpfLAXttAt+ah+tgVk/euZtlN
0zELiPu21cIH2812fVt+J36y18QAJGPyi69X3SdT/dUzOTXEa4QGfC2dLl7FUBR5iR7KoZzuI5sL
/zDX5T4zdORitqnSaOwG2IQoZE1rpSjDKuwNzI1dRfZ3iFrXGOObnIi4KB0CxW+AbGXhCsLHSv6x
EgqsufbkJu6nO3pnZlCQ8X3wud1a7V1faK34BIR1qAg+cvD6xLxB7W1mYNa0Xj9nWcAXPRTxhzcm
n24QfuehXTGNLnFSd9CyHD/fjNpmCunkEYlzHDb4Jia2ocZAUW1sy6KjwRGeu0ZB0thXzkaYVkQ/
LloSa6K9pibjl0CGg+15mApyW6S/PjY+o2TCMCgcHrI/KkOe2kFYYp4hi8zpvas0TkkHhiYuqmpS
nnMdaRJ2ajmAk3NrXVTNToMpBeTZogGogK40wPJL4ZeJObMJyntpcKMmDCJ33ahhsyehVy4ApD+H
eFEuBNRfmtMjpRVdhwmYMGo2g7qvbYu6l8q+1xQT7/OD7Z27ud1mhU7+KdqTfdSQIdbYLlucKD1E
U5jzaHnuTLBSvQVONdhrpg54siFGJLZt+jGE/5h0lXM/249tmftLErPZ8bQ9U2/j9yRO2YQedGiJ
rFBqhOf0a/jJ7JKbKN+Z46YMkbSq8PTWprHSW75F6YgFNcqTKPfW2GkhOTUwdWn0s4FuT74EM+bE
JejjnVxW/Onc3Mpo3jcjxGpx7MeEYi0rE9e+w4BWbSgOkoHcPX+6aJOGAAPXRTd7+d4oVWdRTBiJ
MGscpEF0CHamRS6J266weir5vVxwyiZXJwakJJm4UxL27Ezf66x4N1plExTzuRm4UaXrljzgbGlV
I4TlX503Xj2lgXpjYlCLxtzcxyqkn8T+KrBBbNrMOZY5AtoJpuWmnFRjX/i/yCBh9qDqOH39ncR0
TJ0ynXTzJQ0sdZkBXtvIiQ9UIDx/jZsfmU0fHA/vwcgRWk/DrUgU9J8O6UNwCJZpeokjVEIuVVMh
LIbSsyydJyEBOZxoV8+s3uXKbZp41rnt9D572jFW54c+m+MFUngGY14iVAr5qvLidzm2winKczXs
fjn+fD+i2x4K59pW44uZ5msnsa+D35/qwtqSIAzHllEFqjE8W4Lr4AdKAfyThYxYNwNNPYrzX65x
FRVew6AEYCKLhJFPVCA4B9AEW+nnyUeIxKXp2B6zzdwIB6K8uxJj2pjw1dxcR7qUPJsBb6WIq73X
oaHzYbyK8q5qOZ7lLZeJjYxcaohFUdf/cmxy3wrEu9t0ekkhb6KJ9a5GfIks9SvvuC8VJdz0Nien
l0E7EJNj10HrqkLal49kNwl+KXGBVJlP+WclDV9+gSTKBjy57Wbl6CvWk9z0yu8QqQW7+pihc80y
vybrpXPYTTTOlUUTTxZRIxUqJ1PnYpdDf70fQQ4txDJeUZXv3uzfWn94YBzGwgHg+iok7obbo2SA
Ia8GpY7Ktbwv5AxBYcHCyocfyHxyO6nOo6iZEW0mK7m5kAus1vr03fZJeonAaAcLBVEjdPxmNbrB
xCBxfglHBUmDH25y6mFmj7xWk6HhIk2tJatGfnzCCKpKIVqooY97gPuDQSIYAzHOGOdjIC7IsqN3
FrV0R/LWgh50r9T5xXOFt5eDV0s5fBtqJtLPUTyg9qYQGneGeOK5SD6xcqcXUY8ZxbjKQNcIvyBs
CDH7EpWWRukpP+U4NF8H6k53ZOAjLV7aszPbMa8S7mPXKDzFEpISaX397m4yg5vY9UUh+pS5Opd9
vJU/yxJb3blkkxrX1ZXG/5YrWKJHxTm4fPNLaSyG3EVYoXdlbAe5MtrKGdCI6kTOm0eC1caGnYTY
uqA/s5cq1R742XIT4z2sBuKmxQoTqRk7L5evJasv2JvfGprbufKesT6wuGCWgaJePyVp+CbvoUrT
ho0z1hhWnGIdFNPabXGYCEaNsMTZY8Hl7wYXaaR1hQFfuHkd5StlSAFqztviLaHMEHem26cfDI4g
1/U/dIOOhbY2EdJBoTTC1eTDeJErjjkDSlDaT1P43H1bU0EIpcmzx3fO+HI+clrqhcfoAj4D66U8
vRlO/hFlw4VgUOyWgSb336azqQy0x9I/qbhUt3rJkzNr8uMkYAKZk+SbkrAl/ACFSd8gLlaQ8whP
xHRKlC3syKIV2OSNdBWKei4SKAQjw/4qPIpSNmIZ2SY1Y0bGFUtt5FO4NZWdAY3VxhVEHLjP2Djm
qhU3FmufgzWaD3rAvkxVpmFjYnYeSpMI9+ImBQNI7NmZ5u1qMACqf9S1oqEozy7R3FGgBPBzdVAj
vBZOujfVgx7ImDQS3lpCLS+hQ3Uslt/i1IsJqELtD/u5CozFMKZfYgY5dNSQ0sHN8+MlgKUDyYHr
2k2wBqt4fUSdXjL67fCJzr61H2zCtuRbCHuCfzww3kRy2ejCn+QGIxfX5uj6V8m1gD4H0JQ1G5TM
XQETIIF+t0ws/QN0K0tx7isCG2x0N/PjCMJ4UUEv4t/DFqANKXX8qgGoUMTAeFpM3Oa0ENUi0KrH
KbUrOl6av46vxSvxx3YWEHKMxFwWsljBCXXJgTrnbngTn6j4baFR05EJR0ejA3kTM+nM1Fdsz0iV
sJJjzgR5tvJ0I8f8Ko2ptsrr7KtLo5OonOaEEo3adpPGEa5iUHesycsXVWMM4+MRzbRhWOjza9Vh
wCXgAo8NJ6Wlmxr8jvlOnhmN8KXHMYKmBP8kwWLGnV+PG8bia14ujR7L9B9bPJXN2Dm0zi6zXNin
yxrsJBboeVpSbUCk6+l2g2wlyBeMiVjvCIcDbO5vlYUHOGZvSaxsXGc3pKMMd32HFFKPeQodmCkM
t1bbr9CSxQsbtBdqjP63HcdbcbnLMxH4KL+uizdyH2KruP5Th5USJZgsM1WiOplw/XYLLBBddozN
MFy6bu4f2Gkuh0qBe8wMXCIL3Mja0EedJapAE6b4cGLKW0C/GzNqSHn/hIaDgYMxL6jjzCBDJjiK
2st02IeWwXwehwTWXVSj4nOep6oh0sp9lsMEOcdQmonIml5/knCMOp1Q2yYNak/8QH3CMep6IT20
4RxCGJ9GyJUz87CBrR1smuts8uhOEpxZmdth17hNJgCkhOy6ZWVZTyEb8EWuzLux5RrIcx7sqteT
ppjsOoF5yZzipHREi7Gm/HSHb+lS96sEeYnHZ94xq3FpUi2Cp0Kcuq7b8yiY8XV5A0ktQhjQ0hEx
hiefpucmAq58HEPOIcOveFxHLUuFQ6h17NHyldi+qw7Tx1486obypeVIFpOVrGAeo5W7is7I8RD9
IR6+yQa6nZsngyC4fgARSMLNMklSckVwDWP7b98UtrZDR5zdMALDrBDfDjQYjp18J2Wxn1KVEpBo
HdMRUl8xqEdd9k4mwqceckSwneuXw6xy1iHZ0h3EGQomnahamyVCriG17yKIr0jqzIdMKD7IkT1X
tT6zr4nOposGq57RwWVCPFUGFO8WdyXDWQCe6TGYbHORzkzfKqakK9XzV1Jy0dounacVHG2KlGUF
aXLhz98OhS3aHFwvuZPnELqok9Q5e8sq3BhWDQWodvh5YwzoVssRdiX2WoqHQhst3RTQnjY+h5KZ
pm+jZfwAjrT+M24bGMy8ZKf+MMgW46ukOBZPcrETk+SdyGYBUln8UMVUboqpruUAha+6oip5lXCV
KKlEUOmTeG5WaNAZ3Hd3EKqwkYsWPmY75Gjc5k2Q/i66V3mEyvMsjz8im6bAKNFSmq+pF239iPmA
3Y+EsNX1yWH3uqHN/1BIydWy8iGsvnu3+yyBquMn5ztLdUq2CFXdcnQwYBrJsTGFOImDRqJCKMbL
BTQ/5q8forvLA2/nRiQnINQxcpshT7Ct5qPehwIP0DCvQb+8MUvvTlH8baYlvySUI1M44TIxmsZD
sKiF6CPw3atHbC4lBRWYy3Eupl8OUACp6Rjm8DC40RuKQ4Z740KOOUtWPUv8hFuvd6KdBENJpddA
XkLAc0AKB8TyL7ER0bpB8o3kicrIhzhvVsm3BAtZNk8UD4o1T+BXYh6/4yZ9FgAj8dhUC7JOvaL+
cskZQET5Jdd1qP1g15evs0sdBHWnhO0iuA1MOYVmqG9RWzZsdkNx85FHe8WiuZcLYM1hY2dTOJme
d4EFeO8j91tjyuCoDdC8t/6TaJ/GkfKeEFf0qcJu1juCYEV1mAmJX2cSZUbcFQRp5VsOh3Vb2InH
nvFUt2RDgpDV4nvXGpTwee2isRZwnZ6MEZX9HKaibkM+DZ28uEhZjBLm3NvLrCEyg0X8YxeinhWf
Phc3uh4WkFlbHhkTHoVWCffCTtZ+sncrlHOU+evZZacJxVYwqR38XzXCR4TZBoAmJLrRdjSTbRvb
r+QnYDsJ/F+hkNSGWr32Gp0VKXWIUbuPLj3tIerL11ZzqxXrnaVnt2e0ZgjhBUpMdGmjQCLh9xPR
8+9i5ttn5CMzxJo3YrxeNNfGRHMt25tWkMbkGrXrSPU283zVWV+pNeIoFDgJ0dmI6WjEEzBv4DEY
o4MtkZYt5V87wj4rpCAm0pC4d++nTj2FxYxUwKA/M63qAK2TYzR3PsUNEWdI08DBInCKblIARw65
2JtG79V9XNNQZOKNhqICaLt7ZWfXWb72RwjbrtY8SH5XMvO4jtwNunmXDpBgRM5IfW0jDW8KI+Re
9pVNPmGc1llZLcsO46YOYJ/rdS6cr1ypPwXRSvSMLD6e8bTsqrS6CKZIEVnHmaEHQ2RqxtFke+o9
gS19w0WID5OTnOOOc+WSzepVsg9T8fI95TiqirquEjzEjaDRQRIh0tpAptvcMcT8lFMWbeTkCJuZ
RrR+Jq18xngaIQOMjJX4CKc5gVEc94+uEPMUhQ/yG0C/aLWMNH9JVblVlxJK0XjKO3cWdD3Rg8nZ
EzOKg0H1kprZb0PMT8Wn7JbzKSvdg1Oyrpvt39lQYZNBoqtmt0kwjxzzS4/GB/H1GJadQC5ejxz3
LANIgRLfhsKQiZ1NBf2+4zs1q0csfDzQWeOJf61Too24NBaVqKzExywrYjFOl/316HDTS1qR+K8n
6HCoxSmZZQdI4puO8zi5m8RBIZ7geI6SFvIevGVEEiXZRRNxDDh4OQqVtZXRD9M1fOBLfrdERp1S
A0Qu4dTwScyi1HbF+B7W5b094lcTKs+Z3PFFXbmP8knSo/IBd6RSyrPfj0sqES7RdxtgYTZnBxNY
uXgTfXdK8u5dnDXy2W/589lAeLRGJ2pOG4Fi65DjkAUU3Xw4GGRNEMJbwjaM8vKtLZ4mw7pKgpQo
em1j/khz7w4HnsAPEtIyB8Fre1aJjy4V46t8MDeJSRx9XfKFiqpCPmwUFzfoNG2QRLq+KFXFQkE/
N8ASFmbf7+N82GOTAn6svjQDQZ+466/58BhmbJKxRFwrXTdYJMYcXcmHrG+V3FSWmb+IGuu5qKvh
ZxqnaQwDLAtnox4YPyrI/080/k9EY0P1/pZofP4e/mv3ifaeNM3vf8Ma//yf/wtrrP7T1jRXY1Jv
C2Tu8N20//qH4uj/tEgyBWms20izGMH9479yNCPhv/5hWv80SFKwPA96sWlaxv9hGpv6P23PclBz
GQ6LaV39f2IaW8af9GEu2k4DwZ4pwMau+mdssKnYY1C5zrzzgmYLaPxEyMLaRWf1XB3TnYNkRt9U
zsHn8VOtumv7af4Oru0LIFEeNJO39afNSDWovLblXedvmW2TO87iyKp5Eu8IJMwYXieL8BkzY5Xv
S/8x3WYrfZN/giAyjDXeU0FUfNa+qjtiIPYegcT/gUqsCerwHzVw8j16Lh8b7F7+8mcRL0QYTc/c
eafODtRJ0OfdvK1c44K873dXdzeFlQqjvOjdirTHv5fgsZH6v/x2k2/KsWgnVcv4029HRTQiXzPm
nfvsDXfqrXis781wqX60m+wWIuVm2nZznsxHgDkm8rpl8qRs3JP35LKrv6f6Nx+0+qQdq4P+mZ3n
fQKOadWcI5bYD9jcm3V0ptfCkUJSx5MTb+d4VezG38VLeDQu6rZ0vwPLtteKN7/Qx5AOcTHfAUtA
gkUNxv9zImdxdhYL9KLdR/UMorihTt8jNoGRQaIPXHkNjWPN4YztetEcs+OwUb/GRW/smKlTxOQ4
hAjBWdVP1VlLltpds0VYs2K69sxWKfwdX3k7m/E1v81b5XGONtHJ3zEOSwh/+AzcHdKl+3itupv4
e9plq241T7jiGVsubvpd1Sxbxr6xskex2fxCqoTdDTraLzw1o7lii8s2mITbdf3sZnBGCfpYA/wJ
rkWx8J79ZpvGD9NldpbBiX6mdq/FQ/Id0PqQLnkqrtZ2fgTalr9mwxVeQhGv+DiC4/SWf9qbATcP
FuEbVmXnZNv7XgMJuc559gY7RMsimoCgbroR6kFzYU9vMNAMg+xN2gkGGeqDqW6IjXEe6g9MZr+K
i3/fFmf9aRANFQ3FDgxKCJj5kSrinB2Gc3Do511wsck9XE4rxqoklpaf6aFCPIGi7wG3+C1eBxsd
g1CNDm4x/GrjNRYjyJcxNsil/6Y367K4RNeWBeidiVRgAPewBMW/zu/mrbkJ12gUgHbAUrDetS//
BJsBGf9bg4hzld37y/QDGMMJe6+yb3Ar50vISxkyvHkRb3FGa6SEbqc799XDzmeukGyk3/UD7cp4
hggBbOOdcYv1GOwddJTOwogIvlgO2tK7IhJjjpMQkeIcq3ah7+LPbl8vs3v9ETGV+xz8ss9dc9cS
tvnqP7sP4Ke4tMslMBHGWsbePmf3w15t0RQcMbmba8LOyl3+a9hAL4l31S5981acJ7Cv8BSevIv3
Mle0GFtWB6hDlxl3xyL97mm1F92dHl9ZIFT3xd6+b9INcFzYiJi2nOQwvOniSzMbQJULonP8FZSJ
T3sXrWi4tLWHzxnt4LLYeA8WCpxFeILgYmMpGfbExLD6/k0ckniD9ob1zJ7BVEAuC/u/YRufJqwE
OxzM+O7OGUbkPWgdEstNzkCjXU3qskfihiAYJGewDliifqXP4TrdGe+shtOtviCU/YK1zt5O4dLa
x8/tx7TaTbsQCDMOvEUeLIN7p2UBtLCu/mdzUxAEgeY5UW1Mr+VhXDOQ9R5oD9HFKtup3iOXHLcj
YWpkTt8b3bP30J/a9/AQ2wvnfXpUX9VVtgpZMDxq9yxZ/v58/DN23cVTYZlA4zVN4zFn/Ukyr6ez
aw02goqG4S674a2eOa9u1PwHJfRfDmHxayxPdzyVh51u/wlMT2dJY+NrWD+14Sp+hTeNe3Ipv+eG
iLopa5mOVDzi/3e6weXnAfNH84iu//Xp6rIpVV3LtE2HDbEqFPO/Px+jPGj+9Q/tfxhBZdojEcg7
TclejSkiy3DM4105kteW24QEakzNQdOiUn2JA89cae4nycMs0+1mSXCOTYDNdC18v9/RfnKrpQV7
Cwu9KAaDI8TO+5HkJTAhdbPRjIm5hspm3x11d1PrWrmZmScBI2vO7ciRkc7EhRXwiYw0vscLVGH7
Z8FO8tEhsWFMN82LXnbW0nZEQ652HmTtQlkb7vzYwj3ecJU7SjDtUGHCti6eW8vpngKmpCcvzfFl
gazLEkdZ1GwE917bHEec+dsp4EGGCPkdhso+sO7TIMOlZf3ugoEWpCP/zcaeiaBOKTKycduDmiXa
1lDnvdPRYtlJzIQzr7eK7XfLocZciEsdZWrKvZH3lyjnLfC1txwHdLpes6lqjcguNaPkDr1Xvayx
r4KkWWl1dOvqNjnrQy24fepTYvvmKeorWm/sjRxULDQLSzkkLpCUqn5gJYrtdMo2CEnDhSky+pTC
venXUPM5U3Ncm1xyOLLTtlhZAesmXZnNrVll7mZUCebRQTwaseqc2kao2meCbdRBSgvup5rFla2Y
v6j6zbOHEzylE/Y7J931PTJAlTCFfdIQxj3EF6NQfnvMKw+5NV8t/RNVIL2dm30RYe/vrFKM8siv
ifv2FCoWvV8BsEGP7BfAkDPGUR4UPlFT/83eeSTHrq7ZdSqK6qMC3ihKasCmNySTroOgO/DeY/Ra
yfeq7q2nhiagTh6ShzYN/s/svXauUySMeBGkVmX8r+uP2ho9ir+Rf9JJhHMnLNpFmr+bWXtYaWsC
NVpeZr1+ruf8Iz4PCHO9bu4e5rh8TMPoSU6679Rk9Abi53lViYjTupf726Q5wS4yvTURMKkSaBvh
H3I1UeBPzNTNyJFQWoOn4T5wZJYPqlwMXsFCAKF5dIpr7caQ8YiWGfaAxSNtQoJJKyHAtCMAIGi9
dJw63CDoalq4rmXNeNOcIAEjPPOF+WfhqY7L/Wmu5W8AiKhny5YLH5hbMQsErHaY+oaWg0K/iAbT
I6Ibc7KTeAQW9rA5907OLmCp3Zpoz2F6rFWAQsT4MQMCMkZi8hIH5IEwTOQ7Mq6Y8x8rh22jDo4S
a+5UGsxyEeSZrAsuKDE4QaE3G9DEgSHXWeOaxeBouAwmpjFI+Af0fHBG0am+a6PAdBXjJ4VXqcFs
/ljnx3XUIC+PN7ObDpaCMN4QGTkmDoIGogcW3Pyck3Oig5ZA8kqQtBokRXFeYryemBUN8OjG/dBo
B4XN+ECTGxmnFT4c8ThbrQfpzmJ9dJdSIvpShwGfFsOmy0KVldBdWkvK6IPAUCtQscO5c5a2zN9i
iVRt5KkgjdmEK2bnmmQybJZx3ElDBzk5RGIEuQGNvpgg5kFc2BEP/XsDT0/e5UlLzSZbfQzyz7yE
SFqcUtA6N5U6eAaLwko9FrP9rE4ZYlPM+iFF6++HEvOlHGEGVuR2Iszjk7TYgix3f2vELQnleM8S
iwlXJCHmaAAtRRjM7bjPuXzOVh7u4kH+aSJZ8GV5TLwLM1em+uf1oZscykVKgHpjut2xuqJ6JwvK
cCgZwzf5tm7kNxQJuH+P+XE+Sh85yQx7WMfwcazLigceyNPbgh3WbtheOPOfNpA8NHrFQTmZb3Z1
xVksvrHYV8/xR3dQ/fnI4C88VZ/FnpKdSQST5VceI/3V3HeP8UbFEcDanuv82agDtr1c6UmuBt5D
gjkar0mFRuAYJ/EClFKiPM3cVt9Rzo4RNhAk+1vpCqkcYT1jlDeUPotxwALLlxkUiA7zPe3TvJjf
5rb5Sca3eHVx16sI4Qa+cPzTQBt4ng6I0QjYxZ5XZlQ9Tta7+ckKjOfqiUI+uiBoezYCIxDPLOOh
k3OIlRQayp/8HVU5cK7P9T1dbSNo8P7LVNp46CmbXUl3+32/kRpaFX/cI5qsIiidXEAtx0xPYENb
LdClPRiWSPaXaTObvkJ1NZE+ugcSoKX8Od4dRRc6IqQRgB6exkpRhSDIDtpj0oK3lPpc8Cb9okmY
UN3s2nBt2hfe5DGIjAmLBQoccZ44LTEMzCG5D2svesn7oHY1itOTyW9Obs+WeVb7KteBIvnlBIDH
MRkKI4tmq3KWEWpvuTmW/Hnst8FgmT6TT92dCP2yM15fRH+w41A2sCtM/YB6SZ5YnoKaJqnT7ns7
8ZJrxb1FdfmjhQyM9+1nhSgEo6TdzZ4IsZPL+Bk0OVIRuhC9fMAWP1tvwolLmHXStJ3+JrAx2vC0
QMXCXcworogejZP6jYFfBGoCL74GvwnwQHLgSQrmk3EqCetNTzjy9G/NE67rc3imf+re2juc5qF/
ggXHz47eKX1fy0O9Hb/pycrOUX8UPznpx+KDfQASuv5lupHDeZ9qn3jZZF5fbczJAdRc3Wq/fbwP
IoHtvPEKUD6Bq8upSwAbqGqrp910mlsTeaqrnbKbRqm6Yi7d66lnYf502xckD9GER8Lud/y+4nCE
d8hrkhJK8NC2GqL91Gb4QW2jCZobUIslIgHz/q3H8VJJr1XFHhx9/SHCroO6P0MHYBs0kqesdTSk
6Z6xD3eAL+9yXnxyos/3aGCvx3YJWfd5yJ6jFSu7o4NyH/bCp4q49SGSNrjjNSvA6tOcrPNSeESL
FfNx3pI7jPmDeSgIdSAUdhO0e3TB867fZcc0cqls8u/FclJ0C4f8EDK4Bm0UOqj/xXJbfZIxGtLN
2fFdlmkbrzyvFsI9ExtoCvHghJpxzRg+8XJsMEJ0h3hDCAoJJNlrHvS6QzFAAzZ5pPQBLj6D/WWr
xXpXwZxHipIjyzbzyYkJMj0DGbGHhoa8dNejxbOGFpW5gJe/t5jVSWpj8n2lIy93GcnlAVWe9WRa
zvCC00yZA9NRtggIXyVfDvRbHjDMeQNsvnJ8bPNj4iu3krmCZxz25K+uj1PhzZcGqdIlv9LPvPV+
uk0SRz2y5DEit3YtLtzf99jATXFS+b7jK3yrd/6GK52uWW7i3RgQ8Roh/zwwDSYqcVtV7nyOiM1p
HdHwS5Tqp/ABFGTPwpIsDIdlEUrjh+4svDV77RE2SP9qXoHxv8fbbs9K3aNMuIakNg802848PqaL
Dy2Qi/7W8gEne8UzR2h/gbkkHWa/OkWn9muFEmLQXWWJY50FhTQKT73Vn4OrHbnCqk/KKblle+SO
8i5SdupCAIaNHxk8WZ5B9dnW4kW/qkfjsXoGEEWBSe5sCVqLZ522ab9pDWIGKu1WesXYsZ5p6U6c
MIxC6BGTT2AlsFKsyIt5sZKBS2wJyagFzqsd93vhEsW7xzpeq177KoE+VXgamCetB5bmG0IwhptY
2KDZ5XFCY8bfUmVXcT5U6pYgKJrUkYnC4JdHxiqEfqbVga5S+u4asrtsBNRVf1Cv8ROGD0TbvnmV
A+tRit0GwYRuR7B1Qcxh5ke/b7fbWEahbs8HMqyoCNAgn9qYA+nUIDflVflnbF1ly9Muelm/Ctjz
XOagKO0QSxusO2zpvSA6FUm5Bx0oqHbZFaW5In3GoPXNazQdk7uYasr3a7vrY+T0exOQVa4fufgP
yy7K9uGEB5BnuvDHHpsAnlyVgt8hQHmhBXvKduPj4sVf0osA5o6/95i/MYFQXqUzA5ARqeg5365+
c5VQ0VPPXaN3ziUuBoryASB4OI7n6iFBT/7V+1HnFC8iqF7LxdFqcQeg7+co4/oY0QpClADFepvr
W4S2TkfrEwCbgY/FoSJxtXtL33vDyc4IxTA6v4Yh6EumYU6/VXjGpiR1t+6AQNsO31mFY84oJa/+
bG7VexUe1Oc6eUgvqLIh3Gib9O1eeAp+8oE/GYUGTqSWfOpdel6VzcpB8SJtal8NBmcpkIE6zUYM
+i3t6XCE9Ru3kIb94cfU3B7oBRu7hvWpPbyZj+J6Ch9x13nh2/DT13ZNFfA0QrbDaUB4DMrEk+gV
N7Lxwkt1VZ3oAcze6mQf2CyaP4o/vNfMN/4sO9QTCrAHJC2IJ7jbxz3LQ06X/JEzL7laznIZRRzX
W5CR3vIORq+5cVVXQOjyXZmNnbJ9+zgCcGElvjGfdcaUUL3ODJQ+FF/84R0J0hyYVObMjFjnIISx
QtQudrMnmenlXnvAaqhBmM2vxQ8RuuboFT+aAb32ulr7TPIF744qNk4I/cbLqG9DjsVFfCeSjlbh
c1xFmhMgLdHrqmNczDigVK/q/IqXXkJjO7Fqau7AuaF1c0qgJmlp1OEOThy6QCMCBALqcaFBfy1L
JyQ85E/XfrWkalz4mxbOKMgu2+iHGqY8txQJV2J92XLlVAkAMb2WFTMENUK1qXFt9SfkYSx3Gqne
PPVvE2E1iR0/jYfx2/ia3kPdvmsoP5sfukarQ4jrhH863Z/vYmB65h2zZO0lmlGucgo5UmDs1uPi
FociKKguIU3a0ymjzCDNp1SJQPal0a33LPKbU+LhKl4kX/0WiftxkqAlhmuvHpsNAz8uL40XnfK3
cpsGMSz7T0zJBBHGT82+6kBX2ZwUZzNoTqa5F4P5Z/wxIaMymHaKJ7yXx/ILr9C5PyLMVT+tbfLc
YuV2mJ83z/PiL+Ufab0smk1GNq3Xkm4JO0oIBP4yzKBmTWHRyhDbzBNdQGGbFAqaxgiO393YuMoq
9/OM/wWVUuaAmBD3U5RLexhm/Ad0n+NY9CBzuqX1+rvtEPYsPtn7ze/n/b71+2XGFHEhz7KOi/Ig
7a0ZHso/Ppu4iBqk+CWPcB8WaXy9O8wjNvWuYpLfFHOd6ZsO24B4F87J3F+1Es1BUesS+86CWp7Q
PS09R/HMC7vokLnVUuKiP78mVrzXNZPfzeqZ3KqF6I8CJ8hqiChYy0Z1IeoCrB+zgvkR4TmDDmEM
y58dCTDWw0X08EKAnGtFhlGWxp8cxpHXp/0biKPYa4ZuepSAZAGTz32Wkly6LQrunsWW24QABXK5
fQSvbbpVaKKHUjm47l6URXGNvI1c7OIy2g2j9aa8ZWguh4WvJHP8nCRArFTg36kh+UkEj2xUwtZv
cHpSenIUQsnpHxqqIxNtALhpHEGwgBDIkNOHfXqvDpzrJFwwSDGnfZzmVyFsiFYUpfAYd8qbDnPH
Xrk+pEMWb8uFSaYqpA91Ne3M2tgbHE5hjClOEV1pzXvqRyrkqQqvOYRRVcm6XY93Y8QHhJCR6x+q
Kz8nVCuq2p1sVFuSCumvLz1aJqgKJC6iaMg8VGF0IgtFRdGrWLisW0zoJpyrwY9HGPRGdAjr+VXP
Snk7whR1i16/hOlHPrQtcALpR62JnNJGc/bGBT2iGCacv0KQDmr+Bk+YAiADQL+atYBhqG89IZwB
wVyLstRei+G1EyrRmcX+rcTTS2a8m6ThU6P9kYS6vSuHnpEvca4S0M1MzSIo2NhL3dyivA+ZnJT8
DsUCSxWQ4SSbAq3v+iL05rjpZ1bfjRj/QQjLGIluyCRWklCMeBMyy2uG9YYfz9wMUKzQM5rMvvWJ
DUM0YUfjh8ky3akEHs8KCybQuWa3q+Xpce+rkiWQdIUatIvljVgznk4UK1jZqjtZGfd2K+MneUFR
+TISd6hzho6WwrRxrF76nmbs92uLVPuD6zyDB2TXWPuw0WwSWHc4XMxzjnwTi5n41IvqazkjWmw8
fcDTSnnfcOosq/XMVTnGBRDxGxhfUti9VNq0iwsa4rqkRFWq/lY2qLdLVaHWnqzPdnalBDuJTmmc
jMjYKgrmumCDoNqVpb5ZufTaDkwcMyC+YKgmbDLLoRoJuK9pGWS0uqR9JQZBE3kgtUW0fYg1lkrV
QkdH4mFQSQnNDNo4uTGuaIafhXSibTJa6mnxLaunz3TmpEFyGiwW86Ci32oJ7l55KFn0jBp05Bvp
HHgNFS4pOTYUL+7yyo2T1esLZfGaRe6RuDU6GI9E340SB4ARPQ2zGgeGEoz0pWk/io4kiNeZY6rr
rN4RkieiRT80FfVIJwHCN/t+KyOnC5Su5lyULbLFR+YWQqSU265hopewQeQS6SkLRIM2JK1EYd8W
DfXZtMprMrU3qcGIORoLSpIO1brUP1hTh65cnG6FChotkXU6GQOctdyxtgjxwE2EtaO8jDY1SdSR
Lvi1hKyVu5Znp1xuWpWSVmsR+YzZ8JJWOfUIJnWba3hxsJpnxaRFgyP9ZvR36CxijZNaYm6KzKdx
Sg9k1bihjL/JLMWgquil5zGWPU0QFrIVINfW7AEFsRp93Up01BtAaK01wmA1P6YmdH+Ifx9NTuda
xcVtHjiRRh4rxVJae5n71SEe8lQzZuj78CfWVdj4w0td4Y7rFmS0ep4CaUUeSqE877pxZ3byezxT
yNb9m6jvI6k+sdfY1EbDE6DvfqyZxX3RuWLXUOCXx2pRmM0U0dF5qExti6rkEZ3caa7bYJx0Nm29
iAClbb/rfGct4kcUoSxhKo8NPcGPBImOYZORv2U4SrG9oHSLj3k1yoxH4dlFtDjL24e+4DPQgCsl
XdyA6GBOqgjyAVNNbLfCvVc1pweCayk80uQqtpGj5VqxURrWvtjp75Hzj1GbYhsYUKORarfpunXb
6+MuTFsRSBAkilTMH+axfxuBUtkNlHo7kiOaZWqiohyvlSB8zJgZl1g5R2O5RzpxnmYr4tEYkBWl
dzA3IUeCMftw19G1aryrF9gDIdAHsUFPXEZRRx2VG6Akils1T3yoZqzWTuM+j6Ob+GvGJriz0zDg
T3nOahWNmjjKQcfVjDSSjHHHCLR/lZ/zcdEDNJ8DQYE7MhbXj1VDXRStAtY06VrAambgXN/wINBE
6/3jrDDBDSfjOvA8RVDLBV62AkXt8CEMOX0Tu9ZIpa0aDS3owtrPGsUNE4g1ihAkNYM+JbfQQkv4
7fJ6j0H6UeDvf04YnmdV9gqCJeYkjqkWOcike9pVaWFYVEdxL1pEycpKwQj57svIWjXx45rG3kB4
DhZT59gXhmqbpvQd9yxcMYLXGJbjeM5I2RlT03D1CdJoJBPWu06Sr7DXcRYGQGoCgERCDK5m5B9M
c4EYsyYtQpQ2RWVu1bQfPBP0mR0PxKKUle7q6+xOKDbcKUZ4Tggmajsefz0kNC6mL5MQsThhKlwW
tS+2yI9TtzVLWvai8huyOIJ0kv9MzcgY926UexoFUfNMXXeaJaV16IZjJyN6H0Ysrmq5WTBgdYXJ
XLNvt+FgbnIjYQbRatep4Mgl6XubYJjNuIucJDQOtR4KLuLsJGVphZvisVk6XjGd9iLPNYjTrHgD
Zn3DCbYEyG5Z1Fkvhhgx6BtxCiqAhBOrK7YEEL2qRBk5XSq4cNPu/PTSsCVMOjzck19JZOmN0G90
nZmAeZ9Za3L+sAoC8In1sc3YQHBh11RPqnkZF+r0RDA0njBT+h6KoT1iwCFqBtgUkJLGH8P+Ieq2
VW586nIiul2p76Ji+ZNWUeyb+ojEl3uoUlUYe8zXJIGKLVFj2dG7xWlmXtVG82U0KOIlnadE3IWF
288dJBEfRjIpNGMpIbqTbqE4RIdxoFFQUUeQSYmYMU0es4JECxY0g22ZqIIaVtnZiAQCuAsABXdm
o7FMzDWi3jjKhIlib6mPUB3AYVvXMOwqp1/WFd3geCYATDBxTMnxAK61LdVdV0wqfmne+pd3yaBa
tiCikStmnwmbIU9SGg2Ndfz3m9+Pme1ieYkYvUcpTJbfm2bkFcAFS/KKmqotlOQ38EXKrtPLL60C
g2AhUHZHdKPAAaJ+p91xMU0c0ZRKNLKpiYN8HgUPURUzzZzOLar73RhF1VZl6qTBMmWIS5jR7w3J
tVehUAx/JQhr16VLC11Xq4ydjGnqHzdlif6kf7MkgoyE/7pJkBeoq9Zs007vd/n9hqAKfp1mwKel
iQ/FZDIVUzRMdqCughFx6iFvMvX/iwR/yj7pl/+HSFBSzTtU7b+EAe5H//E//vGVp4/i53/9G0yJ
pKyS7u/6wH9+0T/1gabx76qlo+czrf8mELSkf9dEXSP5WkS1JqEe/EsgiHZQ1Pm4CqaR30BFp9ih
lkc7qOj/buk48fgSTDv37/hv//s/vub/Gf1U/xQtdP/y/t9FDMDw/y+JoCQbiBRF0bp7jIy7JPLv
IoZExziLPTzeqcOtqyxrS0B8SYFGX/G6qJyQ490+pifMQRujZdQo6mBNG/RcsGK+9bmG49ELGy1u
MYAshM5HzC6nxLos3VjszLyzgoESE/DjbqnV4mDKZPAVySDgzN7XUqo908mY0lekTMYjLfphJQ6T
gbSxPkwdYBGgZZItS2J40YbFsWY5Doom7329AT3SYtPe5Gs/+grkDTt/naq62U5cWepRPsx5Jnpl
S909pUhCeD1nOG+RWdQIxTWVcYWYfwgt0lopTqJAqDXt0KX5s7lgZMNGjrdG9udoM/UyoHR9iV4n
fQdihTyCsmwvclHiLVCsg2Gs2yLsGatPsC9SRWGXQqrZlA+USWKnXPrSDE81hvQV9LejLWMZRAnr
MSttX8S5pZMA9cF4OBYDpabxHTQlAfqleSt2XNKBmJncb3pd3ppNA5NIRH+5cG/k8oQETSKWs7B0
h5mAwpqdksEsW8lRE+EBEDZ8Dn5e19ZrgDxmX7dce5Jl8hpMsJ6la4Bd7twz1UL3Pw/D6NXMABfA
RJtMXX5agntEizVD3gm+YeZVoFfzWZ37xckxCqlGNoPDowIG885UHVBQAyOTg0+ltyOrbE4VrGFu
FyaR18JO8uq6e8IzjqlhLvf40egD25Rxgo5EXaExh8R1NqWd3JbKbRU7dANVnniqpt8Zh0yh+hXn
ZM6hqJFfkcTRGZLc6FZRvcdB/HrnMmZTp16FiUM1poigtw+Viy6HI2Yp8z3UYhRlisAGmEKKEOWE
qG52GUWSDjvFmmY85jWt/iJ0x4wtJiMQbFq4xvoZgIkx9MWhnHV40/cb/jRtifPHMckPGcrwvGsr
yof6HMnlGwcbeBGWMgBlVlYxiDMmxGEF2nfaMYF5fcycpZQHXthjr1GOkbqlyb3bJSy+MjxUkSg9
GKSZyvHan6k/bUmRkyO0Q3wiiuTJUCntXpieGmOJTkVTwGXLNJtwM/Mzw1Grl+mB6VL3gNOH4BOr
iDxo70rDSKKR0h/dZOYWSp9qXGleGCKtE+41H/qai9BIGEHIhXRXEWViLyL5HfQkdMX5FE26tSuJ
4pC6KPXmAaTA2Etf4LLIDCaXmtyV8Mg4ZSOQo+AaAtxjghoLoHaHNdoT51KpleRMYT5u6wKNXjKu
mbf2A8uVtPWzRdcOJvgqJs3MwxpgT0uUQUEFt2CNu4lV/rrKX1qbPXG9FHxLLPlqYAP2UpsvWFw6
Hs6QER9JcWYKP1Jt1pfqznRWy+ieCF1dxCn1AVoCiKkSy4HxYEuVqtnRYhhERLCXJLx9YZ2UFH44
J46uFjzumXCO9bVz62W6jRWEZwgu2PA7/kSdea8pY1KTFbJipelTVqpnOa/RVQLY1Qh7skMVz6JO
NIwTz8i1EHWdlOKKp2oX1yLPbZUEORL48Bkz947NzzZ+M5CW+T/0MHcuHq4Yaq50sdULs5BzPteM
GbrmFTJq6uXmHby6Zkz8VJSWYRUj3u1KtKCENmhlvF5ETONNND0yAqAy0N2iYfvbrKFrhvMuUYZ5
nzVtuh2UmORjhAGxmn22ebON6plKrJ/+tCU1NbTdrz6ve6duob+07bwbuGq6Cq4UNi5qRkR3GQyW
QaFfpJeoCmc7jRk2ROFjEeV/RkZwaMcWlrMSLcdatZeSok+Y2BJaT7EJ9i7W1hdLxehW56G7tPKm
4fm2dMNJr7sbALr3ck4uXc5cgEkA23EBPUS9doxAzeG9CJdkR0y0bWrywmwiZ6qnGxxVMkU5K1DA
ISRFx0D7ynHX4y8umPYNbf1d/sRTdCFect7Ji3jSUWbZOf6qtDCPRNps40KOHdQqQRrj2DRzhtIy
fNnAEGOczKbyggftPc9D5DrR8l0n4raelrelVmq/GZXXiOhvBr/JyyxKpzgetEB6rUXkDk0byW6H
1MgpEhH5fMKGW9O7l6RKQfWROTtF9OiNSAyC0q2Pazn+Gcq7PRSsaBheNQm5hyALTiz/qVZ2Oz0T
0g2hGtXZ6iLDg6W1kyZWxJX5Kud6emC8wV1MEI0/x5VCwtB0Fq0Tcx2yJeRkPAtL6Y11+72a6uwQ
58G0mZ9l08IlMrAgEGAfSUJWpcSAXgqRDHBtuZEZ+ihPnKxh2v+oWrs321Q4KQaaKSs6R9ouhA7m
1SVX7jTRwn2Mu3gq6T9k2Qz9nPYUKjv/x+ujzsAAZ2DdbCzznfahDuZsx4l6a4DaOBkw9cIa5W1X
jK1jvaai+rAgwDwOMYZq2HI7QP6PXHrMju/e6Sz2yaFkmD/v0Z3eFgOdsjUvXrfoZ2syPzRhfNbJ
xgwV9cfkBPJlML+Tdg+eZdYoL2/NpNAKgnRyBVna5joTkU6RcPVb1XZIX4wk5TFrOdVAf+CpNeS3
IhzrE79ebYvK4loGB4dBNW4o4rxNJLO2+/s1fBqWm8oLw2Ub00fFNy/VdSvEE2exOvigltCrypQy
jQEiZCo3c1e5VEt7zYJ5bI7lz6RgxWwQng8J079QF1+7UHsQWVHTgqhfzXwNG4VEOp1c3uEec5RQ
RUWdFu8H467z12lzYQ3iE3ak+LysrK/6iDjnXOHSlUo/Q8FRylKC5sxRpNirE2xU6mA4cVN8gg87
95pyFNvyU+61d+Dy8xju5UQKSmRo4AbYH5pPYbbpY+025ovuDYwGSt0Iyp5kVJHEV+qPNSuORlvu
0qn9WBcZLc98IXfjQWqio2xW33KjM1RcdnIPHnFJSR2tX6TFVDydp5gIdgoYxYZno1+LaxyMojIG
gA/LfVKan+Xwp4+7Iag6BvvFxDIvyqsvgK5L9gVELYgzYpOkyHjtyvDYRdo3gHjZnUPjJ8lP9TQK
x35l4FKxk0H7w7rWVEIXwSovHtZwba3BlmRptZjlZcnZ5AqhASij3peKPrCj748R8QCemVmmw71U
OYYln4mGdTpKP56wdNOfuMz8VV+vRht9RmN/01NhZ97rSrFRduW3qkQXTeJpnXSF38TJeTYTm7+p
9SODgzSV0Ux0wrbiCg4h9henkxSvQp1d1nU4FGXoCeamGhcXzUsZdgjAp3WvdTkKea2Cvybeemkh
1onOF4WN+DQgE29MfZtN6ez088tasDWhOA035mxWSNPkzRzLJLHo6KuS3goki8wJ2SK1osnYTTIJ
Q4UAr9teTebIJdP6MCY4ohVwEI3sGSz1a87GoFehYmQE+ETCpxGbD5qEgr+UGPgwaWujVQOJoW7H
mgi3rjLhmj/KGdYdRdeepBYXwJT2bjh2R7lLpaAHdAlFCAKYWm5bogmYRpULEwcmf0zbAEenk9eJ
OUjYDks3rQmbsvshI6YtecywzeJmanmJ3N/UzAFUN/MrO73/txkJqBx+/+f3/aRpYIQNufKPj/31
HzIoI9T892/x183vl/z1riHHjBeWZPMvH//bj//95N9f7F8+J8vSPZi4MsiGspe838/jhEU3/Psm
1/3un7/n7/uNJm1MZcJQ0CERqYZHIN61//uNf28kS2x3f737+5ZedX//2NAq8a4RHS0MF7QyJvnC
95/x+1mkI/39U//xMXUnUqfSJhOW3alZtRvuN5CDJSKqQujKoYh96PeDv5/ze6PhKd/NOvvjTn+q
4pVt93//+r/eHe/7pKFnu9aAf78TVf7zB0kVSi0oEKyXk3JHBBHwCBIEGX8m7CnvHzPGOXOmvGds
Pyco3JfuOisZ68M4qSvWPjPyyd83ByG6lD0RXgOz3/ggHDv1xGm1akf6iTS9mV6KkKNHr8VJvQPs
Pb9NV+WxspGFOA3ponsqF/Y/NzIFEcW+rC9UpOjXqi+8sR6mDSrpXfIkNUxzikfzoLPq08EF27x4
7OQnPRPUnNrry3Cca+OaP5kXBXfsF9R1ufLb5YAqpXByl9XliGh5QrPB65deZWDpCyfrvYV/tWd8
LBib5GPiwoNKrQh0eAXEROIkCvovxLIZiXoLVFW3Gt/R7gJyiDlaXOWzOyIqYBQbKC+xDwB2YlZv
d85sh88IP/Yw29D9TAwFE5ukHsDuWJc50o55YPa+9KSqUDuCWZpd1dPN8QSl/5KfzcvK1YK09KBn
OsiWPKKZjc/FrnqIer9CcGy3+YFb7VAicFrXeCvLryu7PHY/jGxn4cithAcNUgeUB06u4a63jMZ5
S9+j75KgCJh/w52y7iLXBa0lAS9ttuM6ijYiA0uEu7airEN/m3GqO+pTiHH8aX5IxZvwcekqvwfZ
u9HQmu/zRxxtKE4u7BI2lZM/lo/NldQrW/ORT98DkTcowShybcMuPiz/lSiV5a5Id0LEnYCOcr8Y
XKSbPdItYOiZ7COHHFWChBk0Y2n+QN+xab3lVT3X3heNaXSwjlAiMKOZjvCOzf8QybZ2fWGNes7t
5NC39ryDjUbvori0h3A+nEsz2S3C5UvmjHzYRsHNLXs2wVEvIRLfEadev1Hfwidzq0V2oF+So77V
v8tP/p14rrUv+jb/ZOfYBOG3MPj9CzN2nqrhhShfG9Gdfb8DlI2FyglBqBzuWAPp7o94wUXn6BdO
RVwn+hZRpl3RjLrJe/j2Zd1QGF9EvGGZg/pP3YYRkVQu0mFZuzBEwkZhsHVwcztQ2Z1GduRVt+YH
07Pg+PBUFPe9Op2jh1d435Lb5g47HjRZRmXnOFO1jQ44Guwe1AtsTLKLzNeBsxpID2xRk1t40E4/
ysMDOFvBQa7ktZ9oftAWp2e8rvx0RKi3pxSjmSvtV5sN1r0Wuc5xkL+1WBl5LZVEOoG8cCz8djRH
wg+JsufFAwFxRqG7brIbG+Rxn3DFCdY9qmO4vMfcnfdC4m8xyzBMepdW9z8/ykDDR91GLHbPLOVh
QK9I1LeSulhTbFQoKzInvm96Rsv6U6CECrB1bBICciChOfVzd6BDka1nNWDOwqzHWb94sn0dU6SJ
rTv6soZ7bji25/4R6jvznLN5REfvJM/JZt6yiPV/1G27adgIWy5RTcAhf58pP5kTWE5Oj2ojDm9f
vrKg3QiO+cTMh/Mb9W6X8qvABMWtprrZUTghqhJscouY2t1fzjyYPMv2Ahrq3f3O7H62Ev893UCn
h+CDznV5DPEHMuNgCbEXd9oXtpDZYS10rVFbbgbCzfTN3GyTU3xB92oB+ziy8HtnSJI660vioQ7z
s/fEy3YN06EdfU51pWDinqtQkdtjcfWnu7Q3pUrxxOO6/T9cnVVv62y6hn+RJTOcxhQHmqYp5sQq
LTOzf/2+3NHsLW1ppt9KIbH90gM3IIePVjekKKd4uFf1o3wd/pUAlBZ8YDw6kM1ejwHouzQ3kofK
sptPGLZPywpwx8YZub3LP9mEqNArkS6lrAbbZp/65OpItWSzkGvdR2wPAzNL/Rx/YDCU/bkB0wBB
aHfHGHa1zX+JeEmV3RcYJB3OiyM84GiYvYTOjFIWXld8B1ibVgaQcalEoVZ/ASVdYaXkFL8VNpvw
RWzla/pFEhhpxWFy2cLAi++aM5Ol8nkqwCU1ZtNL/D5cJxgLF57OesTIzaZN2n7Bk1p35EaAzxXT
A+rC+zPT4+Wkjh/VWWKIOrDI4NRLaLE7snFaIfj0oeBKvxdFHqCcYvmk7Dt/eJEcjk/VPGF/IDxB
Q6DrF8c7YNj8fuGvlTsz9NNv6hBebSfGTfnisOQIxDT3mDsRmwOYvOresg+DKwRh5DR+dIURm3vz
10KkKjpz7VD+YYO2t7GnVFN9Fod1N+8lxBp+FISqmCjn2Bv36jb3aojLw2sBrHUb9oQQL5Vpe+3y
5zuuDdVndM1vNGYuT1yi+NveuOHtps9sPXMYJPGe9Rak9MICtFwjZ33o9/ip//0/moL1i27+MXK9
7mUWnQQRFYc66wNNVTu8lo/VS/USQedV9+G040mgugQfacncWffx5RyGnfm7qheNYNdPPa4gW32Q
6QTgdLfEhSNpxG5M8GXkb1+KX04GtpE38H+SYHOeIzpaX5jnHG/hARCmK7pAVFY7/TH/6Z2nbcqW
nFEeU6hjrYAa4TlyknKDmAxepa/S2xg5rvQl/xYHg+08t76NwsbINqQ+B/guvfUWNNhLcgiQUi49
Dwyn1h34ekBmDnzSLsWVdKcjOggwbEMgX9cg+dUGmHCoIFXGQ42c3Si+xogcsVn660P2TOL91b+J
LyzU33hjoEQH5djcUwecwIUIhdogXUbtyzjSMkNI0YuOw6d+qAOWwXv0Gd6FoxI0x8gTHAoApj16
HLGHqntsOvLxHf6Zn9ExIdChAmKHhvu3MTlsTog7ey3y7K+P0A12FOjAtrfW+MDgdC8mDfydaC/u
NogKR4a6S53nbZo2/kjVaFcfaU4mqcvu2HkzXdwlyD9LQjT2OngPHgR38ECSbT7WR8Q4bJIGQaJY
QTi0ohhFDKce+CoW+6V4VMf8CLADjryd5Y4ensYevSsap3vokxs2cUJXrQX/B6cB2CRDq6eBph7p
sUtPmW3Yv76J3c7+6ACD3RF73iwLtr9XFaD9wF2vDLnibZDde3uJvdR6rIHl+qFHNcsJvX4HwHo3
PSlOgvi9O11RZJqQRv/Cg7D4boTnNkfQ9mdTnZMV6ywc61I8xNgNQsI1okdpqA+I07vCa7pWD7rN
XC725meUIgCTz76ABsBnbjI5hgCTbVAV4foMds0VgwawC/hxuAPGjRKnFmLBuEOyDxZf+S0/twva
1mDXPLnBk0XfeNbIAljjHVaSzQKKDmw70j73ykvqrAhCfrG3cZ4QSEsGtJR5Qz4PjFxxhdXRWh7h
SvOScfwCaYsCAlUW3oWdJ4Yxdhh+G9glKxBQGGlsHGi+gyKgCcTm8QTmUntq9BP1+FI7LGDQR/d7
PY4h7Rgs4neAMIAQo4sAwmOVX0DfEllnrs4aAxd9leFO2+1trTck9a/6KwBgsfXfyQcW32cf9YV1
brwBDgmgK44BFRO0/hauZ91RXdkVTxJG5BNKAC5F4haYs+RnLRVo8KioCzj6hoNAw8oDXU5DJZ12
gq3fhmGLd+TpiOC0TCUIifYykFmtEKiQaaaksubnNvGEpzB9iEDbnrO78R6CLlUfZryGKQH/CFAy
/54Hex8CUwMoBK7Z50xA7o6nnePVfLGOXRrUN0IXyo+ghcBg0P6rUbPaxtJl+cOLAVCeeqxnFGNp
PHH2PqvTHlE6NLoBEZyXg+iCzsHVq8oe5yNwHpBBltc3B9h7sfgrqKc0cYvSwerARt9TJCyS3dAH
tgO6nfP5HSmt4aF9XF6qCUSiJ1ZPY4Nekz/grAiQ7KVL9ugSDVyBTpAWKAiZdLdFeA3nD8Q6Yc+w
uQCoLO49AOV099ZTYSYEjyFq2fITqsrIJXuG5eWNS4Cx+NFwIUCFIobLmJ1rFwqNxmHgFIBZ5oPW
JKk7h9vTYypVL/lNyJ5p6hzACpsQKr86ToLpMfewCK5gB5KEDQ6JmbQf631bXPX4gGqVEj7nqVey
G0BMwk1wC18UdjMZ0gqgOvg/0ALE/GiQbSmPg3QhnOF8hL3FZjf9mr/TDJLDhTgBU8WCWIcE0UBJ
qnqOI1pbQOE0u4EUV7sqj+ZCkzYa/dRgb0NAGpQ+hsiHrN0bxbGJnAJQ7vCPPAGQhnmjFqKiSwIG
AX10uAn4EmsUvzFxdsTaB/4awsMQTiVSU6oL86SM/Ms2/fbWpaQbZvm0Y7LC0b7r+AkgtrGXPB2i
aHqCbLEFYZwjmkOnZ7lGjZfHJ8rRpUXeesqA/YaduMuXpwLz2oGERMAsbRM8BwmO5ll+hVKWvTAA
6xfR4OayAiWJc7nJHovMX+DkxvSSaZeAlNkb6qdpPLai14gHjmwJ+3MY13eV2tZXLdiEI8kvpxKC
679yiEW5uwx78VFzdZpfJzXiLCeInesDle/ll80Gyi+V4EnxOKZpHYu5j0g8DK5ceNG8vvBiaw9C
EU80UCPxTwgg5JcjCVOIChjRMxe94b7MnVIfImohHEUETOx1a36dBWd85njgfNr1F9YNEiq0sL0L
HDTi14Z6uEfc0d+KPfUrGxDcQ/SZffanex3AYap/lP389g1bSf8AR9v/1ECqydNISpPPhI1pOTMI
bwYxDVMUKhsf0z6Sy+6Tc3FNUTykxk5llvTuU7jBTZsx191Zn4ozXmbdTb8JuwwbpLpjnJ5rrxac
HKrdixm0X+Mbeylq5deEuScxiefW70ZSI7pJdJGJUvlaXopzduCGdv0NQ0mKB36L2C/bN1X3r1Tw
2G7I9LJDeSnr/fQ0/yAPT0iTAPXBdBJspUYxglndIPF5n5mVcAJR4JCpe5guTMGQmQkH7oX+4fZq
goMRJOYJZzHtEUoSdB4OkvnG2uKTyNxhCLKNVdfBZ8FlXB8uqnhcUWq4sXhZkcjvKy71Avb0mT1o
JxM+TfsY8fDdHEinON1m2fKbuPXPBs3H/8A1Qqc4YBRIIms3/8QXyLP1nk8pSBoeUTHJfjIIMr/J
tbgax8rfBMHRXvm7nmi8pN+iu54sj2OvOhPk1/U+v4TDBXDqahxwVOSmoj/uUeFAjAW6taVEW8N0
eFEIqKy39J2c3ICPsdP28i8FJuErc8Pi26id4YpzLCuaW/FQ+GQcyvmRqdVfyFSlN8JL+IIfYOBB
xyveRQwYccNvL9RKINxRecI+vXFFIloeDlz1xJa+KRwloHNFl2I1Hf08JHEB+ml6cG/ZZpO7/tHV
HqsmYv8TdtmZoEmznn+N0Ytc+WWePJL2UXGr0jE/Kl9yMGSqAtIMWKpKdmn1S4Kzxs5648P7ycNX
Dkqt2WywkLTHt8KBoSA+Cx5Id0L4VTv1j0BCh6fpIY89GZZOvCOaVZXHKtyLHzq1D/0Rp8fulwkU
INWZ2PLGOmLLGmx5DUYn+2xPLcYMz1rsC98hqjIKsti7FO64Zz2ONHFUO6Ty0jjIrZbeW/MNseg0
PcfH8K19mTgwSTqnHcoEkYlaDx5G9q013irRkSr7cz7g6Uw5cVd4TrU4IyGEU9o5EsjQHQDEfYb/
xltlnSqmV72nzJUlN8g7DZhIZgQKjuhj9VTtT/X4Pn1ynvEx98JHqKnpP97qf0VP84N6Ezkbwqt1
R1PVzu757bmylejUXYlGhjswP5i6snzsKbzi+lShReNSZsQ60aY60P2CwI034hBkOngT4q9y9K0n
YnPI0mSY9EWdgRqm/AEH3mMgxQwaJBoCA9Rs+ZjR0V1PQEVkj2SC47m8EQsUd3nxnw26YcxUrH+2
hI4gbNundwnVZ2RKnOY3bf3cyyHcLxmAVk+UjyDrkjlAinXtziIUz8FNTx1wbXQJjZc6dCf1saJW
80bNtzZAw+xm4lCzOxavZn+Z2ydG/QxruR6O2citXixEFqr8C0d7npgIxhvWGr9tnMTlnQodmEjR
gITrabjVrV9UZCwgONt/HpTwWOCWNtUvlnGdu6O+xaF68jjCOKur/TMQSDP+gXA54r5mVwMVfz/8
V16Y9d/URizVn/cdDrTw1EOHDe1Ejr/VR3b6uA892NJgeR3eqHsywqOJ+wfZlYLYAHU6QngkmN6I
eMmWKFjWByG0Ax40JMcGB0zK53b/1uOJbm8Vt732Zj1B2a6oOOM4q38Mwp7E64F5D90782Fbk729
jWw/sP8Iw9g1LmQaZvkpTuOOo8qEqz04c35mR+VjKF+TtbGY4QJ2hL+Jh5coqotOojnW9MqbfZFc
wjUDwjNcIvJ1CrryEVY+LBiSzzfUU8FPOGyqOogTGj8EURhIw+ylauPL2QM8wxa6/357IHeuqJvY
SGmE7TgryaI5EUGHJdQwTPdvByzObLc3cvX6VpDV6OnD/LU5nr0Ra7GtIdKBocU2+9j0iEvhJ77E
36QuxMXUctkgE5RsPGMvp0cSi+NvXjvhR6LeCDGhhCf0hDr6j1/sbjOi/z6u5xi7UUeZaDqdawyY
bhQ1WFoPRO150EXnZaEas5c4pd8kCAJfEk1sG+0K+kmSl/kBqf1uBjA9+6LqjG/ixEq7AqkwrF36
LNKmzFwhuXSmKzzwkJMG/eONMG7RwzlPLyq85KbZEVd7LDLlq7+BJUO5h9HHbIwc9IPoPqcuLNlU
/0mFCCkkalbECAjeQlnflOGQ4CYYkZS9lF4GUFM7DF3+5ZZHRJXpNiV39TBNrhZSgyEsARmBJvBI
Vel30t7gK4C0ig5p8C7cqImyZWAheqCkxGUxQCpUgt+Ics4/lUOxWXw6EtVqE1ZhgMkTBZiSkSJl
B5Kk8GOZzspbeclczrYPHpuYvoXEWeTfJhUaKKdojolfMxoByT2LArYGrgbqxBfvxLaikbCLiN0Q
pl5y0FPPOkmtbVaeWZ2UL1U+ymxw9/g2PSBDwAzMXkNcJbj7c5pdgM7zZnl3Y9eSeTLkFjdlP96w
DFzAaZ0ae3rFmurO79fRqWZSf0GVtG7zkYVMsRok2IN5ZoJTaTI5fCokDWSXB8LeVRBiQYJBHIB0
BOzG5FrmLrVoKfli9qq1b8Xi02qjGUr+mj3zuxR2GoKLzJU1j3FnNEaN5pI7UxIirUa5wniMifga
l7+bBocAfV/x24Mz/TFzeSvcdSKKo9ob3RkzKK2PSsCBalcvaJ4DaNk4oLN+Ly1Phx+jBkTOnXIs
tDc0glCd8YXQQVhpifZ568/isk2eZMs82LJJrQG/AJFgVpb0fl3GQUVr5LKOpG1uLDgCJwFT5UZg
oka2QrGi2nP1XCvvzD8UiflMPZ3RhUOMEAfPhvvtlRc+kJ2M5wELpZuROEXMzu40p5Rdqon8m5Sr
ehFnW5WeU7xM1HFPY71iecc/9fzDQx2mD/6cz9nSFYcH3ZOelzvlyGPdpKLYTAl3RkbEEZQ9lyTR
r6cFxo9X4DVbP8cYHzkLeeI8LzSFeEap6JjrFgYhKoAsOp6QA8Ue8uKaUaREeWd28p76fOXcC4V9
Jb5z1znFxiZ7pezPCy6fyjoKd0h/8COZujU7JScfKbWEkgjdTM0hRYHPMODoZ3OvZINhtkWODCrn
PE8ViSGBgoaEdh5cTYiVNjfAqPfIx8pIgICStFF/5+q5RoaIXYGpFGrscIgA33KHFuXdKmzu6Dv2
wCcgNCgK/1TK9md4bRI1tNGjTkKpcjDdbdKari69M1d4SclV1rb3/s8n8wlWH3AJ+FNR01B33Blz
kvSkVlDkddmruVDudQER1JMM+3Md8Pj5eA7+8rasBx4rf09nfBvQyOaPuPcUNqPlcTtMesXlqlhE
/IRfYTgmf45pDW+3zd3Ks82l5Z3Do+MRcI1IcHP/a+3wdtw5f8T1Mgm2QaqBbTolyDZ0MHYqOShC
F1v7Rly6U3gg2Yhyzh6iJAottjk4y3m688HjjS6BQMbk8bncDv/DKoA31CnzaA8MD3XhjKxZVW8G
1CITIEvAki+UY68FA10BDQI4TWDRAf/GIPJm28JIbFZ2ozlDQ7Pu2Tiq5D/I1yQeC4TP4BcZdu6Q
28T1s3ZG3W+ukbwX2BtWdy2uDTDJrX8ADJTo1xm3pWxL1h6yzhp6M11dy5Ge9RwzbwqMFBNuzHk+
PAT1jCVg4y7GY4o3p+hUxiP3MzGViAf3xnpiGPhda90KKJDxgOXxeHhqG/SVijvhDnMVWOfL9Kth
Gr1xUeB4IDllMwySeWAYVkoKSBka5xjEpPLCH8TiabJO9OuYHwwluuth4TeSzyfRc49RtEwOUF54
n8LFUXFbfQZpH1fFZa8nGhssi03rYDgyyfrH4YkGadQiRYS5kd0/50A8Z56xG6M3noDS8WmxmRSz
PQyzlPhTLH2ujnWsxS6RIwo7HdKill0XEpJEwdNqOWwn1nCFS4aIldVVuGcGhXoG0ibKcGF2nXzu
efsVQrlfiQGtcQsXjsjJJDfSPFF7Y4y5TNywWHtGd+Mlt7shuGobDAdxeSjtjRHmm4Ncdt7R5toe
bHSEX8j+QPIEwnHFUn57/Dv01EpsslChts3mRZ2D/zxh9lKh34Op5PngdUwujETNhG7G6xyAdePO
FpglVINFh+ejdT4Lrty6Tnb7qEJq9Hka3eriyyEhrkZfG/FL+NeCywMru31c4Hy6rSa61krsgtXJ
AXzyYNmBeN3imEwiVbo1140QCEuxPPBMJZVAY5scLEj8feqdR03uh/tjXJmWIX07datPosJhfTXX
kHsicWIyJgceLGkel8T9b4AgA3AROv4uLtrdLqq23BR8ZKIe2uJlXY98/DYJsHBWEcS0zdmmeq4h
P0aVk6xsR+dCLt0Z+amWkhp+J8tushrbZ/e0G0zsZLBAT4n+zmJEs/sblGrxtM1XweadRzNYdC8t
72QPTDISXHJglaytmp4zC0GAkziHLjxjEYzn37IzVU/HPkWl5rntZFT5iitnJqEFGlTsJTVzrAwS
mHkNiAo0QNkvHZWOFELIrzG5w6aDCl9fp4c7Oyi8hwuE8yuQ/uaZOhtIDss8SmitokAVplcjD32W
wbZ+sNhDuUtG0YVmRzscquHENxjqpjm2qGaOGAsDPranh/CVJyrKZ5BdOIgx2qyAij0EfZhujxyg
0u1b82ub18qVsaTQKtIQpe3ZJDbuTew3tpB7rKyh8wBcUsllByopkwLnKvDjNeATmBCMKERhD6eQ
4jcPCNpRVYTpG9IjH/ea6hc4TkYu23OlHpiG3MUY+STQAoE6CxThPpKSO+lukwZW/IBYAUjQSGTx
uH2KCumelQYi00yDavoUvkGssI2pv81BsBD+eioqF0MfjfDGejfaa41Eq2VvM2kIQJYr9E8JUs6W
4HQ8nhUhvAc6exHs/vi4lI42vo/989b1opQQu3FCjGDn7YG9Sqbk1G/zmrWIi536SRkB5yDFr5s9
E5OhYMqC+KcktWlaPrACNWp9BFnGjiVSRtjgEYZiK7s18SbzyI/Y2reYA3mhq/DFazMOeKsoxt3b
1uqAUeMkL0VO+4OQPeX0zJbtLvjNCv8bXuoOEjYtwMj4GAO2RvDY2m+RNOteAPv5QUWEjzegKOvb
6tk8jHD/4zhFypLZSNN/2TaQ7czOqaQF7CQAlNcEryePaTNoV5Yl4PSwe23Y6DuvHg8ybwUvPHG7
/psJTw8kVK4s3T5hs3OYUHH6NHNDgB1YFShprA0iN77UH+CWoLPAgIGBGY6KtkesS1g8kdI5kk4C
XkNsDG49HtV1TyGHxy2U15CIi43lbzNisdaP+QdzhiXFlbETrfh2cAV/2zmbETsHQxSJvpgHDBo7
TwFoBXM3FjI3mTjdJ4AQNijOO0EL+PXBn8ibiZdzG4d5ArBKurCNDcm5RXi6JDZ3ECoibODD+FTO
PoplvOQZEpyxWsSZHPWRDo5mUbbfmgwMK39VRBBzwIyfLRycNkpOOk+7Un0VwJJpX1u8x1sRgmQ+
W0i+olFmAhBONwmtkdmP+Kk4BKwZ6mm58vkEJoCWDJEYd298s8k/UhslWSdf3Y5vkCeUP0EW4biz
wQz6DtRfANKCYjKHc0uFKSQib+1ekNCcmy2kdjpVRYBPZPPQrISqEBoAB6Xp502sjNf4UtAtGjW8
BfKSDfbP+3toGxmUcEqEpE8PuElufvC4UmiIRkdKugm8guRcJnwval29JvWsoPUIK9Jq/pxVAFGV
ahFAWLunPTSKol/kQyYwp3BFDkQ4vYdEgNSS6G3pCm02HUJck5ATxKBoN8moTpWTggayyCY+WxTO
Wl2aDkubXWp8hTxpZUS6SX2Z9CnHUrkzIFbM7Fy9qrhj/NyoJolUJFecViHaOKv2g6DC5xRyyNTo
7+7jtfAHw02Ja6LILIMM0PRu6q3czQzpNpuIMOnbX/79OZzYxQsz8/L3rTbD2M5SxNvfz4oiQ7iM
yk250YL+PNaLjXs5NQmPbBjxYQAmmv3vFzlaAUn+ve5jAzCoXJu21LBwWwi6yFPF//2idL6m4eXZ
TUtDuCE+/d8vpHr6jR36gKdQSRNo+9KOS755O//39d+/xo7pV5RFgFdfRd9DA8X4989crPinUNVI
DJbrEXe0lq2nXZxZRfujNAzWSALe3+lDtKL+rtYUQIS2TdajI7n98++b//nD7a9BdvKT//tmnYXB
2JKD9R21ntYACfn3yX9f0m1ksMLjGv7++fdNrW7eLJFO4qzAVooKEZ8BlZOu3h7s35dpe/n/vvf3
g7/vyUO8x+Uo8RVjOhVGjjDjGDVAXZDOnzZ/qzhCkjNrXltRxki+iQ2np78hR9gHiaOm2bIOytw6
Dampu1puVH4nQMynMrMCFtPMrbyNADwe0f+6XMT5UQi/Ii3LiQiaQxWiNjk1Go2RFUxbSgktNeAB
12MZXUoBoIyClqxUb0S6GDn1vDZTQvIOZpMBjn+zO8mWwdzhfPhY9xzIo4hnT5nXYJoXUqL8oZ03
NqGJfVQ3YmFgzeZX0d1ajYKg1krlM3KhQkK6LmL46EVmk/qaXNMIoUiitvp1kaXHRkTNUFEBvjZT
uOtnwpMFzKGvtToybhC0SAmoz1ULDPscZXiVIw19kqcOXGVN1crMcmTiiyHQRsTCJYUmXNs44TzQ
NUQYK7a0cd/lE3UohOYsyH34XvGko8Xryr532qEEsGecskhqycibn3kQOKAjwiCdahvusfTHhIxu
PYcQ3EMDd64uRsmdrFCgK7PmNaLOZsFDRel/GqmPovLt1ROIkEIiwyiq5LUS+wA8faJPNGhT8ufK
MJJAWsEgVVSZTQqEOsZ5tImG+1jx0NpmUqm8vioWuQNaMLUt4hAGWdEZCxht8x1+4AA0cwTxr+xi
JX5vFoR+4yGObGOoVD+v0i+LCpAmZdp+VgQOL7Qc1LikATNQrNJD+lErtR0xWScwbbiLr9VQnotG
vslb1gUVIjApIQL1gkFrgDyyLrMFbb4dBWRU4+mjGrhiQUB7phPM09DP2oPI2WUM8aGc0ZRXE8Ce
dZwhXkI0KmpfVmppp2jggMPGKrbrJHqTdDJDcMxDIMjLcYjH2WnEsjxayghRQkQP2tAQFpe28F6q
QjeayvwMHWyqphHjwVFBzbS+rtMAQopGLxSU9SgZ2nsjK0AJRsGvh6RiAZlY9vi5HEXXqbx0im69
JVsJUXOtSTGPxYzoV1L1wVBr6ALX1VETMGsztGmfNf1djzTJm6YGrAqLF90gdDCkhHMvWRDdj0xE
6wbU3rTEwOqzxgOqXqfdOsFtS1X1pxEI56ICo2edeEQYEVEzExRpVLxNgyERjzFyIMEEkjZdUees
0O1gdg0fWbIZtq19hg055++i/hiRMe2nFmIftI8HZczkg5Kth6jKif6X8FND7opMZDp38Pj95bnA
wnxUJevU1g1aMWV/hLdyzEPpn7J0EGhqCmccAfQaACT12lHTpNQXUvRTRJhHhYS7FtrqOuTZrmvl
Qwk4AppfYI4GKDZ5IUmqU/xpc707wJAacK/UfsSiQomt0v1QyjkJ2g6xifI+YRaBdozkr0r+sM10
mLqW6GpCLp+MePkyszpx5CR2cbjv3AmKSiN1/kz8rVp7QZH2U1JDaUaWGQ11sB7tOiXHlHPE6pEM
XEPI3hNZ8QZaBAZiNDBgG80IhIF4S5Mr0UON5VBsFr6lES5ONqAZAWk4kERhDSashK/4Yu7TWjsy
RYqvPJTPJkYacl/NL1JBHjdAc9MnOmtTR9kwbj/Ubt6rZi8c1wSYhrARJOt5jTx0pl8WMZ8DRVRO
DUNDyRH0dxSjFDgov9pEfgPjCjU5i6hIkpaHmf7uFKUkQqihXzRVeWstqaPysSZBmyjEhBWFqHbp
yQkhYel1Bt6sHeegknRwgzFdZAzJQklxKgWajtjgxAv/9bBE6uQnIX4Qi1yWh5VARs+r05DUynVo
0udQshqPzThDTfNFjyrxoQ/rkxWtylGmn6VnifzcLyNNHaBYHb62x8m4z4v1g8hSskcO/N8SYygi
K/FLhfIiXbbKvAvJOp6sujqHzZL7KaRj2APiJ9JWZPMh/Syzbk9ijcNmJsWvpY5uk0gnY8mlsySs
bJsYMXpCZsSuVNSvzFLsU4X6rBc96fk4ETdbWu4mHfqwfaTdVKF181XTXSilv+kcntJOVoDTIuSy
1oSd1ZT0p5xsN89ouzQqbSAzk3S8gMbnPpW7IIKhQ+NhK5HAHUbmJ0FYsvFUo/jXGRL8AOk7hKQO
CXSagk5JMjzI5be+iCY3VrXZn8Za9wpjDBpt4ahVZd3TJtIjo1W9QsxfpVEBo9EtV8GIaIop4+oW
SPjicFZCfLT6kzwrxLZsLYM6yt4kysNJrovHaVo/cGu+tEVHjSCblf0qjicVmRC/T2IEd/XpplI1
vKSGzcOrfEHGHaToI2RWdQ0L4WwB4iIoMKPlMJDnEWUbSWgPvQYhqdMpKjS9nD9D/7lMy3wSxuxB
SHXLNdYCFgQBfYM/Micq2HkppYKCLfFPmVZuniJXMwMjDkW4z0z2p1KVKJUbZpA0a7cvImAdejyc
hMV6kqAhR2Vr0TIxSwDcjlB12EuM3YulS2ztAlVFSSfZWiPzO1mJNitzACqjU6dq5SjQRUqaWWlo
QT+5i+VlM8mhNAI16WOQplVPbc5sWDOiNPiqgdz1mo5nWI9zVv6DuI8Xj6591ut7046mHSUofpcj
96/DeFnxdTwv8cXUCrANw8eizoBZF7IB+bis6bFv2vnUCrMIbvgn0nQC86jtX2PhaUK+zMksJKzC
dPxJFjW8WXSWxCrBDQDhi3MUjd9RZ4S+ECga7n81rVu5nykDrFXQFIT0mVQc47ZQr1rWfUv96Lcy
4UZjUgRvzfUdD2og/LCE62VhGd+NrnPVaEU4XBppN0shR9CaPUjzeVGS+DTUtFDNVPEmyaJBaJDk
kIb3lUbCm8WKPVcVKr2x8dEmVjDJwwcHzhM2JBleiShK1P7EOnXrMNROtZUfZ2ntYZtvNSaxus1W
grQSOLgln7lJGYKvRoFesVTag50C/1lv3LY5aTgiXIxkaM4IE1DWXwhYqBCYMbrK0lxfFKnXT0jS
HLUZIk4WpzBJUxSGFjn7MqswPaG4BjoozXxd1yi5zhoKD5NY7SfDQZuXHEk74nDYecYivSl6dlmH
ST9LefsKbZ1z0gS9mUJIl2W2nBmbBHsprcdMZygRigDVJCs7tA7oc4pT7ejSlYpZnxcdCUWDQrNY
nku1S6mA99Tq9Fpz86g7pOPYvHbAFr2a/jrqDk+63lK+UGuGLCegG0W69I1UUhpu1RLyXnXrU4Tt
Og3CHYyuIBlkGUEd67FrxATZwW6LE0sqZ0Y3PpOa1n4HDRs4MC8xgO7dPNPuSFOlWNq0xwmSMUVL
6d6qzaWoFAsE1Nrb2+LRs8UleeTharq6YXIJSYXCK3W0RtW+1eBjE0YI7ExoNuKnRR0kTNV7Rezr
KoX4W7QlPXtxKoCEtPExafaGxSLF/p1tDKufLKRdm0+DFIRjgX52VcB3Y5ssJ5gWiglXNuyeFTE3
z81IZbeSq32VbDQEAJ+lpCFNiqGhKI7SXkYcYk8+rUzrFhUAXc8i0ZvVFTgjgDAS6oOUtdkV/3KE
Vwea69lGi0TODhdDfVFOYpj5UjHqVM2S0La0OdAn6EemgUi2iRrCIc+Ry9KzjJpUiLSTtCqEJ76p
5Bh1yUv0amojeNOshDuGznr0nhubNB9BvaMbKwa7FuWUZio582QxfFiMbOML0D4JtfxFFKmL6Kok
PdZIWFGppuanRsXqzp0JU15BC0I1Ig8YYOrX4Yr2d18d4TH+NouRHKy1SqicdPdBr4NVKDtKDuhn
rZV0wFCcRpHRlYeWMlqJNewqmtGlVxjcbmV/FlcSQw2bhMkUgZEtYDOEVNTQ7e3eBSFZOHpHi5gF
f452AY5OFkHJKQH136/9YYX/0vUPgjxGZ1NML7I6Cc+kuwpn5/fado2tdsdRT6jYmPQaB+GpKo0g
LEkUjIGuJgbSfpr3dNFLlIUXSBeZ8j1lMSp5WYL1J4JgtB1W8Fv9+xjOr5QdNNInk11O6/aVgTj8
FFn1KRwUjKjlPMhI7nEJbdlbmvjQ0ekXWjH0syYb4UQynFCafWEtED+ctC0LFcfD0ikAJ1HwHAZC
5zIHGSopsE+kqQiMolceVewFRsojYxQm53gRgLZbTfPA/GQ7RVASmXKRvdPsCbd14UeGWXA0peR9
TjhWxZjVyGxhQRPCQh+aS6+VKq8D9opm5GQveqTv6kg1+YX2A+cjxe2X9i5OGsZ0ScISrTEejtd3
KRFf4pRW4TrSljetKQT+T6sfb82VBnVzj5NGcpUZ5W0drHlXA/+PG7ofcYz4a1VkD3Oi3ARjGn0R
CU36HuvO/Joi4NdLXAPVEPSC4KHN3Ta+5uvyuq4LFDKLAvBQFQ9l172scbkX8ii65dpbN47fc4qK
F4I8WJ9Q5nC4XNxfqd2iTHno0Et1FhAkUjWDVzAPo5n9D3tnshy7cibpV5Fp3bgGIDDFQhvmnMyB
87QJIw95MM8ITE/fH66qq1Rq65JVr0uLu9FhkpkJBCL8d//8HDUnYZkfzQySIRfy1oc2cCNdj/a6
BFydzPv71Bx+xECMJHBJhfSxdG9aP00f3Th784aXqizd79l5LOL0Ph+b+kBBEmOgZFyGzkyCWonc
mjrnkQfSBjXqd19LkK2SWR7cmp4n/Sx3EJRSlEUcjfBbPo2ZyYLlDVBmyZ4ZePg2VvrKggXSPFE4
JQvW96qPf8Vl9l35YY2qW981ltKnAi9lz1PVn4NvCcp44y1okLibXz51YI0XUxsbmfMhwa0od7VQ
+AA2TRbbd1bT7/0050wzdNuCFXylrfHU96E40F7Khj86z3nZoyX4jC4q6uaha6zGaSJ2oAFHxN4h
txfNZQkmDjQhyKmjQ77RNSTamc2UXV3J+DK6qLl3oQa+FVL+iNwot4luvwqPb9yOVbWbZu8qQDgD
JfC3rcGuyOdsVwVEaWAEc1MUNRF9DOOjAwlEktviW+f2caJ1O/pLEYSLVAARlAWbqICRTurSy+o7
ZkzZdflvVw0hDnkyqA0GZlYaJc1PI8dOBApy2kwZc+SYYZzhwF5tm6/CIgWlgu3U1uUBdCnLq8NR
TvXRq27bt7Gf52vm3smcpHGqjWwH86PAuwhUyTDYMbdo6ZLXMLL2vksbkOZDq//e2PY/bbD/AvQm
LMeiNu7/DXp7XPhrf1l9NuCmis9/xL3924/+nzrY4A+Xl/I9zzPZO9j/0QgbiD8E1a6eA2UtCGw6
6/4d+CbcP2zTtSh8pa3VsflX/wF8s/8wQcC5vut6lmsLx/nvAN9sYUuAbv/YlyrBArog5XhRQAjC
/KeyPB3bacE5Dfmx7MKdpXr/FNf6Ccob/PHxFSBq+9C3db1qxh4TLuWnp4R55gw6VrOc7a4+d/3W
CVR+8ZkC+4sfZKbarzSsoyhDjj+RUhRhXKamYnxryl9JAoyaHXfCAJpyN+5rRgQxPqTBGzn6XoI8
Sx7lYrhfoF+TylgzkdyYB2jykx779ikVFLaESw1bEDDTY/DsNBDtW4sDoenj0HYLmvfsErWvGol6
FKFLQwJkaiwZqW1ZG4s/FI9QVCIFVLSvLEPrcRzXjTnUK9GEcldUJE4nR25VF1L6NniX1umhIVdw
M9gn0+IjvH2dzvvY6Euq3a3q1mTVFfUQHPJ4cnd2ND7LKCAcmCXNyXB3Gm7HbTXyIJsAHb8bYhxv
2kbswgR3jJHFzkV1CZFYrpejNxTfTTpxwio73MOlbeHH1MA9LJodLA+iiBO3b1kZn5AUopcuK/ZJ
whoo4lrsZC3Jzrv+rS5965gN4qtpYx6kLZ28Flnc2HKfZE2nZhnXWBA4Wxd5lJ/CkTSussnxOshy
CtLaOH3OPR2w4tmVrrwVBn0uiSJdZibFfs4cjDvLlhX/Q9gTa5de/qCW6XJqtA4HYWZDrcSvm0YK
K3Xom7euNm5TbwJ0lXbxJenliF2jeu4XJLjQU824MnJPWVVOBCU2me4VMa2GIwRe0ECAagP82dyz
33tFFKxPZuO/jKXfAbxMMVgwXXoYlqaq3iB7Uevp4HGwX0ndswEaaiSnjiBJrNwXpQkg2IonUBM+
OFMstnWWcPitgN/nCzvTU7fCY1Y+2jFGcFhfmM1msgCde9/4In3gA0U78fbz0A5PlUFNePv3VkIY
Y1lPO+sMj5y9XTmgIIZLYO/b4u3e2L7n3zkpz5VSvGNToWx+JZJTBmTxnkQwGygT50Bj994rwL/9
kEzuvqjMAkNPdvU9tuApjIGFfU2yv57OeeQbdxx2vNCsbqMxfwjw1cW6e3SkPTNKWyTAMAKs6J1k
qwTzONTA2hf+PerRvrIBkFtFuNdO3ZzikaGmYLh2oJzgkGS13nS0SK/GFvSA7+qlrXW+r8s+3c8y
rW/n78Qo56Mfg0ct8pwISXexEXHvqY77zjW6jO2bJt8rTsM21MwOaubQSe5hEY6ZK9QDYAfHHtcG
W4O9YZnWra0wRnz4k3yiNqO+IojnSe3u+KKiQdPTlAQnQ2JDKwHe3AS6lUSa0mczRxJ2pTxNgFeR
u6tjIPR1tMfsClnx4vseMIwxuR1FAHQ+NGGsJfZRW4HcSKPtdzIic+uW5VGNld6lPbXx7Wg312Ee
V7KrmQMW0VNjvxQNHtsgGNeFacWXMCS8kEh7NXIuvFN49lmCfKQm/ZsmgurGh7WziktMDF4+eSez
CFkzKoGzXbNpMR1vl9QUkAUp2pXl1Rd6DvxT2Um1ywKD3XJMgk2D1T47gX7Iq3o4JrEHd4Z2QyKP
WmyMBCr0VMmYz8f+sHx6FUC9SoYJ+rv10m3IbHRnhFm6B/TMOcBpfhBesw2qs7XuTDwRQxLkdzhU
0gC/s/GcJcrexoLS3rwq8Q14Fhm1Cd8MQ7W7OUqmzTxG/SYSwW9HqpdGRJheoEvfsKGmG+R1MjQd
vgHIrqRWir97vPLRQleZclzqP3nW6edGWyQC6LIDRbk3HVpMILDfWCk2DarDujDpDw393TQcIKgM
rsmEps+wG/MQAAoHhnv6UbD58d74I7ZJJsRdW78mzGVABzbe2uTfyKJ4a1KOTIGPRb12xueCTeka
BLuPbVCdIqsFo2cWv+aA2WxpdfT1Dr9yK8RnlDK1aLCw+FOUcE7JcLaC2sgza2eZaB5a0AYQM7xX
FvCgjqmXPS1nxMh8qSbCOaXg/BWjE92EwgbFnI37UUZYalP/5DjGeBdYkXEzzIex8cwjejqPh9ns
UPbdZjOGQ84yj19ldnLYZMarE4fPU4sE41ZSHCYCPxAHv9wR574ngnEnPfDSYq7fmTh/BVGm7pvm
wM6cEwZEsCl17xnOx3dhbFlrtH2yGh5D0qnkTbROfN9ElBygP3NQy+mA1pwvCk4UQnGW7gsCklaK
O6IRFh3hqTxmFgdYlKp2M2dYf0zzHPRo7J2PTSskSLxH5P+aZzdcD5YLE5HSZlY6fHXkEXxM11DH
ikvuOJDOckKBYZHkm9yzKYmEIM4jGzF0iqbu6M31RvnOtJfpwhEUzasgwbm3uxgISEGhVDIUn1PU
rcZOJpjGsch0Hrgo2x25SrjAshrXUum39IRVGH+T8HnM8SDjtZ6jcN63s/MN3pFzRxJBxMC8Yljd
7ykPrCfscmaZv3FcrR7yPnwt6/lXIRQslI5rJmdAxbS+vWIKz6hNT+KdVIaBKaJ5D5g67+ssHNYS
athauWD9/db3dhIR+NGyu0OqDHAfrN/0nSj7TvEGRBNY95LC9qQw4rcpPSRjC2bLZoZh+5a5XXTD
o+uF3WvaO49BPN63hRW99TYAbpeQe5Vo9ylQxjPLEkbwqHv1rfA7ckgvI+C0FxTEBn9WF5JOKk2m
bx4Qlk5nj05MxVeQNR3zQdY8QGPkIaJWvY3eRICn6y5WDIReJicvtKFcmCHDWH9Qt51nXYJ6GbNF
DF85dvqfbhS8qUp9RuZMY7eTO0+FppCjDDP/FDWz89T7zWvvABHorLDfBjQlPLgetXMNk4X9jN6O
A4mpXuWP6VG744OT9/2ZiWWxtmfi1djZw1lFP7XBANT1muQxVZne9YGFmqaFewUCb61cePlb2dj4
A+roUKWD87sME5bG7DTY008UmIzG/OpQAzjHv0uSvkb9H6KUwHVsqV0zWQWk7Zk7X3cEvh7SnCKv
OqqoSpANlAMuYpc56q8Rw3rl1XQcYN+qmfsecOBvsFQ+8lHBGWjj6qA7AbxPzZSA0odzy6D+Mw45
QiZ1oPlSXHqYLDg2Y4w9LLlb9ln9ko3PlLfzI9BMMq+fefZukUfTg19DZdKm+6Cr9s4eDqpsgo9A
AfpprVk+zj6yTlTOxRnxHFx7SNFENjsYOdWPzcN/5XQlIn6BfGMsF07a4EpIS3wShk/ejZ7j30m7
mHk7x9vnhXkXQI+c21cHXeZbaPmu7Cp+MyOFPjtVPOASQDCzO+AfmLCvlS9jgAWxCHFsmYaLlQyM
K2LtHL2ru0LEZ+UP40/IEDgCt/mOBoUyQ2ZaFuVDIagpd/SZ9YgVBIVxlzn1yRuC+GpxWTLVHLqd
N7y5gwXWwWVXiucO+sRsNT+q43v029i7Br1zO0e5scH3LpSObmsqAtag08qV4Y1ELFoQ1ZafOtvJ
IEnD/KlbFbOK72jgyMPYeAk0gZh2gGkVVOa1VEZ0sIb0u4LPuG4Ha9oDL32tIU7WlQFlmeKY97Rv
mMnx5ye+b+7dZiTz47yoIEDvM+3fQ96NWGoDSDvaBCQcp/RD9+W3oLIx9WwqdttlLFwRorXt+KVf
6GQcPWbGHj1B6uVn/vzBP80wkZMPcK/5t+zQH6thseGVqYR3VCbZfIvi/VKYJfyHfvwO3JjgnF3S
yVIDXBgCBdaSaB0bj/6ow3D4+39Ynw+RCYS+s5nqZXNyjGICa1xxduJdSqvvd2zAzvSIhxtVAXF0
NATrP/8zyHg8xv3wbpV1BGSPkj1hUjvnAhSnjnHTe3QtpSGux6y3Ga+EDO8LCNpr0++g6DWLH0oN
SbFOK0x9dZW8WtOcbjUGU6PFp2K5I7O8FLJ+bFcZ8UqNP1gTfoqoddEuAUlhalCQQUaDI3tL5HdU
d3DqX109GptcM8KTGVwuahCe6nHCTkHbzUowTA7tjETu5DOqmKJ7JtpMF0ONPzh/mGv/ARfMxo++
vLRPT9131EtGZmVyzV3t4pnFIKqs9haUcXhQhuucRgTVIjZ3aedJ2LhOxMiVXsUiTfazGyRXWptJ
VkXJJswTqGWBL8/9nL2UEbm1MXXih3QARU5sq9dLnCFKkwcr93eVW/9IhhiPRqJwaSOrb7LFmJuq
ZFozDn43hsWOOhfmNg2Dt8ImoVQiUu2QD/VSo9EyyD9SV45yJYiPJRh2jTB4p3xlP1EEuwf/+6Yz
/91JvF1XWSd/iL4iVzLkzJ1XfBoRCei6kxxEayztNtVOfJTzVXfTe5cCjcHoYg5ZyPEDm2/o0aG6
rGyRibxp9gcOJrdpkRyd7JJhSlU58j1lYI5rTruBUzFaY09xqcQkY9i7dgrUUfHMAg3ist3lDHjT
pIlHVxNT3wgTYDiaV8ejBIFxWr90Pwhdf/bJrHF1ug9GS1mkNKEmuypPb+PoJQXm6o3ijnv3rtDp
qxKVd5RdfrRG8+J4vl6zsf/zhcp5tJgmpvtaNUenrXhwVMSYFBIgtPlXO8ztW1VyH0dNwLGw7xQg
BfRod7n8dJoPnIKQDyJmfErKJYGMGSknqTTlYp8tXQ/NILNdCiu6x/TUuYVzkFNO7yzAZdpTeE8t
JeGUBtn9OpYUapuTfmThuY+1YI+Ts4nMlR2v+4bjyIZ5j7oZ8isaYXMbUsk5XasxsQ5VK4yjrsPw
tnFDdTA6KG6LGU/6epUj9HMIbC7BOAXbOPWxo+ckBv98/7lhaU49wRMnK5fgNGUZCZu3o4zo2nB5
vapCqnfCZXrBLAwOLZ+F1AzK5/w987qrrTHt6GGYwI6yj2IvA9GwzPeFhGHBJA8+YhT+YjeEUTVk
IONE7s60XWpwlFjjHHuAjZhY+sEC8M2UhfQzTpgNNtSLOXfzJpwrGERm+4JPBUuIF51DP/tmqmct
3FvcyObOMNkrM0+kdTFjZuw7aXVM9bhzsBGA11HP/hBHa21NP0PxDlQ2f7TtH4/er3yMQ0IoBJ97
aptSDaJfTIG9ywASTsOEtO8DXjNA+2KBV9EI9dEn+lpbe7rJ1vUMg6Wzg7sktD60BZZDuwdHm+8d
GuCxJJfsTrMPKlkn+xLrkmrDdZQI0IrWp0SRuHFrOqDaieBFytmmmYDYhPZPZdTyfNGTlB9UFcEu
X9U619sBZSwMwluvDTJ04wnovQ0w0Z1MYF4hRUHdkt0Tw7Ubowinf0JuUgU7Og+Tk81Wf9U1LdH5
TLNqt9WxdDYu3gZnUqAaXOubUiLISTiutg3KCNeld6sM3OdxQjNmKaz6OvCvEpeMHjTpzQzxos4J
ZrYjDTRDSrA9s6S/MZwwuvot7CWIo+m61ySzVBqDdClLQdSKpLnkBFxzWWN0ZD4+Z3dpUR+6sWS2
BwdkjIBX+BgLjGy8Vs9gnHcDo448al6k4ZClj7K7Vmbtpo0/7AhOpOlSxZ7PKZl4/znqWNBKpJDZ
vnBfb5OpOuZj/lN1XA62qG8dHDQrtxnOkdGP3FcprYQgnjDU3jgVcWjm0DVWn9rEghVly8CW5Knt
4Gd3Hf05FeO+FzzlpGgvNs+Sm5xjHHaIjdHNi7ON50LJnkUQd+f8ETvf0Oa/0Q2xMjyOYa43qRB8
Qc1b6qXv+Jl/2u7gNHxz1pIK9fXOVe59FPKGmz77LCPr3I8EoYsRyoaixTkyDn6n9qFZfAeMgsZy
LDZZB0+bWm4zibCDsFO+yU0PMndH0dPiPeJQdWvSnVTBSUTtWew4T3FfPQYRoF9W+G3C/obN0QP3
SBdW90Xc/3g2OO/W8l7Bal5Kjw8HiaJJqgcEpmNsG1+xEkxsM2dbpcnRDDRBOJb5sCPVS6ukVWOm
65FWBSCGpvNaINusuL1DGKJ8nSUVyoPzk8yQUR1vM4fjJgmGl1Z5e1mMvzBq1Gurmc5GLL6MsX6c
h5yWqvi7N60Hf8bBK/sDg+f3PsNIk+BGunGXvJTOPkejoi14GL8t5nCKhrs+4HvgoHJxbGRTjgkH
Kttwr4XWMwDhw0QvVRgzS2Jm2VTde1m7TwOngKFMthmLeUaYql0iQCGuD/IXeY5vwi9RXd09GCFc
r6nAoZ/SWMKoR3wHEbacEmdE5xPS0F324nolf6Mi5M8pxOzBP3WBUZOObNdTUH0hA99FByf/Lmtx
YzTNWTQDD1ao+lgdyVdmznQuu/qrsx2i/RMBGfCdVP+9jG5YcpCSIGnYl3UwaqYy+5mcQ2EorvBs
Od0EoMigEFjBd6OGd6cnepRQYMAMkPBnBf1khmQm7jJn0xn1S8F7L9PuTnJN0Zia1/Fa4aCq54Ev
NlWEzRWhX5s3INBx7V7fuG0sNp6PG3B0ADvUTQtfRrO3jlzjsYg4BWGOeEkFgK7gKF30j5Ifx9q3
6grQaWEz/q6clGNUKp8bgzhFHszvUZCDMlFiPogED2WK2iKH6HdbiEvn+jRToWrrQG/sTifk2Arz
XJc/mAA3XsFIV0RiV+jA2Hv6oZ5zhygfzVWYn128+xtnWL4RTM5yzEhR9OrQyeis0jbiVA6IYlYE
FOL4mveKjSliTlFDpYgNll7MF4RTimHX9HTAWBFIxVmNX3j4P4q6Iqgf3fpRDIROIapY0OJp9jga
iKe3GaOJaO9UNe3lJlyHWlECn7ewJBtkKQebUWcwDbVNSE+z5IkXtJwxm2jpDZw0UpUqp5PBbWVn
pMDivEaTtdxV6xPudixhA+vWbDxz0iZF8ulFYAtHgherXMYrg0v/xh0JNwU+5AI7dr3TSGqZ9CQT
aYAFbo7Aj4kzDtgD6fhG9+5zCFq5Hi5gvT+L7FetevEcEEUqGsaKNg6123ayCKng4z3QJVZsMwpz
WK4bLNCkXBTtb1sM46S/nA3GaJK5NMxtWzt+mBNdIpc7dE3XiJ913HNSD41NpMAhNZi6mr7RFxcT
0i+zInU3zGXAU25i2xhRMm9Qmjn0/dNk029rGA9zJWo+BiQJ05cku0AZpdTFMNgZbtIM/FdcpeOO
56Kzt7Gfr50uxQDq+uR+VPEyocI1YfiEOYtoVRK/ph3cb3dwrj2LlrRqexd78s6snScrIrRpBxGx
o4axbxximeh696FqmTTTLcuxJe2p5wifOk9xGGpD1p0QXbW0m43Zto9YkEhtdxIb4TqrIclZ06Gb
AEAHKEA3ScUTokKo3zYzd2cgocC1DhATISJ552BvcS12a/QacKUo89TIGThNZ+/TrmCPEgS/i4Q4
XMFa5c0WbLDa20f1MkdOXpvJqO4cDBdWw2XYFUyms7jdmHBjIsjzsTRf2OA2BKD89GijibADyX7p
0rCxsT2HqV8fUskhzJW5uJrh/NG6OW1HtMlc+qjZ5ln9nCu/3QpX4XmZQEoWGMGMXH3SJpAhAJL7
6YXsUaWynZ3xstiQnHXdv6D2AzXQP0k7HUeRfw9dv25twGmz4b1TrHqdwxDaXrWjLqO8Sfr5rWiJ
IXmyeBx9/ijzPvDJrzKRZ8c7sB/+sP3hMSiQMKQ1mJvKRVAI6T8wirnecqqoAfXk1UhGUw981CFw
aGphqWWIt4lTZHtrbPeWr7nxDePG6SbrZqKqr3lUSDoxeaMbP+EAZ9rdMR8UfcP+YysUzmLu3ZE6
W2RMAhkJrCzucdnaA2dNwsoyRVBgDvEwNcQ5pI+WDn7+c3Hq0Q37O5++3amh9k6BL64Y+4m4erDj
DSx9Nt9EK6fkUuXNRzN0XLHZu8t21xvHExVHK/TfVWVUxNA9n5ix6O/S5WwgZnwd2bnLX3GtAc9K
ceFIs/6ZM8wVUc4pBblL7FITPNQ4vDJd3OStWDc2DXNS/575SHqX+osxa9ZmxasMYFu49mLxKVS7
sdP8O7dgFMr7cvLGlUXs1pfDySbI4jSq2+Apu2+I7c8trIoQzIEXnuu4/cDUsmnK9oVdHiEMHVz0
6J8NjzLYhlMrnN3sqdfdW+Wq4/JajZuei9K5Zce668RbLZsVEwsOW+PR4tkaY8NWdDuE+bX2izdp
T3eD6T3Q/EmOaefN/Ztt+ye+STksvU3Fzk3UunWXPgBWH7GZCmtns0TSRwzeja6jjEWq6ZbziTmD
F5k56lTTWVQslXFuPQbT/BS3xduI0NHhmhn9/pR71S32xefMeeJTAwxIHtxsNpp5SDPKqwuuZPm+
tIGgmydXfuXFTHFme/eqaz+GClULa21/42nO2iM025LckKEA0A17gmsJWPWGR0vOk9FBW69EA0d3
qu+9TL/WQcPH3fIEsB9sjzBRh1PTm+88GloaEm2Ms98TV7QEY+r7Vt4XlnepiaU2wbT1omxXsC2G
2ei+4MTZYog7KmIqdaPpH0+Np7HAUSaH+yRBqTJ8ybAmapJdliUvozF+M1Vc4fIk/dKFd0KnDziR
8XRl/X7smlsnY27QGs46SpWDMdO51naICSf6LjMGrlFdBchkL2jPhEOxBd34NvF2z7Sv3kU5Hwhb
t9nUQxQcEa37ZG9K8uuDjf0NbibwBJZHR9+F3rjpuEYMazpTcbSLk4gGlujJTth4G2I7d7BX2mqv
CPC4BOmVx9SlKo6qGpkqWWsVKEAfrn5UiMCdwZlWFrvRWYJD0jzZJWjKuACntSy6yWeZoXrwTCv7
ywDfsacoqhH+W5ZGt/RZXPCXbtoueGbQ/jakEMbdkfgLYHyvNl+tIXBhUfwuRAApKG/vJ275G8sL
+XL6AWqhVdyy9TjVvXOwTagyrYXfUj3ZqA8V+5cyt3GyxZciqT4ZX7+3YwDSB0dtZOc7f/hF1QX0
RXlygEY0bFwMVlQyFF+z1X7r3Hme7OC5jdDdESO+i86DQ+NtDMM+eF39whzzg74NV6sP01X3ztz+
TuvouSjSbeqm98ycDwO50hRWVrAE+4vkavY7o6yf8KPDiuJWloDDTebAnnjEcAmpQ/9ChtkvXkkN
Xc0gzZi17zl3vVFUJx0lb3Y1vA+d4a9CB9Zg6lNUl9/NjGBFyew7tGGjpTyAQCcGuTxGfgJorz0E
XvhsC+uu5DsRQfDN30q4LVpFbbMr82eTSZrH87O28rtkpH6g/lFTcKlD+9JmMNGI59I1sKfW9xTP
4yUA+iFoS56Fc9uI6icGxdykPRkl/Sa4qTyCnd5k5SCvb7rUvM/a+L3I7WNGwzTTaxsREtVcYNw2
XHza8dpEbKx82MZxdYl8uRc9wxSzG65irq6DTUpgFkTILeRnnpdBeGxVetLW8IS49NjwTLmZmYiU
OBlxKG66kkub1ZNCJ5KA3J65fYcl/aAeCncwbrCx50iRnu5uPdBjnM+IbBAs8q/utFj0XMwvkt77
1XKxKDu/U1B9VQNsPxjhalUp6wy+Tsp+IVkXiFbUAil6wXFPVNtyKQMMrzCM91CdnywYJ72YVn7p
wvcoa0DQ1TXrAGD5jyKBfDoJzAko/KH95k6F2OUjEpA/PfreosYMGiWtgSHknJPJvpNG/SXGaB82
FcDQ+aSYorbzfMnT9iPX8UOZP8koUjfC918nmvnkdBjd8VdpVExSLPvStemDAvYxPg9W/Tnobd+0
pwGjXORM776GwZnKlyjglisgFTkk2qnSPjuo4IxFdpWJtdiw2U6JpjyMnb2O6QxLffgAYcdkA18M
NQ23tMqx02YYnQLzieadStkjsWJsPJgV81Dh7x49oBIGveDaKrY12yxC0I+WMYW0tFvPTLfOsqCG
m4QUZ5x97GQvTs9tP1B3N0hSV8gPFXiGwmq4/BCeXOeOPe/PxP+vrGAjsXWO1tWr8ydssrtQ3BPT
eG2H5tFz3a1kG8F0ALk8ghuwRGurLakTBGpXbjzL+b38Xlrz7k08p1EdnSMLXbixseosvzB3rEc/
d+N1HMnTGOoHGcH6aLlSovjZzkmC9OWLv2qs+exaEXCTkXhoG/W7zA1ujYj58/KPxrx+1X7IcS/+
sdsI3nHuPZV2da+jLcUsOJSzsngMsJSQH1zTRfll01fJrpZeqnnmSS7XMwc4uukSlGHSozgZX8Ss
d4kLlYAcbRsHK89BFDGoAGQqX3XzjY3A3KbGGSs5KZaJx8E47Bu/v0qFM9ikYmJor5PhnyeMpWHU
7ZJZHJw3UnL9anrqibqM8bQPAtC48Xu4SJlD+UOS8Qu19eAVzECX/rbQ/6rlMyOafaiyH+UEZxUp
Us1eTcy9/SRU86DyZDPo6ECg3OGxiZuVUQ7d6WtyLlf2TWCKCZzryf8omKatXSbkWVZiyh/4KFPt
QNVzFjyNb6x9xqok/ilS6LENMIEqVo5AARhz+31ZMsN2fPPyGkZfTvjcaK9eAHBAJmZ9TMu9tFke
cU2cCWLsO/YTR4oI//Q0/o/981/YPy0ZOP+l/fP8GRc//+j6/Lef+DfXp0ctLzKS4wnb9QKEQeev
f1k0vb/91fCtP0xKhBG1fc/2pCusf7d9Ov4fjkvWg1GQaQfCNinnbUtu5b/91RF/4PnEqumbtDI5
tvT/O7ZPiy7h/2T6DHwfeAEvJANBOMzjz/vHll8cG6bRjZTvMW9xF7YPeyeqRk3O+b+sY/Ohn4wD
nQjJDUna8O/X1H8qHf5LofO7Mi669m9/tXiD//TLAxyKbmBJybtxrX/65WXhlrVnynm/GCDNeDV3
t9lwodHd63Z0/aCBBt4PR/k/L+X//1+LE/cf37N2lNs3Mb+2edNY6POrNnYciolMwaC+dXnK5P/i
V+LS/S/f6PIt/Pp8iItw+Vj+V+rJRgU9v5GbVs/3dBdxAufIj4ukS17+67fn+OL/+nUYHgLH923b
9EnQ2P/0ubaZUSVhXzf7sBvUMfL8ne+IKx4ZbKEFj6W4TaMNbbBkM2TIHk2kyVnmjF0i32Wzaadn
Pye1kxh40rly5aqYciIidYUdoMnpyuE0eyNanj6zb74qv+dwkGBSmVCgdOJ8kz+4GfniSXb5xb4I
U86WIu92KY9DlF2FUDNclVFDBE+Gs+NRMRvPLZTgsS3WXh1se/63bs0DmR8k7NJ+0GGJFwoNfhyn
cNPMLsAqL8cmG0dHXBBrzKCvRAfZ08TjswgqbPeTj0qQqcczxubxBufCnuyniZ3IDNch0pAVtdbe
az7baeTKE5/RRCCpLKZn1/TAPuhu5WTusfV6f2WJ9uwP8HNd91gQqR/s7pco5cVW5ImojP1xc32O
q/pD2P3zMFXrtm3Phju8Tvbgr/xloDUnFmFfT8ETaxiVGc6N145ADtx+k3lfOm6rFZEselt6jMmB
HgBaJxW4XFIxIWjpCHpbERvbaSKgm5fsMb0R+6GAvZj+sgr7Rxj83CD4Juw0XlM5y1sOoRsEBIeI
0d2XRFmrAddoo2mU5GPbGzUFU8bRK1MKJbrZW+sK1ZKZWhFbbEw4/ThO+bH45hLSufgFf1J2XJEn
8JxCwGnG54mZGvjnCgYjALHUn3+EyJ9DmlPz9lO3NQ9CNkE3MmkNqvCgMOLy8ofqQ8G8Nxi52wUo
IeH1z26V/xBJ3cAgydbL6+RifDYn9zqVd14tiTW2jsUWcRVXbrAOEPYDL3oIXZarqhnXMy24a6ZL
G8emHok06srPs2GtjQq5x4N/kQkBwqblU/vfPJ3XcuPGFkW/CFVIjQZeGcBMkcqjF5Q0GiGnRsbX
3wW56j7YZY89GhKhu885e6/tVlgeHf2nMfmOh9Gl2UTJ/U+TjPyMdgGm0XRLtVtgDgCUkvinSfkG
eUMVG2ntOcXJg4kHHyd1+XsCXIPhQ/PtlQzktEiOZCmkx3ypefFc/yNjEPUFyR6BOUMqpNsEaqHC
jsoHqW0nWM/FTH3Qh/ADE/OSeXJfO7Rto5rPjIHt7hnq0Z55TDLDOJeJF5LkjSnL0ksyUNCmtBkx
5qZh+0PN8wOshYMYpNNyIqgm0B0aPzXojYnf0NfEc3OjPbxsUx18up5742cho2lZ4wMuBuXJrtJs
nT+93RjRQFqlecdq99/jW2CpRgZQ/jUS/J2jm93DiWZrH8Inam33MVU0/8aMbxdoRkXvBF6zJWYO
yU56WJ4b+lDPTMqvk0mUqpW1H+gdyM/QmCyW5BXY0kOFhBl/1ZsQvkc6tIXo/mUafqUp0vd9lwOK
mE/SlOQRIy/j5Oxs+1Td4mJEEd81F7dqX7RC0QPpuHy/T57OWIt1F5hwWH2YJq9hFtf5LkmCbayQ
8lG2gNhGnbEGvFFHvtfrEZ553tnaNpN9TyhmZ1bbFOPxym1n3s4UTxXl7L/caIm3Ta50mpFo8qYa
y98sQb3XLCdBijHfc4iEllzjRqgPGReEXnvdXWF+AxA7AVgKCafW0Gn0r0EPULYTnAvzFsRjWDPN
Zv1cGyFZU/h3D8vj5JZav5nw4TJkg8pVxS+Z9apq8jd1l2qOruxdlJqfOLyQEUrIqZxe26rCfaRz
56Ng9ueCJf93OWIcMNFjWDPKv3SCWIAug52ZB0tmb73SHf6QJLT/tfRwMHtxRzKXxX8cIDgGj27F
pUi4qfZs/lMZpC3L8/az5TxG1rRz+GDtyC8WXnmPF21pP+w6VbxoJsRzBdoDIIP6/f3j3PpClm+e
ObzU/fSivByQR/CgOzzOekzyQJiML12OYEfGTx1iUBZV6L1MDs2Sz9kNyxqjiDmMxUtN2zusYGco
61+ZTC+m4GlkLTvoo3Uf7Oxu6Pk99+ofb5abHgsIgyzeY2QNq3nkcjVwNO0e3ITuEoYo6iUpRk47
W8uPwdxcOp1LQcesWnfgyCMu67gs7owbKfmXMNSWKkmkRCrgEKnpP2E3VNN4URkWhNkjp8dU5r9Y
aqydSfyctQ89wNaZnm66H3vWT83jq4Uo6Ag4BAjnqY/lkkw1W4xp98kq5G3K0wyRYj//fkFDY2xR
A4X5feBF1X7UTXJEc4Enbt42/JnrCf3WJoYqJZv2DzsydDMTzmPCDfcCtIp6QySB3VzY2j8iK0Qr
HS3EO3v369+d2MY7sCGGFwc7j0zMTWta205l9JUcKPnLqkaKJ9okIwX2oGgiZTMOgXiIQXYP63JA
wuIOCtlc1TQAdqmfBtnck6kAtOARluEqZ2fg86BVySsUkQ2EA/VOqjgZd+Nws8vo2gXQ9wpExEsm
a7bsfFGbXaykvdta2W1FGT2xR5+4hcBa+/KoUjz67vBSjTL3bcG0MU3Q1bej99OGxS5X7ABRTq/W
KFCtunyFNorLTSSqrTbDGKLVGR7duCDSsJ3gvkdrIFNM3gwb5k2Vm0S2wbWLpwC33kkNz3NIpKZM
H1oMJJvMqQFhjO67wlnB2kGQSyQIdpH9Njf6bCUnWPRt2JCTJPhRbKrfjSAGO7dvSWIabIDjOeWv
sqUZMwUtvozefBvALoNT2GUgMTVIRie4At0pcWqeUuH3tKTOTEyY0NNmxj+FqnoQfxzJo1yXoPf0
0fwYwKk1JZjDCIZ1qebu0IMXKHESP8xqvEdMtllj7c8xgAGZZmGx7ocmIHwV0Ldr8aWiwuVyZk5O
0FRKEY10zYSPRrRV9qWVKeExDg5M2TOSjjpkhlNE3kttI9wpwWACcLGPjHa6VT+0h6QuqF0BHECX
vHdO8GVPpIqkrfaBCpGzjjZxNaYeEQgJPjXBHjkOGha+Rw2Ep0J/u0lMAfEfplChjb5MOMDxVQjM
Uyh29G529+hEzuZcP1iDU5xwfb+G8M78fgSFykxmW9nrUfTI1D0j9x0QzRgJaKxLlB5OE6B6MxDG
GLOImeINf2dJ0zixFGojctx6QYpT2z+7LRxs19Q27A5AOyOd7Acsv5PFnq7sQdvOzTer3XBy+vEc
WjPa5nEx1g/dM1onBm8i+GTkD/3v90PEuJJ6PD72RHwAeSBj/GEwnECVTUiHbWUD7wc47KgkuciK
6b6XCJcSTX/TQkz3cYs62hr1/Vy1GZysihQphH9m0tIYpQjFeWU/A7V4tCKZb2Tbh0daQQWgSixw
lkfL2Cg5/lS9BRJ8dK82uNMito6KvRcLBzE2SVRtIf9gsvoKXBs+tZabu0ptjHn87iUvFcnO1SVO
sgMLMIeCNmh9t0X2E4WVvm9NNL4Z4EGtbv42vJpA1L/jnAci6qO/Ns7DFUIpaIoZsycZzBuPEy/5
Rm2w4BlTMX7PIA+2Y0HYmhaVrNszUX/LkltrTHAyiw//+0SxUMQScBRj1UtcMlryRj+Q2HARFmUh
gbkDgjCzW1hRtlnsuRLo1ZzcWEXGlJENEcTnUQtumfgOM252g+5zi4XwItI52yJ7hedKbj2Kp3iL
YrHeWnH8lbY9Xpqc+bHH+M72HAzQYu5XFLecbNzFyVu0qEdqR/kybJZ+IdM2zdRfYksjahKNf0b1
hVi1ljtAD595jm0AK/Dsqv6GhZBlAIQlor4dIATXT5AxU1q1P6NiIx7G9IuqCDaziQGnqm3Owjkw
dATb1A8hO/o0r3mMk01rVQWlj/AL3XwVpon7wsBNo0KAmkaJGj1FDhDRJYsDAJwAxh4rHS58AvM4
Lbtox0QcLmnHscXEqOz3NJrWjG28KGVVzPtkQ3cYlE76FRUgNuv50El0vx2qxvVo21cHF3tHwbqW
debtlDBbImzZ9G1Jko75U9hzelSCo21VJsiSTO6rYzc412m5OYJRYqPjpNDT7i1z+kdZyQafPV1b
EUSH0CV/LDODFicLLklpgBGSyVULux8k2QGuGeQ95ZS8QNaIfM0EOsQZ9SqKDK094qR4QUAaZl+f
Go4WrYGmEOHLOKYJmAEFx7JqsHg1HcUGqaqR02UbKgXfmeJmF8rAt/DEAn1239vUEBtlk5hQyUez
gouaanmzy6wZDTY8CztithqSl4dUhkPsVDXghIm/E/GFAfpTcMkKIR6btIRCGqQRygki1pDw62js
AlqDfZiQZVlKsRFzSwxAMn/JmVAXQ3N8Wtb2NsSntommhNWGYYr95rlD+zlm3pNjTe2BkxXJuaMD
qD6IHGDsCxVkEGcOwqDHRt5rb/Cwu4VU5LQMom5A2d+g/EoZt/itbj4L037Q3PHLVtm0kSRrdVl4
TQZvQB3CaTtzhh0j9i9XCI9FkffMaHTiBwOmiKML34+ry+MOd6hMMEdKO/SAENHIdRllYt4ZqeKa
9jy2y+uWqAEVDxbKvHdXJmr7pdrk8fRSgrZD5Q9SaKRQLE9aZkP9EvrOAjbAn+0P+JNxhSGOGlgt
gVYJDpSadexGhGMaZ/2oZgzKrYpKWGgOck6s1mtH0nto6DcUZHP0DAI1NORtoQNgdNNTOVSXNsuQ
NzukXaDJlshLMELPTMkj7MWjDuzY+lMY5AwbfXrs8+xLatHHgMsi/qv0+YjHkZsu6s/S1qgLRuOY
Gjap6sG5w+k2uwQr9rWkR5Lf9ZkU5Gk6wIxCTEDKPQoVfWL9X0KOdGvvNMUffcLUURbGYSqrexlr
n1WIj4NzNj41vWY7sddFz/TI4ZhDa917bKEGbR7IR4f5qNS3PgDKLyqUp2ZhFDsZ1/6M3oPMzdGD
jvbYCSrZoIVyhCrjK7EYV+oFcUGTXUGNNtOngoHjPp0nRqzb3nXtjdNZxjmQ7kkV+q4Xr9ooi93s
iCXpPr+aLi2wGHNvFLQZuX8xqkliart49u2q+5c31WOfR0/4JV+LBLyykxE14kYMlsOMRVWSCqoL
bZOD8IFzXL5VLVxjNPGlHwDcox/FMBAyg7cgllN3PlUz8VQhn4Crex6VdW9iPG0OAy+ll4SUVIbf
ZdZI8CmfJnPcvY2a35vFvMcwdNFQrW4SbhunWutWaRmfMmQIajM2R1Rj72wqlA1Ai18NjI7VaT0y
7QpGuOopkkF4wvnNwStOA6Zrt1NFedf25N11HOzBUrIIBpW2der+1lojURgOi3inO68OhyTfKMCF
KAjw0u6ckwUTJ76B++r3eLuQrSbdjxM59SbZyYLg4qLicplNyBlJYo/NZubMFhRfiiP4cLVBCnnA
xAvbfJanxd4BArSm+/xSTbHnL/VdKmoiyOs3kw7GGujROmL86yQJLG+dIYYd8Q3q6tpJXsdoIrov
Szj+TLZ2LHXzMRuad1nAIrEZfaz7fLqmUnksKChjrNjZgf6Z/UjYm84Adc6ojikj3icRga9O4UOh
4kshL439ZWxHIiXiCHc+LUFyVKfBn8CpACsE22/xb2VWWW94O85dPUD8gWe8s+25PJXpuHWS2SPA
uNIOvUjQW2r5oTTF3aot64T3OA2WpT7V5VEnRE4bE/yLLgL6SAbGGhV25VtQCoGAhWJv6SP6zNn6
Yrb8PDTVg4lpjNRYBXh8mk6ZMSjflBJ1g/AuzMfVoRuyAwy1h6wGqTUC2rfDethVObtrPunIeSMa
TvWJBYfCftmrnQ63+ECZlkRUTZ7Hhi2aiKNuINGwSR0b0ly/lbCL8w4stBuxso8zJbyhOvwYDr5q
KYObZ5WbfGjILAM56ldmdlawgctxnh7GYXgLEny7jqkj/pqiY+UBWiilpQ6Yrpd1MXnBcKYOCKaC
owNXvlElZriAsFpMO3BxbFqt9ZI0M1tkcgRr5ajvKtf+ZCnPGRbV7Din7AoZU8dhuYCmUAej4Vhh
lK5fkUcawk5AsREDUpBEL/SsvUYE06gpPABSuLeFzTUtUlhswk393CXXcrSP2aROjsjvkUbXsAHc
yEGn5MSSbhI6bVyZwh8cyeuTEmQ3gagqvYbYe13DgUIu5tQjAwI4QbnVWfEOksYEG7nOcDrLc6Yx
f5+av05g064T5qsX0r/Nim0TooBOVUhp9MdRxnCGqZVN427ETFvmhn5sB5qPsHF4V4zsp3BQWYNc
wz0hOJYHHQkSjcEzz8M9nuj4fouupimY8clQt14yCwdIovxFvlUUBp4oGJU3u9JI0iJbKpUbU68+
PaX3MJ5UtmcrMo7hh6P9mHMFLBN02grmIQKaMvKQM4WIxXqGCmTVjTGehWnCeqTyfYnRCSwf/w/d
3ntsFWfNpoDwZkSjtZd+FyPr++RB1ipeML8g/6yCdS/wu9Syxic9cmJLcQWMeDDXltF7aCzzs/Ai
2nOC58/VnKuQyJUTs9CeZQGfN7YGRs86rIY5sNkZFbwp5dAJ8splAcIMOzOM//3Jeus+Ny5Ux5H8
0dRM/w7DuEkxxNxjKBMNsje6KBdHY4bJzJrVJPuKNdSNXjEwXZ2NVd6hvzeRga9APwDbG2rEFRA8
KfYwrKPGGlrS10LFOCAw2CWMbjlbQ5BUhvMwaDSgEcZnHjk8ff6sfYsgOM1zSyxyNmNci8QdG4Lf
VhYSXM32RR/5dYWT064/a/Tiimwo5umgjEXw5QSA7xL3yuGKoEK1nT1BBE1seKS9u2/WaJ2cDNeU
BDhVtMZZc2hjk2GdN7zvA9/CLdVnilWVjiDLKb1REjK3peq/PWxtq9gA6ppGwO/J9SB6edqWj6Nz
tpxJo8WPx60VOUdEyNqrVgV+5TTnsIIkj+L9GRk8Kzx+k34pMsip3ugiuodFdBCqNOgM4O3UU+st
SPH01fWna04MbToNYGv1WREUPnXTWxKCWainewPC2Rw0uNxkfc+m+hzTiagNouucmK+mxvKTxuBb
PFrPs2Y/D4D94nYgkwKyXmp56FmqpAJfl38y4H+yteKPrfiFVFMnr+n0zSQ0zloYOh2tekSmgymd
zRJvqbadRoMwBeO9rVtym2PvnPMswMwo/1qabvC9Wc+Uxd+m19wwPurJ5bLYpNO37HdmilVQlqzk
HQqmukagWiiJg5B1QcXUwBBY4VTs9cBmF6lxr7qLhzAco0vvBVuDsjZjPrTJM4nY0n4sHdt7soJ2
FcYUgRo/pQhqkNuNm+4UaSCtYMyC/g4rX4tfC2kwrySpTQH8MV1hMnJzua6SZLiXPWBAOX6YaBIp
tB8a+ktQjV3Mz6jUKCQl/fN9EeT0mkznkjblfJka+QaT9R1vB1DfnKNTFJGLbBfXqB169mhFHF6y
RC6FHYdOPJNOyjYTOR0616XIw5NOo7rnSKcnfqTFXyqdxmsjWPZjDXRpHi5kZWq/eaoRUUpZQa4q
n4zeciFq0tGbwjGBBjFVB9OsatQ4rXcf8p2e/xt676twrZtm8poLr/4DHmvi7lDtuM+aGvnzEkUI
rjcxSg4bIisalI4B0Jj1EPPUW8lET3kpbFtrLwK14FHdawanCE3JHfU0tzBhgRwjKP0pwi1v0VZI
Qz4j2HlUdUcDtUdni9vn98BS17SIjIEMdqFhlU/URqvlbUyK8jwwcbg7+qG39Nd8MGK/UbpzFGP8
luCew/mdNX46Wb5W6tGpZFa30pXzIgCH7zP7Rlsg3qkFC5NzdkHTv6rrytyrPH3sZV9fHbc7lAuX
e26we6BKTNxZu6Sl9RxN43ejkaONTGc6cdhTJ2FFa23MvQ1mCEgSVPPdOLObNCWbbsiNMAOHlYpr
htLZowGonpV4ybU4PFi2CPfaW602E06Xw6xcdI30r+rlnPq7F4YaPyAxH1EAsBuMzjUUbNlul14t
jQZwTlN1m4lLbbkAEEVB3kwln4WNYFThH+Mmen4cEJQ6j4wRdW7e70KPYgFtOvLnVlQoqqP46/fR
JcWREl/PhL5K6+UEGtH2G7SfzCApxrbIhsrdm24ULVES/TXGg1ujHmUcGHQrpyL9fZRXt9dpKCzv
OfXKj6W472bypWKDvnJd/XTo6YFLYQZpIHIkVUl65hSBqedp6DPv2Vs+Y7kct4AxbVqX1kVdLici
+oh1UpabsoAxSRRFA1tlDV+O90PYpDmU/MiK3SxKCJYBbugDhHHWsJHMo5l4n97AmDQO7G2VudM+
STkBJDKPkCt3y0KEgTmw6XdkfXDv7CeLxuJRljMNOhDV1LLbOCNeme5wtCbf3JvZleemY/StBkp2
7Sfph+loTDj7ge4BzpS8gxYMgInEG8ek3jDngVxAjVCPmvKJ2ouTo65BC9Z/YE0Zi/FUHnt5NFrn
e24ij5jwUF+hCrAwKrXj9fefuqY3NjyomCgcQim9IAb+uIA3M44Csc4W0Yb9sLct21wNnI6RGrvo
SKfqRbRpejDSvRzvpsY7i0oJNxCpBnjSpvI4ARtZh8YbYL0T88rsaPQoaXE785093XiodCvEs4Rj
n14D5keAWgH74x4E8I2UBUnDIo8fWj37l9nsMqOjMPRyfHQCM3sHNUnIibezMvtPmUbjfUbh5GPY
j+jM+OGcfBe6ZExqukxtAHXbaFgFGH3G/Za7rvKPCT4OrWzSdhN5KSKyxjqMI06bXD2PEIZ6hvsb
xvVbkSJbdymmtKNODMEmMpL3iU/OO9klJ6Go7arQ28QpRSub9rkUdBbM2iI2qa5i8oudvwMDeGFm
vLMVqaUCpWwxJNkfWda3YdnQZvFgVUpnwyMSICJUZcsYrACANP10bU+0MUE56CJuPXUEFMzmT1HU
yPS17wBhpdYSppBZOq23CBdPjlUEEwrBLzIM3sJWA5VEvh94WSqg57LGmQX59p/HXB4tMK1O+r1V
KxXKO1otdtJzQGa0urEBCfmtFB9mDCQKyxlxuzHlPn6JByOuz1WByWDK++aAPfoKesjcgX/sOJA0
fmkxwIIS96kNRfFMKsSKo2W2o6/1UkxVeRhiHE2cWNejlVpAi5l/xiBpA2Cz3J7+KtMp2QsrRKMd
0hxyvREON+b5bUdseGUHLyblGdJxUGdBhAIVTCsbn8sxEItbwF+lKq5Mx4+Bg7B5kIl3DAv3Mhmo
iOBpfcIYooOXwesZeBqx23GWC1LIqqXsUVgTLDbZRXq20unHZCCy6XpSC016Szs7Ld6LiGGnZ440
h5jy+9Ho94EznEysZ0RmYC8QLacj09yNS+oEYkYCe5wS31dI5GSidTpqkzjhoVm0EwaxgZJG6VQM
TxWpHIRAsIVysCH4glmfK+f6UWKV6moH7qh3G0wanQ7MKaYuzr4AueOj6ntI7cE4VjPUYDquW8AV
NFOoh8JauL6RyQc4nQZlB4kjx9+/leziR8vAhrdFafD/fzQx7a+MxiYLGWO349dFc/3vtzI/5D/9
/r91q2br/fcnxPozOCgCK+alsoBP0dp9vFLcR/rx/Ngkb2PfSoIXnN7iAH3kuYhd9QBtLmTIFlo7
Kpt8HfQm2tth9u4eb8DaqoxpNUaVtzfgj2sYocYkBBKltM9HZy5B9TbeggzmYSnML7KI/qX3KdSM
Qwxc2oez8lA1wymNvPnGd4iPCyTEBhsk3ZjAAL33HnQTiCwE4u0UmjGWVqbHWRdhQOn+CcE6loNC
RNiWMt/nz3sy2NBnV3sKIJ+lmXfWBoyUogUdWlV/0ggaVGkOfxLyBPMx6C+6gxZ2cO0cdQC0vcyz
LqGyW3/KuIdWPL+MFcJk5vrF2upiYrRzGE0xVySvcooXECaYFnF0EKVElDS1nsmRKU9AXXvWCf91
ysk6fczzUkHtL19GnJRREuTHGd0Xa/PIHcy7t7YMzk5aEf6oMaY125ujQITiKkZz0qgTPakCvVnf
b9usF0fN1FhijNQ+WOj+1iC1lgoLBxX81lSWP7QWOaSL7M0r800eS38QQcXtPaqQWFAoWqWRnPR8
edNt5HmeNcaAW7CBDVKuIjqHxAwCYmOKf6h1pssDicAtVjUG9ovfEcF8iLTKdSZ24UUZPcSD60tp
Nddu5gQVglW2dDPfgZDHRAhyddcwVqP7ILoXVDrEQs+THwEDOdAAjB8i3dsTB9VSkR5Lbfo3FW4K
eSxauYVx7LFQH2CrFKs4YtpcFzhpJ7EEavZtv3U8s/PTgocdtRamiLw+dQ2RnSMZEFsncJD2a7z/
aVV9z5El/SpyHyvwBZukYopLJMPNThYZUh8J0Oaj8LNcOcfJdPAKNMOPmQzEreeY9Jndybn8SSzx
SkLFX+IxkBXF9hmq54nZ24bGEM1IAy8JnaU3ZHnRFj7eMw+xuNqTQWyPytS+jaD/OjdXizto3kCi
TeJMc93A/arP5DeUAWHxxiAPRY44WOb5NmO6dVToUXlVenkJPLxSQoJh6ijI96rN3VNCu+gQNZp3
7PvAO9QWsBBAPw7RJ1l+CD3HOpV6iTw98ExCQ4N5N+LEvSRB5fqp1YtrGTBhT6JLU9sBuD8ULMpM
9Js0sNAWtQUXkmkPChdFrlTZhI8GfciNMET/SAcW458mtEdrcDe9xgHODfPxqbUZrSutjZ9rGwyU
pmr9ufOw64e2zF+Q7Kh1jQXhJY+IPfEYlB+MgILK5g1bO0WgXgfKmHWepJAClOIJF3H1GuJyWI96
V7y2NUMk7H+kR7gu7tiBubCuKnzAQ5O8NssPNQElvtILRTQH8ew1mJgvtRxSX8YCEUGWePhoABbh
7qtADaQ0S4zeVrcg9bbxVJp0uJFHuQpF4u+/YhwwryIo9e0Yg1pxcEgNzNYDT2O0WGu3KBGg7J2G
GMfQ7q9tGw/XoagsLDLMMZdfb2vyVyov75lTSXFpjPakErk3Osd9bVP3Bd7LIiP7ysYh3nTpMl7Q
gGjkbvgnmVuB7xiegR0S4QMMzuAqJaOPXR6QSJfTW++5EdpYGhu0bn+ZV05+rBQQNRyaW/iOtK10
zFUm5xIaI7if0jb/1Kb5rOtGeSOXbNjN1XUYrHIHcFDeZj4xcRfnIkyOHqkBjzgMGPHSCKf36rGe
9QW6KD5/kCp5SgcTCHXDRNAGareyC7EIdgCl4zSjAa5tsVQ76AJkfxF2z/RkCNwjoh1rU6juEULg
qVXlvKubgWmNSG8qJglAwa0fF81XMLPI9z3z5NHKzkG5QAXnY1BL0kfTmJMdxyk2gfYDZNIMM9Vu
trDgv90goeGWXmGapKcwq2DF54D+uyKnPlKC2ehS1zIlWQ/IQVncWUQK0Ki1Ymtwopqpn7ObQ4RY
CMEqBAImXZ7I8raoKLGPlw0H9ox0lla689kSjoO7BP1rWnu+a03dybAHG0xSIB9kmZyZfJ0apWbM
YISdV25M+l+mxj2PH8G8+QMIixoR6+wPfUzzXE4hv5fEOVvCxQEBIPbdwpSzxwKmDOeQaO6pHBIG
i3by0jhGfQunEYw1TTGW7Rn3FXQ+SiEzjGGh9/NjSBvhLGu0LYWlB5cmGrB1qGhNypCHnYlefWnZ
zP4zlpKQuNquluAV6QnwJedDFrXzTc4GfLoZWr6RXhvX8aehs88Z5Kgt0XPu0YaWv+rgYa8y0EB9
qC11mfnAVBChqmW9aUn1b8rUS4SQmSdrenAqhuWjMKyLNrPiRmDZVw2r1j4LBU3Lkl4t5EbiDRqa
Asm05GdiwWL+KFmOPd3Jj+z9wXZycFnoU/9WjsxHJgDx67grFPMde4ASQulhyofWxrCO72VadZWZ
H7WoB6EVdecRednBnfphlbhlfeZkdgVNBz2d543RegoKKyqfKesM1Eb4k0dvPBLBhulP9c2usolw
mlqQLmgijkKStjNMKPHK8I+mE2jr0jLeTV19m3DYbCxl2Hv20HfTpAwCurk0f3C8qKtnaoSWLlz9
onYzPEpWDeQPcVXrhEe4q2yelbo3FhVwz4FgkwPpgREQWZt5HJnFYiXnZDPxMPZnKVsfBIw6AQJ5
+C0cuZIrlTvaLqrnvczykHYBCoJe7NCkOnfNIce0JtNg2/F9iD2XFyGR42ZF72xTCCh+rZsow7Xw
OpPMe25mygvNIoord2zaOoFHlxAx3nrI0Y33SfJqYbU5pnNBQA3wGc9pz1Mi2r2dJDdRTnRJstBZ
W7XdQS4eqIXaEIh7CGflNPfMB6tl8//9td+/9ct/DSBQU5epiWZ1ThB27khrr5xmHwooxMjYAMEC
EvShwsDPHCf9FC//4fefTLgp2CrF0hFvg417WQy3974lag+aGbS0lXOMiSBleH3v3wfk7s/hpj4Q
pXMr3t2P/q93NhgXRm+G5ms0frccq+xXygX7XvMg2Nvh7k6X4NOC3jHcyRD20BKSvUdbBXiXTcLe
yvgDJ7Ha4YDdY9jdOn/5hQf4gvxWZPQG9QYcs1fzHjfX+Y8k0zIFuLEWNyAIMAvVCwhvf75ouq/t
XwHmlwlN7tX8kCdr75kRof4lD+Y1sdbWU/rlSN8uwRWv9B1hcSSSfFfPmOe9+iKrhz7aOPfw1c73
Tf3VVxcWBJLOCPZtGGUWJ6PZws+xzE0X+gut9oIyGv8hbWseM8/dxYBmVOYnZ9IvkMKYj/VXqa+6
fZ5dXPmsacChVojzfEAhLYkixCqvhm/AAwTEMor8JGtyvJJzVKl1dYQHkD7nT5y67eIwGVsduSJr
xx0PSXcoXpNX7QMpAa0kbA/bcteJrfVqf2Um6Vsra1zP0b/2Yr14x4RHdd/laI/3IcPEVX+COJj7
MAKSj/4TBIl1x7d/48tNa/svkVRv1Xjs36Pn7tXwFSgjnxkxPWmyJJ7Y1ZAQ7ag4jS1ykf6KWw5e
aoYKY1W8gJxFTaI9J9pqTFZjv+3bTdBe5weyKJMzZuYIDSWOBJCEkJSSdXOcn4Y99pfSZ9ijJVum
W7BFVtyb6Vic81fjQTwXw9p27p25h7gAYvdokuraHUfmEE/6XT7DzDB5cDTwJweOl+/dEW/ATG8Y
TM05P7kXGscUks/JIRuXJyCk4pj24RsDu94v/qlL/Ue7j0csu7g5D/PWPr0gnNxGl5wv8xY3awQ1
dJP/Nhx5P9WG3t/V+B5p968EWQab9EGxx31gh3hjAc4t+KtbI94N9g4lRsumevUOEeLrZi0PU74C
qJK8QJjuqGTHI27fgld10z3XfnGlDkdLMEHXOUavMEY8Z8MdaRixqE1zBp5xDJ/GF22XXMUuPsgX
VdxEfHDCDZSVN+MOX/XA2TStV8UbIKX0H+bHNctgQ7OE3qof4hFFCfqHlON3dQpoA751vr3RHuNV
gu8XPPg+inzUJNF1/MyOkBpu1e5zxFd7JiZ6iyq33hDz95Z+YAh5knc0LuW7jVt+g1MFMEgcbiN3
3f4kPxkRLcMakgwixKtu3dq9cVrSkT9Yyqwv5nyLoB4F+I7uNyhU62pxYVBq7osn74sA5PqjfNHW
jEyqnf3cntwBucPe+Go+9HTLoNXbapf6oHdwxlfeely771gVn4xoPfwlAGyjdt1D/rQ4epDiwpfc
p08ZsG2IC7T0uKW0g/Rn2zf/Nu/JZ8CYait34j7LlXoj9c99ok6cf7Amt9k+P+tP1t27R4R5N6vg
MNNAvnKFKNaTIyy15gvrf7vjuEHw0XpwjtGxfHDeB19+BGeYdbtiX/00fgT17ateJk2kwp8k0xN+
+Koic0PHEbpnTnfq5GNGMMsq9klXzV7o27/r1jp9gDwKzyPFabPPWYAwz6AG+vkfaee127iabetX
OTj3BJjDrSIVbVmyZfuGcGTOmU+/P7o3cKpUgoWz90UXVvfqtSSRf5xzjG+44k5Fr0tcGF2fT3Sc
fY8BZt8irQHXwgp0wrOQs9cwaDCX9yBXkObN8DSrI21/xZOfZE/eG7b0QZyWH9xYIQz0MGUmNGOj
CTRwW7r3UB8vAzKONvXWL3jZDKZEmo5b06h9mJh32YFgITOdOWxZ/kZolwawnhIY/lSfl2vnUc2m
KjlexQOCyG64F44yfceH4BE9NwjhfhLFS5j80q63Md6BrqEqPmXV/SARYZcFs2YmzqutcOzure1w
J9BE5cSws7autnO+WnykW2HBLREfhnJiR5Q4uz1rJ+PeeHGPbAkvxkr5FLalzfwLuNRTMIjxo009
u3gq1oiBfJSiU/HOmmNmmHov+re7QSbu0nydyC9grsA70ZFo6JHa0t4CsrOkkWutSxedwhQBsAjU
z5qbxyKeFd+iOxfWwavIK32QVtJdXr8F2/jsMLQ5g6NXbnGyc2tDJpPO+C9k80UsZT2xMayHYrtU
VyXxkKu4XwTfVvUkkOAz04A9VgTe8F1G28jM1WbMLBV17ax+IWsgs2kpoakAFyGuhB0tWFTW/UxB
LEMDxB4OHhHgRF7O3VnVTr25gTT7oEDSWVRP1k4Sl9kGE6RmTPJltwXczDSR7oTncA5OjLbqvf/l
7mDbmp9is9JZU+9BxaBdqGdGvEQnzCFI/UjsakOPk4xeP39sgPe0UzmZdhtkvt483Scv1jNndGmb
g48zprQBhTfq/MhxnU9tH7YT+T5UJ4UzoGeZVO+WiE4PgfGucFgWZsJBP7rNQe/Wwyaa4ZOegufO
l/nOnTTvyVk+9c/g28x3Sj/e2tyMsO15+eI9ZcDEP5hycDarDWi1B57ugswsb8YDM9o7HsSQE8Q7
80+hZ1vWIWgnRJXJtNEqypq8Jeb0RDmL/lo3591KC7fSpLHJH0Wk8VzZ5ECCMIWzoH86xD10M/DT
4sYRZ8au+a5E26H2JVMLWiZPJYLBafMovECJwAUHQzq+Mze+Qr9pnvQP0SZKNo5NYDeyga1nq++q
dajvECYCSZ6SMfzhrIhtt/xF/RDA7W4X5aOAA4M8JwcDzSTm4W0wKPZz2af9bLd3Wr3VPbgVU6JR
v1PGNlwsbWLs6Mlrh5rtXjj2nDcAhT0VhxaZ/Dv8ZWdOrmF3D34USQ3KWgNl8kRN50zMZJktTTuu
7AJfN9b1+zgjQmHmiVMaVsgf4H5VpGJO+mQtA76aGMIkwW3QzPuHrtkY4WLUVoL5wDNJQJ+3UJIF
+E3u7L5+4KQQpI+6uquqWWmeuEgK9Y4DW/ZVPFQWWXi2wzH0NYhX0oEFCvmT7D9SFEweyjv/LsFT
uW7zuXusz2G+DGm8aKxRGIdmxgqu4iL7EI0pCYbuk3ZHTmbRL7gVowzQbTfd5+Ga4hzHOVRIhBu8
ma8yALpJ9BUcmleD2p3dzJXXdJuvvHW9qV7Uhyxa9nSE0ZQewXdMwJbhgfIG24tn2Tw3bOu1ipcA
kZt4AwKyT+4SY4YF0AOVducOx/Qze808nBsTrn5gyFzty9Xm2D2Sb7xdsfqFt6x/xruIDSsC4oAC
VMPCCAB6Ui2MuwJ+8poy6SlZ+vWmPNLtdM5gf4bd8J1u9WP6HJhTWOonl+PXOnnCgzpVQMbjzdtl
2izjZWEd0UnmxI4Knn7rHXJpWqBAmUaPnOOq5M2F9EdpdNdR1zvzPTGHYh5g+1qHYxbkxHyg4+Zk
Z605CPfxEacMyVEcx+leB0hF3xF7Dl9sbDnGiI3LUWJiOhvxjG7lWHLrWAtkKNJr35t2iWCauuIw
1Q7aDh198EQWPWfUdwa+sG6iNedWDD9QtqfJqw+C5qveljOJKcP2hKoOQf4TdE1h7dicW2bxIdwo
xYxwu3W0IEp0Z24zvGAmp+CpsfPuODm4r8yZaNOka+KxUDVWJJsd9WGdBYvRbxuiYJ8X1snBGsNo
09ba3iDgcENdnTqFajs4+LJFyIyQp9mR9q/7KrFgcaKCkMQ6uwnJh36CtjOkny/Ca9a9iumhIUb4
maqzK6ycBScof4lEASE1x7OuOHVqvjQf6mw+4nkOBNSCC+TJWZ+8DHbVkGM8F5oVrIVdfOoeCdNu
XgGrwe71JlTZP3ttop0wtNCdlNTZcF/Q8lvkZ9HmNToPDpKilv0OCjmK8QWFYFO2vUcmaIpyfKGu
44ML/nVhsn6uo1W0Td8ac+JuopO7J1kotTgrkRQefFEIeFDf6c9wEeXAas6xyVhbFMtwZBGLr/37
5IGvLd2Lr+JBOVHM4GNxR3FHeMHr06BIRs6+SWe8XGETvVK746IQfZXOBgHJ2GU/uZ+sxrGwRlFV
7c0zht334LuwA1p6q2yufjhbwOLEljr4HGAO76wHvIzU9bJtuyaCU5uVc++TzEuu2yKJcBNUMs/F
OiBkgiyiSf1MqYD9un6m9FEBHMXYMpNnYF8ehJd4IX6I/SJzJySGCPch6yHCTx559RZQX/oovtm1
WtBIwzQtZ+3Ka2bK3PlwNuXZLTYBYt6VvAVssY6xuXng3ibwtcVF/mLprETMUB72NxJ6gZC6NT4Q
A60EEIuFtrQOxaF6RMx5NgEK439E+DlSzCfhot96b5yqg29WPyma6aSEv/cU+NzJV5OhslxwbEKf
zS5fneuDp2yjT+2Z0fngvxFlalukRvkzIvj2Ev7CT3oLiC6s4cmjgDk3FKTwE/VV2Io2PHPiWfoJ
0T6k2m5oncy8HcOKjM9gVa49LPD30nFcbEaRGHc4YyXdZ+MlloDBZEk9z933j9Lzcy7Rlp9R9qFp
i+ecjTF/jdCyT7uFumfg8JK8g7zxvrC/mg9Ayf3v4NR8sAkIR2mRvCSnPl6SvwsvbNmtjCNrFJPC
+KTrtlW2/RqGnPESgm4gl/nIv6x7Idq7HlYqCGWFU9oUsqg3db5QjnNdR3sbfKlcMTgZqSgnJ94O
e5X4MEbYwOOaUIvEA3NK9+kbcnRrO9Y3Bbo+c+fBPXrMp4lzjr4Yww3BE1xF0WOKB5+U35nMkoPl
bEK7qzwDRHopzyyP3oO4wUhwny/aM3dXdZdspYWxWYUHcW48F8y2HEFpumDxZLHUXjhbPzavrU03
5gz4F2r/rEdHuiZWC7vdMxd2B3beNkMnmc/KhUjLj2bfk7VmNL0Xh1ygLDMNEYUls/ZkPvfdxpo1
e+ej7c5BuRDipSYuU5W75QRVv23sQ0r/TBscPlziyAOVJuLLOIG6fd5usm9nocn2QN40J4B6IZKB
uOT/mC61Tb/P7lgF0Rxa654vWyyLB23dLXkC4laZk58ePeIx9iYh9aCR1IoXaOWzUdLc2o/HZ7yE
7wnHMm9O7tVnbsIpm7OAnwUW8lG4MMlsY5e9lc/YKWQuntJBeCROy9VAJNLdV5cGIujWipy1QGtm
/fNXYaeDTQ0za1YOYjAzgApPEe9jaHoF3srLU0JwmnTdJH+DV9YTwaT//O8hIiyiBXOGihVuSqkx
50HBPo7nyZn5AYYpZYieIT4SEgyAlcNKKchrUUv4S9cM1zgO6fgFuEt8zl6olFGItvV9KAb5Mkr4
Pl7WYHXumQzt+EeA7GZa09nA4z0oyODKrSp1HJe69L//6MxiV6uZvgwB1a27FtxbpXKgjIooX1tf
1ldaWsShC1BgJ8i5KMKiT5jHmcBN5ecPfXiMDMFd0lygiInAOJtXhc/xwTPPiCwL2wPPM+oesSBS
eFbxnqLkoETbD5+iFpyE8N6lYtFmroloQML6XOwJIf+UQ6D3ScBlTjcPDr937ee0//K4nqVkoUwc
gfs34CZuRP2Xkjk7p3JkjrAu6Ub1c6DD/JVdEf8xL6JWZRu9cjwR2oHtsTsYZR0uB6wWVGZonDnZ
k1qeScVAqcBf+2YHg9YvP4UgOFlRdiy68qEiPY81Up2SRvBGvDIl1P7cZwKpeKpoU1lfSL1xH/au
nQnyXuHiaTXwwyT1aDhcjgxZI4Wi58ZSKDahIweH5s68rcynrB40iEuogZxueGwH+Y7XwQEmVR3q
RNmnSUbZxGgAJ4rdhylrwtpyPBx9nu0oxbZMunJV47JinYmiVWFwdDU6uxV7b18ImE4wY/RLJye7
RXT9qa+OXczS2JmR1W3IGyIWs6EYmMeUg4QBNqQlf/QUjeembDgTH3HGzJWgPbnnoda+1Rbho+Aw
68IxIjviuAAZa42BfR/kHrdhyZz+3/+X8Hj/n1DE//MnuWbMQvwzK5GYRks0NN1ScWfyoRdAF72L
ZBLPzcJuVfgQqQWmoGG/kB1/VcaECsf5slCDdUb0E4iK/vH3j/+X7zJ+uiUpoqnTIVIv+C5Gp3WV
RhSwLYbtN2SumVi6lA7IDp4Io0DJKXSqXSJe6d8/VwI79M/PlmRiB02N5pYqj1/sD46NWOpZJ3dS
QaeF1McCp1ihL32jve91vPCDiJo+LnbY8Ha6hZ6TdjI32xT6ltWub3yV8TdevgFJNsbcS8viG128
ASnUxB55aAFtHCxCkAtgIYQvLzVRRd55d25Gf3IEwjB8O7pnzaPm5KSkchJu3P7GcDCufBdZQouq
mKomW5ffRfMdSRZSn155ToRZErDBj1iBqM/ePLxojmCqN96Ecm0Aylg8DCwmoq7qF28ipGM3ZJlQ
2HpCuc9o40dD0dBJctKqB2IHxsdvSNVrljkAY5JliRM17zjaIwfAZRKtlcghb5wimoiVFmIyZ31V
4x9yQpD5oPLcongy0YBkPcrUKub1ZjUt8BxyBBcixGFz36wOv7/Ua+9UVhQDi6w5Uq8uxjUZBhm7
klvaZsxGqIOHmeh5e2Py/AzSy5GjyMwdTYS/ZRjy34O4w+ncV9YYrFBoJ9g0hyY2Nq1B8btixmSU
YI02OQxZA47B4i9ac9UF2g7/R4d9PTroHiMqKrP7dgsWbsu7X2am+mVVI7Mke43yYjf0ADQyPV+K
pXMv1t53WsTF4veHJf9Dz2INUmRdg3VtSpakXuS1WpoKiVZWuA5YHE1dI4VWoKNxotXSk4YwGQo/
tmNDWXXQnsA9LwtzkRTRkyu1CBxDCCM6cUyW/GWGxWM5MhcUF1rB0Lr3TkwW8u9f9+raoag07ti8
DFn/+ft/rB1Kaekkz/N1GVnTWoJqg+FqOozYKULoH0Na6qOn/7XTNoFC7dJFAEdNZhKR0n7ru1yb
PQoLt6iiqEcYejEEXIQlkgCe3Q41uidGHhKoA22k96gJ5XK+dDXmU9XQYndpY7Re/Pn7w7g6fRVy
ZlURzpvOQPx7DFr4Tf4zBjsERbNCkikyNz4i0f7RrAOwvwCvy3Hm4csKAYKML6eRj6Q0ci0EJ9Nh
k8PG3n05IxBlQOw/rQLpqzJCCq7uLosy2D0Rt2yLREEL6qHnvMOJ2GCjpGAaNOuRslSNGKrff5h0
/cmausFuLKvmP+sSGlQGkFjYZbrRakrsuoIrENUarMhqVxE0sRokaxVROA8gv/z+6df2RUbYSDwj
wlhWLvYEtXPUWo3ZE/qR0yNQmmgxuDFpg6XkGo+BllAgaasbv/naqqWKEJNU+D6Q7C5wcmFXJw3Y
88IeOt4lgptX3Uxff/9ltz7j4pf5WiXjE2XAIvLbDXqxVM34xuJ7dUwyGSTFYl7Q5L4ckxYJHIVc
MSlyaaG0tACI45pYILdpcSeH7gcTpJJAmdc7/DIHTE0049EPRxGxtfnGL5pdI+IPNWVp1vYRXSqD
ioHXe69+5pLOiQK4GaPiaqF/9DL25n4ERrnGQ+Y77yNwzHRQafz+4KRxKv+92pNkrZmKydpjIdm/
2FNULSOpE1iQ7SJOn1Rs44SWxHMZEdQ0iJlmRhk94u6m5QDuxhVyuiYZR9/MSma/f5XLfG22NFE0
YPdbsiZLxuWik+uGaPaZQjZk8k2uDigAmfq1UUn0cftDV1Rj0nAw85TN75/77+kE1aSJsM7QiRH/
SRf/89BmuVI1FGGU28PgzQyZOVnysIHGNvjRWHQL0kJ+/8RxxF88c36fqRkY5zVFvTwdW6XvD31v
4g5TTfgRKLM5yj5nRfD0P/gcVRYlXjCruTr+8j+2FJ07nGIVRmqb1G4Gh4xbgMh+7tw4a5rKtd/z
x+dcHLYEJdIdhCOAVoHsk14xQ/PNLV+fCB2yAClV6Ss+RH66SssAlHGfEam2MvLgxM+n1tDUzUKw
Rs2VEs8V9FiS4omLgJMQiTIx3zjpTf4e5IMWBVuuAripXWpGqtVhv4e/vYQfKsw7TUTRC92HlDhE
FY57dGN8YLLDNT9QVlpeuouhWaRjgner0qGTGoOURCIE2iAl7CEdPvCZC6uWCyWeyRZ5JL38rP5o
TBF5Qei5XIjxiwEUeWuNGddTWm1uV6FXM1+IRSDZRKkzzE1tNUtXyJCkEz5GQt+8lzbWRYSr0HW0
Tj24mfctwsQbo5MgwGkmNcxBMuD5a8/iQg6Gey7N+dKhwppaNMAbHbtNECIeMDvvyR+Gk+vf/T5S
pCsbEwdKQ2MKiijDtMvTUhQNgsI1LbWDGCCA7LXHJkoOSisfzcJ6pxrRTMQ+PGDnOVtxcF9angqk
qcXqv019bd2Ddsa8/qxJ+VzyssdBiF4lXYnYqSuyAiJ5OfQehZ1cn/mi+1Q0esLLdUhek6Rl54if
RYm/2ggP2NroUqneU0qsIMx+tDfWe9S2R62y9kNVH+WQkmtD0E6Q0BCJrX2Re3MVG2Gl8g8EEcxy
8gq8Fi9ncIhldYuX5CBXzRHLHOHiQZ+sFEX67F1p6QjGHh4MMSKF/FYTd5B1tB59HrszhpT4fkSp
aZ4XA+IKPAvT8XvKKqFdpVEfPV36/PnnGn1bpuUB9e2sbCBUyMj5qshad4pja7QF60J8K4PGdjrW
NEl9VuRkhc9iHfmg1T353tXUOzeEDeEVj8KQ7nC7wNzxvEevDV8KLxu2lQeTx3GFhyopd2ptfFqa
TjXfLM4pdsT7sLHwbiX3WOPSB+6gjCkHw9WNEXJlo5AtaKkUnzRUmcbFYuLEUEvlokcdDYYsdYt+
TVYKLASLOmRcaAs/tj6JDCdOri6Qs4i89rDsaII6Smvf+C7jdn6xgCqyoYKbsGB5WJdXFKosTdNm
cWqDA0GeviaPxB+NavHcRC9X6xKEZyUVp0LWvnVG9SGl4rEsUNZ4nqnO0yajm2gK7qqtuhubmPTv
rUPhhibquiyZUDEv1/bC7UGe13piu1gGqHdlJlJZGi+Iy8GWd8WLE0PY5gYQ2aUBZ8sT2lVdi86N
TW2EI18+Ivi27Gdw3PnP5V2x6kOzdQisBtzyCBEgXuL/I/n1hxuCqWPSBV2/SYjtrpV0VYw0jWr0
nKuNhaw4CnA06h9avImwE1CW7+7h/Q07El+RP2EskYmbli2Usw7ByIMu3CtNxG/xKxniHGwtNR0W
Tq3D56ZifuPl/3uEVrgfKSAZNGobsnxxDivDKotCPFUQWut9JVu03os3GFSTJipOeZucorpH+qMM
wGLSt98//N8TtDruppIBEtqwNO3inBk2Ge4mKcCOYtJuwq806/r+RLVu4es58cnko5Jzd+uM9u+7
5NQO7towOBgppDT8vY9nZZrWblNHNuFj2x4tYRZCWNdroB/Bneagk07wyHVvxKceUFF//v6bf46A
f882VVT42bKkSrquXR7MXD/KEpWcTtJaiTUHlsro0GWkd+KU0updEOmHBnMA7W3i0xIBtEVLdSJv
1EknmmfI76d6/NumH971JV7+MTCmitO3vn9Q6h0Yv3WQYtE3iltv699lgi/OpYNDu6bx9ccl7Y/z
T65Rt9brmC+O6d5TcAMP5meACR8E5eH3h3RtYCgU/XQeEych7eKjPKTCjllZoU2Q21kxcHi4xpJA
3J2BzhvLGDfKyjr//pn/Hpj5eRDTFSDn42JzeexSM8CagkkuK+tdaGVvaS+dQDLMxEx6/HnkoRPP
Vdm4MR7/Pb6qIldy5eewzgdfTAKtpIhROUZoC3W97om0UdXwztfF7e8/T7r2TDWRcpdiQhaUL8u4
HLvIdOHfbbuJdtAb7vApE42CG1tl+pILyjZU5UUgagsTtoBassoWCk6rul/5iAKBVGlw4AbjLDi3
RtaV4xLPQBI5v5tELXEj/HtodQRkJEGA7bfABzT43lHROtYAZ1v51aZuXiQnQOQTwIiSbg01bdxp
L+fjuPQZGpAwdpqLz2YDqSwoR6FtkZ5KKCegtB/WgmiQZt2l7aqC6TbBoAmuARJJorjs0iaq4ti9
8zDBk+XqDFPgg7sf4K0pYQQ0mdSKhPe4i0OINewE5Dwx7SmYSXIxwxmHKCQj+9Qpk4dIxUTejQSZ
H+hYlakY6HGT4BOLRkfb6YdlIOTmXGuBF/383wHiWbCTgD5hIqfUCg6ubV+rUluT48lBPxVHU7y7
8Ewi62Afg+Tw36nroXzrgPsRK2QD4rKmMpEmAJ4X2XgNuDHgxkn6z4M1rbE0I5mWejnghgCGq6ey
0PWt8EowIx1Hba7367hAjZYDRHG0ep0mkEgwTX3izpkrWXn/+5e4OrmIHKB9YcnGP7fRWM05PLhp
ZOPpRFLFzxZD6WQa1Y1L25V6IyPY0rn3sqjr1Pr+HsG43ZQky0l1axWaTmgTSYzsRkxqmROArksn
mAfowXk3laIdvFreFk6zbc3h1he5trvpHCxN2aT4ydP/+4sMgYiNGDSrLZVwL2r+mHXFsnTfwrh/
1kYrZ1lG70Wu7UcjfGy+//8/cJ6CyoaumqJ4WZFjGuhN6LGa9aHzOT7vAn1ZXDg3Fmv530syRTBW
RvoMlO/ly1nblWEiDSkrhh7SYrDg/E+iLEKdZRzCXoLywJoVKJXtN7o1aStGOUDySYPGRC6giIcY
Hrg5kAnDkXds3/mqdY5h5sgOYQMd8sCSEMbZ7WX42mpDDIUq0Xa4UpYx9cIE4deEKDvrtdBWayHL
3niU00SWt714c9W/+pxkBdYd2Avzn85NxEMydKpfdt/dCVINEjnM3mrKpiAhTZQ1kf9eR+8q4JdW
AFfVciLV87WfIID5fWAY4wy4XA54UTR5VUkhnORin7NqGcCTm4c2JmNcOoD+TcAPEChzqJU+2i9M
UmlV3nucJjgSHEgmX4rmi2GqpxhtTfrVuVhX/LixS45LARskqGmPKAf+aCwJZXun7TTL2fWVfDI7
ihkZg0FUsjdyOJ8spTrGWfpmdeI2A1RPuhBepuKlMLV57gqoazkvUaqmBGmdBil/UKA1ZRYh97L+
5ac028mJVeaprI9xmA+NAgImM4oNoeXgLURyrmIywwyAp/o58bnmMuxFFKfEyI+T3WM4TELNh7Xz
+vPXhh7Pf55yllNR8dL3QLy1q6pX371BhZX1D2/f5dG+cMqxpEDwtZUX6wTYkhk265Ym52ycEEVL
HF7u9bYmEZjVBe86TzqwpFNQJG+BW3zUXrkaRPUk+Jwyq5YFOy/yIyyO+0EtWo6l1jQsvI/gXbJA
jtSks0F6vMfhZaewyMKRM2VEOspoQf9sGFxmppUE2aF7HNdixeBviRDwwUuRORg1OAlS96Eq6WcZ
wo1t4NoBQxJVrpEYvK3xGvf3qhgZdRf4AERsoZImUpc8uJ2zFoO55OaPadG/iRlaHSc6WGl/444j
X9mCJBbD8dBMs1a5PO/LErNaxb5tD470Ca7tGdj/kyF589xKjkH2WkuKrdj9lz4ayzSEO96zmBrb
1FHezKY6JjlAPTOj65eNlapl2SGgkJ1kQb0HS5VVHb0iWv0+V6+trtS0JJ3zPuexf67dDbTVjrDg
1G4DFG1Gsspr6jtxeyzCZDVk4VpsjYXi4dBCpdknfLkxSLUV62NUoY4wPKwz3l1kDB9Bpz7Hpvg5
wIILzEcp7t/CUrxxp7r6eiWJtiS9GO50l7uvKliBX5hlamOn2+d6WyAaenKrbCOK/sHlsJUQ/d4H
7rI3ibP+/WFdO1jz2WPlWZY0i7X677HFktdWpZoztghPmcqMZqlTt8yapZbONCE44qxfe4P4mUXi
J3XqBcS2ZdI6e02uj1jzJ2FlImMGPq2Iye7Gl7tyHODLcZ1ROINxc7tYdWOnUAHO8yaHKn0GN7bo
B+050FguXc+YcD/digm1JVfT9rprrdXOfbrxDa7cq3gzoqWYOhcs8/IYmBmqX8UJ1aW8b47j+2l1
y3ZLIObVs2o1R7LHn9J4jIk29z5+MnQeaaA8B+XwWRnuQUjU5wTIvqDimjWkG7PzynYsKahqLEVl
T/qnO9/At0wG6tAooWvu1emXpuWniNQ7eDf5wayTW83gK7cwFmRRljVJlukiXAwWRoaTyuWQ2FQH
FoWLGh6eyQTy6izTvWPg9fyP3Y3pPL7ji52Xfr2oKQodaFW2xhXqj4t7NrRdIRK3OjqWzwM6xg5v
uFHt3DS5Vfg2rr3tPz/rYrxZQhAGqjoWyiz4WKVP0HQgQerihiP5b3mXAmAzkTWqytIT8/2QpQYm
HHNj9haTVp9hWT+NRN9YNRYu/bwi61diqp4B1cd08kknAbcUDctMIjy8NcRVKWQnLLEeCH2lolgL
RWJjbLK6OP2Qj5FoxrQfYfNlX2oi2b3CuVBrwK4Ew6r0pFWeGPMkbe56/9OVjblVJijpjLWJB5uS
i9yldpX2SzG3NlnR7K0Y6IvQL4uh3AttfgoB+NQCVlMMoFGzi5t+pdS41PL6OwiqU1PyLd1k3yUQ
TGJnOGoRnRLZItIoxaQ99Q0QNlE3TLJ3c+WFXM9S1YL54ojPRNm8hKVuFyDLhJ40TEDaVjdrREJy
FIg0JJZmsx/CpcVPWaioJHHjqWsdTZARuPki7lBKi/FbhjSLymJJDla1Gdw+goWasI/oOUk+KSMQ
vMBSVQYZKJLrr5nBOEFptSwDt0W4WbWw6QBFtX1AQATRu3XMIVGxVMAgkRjxrxip+8gSYSVoe68z
vCVkISTjVLAnhDA8Ozk668BSlgmxQKaQHcDo4dFh1A9mcgB1PlMyzmOG2K3KhK1QgxoX4hduyA6y
wi8Le5DhlyfTMTeaWXw1fnpwi+QglBVaCgfNk4qlPf0oTeksR/gWkzB9CroVLMOJoYO7pXFwNoAj
ORkmbyDFlmd7pEpqobMTCbWqAQconraohNU4JDo9P1i9sTH1HhMpX3JcB4CkL9G3LpUQ7qHjbVu/
fk4Nt5sldb/8fbm8On8kw5BYHBRkK+Ol+o+5qudlXpH6mNhEV84KnRXZa+/7jMQLVEJqr8/rwdrw
E2+sg9cOKdQ/uL0ipkCrdPGxmtfDUHF7XGS0fyTR2idhTD0/ubESXannq3SG6TXSsaWNaF18joo4
CHi9ldhtb9l1W+OJggQf49almpIipwO66R2sQt75xOLk0u2TwrUVn03V0HnGVGEvL45WFudx1mp0
FPBwRDmK0xr9eyvoW/7nPUIBLn3mxHGHBxb/ueejeAWJuBULAMkmxceaQJ6qKu5DmUgtU9+Qk0sH
SwOW7BBE00LOnMRSwhQsHduNks/UrR5qz13DFd9YfQNMgbSpRitwKCRU812CQlwMxHFbz/pUPyk1
GLiQ5bLuxx5hJEzlAlqp149OJ7F/U5LBTgYCdzxjKlnGPvZEhPyfchkizGkw4JPrNTEU/yHPDoWZ
omFXMQ2I1fA2vs0UMhj+ry6cmYH+xFUqjHWgDT34rOBQwFuC3MtJ5NURWoQLY8fOY91Q4OjNJNen
UNMEO5NDKlkFATgFqlBlbFQzOWhcqgxgHCUQwpHjL4n8IIUAgXoVZV8YqQCTirC5uwYsP8KI1lWJ
NKjUU9a1+aJH82+Q7A3egaRXQ4JDQe/RaPR1KWKijAp3Und4bJvgaQgz6BvxKBLH8+k7fMCIFfx9
Dl7bL3WFK7qF3o2hOs7RP+agL5ZanIRNAv2QHpP8GOvRpm/FZSgRV/O/+qjLK1qTwRtOQT7angFJ
MYEvnFBjB5M4Ja76xs+6ekrWuVehS0GOxnXu798l5nKW5mrB7wrt0iNNz03mXpcuxnN7IPUvkku8
GE52cMM3fua1Uw9VGkpSHLW4h12cevQCWUESsbx0tH0hoMcxlpeq2huetZEy3i///fcHe/0TNSr5
Y7DpP9UG4NSoW+AY2kVQYAArTlBl3iSnPxNu/FWxh0B1mv/+kT9Lx+U5a9THUutErWxcin+GMoPq
T4KCHXSRN1UJOWzQOGK2tAgaFYvJUOnHEjYTWXBtdDTNUx5CcSx6zghFO7b6CBjOqoPARlVidsVn
GlecSP1hafVIGzQhhTpB8ogRa5sQ0RuFLgdT3LDSM0OfDsWwdJ2smhom863FlUbWALXtTQNHd8Zc
2fg+fCmat+VUco5FhDGuggkXW4qdxvJjZ+X3iZD0E4dKLILmmVd50IQtIZzJ5CdQm21xHY/u87wE
moQAkJCwdMrtM5nC8X8JTKgTGnC835/q1VHLmFVoBdGaRoP696htO4esNM+K7TbPvqL+yYI2EjrD
CnzdXlbnVT0L8DsOtwqZ1wYQPCAKmRR01X9uBmUj9F4m67ENoforGHh91lC+9VH1Fo8ajK7IDnB/
Tr//2Gu7P50nFO/i+MfP6fqPlUe0ihBBMuTDkC0kBVcztdBpjVt/kWrrwJTuojQ/jeeT3z/32or3
x+de3p+DQY2aVBNjjM3d0owYY4FZ7ltZOhdps//9s6xrV1JKoIjEuJayKlyUyqvWJNCDUCZbSYKH
rmvamY9s3aUaKxdRRYxL9q0R5kb3aVj2ooeX3YSZQd1Q4kU7TmlMtNJW3M8ohX6k691dQFg5rMou
dgCcKhEiP0H6dHW8WKUKLM/RXgI0knNZRpbXEbtXwhj0AsA52vBY1SBNhvDI2gi7F/LUwktWnGmx
ReM2KXFrk9x2/jGX6GYgEvuE7c7ahylupFzgviGBv55w86JgnHLWF5ITMRsllhDqzo60dBuNjLuq
JE2PYEikVPNEa1+aQW0JgePaI1XaErnX3tFdSM4t8EsyTdiCKxgT4dSVYQiHSndQI289npvzQjmb
nIi7krFBpMLc9bqz6g7EYFWnIK33xD1kcyMUNl2ozVvws77gfQtD0c81r1qTMVvttcIjLQrzKwm9
N7aYa5PGGgOoaTwwWy9FnVGUleguM+rqGberVDk34CgqUT1rmbah4XuuiCi7sdLL1wavhSYDN4RB
q/hyPHG/dMktZIHQI2MvA7z/L/bObDlSLFvTr1KW99RhHo6dqgvHZ7lmhRShG0wj84bNDE/fHyiz
FKmKruzu6zaTYYC7cHeGPaz1r/9Ddhvoa632JU648UyH0uYUXB17eztIQBrmwcUQJ8k+TPLbqiWt
WeqkfXOoHXryLoLyO3p74FbdNFtLpGd48eKX0GKojm3WJusoAdYs3CD+83Pxi0oBkxoLdB46zQ2x
yi/PRaiMGZrKDM+jIN+in6LCXSXiPVTahZnzq+BvlauYoj5lxH89VSJge56HMHssiJCHFCIqXrPr
WlrhRtxC1UO/RanTDmoBlbj4t4P0yO47YxvYBubxJY6XjQKAIlNnNLQK9zXuov1//lH/TvzG+hHR
gDYPplzCP/Md81OL5tmjmze6ke0HPdlIgupYqbl3TQHKotKHreYF5brIsQ7Pde0uwl+BObygvDeE
DdKIdBenTANwrXQj9y/aoV8JMRBtkzqaRwnOvwVmw8GayqCjsS3d6NTG2ZOSyeuooDDaMilEbmCc
VPh419Zwh/njZTQ05xapr1UXMPNsaue+3+aReGtSLhQu9cjc8rcRWoHTc4hWuGdAa1D7mMr7X5xT
9RctKNoIpAII3EjsfFViqEkQ2oSNcvTZFSCllHq/dqTZCNQj5Gc0IpzdYSriQx8dvR7rgSJJp3NP
xbuhj17VUeqXJNDIbmc4BhnBzOdsJao3bXwKJx6XMXuGDyk2vWgucUfF9wSyolcS4xA2T4sVd8o6
wVcVbicP24jruOXGNzRWGFSKwtlnqWdC2xXMpVzjWOgQcoyIuPCc+cI3JTpioIZJX0aAoutmX9Pg
jTrFm4daGhFaQ0/ZqLJEeaoYN64VPwhkSCujNbVVXzJWchX3lHovTk8TbCfta2ip68BiNCO6PUK2
tbQfcSx9C4PwOIR4P4WJtQ6N4nruTzrnGxjMx3lQ2GTGQ11Vd1rbvurk+sibP3SxrpH958CG2txF
jPn7vjt4ZUOCPDrDtb5bh3H/fh6oxoVHbxCaSbojWkhJeiVBpnjONThkpo84AtLEdnh+lc1+ymbf
0VF9FMX48hf3wq9uBQRphopohUnt16zaSDIhqxsj3w9JkWELaayw973Jw3rYMZ/j/MTedWcqQDzn
9os6mzTX/kJZ8otBCwWCLjpza+7RvwZ4wV1Lmc8DNK/g8vVZeW87WAx3nuTcICfde6PcTNSRrmK8
lv/qKf5F60+ohJwOYVxGiF+j74Ice9vnsdinLRDJUiR7s8DDzMHofm1IyqsKipFOrnVr8Qxs8yDC
PLTeB2UB9zlq3J0ukouglfrBGGcEYOdhQgiXS7UOXTsE57hlrgEm3cUu4FDGFjtGNYwJq+qjF/uv
l+G/w7fi6mOaUP/zf9h+KUrAq2HUfNn8512R8/c/8//86z1//o9/nkNuK+rivfmP79q9FRdP+Vv9
9U1/OjKf/vu3Wz81T3/a2Ah0NeN1+1aNN291mzXLt+B3zO/8P33xb2/LUe7G8u0fvz29cglwI6bs
+aX57feXDq//+G1ugZmH/tfPn/D7y/NP+MdvF0XVRH9bP6VFQ0zr45g//ePbU9384zfFs/9u2ZQ4
kYIxDWpFbW7S/m15ibzf3+cpJ0H3+fZE4vPb38R80H/8Znp/R6BtzzNSlZQyCqzf/lYX7fKS9XeP
KQelnmgFSYKhCP3jK/7pYn5e3D9V8DrGn+NONNMIr3g+mRYiciID/mUaY3puWduDo59QDoEdPS6L
rImNyW9omGLV0XdAKEsEATYeBCnPNYHiP7aXnY0aImFQhI0yOiyOY0UwyLcqyH+mBmCSmRol68GM
WMR/0gIfOm2yIsMTyNFygeFNPGyHSLlsZ1f1ZdH3LmP+2Oi8A92skbniGFY1wcfYSgtqNtm2dOpE
BonZYJiHB+nRs/n5jejIyFBNcJ8V7mM0GjdqmKl70V0MpTYdU4pr7FGzDgEu8oogTJpMBPdl+a0O
p7tc7dtT30MZZ87rpWTW7TEtsXZ28QUOXUGj6l7jZo8pKpBwZ6JoJi2LM+mN2Bhy9ZBAm/tG0/I1
w76CUDWF9pGQL0bhwK62navSsL9LN72pZXg9qs1DZuESq1sSYnqWbDqXlICTa/VOiWMd79fghCU9
BW2x927D3qmwrByshPRU7Go0KM251yYzqOfcbECYKJP1IPPx0krFtWbEj1ZpU4XV59cCnwioRKgj
1RuAGcXWbR87j2wjjAt0rWEPzjuZdvMBm6h+GKzoCLx0Nc7gXGu2JE37gVqZ0Bu3eVzSl1ikBTBF
Nle9uCmUQvODQqtWONeYiXGKGvFYQmTAZRaEXGpnwcrQprMorn6UBBaCUd5qsrpya+ebF2n3tetI
SOGgP3P73NMCzjuWdI681pUKozW05RiiQV456/uKmqBQvkqKN8CNiFeqYnFmxZJuCjaZLQ5N37/0
ff1CEUwGG6vZhukuSgT84QzagnVsw3gLpnxrQFSnbCQALWcfKhWHThQ1+IQIC5mHKd8ZCnurEZQB
6YKRbOQ1k//LrNHerIyrlZV3OdWveGvgdRZF1nseQlNKbMAVIYIdB6NLG8n6auJHK/TvXqZxLp2W
G6+iAKyX2LI4Bck0vTG2KMdjCXup773n0qJOseqrSyG+9ypRFa+MK1/jflhNFvChh1TnVHnAkEn/
2Fu1C07G4G3n+6lUiz26uutQG+tVptZwKqfsKs4Oolcu08lcd7l9VBz7Uu9GqMmT1RFCVXZ9MeJv
mI6vkzZcZLYsVmGTXLaIp3ZNCpGnBVTYafl1NeBMKEmGVlrwYAjvomnxhCLmi3YQ25o+n6FDpf4K
SeFKaY9Og7+KTLXJL92ZbIEJsOni7Dk4GgLO8pvV269tgQtviq+g0gEaIFJzi7J92sKNP3jTcMlo
nXxZX8i1bsRHgEa+pGwMzZh5JcisUApAjppKrjxMHxAr4EaFQNOoTUr1jJ2mx+eV29z1KS6wmYcy
VnAn2zrKIoHnOeFcnBl9/HyrdVZg6M18Y1/d9p3LRcbA3wxVTIgR7ExS4CRuQ1y3wutmQP6Zqahq
fIuTqgpABG6KZj4rx3c+4Ecem1dKRKAprWJUS8NB7fIZPnAb2Mkz6xi29PbeVRToYgnf91DG3TzE
TU6xDG+iYA1FpO+I0WOigDkmbCgf7RTZQDMdfJ1plm9ZBj75UYkNYwInax7xyfekUfYhSRGvumsq
9cYLy9RvNJ7pLjGu2ug8q1C0xFl9bRvxfW9SgFXjPSeb9tADHl+pRX+l4zLntLuMXoLbC89Xg4Kk
vLbfa7chdN8wHA+VAYCbeuuhhF3pFj6qTtO/qdZF4I37IXQv6yx+C7RBY+jc3zQYY/MlmzutQLJm
jqQhvEngmVrb1G3QpURtcNtF3UttUMcC9GgoZ9nNJC5MHVMzJos7fvnadcyryCPmkZDtc1oM14fq
m9Yb6043vxUYoEDOcn3kdZKhPUUBKpZWJN668R2q5F3fy50ZJ+9DKM6SYYJ1XAKpAcJIdt+ESzZT
a721kzEp1Yx0Nk6hFvJCQR3FD+z8usWulsMj1082aoDfZ2rgPZzbG9KeMJ1978VOaCva6CpxrZdp
NIfNELkcJI7PPReTNkvQ/k0ob1fNZF7EnYmLOmPBxHwIYvXNCfRjAf0WJ3I8sCPTOQV6t6XI9Mwh
dopDHMVhQXs2qNXGNFEC6tSIq/ngd3r2FPVbVQ1v1ADfHkaQxlzZnl+ZeYBWzMGoqS1xjWu9Y1yY
vt5oO+j111nHvCMxqJmtcY7thifXANPrDsVVh8lbPD9dwyS3BpUGKwDrb8BfN11vEXNtKJFKvGqu
ZF0byqNdY+uQ1t5eYvjRhD3I1FS0PuOVC1cEL52YsD7SShdIxXOjh/cDcIzQpZKoS7AkbKWxj22w
nLWjfhdB424tgzgaNeiHQRqF7zjdQZcV7PH0agTMDGDLtxwaeaEATcIESLWmG4gf40pSaVUgUKvs
geOm5rkqBnedNClVfva+7LWttJwHotKRP9/tnl5qu5rCWviB4zYc9B8hvDU/rI3n3CAOj+1wGJOC
zSHeqHtnHN48Kv6U3DmH3/Kt1KxbgcsA5i3tj8TBdWty+2ONm2qLindVKPUNRjcACnvl0IByqd3I
H4bi2ij0G3OKzlyvIQPF3E2XKToS+4rpceDrvMkVdyiOt3WZPpm9TiAuTu5L5iKKmhDnsfOzGied
tWOVtHfYJymFI3fwu8CWTSoBb4v7piMmWAUNzFwKW1duJr+jrZMr1WJ/qXLnimAMTgwp/L5Q6d24
Qwyz2oVIgu2StLxqHqk8jPwSWos35GdVb5Zc8R+x1sWHZLJfoezsbGDl66RXnj3TwZjJurSSyDv0
qQEJmqq1WmaPTT/bSpXJzq2NXZdiwIqARt32ocx2JpwTHMXxxW71gkyquMNxvF/bOfJXM7mj8BM0
XyXfjLFOt678ZqQqpIASHSClSyey3WRDC0KHqvENGgOGXaV776BhKt1v6Gix4neChxSTJGKJ1Q+Q
kZejjVFhWCQ3dh68CVGpGwX84uAk07oaH+wGSlxsBhC/AKMidl0Z+fBslDAwmO5flMYzCt6V2Wd3
mke8zfmRX3QmFZqhhsV+ldEi5iaJf9NM/CxXMVmEoWXMpY6BGm67OUSnFu7DUBIjJd+8UrumRNbS
H01zoE6w7Yly2rmfG92t5pYvlneFMOext9zXOsJbpK77U1q7+sozk/MR80jCF98CD5vaNlKvqCZD
4EBFukvkYqU3NknUHp/mFH7B4IaXerRvzQwXGLKiQxr+yAyQ1TJ8AgZ3QYnkTaMnF1qgnjujDW42
x+O9JkCHfXU1FdyI+jw3j4b7UXj490zydnKNR+ayZwVFCisty27hd5wKjd9YD8hkY2WbzyKMInyw
imHciJRwhDRod3GNpvlbI5O6U/RIBTdmYqAIW1LEw3crmQIar/IqYGDNT8FJcLSpMQNLu/IiMu6W
TrUD+AR9b2WQWjUN2OR0hOtNp+WOL4kNsyB0lFXlwK53qY8YawK5xUoxc3cFFHs7P+eyD+7i2mko
giAiH0TxueoRFJ8iy/Cd7rowQhOaPQ3cGGU3gWLx2U3IB1gCIXYXPIVmdAc0nGGKCAzfGrE3Muvi
ASOscGvLF1GbN4lCpj7LoqfB7b87Ufc6ts2bToaNkfZz7BHqLFXOVRQkN61C5UrWEuP3ul1nYl6q
Be2NBulntPqTVgVntm4F/hhWj21YExSxqm1c7FIgdDUx4SR2vutJfhZI+Q4omS+tZY8AX9dIJ/bN
wIB+0tNrrS09363cl6hR4pUqemx800uPGmjEj/Zzk9l+IJx2Q76aDm/w6ceLFihySKyIMEh+cG1F
J7sh6f7bW7Nwn0FagUjI3B0N7pCDs9MwqUsRdK36lpTH6A4vNDg3SFVWXnDdl7qfwtcUTbIJCjhT
1Nmm0MHldZ8ID3lOgemYljJk/jaY2PqFId2/H+Q49wHeQGHQIzOKVIX7JTHPGBBsiYNbwI+GQ+zO
Bl+tfjlFzmUfqJf6XGMC3OvQyIFJUA2s0M23nd6eZNHf6hWMDkoD91CV1q7qvUAtv6mNzNpXM1Gi
1+7V0v0RlBhjYUjGo8sD5oLwtQUmrxS1T1OPQbqiH4i9RfuGerux1q5Txd1VQ8t4YIpPkZiVyt69
rgXhtqhdHCVjVfVVx7ysDLCYjXafOtHGdq2dDLrZNiffw0w8G4K7pDexVcnmUS3mfb2d0AHGBHiV
+Lytq2gbU93sGwC/jZE2yvMaYnc/gl5rDi36IS3EUjy6UyhcgnvbNBTbu9RV5yejR4YGDOibQWm1
OyMweuei5LyGZes3RfbW6upOk91J6A+m3r3FUfBKZPU7RUjPlJLdhybjbc89Mv8GyOy8o+W6DlzU
SE5c7uCUBdgFz9iqAna39QL3+KBpwwkK1aDRX4ZBsXMLD3+5YKcZ7V7qDBaGPMMEuB+LTQx2Z4Wf
3F0ty2OD/R3Qcya1niorf3Kyp1wyiZyiAf/CIfoRVZdmil8TKF9Jdiui5Cq90SejxpEyekuwUmnD
O4wAIYBvXtpey4+DGTtwmkz4gSDClkW6hBmW1aRBlkyFTLxZNmdvsgg3uN0w5WO+F2Xvh8E47VtF
imM3RyI8yqhiSZkV+rCNBwNr+b9sCIkQV7PVd6MTwlh2FvPHQ4jCQtFGNPC5byj1FvrAgN1H15Yf
38mdgx5dpymjP4zIf1VC88G8b1n0PGltBbILwCxM9lz2sMIm6eD9G7n1Ron5aaEXE1KI1PCR8mgV
aWCEg7htJvm2SetbAH7iaKfuZd92w3b6CMb0cXqYPXLQv+CB68BTaCjjXQNi/f3Xivl3WRakZBXp
07GZz8CyVpKjSGkT2enlQ360KILcG9y0IK05SdRuU5+/rM4LCigEQOOd1BS817I+nfzlZ2U10MzN
T6vLfzujG088tYY4fqxOGVQyYcf75fOGusYiFRhpkz7ACD8uZ+7jLMWomQtEi6A0OSHLWYFIihF+
oxF1mfct12T5j2Vt2fdxOyzby8LIQM/XbYTbhIcFenuzXPjYabiwy6n5vBuWV6qhZ/bpZTjczqdi
+ZJ6V3F+mrCA89gQ7hgt+dzgkOrWuJAtBzGF04F8MY1t7gUWdx0hENEcQiPaCmAw60Yfb2hgBVlQ
FnliO5CTpm0YSi6ryhxoH4JKtTGiFMW/ffBP32FZneu9Vpoe6R/v/Lh6cYSPrugAkwzzzRHNUbS2
UnAmqY31cJNlafxxcgfCfdigfT41lL7ji7KcvK9n0JDRRRGjnJxqJPdUPW0SN3pU2lzdfJ5hHpEj
9W+kbv51AxVqdwX1tdsu36UL5GVmT+q2VC38nuucB73Xle1ygpfjLP+5rP1v93kt+BFo8Ol6uROg
PxNLAE+5fGV9sJ29Cbrx8/aZ32DLiTeYDIvLcNwvdzB1QP1+xO58aiVQJsJSAd5vJKHmi/2r7wLq
8hBEs50k1Zer5bOXj1zeOyFJY+jG0LCwq8PHnTSf/eVOWjY/9xUY0c4tkqVPziZwZL+NnOzKCSn7
XS3vXxafT+tPt+jH6vL6RBh0781xkPlkf/xLE1k75R7XIcyp55CrkGG908Pq8PmEf97Ly75lM5zv
QrXrtnWTcpoc8p9zi2AuN/vyjs///3oLLtvLVVvWPv5n2f5Y/fL6svll38dtW0rb/r3pKXJGUVZm
HsKybjGs3mtkNny1gyW3/E7E5e0q1EEzjNRgYfLrWhhhLle8p45kYzuXYmqunQQyUOGe9IxhoIqd
dJ9ew+ve91V7ZnVmeSTWeC3wZ6+HdkVypyFGNCuagKyvS6lQij8OlMbNi8IrmmOlVTb+E/O2k7kA
G0o17NdO4TSMxgLNd0UXEQWVvLK8/9erwg3Kbe/qt2mGPCGz70Yzic76eRHEuNaslu1AtwsbWit7
W72q9nFFFtAY+nCLT0h4trwQhnQUsLe3dk4LDdYbyNe88OZu43Pzc99gDJzi5eWP1eUld7ntP9//
H17/PDLWcQUJKD0ZThaSAPyC//j0nw73serMX+envR8f/dOOzy/4eZRf7fv89OXVwbYeASC64c6o
rc2XFz///+Pj9LnP/XL4qRIhpOzm28fhPk/Ol/f99FU/D9MQAlv1OnOpz49KuLm0TP0RUbjIoLEl
bvXT6hC38qjns+Q4sBDV/pF+0VBxHZfFsm9ZW/Iyy2aNVqjF73OntihhCRSTl5EUBHwsUO2xM0wN
Qo5DCHVn6UaotxbotFj8tJ3mpe0TqGIQurT7YhnGLPfLcgOEcz/qVSV1kYZ2vWRmrLynv2/mYYNK
B7exlnL8ZRQxJcQ0qIslTktL4fYSAuFHTkcuQ4gm7cK9mbob5stkhEQdRepmSeiEc3+ktgrKMmHv
nSlgiAJ5jvNF6v64bCPTLI/LJvUYjzm5g43mdGSr5od2WWMkASd6qohUxsBY1CnewkRjZl4J1Vwl
GFquhZzqo6uCAy7/tfZlX1VhS0zIMSemQQar0frfF31YVMePfYk67NK88NXJXC1v6EzPhA7HWHK+
njFhnuOyplXK72vLvrjXuQcsDWPKMRGHuqoZ/ZK6Lo8DKiGyavP1X7ZByt0HRQF1Y762S7YNIjMn
ZLnMn9m3sUSLxeyaiPE8riOrXByXteVKf9lnzONH5j4vJOTpCD4ycB/ry4XuBDG1xp1hzFzd5RJ/
ZuTspSv62F7GlxNDL9HI/ZKMi9Uiop+bhy9jTkaENrkpjmksqYoAp7BcQVPpcJf7vKLLzkTgIKMw
Vm0VlTMwRVW9s2nllSSSdDZc26Az8OhftsMxSfCYzr5Z9SiPWdcU2JMXGG6P9o8AieLRU9SfF7/a
RwRmr8S1tos0oz6OSvv7ohGEAWrHSDef+0YZ4lkSEl321MBcV2HZHKf42Qi98kAMEhlb3X23tInH
bblO4XKJltWWJiTQw2hLsTv3+ueVWC7M59WJKsBUigOgabkEnwtnbpw+N5cn02vsYpOO6dtyGZYL
9KtL1c7Xp0fcgoxsWi8XpbS9rVnmNo6ePGkfl2h58twE/oIYe1IikSOPlJ356YgHbBqITPUTPamO
8+j8QLXgymAUSjIhLV8CMgmbfj53ocZpz1wbKtSy/bHqhU7nqxHz5+UUqvN5/Djf89qyqZkdc8eY
BNj8tMSJ7m5qLFWWBnJ5dnDuRUm4rH48S4UNzQx1YFu6pKbt3B0oN4Lkp88tQ6Rouq9muGJHKpK5
QfQb8pcEmpdXp7mlCMSgbOypvF/uJWmW8ljMi8/NZW3ZZykKiQcGEMudFs2nQZmPsegF/r+04q+k
FeB/kUH8B2nF23P1VKd/llV8/NMfsgrr74ZGzSCzSwud3L/JKiikoaDAne0XZznjH7IKA1kFaTMV
RYaN5a3xk6xC/b+SUehf6wtnkSdOMXgZOOqiM/1Sw5AZtGBjEBFZIbQ3kAyQQXW+PLbBPNj57Fr/
H/ctbYG3dMufx/rVoamrVbYFXV9lrjUjT7bLm4AaM85b/pNQNmaw4LfHMj9U1JYHWV+cZR4YLkfv
d9Il6970FSqz+8It9IOYemfTGfy7q2k/ciJiHIsUgZW1R0LrD/kR2Sh8eJKf5lPbKmJDGnOwiBMZ
dtvt5rjaZHR0zl55F7jR97JNUrRMZOIUA5kzvty1bK+I5YNZptDK76ti5GntzrOku3dFdciyCnFA
UhGn9hLrWEL41o1KAZxHEKCEKk3sVFmpY6iuw/wej/Qnsn+UCQVDsCY/45ej7RwttYcdpkN0sRnA
5I2nHVoDp8LWeNXw+c4Jygs+Z9WSsN6agzLHlyHJKG7hp4XZrALXaS/VArZtE09IQyAHYS4JSUQD
pwoRInFbzBspm2hK2EpJiBmE1R7o9N57MzLXlCzeQoKguKr12jWpu3xrNVg3DGJVGphRc6E2QIBT
5qnrwuhdmrAuXWv0VavSUqwtYuEL0WUeRrSwMeIBDOr4GiBJ3HauB7o+MbPtZIUnbCbvvRA3zcJ2
5aar7oRtvzYh3DSKY5tz5LRU8BTZVRXN0plmO+U0lZXhPXSJdjvZhbU1zRJeRI7zt/ujKyiYNBWC
OCKUYlURUFrhNBqRt6/JOirnLo6bhkw9qp6Mly6W46YfuA9izXxMPGyAgh6BZmbfq6BltoXANtBU
K9pwp6c2E1vOBAmL4oQEJ7SLoFJPdTZn8UxYSDjPTnQffpqEq6EUG6l6T509E57KSN/OHI+qhEar
qS9F14l1YoErjOptpuYlhXIoOKpUngB7w5rlgVxpKVnENku5ekV5WebQM4WbQJvRIizcbfNyGoR9
xMnrzDFyNPGNcWhjgj1dj0A/tIt75KPlvtVLuW3Rcm7LTDnY+G7UEoGBlHRDk3UzjBqIJIwSdfyF
cJVHiWoMFYPNKvcpxq+524oQsBUBTZxCSSzDNMFvbySvAvIOyajPV43WmnSesyp/jiTOFSbVdp3p
3CRN9qaqxAwj69CK0t7Y1ogmy3wSzgSjrIYF1unjyeutQw29I+kG6uOaa5OgD66WxXoAb3KtzUC9
MHtMCcyr2vBMuO1HNMhqD+OEvByO9m4JLafG/00xjG9uCe4KVnK8UnRpbZLmTPGeBw0uFu3ryh1N
j4tmkkoR557shz3CEFhmegfKw1R3YgjKsyaI3+2U9ECrbCYvTHZY3BEJxqJDse0GT3HygSBYMY/T
RXlXpSLArYDA8DxT+VjALyHd9kDZJQU1sX6VVPZ1ikhgTV4CVQQl6ysN0crR1ndJoMRXTtrBV/X0
FS4SWHZ5rV+F5nEoeCachALDSrjWSrTniZHeNXn7kvB0mcqMDueKaTcKECYDk1dk3+aZBFE6xQ/W
RH3d1GDPk8ieQGwNlS/PgNsfwwlwlmVQ1KQm/XhKJkCNtChT2Jnn5BRR88Mhnus7Wmn6YYO/Yobh
lhPWzt7JSRE46TdcRlBYOKWxjj3rPHTcZ0eq/amy9oObQjye60ooE7kpYjcDv6fDm5XOxmonuH3G
JWImd5V09rQJU3fcKFbAIzbV4zVccXEZSOhazbpUpfBtPfmBrcGRQEpOIco4rlTEXUkzYpdplqjA
3GBbu6SQNRhtubW3u7bf1QMed1i2PZbBQKD0nHKNBC3vujQp8qbYmzrM3LoyAZdrMC5iFEK+TtgZ
WZGVXxhVfKNRNChH14DlXVnkGJXnFlex1VQyXtNNfOYpysS9t2vjdel6VyJYB50SHrMCCRnqYZxa
EGgRKofLR/KJIDpSEVyD9Slq1iivweglwXZ+tHBF7U+ZZY+bNHnVc/UQWOaxmkiya7YgOV4ob7Lv
vtMgsTdBa9FqpyKCuVf0l3QGpyrEdSiJaHQjE7sVNSOdUZy8ZAQZ27/HOhEckVdvkR3NaMWerrJ5
H3HePNYp9OAG1mbXSpTqBG4bG8zt0Ay+4rrrBh3LKbbK78LSNqlD5SqJuXZNIoK7PCH8rwTu+9Tk
aITJoPXMkQ91gxVAbq1y5CgEoSzObmZdqg4mb0hMGVQPUXEemdpzP+g31Tie0GG0lCaM4oRhbhOG
9crTs3utMbWjSI1u1wg8cpJ4vHID8U2qQlkFCXh1C+ypNc0Wj3jNQY/Nqc4LzhuEYLWLVVyATjm1
BryPBmKSOQXv6OZTqTB20LV58nvmpTzLwoW21afqLqiMJ2rqfbPl2KHTvpfe7Ilgxic47NNpquPr
Mb939VA70gE5Jkw3R81CZjT2O+oGZ4tVCLUtercOUIT5jeXccMidbBHtoHhPrmIVIZemh6e0l8qp
a6MzFXvy1azxJq4woKjWd7wZsbSU45nb3CDEQ3mC1KwrPQfkN8F+lecJE4TZn4kCsnb06nWpaW8S
P1TP1GdKb/k9l1bsd4l49zrNr3tV7hqGdD7lxdGcIN53dT2ua2SAZ2Mcw69Fl2dWHQp2HXScpoDH
rKGyubLufJuGDXvqszgsgNGmFfP9eKPzhX1K9q+oV6JoYYiAscGdQAJF9qOOeybhwxPCG/KRRe1s
O6N/C4+KRv1CLVKqISblh54k8W6onfaMsYK9ajKzpLP3PH6MAcUYY1Y/S+Wzls1DPLfZB4qdnphi
E9h0L/Gh6v3JyD38tdWNYyvaus1JgJgedW0hJE+DzDu2n41fc7FWXYoOk9K4tTomCN5mwQ7nL8Em
S761LQ2GYWBy7WAZsaYtG1f5qEUX0oJZ0UkJTsVQkl3j5AXyUhxoNEG0yVa5gYYEfywjf3NGIz0x
x6Mt2qt9/EomaiUnHdr4mPcHZ4zbbZ+hRnCHYDz1Dt6QeOWUpEp1HiNF34xytHYgvUK/DDGUSCh7
yfhcryddLMZaopYSOlIika0b0ECFNaiYNBiA2GTUbCtbq3ZdEt0IYiknCyEjmVwGDKbdnnMPMAbJ
DhKkD2ZcAben6F6dOn3Fze65rpzbIBowjzYHhsxt+yijyd2MLfjSKiGLPNK/byxr/KaUcQKhJh/A
1hp33tRTWoSJp1+CXA26V3OAWd0g9KBRh8qcsajGCNGM3m/suDgTRvuiN6F16TnxhqrYZmeXyl2e
u+W1lfhxYB1cibrIFJXYhp57Lou4WFM3ncCBK+ERukLlcocQMp1haycqxou1g/pRxvAWx8mPkAlf
WkLtdxRywKEG9OFXE2P6cFK6O2WwLouqghIXhXvNMIu9muEZJujX1KDYRmhsaRCb+CIpbNOfCt3y
HSXSjraSEwQoYZRHhWz9lKrdtWFDW01godEox+VJTYCsd6l8U71UntWJIc+WNaoaLw1LBbirUAVe
ONT8Dw6Y2H4WboRF/6CMOfrVdDyZVou3h8ODbcXNfkxGhI10m1SJZmKH94mCZXhygdmlcXDcedju
QBhk5lju9YLCfyXElU1rh3XSATvowQAl5oxc7rtThW7kLAvGmKq36XpMumA/pJT196pzxGvaANEp
p2PTQebuSrH2YjM9BIlU73PXuEo0E1sZavJSYkAbPXE2oyZXVNoYZ205JOcycM9zGpJWKzAVn9Qr
hOy+oY2Uexn2jyZGzKGaQbBPh+JO1hOuM6W8tbxyPanC2WM/XKvudDUR44S2mcutK3Kk014B+lW3
MZFXA4d8wpRg8KjcqjmMh4CZxVZ08Rxk1B7wb+4Yua2qLu+pphXFpehPYdDX/uQyOC0E3pD5vJj6
6PfFl32QIl5ihH2bQHW6Y+l2dIthG1AHoFRpf1z2qijP84L2rCzFcLSHoD+qGf4dq89thLFEdfR5
/qATqu1yKnKECN8TdWK6Ns0hpmVR5PjDrIxOPwul8RQ3RuvbwkSGoUi89z0vn1fnEODHNi5yYWlM
G3sOFGqpQtjVpK+lfCBaV3Oga3lhWcSoWZUubP8Xe+exJDeuresn4gl6M7yV3mc5qUoThtym955P
fz8g1Z3q6j67487vQAhgAWRVKZkksdZvQE2NYX/gRm5tYeQsnDEb5kUqEtCZzEXLbp8F7qrTms+y
hCrrtfdmEElPOZwU5bEywe90ja8uOhiPC1tmtcXp5IlUbuxsQJyNHN2bvha21H2o3Cq18my46ZFD
lF1ZMpU9z4y2ha5OG1n+kuUz3rWo1cpu7UG9DbRjdq/k/gZXkCV0yJfjeoJ2ISEBbDyUedU2ow3M
Q1knjd3uvc4HFhZiNV4avSb8nMne5bnKfqMSudACndQHR+jrhSINKBtF/IX2MamACaySmTdGsrBr
SCN8SuKjkr0xM2ZtFSlYMY7BHrolnA7BKJG9Wx3YHJ23jjv4yhBJcVskyQvM+Irt5M4ANTx1y3OB
WorIHiaytiLHaJKQxXT0mYqdsRhFzr4VeXzZM+uk21pOt+xEVr8RjeyldQtdXx/fe7EUl+62zcJ9
JBLE8uKTvYj6AhfomE8LhMHJuourLeBdR1vJP5wPSVyIWJvGIoscib+4FZda51kjvttZSjVaIwOb
kNmWjaw3liIFOWCKMKhBvrmVIGegjR7bUEDUr5bMmhsix+mKK0gTPTnMzbJejUb3w8IZag0J5RFq
BKn3WKR4EW0kIX/rypSvoJUnXgaDWyT3PZnNvyMcZFAOZ8XHpbXOvfzYZcKSWGzE1BnPcMjJa3nh
KGwZVqGfvYUh9e+HWvwF8g+Sf8v41KF+uq+MmHz+dMvBitQpt4lyD2AIF4/O3lei/uIoTrOvIy+t
t64ZcyvRnyxzALHaTYkQC29b9gE0CV+UZV2g65CLypJs+E7/6k2gOYEs/DmW06oMesBQQQuxR/7z
OBtM6rySYxj2Wf324WxzY2S7Rv05liN/W2WK4ozsmsA+uIt3vJuIYAw39CGrI+7z95V9Q3lvFI3s
yYX9yHOY7A0ZfpVLQo+7VWmh3iBHyM9zEYm4Z9RvVdc6KzmqE1JtKzUAtYF1E+bcSh4t46LXwRLw
JZJrLNH7MLS1fOPZ3FUGl00qIox/nN4wGmWZmCWe3eL/Vv63IvPQ7OVQNoOYuA8/LME2xdr2gksk
C1SkmbgMC4CkKyWoqdmR8GSbbWaXIuTmOWr4quDAxTUoSx+O1XFl3qogExJKTmwDdr8Wk9XvXAEb
8iWWCnYLhUPZJY1bLWcI1g9t8ajIT1NWPX7rzgLk4NbspKOw31D74SbJI5wWDoW5TUDnynKCYePk
WioqKlx/1Nfkry+HkajIyp5swrJ6n4fOWN1rbB8Zb/4wqRu3Uzb3oo7s5dw/x14X0CUNJW0LOTsZ
l43VINVdkoNaDsHEDg/8lSyI8AUKBSCSW82oAIAnp90uQB+2+0wHUxCLnhyOQc0ONIvibt8KCoDW
73qz7vayMXjqc28S40FTzuibfrwIxTWJkEO1l9ekRf5trQ3m9bfrW3ZhXyLrMNjuQg5LI0w2qaYd
flsnr2y11c6apRjr3y5+ueb+MyqtVMEXl+FCxqIQseuHfOQNNoIOdPsF5SGYadoUemwH12h1mJex
RLPFoogViS91KHofhnLCQOviJnXw/ysy/1KRgYqKqMP/XpD5P+nHcsztiF/VGDTh/gcWHFUdoeBv
4lr5B8lVc/T/MYWXhjD78pCQoO7zqxjjaP8DM5rlCJNaZNYs6K+/OK4WU5YKZVp4rOCJYZj/L8UZ
wxECFXf9I/H7aJBbcbUQVofq3zSXXEhBWdap5s+5af8DnS04hrMVnbHaSJderc1fo5jLXmvjH1Xe
Qb3k+/hYx028Qw+v3xQ1vsfhMKLXCoyvQ6Vs5VlQ8uq6bx47QU1wsSGWTSAk27o0A+QXTOVzUJXm
qbPcK5Jv2Bq0PbvYJlH7/W0xtJc9b50Q/GZIhC5uhWsj6oMTahp+kxane+OUfXFCJYNSyhQpHkmJ
ClXnf1gjY33vKEfSHHIgD4X/+al2sm5tBsqwbMJKe0sd7WxVdfdTS8YDz7XufarHfNmPln1OgwSz
HUiI1Ivb6NlUkZerHL2nkJ9jW68W9SnDbwvMtV9u/cJ/vYdkXDb3WOWm5Mktj3saBymR3RyH7pHb
HUJ1aVWOh1w0TRKMBznkSku3Xp39Le7q0L2GokQDXK6WzW1cjAlz8kSRO+zqdOi2+PYQw9lBHJXn
4y63IKQ5dQOJo2iax2AIApIMChWo1MwOSt9ZSIAlfXbAKdr+e9ePsuxglkq6I33jJCsyycPptq0X
vXkosKB3myY+iFk5QTIt2OQWRCcVd56HOqmr9wiLNrKcfbDHycp9g7FHvaZ8R3Ak2IzQaR2vG9Gr
zNDEmJzyXdMiiBq12RzcuDM/aTo0qYHH1KjjPuQYCAPJZUOkPsIoM554tiIX+OfhFanohYLc16Z0
OgsqsKKB9XSr623oR4l5tn3Auplv9xs7VxX9wXQvtq37fEFIH/RjpSzBx7oXRyu8iyUaz9agQooE
+Z/xLsz9vaMH7HtYKhsISd7FTJN+GSHNeTtHyMbkoQjGDLHPeDgiNTgce5Cfxznr05VCEebhw4Rc
co81EblKI2yKVenEzqEB6L7RmuqzHHWziQSW7H4chwoK0CRSW+eQpuQlsXcgjS1OIZu8zvRwafX6
r7EMokWw8qsACCYPxifZkBfe1Ly4nrO8a5+6UmsPdR49VpkX/+i15owuVPbVKCMNZqgXvE5NRl6/
gEGsl+G8sUcNAkc8lAcnCkZkmL3uEKilMryGbefXvAFnyjlseO1Tqknbjv0UXW8N++ZjnqIldQ+J
nuKS4beSwOPV44+1Ue9F1x/6OIa/jhUzGTyXVZzj3hTrBQpRLa4dsea99PxBT7IxdT7nzsbv7R6L
MB3yYsU4wfFtn2oz7Y6qq9wO8qM42DkR6lFTgf0aUuv5MSFvKAZRPEN+/60bTo15nLzSXQW18WsG
iIp5jLEcgY4c+shgC65U3ajh2SULqfKefYo77nu8oYXnVsStQCPuu2bwkE+Jubmt62b/13yGgLeR
afupD9uNgvX7U4Ng+JOzlP1bM+jlJmgmB0pxQrVHLJod7o6Jj8OdCI1Blh9xkH27H9SGtbX4cFL/
doIi6C9VoBl8jGF+dakazKqOMejM6BZKumYdDwBi5DDVmvzqTXp2X3uPwzBq1pmi9AuD7/Q+mzEx
n83ePw2x7i1CDFK+u8VSUdL5m9ra5C26LDm5U8oC69dT4d8XWPGyKEkw/fY+8EtY4i9CEurHh6xQ
0tYRb+SfZRrIZ/xVUKlAkgyXhNn6aXtOt4Vlqx5Ho8a4wvJ6e+1QmtlUWfuKbx5vxhlbkRWF9GJT
iv/zzlWW06hbl6Dj89B6q9ipU05+SkzKGDJSLfTLHImeIbJOWhbvMvbz7g57nm8pVgtsyOsNTJev
ic4VmvbV+FhOgJ7FSDZDD7K2y34NyuiohnN0bcNBgUViic2S1x3lyjITBKa8rndySPHsobELD+lU
N7+kqaXsjXlSVqimx5/ntLoGYRb/0NToLUk67RWckrHOo8RZUw0+ZmFvL8ohVq9RbDqbOoXQ7je9
djKzuVzZvpq/ajkFwBBQJ/JGVIbiTgcyj8LRQ9j35pPS0YB0gVSTOf5uGmMx7NMzbKmjHMllsA0q
NH340VPjmE+3ZbtOQ8kh1I3sWriNuRlRntx4beS8Ilh2ganSf/ODRHvg6iKbiAHiofMCH02Jsfjm
nwdH61Za1jjLOS15/YEC9W8aOfpfJXqA7TgY4FgOVoPgdTAv/XDROLE+Zuxjgx+Do2rLtK+Tpz7Q
5keDslCs98mCwgzwkba62u6UUahC0smIx+xFLaE+Oznb8SGIx4NRIWypzKZ/4H6iHHgXReQuo7CB
UIV/uE/InozJdXL4IXY/9sPEPy2+x3jD1EkPOXg66/mqjEzrRJFU2SG64m+S3oTzgFMSpVbFfJuc
7tkzBvM/NbzjsjECLC3wa84fAsM6DmFiIBzdGPuhVl2qvWIc8oqAfLaI3royarcWWP4wOt6Wi4Uy
TuFgxLqkS49DbMfQsNRmV/pZefFiA3nbxPDe3KK9TFrh/4wUVOj6CkSjBydV8wb1nOrdvBrivgFV
mjFsMyiQsjum1SUu7WQv18nQ5ANKtLKYx1ziZDwarG8jgJAjKdrsZcaFddVA2V35sZo8BgmNWrYq
Md4KarNIHo1eSR5dM8w2SeTA5xYxuc5UKmWb4TQBlvmPYwe3UvZdPL3dQ+bYZyfEWHYG/+VLSH/6
luXxwG7beE3qcpGNtn2QjWlUw8pPESvJxXP/PiF7MtZEHQpK/zTd1dSVRp3E7IfjYLlTH4NI8xU5
rfqIsvdPMx218+h21icn9RaBEUQv2hwMz4glr7LYUlDsUIpj6eHYpbWh9s12zC1EWP2zM2fWGo25
dDcEofrMw+W7XKAn6c/SsppnisHVzpxM6DIKRnd1526o3WvfsMHF2Ev3hgvEr/LI02deyokUoney
AaaQLXKcBhaFPwenhLzcabJ1ZM5I0wJ01IMzr8bhc+W314jCyKkyEf3XCsWDrwiDQU7Kplfq61Rr
6kmO7isqA3M0edSf55ArSPj5t3O0cQBlVM/0FcYygDbcxHf3t25caO5eMVyiv3XH6zxMysbpDCxJ
rE755PfhvGQbZ22BMiuf8AjJeVXlaSBn7XoESuQqz2GSK0+okmwssQpFgupfpNB1IYn0234ShJ/Y
TnqIoVqa0JP8IJnkh8kYKUma/0x0r78Wel8+DAjZfyshP/cJtbuH5KxFGRxd5AKPcevo2NkXJpxH
5Rim7pwtoHeiDYfQ3Fo+3aimGPsGFvI+6nNo2HE7TOvZAS9tJ+Cz/vujGoWoD7++haWEpVkGQuP4
73z0AFa0QHGK1DG+B4ZysGtKBFDykx7Nbbd8uI29KAyvTUV5eoxxiLkF3cotT+NcrxxhO4r6jRGK
GpSN0h53WnlIm4AAqbGLRB18iNkGZPAYa31COsKOLzImGzv17E0TwcqWE5aYdWo92KCC5P+rEqcU
c/zrB4bUo9D+hAvNY+ajjOyEY503U4D6oQwU37y8+DROORt113ijENwhlBNA/DUM8y3GuOah7yu2
UKQIXqoi281+ab4ZrhFto8JwV3Lod8WP1GjqK/6yyqNjBUCixNFljvkv8sQbeW685B4b9WRGACWH
L9FIzjvIyuag8j8C5kd0b+PW+dVLUIMCGVhOzaEtgEwVU95TKy7i/hKCZGosxBbizuKXMLtd4lo9
Qkt94h6i1HFuTTxKkxAxHqjQL+cS5cA+Azgmn/cmGs9R27pveGY26xEK+M4ryvqZu8YPuaDmfobn
geI+zXPq7PyiTtbN6DXvqeUuTFgIX5smTNbJyE0dXJT+OnuqukaoyljBxvp9iCkAQp+G8pw5ZnCK
tSg8yZ5sQogND+gHdusPE9EcZP+i1GwL7O2Hj59dvqHyrEXq7G/WcxoGAqo3xrg9NW5tny2wBkFv
16cxUy+YtE9PhtfSOFiah5C915YYyolUaVexbk+3ZQF6JLswgDtmD/BuNHVH1ZF09SNJZ/8Rzynv
oHbZp75w/UdzHvzHSSuTjRVAae/TwokX8PEN6GBgN+QRcuEcBJ95RFkHeYSM28BMOKsM5IHpyrPK
kTxCnjXTQn1xP0uI6NoitqpoI9dF1IAg+q2RQLQogLaJubh1xVj2ZDO4obUfbHY8SDDS7SAMqLVh
bbFwzNf//baD49HfPgZSfaaGpQ0ZnL/bOevYiiUlKiA/UOOtwS1UCdYp6ROg5nTvlEFykU0/ackl
jox4UZRuuZYxuVb26tYxVoPm9YsPE2M1tLs+nN4+xPGLSs7l8PwhnIifrgdYJhRTeLifXy5rFNRX
9NRQbj9dxm6N0SerpkMB/7eY+M0bBfsDvRXWHn/+IbKXN0FyCtjR3eP3H6ZoyDbmmnKQkzIemS3U
dbdON7/V39vEI/cv6/Efu7JA79saCz525/va0CiQ+bkV8+9ROW6VUlmCJwEMVI/OyVZT9yR7TgZA
rxtPVtw9R2PwbAS1i7BCU+H40RVrK2yn/gEUhXuUMzaJ16McTmTk1u2AQ10SU5mDuj+8Nih2z14T
PJFzG8/wI9UHR5nV9zTDWEHrE+04IwTyUqb6QcZJH8TroXXLbRZG2rtuP03wrN9s8nK7ElrVUq76
h7Nq8LmW//3C1aULwF/vH3ie6KprWzrPEO5nXNi/aQXHBRXNodezH6R5+IRtHwU8lGzcUzLU69av
k4McFbEeqstQz9IVOeZ2IYO/zcAnHv20OslQi66DujTxJeClG9Ht++JxDrzbGmSBsiMAR7j6qE6B
jeoe9KTbRGgtnLV5cB9xoOSNz8Fn0sm9RxnKMY/fmyipgQdy3UddNOVs18i0gEyTMbkuaQGs4zrb
bWRsSINDxhvIzq1z65Brg3WQvXsjY3YY5mtu0fBrxToHQhvYMNGVzYfjfpu2kgGStcf2PfLNj+f/
cNg/napqeCROgLb/4Tfz2tbZp/wfHWZ1VI6FkytH2Yui5lOfWMrmQ3wUy+4xo+ad3ytM8TJG5vx+
/Id1gxmUi3qwreWHiaJA3gM+MWdtgrwT0D9wh/egPKNNUnDrkTkMOwv7jmQwDyTl4gO2OUGT1M1a
aYnLSXdMovoBfLB1W3c/gnzjo++D+riH7ofJc4bmJvKfyWerR5ffZaUq7fCp1a13QyT7k9FetmRW
vuKzjLCiFVYbn1ztdQzSVQ1j4IsLvmKZTjV7qq5yjmEDqk8xffvdIzUlEx12CoxPCdX0edSHZOtU
wPbyWOjrVv5F92dUqx1IVk0TXMq0fUeWrPoUB0l57Cqsq+Swi0JnlyW1jkSgWJt1+qbu5niViMVD
vVOcYxYV2E/m3XA1xrjeTaqNtxbyKM+DUJXLndT5oXp4O4wNNQSNIowSzU8uzt+7HioGmXZDPNG7
+amEnYLccK1sZczCv+06RcipiANkiPJGt84F2j6AMYcQEBN+YDx6ZRGe5Ip+LPgDSeohcUJl2/Zi
8uJTHVDnFTfAabTGHs8n8l7gvEhecKeUjZy93xnvEwnPFksnE38PDfIk9xvq/SfdY3K19ufp/a22
k8/tYJ55jrdeghy1eMLfxuKJjtopVRzNP91D98e/9g9vA3Ld/eXgw+nux/JfgK6LHJvaEP7Ly4JU
nf3LLRfUimB2oX+L6RNuDH+95Rp12iAWlTTfzTrY6QIsmJa+vu6q+OeIz6m6tqqmPN66gfe5LRVn
z51S/R4o/gteZfYnLTTUlT9a3qHxnObEC665zOpCX0IMCQ8Oht0PemP3p3k0vBc709eIZLhvOQCb
bY8K/mrEA+atNbuvpd/Y17QI0sfAQ0+r9B7/+/NF1ED/+npqufgzIpzGy5Gq/U0qW/MSVx91NUdS
cDQXdTzaT37iP8xJaF/lSFVdfZOTuVikygSUP7OxGkM67CRns8GGgwmW5cFH63edVDGSA/7sH8ap
8g+yVxrDpVfRu5AjKp42gFWxRDbW1CzteVL3Q2D5FCVsf18pfX1ok1bd9CBw0MEZeeSShXhxwwoG
i1eaD4jUhLgwuQi1+lYUHAObhkyqcpA9GZtRAd91jr+5h+7L5NoOwHvzIINKLc4VRf05mKLqlZcw
a+24EYaicYWCxZSpC1jhYLLE0DQ0dNc86yJHqg7meW4/YaKL7GU1P/I+Fm//+8ekfSwjO/hoc0Hy
eqBKN8+PyUpf0dSxrC3lG7Kn5abLlS9G2uePsvGtMaVAE1/5NfF2Y/evnsCrb7vJzh8jK8YoBaHi
C7QItIwqP1igRmRfI3fRR300UVX+ag2Kf5Hn0sRZXXQhMbmtz/efYWGVM+I3AJ2A88m4EtWvgZYv
0fqfH7sy6Pj4fe+AmoB2gBk9YzJi609pnIWLaOiHr0OrbTF2Mv/jpsMmxxXoqz5AlgosL3ie4rld
91ruH9TEaYGT1+7StIvzvRwEZJ9f1dCS30tEtf3keZZxlCWiyYNZk2rVPx4UdS2GCREHOOIAeV7F
HbuT+CltmGpAqafk959gKdU1soZhUVZF+4RACnjCqD5Hido+yRBfimlVhQDu5FDrvQJMYxqMxbKa
HPto+vXPHJXm62CgNz8a7vPAt+qttpt53Y08/XK/Q5Q5BOvde/HzmIVYdQ9I0pUi3mdjBIDYRUnX
hy8TY3+2JHNXHEzMCu12UE73JlTtX8O6HV/9pCfH/hzqvXEgj/2r0fE8O6Sd5VX4uDXmLrXSpYzJ
JRMkkEOI9eMmUdk517imfNa/105vfFbbajpllUrhWgwVpRzXtTHZa7uOjM81D8iHoc+D869jiqAy
n9AIszfhEFZn14B8lPJnfG/s04yj8Jcog3VlK/2xr7vi2Z7Y7Ktx/gUg/bS0IsXcO0M7vQJ+2GbU
XL5gqKutFAPnvQJxibdYMDrF+izUHL6dpckLFkMPaycOfs/BJ25J5Hb/YkSCaa76MXelabZjyayV
B7NX+/gqbgVDWWddXXxzG3Y0RunaF9RG7UuFbtiizdR4LWNDV9YUE1V9i/tuebyvC91yOPgp2tqD
0R5cUiGQEUfscKYODmQwrOJen7/GXoZzguoGR7Pwp70x5btA0etrbtk8kHJ754RRc5Wh1sSupLcQ
UbzH5IQ123yB8d70fY6sakT866zQ1paqszXKgL4eKBcMBy10TQrP4EjkMAhKaDl2PQ2HW1dGbbvR
kYUV63+LliU1nxhPSTnRitnbanG0V9fw1fzEPvSmQqJU8ctnIM7g2ROXXN+Uq08g91qEWhFItGJn
QjanCI+y8Vl4nMq8QhXUhFwpJmRM9lwx+7/GDHSXD76NPOYfq+RSamTTwlV7bxmWjUoJsnMQAqlU
PDxSCDSd7es7fCzcR19sZWycLRpfA6IiQpOTFhclQ8xAjGSo6fN0T2ECQQLdj6+6g9RjwbYMQOT0
XtUpSiOBAVeztKd3HOUOOq9TL36aYKAQGhXKeizjg4EJ6CbReUDf8amvzScZBw0DJ3Zygp0c6uxw
4jl7txCzA8D04MVFcoitBqrGFIYvrWh6jQI8lte3SAibK0hHZAns2rogclceQqs96GNX8xHQKCaf
TRoO8X7W7Pq5CQMVyghS33I2nHvQDepU7hReHJbYQ0dnYCpAlse0gMyVdOjgqd4DG1b/21C1i6g1
/Z+2XX2mpl1/HprBWkKtiM745TXA7+x4Deuwyx/0OmGjJLtOzp7p1ijU4Reya6i+vyljoIrksCsD
EKOJFGCNKzJO9eqmDPLmwVWyraztwEauKB8EE1Y4FH5UiMQ7ADB7F1QOWqB2itOLl5780J2fSWie
c7GRD/zcWsHeHJeIN8d7pOSda2i23hE04U6OKox3r7LnqsXCUwv77KYRVQl3XCcw7CGqiRuvG02I
lejRu7zvWmjv/ZqQ42wel/NU6ocP9+fIMp6GDiHdLI5KnlGwJtAyHB6dAoYsCMvoNfUo9LZJFr6b
hf3DSdTy+wgdvXcz1AO94REuNGTCREgJtr1/lo1bobwY+/ZKdXrLuE0oMDHPRa69RbNBMVtOKJ2n
n8sKrGruqUfEBmncTDvKodumcwe2gXHd2M22csrrbZ0I3WblmK+HejtEruMSu8pTAfm8RJjnLbUw
hocD+eVZNhqpeWBfT3ZBBQqGSroc7KTeyLkABuSp1PpXOeog3T9XdfzNSuHGIIudr0vX8i+y8Sqk
W2HV8KT9M9bZiYISp7cO0As/3uNO4og9XP+Tn6RcdLViB8a9XDAXLW0tg3KxmvfxDqrUOXGKdgcQ
JH2bDG/bWhm1L1KsVzxNv8lwDL0GzZ22W8shxDI4PtzMLnbuuy9eqyxlvHUd5E3SCGdAzU3fkjHU
FlMSDWtXw73uahfal0KBfVSU3AjycfKuZZ4BDoO+8NVPKMMD3wkewT4BWzDQnp5GqN7m1EfL0Vda
dDtp8FeFO3YfjwqS18GAIGQvpjM5HcRld0hsvT1oiJvvulRXVlWs5Ff4R9miqZXoRzvDMWnH79R4
R8x7ow538camstrxDEtS59OYjY9yZaSrn+LBc18tbZrWSuqnew9Bv7+eK3DNhNRyeXWGWTsMqeZU
8GLpYm1rVA+yi0Dmpiy7YKearnaw+++dwyfTeHa/cwK7eq0yrV3a6RBte8o8r6oftauBJ8ia19b6
tZhc/iPDRlvJWS8beO77eBzJWcetk10DKWchh03GLc3URuVBDsNehVDQ854ihzkfmJOa9lMww6k0
EUn76Xmgs2AgwXzySV24rvMl9uHNRJqbP89No6wsX/P5bvTFXnGhog3aQu8WWpo452oqw9XgFfqL
mbeoRDjlhDuLeuhqFMsT3dxR0Qte7CZ0r7MxrUxHjZtFoSTvvt1kJx3dl5dCjXpI1WYA+cnMd5Rg
JySPecJM2VE2GvW+W08OO83JjoNo7ksU3x5XmpULrngwrbUchj/wzoNsyAO3BzOMKfy0rk15J3OV
jVKb3dZg+3yRTeFl0a7P26/3kOzNSq2tzahADiLL2mVkGtOXTPcuAHHgsDtRdZDxQMRjVbkoyfQ8
9rVxGIDsoFuU+ItwCosz6dXiLHuqUxfntJ9+zU5iKGNy1kuBwgx+Pb+ZTVgu9Ampf8Mem1NNAWih
lE31ra9RaS3t7H0Kunrd6Fm/s8pKfy6N4Ks+8wYMXHQbem19Lqa4PsueTvZrySbbXpA54nNSXKbl
jCu0D5rAqrkdE7tPyIORdq4eDGfKN3JCxm5nsPTo2eEVbWPqzdHjMQZCN7rEQ0nNuoJ0LodTE6AE
LIY+iesHWymPQz36eyjm06Eth4r8iJNc5xJjJlNX+dXZLj/Y3dhdm9aJl4kWWRRIY+MV5YCKDB3U
7PqvQ6W2BzQpSHJlX3234CKuMuNF1YvovTfMcZHlIIpNxJfXqGOYhwKTjoPXTdEmddXyEbiGsZgr
m3RwhAsU39z00nvmpzzK1Z0hRjIU5UF6SZ0uhlUc1+vcohTOfwvTWZhUK1cT/7F1dXJLO3zSBhRX
Wiy110Cau/cwS4GT2d2LFuHFXKopGhVZ1b+3Tqo8jF00nqAQzM+tbp68zO3eoQRm6xES01YeDn4H
yY88fqzg8srCPQkKF4oOdXvZOGHu3XpyAoULavn3NWaKhnRuVStN6cxn3YzXPfJdn1O+n1AbM9wz
zbD9HBsDMoih4t5m+Sg1VNgGNO7FrJo3i9zI3BezrfxrXoHriyf1VKh+DBSr8K8UKeNTYVPNFSMZ
kg3uHNNoGxcToOB1xiZzl6TeVU2g1FR6Vuz8qmk+6XhrPbRZjQO8GKb6+LXFq/YsR7mvb1W1ip/k
yFVWAUYA8CrtaBFX1dIobfvYTAO66KWLDXQlunIsmwin2IeqboRV7R8L5cSHYecUBtiw8rfz3U/y
Ye0/nROHdDSwhi7kPQS9gE4Poi0SDKixkFhJVinvzYsIkeCVmnyeIGH9aDGWMEwDtTySaZcqSpX3
xrPQYjaM4GkQV2s/qNNhSkvy0EiarrUJt1N/JOs7aohkWrChsSrvpy+BFV/qQClfZDwKo1/xXEsv
SDT7T3r/tc2i8FqNpN3Kcqy/tVZ1Ro8j+GT5DS/r2CtsELGePtXkH+QC/NPE3d8cL9EUa0d77kq+
H0HzLUcQYQSb9iVThKR87MKKg8L8ZI84uclD3Tj+EehZ+Txi8LAz0YxYN1zj73PRL+QC1IP8xdjO
JaU5E4FsA1B1Ln6rITW3IZRVqKZUUJQYLLgEhMtG4r8lVFz27hMf1n0YysVVFCa4so/B8n4q2ftw
vvvPgMhbgcybhZyNmqytYhq3TTW17y5yjH2XfGlsAwhsyscUa27yhSTPovediVyoMYNoqKqVXJYV
7dEjifLiI4y4zw2k1aN2qg/j4NSHSE2aw33Yi1jiKthDymk5vi3885B7rBSWlEVS+8t/Whxiubat
rUg4OyPzlhhcBRjmvXRN/D0srfxkilE9uehgDNa8bRXfQEKXR1b4ULQZeg0Cc8x/j7XEvNn/LeXk
jtEBo5bwlmRyPTJvcRN9vmWQ7gfcxrESHNAsD8/qXKpLvtIhhkLqgnoXngORjlmt7ImYYmLpYhrl
AkiAd8Qknm2JaOTw3hQBwHf8oO6RD6tmc0RCuE0HYG4dWuFF85SILdIElgg4X9vt5VBrFZOXSxQd
8FnPX+zazcFdKe8xEuAPlTF7i6hItZOiJepSgdL2nlaQbBMfIfrR+WTYwfApD2xrZdaNfogzRz11
UaUum3QCFFlmyl53cEZzfPQmc8NWLrbZ/2pG08RegF3LxtbS4ConWmVoLyrCsWLVFJtQ3Z2pHtYk
7faNB4WxDWokANXkp9buy9BL/9NH4c9IdanfKAm7gnCeTyGlKeRVhkwYpJRPQBNDlN3N4ls6pqzg
IN6Rrm3p2W9qY8bIXljTpbMBkhujudKiGk0vFDmgHLffqn4tEc9R5TqLMauisy1QfRq0nKmYi0dT
SREzMnP9WzsrlxCZ4letjcyNpcKMpqJcv5qu/9TkdvlldKzXWc2KJ7SB8ifVcXlRqIwUg1KGckKp
m20GJ+MsQ/hsUsumLNYan9ktgwLQyh9a0nyuMx+yi9O0a8MLRnixyXxhazgirjLm383i4M5J9eP/
8nVmS27jwLb9IkaQ4PyqeVapRpdfGG67zXme+fV3EXJb3b7nnBcEkUhAUpVEApk79067kpStq8W3
xFPKPW+93rqkj1+DJkIldHapR2urwx36SSmHhZCT7Z0mdGpPPY+7VdtNzafZpTv5ugTE+aKyR30u
zMpa15nXXwZr+tXkgJ2OKTQKD7vrDBHBpAiEf8mxidK6f5wfPmNPugAKCm/RxuYt9NRoGw1l8M5W
D6LjIUCnQHad2lkmAR9CdidtJjzzkukgu2aMunRXq+6RYFrwbs51uCVEW2c5GjbeFwLS9oVbafjO
MfhSDHb7dF+ItDOyffGznKjp1sLrm/TWjsPy/txGX37XxwoiLPNDW9raPiKHWFnnh0naAcnB9nbq
Gsvfc+CLmmfqIIMtcM1vWtMBHy3HpNznyfQd4PC0a9WaItWSH0qZ6+V7OyJ4EiNo9GMk5YpiMRCO
Uq8vLZHkr2FmQgM3le2z580HQQWoreX12dEleLEttKy5EVVH8AHA6SqBOmFleSPIlhKsdeGa0bNs
3DbZq+CCLvdeWBOntWAPm5L47uAo5rTVow7+vQYRtlYcFDMezrLx4JQfF/JydL90U7SZat97zz0b
guiaojIjntz3UIzuRmR2sBFz1+09e8nXy93L0UpPfhSZ4VzkVDOBhE4lXEbgo3hGD+PuZDmFOBV6
PC3knNy3kl2WZv5abfy1Z7A1mXqjOvX56GqbsbDLNQXS2kKPagddN8KhsHnkVKXJIbiutYX01+W/
IB0LbeUnqVjWbISu8HV1h0hPb7KXm35z/a9dFf1osvfDVyRJL331QNR3NzCr/1pD2qVpQMP7RKjq
DWXVtTwMkcWC6aIlo2yLNPwYpuRuT9VBrK08rxCGwv5ff2nvUFh+rSjJVyzdO7ZdC4p8voK7RzmK
hFodJSZYPozKtMvLiRvT702naZDcmPryKE0Oyp9P8itbeYeGDN++hEi8Ir3Sf/yv2zs5IBrz7wJt
QvZF/9lPPraCbdxrxJ7hvqitLwRN+k8i4N3OMyN3bc/dIOyvxEfZCCWROPs1qR5p12OXL3Y18WxT
rey1Y59fcd7whf6mBNAVGYVBdUmqKp8wJn6tvM68QfAXX0K34iAw2y2HjRxH84KAltutRd5ZUBi4
8Bh4NoHu33UbtQYheYLK+U4CXdlvKE+eQPNxLvSQtR9FpFabqRfDStpS2xTrKWrrNTIla6AZ4qka
KvMlSuxiZboVsm5Uk74QNFePpYUWlF8oxot0+T1hANzIUTkCsOiq6esg6vUk7PCGWjD1HxX3xDyN
XiOlnxZ1bR9gTyNslzWDd0ltJNhNP30aTHgsyPofEKBqjt2sCjQV8CfO4DTZiPngFZs2jGJwIUpT
NB/QgrmxCGotwT/GJGhI4SkT/JST4o/uKstb7aB7w/nelfFDuNTOYWGJg+zBWcYN1UFejTzhlk2Q
9yIbAI4f+mCVlBW43suEwOKazbu9ruYuxB/uySiUr0bc2BWaKcWG3dX4JH3z0HWX0dQq99V0KOUP
kx2Z1JKWyosuOvEyfR961apgss8hyTHC7jA0vblxK9faG9F7Blrlpwp5GGxkzRc/KPyVnVk/rLA2
VmgScbwO44YkhmFdVC2qb1VmVDcNYhBpyrKO8/js0QyNfZGD0m02OR5UQc5Y7DjjASijHNg52VYe
wK6nhS9qhbYlG5oJqNkMe5DDd89Sm6bVoOsQVD5mSifT93/EfassB8Jqz1Wt31LDGL9MKkd9wkfd
RnapF/iacPN6qsPp7qU1xNScBth5yEFxbtjT8GWcOmC0v22ZnwV7MqQlZYyNAe9oMi06FaTrELEt
7evw6A1WgOggXdnATJWRVkpyVFMLtsLSCONjEGzkZQwiBc6e2V/ObCAKU4tdU1vlLgm6+tmHV4pq
OLv7AVCIC9H9BQ88YAA0L6+N1/bQMPN48noLoF2nfCU10f0QkTh4sXZLE1U9pH7a+tu2M0mhh2T7
YVUNqFw12FB17fSk92q/RrFdf+uoYEgTU32CDkp/G+jFc0+O9VTcyDF19pzHiirW7mP//zw5ps2I
4N/zDDcBWx3EwRKNd/Qth4yM2ui1ezDX/ZbHQPGS6269yGdwjwXto0FMMLLQbURd868elBAEmql4
UqYqP/Zxma81EOxfS/ZmxaT/1frzvxxCRHK5YXwBdCmWckBDzNTSODFVPT+aqg70Q2g2fEFLm0fh
vHYS9Vck2cP3QCNsInot32lNrJyA9MRseg3zEJWpeaiT7tfVYOVwqvXBTs9neSPp8hiVV49p0CtC
hZB50YXt+mIodeuLb4txW8TxsB3cxPsyQMwSZEb6jcdUsxZaGqPLV02v/JmeLG58kIp6sJFEU/fq
VQFQrbhVoXyZ2bmieCByXiO5Oo92ak09IlEGHaHUhqBXvexbPX42Ka99pU6eQDBCq8fHSrUNejuf
p+KPtp1eHSsvbk+p60K11UXKspDd2uafPzedY+kow82Xd8f5Klaid41v0lbaH005IZ0q5lL7onrn
tl//rOaYA5UNP9jyQmwK+ctrYdk+cNK2ONXIzxxR7YyWhTJc4soebp2djrchgdjJBCggTbIxhxIB
xbq9yh4R7OF2H5UTgoodQgeB3WONyuX2DS/c4bFGaDjj0Q2qd2lKuZVctKIHJDSXAgPXto/dXC7c
zM2jmyr+R6g24daXFcVyAJQ7HDzGXD0s+7KpYy8GUV0u5QJ/rvqvfhT6z6VAXNrvzRRhk8BZabai
vhsCGIaFoNHW85ES67SyBHozmIdy0pL9OAfXfQFSKcjCfJNkQfoW2FD4JS2qYIGVJW9Rhny8Baf+
cuzV5K0z4+BkZXoFxdvcDahSEm7+JnulApbVLatmOc1kbFUEGZu8ejRK6JAikf2IXJZz96yhFUH9
uIkWYdFqa0tpXz3XhELXb/q3sI6g+IGRbSm7kWUmx0xkCLqhZvqWB1AxeMasVDI724PinLoB1vbE
Mvu3PnTMM5QS37O5lxHuuETR+C7HmjLRr25YPMmJse/pT6MfHOVYYoTmrbQRJpwXzYsCHkkfpoF5
FTfjiddkf8uhwQjiN/j3ax9uTMibd5mdGq/SL0PyGKLZ6UW+to3AIml2ZxW0NRwNrZW9wQKzj01S
lWDn8zfYSD/U3K0vcsyJAMWKaIhPcpCfOXSybhUd5Khiw85nsKPeyW7eESfIhkHdGBAcWVXhHDOv
CM/Ff5txXHVqr52keWorCFstY/rlFmnEYaFwgM8xFBBazlPVSMFnaqZpl4jq9qsrJ8pxOTtqI3WD
gFGKoib8DIXVqwe2A8SceGQD6TET/aS3MO0rJNNXjae7/KtmY1+ig4ui1OzkhOCKZ7Fc9C2m86OZ
Bl89C4ipDyD89trck4PSHo/Ev6kQd6stLF/BQhozjSr2xcOJ+Hm4rqt23tAoP7sCdBspX3CrvRav
8sFKTrIJfGDS3b1aSbZO26T3obTMnsPRnvk4fvvIS0WJ0pPNHztH7PUa2wgPi9Av4MeJ6vew5Ok+
oJFOPIZuJcrnCfJu6HLowTq3mvRufGH3wlEjP8U+ot59VeYrT5AgDydFn+9Yxi0o43Ezhqm/itwI
wky2OtlK7/J8Ext855apTabdV8mb3fta5V6D1JlOqSGMm1wHikeeL/rTNK+XR2FzMUcPADYvIU2U
H02HMW5+StPdDovoNg+MeinfhLR1Tk5Zb+cjNdxp+UZze4NdE/fIePLrqz9RLWp4OtSvVX2t5kba
FSgoAk3Vz9LVKHtojvlL3W0PNznrt6+0p85YnjTB974twvGr50FooOXqlwGxqt3Qus0morZP2n3P
mr441dTsTLVsN64B5y0bleBklLM4d1ka2zbtuufRTvvnQNsFTmPcpIUditgR51QW9uTCRBxlKqqR
6D7tFd/ung1AfE8a5//7KIAgSnFCmFfl5CCN/+4A1q4sKK/e26HcD1kqbjoU4RQWWpRxcKPQ0tB5
C75JYx2ih1l1NskXJmQD4Yrcao5yzGK/f3UVhGXnMZ9w7VmIGr5xhGufnc5896fqh/Dy7jUqfeul
sDa10rjNkuXeFNdTzsY8ZiW1jah43uyka4fMxRaykpqbBaPp5Lmn3+uIsZbrRDH71T6kdLjWBJyZ
nIzK+bRUZPqLFvX6WfZ8tSEW1Az9Wsk5LKGLVF1mfzmYz/5qbf7pT/y2X8tBT5+qiz0aVzsNAC0l
HiqNzuAcrMKMF0VfGM88pIxn6ArMRTS6+R51UvM5g6n3OhbhTg5Kt0AbjFXtE45/zDL7l5zSrZuc
Iwq93U4xlNSPSYNWPUMqHp3lHE/JnYMzv7Axv+YfLyy7fhSdUGF/s6xOu1ZmVa/UOPDeoUv56Vb6
9Hegv+aKnlB5TeWx5ogJwk2/Ba2iAz7iMbMpK3M6Ih9HYE3hEJSDkLyF9ghbue2Y714BeRuM0nDb
pi/13FR+TwWGAkImy5P0xXXYSIjQPMme9LBLSLxd12j2cpbbpdGpGt2/bMM2c5bNOTLHZQtSy+73
VAMXCwFF+6VzBrFP7e4KImJQF5VsQ8/1EXX9lB53E4WI8UX2S7JMIOPUozabpN2aOJxkUTms1Lzt
rrlecwSBHPgTqrtqVaraeKhr3fvoq1cnFQX0Z6q367umXZthXBKDTCgRiaeaW6iiLku3KJ7zuTG8
Rl0EU1DspU3XNAK+HINax3+mHC5/9gjCgu7I4VWfx6RXAdEDZQrl2ew7/arPjZmht96bTbSRtlqL
9StkEvrVDuwbBxdxeJhKKL8voXYTNfuChZxeABXnB58u+UVTYPJjsmLzJBvFcQl1ycu8K7nMUYBd
pZyOlg8ndN5+uZPvNdmB/tMN/HY/kJndQ/75nfvG3wNkPcQ9p+mkoSTMLzjvXij4tUnnq963DLk8
TejKT7NzN4qvln+NlqUv0iY1X8YgdteTYlunSK+1Qwif0gyr9m9QLhwi0wenZa70obY/gyR1Nlpk
Dltt7iok72BJMj8c3bP3Uaf56zwmyZ4HUFIkk6cjjqzoH66fvVFwZz6JIYteJ7Kr0gwxeXRUgmxY
yq6ve+4q7VLj/5ykF3G2NCf4tweC04UW/GUFplgVTaPzaxj9K1ymCzrFF86Vn4YKqqYzTPO5LL2T
NFcalcRjVdXrNkSLPIstiO+G3iLBPITvs3qsdBuEIIxop+1T4qDcSjLmk1AMDB7ghDZJMfqf+hg8
eT2YPIXb6JUwfgmlDnbYbjSU68Uc3PSDzxLm/gh6dQQoLTYaU7QK8sHj6GJoa/CWJxUVkJeOE+O5
00S4VObsdtUTAho7PTqDnI1febwcZZq7gkhwMzmNuZXJcaq9lj1ZnvcG1PtxLCp/Jd10amGoAquy
qwGTx20czS9y2TKP0zUUSECZ5ldp107rlZ91Ah+VbaGHLDPr3eR9ktnuiX3WNXfUqVzIRadCCVcm
6ADIAf8yOzVCFUIfX6I40HcFucl8GwgnQKdWa06TSR4hbht3qzaBQVlD0zWXpqOEYYj6I8FVTeOb
J215eG6gXsznnmmg58h+ON4r1qgcqyKHR6tP3dewHJWr6SYn2Yt1Y3qdOU/mIafr22Oep80ctqC2
hoK1U16Rpw9bqvk8zVD5duXBl9RxvxedqfzwvHpJsiIMIG7MN05fjd/hGUH4K+zNd7hjwhlgVALN
HZCQCofqZVKQDa8o27t3O+p0n1w1WI1ofhPe1kFroi3KKUf3vEshnO7FB1rFjfw5HHo6fVquYh2S
AzmmBMUAN35JySKDQR3jEWs/YneMEVVXog2vS1Ir1ptl0XG+mMrUuBatqt1BYGIof2bqmMIfQFLN
ZoO7kuAwDSXdjEP/h1bB9K8bJpi3AarmKifkWtff+BUP6ySguJpb60/hBfDyOrAOw+WAWkKtj9yB
Y2Q0tME+yIbyDQCZ8hJHLvNZpKacmz/H/+X6mK83bfdrvjTK6ffhCrV51FrEzWmJGw1F3H2zVWAh
Npywi/jilHBLANQOrqGrBN+En4lFiYLda1VS/wwSRr0SHte2LvWjMLBV9VGBknGhq1ZyqFLTu0E5
1W0DN2DHPDTeTdr6NlOWfJf1TTeLvFDBwPcwgX8nK6Zy2wJ5/jJW1jcHhqWnihKGlyzVtwE3CE6r
7bSMJwskMvc9a90OBIlAMbQnT9S9cx4LYAxu0K9MhNEJ0pbecwNIYqcGIt+Bu1Geg57fUMG+6U2P
0V/R9Dolt+ZVH1MxDAthmfHZnLsK1N+lk4dvUP4AMe3sZ2lussHdx0UarDz2Ch884z1A+Xq3k6OO
a/6kSBWhk3lQmmR31p4zqH9/G4Z+2rk9soZG32qfRMTObeeZLyLT/DOKNK/x4NgLNG+jGeTAiwst
2rQ5lO9i7oKxq3aVl8WUZtKlMEE5KB6ZcAiuwjc9LPyLFhDXV8zPLA8+VHM0X+s6g6TeTfN1zR/g
VfdmJK1dBcuuVsxXh+TExSiit6Sv3YVo+mGjVPqphfj4pZsRnhkENQB8o/g4ziBR2KT8/ZSoMegB
RqVf1ITLig3gTfb6EZV5KwVy6ZTuDZBwcQBnZz0FQAH43tbDdw3pC6fL0q8e6qRr9vZsb4SjXtrC
FEvpUcAqp+TR94ao1bJ2yMd7E6gOu7LFanKhbapbuNWV6WKV4cmr6uyLHWkBaLG4PZg6ZMO94aDU
y4mrta3u0hcBOQT+EF+6xPTW7ETFVq/GahH4xEcg/fIXkwbEJe+CdVLyNQ/RaF/ahq5cIpCdcPry
mOH3b76icOAv9LIobkYSRLtUV5SzC4vqvVGT8tmEk2P/sDcgLxNkBPdj1gsqEIbhU5nyawvG+aeX
oi9jqcn3LCSiZ1WAnahBjDddyzlRHdT+aE28sCpS67kphLcQELf8ZaM5EAlz/Kn73mEkGvO1Fnm1
VEffPZkm+kdKXLULlWLj91DPogPUPNB8z90qsKwtmBWydHNXxPBTBKlnbsCnVe8kbvOVrdnObpxH
LUHAyDJKgjvzKJshqngb/hMKwYn3SWjwnxXxTa5UtNQg5HX/CkxnfB111JbmOUIX2c4rcuvaDsM3
AF3tT8/ZG2pT/00yOF0MsVa8WZTTrOvRyM6pRnDfDFLUn4nz3lTgkssxMPNvsVPtqNFrfiK1se8J
tHyNAr9aZmE13WIRUuKspM0BpafxbKhxDt1FK970OVXrULr5N5oy7P+an9wCfqRWrL43SWIDJnBz
vnFUiCeUom4HeAyeTIRCl/Dvb8yavyMw/u6gZK+ARrVwX9pNdYStpiamNdoRKRIjro6ykUOPriVC
QFUOvGX/mpMlVFVopavseHzkl2puajAnK63quxWck/mF+BIQNjms1Q5yXr9HQs507NjxkaNUtby5
nCSaYZ87PIvvjZn77I76ZoPoEHjVeaAvPYAZWS0+Iczy9q3sVlHkwEIIYHV2UU1kSYk9diRftPBI
RrzKF/Jy9LX5csrqLTpml/tI2XnhsUOFO9jIy3/5B0iFEGC5uUa9CYmOfEyqnp3JKQIpm7th49c7
XefmoHmd/6G2Ql8RNJl2cpQndbmY8rY/y1GS6jB3KeqLOZbly7zk0GjKu1wybKdmIbtyyZ7s10p2
fbY39yVlF66ErWmU9o7foHqoG6JVPuVYkJSp4eJhk1e97U0Hs68G5Hpm70cj5z268uphY8Oyq93m
TIbHoLT+rUEr7GnQO+ep9W3nyaGWK7Hy6fSwG8MgFmkCZkJ6cL51npIZldgQiSVD9c9UUfGnEVbX
L6TfcECHT5y5P8fo1rbOuZqvNCf6dSVtHJV+jf7h9z+NAkpw7uvliX/2YHONY2EfmoF6QpiIqJB1
XDQVl/LSMCZ2HfLy7iB9SeaJReB0CP3MU2VTyfny8l+TSJfYh0Izm9UY2CmFAgqK1B1AXYSx/Kcp
9X1qNjS2lRUwnTJzST7+Hhhj279QTL6Ubg+7G8Mxy/0CuD2hamchhxtDnEEV98eHnxKJ8FCH45fB
NO19gxrAxq7V4SBidzh0ppFBlTb3JycZD2jTesb6MW4UGePSVRrv/ve+MHwBLhAQ6KxJEanXzMmm
b35uVWuUKxAxDcP+RWjNF2n3KlRoxnGoBYXqbPMS4fu3tNaUp8yBQY0ve7Oqakth2xHo9Y7Uowpb
HZrMgH0b6wjK8u4tp7C5dK9x8So75P6Y1ZvKxiXFdZY22egJ2GIgvNxVVAjoO6eeg6dzleyirzOD
IE/s8svKlEPXx9SI+uObp6fNrVBFeUuK+N0oivELDAKwE27KoFDfmrfKs7u32ut0rkXcdW8S6/zr
2tIhnkSj7kqZtrOMrFxser0QnK+gTQKy9Helt/ZJhMnwGlYgNAOV01MYecMrW11/17IDX8lRpc6T
cz25f8nBpNQ1tkhHcAlJuwynaqPp/lUfOxCNRumeZZO2JLlRyBmbbae40eLef4zLK7tsd6qRiEPb
xmq7RVzLWxUZ0VU3Kjo03YlVLDxPaY+yb89GefWHzUkE5FdEJtmI6RBqCAO8j6OHJxRe/Gvr9L8a
E22b5RBN5eaPAQoGYH0qHXXxGCC+519TI4vOfF+Wf9jlml6Qv4wwV+xlb7AEwm8egeS5NkhW+0xa
n+9NAxXs32U/0m5ySKMU7VFIhM8ecZ7Dw3S/cqgeeiwnbXLN377S9MfqIvCPmlXWO2OYYoVqZqgr
TK/duXEaFVQitCNpuj7P950Tz5f05VUGUyoy0OFJBGjixLanXyC0Mi6GmHwYdcaV1inFxRo9iIi1
MNNWkRJlgO7nUYP9Q9+5i3riiwJWmU9XjeHHKPgaZUaXrmU388x8BZVJuQc3HH3oWvS3mKFNcjA2
n/mV2G/4eE8kGJ9KTQk/wDK6B6uDzlA6+egdcrsqBegG1udnnSzBQ9ZH6TwE3rkiHX1zLIt8Gt8J
aa5Ts4KW1grvb0qgeKcoX+/QhyL7LGMrfpKQBvYo9Q0LFTyIbM4wCGkGg/6HJdc+o7iLnwAL13e8
xP++zv11avPLY41+oFiMcuVDm41gCgg0B8dK9UYLkSQFaNjcUNnYrLIp4T6RFS3likobnVIKVk/y
qpHGaUI6IBZNwMltdpLjYS2aX/53LzkhTsmoQ/wFNPePReTwfVJkB/GpPeSciI6x29bbrnVfCfAq
x8AYzOosL8M+86mwwjjyg+SmQVEDaD+7A2NHoSPfg9AjGoKe4zEkOrLIs8vg/mgcL1rNYcRiIZOO
MhP5Pycl5RCAAFSl5kbRgw2SttnBcAfoQihQLcWMJq04n99Jye7938O12iv95Xd3COGpXkimMg02
oHqVxMiolmZ8HLSo8bcPXrNGH+8vEJlkWS6/u/cV4PMZII9Je4o6p/6mfVqmqd9kU1kCTUojAG4f
cPfqglrZh3aV8r9r9VtWJ8YtLn0qRhQUhR42l3vwqo5tEq/zUnIgtytvMQoyjA+bqlpf3HhqjnIl
aee+uqrBj1NGxExdy6Mnxa7urydNlWNkpGfbZzknsim47RqxR8phoHi/GE56w/2q89yOHSqyRRmE
HS0v3Ee0amWS7JodRs9fKUU0HPx5YiGd5KXnk3jUIlTpH7ux6r97tT82Zw+/x4bt/3ap47pZAOhq
N0PHwWcC3+C3fnX1gDPDNjw3Vv/kj+ZwaHnMmwDTsJW5/U4E1tjLnh1X1TXTtfJqu+WPwSxBVf82
SY9R6KjWwOi7G02oiOOuUM6wrIYLBKHHj2SinHJoveZ56FNrnRSKd3abTtsZWp0cBATOJ4Q3/a2e
N9WTYpj9KkrD9G2aSg7NHYK+STt0R6VVwUeRIHGAadL46ZCeivKoZaF7Ep7PYNsZvwalhxBjdDJQ
A1E5GKuJGT3lc2IxCiP7gmT7WvZko3AXOCR686Mb/Tha2k3YbwsX7V8qjK1VbSXGofYpNvfDQNka
4+S8dkrFoTUTx8YEU0hK+8kNL7ZpxpAh0qCGF98aqHtTx26usne3++6Bs6ByIgExzbV29VfPCs2D
9FCTJLk5kC8vSF2bO8P2VR+lUgNIQl0F28fqagoRKHp+/fphy+sEhVkdvV+5jFywLdtxS1qdTzS/
KXNuhixu9kUQ5Iv7W3BVnb2Bpb0a9TQi0wUzxTlouu3jPbeWnj3lhE//++n6YYRAJgU0P79t6Q4P
+/3TPUy/P+HjHUSGQ0ok8q3d/SUzjhsAVdg+PF4zsm04MzMycI9X7ULFW1MK9+sTygWrMPv1Ce9/
rTBwoPqdP919bWH67Hf4dNJbri8/YQ2N2ONN9vMnTJv7/+/+Z+kLisDj4denk7NV2zwovgMqav5D
yNl5mn2NRGUeHsvbpB0XQ6VEK2B45Qu4o7neVS3OhdU6z6TKXmrE1T8pvoFxLvMAWGpe+ZFryHSj
GHjJhWus3QkpgcbOr9yYzJdMEJELJpS3yzAm65kY4qRo+jc5KJsSMIZuuuPdv+oomm8IgG5kPrSP
gvbkFPGPh7+rET/kmc+G01FXra6w1ytnmvZ0GFZ15GjPqNWIZ3igTs7QKOdo7o2l3R+CiD+tHJRu
lgdlPbvtAFZIXLwmgI7CgfJ4XkM2oimGddrZxb9sXlxvXMuur/dXGaOamL8nFvJl5KzGCFEFsYr0
ILuDNtYXwM33npw1NNAZlVYJOefv9xuIHvSB5jxJUwThww4yiXz5eL9whv/M1aRGa5E3mDRRcLZF
fX+n0gS3O3HQIQ7I9vGBpE3/jP2uvf9JAPsXWzVKgfHrXwf3rHtZdqkVjQLW0Q+v8spMUkqn+qrY
ya5tJjC5lwIEQmg00eoPbzdWh31FteNjAekhG17By8Zfr/AwW3ERUYz/zys8BpKy/fUqOUUo8Mez
H1I7OJLVIEWLUSG0zaZjI5AuoqTej/ds5yGzntzhSNbZId1elRfXRSphUIPmpoMuWJHPsV6VAGH6
Ts+GL2bdI0I76ONfCJSdK6fzfrqzgncWDOwJO7LKbM38ReII4FNq8N02tL8b21e+BKnrwJfVZm+C
up5VCtvojdIljqa6rl54u9rWCjr7aCuds3czp9oPCt9cPbelDAs7L837zo9rPAHVKhCXkq3Glr/R
u3QvRwbdnSuOMnLJC9Gl4+lutXV3MfAgWIOoyPgXNPyXs2WIzPdKU7Rk02psT5ZlNqeztVsW18Zz
Cf/QNqyLfVhpITFT17+qLngQ8MWoz1pdgtpt2pyn2lKfI7V+k3bHj/VVNFVItgFRo6ZSX6EYpnyC
Z9U2rvAsEslMH/pzLlooaHsj2PPT0NbSzAnx2JeD+hrdzClwKAOzEuSoEHe0wg3bRIKQZHyTYz8Y
ybGui4Ya5flyErBWOKZ26DU/J74YrEKnK9bTmKVvLoKju3ZAHMGxreStUJBVsHLwHbLbtZRcRbn6
U/YmpXFgSHfPciacL+YzLOlLmIJ5Fs+Nk+1AljSvstPHxRbm9uYm56bR9Gb4oXqRPT4JvLxeEJ2k
a9IDAmwJ1e8JHyivKefPPT+FQl0YRR0Sq6fRBw0pYTvT11MY/rJNKfVcMFzXAIVNwn7SMRrEP8Oz
o9VOxcEbc6DGv+2FOQcaOjRr3Wl6j1FbAVZdJh+dMgro/3nyy65eEPPUI8M/+IC0PtgDvKtmGT1R
rj69t+ZKOmmZm1z1ouN7zAqOiKhnsjR2AvOUxDFJ5yseKIF5FN1faIXsyTnL0Yn8Nzgk/20EXXUz
9eZSNUn6YWhOeJyasCIcz6S8m/KNBcZiIyeZhaqA8g05PKCwcoS939v4MWWYsomkLo8bosOTzJI9
0qiDJSQ6ChXM5FfVS0RYa4xbcWtjvYJ7OIzXOX/hjRzsR8e7kna896Spant/mSUjP6F5uktK+6g1
CETrQ0ECElrQN6X1I44JrEQg2N1HFBeAYP6pmfVfMDsA+0HQbhUbdvEUG6W5tbxprpkbIAFUeGS7
rVW/NGLWzCUY8a22KZ/S5jS61iIWBXTpu+WVxSJOc/WtCCxSLYYQBLINd9fDELV3lWnGkxThGmbV
/K1OOJrxpey/E19D5ndeqczifdF3xrfYoFLBojD8pW2IejVJmJ51NSdzh9LmLlRt7xrYer5ytDj9
CC3lR2rb5t/JcLuvg+jVTUFq5bM1+wbwVafcXFgfVt40odI0JG8TslavCGEWr12NElRsUz83m6La
mBZUbYCsngfLFlHanHD6Wo5yb4xPndEDEZ1HC9iFX5vjYy3ycXNUK25Octx203Td2nzJlM/MbbvX
sUtXJXTGH63paMAvQn0hu3ph2hsraEuIrJv6g5MYUk7xQPnE7KwjWEnio3vRvLR6prTqbh6sNDhm
+YyOnr2SnN8c5SPDdlRb89grDVqxptKfZ36KlVoH/dKwpuEsbbIBijCck7mZosZaIemEyzwDUT4E
oOSI7AsVwtLHsLTJUejbQE9l1lGtk2iJzKl3qS3fPje5PSxHffp/rJ3XdttKs62fCGMgh1vmTCpb
vsGQbRk5Zzz9/tC0TS2dtf5w9r7pga6ublIUCXRXzZrTfiMEt/N6d3zORwQcMrcq1tRkBl88fURb
IrbfJAqaF6k6orXTKuElJX1DWa9qvaXh8KIgPuGR2Zj5btqBa+yCy62xavdYsdHZU8xY2LPIdqLt
KJn+TLjEgfXL2QvgINbl9BiZlDbNTEJ1s8KoK37/os/pYoX0ejcPjHS4VBCa7cYOKI+oDmiH+Hs5
wqwkKgdqekB6fNicqCoYnOC7bDbBSVQHTGP15Pn/MU+sohv91lbK4CyPlApIFYl414ice9/onHu7
Aj5im3fCMsgEfaDJqRdiTNhMu171Tj2eRS82omhTdTCX+YjApXPTrS6Q1vbHcFosc1V7NaIiFaiG
ee+jsQLpfcLBRKvNezUb7bvYAubCmLBUpiEtXerZF3FWwdoYRuFSowDkqIDKtssSBfUwKp+VDClt
cSVslFk1D0Ofz8FQBF+d7qdmZuUXKzfTrUWB21KYXS/YO1ajk+zlboV0DFQGqDx/DUf5OyX77Z0f
Ndlp0AZrJvyrVIMqAiHtk6PJyZ2r6u/Cbji5yz6gMKGt4Xfm2MVB2Lm31nBnJs02NBLvS4geurBL
nRSvYyjY1qLLuzP+vLuus/tlNr0LGGb2RWP9enctW6l5p7qrCiqVsOiy98JSzkRksy9jmBkLM+rl
o1s7xR7d8nTVdUH0NLZAFIjTZO9Ug8+jutfPjaYmi0bXXKguPURApqtbkzTSsDbb6OCggfzBLnx1
WX/2EJ18alt9r8Sm+sXtC3jI0sg/FkpDeTxC5ks1ca2XXo3PbmArP0ItuwcVl7xoHn9WV2bSPtTG
7gg7BZWjul+9gpXfemyjfyhu/hVpLv1JLqV0ZecE37Wglk+dNwYTaab7NZK8pXCFDglFJyevHjOq
v1et3ng7mVL2M+xR/VxVBn7Eg95CxT24oNpG3dpqobPhgDEJUtf9y5iWNZKwQ/zVyINveVK534gk
nDIIOt4LdVzK3Pb9mdMeIT3JwlljQn9DxciM0o+VniXlu+PLF8TUmm9aG7yPrW9sJNPpVjLKIw8u
4L0sf4AuIntoy4ID6OAqK2FrR708Uzi2SbMuu3pAV+jNnVgnjIHC3JAF934aOuc8MEAxT1dU4leL
Js6CZW1DJ7L0YRzjP+DsS5WkNI9Xzo1GEd1fR2uXuqTQroNlZEFeRLq7YZ3fU642PtXrFLG+r2TK
MuyDehXbrTQLpVg6u3anomkPUC7ysvKtDZ/BH1vf4rJx51BvK0f+YeZRh3Z4Xk4DzfA9oQ75LTS7
cOmVnAPMAYhKLnfQq0Wh9W3UcyoyGv9L3kXtKrBDeSvlhnxvh2jbCo++NR81ajCfglT3NvCD2oD3
zPKpSZQH4QAlEZLnYQHkrKrKtSoFKh8B+SKgmMDrqi8WmOyNFCf5qkQIxmoi/xn+e3Ub6063tHvZ
+GoOzSKw0uHFLXt9Y6vohgh7KX+r+yB+bZBzWzfAj9aKE5hf4yQxvmo2EYU+lq110XTx6xB/E2MR
Nc4rjtXaBsmW8WXQqoWwKwYH1bBKVGJevf9MQHkjXoL4jrUIpGCtmbE0Lw0fqTPOEntxlU/dm00M
6H75/7h0uqNTT9Hoi09ze5D2O1jdUbSE4k80ZQhOuQhy7YMtTbrszJsI12QK0CL64xxPA7D127BO
Gz8+2dWaklvfq4+f7K6XpccGxH8bmcO8omp53nXdS2pU5V0xhextOHz2f0xUvVd3iNNcTWTZSoJI
VMVKHGt9fVAWOYp6d15maMta7yE8aR1nlWt6fnQ46W2oiu33cs3/k7S4u/VMJ98nmd9uKlg+j4YL
o04d5WQwJFT8IriQL35YwQnglt5DorQwxIZsRkNVPgEDyM6lqckrU2ndWZoaLgfr62chDxs4EjiZ
mmZ6FjZx5caOsaMy6CR6mhN6UBklfnGsSEgFcZeer7awTJAQTOR44Q+D/EAxuLerxxIAq6sPBWc9
fw4AursTo0ZcFwsrQB5UdLXI7g75kH3LykR+qPSyOUG2eIg9F9ZeNQzI6BrRRnR1XelmaR6619Gg
G9e6E7n3ZE+9x1ptFsLLHtm/lDr7eJlqRYBfcM0MxkiesHPDg1/q9XOgl/No0KBjtogUjnrbLEW3
qaMf1MYPFztpo7uUs6dRx4BEHV1b5mZRw3vJpAS1qoyMyUbO0He1TKO6L22iwHocHBsZQcSoNoJj
y8NfjInG6+py2ah+uTRNZYwBQjcX3TDltQeCZJsGbnIWjaIX0UIuTATttCy92oJ6TKhW8nxUQE3g
jJOzsIkrKjjLjdyQ4LzZXMl3F7C9KDOQh/m4bOOe3MjEwZM4TbILKWpax/QvzIPOrm0ablDOk6Nq
7s8g3vHAsN/Dwv2pNr38nJTSCCyp8s91Vtkb+NEDuBZN/dQp1O/mWl48K2EekN8o2newvIamOT+1
MnwMH9NS1nlCDea1qRMLhro2uSuiDEnTv9rbafCTjdgG+iPNLDb8n4XhVerJAc9MSQYi7DrAgmM2
asi6h+E7kkQDrC7DsBdXt8YylGStRA1V1Mi7OVPjsw+h6nG6DLXysVXJEN+E3oRdlajTF7ar8x8/
MXpz7kulWMay7m4kqtHWiK0OoI3M4EVVJAnuQNnYhpUXvPhR8haYTnXmwR286FMWPK6ePddCxbxO
HsSUsajUHSnDbi6cYk6wIL+o9iAKyzNl4LExdlQWGb2lPZmhriySaKjOsaLGG0UuEvALmnkowjhe
+WWv3FsUic07ykleu9G6J8g+AfnZfpG0mrlUsgcu2xBf18o55Y71vV7xBEkKRT4ocNXuUlvyNmMh
j+fcT4fFgJDpc9dxSs6/cM9JDrqRkwIIq25GgEuOFsBb44M3lUk5DaWQaHXTFw2QvBCEQzOi0Rj9
HhFrCHfhc50j+qoEY2vXvg6Vntz5E1W10nfZoU+LszCFkwkEgnEMu3otTKLpdLU5EyuYiTk3u7hS
J07sqw2Pq+uf9aEGW18XlBPidElUnW0/zQ7CXx4DaeUaYwUQS3PWBoGt/ViExa7OOocQfOMf7UrT
VuDbogtKVvaCg8vwgDZ9TcJYK6ZnLtLktuYt7Ia6Mz3SlT2MLZAYJBNbiFLW0UoYQyW1i+ul7cHQ
7BJNG/byoAJBUzhPZ15TPbRdDBJcdwlWJ3KylpsOYsQ+17dDUhbbdIpMhjAyrkanjC+5JELZqveo
y1kyN+Wq+IKOsA9PKKHFFmJSqjlTtsrD2p0OUTOAhcu2K6AaczNrbdnDzJgAH20hBTsO4Oi9TV3L
b9wZ9RLSIYyT9vmPW2OBLrR7KmYyX/vl5lami2gZbg6rCbtYzZzcwLV8dGMXYoITGONDVNflWopt
kvvRoD4Eplne+dzBzdo3irmrUhTQwkiwK51YfbDMVN1knkEl/+RsI/XykFLaM7nqeZLNFbBuG+Gq
yHW8ayTg2qKrWzWCl06hbjqLlBC0QfJD4sOsaThG9Jx7nHqaUTW/1CGbYf79yls0QiXh18oPKW3Z
c8UQbROrmNmEucKZV645ZiC6Cp5mWUVJcSdJlT6vGkrNy7CFo6lJCB2SBHijiPyY+Q1xi9DeeGVm
/yQ/9+T2YfGaJ0Y+t6RCv9dAya1qeFSPZhhp22ZItA2iae1JrAjVTwoplwtrdtv7b2XG7pRn1xQ7
vq5YJKB3phX11snnw0RSqAOL2oozzt+dgj7ZyIgVOz8htD0aG58ixTDT+xS9mSFZJvAPwdItaXly
F9R59lQ0xVPWaeppcNv0iXeZAW40iMhMg6OUQXVna+VOjFpNFcLfabQbMUrWo4DdyTXR52QuYVhj
VRHr7qvmBIamAP+uxa92IB+MSYPEtDieeK7zJdXNiW40aE5OWAHMbBWX43lNQVhUtLNKs+r3ceV6
Uv5exnEPQARKLDnvXintcA6uVP5q6qYalnEWa7NPA5+6Zllx2qI4UtjHIIM7xEFCMBl15+DXhKEh
X+fQGhqc8Iug/8GODELmvvsJ8+EzguL+FyeBJ5i6ou4cxr2xqajLodbFzs8JCeEFNNvm2tQHZ87j
jY99ahoKDPamYsMj12vIiwtjhioqwtJDRGbacHl+jcEs0D390FWV++h63fRDUWuEGekmrVMuy8ZA
8mJyRiXAXI+aDt3G1PUbBx5nxJCvS1m505x8qXkSU0dOxfcQHs2tydWsm27O1idYxZwnqIv0xmiR
xxw8M03qtZcm4fZTLTg39P4MSHKP8kMA6YCxyKOhe5dz5SEly/jmtmY1Uy3TeUbPa5ijuZs8yI0c
LCGe3juJBU+gP8DZGo7ZtgeJA/OJImXzumx3bDVs8OyMKpYeryXDjhdZ5KYPydQMZBbINNwJi+x6
B8catzJDR983naOqZMaIbjfl07LpJgsgQp28EOPlQEQ4a+Errhr3GBKXnxd6b89SX36MLKqvTCgZ
1gPpp5XppuVcMAsJ4qBwKoCts3ySjgfWKo8Vioix+mzp/Hl2pJ5FTyaEDvL6EU3V6qLAObwrs7Rc
eKllvA5t9sNKjOQudyrpBD00SW+j43eEzsMUjbwjm1x9S/zmh8Fn9srDpUH7ElhAqDXBHMbmC2rz
3SmjiGkZ2DZIYsdCMlPpqm3pUW7twjc5oJ2D3I48Hvi1fFVGbpDogKD/VrfeynRAWML3Fvxw+Mdo
paRsIiWUNgQAvw0lxOaJDgF5AR/6r1oWGCJTNbde0BF110idpGuzyJs738yPsTuoiHJpHP3L5Ltc
w+xC0Nm/WGFx10l+uO37wNxD4g0j5NQY8dnL37LCr72Z11EvmgXtz05dyZq87oPC+eJnbresNbnc
2xwgzh5vcR42bLI0GBxWqG7r53JsvHlHLJJqoSKEKdrxo1ndRBZln/JZU5rxTZkkViFPgVPUynO+
UcMqk+0XH67db7YdwKzSUXDGAyVcmyXMKK5sdC+OCVyr1P32u2cM69IrSNw12mOb6g5VetKdZ6ab
WodsYbAgHRkidV7XiEx3iW+vIzjJ91lf9RvTlnbumKVLZXD2Y1y1M5mgB4GYpl+1gWauMrf54ltp
jcK7HcyqdAi+wct0sY3Ces/58UDljAYsNOgrR6rrHdSvO4f65hMOk5g5FQqndACXHgED6T0/vBMN
BGXKXopgpZ9MkSRBK5bYxpLcjnLsrEE5yl3+pbfzS2GmROOz8pHy8fgMsbP8lEnKMyyF1kkN8+o4
GOWlC4Hy5EkY7gPnPZSb9CBDOuGE/bD1LBhQgPdn+kE6uQ2Vir6ZvHagMtZg06FmmrrSYJ6nyNa9
qbbdqTFrCtclQG26FAaLUm78veo0R6VubDjrJ8ThBEz0Ha7YIvyIch+M1AB9gbCLhmIs8PTCRfQd
v/rKpj+FRXt46tEWOhdx+FQrWXUi0MovaezI8HVV+yzbaTijyCJZl0H7wyYTcodMsHbse4vSRt0P
5uw2sgNXd2IQ0vjuru0t4Mpj9I2wPh6dYgxbJ4jy2bUfqFY/Gyo1BlSXtsu8t4vnQgubJaKQ+Vp0
Tc3k8eMo8Mt6I/VvTj7Mu5oyUKJsWrq/XlqcWveuTqXffAJV7CNPvycVLM39DhFC39ml1XAphtA4
2wmo1q5e6o72g3NdMZPD+lunG+1lrBPSThk0n2XwOpb8DkNJnQ9NWP3s9IfOtmD5iXznUJBmmsFC
1S76iOKZJkSKPJAad4NQHAEnfs6XBCbPSzpdkYa+JGpcUMSJSQy2GYVSXce9UnRlVU9OklJ+i0D1
ZOh+PZaR3PIMghZKdK3AG4+DTbCM59wjmM/uPmmyOWUQ5mOeycksACZA4rz/qK02Tt040njq+ubb
30mrCQ8x4PB42GoDr/5Hwc2CKXsI4p+Fm9u7voD70W7Qt6HqJtkEOhVW1GdSmVzCTcaRe1hpuVac
R7u0KLaUG2I43sWpi2yTsVXfpzZ5OZ+f/4ZnCMm5DCoFCA/HM6TM2dINAvm+GSMLlaFOfszju7Jk
AzrJ9d61bRhuWh1F+NBz6vMQTMkXJy5fVTc9ygW/9CjuUVsHzkSUS5ubFpLrWmPom8Yd5Q1YaZTM
MzVeKoZVbBWT1QB3T4+MriAzzb6UquWlKpfmu50nD8qATFCVyTKyNdKyM8L8J6e8k8+98NVreYed
H2VQNAXNphzqk81PaR2pdrfuDXu4yJbtLeCAVl9kEpSqmYQ/U/NIJgvoOD/mi9nX1qvlw3NatEp1
T4KpWRVxnYF1KcFGE8Ziz1Vdskpv5mllRd+KrJ/7WRm/y36JCEIaxE8m0MBVC/XJfhw1WFoMsLy+
0ynk9IejWuv2o+04CrfsFVGu4i3wDco7bbnYuXpngSfs3hUv4kZpW0DxjcoECN+Ee6iIwyWRm+GU
OGY+aw3jW6jk3iOliMNGgTh1Demp88QZHarI1PsOjQUAwjQZ7odE7yj7KeVVmbbNC7yoO+ERmPVI
1RrxObWrsnXTVxvZ8uItnBDmViH/cOB/GZH6q80z1BPOIoDIf9n0BN0HNRgOKWHfWR847qOh64SD
yn43YU86DYbgogct2NfxMQCoR0VNWS9LA5lqj89yYaJ/ueXhIj034ejP7NYm/T2NVo2N4oyhP8oy
5KMkHtgU1TxISyAVmt5226Yhej3aSvrqxNZ7B9L0Ujihfsk0/wdi7SkF0M4sB0c9p44PhgVHNreI
SA3rvo3Se0+dItdZU303Ic9KgkZ555TzXsiB9VRA/bRUlOjVHsp8Qd7TuSRTA2YZJlVyRxvXlFQJ
fo9KWYwlmCXfLZ2LcHQcE2h+SBL7Zsul3iT6y41lWkW4xcSVLvZ17etisYm4TnPu245gs+T5SzvL
06PkVQgQjDHET60WH0BdfLUATB4DzVhmfvUABXUwV0f1MFbOXk+I41qOrRxzRN3n4+ArC6Ou+40T
V+oWHZLhnE9NsEkHQi6gDIJN7jnBQjcb9cUc4NMv+/4nxXCj33Fih9bqqSTePqtqJ1t2ECRxu4y9
cUcGYe7rkoFQVK5t5AEQW1yYCrEaz9q4kZTO+crze1XiL76jQgNjIwKjyflwGClWnSca6ejQ1PpF
Z0RE6OXBoqSuadpZVDcPkAUlG2G7NVSF/XapbLVbdlanzdiNHHVSBS921RGGsfTgeWKjXLSJoV0i
x3dWPsXZbmKsyUiNBwqM0o1noHjTqQWMP0F97EoteYBRgX01Kntgr/R+K2xKAvQFdlngoJJ94Shg
vSsqYahxkiOz7z2NXTJqE2+yJA07X8/GHXhsPh2XDEZAUf+hAXvERjD6IlWkHTqKcJctBMybpOjt
Oxl5T9lSWw49KM1T90qsNOCM4wfNPPaS4ABmON0GIwELG5jHorBGdaH5jgu5S3fvEQ13DJMU/hhK
5rEGoehSr3YnZV52x156qnZGNmI02TV5oHefTIQAkCP32eTFdfmEyhdB9Eh/5PtjgtGZw/CeXuxm
0hVuniyKkS9EPpNrU5CXXhQwhC2HyUsMhEXlnur8u+ggdCovSZhGC8sqxwsMU85MU+qeLIs2Xq42
2TDXamzr4F9xEQOcFvSzAURysuRdGM1lAwH3WmrKQ+9YxaFp4l9XMVQLMHRDwwjpNSBl4XO95E7E
9yqW21XMk/BYGqj7SrKRrxPFcamqpOFr4Gyb2iJ+n45HozR5ACThXV1IET9/bovsYC0UYWHoRtiE
EpLSsO6ErbYzAo0VtKWhrXJMqlySdER1Qf2tRzlNF1kxnBrogC4yzAZzzfW9O593vSY0F5Mt7GDN
98aLDZjowI+u6pQFvII6j2lX3zu5mqzrUH9t/TY6+u0PguDlKW6GfOXYLmwxAQpElQvppriCUxma
HHF5a2rr1Bf9QOgU+ZHelE2EJiz4qqX41YUV5auBvMXM0KX6mfu9Mq9D13so7BKltrB0z6bMlyKI
IO0Jor3ZoM2rNgaPlqkrmg5SD6ognazPZmJI7Ylbp91C6mL1olX3gSBnks0YeR4+4Ct3k0w4bktV
GOmLkaISTr3qFOpDwE0QLImm8BW2Bb7ZrBRP1q4ETmXdIEbaq/ALTRROwq9D1wq+aPMQZfAI5KEX
LxpL0Xd1QL2+A5jrUfHN6p7j9Ezuk+wR5sclMEnpbtqou02lvGixUxzKJHCvXSNPknk4dOEKAhc0
VtK2l5aIl0rrGJjufaVn3ymdACOWdt2O31ow68hU3RlZBF7Oice14bgArkrp2Ufb6r4bkrnelNWj
NwzlY5bYlxwy4VPuSeWjo3XGvB2GhjssXdtW3DUpinDh1u7JyPLu2OaDe0oRW4efM3zxkrDcBrKf
U7jhRS9mRGySOGSwEaMRddRg5EmViVFXQrgqjaQH2dble54fG2HurTY9xH4GsomDJgDJ0Ye8gQym
oVXxgnoI88mIIwi8VbjDqagyn5KK2DdAM3lhT11jkJV1nvF4lyLLeEqoUgISqsRLMVd1Wm8Nw3ez
vM5tQA7ztNdg+MWZHV61ykbXgyeNpaK2DyBtp/5LdFVEKpcw88sr4Zx2YNJ1aEevo7IXpYRu/Hx9
ndv37gLCH3ktnDWKKRalb7vX0dismoVFmf1GOMtBB+ipndKw4nVHX5rrdR2twY1uDMtpz603WKsk
GPODHe0zInSPqH21itw9TpU0j0nZP5Ofc44ZzAIbGB5g19f67tzU8ZaSdmdvaRJsLMJWK2/FSGXW
1dRqXXTSQSq4cq4GUJem+p7syM7uUJsW/mkZxAvOzwHy5aibWGnHFi8gTyyHMQJ15C4Spf+e5kb7
lue+iky4ZpypSw83AbxRNemwS2NET42MVJjppOqOmHo7D53eeykJHa80eA5WYlSpkP2oixh1kWk0
04H0VVl78QJbe27eqiLxNqqfQVreEbYLE7NcVFJRrkEu89yyvXHYOchUGMvQsH5fxtOlriSFOv/g
8OFST5R8FU3VXp5x7w6d92zy51G0PCwkaICeNb5td26MENHUk4xOP4fecC964ZhmpwJ0nuiBsTIO
Ggo9s2DiUx9LSJ7svofvfFoVgU5tNbFrLUJT0s6DK/9qdGlrSZQc3sxs+PNd7AKmnJxu9liHc9Ef
AnP+aSDzQnlWuMmwvjkLF+IRnHVMuOb/vJzbcmA0SkV5QphgRX338GqPprsYa6c7DEoqH2WVcFej
AhwMOSP7A2QTwaQoJJpikhUSV7FmTDwYCMOOFopCwqb8uYqzKcncIk/7aUA4i1FYexH9mFYW09D8
9eBRgMhiOQKivq5aEVsG9kRSqpmBZF5Ew5jusir41VAbmO6IfKc7cXUbuPndBj75/Qcut+WBm0F4
L9a/zRPdm8/tlf4Dl09L3eb+47v8x1e7vYOby6flK0/6/fb/8ZVuy9xcPi1zc/nvPo9/XOZfv5KY
Jj4PpR3Qd/SDe2G6vY1b9x9f4h9dbgOfPvL/fqnbn/Fpqb97p59c/u7VPtn+D9/pPy71r9+p7fkl
u0MtQ7R3YGsXTD9D0fyL/oehqPKZlZIjvM669hs9yj72rxM+TPvbVxBGsdR1lX/nf3vV27uWO1Ro
lreRjyv9u/X+3etzmOHo3ekhu/PbK15X/fw5fLT+b1/3+oof/xLx6vUwXoyia1e3v/b2rj7Zbt3P
b/Qfp4iBD2/9toQYiad/+SebGPgPbP+By3+/lO2UUOeW2tsgGcG+kdqJIRGw2T7+04iRaBiKnapd
hFlYxFUlJtx8TbcM92K4JIG0dWJk2bTOu8+0Rp97lUFtVW1Id1kQQ6BW94+cgiGynXpxTiVhC75l
GhdzxkA3d2Tff4pxYXfhiVqNJYxYwiaaqoctw9QBgdWQ7R+giz5D6hGfC1uKt53tIPjcUedrm9G1
gaEyPuYpDKSTlxZFKMmJ0cCSgLN58uFqE8NqpL8jR0dAxGqglhFL5X5PnXOuysurowur5KIyAhue
ZIP6kmxEYoeTPThMxFRXfoSWqw3fjUH9fFecdYIG5O1Dqnum7hBYxblQ4uKsKI229vQC6LqY3WrV
sHELkA0fZlu9AzA5bV4hF2RFMbEyc2SJjPrutpZY2u+0iqCmt7+uFyRFcwjTGFre3y8p3NK+648q
G4urmz5yRLPUjSOXPUXM6AV5k7r9VaweemRK1D8I1zcy9Vfj0K0N/m97QLnewa8mLXvXYJIwium3
4QKciCM5+i7pGlAVdl5QdJrC9JFZ27yw/GvHUQIHNMxkz4HjQnBF8Oo6Qxhv0yRrjOYkPerlhzlX
z2ool12cpPvPE0dl8LdNKN19Wkt0jcw8Euk2tkploFUfI7Q2yp13CprEO4krwF4euq2lt3aBzJLX
ZvQ2IPw6Z4yOI5Wlk+tt5nUhrb237SgmbhroO9GMhM52KCPrO3GFYNqwTaRkJgaTP26i6+q6l1Jw
woyM4mjEZqVZ68jAy1Ab8yEeawr11EqSchLWFjG5JZhabS4GrqOTu7jqRpmQt+odhO/Ng4yTuZJy
KD3Aa/zyvY1Giv+AyJBKwPYvg9qY6RtoEt9udhM8oQqfVpqR5XHltRi5vZiDhiGoug4Kk+ld/3lf
125KqR6lhvZSvAnD8lQ+kTKBYct2d6IxsgzF+mt7s3aRiTWjJoRo4eSbgGxB+HpA+W6MO+nDAnqR
EzCIu1i6Lnid9GHBsofrVYKhYaHCjL7XpyYM82YvuuLq1nyyUacHbSwHsflt4L9a4Dbt+hpq76wy
qO1SDj5lf0g4IqKArCYXX/bTS2iknK5CBCXEAPG2CA1qRGonrUp4ae0dpQCIU4o+2NNfRsvwHxFa
kFfCDnrM2d1m3HxLIWwplhFzbz6furnXU43h1NtRjl6lJiWTkRswuelh9BAAUNvaFkEDmW/YS9Fq
G+FBAZfDmdvxL9YEY08zqutyMy6BVFlQ+E9wknaCkzQDoJ58zE1Sj9OlMNbTiLi6+YgpVb+yeuSb
bq7C/HfdQEBUbivF8nhy23q4Gx3jotdJ91hw4N7lulouhzJO3zzdIKUEwIrQ2QDJ25SCkiP3S2EA
XI0K6NfCunZnUj1sBdhYoJBFU1e2OzcMJ1nebAK2nFJVt0zAb83FwBWe7DpuuNZsvvofQM9e3UZb
mBe/XR0bqrirAMZcBK7cnVM4zo6Tq57OxKVo4GI3gBBUaNpfrSVV0H2hGivt5gnZqYsM5+RD3giZ
2KkR0+2iDgBYEhbIzaqHMTSFUF0evRrZnKA6lTm8z+JKNPmQUG2b6qA63OrXQPTnKvYAOcDkrK+F
s6xpyEFHPpyotVWd+zR+Dl3Hgnw4BnIqxQO6Ib9tIamssxjwp6t/sid9+hz/WSNqHwlb5ofayaMj
3P/RsSmtReUQ+oTU65dJDI5FN4InqZR8CwntQR7toZsJn6oDQU3eE2X41ImoD5zWStq6CtbiMm6M
dztQs/UHm3ip8GcOL/hBXEuETPteSyC6051dMjW9qcBIeeuLK3SC0SUxq81nu9Q6u7+z9Ybv7iRE
n9B0n3yuqwqr6Is5omkHSk/mYqQoBnlDVrk1TOWi637+XBNv9mWA7Gbs609EPWqzyZ89L5VRUO/A
9cvZs4KE/NnozAcxI8zt+FjmbBpznWit2XCj0Sm53vup7+7FVdLlXwfPNlei1w2Fu/cqIMk83H+7
hH+ubrYOmClqOC7qE9PobeA6WawjVvz0cjXVOou0TiZO/L/Muzn/mhvIqFBYwUr2g2xdjLp3J8kl
LPSFE38hevdq9LryE3Ftx9BJ/dpe+BBbUf3qtBEpnbD17/3Q5p5phNLerM14/2mdBtKvvd+V8N3w
JT4ocmVtOykn/gTtwKxGPOcQIC8xHBtYAVdtCPQSLIJZvoSR5Cxj2LpmFoFyEqZJtIR3rDk0U0Oy
7mNzswkXRVaWUWlL25tdTLh1hZuwpblmbsbIQavtL0sa+fjxFW7ztZB0RJ0kF9cwKISKEXewYCVf
i24s58nJSeITANsonzcpahaej9qWr9XwfPUocCla0M8g1epInP+lydDrRe/VgNt7JobCToHHWlzm
XoIKbEFY7YPRLTJzqXUhKDenalaBEilTyYH/IJpGh0ACrfs70fMKCHBuHt3k1uERWONvD3ZN4B8V
5L2VIq0WpB29YylIkoo6ZtvuZv1SGKHO9I+DIESKJydh/Gef25ybTzXRLomBMNS8jQxWDwahXHuC
KyRylfyprVCi+935PVJIhbRKqY6iGGa672letgyhcpiL2+DtrpgNMOP608DNdr2PTgP64BJIn26r
orktdRu4TbstdXPOEGwiXpuk3Nfr8YFa/35mk3HfjRF6MWpieeRaKSmKLbcp5hVcJX6j3vfTIMQY
9rxRQGYL314yjX1QTXq3mdYWpFWCvV2qwVmMBjn/kTSBxlx0LTLzJ93r9wgHyQ/lsGypj6lA0gFZ
mOTO7UxbuI3pb1OELg6JBQsXZ6I8WohLiMWHamZnIDspQy1X9ZD21azQ5F+u/0PaeWy5rUNr+om4
FnOYKmdVrrInXLaPzZwzn74/QLbl43tu96A9wCI2NiBZJZEIf7i137vKqyESGgwTaxVZZZcdNtMI
CC9RiicXtvHFbw3tZeLQc2kkjrkHNaW9hLXjonYf+DhOl0iFqeawtMXpq4Xl694yqm/VrLosV0UM
TGMACKyr97M4h5WFGWjmPmrbb7LWiTNbmRtB3fnPXDHmvbu8kuNqhVLvUelKj2MyVPDXmU9pfA5X
swYwI2O9Bluz9XxvO1eFcinh6a6ntsdtbgzK5dhk2mGWRdoAcCqEneBCBv5oEu0FWh+HIOt/XsmU
P7KNJPrIC7Xegd6pD7qKsORvt0FpOSirRVQcORYJjzLUSlfCJuPozFZzIcH/y59QJtc2zDll1IEe
Y1n4R49RK4+W7QTH2wCy5T7KnCN3vfr9Nqa+4aB8DtKlFZXfOUotnzmBqp4VJf3MWX9/MkVNU61x
B2QSKyuRUVZ69VxE3Qrp8/lB5mvVjBHxCEVKNiqW3TzqLVv3orvs5PupBuAIr+/bC7hpds5yC26/
UZbLga2ShZ14xVEmgyKY9/oEU0i+Pg4R6n5yOZZEuNrpjfeuqY2zowCPlVUnQFR5bmHlyGrlOc1C
NRPnnAeK+v6zT99rxlnJ0Bn3K894v/dhEhs/6DpufyGalpGTfs3A4FwLUXCEqV1DPbPWo3Avvcdk
Q2YW+CQkuPzIqixkSmhGzyPoxMM9JK/gjI42mzP3cTg7dA9+juTv75e7Zepwzf3RA+sq3oIsRsdE
QT0Pt4OvtEeLtWeJ2oDeHvWx3tlDMO1crW2RpyWU6rYBa0XW5aWM3vrI7nbDISJQ3KpZhzP4564t
/qNDocL5TCJlp3UsIWSR9oEP6krUG1XRb0HoLj+b74l/xWbRo7M772dn2Wwaqb7VwOX/PbSVem6G
t+e/hi2hvuyMCf1GdEHSVYLjzIfWeQNPWhOTTjsoPjT3FVFk5w2hs/rcxFgGOmOaf+T+VK7dAHo5
S2yEnmt14RSqtvIEMh8r6PxoCeSmvJKxGSA6sGLRIovi95WsIpNGs2elyPIM4sFbDHuVOfMJXeru
QQuz/kHXLH81DDje3GO2WgXnpvS3MjRAukRlVki6GpM77mVQFjHCEFsbQIfQue4e7oX9HLd+8QA6
02GpaEHiLJraA3DPC1axrZ4zCzQbFNNVjLzmruS0+q1r+ISa2MJyWDgxw/+FXe137dEU1aEFwQpD
2D/JVtsNvwyTN11kVxCw16zWqwfZ5prltjPt9Em2RUq7AIGTvmie5r0O2A+j8OLZykuEUt4DgM3m
WPggUkUtQ9rgdtV5KSYEWt/sZcNoBfWDV7vdDiUt5iMi+d7Qhcpe1cwOwwvSZC44tmDTBQBT7rly
dEzkqiQMb71vbWENHEMxtLUSBP7GG0J0CNKguMpCtbCGmlsMdGUVQ+OfDU3ZIE2jqsHmnpyLViwn
hlWYlEjP/R4lGbXiGoS6tx66EoOg3w2yhzWwaxcrDmJMprKxUdre8zr2PtdwjRG6lKqw2sOWC69g
KWt5r9+bMS5E8FLWp7atdo0JeTlM5m3B+T8qT0H/4Bs63zdxZSTnGA/AK2fKPyOxXwxi14c/kEwQ
DX3Z1jAYAJOyW7z2lRSefuyhE4gA7X7wWudhEgWsXFyAa3bHUi1yHsLMch4szXe27Zg4i3vM1BTt
BMPpKEOyq8xFxmbR5noIRpHRZKMWBNHtZe6x+8t4PYzjHm2aoxc6/R5iNuT0tJzfbabcq8zs2I8U
VRc1Kmj75uPYK81zYjrbQNVnsCZ9cExBmC4jWTWdZJ12QbOTrVE1fol9cVQPOue14tsrs9BWQfie
BSGmFQxdNVq+QZYj2srqHFegKLXQO8uqVoP4VPL33Ai7C0+q9NYJfxaUh1FqWMus0rCURV2D55fV
3EGwU8dw26z42tplgdMCckD7pnTyLTdd45nDBu7kCAn8E9nIbyOI/xWNwHHpYPV9/SvXRCcALxZy
8xSXd6aPK8i73qpVZ+PYi0JeySLCiuroVKFfoYFOiwLcatEbSYvgJtWkbp4Mr43fh6T14pcy79r3
Uu2+a120cZ2qeiwHVX+Blg48sm6YKUah8TKC9lgF1uBvZWtkst7HtcQAgEHyhPP3MfGBSSUiuWYP
8QEK+EE2yv5x9S11WQ3JSFjGn4JaQeFaZCslwv4zwvKqZamrlJ/akywgX6lW+DRYffkEmXNmL0lF
7HL2k3TppixXc9NEGPV3ftsXWyO0rIvu6N/9DEOycdDS61Bwp2Q6iTo+aMRrJwrZMOa5vQ/G7LW1
q18h0SHP3fJc2/Hylt/ZwSEO53MnJUqF+Ly8uhftf8SmzPp/5d27xTHf/0Jpx5WZBglYaR/FncmE
MSw4p3oT6igGUcirvuScZCHrfzWDBY12YeSfZPw2guzyV9499kdOiVbHht/Dd02tdCYZvPAfr3Tv
Iq/+fje5yd7QyLRu8b8myhHvY8s8I1SsdcVdBaVuPAKWg4uqNN/apNxYQlta1pE2iQAPA2i8x4bR
wMPoj7ro2Mmg7HMvateJD2U5KI8AB63nvsm/KYU1nGSNLVd9w9rMWvV8b54xDtlFSTGe8s7VcMmB
qTHZsY6/aa5fZUwWfW4hcunqxVpWS2UGu1v18549W77/XR2+gYaOYKhpHV6BRb4xvak7J0njwVOJ
goMilF8ZlI1rAELhXAdg0IPwKq8snadNoXWoI/+7AZcxdo99613G7TmLkaEQKVr6oxk4SJJjZIUb
Ig4x6tzmFBsHWbiht4Flbj1xYOB/SzEmOWZtWhydMX6MTCvbxr9DMl7ZdVgu/r4cYbQT5YO+9Zbt
fyT9Hk3G/vchS9/7NXpbBltATu5aG7z83KRRj9ACTIMSjskisvvwew7MExLRD/4yHwbaWO+zVrQr
X3PTa1GgJIi4n76b7Eq72szRVnbflUuo+x6HD+18Ck3g2Zs6hErkNM64+iMoL2VhBADU+9bwgWuB
2Qbbrc+ne/OExH236Hw+JnyTv9wbIuRhcWLD81LNiieettyOkSOVNZgS5rEp5k+yJouhNMWXZqjX
ejMVTzKmRgjB1LPLj5uQj2k2R7XRWraZIoT8ib6dFaNb3mNZ1rqLqQesfh9oTL76Gt7lt1Ghgx2g
ycULOYaM5R7asn46xhsZY3IULSs9anfojFyLcsLiA5ulp96zxzO6medY1KDJV08TKvwbRNPmlazK
gj387wDlY3YnSUsby7v6nHjLTjLUwrbeomzQL2uEoeEJjxNIMh9rxrHUrynoeLOco0srajKuh7Z5
ZO5wkDVXnU1QivpUbR0stxYyeCsaVb/6OlZhRofSnIyFg2pczCleNFkdr21PqS5RaXE6izTvLnU0
48L/2wXw7Givvc0Bitqb4T9TqS0zxFAgc/fmITej4ktYQVx1UaVC7EhR1slcOScThZKD16jm1mFT
5KGHD7lCgkV9t4roKydc9Q8n3uKoEWy4z9RbB/bcQ+fp9rKoAmJ213mLgrn5qWu9g2y1lQTF+3Ti
K47XqL1TwULuUyxuVoZe2ydo89+RVAghUGhYeovQvbjHbDTad4XawTcnQ8aVcSp7tKx/dYO7+f8z
3H+9qoyJd8i6S18HIOVrcXzZiqITJ6+ygGy0igH8nu4hmRHok7bpdJU/qMiVMdlfViGCPoF3t/ay
dh8XlkyOFsi2gC516ICVC5vl7KXqU8iizmek7L1rwwnb1OTVrtDV6JIPLexfy7Af2Q3CecrzEVfC
h3SBLYb1ebS65yHhG6yMzdIaOONklX+86av+IbUqLycv09d1ZUKVEcqqumFRyCtRyJRZqLN2Ytc6
mrMfs15OV+5oyFyPYf8Vssqhglb5HiButIVf3u+qyI+xsVG/WnzHdrnrIL9TOMXbCAFp67nztJbV
Zmz7NUZN+VZW/XmIV6plxHtZ9XQhfoXRxXHiVon7LDKLbo/0VqWqyhn/Z3DNOfJrlerqr6OW/6zW
Yr9VVr3E85Ei63+2ymr2UJrrKVC/9/Psofxqq7gOpSZY3zZPQEcPrGBsDccS/jOrTOnVs6zJIgsz
IWShf48HI8/Wo7PXbTb62TYwoMOoxu1KTNYhxlQDh0AQzWSDqefmrZWfmglFSWSntaWvS31Ae/Z3
s1dZRrmSI96GhVm7mHJfWbdYxSz7tC8OVpLhE4hd7GoGf/5VtRBh0L3PyjxY61kLo0NXu/mzkRhf
MfHMtmUQgNPpguIsC9cf29PgXmVlaqqqW90bDSXQllaNxdLYVcMOQcM3P68gE3q1vvB0R7m0wjCE
04DgmqeoLVma8Ue8rPLAXAwu4pNR27FvQJrshQJtv597nC45vog/dToalbblfmmHgAddUqIT38PL
6Ia2RzOi8L4gE/RFK/v62TSm5MBUSVsj8Tx8SZgep4b3xWSnjpPaUgULq2tP5ux+l/1YB/D4hnby
OMJ45DyiM3nuRtZNkkwdn03N1j7DKMW7E4jIXi4dZZGxFAqdkseUWE3KIqqgfapthUF47rgoDZez
cy49eyUXoW4s7NryYKn5rXptkli9Fo3/qY4CbS9rspCNceIvBrhx53vc0HXz1JXGXGFVqTbemz0b
89n2o2nRq5gKzojMrT19dLeyminWK67OS9xY8cQQsjWmFod8anp4klfJHGbNQl4GgZs0i3uT6rYs
WmoNZDhd/kj8eYnt38JsbQ81x3k8xaII2IXJV7UxfDiF3W1lA+5bPtYnUfFumzmMw7IOG/7WA+gh
eRkK2Z1YmFqIB87pVggln1v9ltRx5Kbh9YUglsBMS1R0g56bxvIzdPAYRZdaYasYP9dZ37XCu6cB
Ls9TPTZ2babrr2rv/2xF+i4+TAPOcMwT3AVcuuDr7CTbOjbNHyjs75u4Y5MPkQaWj/7ebpziQW7k
p3o1L9QgD4+yGmhhuK5UpMncxHltxhl/pGT+bPtuuUnbkc1Hz6k/RLyo9OkzlFlkWfkKc7yzrEBI
HQp1jD5MN0HM2GteugkVyCzqv8uwmw3htjTGhZXtbNZoB5S7UWoWV+a/q5MyDsK+kObb5S09BG6F
dTjiub/7/DXOLVvDXiBf3McMPOfRgQexrXNnOClBMWB4j5WVNWjXDi9zEzNfYrI1UcfhJIuizl+U
MXC2SRPb/lnGkAYBQ6OX9UL2AGQSsT0tRq3yOdlpnP+UmL/i9Q0nqUyHTfKbzMUf0JkXstWK4k9F
o3a7udV0WA2iRxS2nASVdgRL73eiZIEh6WMDMPvCMjZJkLbsmdCUTELqlkOMrVIn9qZEzwy1a11T
V0HQ/ihLtvKVtMInEN4LzIpfZu/8X7F974afDdIA/hYTChl/Nbi5A/n1PozMli7xN+P4f4//X8Pc
Yzf7+N89cgtlFX67vJtIvJtI2EPL7Pt7tUL9KTBzY6EpTbVij6F4wGEsf3DEFfgCCEz2VUZkMYe4
yNWD7fyR6qXtxHpod+vye4SxmjJuY363lj3l0Kar9peJvSwZMrM+xPHCMtlGjsJ4M8dW4C00nqvn
0h3WmqzKflmZFhxnquZGDaCNQ/Pru1MEIvT+zuSrw/d1uOHP/fbe4LVdf2zYdLy9DVMVJmDKCiNn
5zFj26nz2CjVrcp9TBvPPIN7Ocg2VYSKwUGow5iYHYmqbGjLbljXmuet9Jh5+JIVnL9oaBdu0M4t
hz/q1Ua85yRH4a7QPeJmc28H+9fuUXU5O26yc6POurRWkfJ8zTgC1RoViA7KBpd4Nq2LvHKD2tgH
bft8y5NdgiH9J/fzeZfxz2Djmx4OP4ld2xjRwhajyrz7UAIXOjllcbi9pIZWRgQrazWI08ah7wIo
eGW5k1W8zjECtqAiyaqbIfVRd88YBrhH/CWcW/FXVTbIWO/F0aacwhjlQbB/RjykC/xt6kc85urH
KObMyyx1GF/DVPMxU8Az+TMmk3kKtqt0QK1DVmWe7NvGzD1MNphvff8ar2nCdls2cLE1XM+PZtH/
LLzOOQ5MGqDAo7QEmepXg7AsrzBCQI7Tipui3qBdjuYEMoOVVgUrOcIfl3JYmS1bfBRE+KFhjTSr
mEdhvoklZpnhCd/G3gnKNJtsg4Vbejlk6upWh4Xqnm5ZkxegYGGHX/9osWSnQvRH9ZzlNzxBpuEp
8xWz9pXjDKuQ+RWFlZQKNsyc+iHoo2uHZCyjUwTPFfV54xBn6SZgj3MXO9Cq5rKyDpzZ2rvAHJ4U
Y4BljSrywpj7dsMCavqcsIsA/3T60AM0EfiGtJs67W/x3K7nW3zI9D/iMn8GTnLLN9NOOeOqiCTL
iHzSUFWXWrjrpgnL47acosMsvHcHB2sBDQO9TSPMdg0WLjt+UeFKtgZIs558O+EBJfpW+WQ/qEq0
60Qu1gfuwQ38NyRM58fG7o1FU6PagxbcAsVu44uhddhjBH2EnLkJxVVv9EUae8mlj8r0Gcela4Wa
+CdgVvnGDhoFgTWv/OTBZGb/qITsh0c7B/64JmZnKJr1GelqDIQqTIAGt76FAjtEoIiT/Pqs1Qp7
aRnwbJksc2SDrMqidOCx+wGOPEEoNF/uifJKEZLOxfDtPrwMy0HusSGMPnfOp3Qs5k1tNIG2qWYb
0qLCcm2FEWm15D7aMI0STVacVKexM7iLZ16cbthAyhb/oxdYqvhgeMbqNogc75ZkJv27phj1Ljbi
6HIv7AIU9TAt7xHkkaILOpZ4JcyR9cKWZLCXsXuKvGpKd176mqas7g3a5NKNXdNga/UZvEPxYreg
vCxqkB2oN62M1PzzXRgOW3Fd2X1x62Q4BP7UHzzV+VnImKzKhnv1j5S4UtLFH/Xfwyizby59bLWW
svXe+X8dyxEvrLRluMOzeY+0x7yNRidc1EJCq0XZHykAt1yVimcc89BDektKbSWIRp0TzneWkxWx
2evXk4rLJX3Ugj/KNOtHmYL8QISyEgZMQVBauzF1HGaPtfJpGLQ9zDnUuNVw5PBLaJeLeDVX340E
pY4oDvVL2ZqHJuw2g9If4sYqvoaZ2/CUNJTXKDar1dgow4OtWtHWQVvj6GI9sezSqcTaTkf8vm2/
ZI0Tvxql4jwUEIlz5N5efc5jXorgIJtkgfQDkGa1wTeQbOYVj01jLvDc/VbhFfySGDrPT0NZypqF
mdGLM/Ijc5NuNTHXXjnGwlai5DkIu/45GbN45WZ+u00zu39WiyI+cwd8k42yGAP/s8ts8SRryHE4
28aEuxmrbAstGcwVg3lO+HOwuUm7LRvB56lrOfCbC+YwQsSnRyEbzImoonyydlp9W6WoAUWRMvAQ
/uXEI41xtLRB2NkCX3pvqJryCzYvDhLL7AIoWcgp05g8SKQVKMNr1WbJgwRhibZG1GRbEMfXRk3V
xdQy63CstuS4MFEXYPXLJ6cwiyfm0pAl8jnfyqpsMAp4wnHsXGSosfr6pLfOyy1fdAoUYZcasOhJ
pz5Ol4PZfo29oDvKFE4y3Gs728t7B01tlyo3yVOjmYvEYRKclFFvIRWc+nsvU65xHSgslgB+XrAs
6y/Z0HD+r6aQVnykPLeGA2cBj6J66/uawYfoN8vKCjkiEw/TVE/QNo6x/RE1WcjGQmTc0/7vsanH
hW9sIPcmyrqwXdQJWVO7yI2spzhzj+MYVlc8SqolLq3Zt/93RsYY47/H6LQKTxKjCHZVkrbPzaR8
+LzHUyFqdd6Fu3kYtaWimM2zUYztc5J+6GaaPMmIhccITobWsJFt0eQ5F3NEJylo2sc01oE1V+aF
tSnO3Fnffx14ZIeWEn+0jmdsGs+I9kWi2peOm4E9uP6x5jFXQ9flcpw9Ze2WACBxfXeRw5wxW5pb
/XVCeulW1Xtbf+163/mjem+Vyf/VN2fvb4fmbTbr7UkWnoryAQ/dAinHXzF5pXYoXrAV7HMKkguA
55Rhq6uiLLm6BTuBJo07Z5fZxnyYS9SxpSh7hwMSzyTnpddmZTf1HVD9XI8+qZWxRPQz/ApwEjhY
5L7qToxFYgkGJ+kRdjWiizUo+iVBQQZyEz+TUxaU61ujHbfO3g7U9xBKA0c9/lvRcIvw7Lnb9hjY
rApvNl6q0GyOHH/0C1nVEQd/iJoEk55a6ZaG8a7pZfcs22oEFhKlCi+yppVTuXQvc8St/AENHPc4
JUqyBACAvchkT+e+mo0ldkvhV8dwNsyUrPe+LVEV0VHIsiclfCuFIZhIkD0TYUxSjyg6yZ5MraOv
c2Vt8smx3odhKLd9sg4DpL9nEMP1P1GFz+HUasqb3Q9fa6tOrrKm6m9N16qvQOq6Rw7Xzmla4Pzd
+Zxk6mmwlFU9H7ItUGB7DU7vI4Mfv69qO59B2SvzrgR1radsDamisMIRzanfV2OGUgaLgWEjG2Sh
lal9y3MQ/DgiGra8908bDlGwP+oaFCD8cOPkuGiNbsfKuJ6Si9epOnfMVHtCqXlYJmXj8qHPwaJx
ahM5LmNclm5QHO2uqtzbZeaXxVFzLbagnRJFRuVbZ6DOzYZbgdXQCAx84ilVGAO2OF07POu+8AzP
zPhb6vtLth67H1ncP5iIUX2aJ34wplGVD62XlLt+sNkj1DL9YsSVugo1DuzR7P4iO03uvkSF6Ltj
DdkiVPP6Ne8xWq8dv1/UAQ7gnA/2KIrym2sms961id29sCchvMbAtsvWuggDDnnMb7LRKQLvmQ9G
NskCu/M3/Lu9s6wZduMuDXcAcSaGRrr4P8eSjZUyu/8eK8LwxDQ072yKznKsWH8J0sxcyW233upS
3I2i9ud+3R/1flTcZdahONSIuXWro/0xowezQyvCekm12NlUfZ6sWzHX7uMa6VuFO3AvqupozBd2
rTn3paZopf48Jo+yoxzMsco9Dh4DzzzaMQiqYGtl3lGOpRrjf79S8FoGEY8eI/BvRaC3FtDRMIk2
Xd90C9ni9dXPZlm95ahZo+3BeezvneOSlUWAftBCmwxuozUYt6Nu420GjJWzwJT7qwj5QvZcDbUp
wpaJy1t2FgGuVbT4MCORp7raJ0sNgRm3nb8ZgmL6bMxoT/0KdxVKuzKsOv8Z/le2HCQXe3r/ypbh
MI7/8Qq0jUfV7XesnKxtghr9izkF33q7nr4hEvKkIED0ZuqxBbnKUmFu1ix/unleyAxkFjdD78Hm
9MMSQHv3bsTauDQ4gT8zm0R5VVXa4izrHbjxQehCecM3ptbYdhXmjzwoL/jKuJ8GvcbtqGJX22E/
dVujs3Nwmk459b2nr+diaF4QNh/QlWvGb0VtiBuP+YONoS2qw4su9+aXHmAL+iQqGC/xqVk1cI//
iOOhdm7NUn0JXLRgB8v6mR9hFHXPv8dFfi/yfYd8Ob78QP+df3/dgHH+ypfv59/5/zG+fP+1eP/O
VKxHDlBeDM/6Hhrd8K1DBXpOUvxh3AVMugjBfyvfsWWgf8M//Z8xNp0DIrc9E07L2qEeFG98158+
o9eGFFutvDs6mseViGNePH1GkWdp/o7nEO1ucZE/u2a/Y/ekXWQYrhwbM6nrRZop9rEaDAcDj15f
yRZZyIZ7VV7VjUGXv5qLuDt04Tju7vFJGyx2ykL1GVtndJmyRP9U9s2ry6nqD/R2M8VBb6ybh92I
R81yRIZlk5ZejbQfBX5a9UlW5ZUslIHj8sBsG5RQeCQpULTKuT3LIim99hyJQlZ9a7SWSLy0q3us
Njv2sWU9UOZ4Y5jBvJD9ZBfZMJWoysLprJH3d9RP/Wxg9VYHr4VrRad+cLRbfIqROBlTGztNFUcS
1gbmpR+Qf0nS7FA5HS7qKWiurZdj3I12u3JioxfenAMVeTaE/l0+P48RyxuvYLnlTM+4g8zPLt4F
UEp7zBdFDNrNhLErE47IhuZn6w+Q26bndvSQwAWWgfKxV1fLYHRhFKT6RbbakeBZgRJba0Y4P3cI
cYnVMJPJdmmohvcRh9O7hi7hjzR5cFAyDBa2DT5iFjxBZPXXXcq8RS+AHfRq91mH4TZscZ4LL0hA
iSWmMWDlixLXuFOdEGSAhrCbWpUHWRvZGrnKq+ra9NV4u1Z4xq4sPeUzGwECweGHNZQFUM8rmInn
Oi/HYlv3E1NmBPWWHE6OZwvaVo4WFEo/Rv/Vb4rlWE4merelsg7ULDok2jA/NVaM5CzCcrtRtby1
24bNxh1xjNWUYHxrEyH42ObhXo+78W1yY23BAjDHh4HWuUp4omCAZ2bRiEtJxRPjd4EJ5M8q66P4
oHgVevRoAV2gQfWvjdMtmYtwahJr3DaSAE8cUYVnj+hdn6/i0eC/ZDhCXbMAS8wW/NouG/2jVISH
eJN4Vw7c6qMJugRvKKWHLxmGGwZvF1ULOyJ3Xf1RFkzur4aqIWUYoF12iyM7YCrlQwNy+7FIIaZE
+ozs9q8uZlQN7BuGH/fQjEjnTjXY0L4PwzkpxjY8GW9dG4Qpl+nc5SvNxwi5BoxzTmbdeEeKvwrU
9r2w9ODiIua5kGE10XHQMO0PDVVLzvvdDRbs4KYSNhRXii7gymq+r5PaU1ZdXLNGKnJzM/dadnWT
IL8VGVYnGEMjgW0DRbkUICu3qoEPm9V00zULehv2jeZ8RqJ5U5pB8b0Y2o+i1sY301GHtaLHzQmH
t+FUtEW1GvSufemrzF9xRB7tGi2a39hfAEYT1JAvBm16C93uswLWBJogNTWwmN9kw7OZt+aLCnaK
P+/8luPM8xDO3pNMqsRXBs6DtnAilJb1vNsq6phsKhP9Prgv46vReyeF5+4X20UH0xgB50QRrpNQ
MtGlG4f2SzVBoSuc1H0cURY7Dho4gAmk9peKzTfDc8p3lPfTXeAE0bZprfaTODKSCbj0ooE75f2h
7nX9WY+qt459123AXsCuFsKvradpLwJxtElqJzpg+gsJEjGrJWZf+tdR+VHpyvQPgFLufvDFn0LP
iXZGGRk7t/HVxzZA2xvhsfkf8EMIaCnf6sBNwd00+kPgYFvd9A6Ws0Ad8qKJj55QkJaFP83qCexP
tpkEtOIeu125iEy7LV+oW4slEkONj9gxTILO73H4bGyMULFXq8p8PASzw9bi35eyLgvdNMeDCo3k
fyapraJy7BwM48GKK0YBwBiCEUIqQQVkZkRafwnqyHos67F/iL0vsWlgq55mYX4KJv9Jtjleaz2G
Za/u6hxM6gClIF4mVmiu+8LWOMMS9QCV2SW35gLZN9I9E43H0t1mFSp/U6lru7nmSBoyu8M8WOPE
p5nBf2Ng2XcPTRMB+1eHi6wheNs9lLbLDnOe6GsZk4XQU8CrQLtgZMJQMtb6+kemKe3hlmF96Flw
YIdiRku0h7tVgLXAO0bgHyvdeeT0Pr6mqofJTOg+ZkblPOaZ1R7w1I4Wsho4o37FTZEtvN6dvzTa
cBh1kC6Kl8y7VjHNDZMO9RMARORPlX0zKo/sPPWPo1MlB9fSvUXgBz/MMhFTPuFhbT3bFXOTlnOz
xYiC8quexOmq8auG108xAgAleHYaJiyOA2VdzWr32IVqw4lt0V99YVeAROz03HWgBCdTyT6CANtm
x0GozrZRF4Dn/Vj6TfIVF79g0Wcmxh4DkmqJ2+iYQcRAM5w+e0EuFi+sLnYeOzb+1tMI/BDauLZp
qwY2BsCDnZ3rxrFn0rsPej5GVxX3CNVud+Y8JGfo39yK7DG5YrXIY5FVwOMkzEyqoJyfsTdT2R7B
kG10XAvtlVH7wD8hgXHIj9pByLYNneofU532ZS5E+H0LxnA3Y3GQhdPC7jXndbaxx426mkV1UMOQ
1pOV1wT1BwgknCGMAvFhw6k/ynTBWij4mFS7OCElki5lVurA+TZSF9sR0QnJl5Wb5sii6k1/sRq/
5jdt11ihVsqbG3qQIj12Jwq9f7YCZalOp9C69GkZ4Vkz5gcdC6VvRpn/Y6lW/EnVgC9GsYuvrGZz
7pqmM0BZG6mLLKgv0q5HR7Tfsd2qNBbq0PRXV9DIJJNWMm7BYvbI4fdPrqDjytCQBKizpL1+8Ny0
fJ7hLh4wme4XVZ30uxFM3AZ7JPWatFGEfoV2kTWQsgBTRIFyYbtN0CfmCRmY8boyBn2hlJn9hByL
vphG2//cd9UVFwg3WPCotYWgLa96jvIE5kiVR5vcKHhSDkaiAI5K8XTVYwdiRuuc2aYy5lUA4Yp5
Yne6Vave1zethSCTy7E0f4Y43riJpqoHNWnw2UJmdJHqfnWWRSYOb2o++fEWTPId6jXmSTaqmYn6
CHtk68rCzCN1QYW0ZhBfUiPb2ArS9xM4MH7GhfkQ957xEBZ9dYFgiKrrr1AjrloUJv1xco73+Jgo
5tJu+nKjRUmATjSGnbvbcNwRwe5M1m0oOTCWo92pqYcfWjOjrT+Gxffs0gxu+11JrG5hutX07Naz
x//UHA6sbL3V0BZfmQHYuGhwhNyrechJGBQ7Wb033KocXiVek5//io9mp65idLVXMu1eFAVbGGb+
ICOmm5Xuapy0bqmbXr4e/YOqB/2TLEKXj9bXe3UvqyiVayj+osQzNv2TwrfwCZnLfBu4Lu7yopeM
oaYJe12LvYPMG1qIL8nsb24dRFqhh/mmmf1pJXsNtdk/1bX6hiVpcZKh0cVrtm/ii+wEdq/AbSTc
lZxQXLSBjbhJ+z+EndeS20japm/ljzlexMIlzMbOHtCzyCJZ3pwgpFY1vPe4+n2Q1KgkzYSmD9BI
B5YIIpH5fa/BudKoeoKxyPIze+pvip/6G9My/BvCytq9NiHvKnsMdv2V6Jb6UKtOta9E3W+8Bq9g
NY/2dV4IA5MX3TuVDXz/1hVHVEmQcMVLYCXMWaQKa8IVMrDVnril82rxcgkL23wOQi069mDQloVn
Oa9GUDMVqlXELjsXz8LD/iR1gmWTg5jXNCfe16mhHcGnhdsoivpz3jTFGrVR9Z5ovbU06zp6LstQ
Q18mRZfeGt8VDCH+qrtoX8SGwbvNGbehN3nwSji0AZOzm406uxui8ZaHsH4yvnkicZbN5E6HMu7s
pzCx1kExUY/+ylab0E0VmTG8ZTpR6Q5ZV49IBC7kBimQefiYAwsLiqE4t8VU3XlB/0UOLxzdWqUC
WXad7HUcprcEm4296wI1b4uhOxm2na0D3HYfRakJKKxZ+KW2cI+WW56q34ddb/2NyMGTsOL8Lczz
cqnWmn6fDaO/kVfs2Xpcr2ij23pS0h7zqcHKH8thEED7tfCLCLpbPdbZRHHFDFTFN42M1/jX7D1j
6IHzZoUG96O3jKORBuZD0APD6BP7rTeAsiioD+xNVKQfVD9hF4lAwVSoGYZe2RVF52dme2DmaJcS
RQeqtV2O2VfPKUMMqDxnWWmVvvNdin2XIJbU97gmE68BQ92Y21DBIly2DjE7tABI9lK2GiWkdhtq
Id5+4qC4urNCs9j/mgRrXv7a17LVGky7UvUowjo5j4qZzVS14XFGmBW5vq9qa3xir1/c+HoUrCWw
7Nf6cK6XQLRf6wvWC/+pXvZXhqIiI5mKnZpE/iZ1tQALeiN6CjpD2bYx+ge2F8VPva4UN5aO+aVs
zbVEYd8x8kaaW11Xx019SG4nbU7iNPVXCfcwlS656XtkCj7RH7KOfCfp+B/oD2UwkxtZJwEisqEW
5AVqwKG2gdCxi0PbrTMZpJGVSH8rHWb2WrewPCneGhyvn6tZQJ8gIApnc9fkQ8SbNgfVKCMF5tia
J3mmz2cI+p8HZUpuZNVnfZ5Zzbb/MUo2kBD/PtRrxE+j9GD6Vk21udM1LTq3aWyvcug+K1Ggsi7r
5MGH2rDTCxdXK0g857rqWha4cP/geZnLboo7/oU/huAOtnXL1jlc+8lreR6kyWYmrvxUqaietbIn
8A6tqENl1Zl5tasQul0kbh1guDl/QswnyGvL61xHz59gFp29Sj2NuJPRunfWpMG004bqm2t8FHk0
fBVFZiz5GtIzqWVxE2AQttGx2z0HWizwSKvttZK67Cy1Lnu21A52Tqm3u2EuZqJCejl2qhvZiphD
B5Qp6I+jGmbPok3f3ai3TnC6s2czYivPU3XTBPxs1IRPrSe1eAPDh7xRYEanSHHTB5hDZ1kvnDwH
oQFpeMJR6c3ui9XoWtkztu/moejD78O9FImxEBX1k2El/3G4D6jlzZry63BE2M2Db7v60k4N0BhG
6C1jl2hPbIzsBZw2eqnbVxdRo6emqpWLn5BIT53opTUC54YQT4OnTRG/DOxaN6pdg5binixcxaq3
+ujhMGdUwWlocGcf0Ife1SMWSYo/dqsmKMTzFFp/FwnuFGVyBzWZJfZMwoCvsYis/OQY5nCUTrvS
j3eu4veOHYf4l0Xvj6qqxLOwTyMPCGvV7qukvI9Qp1a3cAKan4p4x7R7rKLuy1bNT0FcwTD03HRl
mCYKiPMhTdv3BLmU/diVGAeOTZSeNRTHl5FttxtZlP3UuSEddZKIlZFdL1AN1co1ElB4nTE+Dh5R
hMioX3EgLMmQj2IFGmkOKCC4jSZ3cjvwUnsWTbKIRdy8moal3niDoyzlKN/X22UqsImWrerriLzf
K4GW8JgmOKnB8W5YvUfpaqy94qYOVWtFWDPYdAlvcDQGOgseIzsw27ye5gh11wByj+CHiJJ0ZP/j
oE73xiyTs2Lt7SyavuL9jkbZkuhj9OQ0McgsvFI/0hqknmd9i4AhEDa2pwcjw4Z2GEz/YAr4bEhF
hGvFhnMvqhy/oolwM9l09BHF155ZmNSgj7QltgnbwSvsPdxt61SHbrlyx0R/rXRxlh9khsEuhguJ
NRwv0kKdgBrkXnSWZ1ZdflOUwCYR+Et9WTUuBva4i6eEPneDwoazU0V37Ky6P8qzNou+n9m9UA5q
CFScDp/Vv3XFHb2/trbdrKtiFQQmY9JmcRukOxcrq2varOcG3ZZ69CobixkukoeLMXGSR5n8shXz
C0ul7FY24R+QrXT8LbaykSVIcr1WGbrKTTqQTg5i3b9gYidWGDUBbQphs8s6bz4j7r5WVJ10MS6F
1/rS0+tdR/Z2IXt8DkhCpKVceyhBaf7rImHKn+KEiPzMHyPr5ai4c8yVG2NHLht+ujofaJ7DSC3u
2Eq0T3Xm3IZjBxJkLjla+qSooXuSJbvOv3nprMkxpt2TjaM7XpPFdBRzsQDPvChNpwc6wUgV0Zql
7rvdTVtP3VPcBeMyxSdvL8cS8cZaMjKnnRw7qEzYYx+Y2+vfoKEw4nW4JsixDkmuTWuoyUa29rEn
gD7O/nolFpxVamGh2PXFs2dFu0nV7XfLVKxVAvgB8lBQPMIfvFzrUeVYxeznj+qQNfeOqX+R9fI6
4Vijzuk208XK4F53zeS8D62pMds21TkIY/dk6cIiDKGhIdikw6oesJUsnaC/wMLsL8pMz694TU6q
C+TsR73QRbAicSlYodFDNvhCw6wiQ4FlrvILVXERdh3PGWYlB1mXmnG0YMYUq3LfRIC/NVbx69LV
x31MYvOxz6e7purxCWqIBY523T1aNmREHAKO/Vy6VgWomVRozspSBF8NL/OkP8ji6EXZ2k+CcePF
YBCdtrU2mWTuqIHXLor5FPP4jVl1wbyEoa6d2T0auN5i1UQBIJwZh6tN8TZ1p5ussJW3hilVpKzI
2VrvEBnl1wUi8q1J3R0mavkTL4n6gELs7LBLPRpBf4243qjag+izPFiNl6AstUPIMvtgwJNxWiLk
OpP2QvRDdZ8pmbsLxmjYDlEyPqb68Behf+uvyGIeQS/hJS/MZOOAvLghmB5ekMBFTsaKrb+c7N5S
h/Zro2Pxa3tWcnI1QAF1DepVsVPzgDZCvfBY9zDNUZQHL+7NwxyYAe4/V/506spaoy3TDflhNB/n
9kZo8dKdt5os75cYEnhH4tems+ptNVyFimKv2rSxTzh4t+x5Ip6WoCh3nWHY4Gto8EUNYLQTAyRF
JuudrCSj5VybRRBANnGtbjGg1LVqNfROVMOa7vHOFdvZWAoLr7FJmY2HD8xdKmwaouned9lwIrJy
kiU5gOyhuhrmraqqFG3KwrZdlkldXWQXj3fYfso1a2GgBnwv5oOvI77hZ7G7l0Wj85NToO5gPF+g
3BPWr54F6gv+AuL8vcqf/Bb4cYxdUpg/qHBX1mqKxUCBKsve9qZgz27JPyVuiB8SsZeHwC+VBQ9+
896Vyfcr6uRA/nXFGt2srTtl6hqrUH1najGaFlXlvSLE/FFZRnUJYBJg9+g+y+rRUAmvpJO7deZe
hW1shR5qj+y2J0zfdcG9pr5DH3c1gOW+wZmqfs3Slfx/mBz7wTLY8kKns/MCLnYy/FzE3VJZkISy
luk4YbTUm9UxUiCcbsb5tJutgOSh1kob7xD6FAigNAtZ+dnHQLl3K4pUXYYZYUfpDKzp4y5rSFRF
PJMLAUbzabQTnTzQBA/Yz/11XzXOc2PNv6D8BWMx9+T34d/XEqDNXc1qbxWYbf4ylmnD1Ople99T
wpXjed1GKcFd6y5OXWnHm8rruy0/2fw1Q/SknQO3JhSYVVzE2H8iRHsnfDteYG02fWlBkvIGS5M7
PY4T0qc+bMUfUo3yTAouXlUZry1stFnlepvPfl3Up8vQSo1lhjdf32b9ZZwPSekQR/eLjzZFA0SW
ZL3hh7BIy5G1KPrL125uUpXnQrzKXp/VzcgCR+h5uvtsKAsCWJENgFFeTX5erXYaeFcji78Uvb82
mRpOST3gc9WO4X0GlmepW6BQxwoAQx/k5bumNc+YXoYfmUE2VG+ZdV1tm7VawRbQ9G90p8ZUShEf
xhgYr245BkRw0uFR7+NhlRWleemQgNnodVTftjqMEr03Z0Jn360+8fJdMLRLp3Ch6JEwI8PSB/Wt
bK7hg+IM03/UbBC3JeFgpHjyGJu4/G5qLXx0NGBcmVIQe491zN8wmuRuh81NCx7vFWae7B4RZ9nH
XR0sq7rPd8xSyC7WkbkK5glXHpomKoJrORZVVi2MGib5P/7nf/+///vX8H/8j/xCKMXPs//J2vSS
h1lT//MflvOP/ymu1ftv//yHaWusNskPu4bq6rbQTJX2v77ch4AO//kP7X85rIx7D0fbr4nG6mbI
mJ/kQThIK+pKvffzarhVhGH2Ky3Xhlstj061mzX7z76yXi30J36oxO4dj/siShXi2WA/4omS7Egg
JytZbDWhHyrMd/jKaQWZ4J0NLzrKUl979iO0d/BG11aDlSWSl2fZkOsD1KoyR9fMQajL7JJ12xjF
q++Ezt6ZkmYli2gNZsvKSaPjYBbFa7sCUZ2+xgbJoGTSkqXspMZdt3IJhe7NLHzKnOw0NUN10Uyv
2Ll+3i00I4c+Liuz0oGuFnhHWSKkWl0qTRnXWe3GK6dMq0tud1/+fF/k9/77fXGQ+XQcU9Md29Z/
vS9jgRoKodnma4NyDpi6/K4Yq+6uV/InaQpvZGCKsklYG2kxH3Xqs+zFbiJhM82OwNeyj2LmzMiD
6LQWT5/4A2hedcctpz6K25sfvcQcKflRpfqWiSqv2i4LPxqeE3QrJo90gSyBDYaMEj4HTdLeZ5MD
mZc+vuLVp0iYREUu/+XLMH7/kRqGrmqmq6mGqcHDM3/9MobKSxu/t8WXwfPWxqyGrc0H9k8tizfO
BBJFHgiDf1WWzhCsKpIcP9XJ3i05/kOcKyac8Xm0LMuzYEAcWJ1SQoiTgUBU026IYSQsBKz4VAVJ
cj10Qxahei4rIMeqKnIK9JJlv3LBhvvdQY6R9dcuJIKfUCXx0UWoNXWRiwxWgoFd6Z+/J8v+/Xti
r+boums4mq45hjo/7D89zDrg0KljS/11qupmo5ltujFZQ+8J9yZPUZ+fHTNSv2ROSiKqFSFx/yA6
B26iLGRD4ZhPaBB7D9Cyo5sudcd1PJTYEVbNAyatWHtOSXDfNVGyvxaDOcUi8ywqgettq0QY9ARJ
C1f1R4vMxYzo3sc9lm6fmRl5piuGffs5Vo76vOhPnRkvP1f2+Kz3BmC/SCwyLwB5ORTZ6B9sGPn5
tRwY2H3ybW1lqzV3+eyHkGBwHeHKEZ/NSZRm1rI3dP+/zLa6Pk+nvz7WrmFrhtDtOcjgGNavd6hW
tRrdd0jwnRKWmz5VXVyW0ElyXIinhGPYv2Mhd4q8qjsWjYuYQZc3r3athwcj6bK7UETZnZbgkpr0
rrmXdddDB0PGDwqMW+d+sg4R4JQYT9duZbEdreyuL3SHYHPSbEb54Z5XkPzOy24NdcZDLgQ6d2wa
WbMYKgX9aiPmtIR5QCjZqZexrRVHNyngC/102iDMvIsm7+KpNayAKOMb7xOxYw6zjtNQxtuhN8Jz
HiX6Gnhtfxcxc6wwrIwf/Y5QHtEM71kpeqh4w6S8JUHwVVEB6Su6c0SXe3qEs3ZfmVqzmwCQEQ5u
44tOTPgiz+AUfeMCKFj+qMobxCCjJn023WlwrgOK0ofBmoKf/RzfdNAvPcKVocKslc/CeJOVl/EX
wk8QuG3EqHy1tJem6PFD1gX06Pkstick7eVpPYXutVIWAeSbN83fIiZH7i/BtMdz2DRZu00A1Fse
/HhnOqOyJwkco/St1MZScwKsEhAbOGIV4B0TpekOxOURCqAk6y2/Yq/x0yng7zWq9dPNZ5/cZXG7
kmVLt75Gpl9vvbzZh2oRPAVqW6wEOYpjPpnOySWPvjTmpECbzsabiXjlVZxvyLKae4zLySN7LXnd
yhqvdAbJYBg8HytDB8rrTHgYO5d4dA0sSzYCUo7OfYUugvCmYmlW6bgY1QibsLmz0biko7Pw3Tbs
5ji5vXoCVfr9kGUY9RATsLfs5yd9UXepeoo04IvI229kP0v7UMcmONtN7NyOGRb2g2cF724POyYe
BduyrhYXe0Dvzs2N8L3qcghanpOAIzKVB9JxJ7PzvCdiV93CjW7IpY0nxatUf93hsUn6F7idWxZn
Q4FfgXQvFuPpVB5kXQbmFU1QrTgT0XnqCzQ2Knbq/pqtMAEwMLC7ETFnf10IFrdKBn5EjpND5Jkb
RBCOEv41n9eaHITzEx6WdRIkfLERGLy1OXnBymZbsdYanRUO6von2CD5QXiVda5t3TqPEajDP785
5HLil3nJsGzDdYTluJpuOnKZ+NObQ5QR7saKVXxRzChb2kSFtnlZ4C0KkOmtEyjYoWv3nDtOeyCe
jH7BXO9EKCWqhZjOyaR4F1+Y3/rCGvGpZf/CcqK+EfqgvkRlsZD1gWeEO6KhxUYWtQyLUBAcj0Tt
jKMZDNX1sqVWsCBv1PQ0iSDdJLrWY7yQhBvd8R3mlNh+6ZE3imdQ7G/1qb80izZ/98fYWfcYA+0T
dBdfQjW/AowjtEqv9biZty8J8WQJ9P2tf0a9BAy7oRKh43AIKyd/mPOSqyILzY0sKmOTn2Gl7mLi
XQXCyzoM76DL91GbFw8YZJNhaeqPcVS09Z/vlvNv73neITaJMMH9EjppjF/fIlVZGw5ZzOBLF7Q4
QWv5y2TV3l2Ulvapz6t+0Yi2fxvaAPyA71qwlR3tCY2cDZbY/ZvohmTrtHq4FWbarOsApIsBvuSg
zQeHzNpBFuWZrAuETq7Gtm8iPc4uvMeRdFFZcJV4IV8QC8QuduCh6Uu1OHra2B8LzDKemlGcgyqa
zogS5U+uLj7IdzS3shTMQcqmCOqDLKZt2C8r1+731Tyy9Nmq+ZNhb2VrCG58baRVvfFdPb0JZsgZ
GMj22M18ImvWjm+XTd3XR1B7QC1ljWz77FX2OjLiDruFrEZpqo36b0xm1pzfS3WL/BixzXvm52IX
RzXBlEQlhBGrdDXibu5aN/7O9iBn1u5o39pIuU0LYeb2bV6ZpyoX476cG2SrrNcay/4vN17e2J8f
U50YpdBU21BNNmva7wu8Hinqrnd9433U/WqVWwWIWqH010PMDx41Evc5ryJrw5YiurVKx7pLJ4R3
bQQWZYk8eHIWnQkclC3wbCrVrXPPDBdZDa5m7JEykwe0orKTYzOn+Y2psMjCc9xBdYpQy3DqWOrt
//yjNn9f5OvCUPk5GypMWMMwtN+WRrEpSsfQIu3d1ryXGlLzbcMs89Nh6FHng++osUCZ7EWKuPQt
qJF+ZWaeeylTPd/EbO8xUkKDVGS5d1M6oXWjAqHZdck03XrdUG0KrJkv0M/6RW+MzaEINWLxZlHv
AF2DEkqmteOl3t4Ev3cjzwo16q5n2Y+z/9T6WffZj8Ra/F+m6n97+HXhWrqjmY4h3Hnz/ttmiIXJ
xJ59rN6jNP3IsjPhee92iCLrFM5YHonPEXoar1A8EqvPOnkWt45+1DDYug4o0ahZyNNomkHERjlu
5AVkZ9mAks0c/fAOI0nr8TvUu0NhoAzGAK0Vp7+9wr/lqTrUs1TTmKx7YqDgDiCM6gB64Ibp9dmW
OiZznR222u21C6iva9GYu/horizQmh2Rga2zS1Wnj7ojzBtpNoQTcXbxVdHsBCK6ELAoyoPsm6fx
tW8K3t9ZiDJod74ybPpIr6H7Oq22aIfyFqS88x6oCfb0DmA8IiQ2m1jxaja++271drOEuYC6iNY7
lypBjFWfGxAbIhycB9kZZI1/LiYP0c25IRtZuzTeiBm4CPLbdlDn8BAN0VS8mAAi//yY2PI5+GUO
sNgNuwBbbdsBhGj8HhlAsjLR0LJ9twaQ42UdEvzCXWAdKb39XJpevxJ1be2Cuaj0YLhVo8luZSuv
btx7iQqPhRCPGUsnWT1aYKd4uX1FDdR+bjXwH05uqkvZ6OrYsHg8KhzmVie/C/r+EXei8iRKYd8K
P9SXLcrKX4G5w6gyxtepLkD94Zqyz0K/eKyU6kV26JSsXljt2Nwh9xgfAn9K1ok3KF+acCE75Hrm
rgo3GA9ekbn4xHu8+udL46f3yPrWemQVY+wGQ8GNTBIvndQi7Of33F9kjraqFtV343yA/vO9rsrM
6k4ekEr5uU52/hyrRF197fdZp0coJbGm+OVav1+/tEEFsU3SyZ4/2LZ6CuCEvCUG9kJxOWT7vFbs
1z5CN76237oGDl3SqRVqTZ71ZpfYgUNZZGHagSvBYASRM+qhV0JNqDPr0mUDmtcJ1FDXLfddQeIP
oZCEx8TwsYuG7h9Bn6vG/sDCow+e3bx5cHSwL3peP7sQBG4ns3EegLMZ695F3C3Ejfhh9KsOmzt8
jyKkK5YsXECYD+1Z9h0mHLySSvFgrdLX10iGVfmULGTr9ZA3S9ONpruEDdFRDJqx1X8IpUi9k9/k
Tz5FVjDSnrZYMV8+q+SA38b/Vvztci2MvlUpdGshx0qZlc/rpViO3agFlka53ay7PjcuotAaEhx8
rDGfDXOdbFULV7+e/blfjmb4xlXJsXkzxt2ScHd56ufek9Fa5rWB2LR2dCVCXrY6c295Vgw+4BT6
xeSIJgMSxMRaDBS1Gt3JQ+41iBl4Ybqc0TTXukaY097OZrjw3K+dD2rTwm+J9fPn0MhulZM+tcs+
GvU16kZPpuOOd7Y61Uut7+qtLMrDkGntou+cdN81xXQn67QUeLAC6UmWZH0xuvvcKcbbz6pWROjn
t9ElM0RzEdmHp5EqrhMcjQi1jq/Yen2Qb/QvrqKZ94MWnJrRHl5FaRmgaVBvwiHl5159zEwDtfI0
pgW4fBiDy2g00nKZ+CcPabN7V1WGh9qP2EWTMtz63TQ86OVoHGf+oeN2WUl8Eg8ocC4gBenb5YoD
GYWXkxY/6Lwj0OUf79gGFg/qkLZrS+v1tSyObhzeZWO5lKVrj7HUlqavK1sYy4TOfPbICHvZ1cbw
TOMQ6h2rvz7bYRNp74Rp9fVeNshD0gP73LjCmLWs+mohe8uWxlZvg6Qo7zUX8eyyEf1tbDvayWsB
JAEiLb8mCJClyDq+5GmabTP0FHdCzYsnrL/uZIf3UPftm8CulRA1OngdbmPeDo4zEFMZhzMU2PQE
GWBx7aGxkjkosXn87CG7+UWGi5rVgEw2VYfFcuWwOw6wJh/EMH9nSXXQfETkg5RiYjXePst6Y41a
Q4myJoEKe/DSrwYCOmVsDd8wKgJYjKXmfTf5yOOkjbXzInVk7nXsa5eEZ8617L8sksqSXXHJsnTc
8z5OUax4aWF6YdI3IABY598P7lz8rCtSk9s4Ey03INzcRUAu9xWrvqVUDkgrG909FSBmVOb2OVB5
LUvFgGlM7u201I9Fz7c8FT2Kz6g2vk/OTFnSlOGUqoSqTMxEdJNNKsjvZdFo5Tu8IdBHgZvDpWnb
N6i5VpKV7xMg/61XT8VWFhP9phg84GHDWO6m0aw3cjCSkMscnttLryjIO3nxuJb1QR3umkgTT8Wk
djdJb4qVvIxW2Sc1IQzmZT3SAS26k4mwTNiC3vBmYmO8KG1pUDSNdxi5v8t6zQe7Db5bGhsMr/Fw
CObueqOoOxfDvrXsVajibNYWKV8Q0LeGVSgodvbD2ygaJADKRYzf2rKPHfFkqa29GJp6em38Osbt
KRy/iMiHt17p34wo25Em8QFhKn/ncCMjAhXnkh17sCDNvenztPqI/fROGTrjbvLDDMa0GC4ZsPkl
hAlvE8f6rO2rtN5u1Juctd4Q1GsvShYV+olnVyiZtzA0GIIVX+kmznxU8qM3PVBddlhlpdx6vabc
DjY6YLFeHmTVZ708U3uv5x/FgvO3BjMwlPXEh22rwcKha4rPThIi22Mq3tOYGQmIZle5uHnh37HD
cRYGFA4ysdRZfp+dhB7ckaI8RqrRH4xBM89q44szfiHxLMu2llXykAK0waZlaG9IRRKZbVkyuKoW
PPUxgFugLzEokjZ8QqnDPsddyXxFo+XFw4NvfORlGD4Vql6tnDHF88gdmtthPhR6hLxDVu1UL2tu
VcfmMJ/JRtmtNI1iKSDxrWXdb/3KZMD20nqEtKMdK12dDr2blhjo1NHjNJAG9wFffIT4ZjSm99GJ
IFx4SE+Rb/WntQ9i7DoIAl+5iRJtIYBKH2wd4VgNRlqHYKXR7RSzuVyLqMqbx7FGHWZhr034dk9N
hoFBVfCYRCKtnkqIgmuMwYKt41vlU2YgZ8msbuMWQ1EvTYxEnRzRy7kY2ra9C9CSXsqi03blDQvM
6FpEUdE9wEsEfzR3TidLvdUL/1uiP3rxpH4BCv5XBETzbahLb+FXwn5MKr1e5Y4V3MH+yzdRP6i3
g1IOBK9H9SYZuUmJVSCxgp/P0lL19gLDNt6p/Le3tLE5QcoTK78aNTbZ3TdNC/q/eTSUKkn+jljZ
LWKsEZ7LcAzWVQFE+G8n09NVbCU8AWpkuce+1HfYLPIAFKb1nJWZcVN443iZS2VT8E35QfYECjhZ
KJoxIWKqpk+2bwKJ9pXqRra6WobmIrr2QOJp1buhR+XOnTaySNY42vYE9NbTmKVP6FGZi7RV4qOb
18FZ17W/mQy7lzBI810Bz2ZtIUz54ueuRtivUFFlodXtgqMeNPl9kzGDCB9hm7naLs3qAJtZTqjd
S4Pe7boYanUrW/mxoHKfVAn4LC7Z96sKmNKziYze2e7Nnz4XUmC6lmOMdtjo2DNaalff4ziWA00u
seyKrfDkI7W4cqq0fkEu/QVmEr/PqF+S8Xa/OpMHUGseJOCebIdAYBU+DwockFoGtsYvU5BcB1lO
v3Sqwvnq9ykCFXZU3/vzJ6V68PMnAYKrX7LKf7EUX/lIy+6nT4LVu5sUa8FcKkCJzsl4maKXhypt
Nv9lkzfHOnKZrL9m5UkP6aZqETgDgPTvcZ4284pAUeFT2FFgIPzZxge9yvTnVI/eJj+qzwj/6c+B
EYNgravHoWTp04/eSnaCi42tMVDr65CgGW8iE1SRLM6AyS0qdAY3jks4g9Kv0CYxdvKKSESCsihi
kk9z6xhG5xgLmovGrvyG6E94ynMv2wUJPgus1hD+EFN49N0kXwQRW8o8HGCXpgPOWIn1KHv4wwua
b92DbA+wHeGzm5MshRqvonRUk5vRDZ6d2rUQTDHYjavW1qsMZQYSOke4pdCD5mKtZNEujqMIvBFF
NykH5DVdeyeLZmPBDC0a/RA44wMT8bPuWNm9HXfZfcyWAyQmEfqu4FlY+hEPb5ilB9kKYqS9/fMd
1Ix/C2eR4XNdVRCrsWAJid/CWZHNbFLWTs8Obxi3BAgng6zkxMTopYhjNZhpR7etUM2DVWX8qPi3
QrTzSKBao7h42VdddaL7osrj+xIT670Ti4b0WASx3EVLVEWYeFurobIe86J7VTtezG1qNGe/dlBb
KaZ9oujd69T1024SwDgDxOFeSwPljYkQ2MkyccgBH34dDj2k2Ts1j04/X61oYci6jlXe9tiTPI/A
s+Xwupjym4LsMAZcdCtnOEVmptUxBX364nz/TNet44PjZuZS9vIFgn4as+NBXgNNJJJ140pxomE5
EAm86CjMXQrMF3ymt9NnlSvAxBgDom2yTh48rHg2Juq616HIOWtHs7ReVEx0jz7+irvcSNF7m88+
6/7T2Z/72ZH7/Xruj7PfrhKHrtgCnSaHqN7VneJtoyAMl2zQpnmXNt1paZBsRNvlq886X2unVddq
xloOkw2dqZdLM7W77WedLRwE00a93Ih++gYOHHnMWhM8eb66FwZhrEn0KFXXoXOP/nu+tLKgfdM7
8Qh+LACEo6ypgMCkOuXJKLv6/c+/739LZBsGewQAGRYsdMK2sv2nhFFmsckJ9SZ4Q6gmjG8se1cb
2SMEr+bDctqtGGvtXfUdsQx02ziXaOrvq2CytpD982OO+v0iBzi4AGHFj3w+KMj6r6wYJKgs6nVz
+vOfbPyeNTFsV9gGwU3LcEzHFL8FzixN9cOArNT7NA6ryJ1qoA8czKTA89m2mx3b5HjRq973OnWw
sfjGz26hp2b3Zmf1AWofcHMNihVpBMhTadq/+eD1F6lI1dsezbAHZUzPVqr2b0XFDdL/P2dnths3
tmXbXynkO0+x3yRwTwGXjL5VZ8vyC2HZEvu+59ffQcqZtuWDzIsCjAC7CIUjGOTea805JpEyuzRY
YZsu/Ew9j01FaXPQydfOE27ypm0pxCayZ1laHpYD6cD35FaF+T9IEDTr3YWJ/7glTCDKptDR06BQ
+bV5hIsehUE2xw+YXDCNpMxP9Gf8OcibRTE/pKqfn7wCzzkF7P277cvqcsSPY5dtiZHDak10sv7m
F3l33I/VH8/NbYw7uJoimLB6f6cBNz8Ghv2EcYAaSK2PBDQI39hYes3e+RCcoO6Ac/5m2YRaa9hz
JZ1g07JzeZFeJsaptkJ9B45uuJOLsgemcWNEOS8pdZybftVCbZmfsLyI5JWBgyzAPy4vgsNsvMRE
xy07jbqN117R60uj5JhQI2TISXs+nh+WpabWcwfMcrt+tyNLYbU7y4EmPxVXVQDJVm0hwOnFkxto
YfcgEnO88IHctWkH3Wt+KIcnHFPx/dt+k9Iog+T6tOxDnKFmWXPKEzJvzLKB5eoHCpkNmnxKlPL7
0rJteYjnve8OXrYte+tGF3vDh07TT35xlO2W4sOY3BpKUVAX//Nh2TlZAO83uT4Wx2X9x245AmlM
02CgSWuTtytN0kab77zK/CCjy4iUNr1Y830YeUh8nprs2r/dhhHJbwhrbem/z3vnNB8QnBmdRNQC
y4t0ZSrfGu1m2bccFaZTtYe6OjJQme/l/+mvKt24Dz39+1+N0kF2rcFAipBOEwRdAhoTkHtPNUoW
XGmFfcW4aV2X1V4dpSe1p4qvAWA4dYOaXdOs+UK+sHaBKq9fliXT05kBkpJhloXONHFCXLLsiJjn
EyNRl+tl9cfD8owKruuPTTLNB6dVYjApTS+dEbgAY1MzaxPIpnRetv14CEw/cP0iTA5Uj+MjDC8S
AOel5aGWvDF3lkW6VskGNuo1aoPkFPkZBCyryNYWX8OqiopqnYLZgCoBD5oi14DxrX31yxx+Rt9l
93VD3bofVXn9tlq37a1NbJCq6V7uGllF6aUsOvLoODiw+/aSRdOJ4k9y9unhgT01LMdrdO1xGFRz
3Rr1tF1Wc8IBHX0a42sZ1P7HihGLYif6YzKNHYblX55ldjcpJhmGm01EXUCtn/k1H0ZEa4+emVfb
vGf6k+dBAdEyvFsOgPQ2OiLwzJshtLujUeQghAe7eEYNOr+AVUjWKkMQdAQspN60oz45yw4kULdU
SpoPnecX0GUAysYZ6vXQUg/LAUYJk1qi6NJZ5KkWbpx6evfQ20xaPRhtzJyrzWzC+TKsACciHoox
sDFk1nZeqOof9RrJ0bw7smLU3CbzlbSvzLUVGMNhFhfj+wI9JwXSsVyIc4O8ygTwrMWY4RfxPqiL
FF+u3RyH3P9u2FCH7hv9hOKWDLTxUpUl7SkkmE+1Pq2VsJGu8BbGu9GmrlSgId3FmTrcqVAWb1v9
tOxbtlSKKFDdBKa7rFK7uNV13TyQqRjs61DTNrGs5J/GrN4sn4U5tJ0bNFN9SZOSFt5oGG8fLyDm
VZbl2ZOi8aMmlUfeD8FQ3hsEPi3PzJQYBFph4EmoEeBIum+v7WEMPuPVePsiVA/IXm/B6NTI6rjK
SZm5ZgUYQepAXmY6bNO6xCeHubW03xbGZYEkobeFv3aN8v/mmN//BK+T1W01Dwt+/AnJV41/uC2r
v9+VSabSZMSbutBM+/1d2TD8xk7Ndvig65N1jZP2SnxH+aS05GN2MFq2y2oGtsOsVApmFZ1Bt28p
QY79yst9qYv5eEThZgDxMAlKEZL4P5ckXdiMMsZouyy97S3Nf2hNgin5ddo6j6xoS5qCgFwkRNr7
OQ9zh7os0FA/6FUPeBPqrlxpyk7owDiXpR/b7P+wbTnOzq+khjqjlNKVghmT7EOK04duKqk8JrZ3
6NRiP2ZTpG2VwRObseXO87ZOOs0GnjFMlCF56tomWWl1JQ6lDVDUqO8jISWMysxsHwZhyuWZ1Wjs
vpG+qNxgZdIw/YXflqOoAKRrzSLJbFmtvAeBpOWxQC646WqrMi/JkJWw5sLiUW0Zf9RBQ/7jvBoW
+crXvOrBTyf9lt8fY75ZoDMKkpdym8TNgJmeFXvJNoDkdO3p8p6EN2yWtTFu7euyVLWWDGWMPL1Y
gJ92lo2SmT5B0PL2Pw5enk+VaiPPT307dnlu0nI3XjZ2A6njoa/hktUUb+uHcslYpS8eKQELlABF
clj+J5Ft39G51Cneht2Hrsmo8PI/MskrcPGUDxC3MmE8FWn4JYim9Gs4RU96lesM+wePE9RC2Ug4
5MN8QMh94kNolFzqehux9TxceltcxlDqGPPNKmNbu7rGm/gxsKqUtvDcH0MpCKVkLuCO206tnm6s
cCr3jMetB9rEt5oWal8Kw4shJvraRdOC4uKXNTeheUcbTJeCH9YHW878vQirblP2XHDq6Ouyn9Zz
sJ4SIun1Rp6zGbx+rTH8vyQJ44pesYsvqh094vLqwPqpxoFGrrRatvOpuxHxwJ9mluq2b0W9FYUt
fQqA1ywHJORHrdVeqw7w1aOHLKRAM7+g7OuVa42TdcY9rF3roqMlM+9oPRq+kKykW9WrveOUpuXK
TA37JupxuMAl/VhXeQ2+rPA/GMwNCl8ZHzshitNY6fCTxmx8xOYRbppQy1DkszcsAKtKRD9dlr0V
niehZ49QloZLRWwCUxKOisNp2o6+BAypDafHJmpjVyb+5rg8Sdj+ugXd9iDVvXQjMpJklz+M72Uv
7KBbLU8idDFZNZ5l7kGa1ecqgs0yjRPCjnqeNYWR9uHHKjlR31fLwquOlJZ+Xl32hhUlh+W5zZyu
FJY+Jd2U3qOt0/g3Au8Q+p3xfZFbXzfnU5feQcHGLa1/27c8Q/KMtRabMpqQfZx5nvGpHOoKZAfA
OQSYlOxjGjSdau6TfEbTeYVMrpSIjsXoGffxZN29bU9sk6obClmrGbxbRtMvy/aaIYmb1gABMC0l
N2lTNE4wS02kkbiWNLD0qzmV/QX9J3kQEVjdrkVYA5x3LbJGHN4WyasRh2XdoxmzJXYTRg43WWA4
+jkbwVjWJVE9b9vK0jyH8iQdfhLXzNt85XZEqu1xsWD4isqti8LnqvfvROSFL11fbkkqzgOnSJ9T
AsIjp2ivzIyNwMnjCKKFP73Uo3c1K6t/Jn3n21TlypM66QNUMAB3A2VvB0o8mF1PCJCCCTMIDGw2
9yHZg6fZWRS55sXloGWp1hqyoiwrdZdtUoVlxpECXiNdXoMOQriF3/m67P7xPKsneiwIpnzdeeng
2GDO8ZrG/loyS/3CHFfGzaoo+8yO2jO6LTBxRlDfSwFjZWuqus+Q4q6ej1rRkVZ+1nVv7qZwNjUt
zqbFxeT7qXIMJpQ/s/+pGYmmMLU0d7pqEAjQeKDYh/2hILPO9iMGIphZVV7+BoJad/CD+pMy57Mt
D/bsJG799ExAvHRcNi2HmgFQSA/O6erHsSIgeVAxgl0SVcZKVUf/qqbNRHqVOZJMl+jnJpK7tWrn
2QO5WCreW81/1gYkMDVjaKeLi1UM1udrPsQzgU/RP9gh8MPllSpf+f5K+RzQqpmSujWlyjhT2sqN
MDhb80rCMPSc9lMC2K0vw00tpDkXgT0i0SN8iORzuighqZpEzY6F9DTMS5FSpie/qJpdTgLh21Lw
17Z3e3O/7tcyVn7UAfLBpjaKq2ReDExZPkgGD8vq8mBoVmau3w6CbGioBG1wqBWbipsrRXjTgd5M
LC15RPKjHiy9rVeqidUZXgZksIDqAHa19MZKNHJY5x3w0IpVb7fWofQD+2OVtG5i6gMZKUj/s74b
N8squq89SXLGA9k+Ee1iDGAJ9O2WPFc+akbfeVh7nwltD900nwFlklZtsiTMTmB50TKD3d2Wk9/d
KvY0ukGAe11OaD5oc4XJn2tNTR/qeyurHn9sWpasstdX4ZxmKBP4o8SpdSKR3GLSj28O0pzhqvPq
sm15mApGLg6eQyIiLeB8EINuKwpgrkI/DJBuAUphWZ/m9aH2UTEt69zF/1z30+pRlzOYX5n8SUY/
nFZy9soEEWhnZjBfQmgQxLp5h1bY3ARWER5Nkfrn1pobTlJTfWjzDPoFZN+X9jlJ4vw1U9GQVpVq
fZC47CEcSJqz31fqIRdpvE3Ktrxj1gniIy2T547AzeVZSldc/ZGrFcI9z+XSuv37yp9q/Gq7oUuo
20KVKQvbhqHJnE6/1ryoUQadJRfeVyOf8QeT5h9Tan14O17V2q+f03hafzJaMNcRAetuHJ5HlWg8
pcZWLBlKeG3VYU8SEpF/pacxIssvYVTV+9ZeaaIIt2mRB3dBdpfEzTXXfP0gS4Z2oFpAoEteJG7Y
tShgdMwGzJr0VS6PUL+GRObSwcvhoIXxuWkfFV3SV80Iv426XbPFVkE5WauwijQBsRbKwZzFN0LG
FQRQ+pOqANfKtE/RC8pZ7WbKPxBGZ6P0gWCs0t8kOcrKTrLiKdu0aj9I9kRQkU8DE6+9saObmroY
K6WjiO4pekD1Vvv6aowkcXkdNpsQivRRkgUtdwipTkZO6yZFmbrqPfKprCBxPUPJN1i45E3vJdpm
Mr62uprtO0ota0F93DUAmW6ogA+uqArG3ka796Yw2eHFRSszoRuKjdwB0Yuhkww1KeQt1zk9ntiA
4ZyWziCH030PNDqSSG8cA+752HthiqixWKNjktYI74rNqFmqEwc9rfu4KVcyQDaSH2DJSL36Jc5B
9nVmVq4z38scSSrTVeqrxV2EGhBJgXoGYq2eGzxOsRK2JDIELoSb4YDg2D6SYAj4vMYgRc8wuI8x
TbrJoFJyJNcNEWJZ7eHwreBh0syPmv0Exx5YQ+GYAxWDaGq/pnKpnZDPPPuBthUBYyazzKPM8bqx
PFAN9xs/PaWa/nGITO3gN7JYxQb4XkYtvhspdkN2pFnTY3lgVpeeMPOnp5KL9BgAfW1xZFSRV9wH
evFgGE16MEJa1Z5+pHx9BYtlfuLauw8swt3JHbeC7JxrZvRYSclWEX1PqFVYuzntyFsdMV1X6U4S
CNQPRUAAHAl6OGUjp+u65tyahwkZxHqmeW4I9T23iTWdgxyBiiToimPNOhUeKbMyjqyNGHTjUJTR
xzz1+rM3UpSNYWZYSuXt2lG9tZiPOlySrT3YUqDQ6nCvRFV7WR5UATlxKDMi+IIK0VUpa0dtrJHK
aeJU0I299ihRVqMZgO8XxNAitnV7b3Ia+eyXlvER+6FjBcGxpIp9kFJp2I9295TiHz/r6oA2WuNr
1BC4uqpGsDAzesSN6CdXXQUgwZssdTswkl2lqnBDSfsq9+VaDVVuL+MwnOUsvWnw5JFOj74Wkzx4
jFFrVnHWEoSeBmsKFvY28UW+AqK8Mgf/i6lq3T9c1pRfp9tc1QzFEAZ2T6oGRMC8VwJDIsuEXdnZ
N2RH6mM+oqciO0Z0EoacRkhMujAtw5BaF16Etb4zildyM8Q24I5GTkpMfHocH2K67G3YjbiG+W3/
w5X310Y2b1HoVAOQKysqnQihv3OqKLKaVGlZRC8DyVAgvckc7OX8tkyUnMzasd+pghSVgjqQWzB3
3CRK7Wg9SqsFI1xMUDmiEai4lmw0xaw3NFyYtoRNepvLmb2Wp0DdTPO1Nov70LXNRFvrqUEGUB48
NqP8T5/4r1Wa5RNHeK0YyO8xhfxm36SWaecxzrZvKUCzA8xF84hiZ0WOfEQoUwIPi7AWz8nwuzqU
az2SzxMizVUL56FhuX//4drKL+WW5d2Qyw4i17YVms3vvfsDIn+144LyzWYWAvekrQjwzl86K5hN
S2OzmnQ7dswIUos1WK+aFH9tm2Y4tb097XPd2payYM5C2XDH2HA4eFKA4KwJxUYJSrjyEzTJtgs+
oQGTL/UUXOJaKIg7uvCctmqybUniMNZL+YOoykcpDz1HLaKHsC3vuYvZa7/oUxLNEmNbydpjmBD0
GOlQ23Qzhho3Nxii1m75uIAQtaUprxW/26dprbqBIXfu6CsVWV0CG9G8Wplmsq57cfSxfpH7kDrp
QBokoM5XuwmDrRE2T2o2gVYs8rvc0u2D6iuHPpTuYYNFH2N+tY5i2c9pDixQG1v5iC5H32U+N5Bc
SqKt4anVkV9KNeua2/bVGPUr1wNccFWyHnv4sZUXtydVbho0tTahDXJxbMq2OScpccymn7cuvOLY
iWUrpE6k3BCeING/CUkqrcfp9e+/f+W3UQ1nIi08g1++rgphvRvV5JBSRWn42bdMyMNNV9kF8Vqe
3rv0de7rQGVaVFBVV+ezsyjz4NbgWvD370H97Ryce79oVDgRNVqq7/vAiiTqATvr9E3Jk6+kujUn
1BsJdLnUR6UKKWZpTqtxdUbosWUG5u+DURnWlLSRP/e5tQkN9ZlggvY8EJYLGmaUjglMgWjM5FXf
d+pp6okF/fu3rbwrVS4XJmIGdNtSFXvuhb6TZygx00l0TeJbWHHyybHxxW57dUXwIJAQzy/3mTCR
yEzNRyNYU7zfA0/XPufWsOfWjVmVHEIGIUV/kbrCofpqH2oxJk5kkU1AmIGr8J0xFLaUh7BU5PUY
5Dv4UPKqqf2jYsGe8IgwNOt0RX6KuR/8qV5RObW2vUWtr28SOCspeaGEM82Y7+TRk4ZsI3pozAG9
6mOJfHRdeh4kFj/sTsIc6efQRsaKSyRpm0e1U0bjc6bT2wxwRLqxNLbr0R/EJjesgHlo3q3qqCtx
Q472xm+1TZAb1a3WNyne+USsB3K7Np6uR4xIbEarht9T3Zsa/G5auap0v3G9goGrHX3BGBjU5bOk
68aZK7uxkiTiexWL4NASm7ojonCkFuY9YJWz970evraM+3AtLWPnYdyD4C12Rd2gJqbqsmXEoBxg
6IZAg7/KGrG+AEK0qiNXK2+CvTn32nSm26RfhiRMBvq+7v1h3YMw4xZgZPc2VPad3bUvBijFlEGN
quwUDHE3Rc1I9YoAifmdjG724I0nWy3iXVD2ijN2ejhRLclco0zckejzG01IxMqWsCx72Q4yh86F
dBtmnzIdAQNJFEp6JG+TsWGmrPz+Fdh4el/nurnTu3pyG0rQsqHcALifY45wE+ZTU//DbeCdIejt
VNbBPgjK7zbYvXeGsFb2bH6XwvtmVmHAaKrLnFhI9iZGgbRR5LCl6dx1F9M0uovuK+R7Rv4xT7C2
M3jYDHp3382BgzgXH1K+lL//pf1+gWAEYBs2ggPFVMVvgBlN7acpHvr4pQ/bK7Jh5V6xkbtXKIxd
j+v2amyr5KaBhoZOonMVdcSRpliK2xgMYSSNVO+6VvLPg9WioI2Fhggy6u5F/2Dn1vPoj8WDT8//
n8Qi9vt7K2MVTaUTo2mWrfPL+3XGaCphndZEFrxIPuCbCaRin4sPTRJx4wJfujEHdXACycv3eHZo
DyGLvYc2fCMS+5ApprFfJlOdrJ2lekCvl+3VnrSsvGW+o5BP4fioK0XT12dNKfYRhcOtYvkziANj
DcQ0+1D1k+xoXr0lGujriFLsSYsthCtNdY5Sr9pSG44f0q6ibMbVp2mHx7//5t4p2JbzytKZvFmy
oaJ1td/pZaa0hQgwxNGLlar12o5Nn/uJh+27tm61sIiP5qCYa7xSL6NEUFQ7HKSxNo7pUK1xLwEg
7oOzNsjVyUiDAr618kkQXH+jWdKexMJOavSPmH1Jg8SssUK9GDplnXQuRRWYHpFfXqbM+9zKLRc1
j0kVPtcPHr6eY9XCIv/7/yvnz2/fN/ofbqGqxUlqKua7H1HVp0Zt+Vn2khiGvEJJ219wA9sEbXe+
2IcMeq5pGK/QyWRne/Lv9SZ49cpJdWNZNTaJbvvn5SG3Ke1C7gFiYKCsxG4VtW18y6XK2xdW/UQE
83CSKPdaTboOpepCoPIAgIHyKO7Gi857u9EBDoWcWztb98m0TyT9ZqDdd4mzp1DsidRISLMkxwEe
TmZrjlFY2F1l7UNptmuPHr0W68qRUHK0/E0nQ9olJaxFN5Nhjy8E9xLqXjvPjwK3JTTEqf1sbn4w
xZrujDRzRt2UCDVJQYBg0LmCM8hOzUw98lO7JMIeIDhaGt6Y0UofpTEpV7QorugX84s6PDTNFO6Y
cvrU6U1M3WlWkDLcJS5CcNWdtA8MUJB41v1La7ZHu6zI8uFqDQzcoakYXxMGdc6EoHUdkXjipDOH
3zQqoorL7MII0j5aZh4eaWLlThPrxk4JvOEwWuPrELYqXYdMOXhzoqunZi9BW4JwoI7pEBownApS
OrySXMoGtt/ApXBjMEzBIkfBQwZaM5dCdWOuwHWdcIieOQ5dBVQsSj6aekWm5ZzAq1rU3NAM4Y1R
jnUw1me9e6VB31wTRg8OeIw9rLd+q3tV/BGh/8GrqBHn47OVSP6JSU+5GXyo3hXSOicaoQ5RG5eP
xvyAQ9ohobU4+V7xDHvnpcIHvlNy4wLYWb/T23bYCWiqPVzaqxoiqRyM9GvWVmfdhErfWP5NT87W
DbBUt1bSO5Ij8lfhcy80L9T2xWOmTKYz0no4ZrJ6GQxFvR+VYDtaRXzTM+OBeTY2Oy5L1Lf7oCdC
KMBJi15vZ4aU/sGTcjMuUnsdcSs/ongfz35LqWqy7PrGJ//sH8aX4rcxrjAVQzOYPwpbQW/47jrc
kUzJWae3LybxMW4cjAx7UnxZlt1yDWXIcLWskhOy3qhkuRdO5APyMBV/FRDMuDXD6Ws6hMY2iQHO
Rwbg8c9UPYQDJsvex9FcoWIcz/3vREIkZhBQeFzi/DPeDCc2s570F890VA2btN+P1krxR/D9aT+e
5PpznGQ7DdHnHYiAnADBrD1DrzI2Ua68LjQYXCNbsku0vTHQAwJfFj+ldZessI5xF2kDJub8rT4N
jQ2eGHWLeQBvqB/mxx6oVjznfWZ11d63kaq4U/eQ0vmCuzZEazkDDRRM2ctgoTQyh67Z+h4NpXg+
hb0qvHRRN55D07hppqJ6m9X/9y/UuHqhyH3NwYohBmverf7PQ57y7//Mz/nrmF+f8T/n8Csdyfy1
+dujti/55Uv6Ur8/6JdX5q9/f3erL82XX1bWWRM24237Uo13L3WbNH/S7+Yj/393/tfL8ioPY/Hy
7z++fEvDbBXWTRV+bf74vmvW5SuyTEHgL7ze/Ae+753/B//+4/8mX56/pJDe3l7tx1NevtTNv/+Q
LP1flm2h62fWgUYZUfgf/wUncNll/QsWn6oJ+F3mTPHiPM/yqgn+/Ydm/EtmjiuYpmi6aQqbMlBN
aum8S/6Xqs4yc8Nk9CZrVAj+/N9/Z/+9fW3/mQWo/HoPNHReBj0nb4MJnSpr83v4GR8WgbPVa02X
gEg09obrXEQNwCbBAEBh4W9gJ2W7mswwfnd4lAZsn5yUXvx2dv1ycv2MJPyPb4NylkBEAsLsN7rJ
pNTV2E2dtIMXWUB4Vi16xO2zqOVvdtas/JKki7AmMK6FsuQ2shStApU72k9f3fdP55e3wZfxkwdj
+TTQNmuarhLUZerGXAv6SeEMly+q7U7zdnKlFysv0akBKJK6lwDNdWLf9/kntFw3Zmh/SsaKeBYG
bgW5sdxqMmlbawy5+5Ci8z+8LcRWv70xodlcFZm+Wkxs5flr/OmNDXFtlIqgjCq6MXNSuc23elRe
ldnJmQrDhtGgD6s8CKRDNamoccdBWQ2RCvOuRM5KMdfM17gMMVm0/qErcvukDEl1EmIbkz5xqimi
7Aw7velzFTPXXw9JIapVgB9qVXC7XWd9buD7D4brhOHpEErjo1emxZGIevoXoZSf/RmNYObyi1Ra
5kEHX3pHuaJ17aHfjibyEmnqpb2vZK+2x01V12rZLb1oXTf1TpTJ2SNLfW3KWuB2VYzvLa2/dYPt
GBNuf/7b2VmOpnsrrwh9Gb96TEgp8+SboVkL/+B1fbO1BJSHeATIF+8Va52T8uw2XOM3pVReBFGq
Y3yjR31wTOLExnlEi1crk/GYqT0hvh3Y2rY117V9lAGpRaoKQVLWTYBU0UyD3aGBopMaxhHSdqJ/
uxq+/GiRrQUWy0v2OJvp6/K24vR1LOV0LxVmSXaZ/dLMX8jcau7Dx9Qwx+3QIM2kcwgdIYKMPTH9
7GudRCWKymFDVaBDt1OOME9TyXcGShPcFF9FNt3ktn9Tapob6Z7qDF15G91nSfnci1k+hW8QK6m9
goHUXON6xPoR9hxlr2rfGF0DtwyNme7ko2Gp0R/CZphIECceTKvUmwmcjMhiH5Wmca9oprlVlWjf
tUGEERvIUBGMKyPtP1BimfAqlCSfMLDBF1s+M9beeOJGmcRnX6AHLsBYzO3+R3sIaWgqQ84wn4y6
obmIOHlRdExqTUq7tkonImK0oQfk2wXIIJ+U4j5U5tZ/NobXSH72QZaQ27YSSOrlII35AQzyVov7
lyGPXaMA8l/XMxA2FYx/iyTZCAu8v5cRFTsq5EhS67jR04xQvCrgrBiD7VBVDBxS8ysFRwNHttK4
+di/Jqaqu7FC5yJpJcuhJ++t6rZMt0riN6TO+WJFB8k4Zx5THOA7q7CsDS4BarWzE+2Qt5qxCky9
pb/Ng06PBFPfvChH/c8PaRMAF8epiEWQHZJRPo8hHJqUAQOfZnA1/drYVH7RHJZNnV/RrVjWl4em
zT4otpr8dMiyPZ6fvzzjx3OXbT9Wl6XKGKZtJBk74uOyQ0Z5d3IJuHr0vQD57rytHcEpLEu6OuHr
HHHWBQwl141UZlRY9byGpPnngUqPtzevhLladi8P2AsD6iHz4ZwyVKX5SIm5l5QM7h1PfNv49rgc
FdoolKde09+eVM3P/PFyk9laGmiQ+ak/vZNRloOdNyqEUiP40EslenuHP94bU2yLMsLyFpat4/Lm
l5cXy9ZlsVzeLpeQjDz3EBEBqBQjos2t6XNsG6en5CvPfUytQtX58fhGM7qVXwJH8y00iB7zDHnb
4yWh5latqqHqianqHhhDf0vbawcu5qNpqqcsNQ9Zn3WIeKePuta+NkN/KJKcOhaEGwcXYLMmWDfd
aVONyJDZ9F7iwu6QvGJdkqraebJ/B2RfXaPnoE0nortI8xz6iFcvlu3dWDa3qm/Z2y4jbCNBatTi
JzTrCs6wneDW9AuTuoN+CQBAn7LsMwNw6rAWIWYRcnKu373j2cULEITEycxql2mAuiiTDy4kysQN
wMXbmRxu8664SIMXHHBd7vVunB5UHJaeVH+lLLqeQl1dV7jP3dTIYy7P5W02kUU3AHlYFQgtnFAr
0LDZEWm0YqRzNRb+apwSYu+UvdeEVOt6uQZVZgMrTJh7xkPtVuForUWYklsUTFfa9C8lv9+nsr2a
AZ082nbTpvkWC988maFZrFB+RisVsPMaySg3LTt3gXFM68ryNzgA203p5IPckE80CscuwpEuEkZo
U+F2lqnVpmOAh1HkWA8BpMHJ32EVwHLJhHETtt+oILzo0/QM2eWDIVUZhiZR7lTJ3tkxtzq/D4sr
xB0sin4tXLmNYG28Mt6z0cqPTt6UhEMFY+KWcfeFYlLkiKpVQDSG+do0uY/KFcZGgABUzw5DPbvn
jRiDkI9KaSLMa0rnEFxIMGWnor5qV3VyY8l55qiKyJ2iCF7DvDukEP2NqvymWEW/GX1rXZTXcgg+
hdhQVypm070o20Mq2rUg6ebRbL9kXahSsDZSJ8RuuZNy6V5ptWrb6elWU8hXodj1rKbli4na3y3C
slyj+8vISoPHnBdHxRyQGOmTq+fTZZKgBkxG7RgqAB9iBApXjjxEL5wBaqmhPdL25DPsRkM9Ub1E
mpPv5EnWV5zYVyBF4wbqHPp3E50+tC+SGI6UOwd86gHpME0s3eSMZtAfvEwUVJwY4dcm8qaN3/Sf
w5yUbt1PRscPbpMw/cpPfN8Z5m0Yi3QtCgMRD1ZtMbuvCaQO8urBNC55h0nIWFtDc5d6LayKSv1S
dcUOmnS6lgr0RqFFgywscItbs25yGtZ2cY2mZOCbyI+ayg0Khnlsl5bbSSpBupV/IweC395015na
Hej3T72nWa4g2/UYeNGGYpoAeo7OQ9kD1K7dach3Eu1FWorDXaWggjVL6HPSpL2CsObcUvEFaOT9
CibmXVFsrVT+PJQ1GSd28VXP4sbpRUk2OKB/pwy5i8XhfW+jDLS7Tlu120ycTa24Yi5F2gY3C06W
TS+ulZxhL6fNQU2tG0uUNzVlUWeQ8IaO8dNAWx9M3ccq5tJkz2o5CeAa3ZCpH7Fg0N33R+vWq+q1
oXQPudVRfAphTlQ+CY2WZN8Jz+LqgiWYHka7HoTBTbiiyW/k6q4Q3SPKNwOnPz3DOZq8CxKm5OWm
ybBblVp4wr12EP7KN7twFwzjCWoBLSdJPmWkuQwTJY5qulNpEK8tlWoUFZXP/4+989iuU1v3/KvU
C7AHYZK6hBVYwbJkOXUYli2Tc+bp7w/su+Wz65waddtVnSnCCogFzC/8Q61ljYOVyMcUyIUzCe2D
uV6shFw/CeObLOcfltR4tWb52zLTMQmfpdgI6PfedULaOK2eIrtonRDsJ42lH+VUfKpqLXfwJLYv
y0BHxSjM2NMArd/NfCPClctc3HPkb3xkaMimtj37tl+7IUkTSxnILFf1B1o6MsJQ6uf9VRRZWr8e
5t5dmP7vEkHMkSJ/6fSqhWhDqEiHNCuQLS/t5arOwlnjYrmrte73Ktj1vNkkPgy7WL2VdlzS1tyN
YKQ9s6FiKDdh54DuQftG/mmexqpZUIPBHiFOSnR2w3NRd+ZN61XzNilEetWqzAfay1iw5KpL/6X1
QhntQUX6gEQD/+F2JELuVx8ZyoKnqsnpg5rk2xql8XYdvXrQdc7Tz6hfy3ezVjHM9GDEOH4DsDe6
KnBwfvgFCI41h7fBXLTbyO+98heVJv7rHi/AWn1VcdRGkXb+KtWahwWnQ4oUXtN+ts4ojjx0iFsh
hwZWFmOTBj2ku1VkCdYc9U9JMoDHa3Ow9tG7SdU0Jr0eSheAFTPM89uLnFKBVtfqLCOtgvrUEEw6
hTWsrO/RDAktV+WzWXTFtV4KL7akjveaqNBtP2JdFOkBkDrEbLWqXNivi2/hM+rW+nheWtOPiqRy
JLQzBtHY576pB7rpCIzMQErKMLt3adyclKV5SaoINH6IHV06ZYGNCFI4TMtdzJYIFBP9iyL7GRsc
o50dtW7kawquLMyQq/sEuQ7m2xaC658aKESodcgnRW28qje/WDq/St7ONbnfMt7VVj6PmXxiXgL6
YZXv8kxB74dY2BV6GXrr2uDMYUvU8pfFKzqKofZC0bO3pnu+DbY6vSIxKA4FIuilsX7MbVCd+imd
IpKhnshFmNniyjQpMRhLXuxonk5JaGVXk5pvkcv1OVTXH1Y1P+j2C4ICXBbYFG/DuA2wWRbF3Re7
QVkVd9+lRYPFJEVGFzdBLWpOyLaUxkaVO2/r+0ZRt8hm7Yvxvp9E/vfr/+3GTthepq2AkRBSc/uY
s210YLT2pURN2/+8ur+k3d6xL729d3/b2+q+9PZRllh4VsGWJSbji/YP4PmtS711DiUZ+2CMrMBl
sPQ2/MdtFr6SBI3/5n0ND/7EqIAvCpBpbx+FRmgju2/rRVN0v77p12e9fVWi2v/9ShFfinAUZxhn
YNWQUt6+8I/9EcBZxd+3ZpYx/j6ifX3/vGEYvrYWKmWESr0MmZDvxIiIB/W+mI/dOY/U53yViQpw
JIulMifwBO9r6GAxqkh5N0k0IfoMlLtKindOKQS7JZYODv4xoddQJfTRJHqI0+h9MsOCb3Fo5twM
+MAXFc3rqrgtg9k6oi+6Q4PJ8Q1N/PYgxThm76vAJPNbIsUFWauOhCQM4KvSaR9TWRdIt5FK56BF
fJFPOnBZYzjBd1HOlmVpMKhbZ5XbJxOCKvaCp2FsYWHGGNnUcRu7cCkOvQLfbp06YGM4I+Mg3qPK
oC8tdvTMo5GsxofFPpn9Wl2XMXgmEYeIimvbdV+yWlxLpApWzb6qbHuhCAcdwcO5a5LfL4tWZb1q
xtIeMkWJIBEfG/T+rqv+JSkMBCGTKqNbQk7QZXLj1FroYSyj+OgbgRQ21GDMw+jab4NC7aJLI3qa
TaM48SQw9boLSbqpZCpBVDbaBY+znImNc8QHks4zvazVfOVpOl/1qPjQqLrJc5lXtJE0XTMJrfcl
i2BB5AZ1ILMuSNNzKgxz8tFU2/q2WlZO7IYeBpSP7xTp1UM41PTfO1zWYnEpVpkO49ifwobMcM1h
s9B6K47GnHwLm7k69GnyGTckWAVWJV/BYcvXfWkftGnB7V6XV1fNIdOlIM+o/UgaPwF2mSoMru1N
KOCVByoz+QYb0i8NrgB4dyunsrVM3C/N7zbp/NXU2zYARORL29qwXSnkF9QphUEz8+9tsUlpZe6c
bpwe65KoFwaVuO4X1r5kjVOEY4paOQM9cALHHpzWYJx00MpXe+q1I8Inn1ZbqLWH+DmyLFdz27Xv
N6Zag49ywoaCoA9wKjXbyY/kaj3rNRnlUvUgeWek83UJaAc3CSimQrruSznOyiRgSenbRX1LiqvZ
J90pGXSs1qGBloC0m0/rABnWmFYfsXOMfbIxuxpqnl2BJn9pMRQVMx26bWskLa23sSdcqbLSKwIr
v1+5v3wfTOuSYvBHPRr/1CXrAw2vCU8szMTJdt7jQvSutZ3Dfrvo90EZkspdkSZlbq1JBPX0ssZo
au4DfpY0YP5YBCi7bFl76UBH/7jvGLa3VOkw/MsL9137p+3791UcwsCHZZry62vedrx9677tbdXu
GzSEB0Let21vX1pjfQZ1+ZO2gYOcFge7Pw4dSgkpgMBh7+343r7x7fCa/cjzkcpZSC8AFiH//MQF
Z4sU/aVt7e27/3F4/1jdX/yPw9jfu78OzYnv+dDA4QqLYyRylFY0yDN6nT1lg3m1pnjwirbvPUEX
BYtS+pN0xz5XuZDuKdRUN6Ly4xOlJ2DhaEbZcXaYzG69hxXAaHn+LuMr4a6Zzd1AB9kroSQHVa6q
V4qPaMivxomoPl769V2UfupM+ZhTs/DVNvuuEuf6lmGD++zJdEVlIRzH3YnfOi55siZvuWX81SqP
SZWD/107ROCneQ1EospHGFlcwapyFIP1JSwX+WYM+eeYvOZIdYN0VJsTl1X1zEH0sM8IB3U7tQ6S
8hCtS3Rbw/JrIS/WpzH+VvfolLSz8s5MHPRY25PUju/Lkeds3ye4OZM8uej7t35WZl9iiWl53RRq
REMhaRo0cPLdd3ry4rxVOvwxReWhn9N7j85IF1oPhS4bB9D/UZx1l1RBj2vULzmqyiu/kc/zPPTD
Cv9anKCrSwPFRKKT/xTqMi6D4GUlqbBoAMyNF2KIQtyP/JlRH3AFInWyBYgAezMRx9uaW/BRrTKd
CnpcuH3UZkdbrnSvhgkwt2wqq36iGjy7igCigsEVVMtOfpma7msv68pBADPFUUI7JPXnNdWjJ3gV
R1StjAMXyW3Cv5qGdvowIuF1MNsZKnd4x0AO6r9SiyA/rbNALAgLt6E32vey3fttltT+gFTwKczD
6aJvvl8gzHujO+IzH1S2MBC2XFavwuCdAvRQ3/uvKX4O1wnb3g+9nQQ95ctzNULUQkkLp+By0HE9
U1JXqSvjnRhIl6oCJqHo1sM41vqjgi112eLjNlbGbZIm5RbK6PnUhRbkiCtjXRtblyaZXlVQ60cG
zSfOXk5zPw0+tbPMMW1YlGGhSsi0ggkf9Y1liEW7H+LruVkV+HIhg+wxJeUQi7FxqJFJeDrF98Ga
hjNWl1Q5BgPo2VAjEbekPwWY/XeyqGzH4oqi0qZR5JuOqIgNB0xdpkOcg00bsO4i63PS2Vh91BzV
c1NgLKYY/f9v+v7fNX1J5em4/ueu77ma/rXl++sNv3u+tvwXIH1wbxuU6q3faxt/GUDId0gc1CRj
o8r/7vcK7S/ubrrDAuQZkAsh/u73CvkvfDpsHcCqZQlze9f/pN9r2nzUnz1OGXSbjhER0F0bP1Zt
h4D90Upcir4fSzOBF6dhLd2DXml5vnSl5A5beVQO048W+k5Xkt1rl6wdcHx9dM1F/SalGjbEzZIf
oRTc8LZEMg5Z9WaZzpqH7U2y+U04Q53/XJYhOS2L/WM2v/atpFxEbiLaQn8XipD6QZNXn4qzdqlB
ikFDkO8DOK9Wzs5FuZGipvyDSl/+/QLTGShdsNRTCfsXpS2jlKYjhjV2kE3WE5qzq9v2puZlxRF3
BOvKRIRu3DgTAmXRQRuk2tHhXx5QkPRJLgtaNWZyxk6k8/Lc+BTb0EoqlQYufFa/TqP1rpuKl2LL
SCFeILVeGq+mkdubWPZrovc8jVv9mtj9fBZW99zMa3QwUQ4GtFfgPF9p0kWI5TRM/ReKqdI9GVpv
nHC3R8sWgoMyP2dS6taauKliQFYXo44KndioQux1Dkv5rAyIsm1qi5DnVsi1anoMFytQAHUdopH0
HknLs9XUOR67oexgT0N8hj9J6jb02Tx4AMDc9eTS1ubqWROYXNAe66XNtJPAiquPvLlRIBnrJzs2
O19LYlB+Nd6U8fJiSEh/LgP1dhOfX0ebKfCgW3acDYBkbflVtN3zoibU0sNNATqmKxbqP5qyGFxC
epLImvYABXIq6aNZHJcpM85VBmumVYPBgEWkrGgeKU3QVX5qLMCFAacf88S8aLgGqKO8dYkp7yOJ
RlovfmpaedHCqb+UEmSwWbKv4WQdjI/U1qMjOqi3fJZMF3+yFzE1o9eqciDGTA36SL8LvcIwRE/m
U1K9ShyeO0SIGWVzgaxGOnwpTbQqk3Up/LEH7FmG+llVQdA1cnnuzCj3KUCW7hxT0SbAYKoj/gIg
9qOs9NRHyZFmZRT+UIxkOmlZR88QR0Ko44iZ9CixuDBf3usA312Y16hsRcyapMVfSzmeT7nob1m0
Vhf46A5Vj/5cSBW+rpF9WRHPWRaciKoQbs+7Gl3t9xgra3RvlbitgowL7NgowgP/91mn2XFZWsuj
xkz5Tq3ftxCZbmM1oV0LGqmd8xthSOjrZSy7KLtXHsx8pzYR9ETPDNHeVgZb2sqXAgOdMxiy0iOS
+TTAA0OHBkni2CyMq1x9lyDNH+2x+BIt/eSQtK2oTmpx0NkuLCX9jg3OlQgv9aKkIaWcli+aVVhI
zChEKbr0bioQnUJQCZS5s6SxfC4s8JajoG0tylsB3c6xDGM6lbaBXLigV7CUmSusHlYKljN2BnGr
B2d60nuAdGb+UhqjIEbMIzeZ8uhop9nnPhdOaI6U7XRisa9JntiHDtS+HVuP7cSDi5IWasCN7KhW
ctHhQDpNyFWT0gBb9eQ0pRH1XpxbC1XNfbnq3ufq+lNAe7SyAujh6A/2bHmJLr9aoGKNSoKgC9OM
cKs5YRT/neO2PNgZZxxPF5iTXetbJUhNs8JHUV/dChrZRg2Ljz3ytAYOxGEn+V0x8gOuFtj7+Lng
oe0YCxbCel5NTt7XidN29eI+orjRkPoPmacbc3aXHqOmP5hlmZzVOkfzeRoPg258H6HNu9hdR36I
WB9ChEQJyIuo565HTafPIbMZ6UPbGaNv54hViCk6lr3ReAVMpcmQrFOKZIHdErRkChCMKpJho2ap
v0jxwW7W0O2Lz/XaZgcmqsYtUFp35Hmk7bpuEJLJwzJj9aXlhx4ZmTdnIUyUKDoUAhjdYrTYV3D9
iJn/sunRrQFs/al4ne0pR32pXc9tTzcGVY44qcDoJ9oESa2E525f5dDM7tkgLU6v9JInjwifhwOi
LhxyRRbtoElin0uoe5Rz9fowSK/rFpAmM3IYdPhaT5teM3Oy0dvEabpLtOgjc+6hn5MHvPgST+6V
1sMW4Zoi3XHMy+IFROyzJIcXZYK9T3pAJ0YFSiKNnxraiVS13FZJMfNCTckvbRp1eRc92cX42OAv
f1hnrfVhz2T+ONDlmmPApdZsPi3Y5R2sCvwS2Cb1XebmI1qbVhgMaQ8KQjVnYNEGRY9aWdAeR85M
NulIa1uVX3SAZSI0Cf1KrA9hhmGYPTRYgpPzzEDFYDOaywP8hIqLveXeQKOrBwYC7R4hGkskhZMB
qnFmoBmeiomvazYS6vd2ox5jtT9RJzxByjlLS1R4sm2tXtOBhUVUsnXtLu0DfNk9A/nXO9LijTca
hQrVGU/OkIgYhjhWCVL+bC1Wjuhe8yzLi+JZURf75jg3TrfMKIfIKle4KoUOdSfTb1eFzvxYUVqq
Fh6+YX+YjPaWDPW1MCJxoQnUupHaXfHzsWBPV7jN5f3RQPdlre0pwKzW67bkukyKCLLmaQxpWhtS
r/izDU+dmb2B0lseRU0hhKhFOljKBDBqMpiREX8wYEgltFi8TpReJoEcNvviZBP2O3MypL7VmvaR
OgSUWQmuYYmNTZPW/VmPmYATCh4zhuM4z04If6jWbaiFekIPMqmlU6xpINkSVEzMmPJNtTZojNej
O8W09mBnMOUCidAN5aqHNILjNAWIXI+Cn/7Q1NJ8LXQSx3zUz0NW6b4xtbB3sPZ81yWEATZwGKk5
RlEuPVmIm5/lHv19+h1IfwxrjoPgckTTIvL0fAFhNWNoWE0KRlqk+AFkn3R46imQmhGZR7SayuqO
YAucKFp0L6yNzgsR/HL24vnQWj/QWZO8kTR5K7y/ldTFVsE21cE15ZmaUYdmDqaMgTVgZIg2/8RV
JhlBrRoqoNsU3iGXWWDU2tc0W1onLUfa7MBsWx5iJ7mXT7o8LME+rPmg+Lqwv2XF1PmRPn6XVrD3
LrFBFcjF9mvnMigNpJeCQl+HU6hLkG6V2hNxlLtmYs+Eoll5SVWrPvYI5OZOI3o6d5nJPJDpI/Ju
We/K1K58pcdzlxicvkEl/TrIGT8HbkcDWFCYiGAe9Nid6Z04WvfcFrDlI+QpkOd+DnG1OaQIFgWW
btWBYnfXtFqi474W1Rb10JG+ncaFuECSDPYlFcTJr6V9dR8KNCy1OrFPgzK1wT50fy8tqiadE2iK
Y5igdTxX5MSPWiinsJ3D7DzyPCkHCDR6maVumRqRX+ngDkAYAF0T9cN+uJOJLWqcRSdjDauAevvv
AQIY2IK3dVisNK9C49O8YYBEbpUgBiOAz+F2289oKjktuQxzazueU4SxAZJRkBUjxgwgZVjsBKc3
k2n67tebrHxSRqWBCF7wUSNGyu6+mOsQJ5u1sbz9Z80sreQsDlHu/Br3DYqoHpB5R3VYnb9EjVER
ZzLsS2+DZieUelROjJDRS6MI7axk4K5qjjW1RlEH+jbsq+2SvcrIlvlvm7IavTdho+2glGX969zo
+2nZz1Wn6lddxUdd/UDJYA1ivcUqeRUGBae0ZJZS48s+dNtSZ/1shg1PMKHYmclgMLOIHKUqmzGY
RxrhBDugeMwxeBtsjEEDOTfxM7PX50KqpaDe0JzYvnLNJdyfjdQ5qzR0wT5YWJT42Jy95vI6yTQW
8BSKO/MkEXf80Tey/m4j/WruyKsq/Fnqv7y1rEyl5HGJ8POBwJFn39A1PNXxYUjBRgZGMtzDto2O
s1gHBFy69hHLvuWw7xy3m10DTAJDBCSIgNGYO0M+946M5SY9F1pvb02ufUmBdgCOZeuaAWRBb5EK
+P6j7L/F/kONmQbaoYTOqqVU+kK6pEFj2AczUQwI9ly1/7h+u2kip+rQln7bgSxKTdh8VoemXHH3
4kKeeWpQOFya7tQSEPyz27U3q+wZZ2enQEXzTDrx6xTs/+X+/1JTXIO3/5zHdnmwQBQWC93usQWT
LGs/qhwppHguBc0c5b1CRgztrPB0tSX21mykElbxpYsi11JHiqZ9eliW6lkqB3iNFmYt6rqCfLT6
V5lfxaI5NefT8rnNMh6wVmTjypcnzOO25rV4F9zehtlu0fNXkkuno7IgEKc1VlB3LXgaEzUONdEf
x9iKvcG+bVhYNQofWoPcTYqZ6IEoRilIDwktLNGJx6qvnhpxYMakzCrwZzUzgnelyA6rXd7m8ZaW
5XdA7R9lnKIctNPI/DZkq/wxjbGMy636czSWn1UzNKBrcgvgNoRjNl29Sszv5dbVqyY9THNxTSJ8
WnDSRBB11HCHIfNsid4p1HVISlIklVd6BlE+nKCtEvqY44e0VutLRK2x1ybrRAv+mYa16W2BKiqn
Cgp4cKYUmfk1kvvzYJnlEW6uqyzzg11YH1KtkF0KERfrZatxY01RnBZKco/6YBF9WWPQCXHL2+8z
khXrI3jS5EBJr3QaOCO0Bl9ISAokIqS7NETZhgZMHZQwvBBaCpUIJEyM0IyoOUj8Yu0TXTRQYA+L
lf1A7BJFKYRpYHhF37qBYEVa5BloWHa19NlyZxMboLR+hAlrb6meGpauAvmJ09U/AFoiTpiR6xdF
7odTcRuqZiDqG2/y/BFNrd7pI+O2EGT0bcstoSyJ04HfJmb2zLp+tnLmOo3+mpwSV1lZcl77qvBm
yOPZt04fP3SG9XXkJKxxA2hmkrkQDf2pzbMAeNFjk/dgmbEUq9v1e6aSU4+pXTrp1L0XoQkCEVu2
NrdVJ8qTj8NMl3tUnxfYaU5kd6DW9de21VoPC6TzoMYmnKThoahHP64Oq5gvvZ0eueF/dgnYObu3
Y6/uHMCr+rVB4LHTKxf6jHCVJjH9VDc5kXL3WNRYNCwnFS9DF77Hy6pmj6m9aHTLjFu+ADIDLbVp
LZ5wig/6YrlkAibyCMR5FDM0KuUeY1GytuZTpthfcIAMXZX7CNsY/SxrGTi6xnrIsS4q5fw+ZfQw
iUmPrTF8rqrikaOELUhfI1JS61jGJF4C+PGsgTVe4P5SKRmcoiJzN5PVk/gZoulhzgWBY+aD0xhX
6jWjYSLf1Dp46wDQFrqJyLj9kMzd53UJA1MPFzfsus8o5YeQTrNzrxodElBAnNcWB8d+zsaLmjTJ
sVylL22ZIcqmVEwF54Gkx6w684BKH8ltM36TVWi4sjT4SIzMxOA8DowB/Q1Ymg9DZ1ngArw4a3Mn
joiV0Ym5GKXyobPK0UWvCmnutPBStbVcqNktX28i10NZDrbbBBq4W+gnR0D5gJN1op/ddpKbozUq
7pCWP/MGhtpo1J8t+pluPdp+pSiv/WJ3XlyNd+BCAAWRYnQArebuUNumG42NNwnkm7LkcYEIdhmK
MXGi8ahlAL/qIrZPMpQtxzSlIJ0a6Sqr0TWWEaSCH5w+1ANgFJtWZaebj3bc5i52daOHZpojcmjx
6WL8JLKIfA2XGZd71NzUI+bi49LhE9Yb61URybWyCyJrY/iJRHfj2g0FiVb7NustPbhW/lImaeWv
q7gMAFfdtAFAZ8UdV/kPkQMCQql8xugGEeCsdmcaEIlm3fQaLk1YcCOvhnqAyYE9NZ9dy6UEMKl8
TpLloSupxmKcMR7lXsCNV/OPzBpIz+DQBwnkir4XqZoJG2GQH1GveIE1Ud7wki3c1ZSMO05d79DG
Sng4N4mT4NXb9piiZqgxFJAsqTJoDmbZP9M0n33SEN3FaWzwUjNB2U9X/FivP3dUrK881jw02WZX
j9qflD2WA4AiTxNZjUFR+NTwDApKqAlxDoBGC5k+sYeKqaI4Dex4MMWeVF4tGXwGrcX3STxmXjYC
UEM+/9q3wzsaZD+YYq4dD7JDQXhvJP3nYbRemdJHV0MuGGQ0QKhCPqfpj0wHOzetw3Q1JuZGzKbU
QWg0qKyO6tUh7UBr50xp3Eid4UvZTMErBVVWoW5lj1IUFKFXWfaDMg6Jp0s8ZYhqEwdFSJXHoAUc
bJVewL3RD1sszZWNzUQleWwzvbhDDhwdozBCdxgmHOKZEHPzISexdlHbrj1JTJo3Cr8dbrhz0T4T
X9vZLIkzhwmFAx1g62trccsXin2wq2JyNKUH78ihVf24OCr1c0ggQ4Bwx5dKRgp57T27wVBhhG0L
HhxbOx1uIsCy1dfmSAZlPVuO0OhvrZiSg+aTMrVwKllBFVc1HmFHoixhZempoWWrNdNVMqwXkBU3
fL+ZcAVydaX4UGYrMq9pZlIs5YEWDeMDAp3u0NZAxcLUVYv5Tqde3DSu6mSdjmsKG1Jok870pQ6H
OMiKHBv6Lr8kPCVcyahWTg1C/2sVfUp0v+g7caHgjZY5eg+68hhx6aN3oeXmQTen75mWfcB/tSst
3RnpJHj0f213BH+wJMjnzsVKBc5QndLqj0koJQ/LeJyVFfumagJDLSPQLeuoZiQt2N5EfQAXOXjI
jGfUt0FfcE3tg4n9YoMO6Ekp6w+CB9vkTSaYdxOooZtSHKrxOfGpBSfHtAXGn2RM/tFPwLz1JZyE
fDRDgNabQBwPQ4DRWg4DHmYKjtx3nEEMB4Xgp3R8gaQbqg2wTEIix6xD3Q017bnt0TetAe71ZvbN
DkEv0ItoT0s+fgFr+ULcBP42/yqDv5+yHBhtWnnaSNzSJu+1nOPpzOnHjPIFlUq01y3hF+ZKfCy+
6fpSBz36rSTK51UmvUr6/HUQ5mPVlKPTd72na+lLrYqXlYqHVyMOzrOIVHPgqrMsUD3JCG+iCht3
RgvU5TfhMZyVBQUC8n1pMPg5Y4DCUeVOiwIxZtUftaZBp70pfL3A2kSxz6i0Twc1Tzersa2UNBUf
W0Wt/MHsaoqZ2hmISEHJY7gsc2mgAynemagO+chVQT4vbMPrkqp+1+cZwsYtSsSjoCc/5kQobdZc
Y3DzSFHCyzPjDgkZcOpj6cny96buQ8/mdyxqpKEGA6mZWra/Tejfp6g4NoVL1Wl1ucXROdkK5oOy
XM3mPq0ULey2+lDkZkt+tdByVbQu6JdcBli4kW/2dbmJwENvqdfHHM146h9bHaFI0iHY198G1Hd5
XOg86aXSDOZFQQNBmTSnovDvLdsnSDJfgIArOZvF9RYnKdoWfFE5l+/picyHN7bOL6LOtnOcphUH
HSt1q+1L01nPu9Mo2o1RdANJ9MWilOHXuY19NS7lfPEwBmVfVopbWqvupsnIvFIBjyNAjKZg2LCW
0zZwANdVicrjvl02vkAZxEahMKZAG+ClWJDpQYzpiDUgnRoAMB9ouNEZ2VdNo7eB/NTGVixrgmQr
csQyhMBTTTgTIet7pt3VOUm5Th72NiTh20Dl5s8h7+XEW9WN0bAl9mLL5OdQe1T6nEgtyT/oE0wM
Hex5sA8oqwDoHfFOTAwJHygS5zTtIdtsw770tq2Sp4d+Aj3emgpF+S0Dj0LwdXAtbdgt2/rbxrKN
vQpoymnnZOXrhksw6hNwriFY5zpmdg9pFrU60BN4vH2Qb+UsPLBVJ2yQptNzsFywpypfSnmfgU5S
UDdrF+xLYlvdl7ZXNEC6T5BQhdf1yAz08QNSammg95uUizakViCrCv+i0YKelyU1KAxVDeptaUzR
qoUK56JKju5BNgkguJMtgbXI3u3b0ogn576kzIjWyGAMaP0Mr4qmzX4JkzSwpFgJRDjCNmhe9pV9
s+jLHop8B8izlIN9QB/099I/Vgl4Oz+rAQrtxydVs8al7Ckd/zD8VO3XsG9eemxF5+r90K2QSkgT
smOdp3dFxKzm28HuR5wRJLimoSkgqDlGsayoX27DvroPRtOnXtM+ZjUzcZFDnQMev3//HwexnSRc
583CAaDPQW3rCxcCQGTu8CnTcYP9IJr2nQ14BD2MOiLnchAy+FREJCsrPFSU3VAkSUFe6YuJB9wM
Jxg8rdZi/LEWiDgUFSVtaaSa3YX9FQWA1J2t9Fs25y/EQG6uLYAd1cLwlCp51fXyuUIeBG/QEi0n
BS+9DKCrgR6Zs2acrrmsLoT55BISzcMRHZoNUInY/CIuPRlNP5foeYx8XCvF3k/Zm8k3j2sI4Ept
owtF35Yt5zZRnitlfJWgAqBpZHVOlKKFtJh4fRIpeu1oouwEbNIc5ScJcIzToB/0S5voNxf/Xzjm
f6sA/D+kFPC9Gsq+RXcASYbyT9q/uoE2/jNk5LlM+tcf/+up/9a/dv/b+34jRwzjL9uUue3pGqiU
UP8Gjyim+pfAJgLfXDIzvBbQLvqNHTGVvwB0YCChocOq8o7ul1CAYv2FSqSuIBSIvA2AE/N/AhzR
lH/FjQjQJ4gE8FzUVBOFJEv9h1IAXcW2VLh5Xhutuu3aM3OT0wCKVzoko6E+T6JRPYx67OO+V7Yk
5ddeTAi1X3uR/v2999+9d/+o/cX/7r2K/S2JCF4gA0MF2AbaGA1CbH+voyhJ/2Yb/rENXEf93y8E
1WKU/XzapUvfhpz29/VtNRGFdKkyOkG29imq8wJUtR250rbaLCUuDRNefCqC5J9UE8Ihzl3vopmg
N46pULXpYYN/fdVrskoio09jNB/AFfIYdGRzFWDL1vCyLJhg7ktGbYcXFOiM1nlbz0JFo1iewi9H
Q1iYODD3rQZV3JpW5TLjD9EcNrWAy74eG8M7qQrllzpL0tOSivKarnF1zbcBtRzsFuQad75/3bGv
7oORtNU1w78UOvq2WJ/saMqu+758niU/ipEgoT00UtxYrXva4awQ1aF1j7eldcbTprX1CqL3Edfo
7qMtN9JDn1fZMZPiip7jWN3HbQiljMFsQBTX5QR2cooAeYsCm5O6iWyUcXpINv16j2pJPPH47HwV
lx6SzlZ/iqN6ukV199zgwObJsayPj7hDdgE1aFrS3eNAnsnskI2nMqEwsW/bh+1ecewkZercXmes
avT4f3rT/kG5Pp60tqrOE0SUxsHogi6llf057Ntq+rZ/7Ni30W54/v2bW9p9SceTUKb8XUtK8hSG
kn7sBOLmrTDiJ7w6FGdET4zaChIGTdZrF1RlhqA2pxFfzSa56wgF+wRz1aM6k5bqUhZ/ynImv2m2
x0tdNjJcrzkni0H2cl/K/17CxSH5te1tyURg9pTmsL2VnClAMZlg7DgcYndfh5+sH6PCjk7/Rdl5
LTeuM137iljFHE6VZSVbGo/DCWsic868+u8h5G15vHe98/8nLKLRgGhZJIHu1Wu1CHYAUCCNjhqE
f7F6iJVhwS821EfZ53xKELdSEv70+25ZF37yWlOMvfB1KTgYNbgQD2aqBeWuLuIwOtxOsAUr7LZl
Ax1AN1tRXJYdfagSyXOX2XGYDoXFxpJodr4SHdSN+Ar3DT2SXxsz0E8/rKY/FG78qoYJtWG5U1CH
SDNlS+DPM+gHWL5mr9ye/EHvzTLVy4dq3CKymwDJqDXwxBNtVpjGkbeoo6xeavBOX43X/rBSvpvE
mTYWKhNLWNnAEZFssynX+SHVSY+qOxJhSY9aMeqf49c27qgNLALPhrTag5dAMXKCg0Y03DuTRLY4
pPqCEcFHi8c2PitK4KQ6rj2JMxZuwzq2vOAhAwU2U4cS8ZXOA2oC65tRlUcrLdbR9BwRB556LvpX
PEdEMxEPk1ubf+DJHREVsQAt7GsEmQ8+PFMLXjfjs+fKJNhV86cP8bYOGOYJ3Sm4+w0oGAmbJIfA
cd5c23Tch3qS/YV3Do6VP1CJuunIjjqR0egO5c+8aKa3zwdUoqUkQeObvv0LQV/kf5yIjKQ67QTE
nqCOVNri9HP7s+uH9r9OP4+FnzWaS8hXL3VtlB+bYiIrGXpY34LwkXIwVFuTuZsN7gddNyEH50pk
AlIiWkLXLVEzKuzFKSVFybyX2KzfZONEx/uIm/0qICdG/P0zirQ8IL+ZXgabTGUFyOshUMty75o+
Gw+zzr95EXsbcPtfE0cKQCe6CRkIO//W7urAI7yfwJeFtqS9MeOo+gpcfJvAFgcI4gITaXovmbVx
TvwGBhdEY5H4Qv/ZNPWlYtXNc4okH5h3xKShzPM2RJ2VuVJCK+mUaOu0LlpDVAT2FCwhw5tExb01
2SsbrR05Gd1tERjp09iQdZnsjROi4VSHKuDpyH9V6hPQKOsZGRlp0zalvhRm4k3bGsr7R49k2K7W
RyrZOi941dRw8WEh9l+0P/ZEa/hBe9l0LEvjiafDV80Kh5/in78+hKXsypRNlKAQ5kPyiFdXKEfj
qy6PJgGPCYCSsyNtRgoBvGx4lSdBGMmrqz0xOe3se9LTwA27UroMhnJ0gPalJkf7hKzy9UzYJDu5
j1JIBD7ZhW/fmFQKCb9bd2gW96RM+Mb/YzphkysKUf3mwTL0bNkTltzLdWLsoxLa3yQbvefaDE/W
dHMbrnFfIPD6JFxVX39zbUf1g2tmxdbPTNLuAcIrTyYCg0slV/xF6dce5LaSLo15em833ZZbctWF
OgGW6UyOdVIqXuO/nf3Z+9lP6oNVD0f/deytN7Mr5U4tG31uT2Tg0jB+PDi5sg01swSg9If95hu5
ubwXTdPI9nWfuJsgAow8u7ncxgqbQVmy2sX9RgwVncL+eVjiyGdiq2CHsmjljvHwhZcnxQVw2z+D
2CPATn3sd4I1hxFibm8WgrMKAqmhVCSAadFwyrMSwM8jsRVUwj48qb6sPr63RsfTiPoXj2qLiKMy
taY+0VJ5U908/5/GjdMnvM9y+zzwmddPf++7fd7Ud2u9X5mRxtYWhHAzIz2MfkyONEJvUC6XWLp3
EDZxdjtEosOL9TmRuDe//3L2e9f9C4HXBKH/eCOzdwLWDv28StkLTEnWpxs5b4bM4tdr/5Q8SIml
maEgVy+2FJkCYFSVvohGFG0o4pS+5BTIXoLhW5tYO5dyx4Nplqwn3pu5K7OeCDv32usEVvngeMOC
PM3GGAt1DzeMt6lyWUUIjjNtsokzYbv1ZrkLP9i7nzjrgu6spGipd5bD6hWNglVdlNUpGr23g+jI
wJ2ynfjHJlxGHs9kQ+nIjbgnszONUyajmEZ4C0cnGpy/8KZaVEJ8/o419EQczYRLe9pY/vmw7P1A
Uv1Sk37CDDmByOwH2wrDA4n7FuZ2nposu340VKc+sLwMDsW73cZevdvbEVqZrFAH4d+D2PrgL+ya
Z/2I3W9B6ZydOh4bSp8SZS9kAsSNej2bbPIImodwICwVfkVk5dYtfMQdLc6EIysQQIgagJaZMF4n
txVy7cXoywsIT/RLAT52lrZOuiumjUeSafIaeEewEE24GOOHWiEWNXWiJmhcNJREZ0GfZLvAeB3r
eG67AwVcRV3BPAB7WR1EyQ9Kngkimv1rwlYEKdF/PEzjp2uQpLDNLSUbEShXkx/erZ1rf1lxmf/+
LwI7YX+I+KRhQyT9iQwdRF1Adaiv/TRSqn/hUFD2zfvBrAK+RdGua53VIQVrGhWidzdTkXJ7xQHK
GWNg6EcpiHTYDWBD1/zqoA+NflSng7AHIUR6zqDo808dorcnEluXarCsG0eqt9kYWPFRppRrEajJ
c9EHytbIjOpU9U110qazyQ7h9rC5+kahHpEBi3atDuBgVDPn3rIogaBA9lGDne1+6iugHbz1Ieqt
IrvZfckyMBGZKhXwiecUi05nJLfezkDevJ3dem9nHny7u0gFG/+/1yP2v55ikC/rNrFwqn14lGmf
7rDaDORwIE/1g3jhQlEskwLhsWDPIrNxoYwo2YlmYbjKzCgR7MpGIuckz+n+5Ai/rUXpzTS6EE79
5CQ8b+5iStEUU9q5cYpVQFhBWA/HQNdydVa7cXPMd8ICRRdy2cJs5SRgybX3s5hbEI7GaYToJ47V
kJePo/WoBMPx2v02i8K+elaWibHMPMAkNhDlVmrKvRLCBkA5A6fiUEmxuwPqKRpyp6M1c3O+uQ1T
jy/b0FYiBJrnTCdM11O3CXiwWpq7cqs4I8eYDqucVQy5uDY7CJs4UIAR9ADc8IHFfp/LQ7k1/dp/
s90cfad+m0HYnNxw7v73DwAivX89Y23Lho6Rsi+HeOBnmQ/f8t04HOTyJ7UuY6XDVeSsSn+Q4FUq
7gEHt/Bf0bqaLAUVnDJtBkRISSrF1/Z7f0hZyl1noVmUkunTSP6368HJPkwjOsRcJFlRo6ImBbA0
CKIwG6UXQ03PWV5S50qEbKgnagVPu0dBrHjt3Nybx3UqX2QfmEOaSe6hyOVwq8KCubVNXztErJqW
SheWFy1JQyq5fe91mtGP0LRiRt31orOt+eVah95lVndF8kOX5XXRg3oL4AJejoSu75QY3k3hEVOS
foxDlKRRNOahNT2fer2R95Z4aHXFQM2X5sWrW8/NMVNR69FAps3TTqsenB79bPCLFwha/IvaNeoC
mcRqJWzvHnVfRAuEZ8/FFEAwRj9dqa4bkFKhKWxBbCUrqudA9YuQg/feTtmqPwhHYZMc8kQjLKMP
ouM2VyIiFyn5BKWS6js0HJYFEhTHxusJiExnlppkSJumxk4p0Of80y48ROc0UrjeBhnTyHIa+T6t
8BB24aYG/XVaYfo0/M9pUcP5y6IN3ZrPv3YDui+2X+z/+YFq9idREw/tBsMhKf09qqJlTexCg3QL
LJ2SNf1CvCNu7xIb7vSj/SoMQZrjKt4pQ4JCRQR08uovbGLkGIz9sf3BD2madXpLXef6c/7rhwah
9dviAUaVWPWQTIfWOvuyXtxfV37T8o8t+M3iwTR0n4d7vVHnPU+hhwjUzYVKXQ+ofgZHoAuNZjqa
4c4sVMiZpt5e6Y3LNEB3+RkIExFXBnTIxFdVuhYrVMmJJgEOO9uIppcUzUJFQWkjT8F0H02aa6+I
vN96ReRd9MqT86exCno4j8BOku2Y979d8lP3vuyn14PktT/HPFK2wiQ6GzsG4K2WvxOlSu9jWR0X
Paxx/CUJxNeA2r1FO61qwraK5oM6GKdikJudVRkQDlWu94qw5Lx0fe15HN2Fh9782u0bEDd56V/a
QvMvStQvHa+WTsLUB33GIiv3Fx308duy6dSlA9UlhdxBO0d4zjkVVOKCGuAMlV9oSs0x3t46eoSt
ALcClp7cbnYxSVODYrt1ECuE+lWWWGwEUOTs2rIguhGxJg/z7F6WzB/1YPXPQ5shwqIYw9rM8+HZ
bbITRJTdOfL9v9wH1p/6E5AwK5qs6zL4F1S+WF5/ioE1nWuXcjH233tS7DAbpD2YU1PvjQPrtIfM
SNx8btXURSLQuhtDub0Qtq02wEK7uWiKQ5t/MdOxOIsGsMBmoVuWuxJNX0kNCneNB9Fq3LS9tIH7
O0Klcae2Un4ktqofRcBqGKRl1nUI80wRzmusKrYdf+W3cQT+5R8/bVJhRtTNXRYOJSnxnViEISoi
raM8lhdi3ZX92XQGJ1lQALYi7WUcEHu5iOC+OORRcg/VbH4ULZd/wTLWYJe4ZgPC0rz5Zwo4z5YF
6p0egjYVZ4nZ218KOF0AKAyvwq4PEbS6KBV/AaT12a51Mm/DMCjnHRId7l9WchSsfnq0KZN4NiLv
8H/rlHt9/p/ahVpRuWhm36uhs1EZcsttnTTHsB9ASQs+4JskLZqF1dYsqyN7jcq4E85TM+mgn5s5
2hlYinVwEGLY5I7jw40KBNgKRxM14aS/sDRygE4HyTcr6XdRkyMWW8Y2yd5I/WkNQzhLZQMOMDs/
EMRPiXDB6KyzdVsUowwdjBkP6X06lXVY47pJ4Bb2kVwM4D8I6kU6cUWM00LrdpjUbff2dLjZWnQl
ZAVwJhJxytLh7V6fs9bcQpi7gZdWgxHFn9SSdGNrxJL2VMPh4KpOfm7ioTuHtbvjERh9za2TZY3R
nkuBO+z9AFIOmqGwRZa1AqchOkqnJUOkevL6uqUj8fQF8VV3fdsEin3jrXnbE777CpPwMKV86Rpt
va1yb9jdDmObD7skTjZJUqtg6byckrZ3l2vb8klYmS4EPGGnn0aT+sU0KQ7a1BKmmrfOTq77g2jx
jHmztxnyikMod/ObTbiQw3lVmqFad8R4y++hJqfLru7NrZYi2BHng/eSaOkEUwyGXTYk6ZMCxZ6w
ZwCvtwNlZUsic/6LRp35LAH2coII2XxQ9PrRnOwGm3dqThBzTyXq4DJ18EeK34teGXZt35mXVMuC
xzpbicCTXimiIeJHsFX4U49oxJOb135w84JVETr+X8jQkW791y3FsxH+BMtWLRkW/OmW+5Aq6LUO
9dl01L4nPveLpcv2XhwkanFWsBOAGXu36X6NZq6gBhDGNI7lPXee8e4hzJ+awt+QYVqPE/4kq6gv
vjQOd2HrEBidDoMhz3WdlcjNZAaVPBsKNd0UaqZf3XzNjFamjKCwsKEapCyMwilWVFf287yvkq3S
Fw48kJK8hI6TjO7UzEe93EQ14GzRRBaNfGCW1zPRbGxDObWyfhCtCKHsL55xHSgsidlu3DC07j0n
+BHKSbpDudDbNHpPZcW0ZB2m9ecnmzzZoj/9bjbJIHN9zbV9Gtdo9rADoAWvmOS9NFESfa3aVloq
qs8rZfDcgznK7SI2IvlFHilTVBrz55+uCNo1O5ig3INRtC1QY6jiqaqxyLy0/tGeDoVMOBeiZ5TE
Y/9I6XEiozZOh2h3dg+LjqxvYWqlZFLYnNbwjyg0QxDvox/yYVwhqdY6ntgtCt+PQdXWr6PlULdi
skzTEwI3olnmnb62Ij9dimalxsFSs2FxuDrDDgOPWFvuRNOTimfL8GEh9krlKwQ+c1szfjUu9Jm6
oRkXEPHBITeVZ/EWEyZyczu2N8HJyhxr701KL0NGnlOsxxWozma5QkTwtlC/rcpFrwrfw+rTch1G
iGzbK3B7OKPL06duhvCuQH7a7ykGpBKSlPtQ7bTp4MH3ScKQszGLMp52zuJmEmfCTXiIpjjItVXB
WwCDBFn3AOWVxl6rrqUtsywIns0sG2aQKoyHqPPcr85w8q02eJYBLe9gUgL7NDVVB94by4RgTjSz
Ot21qeKewzJ8cSvzG/TrFhSvbn/n+FnyWPvxrozb4VXYg8muUuP3X3aLmDqiBBTIiHRobzoReks0
RU5UZENFxy1terM1Y73JR7i2K1mDCYiaFF5+MklvmreD8950ZbBrRqFTGjzZKJcAoCFOy0IND2Ow
dfNCO4ROWCw9cP9LbQT4j0oyVaZdV7ywbxzngW+iikV8+TFvXG72oHjRI0lfh2pcr6pRzl8KVT8E
vNkvtu471+Hj5PZpeNJIC2FnqaTDGRTug8KWPsAftCyHVDextDsBf2AloJyqUeH/ABhiSK16boys
Em0Kmk5W8xj0wE2hDmCZ4JNspOhTKqGsIoElbJQLkMGwHp0m+8MtNZ6jjp0P+oOS86AP55HgXjZX
HFR9I1ULVobW+BeZGoqps5iwD25rnv4SPTGm+BhxOi9LJ/0Vwv8ErIBImfAjGabBrvLPN4SVSAA7
0xbyX1dv5wnrr53cwtY4FVJyvJ6brmHsWiuX5ypI5Lkhuq4Oout6KI18HXYBJYuVD2lYksbXdEI+
NW1+m0ux5XIzM19n8IwsxYYMIe633rBNsgeHW1XgFwSeQZw1VfNYWk2wvdlvUAhKAK6dwl9gIm5u
jtw9hmN1zlQ0s1JId6Kwp8I+GZ9VJeaeChKJCEc5PDvgm+HZ7tFwdbqrmzRa7SHpJXUuFjysLtBs
QOv8mh8TtttK6FO0/eb8aTn1qXmbmfdUcI2w3yZV+3Zfw4p3ciYdiCkvmQTdgwLp/JNeGsUS3a16
70iRs5dg+IbVLEyeK608BhVpmkYEiOFd9M7upMCn5HVx0g3Wvp0qo/zKH61VaLhXQ0nWZ2oKNxUo
0z5XANZmkHUQ1u6T+9tv2RuSxzbv5bvrjxlqA2rF4A2gEIGfuzjU0xlsso9Nl8ngb/+x33zFnNeb
RjKy63yUgaPINSLPzCY1QjAKXExfGc4yd4zwLA5qErxCCTnsRMvtFBtah2fREGN8Cg62Wg1jxc32
aZ4+jf4mwGVMqMFPN5CGfrOBFg4SzgShP+1Eoz6qEtfP8tfaV5M7otD+VekOoBKCXGw+FkZlIJUt
5O/+q1t01LnxUlV6vhMbzdo5NabXnkUjKstqobq2vxZNqW+Ug+z25+smN4rkX9AHePu2tGGGV6gb
c/sebb3QabyFhkbQoisHcwNB4lPA1geVFx8Azzg6JwPuZotoufZEfW94J2zmFC4IB4k8kQsJw9Qa
p8pAsHZgm7o25wmYZfCgwyulP9j+CMERO+NEJfJAeZlPDRd7bZfqwwdS1XBGeN1FeJR6TBoujbOt
aBaWad91U6BHNBUNSpoimvjb9DHd5wj01KyWjmY+ECMvaqLqii9D2dlQjeHbTWouRFclya9Obuub
wfHGued5Ptxwabvw+l45Q9qESjzBnbOHyM2in87CyZa5tnqQxLLdopKRd2RAKj327yHZJW0yHaqC
LKGws+m7F60xkJdvAnuRdT9K7Yt4dFQZLPptLsHwVHberqlDc+un7kMd99VBQNZqNY22vlO6JNJ4
pIuDlLgPEdRaEMtjunkIyJsY9T6H8Ai8fqDoEWTP7bkoHnaqUvmH2v35ySyaVqv6B0JVonF7ZIrn
o+hzm5+3h6U4K/RDW9klcni8rHI7nBhM2T6zbwQMExpQ2iuQRSH22xPv8yGllo3wK6WmIMzrIvtW
JPW9E+vub7P+3qboz88kJV9mIAh/VrXymppO+uKhlDlPiXff5SobalXSrMOghtYhtGrrEBhVtk2V
6IFaVG1c+JNNdKT2xfRZA7ayNG3Aew/yhlb1oPz6JzTXp/Eqc9oDv4IH2/P1H+8nsRdeLeE/J1NX
rVgniRK7HXWN9gFyY0QDupLQItSuJVsRjI4CgnNR1G6+SjsreAhCw6CyoA9mflODwK90w1tIckTF
/bQ44OlTPoTDKZYQDwe/tr89/yy+jdVEojW/PvpavH1bWqK05227IIq/4P+sUAP7vQlMRHlRrz5D
6lHdWXKuLYuSFALs6jPhkTUK5FllGSE03lhH09XzeVRAzSnZGS/diY03n9h4UZc0d6J5O5QFyita
7G9vJlgruzXkvsH4VSmrZk16Z0nwzT+qZCPve7Ks9zZlGmypRgsyUB1KGrhr25WPJjll2HTrkyME
QiE7D49EZhGu7SB2KEvSnHUYlyMliSnyUFGNcLNS8uPRdX1eGa71VFjGj3400l95pM0sBxjfbPQG
yBnK/ntEleVMbSqXAmFdm9ltVl4yyZ85qmo+xJVdXGCsDZaUhEcr0akFtXVyEfcVncKEfpY0qwlI
bkVTkmNIMz1qPZMuqmFa7eLHOKQ6baRWZpHDXwbjdSUjPpqQ/PNjkoFoWpExFKfCKA7R1H09Q+GU
0ueUVOPNRzR53JprW++lu8j1oVvq9TK4o4zpGblD5+QWiXNCQZZArRpIFOLnw1J0dOiqUKvjSRAB
IPcUuQGPFbsfnlWVxElvPeWt6u68Pq/mKSGeItFDSHxTaOYbQw3P4uBJj41buPcSQedzbaT9Dpqj
11u/VuqQv+a9uhA2Va6+wTQPpf4MxooeFs2AvKCXf6sNCikcU832QSdbR0UZujm/lOTHf3jknqys
ulx/1tienT3inxqbjEfRCg0oBt9bUx8rDVLOk2emSMtba+obTDP6lRDE3cVZE1JtPcyv91sRE/Tv
iYRel+sCeJxW7c7VAeyhCXEcakX6atio3yCr8AWBnfYsK+k2jjPpq54a/b7QYmXWTV5h3lnrsPBz
CJzpjUMqkZFdB10MsfVMTK1mcXyv1HD2THe3OLSI/q5LN3y7gtDT4Fz3onBWwcCy70cV2j5KDfnP
BPGyNcn0KagAnMWBdNmxzyEoqt3qZAhQRVmRD/aDmuD9hOK6GuPByFBPJ5OGCi2vMPRtloEapffQ
dKRAYaXuhBSNsNzMN1dfMZJ70REnSj+5yuhdr9uc2giqVmV1SYy8gq7AjH9VgMuUzP1lJZTzKmZd
PxoxpIad0oz7PleUnUWNNiRxpSotrkCTOKAibGwfZc8q71rP/mCHrSw8ZGP2PfES7czLZy7HmvNF
RFogI547QZefRSt0rWeldd1rXEYlCEoFa5Hdic7Wq50Faed4LZqBZtbrMLDUhZgNxvYBHiXJmhm2
W61aJQsJaTqkCt3S2Ms6mRUK2MxZ59aQHfbSQ6tE3iPiefYmV9G2k4OsOAxThovd9LoqpeCnFWvo
90Rxc0FvVFo3/jBsQMi053i0kdeeXMKIaAsokNe4k/iPtD7gNTVp/xID1/9jMWnJ0KHa6EyacKV/
2o1p4Do9xcnj1yBAGrAtmntFk6pzRGHTXV6hzgKGpj4LW25VCg/9uIGvAxfRMWrW51G9pGyGzKml
i2HC/z/O7d5BFU5vbiek1pMHTYZtnmgUGWFLq6udOLiJAdWNIX8bJanapZ7V5zPVUqudPB2Ei2jq
ac04cXob/GGMmKcfype/7F5Fbj/7uHu1eA9R/QMOGlz0v76vqpQrv0u07kVt04SCeMq0tGk9oUwH
cZb7Ma/1QK7PZWCFW2ELpkVFVxh0kAeo1paEtJ4wNlFgH6AWtPYRJHSgyT02o6Zy+nTWqrF6tfXv
Z///fh2lmrXhjWuRpzQABM98ncCa2BaLpqeH0U4kJkUz0vvwQ1P03pxvY+usRd3pT+db06tKPghK
1LncKzCWZ1l2sodok0zJfXEgXq/NE8hx1wRg/Us8OunJtLS5rsrF9zKaBMhAQj1Qp4ESEcX+G9/W
I/YFmkYZYGv+hJam4r/904SFkMrDPrzLFR7JZk5ts93H6bOHUuhS8ntlLZppb32BcTZ9SFWScSDH
jpqjJc9BnFUbWDkpNRDNEKprE2KbQ4d471ct/RUmY/rcwUC903RqPMVcVBoEkBbI1Z3oHXRp7vhp
CWBU7tlOcAViMjkJPPQsuIJrU3e+IMGUPjROWpyr1jgmHky/hhEGWzi2FCTqLIOURu7eB+GEkY2K
4Ds3xwuE/NpFk9EwNtFJWlVGWL7a1neptvzvnwa6jfL0l9+/pmt/PjEMsJtQrjtU5MgaIDUkNf+M
38gwH2RW4FcgNkndNX2izpMukO7kzvCeg8QBe04i257qXXWddauwQwhvrQjtKCspSP1nKM0hYA8N
8wh0ZHhMIP8QbhC4pjsPlfdrkwcBumlhJ29NO6A0v4cxfpS771nShL+T/AjzRImQBoAXq3HtlySp
cugQiuasu4ToErko0MugrFKpim5dl/p4nxUoUauDoj5N87S1G/wex7d5VIkVpUkZfZ5T4+SbvJez
sD262niw4Z5j04YWPGokegPcw2sOo/RYdk1zFF7CLJpDU4wbvZW/CbswiU5xGFo4WKGVMOfXTxDG
apqyUvp21qSQ5wrbhw+zrXpNrLjafbAlPH32tVwsjK6w3i5KfJSRNvJajcvkeqFXm/CRDFR+WiOG
+us/rrrs4G4JATyt08ortp5c3WuwsKSrUFeCeWfHZJ8i1p37MFfbXREpLuK1jdTuRDuz4SWoPSVY
2tqwjAkUZ6A14XfpHDvYWGadXKzGtw6j7p5M3ac1mRr02WcVrPVb+BmSi0yV7E7Sk983j86Qfxdp
aC0pT+L1NI1UzcTa1lTKzMQczjRRTMwI8XrjIDz0uIg2iGL0LKLoFDbqnCYWbf/++kkoCq6SAcr6
6xxBsXXDESh+uQ6qqGfdxThIS9IlCujW8joD/AsPGliu26QQM3LnB3q+FrPC0Okeg9iDJY+MCEQS
dTh3cnfYkGgXg2rP1fd9nTwJd2HqR77H2m6nyC+fCau9ficpvPREUxwKjyJHpE8htuZL8hDM3JQ5
/xNxVcKmqaiEWrJ9FP6BHpRrwIc+q2imHHr3dUov7m0KEE5lMSUBdfIZ00EbeyLTiuYsa9PwYVRG
1tAKrORBuFSjpfGmmiLhKkQRaqjX8AyvBqOKv1FJBZHSqFPLIqn513iEtoPqhG966VZoTWXqTuva
HsnF9rtSuNE3L+3AolFueYQlLTqp7sjmbupIzf431CjSQ+BmEQUbdbwQH9AayQ400fOQtQPabVKz
tXh3LMWHxO6XLHe0F2hv4nWcd866Anz2DApuDioPzpm4ClfEwfSzVO+6EA7DedPDfj3RQ28VoG0X
iFHSO3jLyeP0gVxQS0TQFaaFB9ELcTTKcYHkrUXTlxx9X2Xx63Uq5NhOBRCyo+008kWVB/jHYDRc
iiaVQPIpDAwYi6ePreGonhXKmAFv1H6I2azcklBn6Yw5L2Hlokq9fk7IIE6XdbWQ5Z8nhY9C8mSz
pRo1Vo1idG1qavHIY8Jhf6uxGuuD6p9rznXogdzRR+uBy2oyWQf/nr5dc2fap7qJ0+s1Tz8HqvcM
qkemKWOjGE+jZW1ES3yKuG54tLvrdf2vaxaD+kr61zV7USlTW5H5pzpFsEmKjHVTOtscsi1nKTW5
eSdJwHdm4nSIKS2aNzUly4EF/bnosSWU2+I0VubXtlSTvAgNG4Dd6DF8mqOT63TlBjZsMn7+Npmc
VrW/F91XK9tXmKUjwt1StCCGpA5adAmrgtBAWfSLUg7jC8DI+FIkTza/pwfh0FiqtpSRs16KZi5H
6pnBwlEMSWKYkzu/S1fCVgGpJH49pyJkQOwinr8NY97KryO4vIpkHahtfJGRpz0NECbePJICghNH
ahB2ny6EhJdDLI+A07zIc3K1XLAYWno9fFdyX22FLe3lbj/o4ctYjA3c9EW8UGR42+H3Mu5kOGIO
Xl9Wc69fuCnxiCgrH0c5hdfBz4df/riKU6v6PcTjj05O1K921iGhXLqoGDayvQXbaq0VtfZgv4fm
i+BX8srSeJdOgwiDrHkiqN9CQwOLWo/JWXxyP2QGRB+gICjHXue2Wa4jNIp3dej/0jq1gLpKkjct
FBAHljLeSs89ZSlB67MYosJB4cC2H6VqWegwjcdBp3yzPfmYJXntzXr5HnZVvuSwL1Z+oGY/ofj7
Ucit+Wz2Mpzk3eBeoOGSiDZH8snWxrfP9lI1hxb0j88NGs+GsGl05pbvd1+bgMCGqrifPq+Dz86f
ZbD+OkOurEw2bquyJtiNFAoUJa1iLYyhVb5JjTJzW7V6gUvPWvnl0MN9lmVf0Ua5K5Jp1tJR4JKC
R0nrW+WUBpExu46ccGvINFxcR8nvLD1ql2JAkq6p/bJfddWPV0rdVdsJgvZldMx70Q9uMYXkuuiO
PuHBoyUR6LsOdLyHUdGtL9x29baHaHFVqKX76par60DNbpdqM7L3lZvxgtrj8/VCkhHGKBIWp2jo
2oNqFco8my496KQ7mKfTrxDSQeZnE1ZM6qZ5IXwEMRAOkgZtj5QpyVTeWpwdW/D60FEZVT2rWDXc
Q2zT7M1WjhfiGiSjWjk8NZ8a9qVrOy8HqG976SnT+c9PU+YQl0F0aMd7zxvDBxPK6uvXxZKfQBHL
vjOE6M3OVUrtOmUZJtxwlf9SjyaEqGNebszOHr6OmboVf1+UaAYr1SQB9CA5J7h41dnIK+nRSNJH
ZDIgf7OLZJN5UX2tZhAlDUYN3yG628nmVuaAyuRF6m1kjnmbllJonPPpYMes7QotJLY0vVwDUA7n
3P7hUzp4faHmMIOtSfVq8P3jL7za2L8MLCcPomX2jXPX21NQLMvUNctc5Q7OIBgAc/8RQSfpIfKQ
8HVb76m3Mr6cKDFngRp4T2Wp9OtGJt0iek3YVGE8G1qCNvS2nf47zm35KFrTjGpne4/pNGM7Qskw
ORkFnzsmpUGOBCRHtNTt1t6TibL3jdGyOm3hkd10VnNSp47StdEj+9At9fmGh74JfjUE16NECegx
Q/3ndPCJ3dZj/9NTXjsUojZu08KlnzlaBPTAR2CMd+S6AIVJ2a8Xr9WWynyIJZPzWMo+0Hj59Oac
SoAr+gbaVjFYTbUeteKi3oLWYLIqvXimHKIp7MTnzjC8neGjFG7G9KmNnSzVuuJnJj6IdPiPJodi
Fy5seRk0AZjFzAyfYk8yl4nkEBWbmkWHGoTrR/leNHtN3QTU75z1zJ0gxCQc0ER48nzi41ou/x9l
57XkNhJt2S9CBLx5Bb0tllWVXhBStwTvEh5fPwtJdZdG03Fn5gXBdCCLRRKJc/ZZu1820ukXINPu
TqjBr1FIfim1acF0kKO96nwzy0g8yKVKuJkNOKECaMYN4cirfJ68MAE3LS8qX85PKc9/vyg5mgvt
/qKUhatnpGlNpoJSzGCpwZKxPtksBgwQAu5k7vE/2QcSkYoiV5ZxyZmhElBZsUxy7pVY/57oPkme
M14mWTmOtnUbYjI9rrrcS55DDPBekYFtCHZ3T7KlDiVbtNh6lC1XMw5UdKf3FnI4rG7LAacx1gUk
IrOpdB9kC93gM3LR8t4C0/alGx3tKseKMP+uRVZ8deCZvaoBeuMmM+FPLKdxVSiZfDeCsxzFwwJS
vje15/uTdOXox1rmnuRowXWewDfGG/dR2wr4TmXOEb2F+or9D8hF9YIbVnqgJqx8mW0ngZuhws9f
mmGmthdXBO8OOj8+xTVgW4wEnuSg2vJUpdF4x6JRyhdgoOW2SMZmqS4rX7CZzs/UKFP5L9dCIAXk
+yKnkr2AXuuFbNyXqVE39BuDes+tHMV1sTyii83E0Fwzw4zWWP5qa1L2zdWqS4gV3fIwidweUw/Y
2PfOOqLQy68b7ZbkVHDrYTHBO1nOAUbNzwmBUGF5IOky74o0KJ41b8ivdRxdVUVTypXI4IA1muEc
5KgVN7D0JuK4QV6Xz7KPAPZXi+TsWXbF3hDs5Y0QCV5OMGnNvtHLhl9fzg4QHlZ7NOM5tzTlCh2u
RNqrT7JHi9jrTRbIOTkWTelwA4p3ny5nDCMeul1lpXvZdKMW+DEe4bMzfi2Cvj3L7paQjs8HFJ7Y
8kRhUwMI5wrjy6Y8DALnoxbXYflM3gzDjcTgYmLKAnlQrfU45Gs+KNltMEd1Y6hdv+GXpt4WbQng
eHkPelILT8OP+1/bkJEDLIfrvTwBhex4SmTJTkf0dv9rrWIuVjrc718v3w1N7oGsL9QXhGSKZntL
lfhK5rpk1itFC4cAw8VA7588mXyUwkslKzleZOveNYCV86px3EV19yunhgsUnu7z1K/GkARxNTqb
zAy7u5ToM3MYNO6TGhfBL9FF3lDoMI7Fr3mG1w2wn7Gk9yK8iYY01C6albUXK41wCBmz6K/gICuF
PsdVs/8fx+V6Ls05N39Zuc17RGZ1XIJtBS3gS3HrZ1OWY382pcC1XCa3tsrkpSD7c1SubTq3XAvU
Ngd8MLyHxtB+1pExvdtuFG0VIeydVbENY9d2mWAkP7XsQuWsIHFep0FDFZYP3hYpI2t07RU6afsI
Jap+xJnqLcrS6R17KncLxhnfSC6d7xFvFpFDP3LUEsEYmZR6yaRkisjPEbctaRqTBvqcEi8ZlBQ/
lDVmJONmGkp0sI5X3AJFTw4Web3LvQ+g3XCxxxaBhiei7lCNQt3oKGR2PYb3vGkJBSgzNEyowJD7
IYW+ytHUAYNSAcPLUP9tR+gx2CANZeDDgFQvUYpJrGinm7EcpjyebigKv0+6SI+yJfvdTv+1VPbJ
g2orI4rx2CG9lGIXirPHaULy8GKlXbMwZ5otZpP9i6lozsFOwnglR7EgJAspTErfGJRdFfJSz1C1
R9kKqqjH1Z6C3aQJfz8bGb84FPajTD8o6aXD2eZRJiQG8FYHL2jV33IWdqjAaY0HAkL/5jG89NKK
TidVnl8/F4J3xLFrSWzIw+dCo7DIu7NoWJ4pDubmST6TXJDkAEtLHW/ca8E+oRhIYClmCN9ZKXSo
UYP9fzxih09pRfA2qy3RIyJpRClM9cmmShmjLOssW92oWKdIM77Jljw4pjatEhXbYCMftKe+d8On
nnjqslieJohbZfl2YzTWpLBqlzO2kWWdKRSJnuxoaylZcSaD/KbLPymZdBtDDtvdqMufLQ+JEKfM
MJSLbFEVkZ/HAY78MkHAOzqL0p13GQUwoOEj7X5Aqf7rkQUQdtem9YeckWn1r37ZnLJsZZlVcqHq
ucVJHgbXjMje9zLFuQ515kFEZiBfBkozMH1XJQEclQNJ61H7tSJJvJ8ztih9YGUHrFHbJ0ObzUcz
3QWz3jzlRdc+Ofy0U/dPGEVOkH3DiDu2Yla/FjVUkT863rZwLraFNUGqx2cLj9SrPAzeSHH0jAdl
LyZe9DKA+SMcmWkZMXttMxqE1OQ8OaoMzUtfBPy3rXS8YJUFVsh2T4MNCsnTIAz5ckC2l1ElCP9y
rbB/jCJKrgpv0J8/H4V4f65x0NGflZBRM/V+H/2cN5YW/Ov2e7RIVgnOjv7Av//qabH+VFfeo+wX
FMwTNmvgQS/SVBjhq3ys7Le+Y8NDno5b7qX/c3lR9SHl2U56a3XyNjO1eV+4kQAruzwSS598JPvk
qJw39CL6cxRQ0a+1pQiwKRoifafMRnhBm4loLRKLeyDuqEvXZ798VNpteOlcs9nhiDq/mFlwUap6
BNsdXFLk0/IBIPx7jyMMF0p32CvPAf+JDouIoyK0WxZwDxHL/5x82HgzztruNBAg4X9qLwc5YMw6
mqN/Vrj8pVc7zyl4B7cn9q6DJkcvx3Y3uLX2wr9S2WFtVqxlM2us9mwRtgHmzGgzptymsVMIRYz5
jqHoWywwkkc56CmlwKRo0k9Ka2gv8sQiqQmsLs3I5sRYIxUU4Wnxiz5THm9Rrgc5d7zKKkdZ/Kgi
Aerh/WbQdlvT+KImyXxq0rxCywtXWbELorWobPdtUBtfRNV8TJaR3ULiny//sUjRJnVdlLp9Kbq1
gqgzZa9EQWDPA8VcY+UsUURrrlj23jZsa5srerGb8gAQ5qKpkE0DO6yNvPjKZtuCTJ/zqH6cpsxE
6+YpKyn6VMGPknq3cogGU/9F0y4FpozvclZUkTwTlTe+e+5EBH2ZZfSYejFLLv6vWYZSa+tCsyOi
IWn/xaTwejlD1Xa/nlY2/3haZjXZUG5rrGXXk66j4/j3kBi7kpgKErF/unON67hPzRsiD6s6ywHK
JIpr05XdWa16IEw532WuM6/Ane19PtXWNjVV671HSpk1Iv6eOCioQNC458Rx9IexNzFlWAaWlYFI
0ldoFL9WaqSv5Uo5gZLxXytrPTfuK0vNjb7XGSnRst1DAa+/LTIVK4h+IuWDqlz19quFN/sG/7X4
ImolPQll1LfIsctnIi3ktpweEAiUDbkqLaePLprjLy3B+HVhDVRvmAGOSRbxO/wy0qekoagizLP6
e0ytHLH7+GcaoAxQKpwQYq9eJ1g9P5Sd0x9cUX6w6c/X9WgSi0KuuQrbCTNSxLsx5qM/NUs7p4nQ
P4pcWypJrBjNS6DvXTe196WhkSSKiQVa+jB+mHZ58TyurZoSfHRcEDrN8q5BrZUvvRMHq2pKs73m
leWLSqoKrrU3ryozql6GaVAfWsR2fCnLFzkDEw/8tKbsJrts4TW4urjRQc6fQ6h6da5lazlKEB/U
4eg8yqeSXW40rsHmdY+y1UYGyOtYDY/y3HEslK1dJtZaNnFBKy99WH2Vc8cyF9cce0LfpeQBbVWc
vxC6uvZZUX41YuRmJkW8R4FHyZs2F9um0cqvUwDbjE8xH4qqUN8r9bucrmhuvBtdNvay6WpbB0vo
j9Lo6j1ASQQqy0mnPlu3ZpJ/KUSuHzBmrjfypL1iYe7tKZShth4+muahEmX6lJams4rNgg2E00Nv
LnGFttqaazXR5KeqLbOHaOo3xOuHdEUdTbd3+0EhQbq0/x8X30+1PNt/nkAL+9ZP2vJAwIOQaDus
Er33XhOtaC6dhlei7C+QBK6rcDDu00Qx/jatdbPfp9lslg6giMRlig32Gz5JxL/jtPX8xtG6c9fO
5hcU+EQGmvhNVb3owbYxx5iXH1H2Bz3WlQWEg6Vp15blpwQKzrIZGK99aLdvEaq265iHQN+Wk/W2
hRVPt06rZLEimLq/GhxeVOypoRP32J3Bg/1qgpJeOIXqU2U7ADvTVjkFHlVWgpjc1sCdDkGnJtCf
pclXzAmuulw/p67fDbH4uyoQ/41OO7yOhog3VeCBH6gm7CYwptgnQdM+5NDM11UaBW8kiH7kSR/9
DPFv0w1eR63pWM2447uzfPeUqjRuSVKjSjDt7thGc3RpsEjcxMBMX9Tlh4I05vhdsZutUhMTM0Ov
36eGGuwnhbr4ttGNBa7r7quaIIRsTga/gJAlknsT/1Njr3v4BsjRIeRbmhdKtlbLxHzN1JFsuVEU
XF9ptlYy0rTL+2SHdPW+tpP6PmqLsN0DJ+U9XSZHpcM+L4va+2hlkz0B1tnd1xrBmO8DE/GUPHNu
tem+czFVlS/D8yqcfTVluo9mSw102GvqfXTOkmBHih0F2PJEwiEREteGcR+lPtzaQdmy7s0oVo2d
2tr2vcm1TdvN+LXc1xbjMO90K/Duo1qvj7A7a9PPpubQuFW7R4L1qrUjjNa6z5uLPPDv/fUoMSDE
zeP5zxlyWhQBNyORl+1ks6nwoCwiK1uXY+A95Cauhx5GillfBQ9UXCDWikhubutwcSJdOuU8eQjL
5LsTW9pBtuSgrQSEfvNhm/zvU5OMWBTqRW5flqf5PLS6+qIX2XD8PHczx8rJjcAnUcePwGlZECSF
t65FAFF1OTGWmIzEVnnNrbA5fT5ZULbxqVbKW9qqv7/UIeWiimo/2ci5n0/m6OkBKWZ1/uzvQiU/
2oHyJp/589xxobsw6gPtfg7nOXC0iph22t0PSmx258iLoOxWUBL+6c6yyGp92dYr9fOhRSqt5MIL
QEPBnhOBxfn+UE5tq0zxo7bx7iP/w+naLKZkLyS1sDzltJzHDjvuimTbnBR3FeJnuoHvzt4snakj
wtuhDvmUy6ZtpViZUiB3oYAkfBMUO8p+DS7toRYq29hhmt+1BrsLu3G7S1R15mtONED2p7k3HmZc
rO5n82BXkyPBb5MYCBtaKuzP8lC1iXcWy0E22xbVnhqA7ZF9Q12TpCbHT7U5MFEiU/9o7dMM7x0P
Z2QuwnhyyQHsuHo8eIj621KAL7X3cgSv5vvsT03+56m8QPu1TC64rxWhdQTtAecd3e5umnTljKQh
c80cNg+HyYyLy7Ac5CPZF5MwWocOrmd/DERckn9bliiwCFQcLf/olyeRS0mTB1vBdvn+jP/1ZHKt
Jjx0ouoSmSP0myEw26pL8b7kIn2Sk+44pcx2vYONm4yQdKXPOYOB/6/qKcNOb5zEtyjEeVYAzh+c
Ks92A0abb3GQPhqUUP01N0HCx6L9fYYXtf+XGYFSt+tpbmF+enp+9rqW4FUbFmdddYCyJubhs8vJ
EhuF779TPlcIPe32AJov7nIS2X+f7Eyqs+7zWl1ZXdfepoorNOJLYo3ETjzSfcLZl2Cg/Hqy2tu9
syqottcp4ZR95TLQCIp/ucdW1/I09wENqr5N7fLmk6M1Yua2yrIAY65/UVx3AJds/0np+pPs9du4
nN80EFP/ON2fJ5Lt/5npJeFfVEwi5R8NLuxyiVvU46rHXoM4AHzVDJukcAIMMWk5mR28EE51Aqzc
iGjKkS5o9G4dgsb3Lf7LW9lpC9sgLDIZyToVMfaGA6JddKk4uuLA53op4ZJBpI+6+y7HZE/tBQno
Bq/AoZH5ss+2YhObkGwRz1jiKUIr8FTeh+Q4kmu27arr3J9D9pmRmqxSvGD2eukOe/yh0MDkOVUP
mIJfGmIf+6ibvtRBqQ18dl2OckTOocq8XTVab6y1ZbYccChB2Za9MZGUzvRjaaV98xLkCQ43tUrF
gBs+Q4EeP3BB5DbNylvy0LXYjhnlhVPRTMepTu0dG8fwBjBTADIztbeUW2cfA/TpbyMB3+JZQ+hn
4FOd0fDQLJman2Zx96IEJPF6Q+Ax56jZQc3S5KAs+y61rEu8nqbxpWpgwsQ2IkzNTQ/3M8GQJLgS
tH/3HV+/LC+uwZyvS6OtToalk8d1pqwiO/RPWz6ShyZuyr3ZGFcTl+CL/e+B0Fp4oYZCOeexq+9U
t/mQg5/9f8ydxzpatG3/eY7PpVGKr2Kb6xt57s9++eizb67c+By7z589n1M/++SLSeeLrrgU1i0v
Vs6i5C/e1ViHknywmosbeaWvOCH2227ebADlles5f/Sc1npWytZ9qQr9VjlT+qCSSH1pOm3G/KPN
Tv2Qey+4rWMubbUO7wGjZjPYW4PtP6VINL1p8g7Uy2F2tZwp6YV28aLomxy0qCJ7Cvi6sOc+4xxW
HfIppNwmlccgzvkqpj1aBtmWD3M+RJj3iPZkjaP3mgfOV76UA9x3WnqnPeeFOjzcWxHmlKhUbveW
7ezzuVQfZctLiZDYmflUGM4XVS/nTT6084M8UB4MQj4wVCQK9BW1+WtAoKgEeey6G4SSWD1lckQT
OIHBHtx/nqFOE6RnYbTDgrQ/f/Z3Q+VtCgP1pTfUxRr9oblpYeLcWkQ3N7N0cCQwHR1sdYW0ZDkY
REUueU6iKuBuhF0pfZ0R7gwxA3ZfWnJuEmNfI+w43dtd0t+6bm0nOGOr8TSscyJb35M19872d9G1
3VpNc4CsSuVcp560mhyoLX6ZjEb96AfLIIHc/vBy6timpsU2OugxcvjtYWIhwSWt28yrJMRmFghn
teEGJTgsyIiWWoqbbYnqBQJSScasAOVTmNVLzgZnJzCGWsvR3Bmti8D7imB01q46au/cLm5A5ZOd
HeJo9nHXglYUevlusSPM/aLDYqcB4nc/pMXwe/O7Mtv5qtCU8ERUKDzJR8FcRr815cAffdmyonKL
pPTlEg0/I35brL0gDzVGERmPKYcVF6ni1Idx8qhZGDtHdVN/b3r7xRtV4yXtRhO+lBlss6oPvkA9
JyxQie/1jG9s0U/tFb6IcRnJdq6obSsexjhSG1zJw2lToPK62cMQHLQG0LPZ6MFNXw7cNeG9ZZjr
OiHcv0EDyya9Ga5yUE7jEv2D8HVylOeQB0iyiMDDLWkqdGmROb+Jud6GpjF9Napq2HQk0g+j0yW7
uEcRHiz4j8RI4mtZR/iZNYFNJILm50C0NHOzRfpkTEgv/l2hwBe5KAg3nboA5FE0zrsRBgN3PcI5
UXNXfRm67/bSDfHVPnRLcJAsQe2jYA73mporZ7cdlHMFoufcoLzeDCG8Ejkg++SopXGbS4Udc5DD
4isJuUShNO7Ba1GIu44Zf1en7KmpazDFSLv2zQxgPKsL5R3y6kpOgDaTrrs6NbGDY2VQINUJOy4Q
ilo85ZpKfveutfFai7pO2OYPiW3pD0Qkh22YK/lvfXJUJFGNWZontpM39ekm5c6on0aXDyZr5cES
mX71yhfZMEp+IPwc0R/2Ts7fjpg67HQzaK9mi+fx56p6WR8aFe55U+Ds5IB8KQHaB58MdOxLHBQQ
FdSaTfQ2VS1mVhXQSRL6BJzFPO2cunE2cpobkCLAS4Dr7jL6/70K+G392nWNrxh6fzPxs7hRjdDf
QPAcPDJJ58/+Li5IFM+zy+0g0+RAmqngJilNlYtkP3/vtJ9aXCFjvHoeAGcQYR9c+4tqqe95Vpo/
E28Hksz5oYRNhDTErd6cRrHXvYe+zgij9tAUbr9HmWU8WFXzazXv6Dvq4Z9G2P3gdOEFkl0y+O7y
0Knz6BJZmLHGQZZiC0Pf50Dbj7gOp+pCDUQM3LgXif2RTB9qXHahSlWQbMn+pUvO8uYo2N0Tv3pR
IvhbIB3VpAePSv6ESDh6lgfKZ5R1Apx3K5vIRYkIBPW0qxNqFKlmPzdaOz1Yc96/dGTdVy5KwIMc
jLHo2c4RZB05qjrZeMoLY0lasFTkXfQ0oeOSg7KLSguktub0IFtWQIwhaM4BtzcFhkNDfpS0gR5B
6RouP7EI0wsvn1QCaH28ZbI9LnOamnp7vLMKX3Xc8SAgXT27LuRIXdHdLVve+VlRwXa53vg6LS3Z
per6W1GX2UXOb/jI7oD0cNVZZrjIiB57DBLloEcxhdDXKMX0VTTq8dUGlTPkI78+VfY4qTa7RzPG
p5mkCC9oeJwtHD6An/K7+TiKvkJcqQNUzCdwiUr/jtz6PQQhf0uPNj82jw5EoWyayLZmubODDwi3
BeeorVlmiAQqBZG+rawi0pN70rF4xGIg6QX8uGNPMHx1CXSbrYoTNH4I65Jb2at8pFjIjepK17a6
zb81AS63Egb1wxlpfeJPXKUJxRI545I8qAFGkE1grt1SJ4qbLkryvTM+Tt6yI/KAwIU8v18g1T0a
uphXr3ocnFy8Zo98/6kOFelfC6DsqVKN8ABG88Prw29REnq7INY8aPwKsS1uh7lKxnyK5lcrnrKd
vQge3GY8JKLib8Ux0o2vyNuxs8X78VbVhreNuptOeTGF3NpLZ2hfcRtxfRVF2NrsAqKdFFkKzGFW
6oTwB++hVT/w7SF8UETruW0SbEY69eZ5WECq5AnxYwfnj7qm3SB6dpRjBbYLG7YRCygMTXGFTk4j
skU/KttLRzgeT4MYl9rFyb028LzF7m0L2zT3BxOBKcyolV7FCJ3iD83u5m9t3e0CKz5gjfdgVEI9
eXDofS5O/caLMcEEnvwz6L6JIo9X3Pv+SEaN96L5wLZwl3jFlz5HTKJX3dag6lhHreYPoip9XfkS
FunKojLe5x77IsrI/EaVml2lW4N3pvAEeRmnwWVeCdeW+UY1QH1EcszdiYhV36QcbasqyrDSZ0zb
W8f6qsf6jOCbPaUXl2DM++kDttWmwvWaz2rfHOoqvWLJ2GzmkLydlTZbMZaUcgb9N2Uoipcu+Fl7
KYFE0bwqREfZJ8zXCtbIisI1GHZjxsVjdtaqpl/RY/KXzHWyh+U7IZEcfmRJKK7aZAzrPnvp+l57
NZxjj4JypQTRi0ZdyLoErQWi1F4inuahFMXVnMdjCdH0aU7z6wB/Go/VwNzMKf8MEr39Dm8UcYzD
g1e3G0evzENQCoPKl+ERHoFg89nWu9iOKr/vuxvSj7UppgEVMobEpav4KrxFlHbdszOXJCyncl4D
/xCYUQ4H0aHNVbEaAFa8SpRO3eMHi4enWSB8RdcVlB7Z/th5DUvK3pO2c495b3X8nNtX15nrJ8fc
RF1t79qO+uQiVgHJjKuocO39PFPHYMJlgZ1QaJj6cRUYKExEHwy1moo1s24nVBzqMYGIf2QXEeub
eqohuKf2KOC08rCm7i3zfxubdZWOorT7HWrNQ1kR6EIdyVR5Fk0O308QFgKQve7nI3bAFHsUx0Es
PpYtlJMRZPUx8mJ9a3Xqg6pX9REh+cw3LHbFQ8b98boBabfr9OkHFzGbMpnZe2wwGFsp7Ax8rn7h
EV/sVCnCVVA5GzfK3L+firH7SFxu4CYHQ+tC/w4i8BnLKl8np3cIDaAJTtL/VTX8eyJvvlWmHR/V
Csg/GXgoLStks94DZvYxbs1b1K/RSxHP9Qav4XQjuh+5kxLCAKABM6yqNrMSuw+9CA757C45fz8K
pvikGd1rYQE9TKrqoy0yYBd4s6+SXEPzEPQX1Y56UvgkqrWmfG7i/msozHabWbG9S20SKtXQbYMe
B1Veb3rK83HnxbwheZV7vp5b/aUuebNw233JB/L6es2tSxDt0iTfzgSU93bUnPO8FFts1F4H6FVR
EuTH2SW5loX4IFt6usXI9ywq8Txh57ZRtf5WBdp7rDuEahpxUrnfWHVz32+oXLSOig58ItJS85BF
Kh6RLU7eWln6Jug8VfzUMeoB8pCMq7rJ1l4QPraFoe2THLPPzlqL2i+d5lnNorfaVGMopSO3vm5+
jR0bzzZjAGgdok0VXn6gJD5bp2763goPIEnqTiunOVe4ZLn2ZPuRV+i+k1futiTdc+2QLIqwaa8F
Nc2nOa+2wcgeirob1fcUCFnE9BMQpda7UYZUZBFyeohUb4//dEuE/lgq0w/MFnVM2D6sIX9KLWM4
wFVAhB+RLubiPK4mCzlfiZPIijA0HjAFH39nqUjP8vqUDC2/we5obu0A7+lOGYc1oIW3LKtGtKug
yyfXWydVn+HXTHFqNCQneegjKzmRHT1lubCPSKByZLz9s5tSYEFkCQqn4net+JkY1ps1TH8JvSUH
FptnxNiniipEYK3gJW0I2EYgvjSghiG8Zi9u3FlXOEgBdgmZ2Fdhk9/yCR0eRJHHiMJvs8uzTc6m
bq1TmLUGM4Vtlzagpc3xLdNwFa31BVFTuule5G54TiKybM1gxKfZy61DwE4NlkeqHZPBoEIT395T
maTDvhiTCV8T29hhcDhd+jgP2cxS1oo8pt5iT6wjqW60TZVAEcrbMN6E2FV1lPWYkU0ydeqsJ69i
S1zURrGPoUJAX8i8VZuq5M1N1OdWFFkvtuENqwGvudem2feKjSl5kbivLUn7lXCs7k0kseJDVYy+
GFNv+QmK+i9zzZ2TVvflu1KTE/XSdjxUlmmtKXnFyJafy/cRL3i4hJ79TllxizgZ7QM6VXiaHWxq
LmAdHtm19j7aXQczIVLfy9jqYDEg4AytHH1zOQ/vxNO5YUvr/l3DvdvPUUm9e1ZDbHF2xXtY8hMx
Bln9TgnZ6Gu9KW6hYhzjiR0SNoUeAQknWMtmEs36tVCoIhrj97lNF9ANliThFLbb2hy5yJrmMba5
Jw5Cs7+2bTxcG/7W0+iKLYIz7pW5AK0rL6fUMnOsC3ttIkreTZmF8tKmvGWDueptXmUVJOmqS8fB
rxQtBRtvLFHQDpFmJJD9hg2fkNHUVjaS8a2qKs0WV6tvbp+RYm4A69YqcGZ1nrZ9EuIiblU4qBMi
BeVjZA+1NTj+FKXGJiUE7BsYC+hl6j3CzBm2c3Xt03rad00SXGf+Fmg7ZzSLr1kcRDcCqQC4uIlg
u6GoD1rYCb728802Jy7YpQCOogIV76NlUx1wJ6v2SbeimKHdGq61Cju8BEzVSB/soSsP3qy5Ry2e
jfVQzV/Lrty2opx3dTOwo6i8N8TB604MCYUvfP+DGcXvVLsRf4qNNsQdKBpBrQ1lOkjj0A8yAq24
Wk785FOMlSSUDEUBJSv4N97gllz15ac7zAhc2XknFsjvWqmExYU7ovCBgMCq6DB977zc8dW8JBHJ
5aHF9+VpqDyC6la+bTqj8oeSoEbphe46LUPbb8gsb5q4steYvPVH2Ib2JYnAP1TpjG6hIVymmfyg
FmyhwYYm58KoEeka50lprU1v4VVCbUeNz5Bj8coelH6s99qUXiOlCU4tX1XfCau/TGfuVhZZxn2v
Guc4TgghT462wZ203JVhlK3M5LWxtfoWTqPuE1H7yq83GeYhmo7gK/upx+imCZUH0APddbRHxS9I
11/AVgBFxXWz81TvGLfU85WEedJW3Ih2I27oEP6UwjP3hVUFO0fT4DAAxvAryt9VLb1S3rjlIzFe
24ZsY4oq8RgGbrHKc/eSqewCQyXze1eF+dcEG8OeJl9rlWPrla9RZDvnolV+iJF/1GhpxsWs6mLT
TOnfjYF+R+C6sE67W9mJ5Jz1w+gryQS+yBseWq77uKNzWVHt/JirZrCZ8GFcRz2V0l0QHIuhyqF2
KT/M0RxOcPuN3VjFq7gbrVUT8TnpKjB5YLcoATUIjE5jeXCnfqBIp6zPEOmuquCWykAqYoCI0pUk
QSzLjizK7ZMYvfGIB6HwNdE3O4psN/EIA9Sto3mfW1mDtLJ6aZvyUQGcuXI70o5O03xoUaavDKGZ
fMMyvnwexOlupEoOyq4b1ld7iYl2oJI2w6JfonR+AjbTryovjo7UKKlkr+avTWOglWNbsOZLgT3H
xK/yPI7R2u68jywoTL91emId7XYYM3EaGxumazteR0SGBT+w28wN3xwwyZvR06tVAhBzHkObm+Ge
Nwg3zq2NveQmcrK3Mh/HdU3IbJMJFOVZjJqwVEL8tPXqXIzxvGkCLlG5DRXLCbxsqyS9s2rzBDpe
EO+IwWXHdC4OtqrbJ/b4mNNa7d4EZWdomrKr+CL5wXTLEHAMeRI9NtzPhhaJZgwnuOZTV9LWDXes
KnBIR+fODu/ycZdXtrZOENj4kbtyrOQBo1uL7U0DOBSF5Npy0sfYi05YtYhN67Wg0cxc3WICau1n
R/Wo+K2xTMFy1tf7NN+CntrMnV1uY1LSfqjwzgWTumkcV/iUK2dbLCH4JQmicNMm7Ye28AXrrhme
tZywEHxRSin1yFc9L1i1hk3sKUjGdaaLZ/5V7oL5+0b4M8MSoVqHk7F2MjQyIUE51PqO2AyZSNaj
jvmjAbrsLSY+Q53rSkEbiKi9FaueLcW2tiCa1pAgUIeX7VOdUcJlkAj0yPnjJB6vstGcfJWdtNlp
2fL78x3MwnCKkuxRCWqs51UtuESN8WGb5OHnvjomXRodoMSbvqkg5yrJZlTOyeEuk9LTU2+oa20m
HF7XmsrvXkDpXIBOKW2OLRxTiGEYlidh7Qe2pe5UuHXHvrbE/WDNqCDMMu/XMAQeAy+dt9RojiuM
eHM2sgp36mOeIATw6oOW/C++zmu5bWUL00+EKuRwSxBMiiQlOdygbMtGzrmffj409zl07ZkzN13o
RpOiEDqs9YdpOM1TPJ7k0b2IbHM44XhJxGbgzZwdwu3g2/dLmbt7bm59MnK1PtnEu3a9wIl2zsQp
bpgY0oJNmwcvyZff5vYkA4Z83jckGE3XeyB64W4I9T/Hmteesqb8aN2CAEppTu1BJLgcMVF/1918
OSE2spwmYyiDEbeaTWVrBSLCVrnhIpjHUclHwgv7eRHliVmkZBM0h4E1VB92Aiqgx3uS7yfU0lno
N5uVryQVNjSLG55kwfKVdWiSPVuE3XehorYnMWCsk0/WvmU4PLWo+qG1wLJ007TVGyaFv7q+HG7X
Sh7Jy5QIS2OlEgp3Q+Ax3ocI3bGjZZ8hj9y1OrPj4H5v27qc+dEU9hxOJzt6h9RUM9AF2lAZ7C7I
ynpOirRNVGp+pzbZse8FCXexxU38rCleGpQz/xjJN0urVyUIVvBdF4Y+g9T6AxoE5brnTGG4iFPO
Z0uIspUaIsWdN4epa1Y129DdIGsz9fASFRZrwGBn4yR/AWIe5IUd8U7arj4xMayqOushUvY129/Q
wLsRECVSIdC/36rSY2s1mcRrOlc7AXTQTzEcc7924LE1P12R/yTu4nJlw5knV7dcdsfUS33c4I0X
I5rDvar1uTq1ayGrsjAR8+Ax/1+nw9r+uzfmf91uwXLZBQmt1ZPfjPY3NicDAo25bge2YiIwUmYH
vFk9kjp0iOr+JFAx3OBiu2m9Fnxm7DRA7ihGEH+75TMO0YtC4FBT+kcsvZJjrhTJxn4ZalTph2Q8
l2H9mDEOnMrCyP28Ln4sBXYOClpjG4QZlZPQX7rCw1VEKG7gZC2KfnZMOiFKxQX5v5KxWxQ4oUZn
h6xYWFwTZ3xvVdfYj2uYQLWs4jRH3mZuW/1h0cQWCr83Odeh5R32Rhe8ZFG9eZIG6RBCjCBSjtNR
qeyMVwf91HhJEKVxlI5VE3FGD/GGZsxPaHarB6xkWFZBxnrg0hzRglGsjSDrvFFmQFquoW8yLzKv
s7Up6zo7eZX45GY7/gJo9WhOqFW5etpvE1Jk+tR7z1MsjD1B5RrWmJ+yhdhabVe9qAWkxpFtlB/n
6GoPeVS9WCkZ56rCL3Ao9xDtBRqagNDGKgk3xhxrvtqROhbZV1D/7UNYoiQboq2x7RTRPGYIZxga
in01w+zOmVv3mPdwNzyFnbKwRP9rzuK9I/r9CFjm6jhxtecVKA8hcfSPqsQ+vkyVH8Mqmmm62ghi
NM6fFZV9T+eNQZ0n8Y8IL10iSX7lzOa3Ea1QO0yc30VMPI15QS8V+yUPWb6UUdpsWnU5NGZn/yQy
7xILYIxy1H44ECy5kBqE4zI0EK2IlmyrqMuOukJO0ylMcRhCT+wFqYMtKE1jK5S+C1g+bqt6Svdq
s8Y7EADtSiKtfTzYzwD9EcaMxwuuDmcjrZJvIT7NMMFJJujXrFarlbyCIKZhi0s3qd/6TvtaTn3z
EI4QJsn2k4epCijPqYcO0FRuowzmb5xmBeTWbGGQCvqlyB+aokYlc43eLUB9J6NtDt7YKu/qkgax
ZxBShbG3DYc8QIc1egcp+DPuXfFkttiGGip2h8uIXK87FCAbrSrZ5e3sfmuJX7eeC7a+C5cHAp8R
qsjIKY1kkA/GQoS6ZEPVeZPhO5mjvbADMI5tnXT7Du7ZNTF7WO9kwn+36sG0vPSzXXhgCLEYZ6/K
axRTCvPgYflzNnA493slLn/l9W9kBRJypEm9Ea3tXUEb48OXOBCGG1GyoM7ECyGGz0Xvj2KJ++vU
9e55QNgiKcEzLyPTQp60DEcy/53zY08y552RS8s39/rttOwpG2VdFrL7/dP3tv/nV8jTtgjlOB/q
hXLEncKB/ZEwq9wOq0ljEb3W5ZGcb8ZEpZOs/3V4P3/vLttk8a82+T2ybdH6cmuo9bxhb5fnGyDB
NZPqeqg6LGEIp/6n1RhNFgTr+VwBshvo63lZv330VsYLaUDFUnZRFjcnWdTrNDuZ2EpuZN3slv/U
ldhjFTniqb7o0cXSVF4HtzB8QETRRbbVhc3onprTXrbJQoWbriZT+HhrKuzsNWIYu3+onzzvaOrA
fO4fKjvRkt9hw/9XW6qgtKuN6vHexo4TWy3beKnMXAsSt472Vh2haa001rNam+pziFEpU9/c/2hd
7aMAiHzVVWU+iTAuAruM7XO1CLZP0bJBYbz6loC42KdGnR1IjMBahp04ITWn6d64HducWEpYPtnV
2D2i+7x3mWMfWntmiSSy/AhzbJ+x5X8oW6fbI+7yXra5s3p7qIHCtothJbKfpn5OWeGrT9ncnxBD
KR68ibVnw+bmAIpKoKyHVOaiFOjHVeJH7BiRz4X2rgT0n8q+Vb+ht1Zu48kuA1VoKLHGA1vMofbt
KpuxQm3KvdlWZHpUBJk0HaIcS+9tNo7qe+NMAEb7bGVTEEnKCws8vBkZX9P60+iGjp0ygMYhsj7E
ZNbbAu7cJU8QKajn6iexfCyE1qY20odnD7V+WZMFROFo10H93sr+sq0f9HfPGttHWRuTSpBhmp/6
fvHAqfXxtiqy6VLGYQkNNpkCBWeJi2xLKha7gKOeZc0bmuYhaYrfyND800HMloMcxggGZf0OWRT6
n2Sy4rP8Gq8WyVHFoHZz7zAO9bq8b/OjbGt4bx97JXz28H2tFlwiYO++aqLAKhtFxZ3jRmt4gmFb
tqFPfC5KMqiyyapGgbZw9UuO67IpmcTiq7Wm72U1XbrqgmrtP99QZjtFB6gkMa8S5Aoc9DWtU+eQ
doyvSLb8B3R769JhemNq4Zd7+7/7EeLHQ0E19J38vnvHUUuuM9k4djZ4q6HgVD0hGWgejXnVz2nw
CZVtshgrtXrq1yJKFYxa9UXs/nXi3lnLhINkq/p6b5JH+L5XT/c2Ny1+q17L6qdNvI3bdkjQ6qSM
4zn55+jeZis9IILWO8keChmmW7cyavKDogOG6fUQ6fzaDFf1lv49IhAUhKwZdrKqxYifsyeBd+1Y
HdaC4QryWWOFa+dkiotDGiMjLKtTPNTHOQFnglQTe6/Yfje8HHwbdry3qklS/aB3IPf7abDf57Kd
Dtj3NVvZGf347NC39bKNTLjyY287p7BlUWJnROdURYsRScvtN2cs2YJ58YesWYWWXdc8gawlbmi/
4bWGSlJfnGVTNUSsJopaPMoqiCnTz2brW4POw1afsVSyEkyJlCFRAsvz3DeNpdFBLVnUyWqF1Av6
ayxyZGeD4eIVBsODPBmC6Hj7ovNYj/60GLxXdf2qrl+a9Sx3e88rH2XHBkFXP1wGjxfLzjeybWLm
CWL09Hce+3svqUdINExxs5zY5Nzk6k5IuHPdXvUjdBHfsHVxcPJuhz9ODvYzSvYlaiFv0XSu67bY
eUqT7fJp1b2c7CtBAovkrzYEFaisdyUbiU7l6hecXJjdl7J4t7R5YZ3PKOc5ds5a3HAeRALd2Vmr
o4ITx+CFH8ju5u9AhPErGcy9rDX11L45xpHRMQls0ewdUEEIFese9K1MO8xlGL93M5GsvCElBY1G
P2hI6voxOYE1yuf4I0iXIMnNYUcYa42NuSzn0QwcjBLt1SI6ePrWXlmotjq2Z1no+cEwlRejbL8M
upKgzN8sL/xoZDiqmXh1zt5FMaBFpiSP/ciuoRrqaAiimlX96MvxNQwb9S2NUJoEcbNpTS+8FsS1
soa1uqo0XJ9FA120FvIoXtcYdmU+RWWU35q0OUxOijFe0i7/VduucegMA6q4hT7cwhL3oWiKr6y9
u1+uGT+Pc6H9btFvyLzOYrP00i1iw4K8JIfd98AlLFz1dNSnohV/jXTrJnI1691Mu2MCkPeXViAM
p7zmnoVmk109tJpa7iqNOG2ppGUAgKUm6Z18YdGHCQ3CtH7ce/EmhNn1aiIgTyDATn618Q81Evbe
67QVnV+6KMwTIyxx3MOw1iVoq4KMxbcA+8epfJuGdGUX5vFJVvGAfCL1oj3CvLdfw2EhDzVMDVwN
Y35NWnPll6XdDlRweugaNEIspTwYY1b6aW63B4J+bWCutHJ25saFpT9/XpCDJEGxBQQVpAqJfpJa
WITrfULwxt6Y+nlS+kskGIEMhtpdFOoVSrglqC88Ft51p+9e0Ps/W+zW3kfhaue+03fyHNKn3sOA
ne5mtj8HBud3M3a8K65WG9vWrffRMparQNVfnpsRgiPWrPqypqK3eGlGIvfr53DTFJdSLwNZQwe+
vnRetovD2sLdrlHOxPf38tzgWerZwcnwVqvN5txP4miqmYqshX7Imlw8F2vRqxMOnb1OuIZaPXTj
bnQVGy0j3X6edc1hz7sUGyI6aAbIRixn7OfUYo5ZluKh0LGrUCeNs+HSi8BMMEC91eUpWZDANLtq
fJaV21cVTYeIe1cRRi2m+DCNyGIzGFf4DFhtDGEI5TBZrdY/QBLA5tMr7JmsBXAiqnOv01u4qjii
Gf52q8ozWluPp8TKnot8/GpWaXUsiHg9j2PzT4ECphPUmd34/zoxqd78pPNT7n17w9EMFJW1ZgOA
HGmR9VuSnmDQrKcIBmAc+WJk7ryLR8iUWq5GL7xJkATsUSyPCfAq2Sb7uUsdvciq25ivMO6IMqyf
v7eLpkO+qLUVdBmjlqVcqG3jJYxhnFKUaV8CMIZiOeU1SeS1LTEZPRECioBz2P1bYZXvddjEz7Lm
eUu4QitLNrucnPpU2SuTnbKRLoc31S71J7t2voAY6QG90APrCECeJq4xVOKWHFPRZuJRVrUeKAdk
vBwrHM7WS5kew8kDObxWkfEsXsSU3P6wbLKtxU/aPMJJhw5WMRFindBEkdVkwg3KNtdAtPxbtlWf
4GLYWNLQOdcd67WFgitr8vf1kX7I7aJ9lb+9WHFes5UqONrQv1mBRYuO3Yms1rEqeDTL1eBm/W12
gQxSihDUWpPfloTja14T4iWxTGrN0krVV5quPdkkCwgkLw1jtYkEtmqTGYpsLX93ZsboNIqcHwCI
H1qOYhgmrxg5iT/ELT4WIqHfajSsfZLy8bVE122DpWq1GdmvPIPgyA91ZYen3hAx1nRKciAPWR4q
RDxf9CL9yJFn+8TKF3+9eP5w3PqzLCp7U5nZfNLqxH5xU9A3xH6SzyOJ+I4IPhsDLXLT53wuU5A4
UfRAinSfzuLNFqWxQY4T+Ead20+9GCqxKRqNx5s3dcyLF1ko2BC8EA01AFT9cFB49McMBro7NeTT
omYEcAX0HA6disbmAIvF6+cHwPLi2HbNz7rLFUyNi+XNGhoeu/lVC1v9wxbxr1K4eCBmT+NSh7vY
jn83Q5G9JDgJBFruKDto+upHbaUai9Z+p7m6/R7be1Ji+RdDiGlnKEkauEr+ECneL5br6gn7jt9m
Uv0c5tgkvdM4Bw3EKFk2N0hrhMbmNs1RYIL84MVG9n0iSYSVgwsUqSFZ6fBiZ83sbfWY9FIDEOBS
VXsi8ikpPzwv+jK95j3qxGQJtC+NiLyD5ZH5BPieB02MPKbpAFaawMJ33Rg+Wt9dWN/PU6ld8MA9
QURvsGkqUayviIhZyF0SeJmJ96qszVvHeJnn73rPIulc9bZ7WIoB+cMZgHLrE2dUDppCXg1OU7OD
O68jDxIap19APdTnnAjYFn0le1va5cZArfLI9IjEph19awq3vQqdSZsm/cUhcQ+424mJmFIo5hw/
zl76aymV5Gme0M4Vov4joMHUve59j4ao8y3cFM4kbzXk5q34FFklUfmkdrdRqRofID9/YnFd/zFR
wSQX9DsZBuzBnZhgfVUjDjH1w0ZFpA7f3Gi6qJWWvDagVGRNFo2F6wzEeYJjaw9ZhLUO0mX2VueQ
6YKMigbsLz2AjQhSe2LBo5nqdSG1GsC6tANZtRBSfC5S70nWRtCF18mAjD3b46NsMmAf7J3Ebrad
m2lXbzR6UJ4AiNaabMKED8G3Ps9O8gPr7HM0mJlZuySHSgtXtc96uC4hkFYzqc+yVhVaFORuWO5k
dWZnQ766x2uMrp6uDddEyUEIOONya9MXTzuOXmmD5KWLLFiU7Hg1ilf5gchVliBrsEOTJ1lV47Ki
k31Yv01Zi3ki8KdAGjjKHoS6p1NYoQJ1/0pcoE6Ir2a334w3XeUn3nJdUsIdi6Xp1y500JZr41Ne
xMx0VZ/+sXsbXWnWThcnti/59Fl7wngjpukvhjVfmCeMt3quf8UZQhPyHCFa1Uec0juAGDXfbK0H
zzV6UyD7loYenRocNX15dlLJ9KhdYu1D85X5vgYM0y7FyYtZQUBFSy6yQBylCposrILsv236khSb
qPEQ77b15LJEMyiv0EP729zncWJc3WowrplQGPTBtBxlNVW84agJ4CGyizbZxpUJbHGK5Na/7Egj
z6i0Huz1403U7oC7hwiiw21rlMG5yCJLO0a7bpqPTpQ6lx5t9Oc5VaCZY6wGCjKCHV0I4jzrJ4gI
xme05NjThH3pg/rtAi7QHABs/uf72uFPVShhALMfYJS+KBe4dPpO0brhVpVtvdluW435TNbUqKv2
ogFgd6vqIZ8SxT4EuPEim/DCIp03pKqPr310lW2LCE9ayYsha22vjIfeait68EdlMdrLSw045OnW
BAvyOLH+3xhOmbw6Lq95j3aWvejmhtwumWJjii6y8NR4r1aGeJa1OcQ+J2ndfaXnSeaLbo0Ct42z
kWerhFk+t3RCZ12W7u5thpf99lSVSW+su7OWwC377Qw7a+7Uiyx4jlDwGMlW39tCc3pvcYx4RNFH
vYxRmD62mv313iFjn4LyRtft723ulrD/fPvSbpwQrEBGyLdme3nESOu1x3jlmTmwwNG8OI2QIE6y
ZmMvhXXTesLL44vWm/3xrzb5MaurfrZ9GG21uikA+ZTOWRZuS5TQgRAAQ522WlUA6ZKLaadtBkf1
2qZhfQ2zmvCalyZ72VYkJbHKFIh5XFa1vzQhXsxJER5lZ9Nwv0cVKsWGCfynVu0+yBlmcd5L2msr
6ktPoPAJvVecuDJEbs14NRKBDorXw/TgDObIBeBkDHxqSyIVpJRmt1d1adOXLnWP8qRswgRHI3jf
eUdtmernxZwf7DbGdkVMxntnTvXJm9sBVNASFU9tVAdlHSjqVG+7zmm3GsYpAI9wADJXr5dxNW5J
xzB7LEw1sOzmS2eEFXz48TGsxydrjFBsj8lJwUv4GQ7pzooRPMgsdjoVKwCv1prDnGC37JYg2Nqj
OkYwJ5QYTLc66tueNYjfsfoove9dqhcbAUrYx+kVImnIbC6zfeBjYNebYNBVZTqBmHjXWifZR0wI
BLhVIOmAlMdRf1AFWnNYUBkkF2Anuco+n/UP9l0MNqAXtrWhPhdDflwUR3lshhp67Di5x2KEAGcY
72k3pWz/XPbJoD2LMXavorC000JGm3hHTzDRqDZFufRwpjbqbAxo0hCth07Ubb16zDa9YI5kM/yk
jmct7rzXVYRvgcRgL40J7zEyHs0Ov1NlQi64Sj7QdH0jI7RNeq3eVXbvPowFLmAEAji8F8uEArxt
NA+Iln0BYTEfQ7Ufd7UThxuQGuHzWH7yNfEJuRVjg+7z5DsYM+2WStEeC9aqhTWrZyPnm6emENi0
qVdsWPSgUERQZTqcPHxqOm1qT+0QtoFqutO2czC/zN1WbNVe/xLN+AeAmBqCCMfeRhX12QL+cW50
811Jk+ZQoNb4iEwiuBLmlCDvnP6xriqiJPoEf0uEftQs4yNAgsPQIsjYt5lftvXeK2bvWBpLgz83
gCh7NGMscuFGtONwsJoVERgNWmBOuJgDEP6JVNMPRrniYJIl97laow8cbvBRZyOCx3Njdwpwvazv
HzRKdBKAa6ElwY59MJjtDRu2jfqzyfQFXp3ZPkwADY7KGvAwurNcUWvrspolCo/RQB4Eb8oGLVYk
I5KpV9/14sdoK895Ds8XcRQ/T8+gl/8I12hO5N9UZsKsRXNNPS1Vo11MGB4mjz3pXrudMvA3TuMb
ZZw8DmUTnaKZFUah8f4uceVD76yR25vWp7fGKo+lB5oUTvK+4A8QGBkxVLtp231sLz/d1T5+dnEX
JxTYx4RCb2CHDoJbO9rOMRpjHCEiyDQaupxa1a6Rki8QAUp/SpPPrqhPhJHNA3P5mIFYQd6q3XFB
/7Q5FjEzYXiyD5hy9I31SmBE36Sgy7Zh2l3xW4Nj5nYGL7FRHeOWcTBVTDz/xs6vB2ICbfmKpqn6
OCaJ9tivhWMuFql6qB3lJtajMDAHkHqxprNDUZyBsdfqgijLXB9Q1i6pok+FzANKDAmKQoQyfo3W
VH/0yJozaR+GMsT3xIXTpEfkQNQZeqrH8vgp6gDyiDM7kt4n79nU5nM758VGJQaZp2rMn3esFUK9
XSAXv8weAfZWHxaywtEFYRWmz74BoRSiFF2jLPU4g7zEShpsFsFYAOMqHB6zJ3gt8mhne6v6bDN+
Rm5YIFBmAG909RwQg1kCPAz3sXDQ24cwvxk0qEz97wnSYALsN+g84Hyt7RB1djb4fKk+QtNVoFYD
COVBwYBFUxXkI9GLiaKQxELtXpdmucyx3T0Saix8MSyIohX9C+zlC5HmbmOhJ3/0Flz8Ej20jqsV
rBKO3knJQvdkrTgd3Gp/dK73WCcMs2anMIzlTXMQKCz1Wvx9Aoi6b4bhO94HBpxgOwqUOlueJryK
Hh2Cx9VKII5y/Zo77gP4h4VV9hxyBafvM7t2ohsR8KUU5zhjwKyqgkRRpA2Bij4yybrV1qFxm2pj
ZVjPAV2vAMV5FqAbJoMdZOaTU5KU0is0t5COvdbW4BLlqbRtlqb7eunN/dg23tfce4PLNKh9+EvY
7RbOO3Opt0JklF+JMfqlVUQnfY5mX2/UbstO3TuMAM/2FjhQcCekpJSQzdsA4d7BEnAIVXPLCvDJ
w+D3NZ/QKHKoISaTBb0ZvZWFYj/ci2aqnFvVZuV/tFsoYq2wnq2QtaM3WeAY3QKgZ+N5uzAKPT/2
UF/TGPp8tswbXY14FUPTeBBtStqU1cdnXupBiZvuSRXINyEUdca+9Le1OkRB1XnEAl0+jOzOmIjX
YhXPMcsZO2Gz7c/T2C/PfbqO3NS8OurPbcJSt2nzfR05auznDrcRTNhR6dl/DGPOysNKPrJcR+fQ
rF4tY7Z3c5mw/16L0H0S3gAPrdfSoBvOudNlp5jtwSkPnWRrVBAAYGMnD5ZtnvXIgL3hzTxRWLhP
IK6I76XBpLRnoYcE14jB8PwjcKYVB4kBs9eMNFRhYImmtXpdgcD8b6EM5IswLz9UHnYZRoykVliD
1JgLryfMgl+Dg+z5mghQBBbb4UlpMNyCIzEEmQfHOhpBYy3RtLDjDPksoZFHBKWPPKjVQ2cur2os
Zqgdob2dUaXxl7WKTMHijyY3y8xdgGZOnMMrGZCeFBroIs+sHkBkHKYFRgpwpefBHM5Kj/8TDs/Z
Vh8aHAAlZi5eCfwW+LPAmZYSToFwn+dc01gKDsWLR2rulHbNhwBu9I7XBmjD6keMufu7WuIS4/Wf
bhXycMsogbOGClqhs9PJeaAcz9WeZLEwhQGw8pRtKHujAR6xqJSlAtgzBCmwtKV5kl9TCe0taaPy
WKQ1Q/Y8ONvWSoGHkFIABFcJv0IxLXEq3IkV28ffznyaNCi9LUABZQBYlXX8PSRHwqeUAOshE/FH
jBQc4qO7JQrrreNgNLki57YAtLeZxt1F/zdXUN9q/7Cv6R/6qdi3c8s0CSowc7Jwr+ItS9gRqmB7
dOJvVVkbX5CQR5FzvuhZZB3ySbkIggArvVXdN+ZqPJB+VwfjkHpzTLZ+66XCw2zeek5Jpfm5jnxp
r5YI/xkgxu0H19SXRy1P32aVXWrcRMgoxlCGV5OmJkTXJuv4e0CBPm4KEFHRDjubhDdYrtq+CUfk
y59hcrQrsF0XaWxlYSNgMk5rK66+zMduW+W29woLwHlRlzcBgu/VAIxglxF+t2n2pWZhgHxlArSy
JpkqqyLXC9Z8dQFAU1H22eDGrJ+MHPiLtS2jwfCxFx8PsCOqt8Fsu8MMW8SXVR1va/DGrbWJO6XD
XLfh/+kHe6vX0ediK8u+SnPxgPDH6ygAe5uunb1ESLm8RJ3WkhlGCtMZnTywWrvZ19DAjQh2hpIh
MVfw81amhjshFezEJBmraOOIuQjYRb8YxDkYxbdF8TLEgMXwtHrDtKw/Fitmpl5xdTEIi6PpvCQr
brQ1FvUIMCJekaSyWPTkQ1GMMEj/2yTbZfdife3aUx1xXb0eOt2mqHJKCfTsdJDTWttE23C3qAYL
w/gt7UAKhNe5i/JdBJ3X7g24RdN8RagcdUM87266GhIjJHFDhcmGwU0dlLxX7Q15YghzSJLzz8Xt
ohO4LEsELFb5JfJQvtFWA5fsIA8zQQQJFhb/3tRWoH3dXkdBqFb2ywopZC0LcGgEbh11eD2Em0zR
1jgCrRFYrICsyjdHKbcZHq/n5dMcJ1DM64Xr1m+UR3d8oq1lqggkVFE2zqJYioPsiaUmVwZZRLzZ
5bl+/RJ5hJv7srGdIt/KX5mhNU0CFuGz1dVvH3XqXiqMOJ4PyX06guH8Naz3bzYT51CiRi1zwLLI
5PWXhylbZFJaGN/JalE0+7hWdPxn1t9UgvuMcNg4yD8pf4YXvcRJMyFOMjaBV9ef8nP5HMExX2/j
7Q7LRomXwvU+ZXcJafTeNtf6sEdqBU8mQB837K98GqDdkqGel3wOVL39IfHAspiAUQ8t/DriqUiO
FM1kY0bUODljvNsFMul9w3nFavR9hLkYeF3MHbWREN31WXeV997O3JeJuM9OtAbDuoWL+JFw3Jop
q065w/avx1kY0OR/bhrYYR0IdRdt5e2Sd0MeYc9JWlceyqfAivWQvPKw8aqxPOHr6IE+k4drARGB
Z0PZNxq7KPQFMwEQAZhzzo5GBH8dyk87OFKARHaN8nQ7FPkIGspODvLvzV1HjLrbpn32Rcz6SV65
21WCWrqprHzZymstr0rWV+z/ew3xlRUDIO+J/IQ8km23x0HWZWHkOIZ0QwxEE9HHabjIG397NOWl
uT8N8kxL5HPTgGHfykshf6Q+tlyfPqp0nwg6q1yr+dmvtiHIXd6ur1k6owB4ZewKVgM8dVetKXuY
tvGuFBCde3256OvQIaftIrWdvYgESGBc9zYqdE6UcDv0hKysrP6vP/zXb5CH2F5Bdtdj/dbzdvdQ
kylBmhj6Vg4Bcn4fkBs/2ACy5ksOl/d2cW9wir/emr9AFf++ggZpvCqBNSk67LtLTQSpG39XhkIN
7leYQfCkOy6U7vvgoo6vBSaWO/lbxrB5yW2h7tBoHIXfFfFjP+kKMI91HFpfa/lJefQ/27yhFggH
xNlWPgljmu9YwrB1WR8EfUbayYRjfX981g52I+hg6v6EBNtBPsHzYE2HpbTYljRB6UwYH7kruPJ/
/l27yo9hDFbYKw3gCisg5f7sifTJ1VcAo1HZ7Spvw/C2DsvySZLVe1tF9GcdkSxdOEHoNBOYlfzV
iRTGSNlfFve39a9H9HYoz4vGmw5eZ/rySbh9BFuBvfLRdyQI5FjIhr3bo9B9vL/h92dZtslqtD6F
6jjuOkB6+9hJdvKcKR922eP++X8/grIu75o8un1G1m+H/zovq/9quz22dYPX+23owVaOBH9uHiO4
cpsceEyVA3IbbRDO68ShexBNI52N6qLv8KEgT8+6QN7xydYxBnVeStGfHdYG7A8fdSIWQq02PdSJ
ElDK1A4P1opVFXN9Lid32JmmYCnR6epWjSpiNyMCMxsSvDvJO1jK1S7SFFO7jZL6xSmav268/Kvy
Obi9Tve6bLw/JvdnRXapprw/jNgPyodRFu06XMsjPYO+ZKZwnuTVl19SgWdcwKzw2I0htHpfviWw
2mmVh3+1Tq7xtbQQUZL7lgXX4ABS3TdbciliLtiQKvmRODjUkHTFN8yZ/p6MwN2RMQnkNZaFvO3p
ujxBKJc98pL/LBf95KVGsVPF/JCZNQJl3nCQg4zGqN3D2a1Rz93GVXSbAYz+E1J+cZRfKO+8PGKk
71c2jJ1Mn2LyXrGXc2+Y5TCzryGeZ7tSPhH3wUDVVOfI5+6/T+9nbTsuEO/vV7EuHEbSbJ1mCrew
tqEFXUiSSuAFfAWXbLAS95AflV3IrUE5MdBFmTUruOmYycUWeN1mv7jOcQGYQz53Dz0SjeLE9gsc
w26rq9suKtGiipybrt0GYbjUz62RGTv5/fJ3hXYyH3v9RRhlv1NN4yzv6v3WyqNyGH6lxpJs5qpC
6R8K+T8btPvAoci5X9ZvCzu2pzWONGwfwPgHWmGXsPP7cnpCkN08AE1rTpK1MyVDc+JZ+FPHRXG7
v/JO3MeY+41hgv6dQ880F6/dWhCkkcXA8jtVK14ClxF8i0JgUHPJ5J2Rj3WkEnu0gAeHFb4h/x3M
ZYf7iH6/k7cHeh3v7xfhflYeyS7//69irTbDXnqS75NcKcgfI6u3tfi9Lo9ujSLB9oMFLcIMcqGr
DPZBxWNRdpF/9rbkkoc4bPKq3Q7Ja/8Dq79NlPJ3/rXKuH22Ll0fWMAjCUHsMZjo5fqV5Aiha/ma
iAo5GD9azO9orRBPjsfs8H8YO6se15FuDf8iS2a4DXMnu7lvrI1mZv/687gyM+6vNSOdm5IL7CSO
oWqtF7LK9+W1GH7fdKc3aAAYBO/w+zxOXKliRjcXc9swJqQcFJQiFWBi0yRM/Jy5uKMkRf3TXPb+
7fOxh4lz7jN03Vq2K+DpG5Ms1bhErzcjCfXDFl9ELw+qrcp7cbLFpE5szed+biMRhOa1BwFkHiw+
fa7O+4qt+W+cO+bjfdk3SJ8bhDp4hvHMFA9OJNzAFom6uPM44xHL+Kn//uXHXMkWgdTJn6aR4i+8
X3njdw+i/V5croEqW4Cmp//AbxokN8SV8u+bYu/7owpQTrWz83j1lQriwRSZl3BfOCGC4CF65455
DSg6RDGPE9XO/dkpZbq/f/vpSr6TPeZ75j6fuV/MotVR04b8yT/3ndi6jxKbX+tip/tRP436+gFf
95IUEhu1+aSMSM2K58o8exD7/lvbPET03ufZYnMuxP8xV8WW2O8/j/ppOSNGi4FfPurf2r4c9csn
edMDH6O5svFh9E23OB7O5CqK8b5WFTe8KAilQM6ERsTifQqzzcXcNiZ4gkK/Y0xRa2zeB4nHrTj4
PPRTj9h0dQ+EECn4+xUtbpb5jv9yU8030HyjibZ5N7HHf7Z92e3fDn+/Xcd0IvdnIWi/fmXj0Ma0
dpoLixfXXNxXsnP9U6zi34Z/abuvJ6bD3j9BHOfLmPsndJFzUqTuj9w4/lI8GsQaVGzN72jxDJmr
YmuekM2Dv7R9qYpxbotgQPtTKZFEiDITIh83J7l3prfiEr5vilZRHwlls6xOimSjOtnj/HgHTAVt
fK5L40QjF3Xx5Gcu5BFRMhLDvoeOXM+ox6V4PBD9R5K1Qhn4L7ra/aFhysQQxNMly0dImIi/rcQ/
KYr5cSuq4lKwxKJ/HjNfBnPbl0toPkzvVTEhCxumVyeP+qqx1HhcivVvBMCAcFHUP3l1F2zud7w4
KXNxf6zOdXG6/rMqOuZbV1Q9Ail/Pb5F/csRRNuYRGAnlIjbaH7Y3yfW937x/8x7VniVsHhL9gaB
EW2KkHxaOc7DxL6iEBODuSq2vowTD9G57dMPFz1fdumcQlqP2hlU4LWESoFrgBhBpFxTQHJML64c
R7z6UTy63CRKkp04M3nUpslulK1FlVjGTvzD8z96v/c/BTM/TRXmoWJL/PlB1hLRuw+6B7lSC9ET
LQyQSVHRyu5GJycdg5qLMlzELXqPU4oroB/VsHoTN/JfUa1S9tZYZ5M6qUgOpmmyj5AIhiUOaU0U
ZUW2cjHXXcOT0D/zjUU+6Q5bo4EBGQ/kOfJhqIq31VX3KDjbBgmAQEa7RpxV8b+UCVQmtcie8hCe
ieCTq9MfPNaI7tT3eOaX0y9O6qe/6L50vZ91sWYRm/fbPCA5OTr6sBZnWXzsXIgvMFfFif3Sdl/V
iZ6vZM55pOief5Lq++rSxFpvgY0hVnFe6r40WdhvNYQA1yqMWapQzxAgzfb4TNJrqOTONAuZnqnX
cYB5qlGEd1PpPQZKslWmY8hRmZxzr6wXYtTYJP1OGnN9JbcJIL2uyxZVwK0uCiex9aXpAPBUwBSd
4sjeyIFvpGskgzBcZmW/JioJaniw9pXqVQ9wssg1IxoL8TyxcC8K5VPs9k8Tov2bBynlG/ybcoVq
XI8qB1XRliB4lESkJ8oeFYjQLOJvoWOhLKg35yFEC8ECtrBRye1vHcMdr3FR/YTvuGt1JX/pUx1X
rdj9SHOm5CU+8AfXk0GKJ9VT64zGd4doPZld1yPhoNSo43TdwqvK8rUcwfSyJM+fVTk2lyjqAK8K
kO2Ss8kWQCeUPKZGgX6TLCNlFJJkqnJw3BgxFpd+6iGUhJlAh6OAHynbKjPzyzhExUVsiSLJMgvd
szRFWJggvJGF3iovkB9yh+5dJ3m2reVJyi+RCw07EpQ4VlMAeGG7rNzCLET1WobwqbkYicooGK7q
JAMT5NQd6+Eqsw8gNUivOQTba1S/hnYIrt1UQHQJrq4cfSCrKe1FU55g0o3uIqpcGcJnmkG2xvKu
FWrYV5lM6DWWFGU59L3HCoKO0HSAVsUm5zLFUhQP2cXQdc1FiRrnYZyKMgG2Z3Jtwa5mxNzhq0m8
VHILV7SO7Iw+YDbX9yq6MO7vIQrGy70GmgPlX4trbt6/CAznAZWZYFn49QLdU21tKYa+GoYqReMN
MH2mKfrBtIA6A2tVVqqpRvUCK3hkMHAAzx0/PxVQ7U7VVMxVrs9tlBFD7ZA2MuGm5eohHfVYWyq6
phxEkQ3e341ZW0jLwYHl7vgxwWZEDZ5aF8Cobfbte9SlbxqpdHDh0P25t3T4zCATQStkBSox7fib
dOern0bq+1BFoBUQxHny+gTYNTpYD6NCLtkYIuNY2Gl7UNuw3sVxmF34CxQo/7X8reolLq4k1s+y
1j6VqAad7SB66Myigvoqld/ClsSRhdjjWlRFB6nQZ+TX03XZL1qMOxbDNDxUYkz5QrBc035ksGmy
JGi3PDNWn3Y20g8rHvWjOFRZ6crFcvwd5DCcOhNk0Ta8cIrV/A1qL/rj+2N0P26pjfVD1dTrVEbW
Zulisdx6ySNGhSNB+6xirWzqR4gW1Te45+2F0PFe1DDarb9hWgcZKukRa5pGiDZLy7/uFNlPso0e
F66BALWh/RCxmDYlGHQn9NPaU9kRVs5j1E5Eh4WSxR4ZzAg0G6dC1aV6i9imshRVcXqSWJ5eVRaY
sOn8mH0P0KWYJnrh1uz/3H9OHKXu1sxKOGfT+UNwGkReMjj403PN9J2OcorYFEXhjTDc57q42voa
CclPjaJb9DSQO1bdA8AZEHgeOtfE6r+jH8pDSS3fytLzd63ZeWi8+8VHnm9Ef9j55SZWUW0qRski
YC3ZuIUTD9xXXuCdmqnoInRPbM3dfupo2xg7mRfPNcM1FIbwmPcJHoZTIbZEm84qO4MUgKJaqAQV
foP/MVDsch897930mAP+f3aJ7Q58haxsvx6mbjJEbm/9JZeJBi6/fDsxWnzIkOVqdYrriUdB2lE3
ahiwKFKeg6lIEZg4i+rguigWBm4HeV0OCa5P3bmMcvliHiS2cNA78uJryCOzc2gTVfHzwsETY5Ck
g/ViAMVHWUr0ftlVVMUH16iO7iyEwO+7ik/7tEei6usmB6DxtWP6VkMeQna8jZn5FmNPCnJptONj
PRTx0e4DACcKyptNQp5RJluxjjJfeZRzvzvZavkj9RX5sTMz+VH1y0vDA/ZCbhqmC6KDvP1aDf0v
q6zVowm05MVOOBTJnPwco2bwEhTSK3xk70F06rl3drPQvIo+kMLrGELdt3Qa2ZcvUafoT4obZM9K
tBdDeOckj3JVQb+8+GU8nFpPic/9VCDup3YLPSrZNKtxwTMbNN5UFWMgmpLIce3fctThXmoTu4S5
FL8kTomOtqLVS1HV2qrbabimrnLdQBF/YRpN+w3TK6SLjF5dBxAqX6oWWwQZvt524le+AAXLV2bi
6rsey8xrbvZPQGiadyP/PtqV/WpIdn1I8gDpJFNt3qsRIIVsGekVER20dP32j2eZ9TuQLXU1hriI
m5X7pAA+Q8O27sB7shX69XrEGha+8N9N0CL/6vzSphoWqNhkPOWdU67xa8tRmLOyp0QyzEMVNwOa
2232pMKY/ob1+0J0SsDYnkBgvMLklc+iyXQr8gt2l29FtUdNYq84Q7QU1TK09etIlk7UxBGbTj7L
aL2pMKKP3jCCS8gMXzuWaMVAiy5dVNjM9EzQPWxWYPGQ9URadl24nXUQPW3tOmtd6QyuO9xORpcn
D4IxwUsrF+0Sjk9wEFUrkE1gCkF7FFUTIyJ8IFX3JKqjNHy3eedfRG1okyvP6/SqheB73N7b+UEn
3eKkls+BC43Yd7Gr6tLiCtBnjexEe8ud+jkKa/kIWKG7qWrNrRKiKl9E9kkMEO3oIm5yqUwuokkU
OipHgQmBoWxUDFcz3GMT07uJ4SF0tGuq36oq29iNXWBYWK6RMc+P5mBlx6CBLDeJBedHSaaomsJG
ZlYeVqGDi5ZqBtWDr1hYgQ/GEwph8btsFM4a3cx8J6pwdIDUq9lLrvdIUmotWIJpmNIO7gJNP1A1
aY+7slwDFC/id1DUyRY6vrVRyX28m4Z2TG3JeNT9xDrnkQHAYhpWD/LvAbTknlebcmZap+BGxJY9
FaMSu0sieBX43b/b5iFiy5Dq30WrKtt/21+tAcA0ZvhQ9mN16aUCuHRmI30HqkvnTfQ7ld1nve/M
l8rq0QdK1eyU+JqJsnERg4jrxte2sG9iaK/FpzLQnLeySuWVXYbGOc4dDFjKErUUdGGfoSP9lBC/
WofZ0gY2dJJzbiq7D783CgAxQ7OrB0dvvINkWtE2iH35EVWVciEOb41vcu5UPxvyRsCI9BAdxkHb
EbPNUd3NjZtjojnO7W4hbKmkiygpM5Rx0ag65TxTT2bur1pXDQ8l4uR/ddzHiO58boVHAvgZGf+V
PHpyuBL9PrjHkzhaaNk0mgV0wsLS9/eq6FYdJeo33NrBfaSnqDdDj4ytbHZwt+dDGJZ+NIGXHyzf
kNaxkqnYUnXWzgDvu8frpjopmm5tzCgZrgM+Lqu2lqtn7kYZ6I9tfTB3vqHNI/2pnCe7i5iS9pmx
uT2adab/hJOIWKTOc56rj5s2iSxIKt64LouivIRqXe50regOgV0buPu6ObYEjYU+FmBVHnwwM9Uc
WSy3dd9Dr3+OAl36LYG0vH9QkipIxWXGryHuvvuSZL0pZpWgdqyMj76JNjhTFO8BCrW9TSZRcVly
42Mbh8aWcED8YEMFAuNcGcTPeJCZ7ui/8wD+gHwo/VI9fJBBJzHDZhIeebb+O0EZWW3aJw9rjqr+
1jZgltEprp6cmjVh0xbKA7iNBngODkvwrqwVwTXX3amqhgdVb02SBnKcHEelSY5iy7JKUoBIIJyb
CFkX/Gu+KVbnPKWx86YMoXTWW8fhHCDfW/pxeRDVRkN5LrXCZq+GLcJUCvOyfZMDdcsq23n2IKQv
is6Xz22Ru89BOb6rhqdeRG2cEOCWajyIoY5iHQPFcK+i5rfeto7z+Jueqe6zO5JLzIzqMdcs69nd
9m5ivYe8Krd1L9dbq+68j0zdll1pfuQgsrDMKcpd53XZGzZ3y9YI7G+sI0+YPGSX0pUQz/cgbzSt
ryzubVNHkJFxxll3YrL0W8SOBm4ihNe0QPst7A4NxNR8y2ue5wGVVmqrwmyMTYel4KWZCi6MYVXh
jbwSVdFBwja7VCNuW1hWHwE78cleU4BuwHB0Qewuu2hTYSLFe7Ql7ZxaxfiNKMBbkwfDxxBMQI8a
Pgc6UEjuxepbOHbDR18GxrKf2oOp/X/H20guzeNd2+U4wNOWlWcj+Pb38ef2/zr+/44Xn6sWHcxt
R1/rqREuOxbst7wbyptq6erWnNqQyyhvoiNl8XtvE0MQiqxu+dT2ZV/enMhZSc42VHknisKY2JZO
UckbrozkrzYZ+2gn1TfzMNHZh46zKEv4Bl7+ICW1AWESzlevlJ23trjXVy06NqukV7IHUfQ6/1fW
vqgLpSrWqh/JJ6+AiMdDSlRQaJdP9VSIqqlJkO7v9aRYtSzX0Hr8u1e0z1Wxh2hD2+6YBgDa5qb7
keZ6zENv7O2HnNP1vcX+A0Uy5z2Cz8RFlad7x4VLqvbWt8Fsne8aAnREC53uwbBtDEcj9FayWA7I
vsImhni8r3Jpo6nO+IoiQ7dtOKoQPH2BlrUXn+EnwPnaojbOOGE7F7dRSHRNx8a84kHlrD2DGzFw
HdC0jVrV/UEtfTS7/3HYuZvrGH4GOZfFl+gQRYtW99oGZAUTvbX2eqzniOvU7i2xIumGQHSzUncO
NmLROKLpoqEdgwi5pS+YgsCLCftyKxVJu2Xxhyy+9qfQ6w8kRrrXIMQJPmrq9iGoWmUnh3Wyd/tY
v/ieiieGlI8vsR//AXSY/GFnHzv4g6TrqGNh/XvDT2ar9Y13KbKqumVToclMD/0MucRpgKZOVKQK
yIZR5xclhhePZLK87pysuYjxYhgGT2tMIwcM0BCniSZPdiDzeMm20c1DrGONL2V8RXQIgwgDYzSt
kfsNPmjlxfCaaFtArTlHCaQKrdfHk2WDLIYdbx6tpAv2GVLGR0cPjD1hj+zgDGN3SIq+30tykB8T
LcPYx22DU1S5SDx1ln2K8gGv15IgSdBE7iasaxkHBrnc2E7WQ3RFdBkBqPZKfiJfx6HV3FzUntAN
BjvIEwc0UNG2j2OD1Q/mzv1TYCCP3OiLtvEJSnmZ/FyRg176vay99LaNlje6p694z7SLIhj6s4sP
FRLUabwqBj9ACQv9ON5NED7cePwRVfbaxY/sjex1ha5NMHHtx+ARLOmfwJTHH1Kk/SDwC73c8AiU
e7a6SWpezm6nb9vpCHaIfwc4sByLh54FlTkg0gnE5EcGLlFt9O8OWAOWgEl3RBu1v5aRpU5q/COi
a+XZMYYGKWTuAFZG+S6pFIRkEO/rLyFqLUzK+12qS8GTKznWxVJg0wojeF9vodwZbrdr4254003W
ToriPdkZd4oypBmyAXL/FgAAXHt51+7EXmoY7UutUw6ppXQrYonZAUZQyFJ1QgYbDoYcbr24N+kD
gohiiNj61GhOPaLxa888vE+EPiEfMB9HtBWFDQ+NBN4ywTHwYuQ1Vo611Lw0GFgeeldOkK/glCTo
bRO37GB6TFUU7Zz1UGf4XE5VVR8gLelGthdVNy6VBezEcIHJAyQ502JRMBVq6uP3lOtDfuydqMDB
gi1RzGPElmjDaZzRlQpEqUtBY/0/9hsRjMohqP/PsUX100db+AjsmQktPrXNu4jP74N8PCTxWzX4
/hPPXHeRhZaxV124FW2qPcqO5W61zpeWY8rfbDlZeDWLbCdqYiddcx7rJnHOhiHtkC4aL05TQSms
0/q17a1ioXWW9732pCcIRc4vXVE2qc3jAB3wpaekasAARHmbJPxDMOMBdZDwRxGUIa+dqn6b7O6X
kdHkZ+LcRxkR9zNEgeKcKoW/Qc50XES6XJznDtHLBOuvcTqWPFltLeXmBYgMzs3TEcQuYuBcbc3e
WlhdSc7ynw/5cmipj+ALqe5LDEYVwczpQ+YDiGrcyTuSX+FhZXeSdWp6DwMirENxfJFaHwqJal11
lByvsTk9fZUMhIHu2/c2mL5YKsX2ziJUcLZkjEtCGan/e3Vqw6m7OwdTIdqAYCprfNHIgky9c4cY
J9qKUk42eocrgKjWppauA2RhVk04EN4vyh8BxAUnk8t3xRugv7X58GLlLNrLoXIf0zFtV0DF2pva
hKhhWn3yYGuIqoSIuJ0Ho+12GahaFBwDMPvYVu2N2EETZHqKd5YcXNJYLjYJa92rjNYuEQOi17FR
SgTWs+SZb+cviXnbr5GJAoox6voHnqJvbhWbP3PDPcgEMj2UcOA1RWXEVPo5y2sT+T6CDCQ0mj/9
4JzcNM1+alX4XdKJUvO0BEAPasgwWtywdKQWDCQ9kzHpnt2yq9A0ZwEhenvLz49+AhVQ9KZYeJ7c
dqwWojeM/QTPSzTlRO9Qm/GllPSPaDoSGY/0IS6LR9EX6jYxJ4SWmJMHD3ktS5cQJyG2PWMMHsSW
KOTEex9VudjPTWILN1R/FeLjc99r7pWtxNqGJKIWos2qfOQm7QreKeKgy3nc/Dlyl5wrPTMP7qgy
dgxxpYKJ9NhHTk6KyCV5osTK0bEb5SjDo4KzHijbeEQqRnSIordRDVpK05hSkoZiM++juNLPfMxR
tvvnMJ+GGFYIh0wcfD5ai03HsrWGfHU/ruh245CP+DRyNCVpiR2WvtJMByLYdHipK6EIwmD9tKPo
uH+k+IJ+IrsbR9df7m2a+Abzhw9OxCXoWo28r/x69a+/aR7913GVX4mHbsP9O0xnQWx9+rLTl7t/
J9Fz/9AmTx5ChF2him+N2paP2TRMDHD1kjCP2BQ9ohjE6Rebut0g3dD9cMgInaWm2zDbwE6tr85V
FBTLEgMLL4Bq5lXpdyOrBjT0wDS28t703XFrOc1vYLnDKkZYUQ5+tmqEdaRu4kfhoA/mdM3ej+tf
ZeI6G+ZMRxsJ06BQg5ViDpOUrfPTlLDIDpuFVPIgR2hWRw7fdogxVrhb2WX0wjpzBwnvWa9aZ9Fy
26HrMTyVbgG4uHlWvJ6DQfNDETu6tHJ1skL4lwWoJwI665joVqar3/2sO0lkPYcMS8QBCYZ8Svhl
EkmHCL7vDh4xy1QnOgaScivrSLrKIUveHD+ja+EedeYi2MtNTV3fQpOKo/O9TcHEZTFmXbKf9/KI
5K2SEsklfFOlq+iAg/a9HmFcFXULlXN8rIrHKta7a8dEqLZKtNBTluTdCGQE8bKQL+I9SzkmKzjk
YHtQNBbKDnW/6KGa6g54QyO+tEqPA9hUDLF7Kzt4/El2tLzOAPVPkREtXsIx6zdqhtaYaEtRYNiO
uKwRMP27rRmZSCBpqm4LXPQy23AfkqlAjsLJreJam8g1xTW6OD1zmOs4FUGs5Tt7sIaFqPIE0a4h
ahQQhqp709xemfprYNTaQTTZUqGiS9aP2IVW2Vq0iUJTXZU0EZqNYsinDhTztKG6f7BoNtSM/O6Q
pXvxwaLN9buF6dTaqh5KMtbTlxSdQSSnR8NEgHBqMgirXyxLWnWeH96yfJ1BCL7WihLcyJn/6YPC
3XeKdkaIPD71mFVdRWGPaP0ja2Vs5rZ4aFNM3FDmj2QplKA0uhqe180hMiLjSrDfuO/bBOZ6zFzc
j/y6WqapzaLNjfEYGo3c3t7rOCQVmzKL9SU4X/r93FCP0+Q5rOyH0WF20I4FuaKi0a+OE0kPRnD0
pooWhH8VvVG+N0QtD4MeT8tC+D64/wHMmMf1ESpH8cijVxzIkjMT74rgiuFdc8mzYXW/osY88MAa
1wtUkauHrEy8m06Q7KaG2WPuev1RDBMFUzJ1gS1QvhNVMVZBZX1lFCDHxV6iDUZFDCUhOrOG65eO
7DnXONWcK7rc40HTmg/PLVEJmdpVK2lxkgoXbmjD/BfDUMDck7n3z2IEM7+rHCjaMRi5/rIhqHeS
55hXyKLWFQexYq34Nl4G/WhdRYdSI+4p5yRnRFV0IJiiX4qYCSPOGxLKsX5NKlnTlm3A8zdqjdM8
1id2iplZZW1jtQg39gBiAjlL/5bDhlhhzxKtNQtltKVVF+5GczSUw9FvuSH1HNz0uoIbqkXED3ri
obYWYyo0eZmIgrnLiFsWbp7q2DPbyD3s8CTMQtxJqc9FePivramKvt5rWuPlh7eGA/5uslZxMYc+
iC3smhPy14d6Ygk1E4RRbImiE0DJqWBRC3BSNCJd22wdlYx3HyL4kg1P/h14NeG8Zabd5ZusjoRZ
alaxE/FhLpgjQ3UQ9USwHlo9edUn4lEzMWnK6SvgTQTzyBT8I6NA2A01SIIC6O4eRKEWdT9icFRO
+hv/bKqx8zOIVDQwqhTZR9HdtiMMUbEZIjuD5H8UkuZAOJ+kHSp79zNmD1iQROiMhLZJClGcxXs3
Yi/HKSqzRfsEuwMYZtAX9LU0aBIUu+b30Oi/XNQi4qzY9th/rQzl0cPX8ZA17ZvFaT0G2IFtakX/
8AfdWfcTqjbiMJlz5ImTrMXvnc+22BL/ADksf617nCsJl7Sj3KirMvL0XY1R28HUsnxvskiIirBc
SHKz7XTzOeZXG0YPQx9Sh8w/zCWglMzJbQTpR8lYhSUk5omUlk6Ia2v6s8RWgmjDukAWhPduqxwq
lC28wiTRpeUo8UVxf/p0YqAoc95Mp0JC0VKWkpS4xPsJuBW+8VNPfGmtGaesK/tD5ZvdvdD0oD+4
6nTmkuEjUdTiAOW3ODhpgei42Extp1XWYlNYr4otUUSWW4B2clDDmLDz2WTHkmsFBB0mHf96YeWO
le6DBCGAiSM6/UxRiB88V5tEQ1lGwTfTnThM44RRFKcjE5xTsVmPBLzSxBpW8z8jrtO5KrYcpcPe
CgIvD+8MnUAKbYL9zYXR6P620Y1jNGHvxXUgimCqdqQ4NmNQnURT7hqYO3g2sxFha9AKRwNTavl/
2yz7FitVifuolsIBm1hj902rUbt9hMgXJHnO6aQPUejYGIhCVMMAFWIlkP6UTCm7I8aQ9WKsrBZX
FCnsj5adrTRsuuqsHxZegrWujz/1SrYLVjGq7G6J/fxy4v5JySdhXeYj+MZmGM5BpR9Ina/VpIU3
Gp2TrPAXaJSRKB1z/2SChTl7brMk314tuiG5JAqviNQpjJWDyupRLuolj4ycFDqRxbxo9sgNTEvb
Ub7Bvld3Y4eDkGnjSWu91mWdbnSSMKDYmxYvlsrbBDVGlDiBS21CfgSY4IoXLg+N8EFXFXM5KIO0
dqUaW5hW3aD9jzzd+Kzp8T7Nc+J3WBIFlf5edAWehUO8QX4pWBsQ/bK6OfleKS94OcJM9rNsVUHI
8JsTwq/gSUJSupJM6tULCarApVoiyhZsumLyiK41ULiEKEhOL8dc7fA3tqtVjkRFZRNrbPs/lcWJ
sVsHqxT2H1vn5A1RuAww2HLTUEbXFIvSQCFc3coI32r4nw+YZhbtn9CFkS2DpFr2o2FvXbRupLze
1arPSUCHLtBNzrTuwxWvOh1cTPfi2FPoEiNI5mPVL4tX9/RsURS0Yyxzn0ZbTRogAkvg/ZtO2jKj
GJfkHz+YPPtre4C/n0tmhDYRMB17ZO6pw82xkUcDvskP91Jn2EX2rUcCaUfGUz4BpsU9w8aBQU75
o3NYunDmGw/BYNuzZby2Gh3NKVhPvvSndvGWKfvzdAWpoVmfY3/8bdC5TCtelAWLbMlyL5na/CwS
1JFUbtGl0rWYNQ0d+UbfwjFHDvUVAdFTFlU44JrwxGBwr2LCCZoOKXyM5Hhp1pOkCFrLi16tX13e
FytUXhf4MuMPmpDCsfkss3ACNCHGdgkqZ0DRyzg3hbRJvMq9DSiuj4X9I49x1fNk7/vQSpvaZiHY
Ke1qmgC2puYfwcptDMf/JaHDush6vImVfnxzCgIWBCAV6beFRSK6Rlqw1xQieU4o31BcsJfaEK9c
v30aFHuDES7wER8olqTLZFtZIUnRz6hQms1Y9M1q8ON8I9kvvpSmCyNM3HUZp8Rn2nRjmFJ2Gn0O
2NVEBgNFefD6sEaactg38ndW/v7SGax23ZSPVYRVa4lfF/H8tenk70rdIs+CQJKtYXpcty8gcjXE
jkJ/iYtnsmA2qCxH9FcXDoapi3rok0Vo+TtDl+RFi2SXGeovCIkVOiBJZL5i5keFvEpD3FdsFENl
pdkpmmfQN7x6Tvvd9YoSUafsVzi+jWqE+Frs/wScm6wq9RkLxecWvCRZF9RSu6ODZOqU26j7xl4R
a+uHxiJkBgjYdNU/hG+QMDHfw864ZD1J+9g56SrDEqU7azKzf57p4brFdbjOq5M7NhjIpsMWe14T
d9nU3w0/cM4mXv0Upc2H0mAoL9fDVQ+Z+TfjJNebEQjEGp1En84TOkVksgEzjLChxzWxLLMGQbDw
e8tJWpQ5psCSJu3znkmWryvFst5y7uVVbBHwx1LgqOWbMjHcG96G9ZrUTrjsC+vZ7JOVljY8CCRk
aOP4DY/7eKU4JLyrsg4WVZW8gheF5Fizhu6jAL8k0JtmiZHw5BMLMrpfV1L8gpj/Dek0e1G9tiYK
dEUQwbvv9nag/sqk6FcSqD+rQsMssESZX2YNRYR7m3bNsLETkgWBApbdjsER+YP3phAF7RPE/roh
e5TD4lJMgap0mBKxv7XKwnqh4wv7QGWrVl+ge1eue8mc6M75Q+uHiyAziZZMQN3C6/eZwkshASNk
It6H1gtPTdNbhsq+TIIHCyDGIo+zSxJlfxLN2heF+b0KWHj1+tW342Sly/EOoArxILfGr6Vz4dXb
3aHGzcxDqnpVgEBfN1qIIk/XRitTwo1elephIRlpv3I16aeNspHvtgDRA22tYyql1pa5HfryCZs3
0tCJviUKsDVGIpl++pz28kbH1Xtj+yb4YTArgcFlJmVvjpyFh3bp+fakIfat1XzUxuOXYazjFfoz
yIWPP7PefFWz4daaSzUxi43p9ecRac7IRHmuwn9SMc1zhoy1nVXoDGYqGTW92keuC0zb3HaBtLID
vO7fhyD/cLz4ycybU2+CaZS7F7+OdxUYnKjnmgjraoMkG9I07clHOBBAG8JoZWysopwVuFSutJL7
E1V5I94VVdYRxB3QjEMfGtEAvCs842Oo+w+8qZOFFUvPlY2QTR2o71US/eyQ09OK/h1+2W9gu+Bi
te3YBvtGT54GaOTLWM6+5Q3i5QE6TG0Eoprz8ahjIrbNSAOA+dOIHVXjlgQkYmrV3muaG55GeAja
xMe72vpd6RXSFLxh8djG6j3VkfxFQHkh6R2Wl3KKbFN8Uuv0FiHNs1DGzljrjrPtTWf/nlQI9KE2
tM96o0ZvPwIsPwCP8PHRxI39iClGdoE3DITPQjZd5Y7MXSI7RIVr46ec1KdI7t4avhRLv9cAEAZK
n/GLU0pHnnyPgMvyRdNYnHrvouBMnxnqtg67XZ+5m2pXdemm4rTwkGDlT+6wX5DbC5j/d0gBW/kl
IEq1q/FTkyuMxXrnFGVofTZaRD4l3XQBd29nu7/jGAvlCHxa2pevZlOfVKe+Nna8xM/hltfeh5Gw
boRChnVDF79bcOrRJ83aJakZXB50rD9Hrg0yAsjGp0wbSqVjRtOvbU0GYNxsddYZe4fVcpZcsB4t
mQcEMrEqbpfm1awJKo+x3S/Q4XmIw75aFBaKgLIO4EhLvKfMjH/ndV8ukjruVoXT4BgJ6bD05X0r
O98s7f/oOq/lVpVtDT8RVYRuwq1QtCTLOd1Q9rRNDk2Gpz8fmnuvVbWrzo3LQgjZEjRj/OMPFJFT
hHN2EfZHq6HKrrrgo2u57ubO3NqYeTtNf7ZA73BOSddY3NlaxjRUBViJwp3CcvcVD0KITiEQmgV2
WPcWH7LDx0jkycyCbuTrznQ8BP+uu+qTIV/nj02OR1SfavrWtPBsaOr4gQD4NsDbnhscleS9962P
XXcyMCKjG5N7N2ifNDFhu+l1H6LFaXzSYngv3UfdeNuwx1K0icko9lJvnQER1Aw4Mojx60LXuHgo
wpRIfBWCCHS6noNYp/t87t0DIZOvTox5D3fwrq++jZbaeBq4PEv8dZL4JLSShLkBD8WE00XFDwbL
zxp1Eqwm8nvmWJ3CuPwlZDRaCaNjrGQ9B41LUEnxZeBc5841KgmDRLAgdsnnLM5dqI42xWLYFre9
x9CQfBGsrs4IiF6otV9chha+DJesCHP8M0k6gNTtx1vX41ZjT+vU7ZaEQe7mNgFSSYOPqnpNTcXV
Mfh2PesX2ecjxXiWroRLDWZn8DbC+LcHz26PslwcsuSI39s4PMty2BimHCmsCM2IHbwd7O5OG8bq
EGvpnRVSkJNJW5iy2FkgU0rNAwVt1O8QaVuNna8BhJ7tKPzC3wrv1BTOXmQorgBOGu0X0O8zLtND
YFsjycAt08rbvMLGDIt7scpg2+5nGdbrBkdMb0j8ZJbnuvPgpnY/UrshavkUE8xaAEJj+Aj3Lq02
SBnvkl6IrV6od0wWbrpixvG5XCyaP5QguHr0DMT6ZfRcCYdKCA6UC0iwUnpI3VnG2ExCQS/cHaQl
STSkM/iJjbjHnlCFyM+kwwKyHyYy221zK6zpydTtk0q4AiM+4VQQKsFU8kc6Qb/OWhyH801k2LvY
Hj/m8QbmzHMGI3VFLoja5AafE1HitygxoI3M9Os2WqV2WiB4+arhzLdw23zcQ97M5qgZW5vAo5Un
tUdRim2Pwe2ySJUrfFCRQk0QqHeLuxzpHykLm2YdsQ587yPry7S1aRuYPWbJSEhxNKQ9zTLs7agI
pcfZX2poByhMiE2M0K9Q47dxhEdSav1adlus7BG4X+KaxLoJhCixFzT1+9jVTVzlnHVKyulK8zhL
HGl+Arj8kKFcHfuUqbXJ4H4iqig1jQcM+/I1VBkElJax1tNSLi/YxGDEa9NksO+mOyHxpTXGce8Y
vUsdkFQ+VnMN7intW2Io7KjboxZztpW1WDVZ9ZxkBXIk+wZjzPVcUj8PrUeqLyDFys6i3UDiOK6d
860Nhb0S35Ph/anyOVlDZKs4Tbt7pxjenWb4g5Pofp4m3zaNj3KMJW7JAxa9iC+CsZb4kwyFzxxE
r8Rjnzr3XeMiy0jyc+92DFCUziDbe09kS6J9bj0F7UMndKy68RAlQYzEHd0J1mNUnDMpTsKwuXTD
ljwn5hi17lwquo6+LIZ1FOt3BI48mz2pmF5XbMNoeogC2cMFdO4ZqBDgkgR4Ns9vrvfg2hokEXPx
4svb0W/bhAKbAhP7unCdmOV6wsWWmPNVX3fMG6KdVhXnInvGNs9j2BnsOSf9uoqszZgYdGK9wa5m
XGw007Z896YJMewE9IO7QDa418E5KZzNoPQ3LcsYtXTmLhjx3BsDwvAybNCU0/lh3/6JFNR7aR2o
L5oio8AYnJWkqqT7Gi56eqCSlrgOZ6RUxZ5vlL3N25CHkHmaH8DNLZRl+K6bfE9O9BYxp5ymLve1
Hm/AxDOngzO9liLONoG5ywQD6QIdKhrUcGOTA1OK7i0twgWhpvMPEr41z659bgjMSmoDpJW8Om2X
ICKd7PR5HLl7S1K9t9VAydHbLWPChvFwREi053h4KH9XARkZaVTdtmG0tQgS2XrTeKxS8yvTEOxG
Cc7vi9+Qav/ASHpmIF5uNTgqK8UVv/E0h97Q41Iahua2mLYeLsDTBNwOn0utgzTEna1EFqhQImRM
tZIG7V8WgIXE8XcZZCfd0TA1TyqShQLJ6Clu9hEGGytIS86qLs3vwcJ2Kns2bKcgccv4cAxt78wj
+IkHm8eqvssSq1P8ur/xm/mkoh62yoxuZyyHcfZNU580WFwI5ksdEeF6N3I35VJEcFh8QomB+t3/
km95G3hELMesUQZB53nvvHjGeJxqzEjwmSNL3qovfS0+C74sLFHu49Qzd9oSuRxV0ymTOq7vcdFt
45g+Taf2r6rhhWsUGgik+mU5tDd1OO14HVPwLsT4NjoQK/ScGqa2JgFr94KQNFgNKoA99O2Nr8q1
XsG2n5y8o9qEmCpnGGdEVyOdOGapR5vKEhVYFLxcm5BswXpVDb3mXbfND2XApcrhTADYPpR8eKti
sO61LAUyFNZbz9zSCId+TfrP4qfihadIiqdwtvdGRoEuQkL5WJ2oAHDao4d1TbxbVWdBNMZJGMDq
zovC++qHhTdg8jOgrByj/j4TdGp2jZ4mGYhFEfpbVBPUMJkleVDDEwak2RYO113i9CfGCgj9tOxW
ZGG7pgk8DYtz62Q9Gp9h4X46XfPS6JyYqXwh++LRtIu1CMkpJAIYF3CCZKebpuZqQdYFQ3zfWPpb
18ovzenBlWG6NRbZdYkOGJNw/3fm2EIx0R9Ud5sqfMBZAKDBLebNxnuwNK+uFp5mnAqx1D6lpj0D
3DV/KjVulaO9ZEQSr5zIGvyhpPDWJWyGgLOFKqYrSg+puNBXUmQ3ZdB+FQIJRdTNmFJCf6q7RycT
Ryu3G9/UOmqqAvq9jkH1mGjaWiz5vJ1nbJCCE0WflH+iPNpjXHFTx9FWT+V35NbgVDVTQJJUiVKM
d+ZU3aY2gaK1yg5VT2Rqp1cbWOGfqdFAFzVJ6JbxJkkZPCct/LegwDhYbvgTjl10ceICkvBwKjQD
fyfbiFaIHoPBeghaJBRB8DsX2pNJlNBol9GTln7gmVjI2fS1UIeNNZi3E95ja6s1/jhdezC9+LEc
mKyjAPxug+XDjrKPyehf0wJdNWkLuF+V/M/xcDulw7lMoOcF4SclxCfBqtHKKfutrKaPrlp0eTo3
ci33YATOJd7jJmw7avMFqRx3TPGitTUBzeqxSQC8CZoQfXiSRIq0KU55RpxSKR9ydxBM0LX3ORxO
usJC2ivOJku4cNxdW5aunw+Y3BXtJh7itzirhf+rZPVHWtlXUFVwLc3yPsetsXVyFhe7Jm1Jttjj
Hedi2ATkx8NyQqttVEd0Ro+m1kNOR/mLymI/DdgSRmSDJokOqNcVPWcjnPNZWGudmSoeXCFakGLw
db+dx4SkxDjdzqFzREH5aQv1kc3zpcfni7GafeYKebVT3Nq0bu0VJRxMN9yZdeI7QwfhWCMtKplv
ES/d4Fo775S0NhJ7A+4/BnmUme+aXF39rPd7Mh1w0YcGProdJuv8U5XlPYwO4I0DnrKyqOg4i4uz
lb10Il0ToHpXR+1b1DMCX07BeSJiCmKJvg1tThT0E7dzFuxAxN8Cp70Fub0EGOXTJaBDy5SxIYXo
mIn8sY3M93y0BY1eRFmLnsr1cHkSLTfGIn68UgVCHVAG8Lja0409Eqr9VrXJH7rfJ1Sg7QHbfDKV
52CN7uVNVqe6Ct4pD+BjRJQoAUD9SWOQUxuErXSTTDdubu5hGQHrJZNFyaBC8iG1U+lU2i295uuY
g+3OnbMlL7tYl9Ie6OlHb5vPWNHMIkv3RX0uSo0BAQfYuKn2h753NaGFEHHg7sdZQzeZY1lJSFY4
uuFNHw80jTgnMNvX/CqRxBZPcjc1uXGjZUywFEoEJhEOjZob6cgzjN00eeqAPC5e1RMZTKNh5Q/a
1GAa76TN7vrw7zZs6BOuyyYL1g4SDoz4K5N7VUvYuJOXZBks6U/jmytizLgJsLCdcfKVNx1KB0k6
IqcPGxzZEPBPHavT9vw/29mgUO1EANKHiT2tzcuc1c2up0KvB+5hfQ0AGbeP5At/dm22KLu4+8za
cBBG7+2c4Nchs9OfMuMTHhn3mga6W6KLkJzj7F3rMFQtLUp7ezB+gsLloqHCzoPgy0pE5wMRuWts
A4RnYeKsF/xPNsuSq27iYSnZIu0YOXD4AudP5Jl/+gb69sQiHHTBASdmDNJBrFrPfPVSTL/ltpq0
s1reLl4mMJYNfWrA+d5zX/DPw/awIFliLvx+Sk6zbj/k1aVKRL9KsuGxCJk+Z657qCsBpOlcUhM1
ueN+16PExD9Ud5PM7pNldOBpObDhWB+FHg5+U1tcER4p8KjKbsjHKNYqVCMz/HZNcT1wWVuHohcE
6ki6t70VRgKzCZgduo0jgeFUeKKmloNDY1hvElld6qR/G/MlaHFM+l1g5b9DPDfnFqeNEHhbl3TK
Vuhxg50s5gOWtfEi/S2enLMX/pqNxUy2Jg/NpeGsYrdgeUwe8+ElsGLchVx6tCi0whUS69XY4uUw
lqPvegm9syOHFTPVXRLrxmvqsVrjHUt3C8Qy5uRDGfFRdKAvdi9u6bGfbD1/bXI322i1iCFahG94
jCBhd80daibdh+jBMriQDh1ih0AOAak6f4E9N72JWN3kOzaXaeusEQwp03RHkCmvMo8Ws7Ct7tqf
M0r+fACqDHqGK1ioIHFn4j60Iz2cRu6SW2Sun9q2gaKpfzIyDAF1C8uXvqygVQFYyeo7TRTeL8Ww
zyZwZiOT3sEUhzZvu9UUMphqZsAnx0k/O0A+7jaltiogPTRZGR3CpF8KaPNdInFZgVaG2J2M9Z2e
5wxWTPlVLqOn4EOBsPhGqlG7tqcGzBKabH0TIg3sKEbuA5uzsigBOzsd3Ul/26Ov8+GoVBuvkLik
T4w97CWxplMgfvHcDczLOGFwRkh3dYRLBeXdaqzT7l6Rmb5uiDdaDPmP4PLnUCo/68BtRhw1jAFY
k1qqOiS9wvGDO0KkROCrLtbP7aBvc2rK1eSgnI5nEsuFfvEqYe2E3qktDpGHWSXOyk6LTWQS2DKH
3BzCUDTHAbw9dSG4J+n4YheQTPX2makZ338xQ/0BkQ3iJrnJSmB1+lZ8ahOb6JV+ixcDLhKqiE+t
w/xU1YD2lTVqiGLxg8y8fDO3FjfjoXnDomdTyKX+LJHGzf1BpqykWVy+FPZs7R2zhM0syulGNMtM
qIZOQ/wGHD4nralrM/LE0W5sRMRpoQ0CAXYDEMiFRptly5c8q3PfMYrAx3KlgMuJ6rVKfCLbCgyg
lkvyko28RTpxCVtZLX0hxJKnoE5SJK+tzWcbGK29T+IUAhOXPTKfl9rmP1aSt0RPBBIT2ixrjGRs
t3+VnoRYnOYnrD7HY1je60AonFHFKuBb2URpg913U9Pu8d5GNW0JGumZOlNlOcx6NrZblX4S9ntB
4068cE7EaieKHcNiC4+Yrdefy4jwFrSyn7ot2ofcDDZ9Mr1aA6rL3umfmwCtJzSgelcQRMMS3V7G
eGYn7VeQEgSsE35Vlt2tHbe7CZmhAhx6JsYo4QRsblff+DfzEU3JXa93GuHTLgqY3iV2o0CYoCr4
tCYInUnYSEfCZsGZLAPs1riQUP1XZzG1LDdjYR4wKilnygrJOScq43sM5adu/vbj/I31DOEWGIVL
dTc3to4zTgAOHXxivsWrhWlv9QwFBSND3GsaRCbgHtrQ3w7MmG1SfJKo3zSR9u7Vwt10Rk3gWpyW
ZyZ/ziabXdLxBDMdxl6+blDp0Ocg7qVipa/dYewjfDwx0jW37UNiBdONHejMNmh9RAElxwnLcavh
BQ8P+bHVMn1bu3d4XFAY6tNLPxr7udFBhcf6ue2ZiNhD65th0fjj4BkUitnMXx+eo6Z9z2xGZNav
2cd3Lt0+TTB3xb4foRrRDnQjA+jI06jZ9zW68UtIHolWEmZNuNN6aLTvuuzfrZBcryw4px3cStF9
Dy6AfpUAwcOufGoBBch78/D9LWzAD+u5D2gPE9wbNgh0PrVFvRY503F0iC7Ik+ReExXu+XLilJur
clVCRVkbPT2fs3jiN1Xxo1vDV9vrVCz2sDdYe3aL6fZQZl9wN0ivxP2UeS+dsenUD/xHCWdVlAC/
yGwXYYEL2XCdask+1wl0rgPrTjVeclM2nNuWWod8yKup8qAHMgQ3lCc3UTsMt5W7sWDPrt1RkLbR
fU5TeeEOm1AFWytRIZ+rywIeSLWdkkWw29J3ENoGQX6uvhNEVrQKyaOpe4EfKaDXqJQxvwGcZGHZ
XQobZa72B6x9+NDCPdNXHWsncds3jNnmsfjjOIs3i6A1qhuIdT3fiqHPu9Cbm0u8/JCgbzlM2pvr
JjtTRBmBPFSpzX/bLBE0wbjPoT/CyTVZSwlWdzUPF/+6n9aVYh0OKuMp6eKE80B/bbCXWBum6fih
tXdtW67F7L2GcSRQuYFpl00+bOqARiYf0EEkq3os1UGNzVPvVPPOTKx409fZ7QhljNkx0zmrztSO
i4dgY7dL8REemdUyiaOEY41FpY9NBejwxqqb7rav3Ies4AMt5myVV0Z923ptRYb31uWm71Z4srSM
N3Adu9TBBMgPzNhG49fQGbiIO4zlk854sWyYhVXzUSmcXFB0UQrlG692LjkTsXU1i8anaN0ESAd7
Rqx45ixBG8NPUk/rwO5b4gtv0robtxh/w1wMbr05PIc2vQpt2TY1q8gftBQ8xhhuDPIHKHLGH5Zc
zKMc986w6nvVpcAwdviSTcw/BfelEAfpWpt+R/KDk8AybmNp9eu2yMOtlpGMoAz315FwNPP2ZWz7
YCWwQfadSfedZmJ9tuZvMbr72iImO/l1bE7QOc/+qBFtre601H4aIUbFFB4Hq3quU8gULSeX2Tyh
4zh6NQyfMIg2QVzj4tGZK8cTfxbFCYU47iSNZ1p+YDonE+Z1xvxl04f2wYPyc4NQ8dlYYsbDSmPa
XvIBOOK7yRBboiMqAV+3Y+BiapNk5CUzpzYdMorwArmxy+nSW0wPpAjeozsYKKwqfjDMm86Eut/X
56lLsx20jMPUBxfiQpC+gEWkxghVx+GY4TS95oX8qefxLER3oUrFtjg6pgF7cHZqEIKabSo6zu6l
OmOOcrGTSFDONjnIibVXsj0YIzno+fioTbNx7uACmfCAt2W8z2tK3NazfszU6laF3bxqZTuDc6Xc
DPjcTJSZCtJT7UbHllkamNunKdr2ZBAWm0TutNXa1ls3c+l7IuJsie8znBn8kLW+rHfYKh3gTHIr
T3UTfX/1kdnEiQWjReK09hPK7jMV6VdbRzNnv7kbFN+LiAkvJG99a8/NR2gBQibJIqdPmKBZZDyZ
pRv6AosyEAYmtpKPua/7LcQnVtibpE2e+f4fnK+6qr11CF4ATAvo33j6Shtoq2T4MzbjQ2M6P1XW
vrpT88gUIvDNRMMn3yE4y8NRSgW0A8JY2DvMUTVSg20BJZvIA3fV5bOi5deZOjuBdcQo7csIBtdX
BTyxZZpVtMjz6dSyNbE7h360MX+4maxp53AFFWG5y1m4A1t7s7r4F3OzAuRZjbtSh9aG/D2qfwqn
eSVnCjS6KC9KbI2AOydrOu7K3j4XPe7HxZeZunDTx03nxlDqdFGRy4DutFriZ7QJgl1gfDvmDwNN
dxPN3nmEkrYuDKwRoF7HSofT60U3o5yNVRJH56rUSK208pONWi0tVL5rJ6lvoM1JqovB7wp7Zwxj
iNtYpYhgUQ8mB8Zhjcs/FTc1TWmIopN0xwjhtadaVvjdVCU/UakW06n2YBUa/zepnMIGxaG8pQlb
MtCm4cWYI+8IsuGPDdnjroyNzegUT1FV31kdQRDYVPNnxOshh+vqgpaj95ZnO6UVUozL/XjSCa6y
0hOeevfQvzH9GysmViNDjJFwJ5hTO9Vq1WaoLu2sG8ci77dDoYVrlVKUVc2+LAzqVjDhuIj59sZi
40bzOc5ZgIJIFRu9am9Cl+D2UCd2AcaR4WnNxss05Mr9WzbWm7pvKAHa8E4zKPqHovwOGeiphDBK
L9TitTaZn3arLkJv97mXTZvWoN7N2tQGD7IQC2U4sgTDXRtaX5U4hharJjmBDuOwXw+OQykkMvfe
+yEj5RPwSyj3hQnKbiQGDk3L0aIpjULKiDE0LwhWLtGgX+Khg+1hHKowy7cG8ICd23ej6S1UHsrR
ShGkOMF1rWrztRnjJxiWlKP4UMm2R6hR2LfFbD0GVvIgWFO2rtPt0nreeZVxE3AnRyzqdyUDMqIp
N0kCGkliZxLXK1ON1hoaJY/ckGKnghfT5KDmaLnjMtpNvbF12paqBLDRI7NgVWnZSYz1d5D032nD
rCKZV4Z6yFTXcdEg+QvKNzOyv+NR/nR9iV+/ubb0rNphfs+8bMJYQdG129EXkCwD+6qoAc+0i1XO
T5F0XhJn3OumdVARparWmifsd5B7CDg6HTdE2bjd6vRrCG2j9IobBtYQvSe2UnGH1YevusA2MP0S
liCHLT0A6t7bDkhc1pavc+Ct62kWu6g1nj1yWJXy3qNuYcTH0UkbIFJAtCMFIh9PMif3tDQBuHP3
WcfFrQvKC4ZHPcyr/lH1YDFtiBi2dOwzwjEC7YLqIUfIsPLm6VR03jqeJSlK7MLE5GThk8KY1d1K
t36wZP5ZN2SVabqD1z6ENL1/8gTwsuUhK5Du49AaFGxyzZLLBBqPBGi44jkloBO5CfZi0qo/C71b
a7BUFamhY2xebMMhMxTfwATMvauC/XLLYy7wOhepXImoQJuO1CdQ8l5Zza2sR9dn1kjbTWjdSlPW
XdbZzaaA0zO4MB/H9mh2TINDxim19gcnB6IewVZXQ42DJLxU0+GrHZiXZ5lBX+ocgOBZG2Oj4r42
7zqje8l1IDBckRZF+k5D2N14NkUJheKAWmUZA+InFWM7oYcT4ADVb9B8KNfYdrU4dY6DH0pFMmTK
mo2hhVMCaHbteahEezbKuDsDQMyM9QZtD31kWDVaNR7yRlQPidDSB9rq5ffrhrJB/4hPEbdNO8AL
MohCw6+l3uz+8zQ7amO/IdZQXa6boAMwh5Di/d+DJEOYsI6740bOTfUADqMeoIs9VjrmHddNFvGu
t8rT9393WPbKCDDd8tdG638PBJCOSn8wtcN1P8jW4/2oiK9fjnr9gbZkHyGoZGzNX3bd1thN68Ow
k9i4/HdbFru+ganP5boH3l0TbJcEQFumw0WM/X9+0Nvdu6IYbv5nu6A2wEpnYKD13/0NZeNiIU7M
Sc3bfzdnRKvdhjCMrge9bs/KieipSN7Ri2wrUwV3CZmeTyqAOFVWQ3tzfWh7ZbpkwM2beEy6J68O
s6OpwBKLcOi4c7TuPRkIfob8pvULZzwPOovv9aVT7TV+CFnvcH2YZF6yQ9gg1n8PHAbDiaxCQLPl
besM17nU+Lvr9a1cr3pl6iLO13caYiIb58ANASTYfehUvqed1vzrwxjl6XnwzOdcafwdun6xlNE8
Xo9j8EqgjFqdrgeSBaQ+VXjB9vpsm0h/gtOLqiYr768/ZKbqbVpzaWGVFUV+Z5d4XQx541+fhtFc
3vOG8b4mg5lVfNknj+cI1hVDrX+PkzbTSD9Q7AApzG3bWvEFiD3alsOY3TGCX5gDVXWPRZ2zLsO4
f0ix1Fw3uCo8TrWy/QD1zRO1V+2Hg529tKBvXHdyeI1m/OycTDpvxSiLVaZ15Yeoqx9CZZFL1sWr
2yf5n7EqkA0m1ncxQ2TP3PK3HakocmYqTDhKv9crFo5ZvwtGKppVfQKtgpKb40Ij7AT6AdHElDs9
e8/lLmIW8sMg4mi1s/rOaufegeH/FQ/Ju1tE9adOT0D11njvJrPbVZpk0zauQqJRPEPdEyaPr2bm
sAQtgcvXbWFaIamcNYqfXqn76xNGaDgsEkG1uT68PlHHgENJmGmUOxzq735VOG5sKGbr68N2OUDp
mO6mH10c9f55D7KeS+jTzNHkoMrIn2tH32qWgQvxss/1+B4zwd2oZP/3T70+UTRBtysaZlrXXa7H
HzUdnn8fMe8vFXw2FOn7uU+Ji2QEeiEtKN93SiZEglbRmctM27TamDxiYhD7tSHbjzzTbk1ZDSEz
4vvZDaJflctPCN7e62CbLhHILbLZwclAVTx11IrSOjrm4G5pXnuu/9xkLm71b0PQv8kSK5dIblAP
8AXN6XxfOJX9Ptpm6YfhMD94RlxuPTvHbidv+hvY/e6O1ObgQqxps7ZUqr/AKEwwTIrulJ4+FLNp
3lpVjtGCZQ+MJpgFdmmkbjlxGBSFZXqb0jrtLLwWzmkqsl2ncEnJCgZceTpM51Ra7c4qYBUUguF/
J4z8bHSTucPZJjwbnmnvuFCcU5oiBChZcLnKbgpIJ7sKaf/ekkl0TzVCSWc49p8wu8FXwv5u6cNX
TRtOD9ddYzlroDL/3XXsm//Z1ULm/KCT8b3rW8nq26WPsKeSE9lnuyHA2xS3ZeCM6zYAz12vqiHa
DMSFrqtaZ+oXDPe52ZCsnATzxozn4f76g3hZx7ewk9heHxrLfkaPEje0KrmrWNoI7k7AsnH1CQ9m
rMa/r4sSQGXXDOobhuDfM2l+GFWB9MP1v2srD9sbdEp0g+6+JEUFjuWAGBhdwr2Fq/Aa0s64uW4b
Sje4p7qHo4/jJjMh9rtucwZrPUzYM10fDVGQ32JRtr8+uh4IfZq3T0jPg87MMa4/pJABwc1cQ/9u
g89ZM8q1zUP3z37MP9Ym1naX66bKcwss3ep9WROhPmZZu9bNAXYFAEq71RLBd0ccZLRBjYgeU5tT
sCyzuTjcFiACLBvBJlP/7+NG1RjwgeP+3fP6EON8oKblx7+HuD5RyrC92IzU8Zx2sYEZmosRTPr+
CtwXWsYfwYn5/2wMpa3vNQOI//rC647XH9cn0KEyDl5ePM8V9PHUsw/h0oCqqLZue/CfS5graC24
Bn6AGjYMeWR5Z1YYVcgZPU7ZMXC0nOKnMEvvPg4R3ngKPP26PXe8R+w+9EdvKXeVQhajRR37F+Wx
rHCFkhNp08FUqM11exfREQ1d9coUx8GcaCReNWF0mUsiZ41o0I6Nw9m0uv7aTiSXFmOPlbnUjtdN
dZLy7PXx31+vW/99vvcQrmW59vs/268P/2ebNF3jkKt0M7hgqOReTcfInP7zQ9eb+7jjf50FfPE8
cuSbkSA+0Ku0+mBo9y1FZX9qTvHSGkZ7ELYldq6RRBsvt3D9wAP+RZQG4zMUHoXpsp6GBr5MdRa/
knhJqDELJqwMbdNY09HFZSuYEmsNK5z1rxhvJ6Xyn6nC1LNrzLdQNjoM0tKlYx+0m+F1bxo9tqI6
o/uVPljhPsgLWusWaZdr5p+VZ7yTT649YJhdHgsTm8HYmSEkjN1W5VX22usM0SYtM7YaEq4PO/A5
QL7pXvs6rG4MVWdbHYHYoezC/MWdpgNgZPFpDFaJ6ikIjnnUJw+BCH+vbzebLt+gGsuLU+b9bRAy
ZRiXFyx/BwxKZloJ3MDCDsUOO8mvBEvS8/WHVYzdWYkOeq10sTjQ6NIVBMmzZcZiXF33Qcu5/ApN
Gw2cOP7n4T+HuO6eV9Vrnmfl/t9DZxa0YKH17aZTSAPGcT7g2+LdXh8VKQI0p8f2/vowqWGxQE89
DG5z6zAQbA8NCAjsMD32S6XVr1PPXDUphHp3ZubW8Zg1n2WWv0LzGP4Q0XzuqEd/mt5GklWEJNiX
86p0kQmsNBr5BY72QvQt+QhDxg3FIrfP0Ym36JQXc7nSUTjMmUa1iomW3l0f/vtEmmk5OcjwLHvg
7kv8ovXEiFsYUp9cO1Letqmg+A6j3Rwiq7u5Prr+uO4il/2uD9WiLhJDCF7WOvfxqGuHwkXXlaNS
p0vvMVEwEV+t4+Xp6z61Fuh+loGJ1lKyD7fVP7T02s3fl5hG5tdmKC9/d+Z7ujVIlpC1dO4RDHGQ
f97j7+uHIK85s3iPBkrBcazaYeu38LAfwjQvHoKl5Yj1Gq7OP9vcpmvXKRAY1B0s4VCumHe17ron
ZSb1CS3LKz2xfNKRVeE3Zt9VjYOlbAKf3OFEPF2flLjar+GBVHu9gifY9la1Kxz4rllrhc9xUDqb
qsccwUxGdFTIOwnP6ZG6jbn9NGewbLwy1H62zNeCn6KnJLXqVj7lHGsDQTY9jdKK1lWSISCCKfAI
mrkZOdadJS35ONcBwKlj0mEisqM3x9TdEm2yuj7rWEw6p9YJToznMRiN4+z/CDuv5baZdF3fytQc
b9RGDqv2WgdiFJOoQAWfoCzLRs6xcfX7Qctjyf5n/XNgVEeIpMlG9/e94VQ2dn1yQKyRQq+j18rJ
dnUeW4+1UTpwKgLkQKYseioVAgjzAOf3meRSG4LqbvgKXuR9ps2KtShFo5/JLRFxd6r0YUhhKCHg
Gd3Gvo9ulNYWpEhSZzMIW9/HPCOAw2QdGe24OLC+tRuRqc7J5PNZOUli3BYp9neRqjgP4yxZhB7v
VVWZ7qbp/ElcZbMHQ+cI7UiqMyVwierW3JSD4D+W8+V9XFubBd4Wys8ZsqcVAofkwfSxIITcTo57
BSKxu7ONLrwvbTQrIoTeVrIqLwwwHbu7Y2c/s4AQHvoYINsYoJmEA4mADNe+15k40/bB3s7T+jiE
Q7ZKsrR91KP4m/yv1owfkTWEbzHfVYLpAqOLeY6LVNHenOekDjGFOjabx8mY0weD/93M3+fkXqpd
6W72c05lg0tJ0nwPpcrba63w9qQ8yW8NOgmJKs6DdcKzocYNm65cdv1ZZBNsLJUuWqdjlXWYFJjw
+HDVvWp496g846MuAkQYrizV5ZrPDR+XNo0wAAb1+jBBpF11I47rTTQahyLXk1VkxcoTJPmbgW/h
mxX1Z7MZjCd4Czlp8eYvQ/2su5FbVzMcz6UX/Rz6x13NScVjvagSwohf9To3Lqpflw9B/6kS9V+1
3tbfezTvU8+fc0qvHDZN7QNCmaoeZ/FGHXnGwvgnIaqaK1lMNAQBovlSejEKk+6Nim7Xvk7m85os
5mjQKniq/t4q6yjD17vJIGTtCWWXW8Eeyoi5SUkV78jKKzvZDvGd4Kls1LLRRRd5Hk3Sz8uv5KjO
1jprKwc0slUW5aVyLXJlThdflShn/Bwve4QWfOm8OtwL1vlzwE9jm44E5rSsys9+ruVnWWIX+tiS
TN19tI9+oG1dg8S9nPr7WNCmP8e2aPdeoXHQITvsBkd5sRD65HuUmSunytAuaTu437L4MaYRpDv+
HCO7bdVCrKXHWCYCZhg8KIi/7/O8VYlPz0VdAfElS/LSBDy7gCeFVx9tve6K6vhRT+wpWccZOmZy
MhRHlJr+uA/hSpI0TWOzXLnkyD7dg42Ts8jFqIKvKeFqIdfXe9EZIYP8HKhhfq5S4cAR942lJ/Ts
c8e27RHw+2gtDcNZkmk1lnKivCCtnJ+bbT2PlA3NAD7MZsuxgaeR4TTzNJFuPGKGUF3JKlSmYtMY
KC3Jqm5CGVXgah5kNbKjJQ9I/aH0dP2cZOaDbB4itFtbEw+5WOTiqdFI9XKEcK5lr2KpNzhpTrcY
ZZv3TT6939pLzW4/xF2JnhKTyHiIFbpCnEfnl6WlqAkWlmKcBnyVnnQfZ5K/vlpzfrVsw8I1maTx
6ePVylsmvNqsQaC5gqW/kUroGY+LdVsE4KJnsfR3dfRZT/2jWjUhTDQPCI3slR3TmLKyy3qq5i+p
luZbWRNZtWephOKTaisvZq8LLTCKzmi7jcuGePZqbBwBlCnMFj5CBaeCrRDWSb5F+qFGPkuOfp/o
GCHY6cqdfT2is6U00Rm8WcDRYrhN8L84ICC/75TRfVJ1/rzwRlhHnneu+uTSzM25B8+mTkint13i
Po2tES8IxEcH2dvaMZ4YInkMNNDTrYnFzjgo7lMNaWyd1/G4lrN0fSAc2cXxyVNS73GKD/JPukqv
HlB6JQM4/yk/jknk1rmykVWRiJcJ31k0rJryoQn8lfyTXktuTJtwvu76VH80YY0lkXtsU4OMh6pC
LsbI6ohTtnMcKovcS6zZPrhQ816I1ERu6Ff3qIBh+JgyTZNgEUVi3+LRaliwTsL+Pgi7/h6jJUKH
KeBQP6CK5A0GMoP4+jFC6/zLEBvpUY7H9aTZGD1ES1mt5xvOWdz5XnLOUGfWAk0Rb+MZ1qbtRH0z
5vDt2QAAta8Vfq0qIpmdYQdv4W0X9sUbHk4ZOMFg9howYdtOrQvRf4gvlt28eoaSvyW+DvzFrp4N
3apWLcqEB6KR9rGctAoPJM/5EivVUg6tXPJ8+qC6d1OKN5xQI54kVj3cTaXXX8m/Z0NSTHu7+uqX
QBWVamQzpiTWvoFUuSoi230COHCUQ9tYf+ldFQ6ibmu8KCI68j0U/lAtHM5R/3oPCWeo9/dQZOyp
5HuoYQ1dorx6Bb7br/0qMdepmkxbwAHZUkfY4yKrfZ3kSz1U9YvZNj97Jy8wPlXVRK+2JI2yNWxn
8iSGEj+q+KQvVaHWJ8Dww3WlJc0W2WR0RJUoXTro5j0L0T8BgTZ/uM2+SZXpe1uxTCBCHkMoZ/bk
+fWpIZ5ZdAguDEb+dciqcINeVob8XTqUByJzWEbNpT+qHSLP2Ayb7YJzAKOrahCwI7CB9tvMPqWa
sfJHJTqQNnIXKXHXlWyvXB0sEETn/GBYxapoBywjgo4Zhhdh/OKN7vsNhmvDMXHV0mZ7PcdRD6YJ
FnSuVXEAiqeoxXtnX4faqq57FAnmDjlE9nq9XuxJIKCiH5OgQglsndaBdTSJbx7t+SKrYTrY+wlz
SVmT7XKElpE/IunjoEydx1Df57lDgcdRaGXrENebhRRgh+l6KRH6v48CAJONBs5CCqE7U3OxPTe5
J50evreXqbPoNL35gtoGbPP+DbVxnmHAX26D0vS3AdJBGzdM8/tkIMnRKmr/ZgzqAgHo7quKatMS
GUfthHQqDmhdGq3HSmkea1W7BHUyIKmDUZbIvScrxkMl1pzk0JXVgAeIIVDtF8GZMwZk7Dy4hVY+
HAy9tW+t+WLq4Bat4lbEkT0rinVHIJh7+H9gLWszqa/1iW3Fx/iuaaK12nJkk21yWh+CwhdRl21k
VXaoUf0d2Xpr9zHMAUnlNEV2A3nTvk0rv7lxe2XxMQBlGbZmsfj2cZvGcKpNO0Hqk5NkR9dF4zJJ
Qx/KBTeSbVqbj5hdR9m1rPaFb6/zqAQNoeKN4wXWk8uRbj94gABktREiXKFUo25l1UmKS0u66wyZ
yr+Hob5u2s56KkUAgc2708bYPJK6QII/UH8Aw1I3cV1ypJFt8hJFeXOAcwVtmbHqVBhrf6rL67bP
X8ACQz33fH2pqW58N4jcOpv6a0dsAeIMdhXXyJhBeZ07i7pI7lQzUpcq2aGVbHvv8MsXQ+jaXtaQ
UrTOXv4qh8uWyNLUazatn+8Tp4UKKqJVVrXT9xBJ2+YlgEP1fg8OF8C1q+kF8ou7qD0y0zGpf21e
gCL0Xu8/ar7/XpNr1YjKxUdf/1vt1zy5yP0aKeeRcxru9YFc9bwA/hr5/vfmvllw59/M88YA9GMw
XAeDSI4wG5Ojlfh3XSb6LXIsyfGjXZbe26qRhNkAsoHhH815zUp/JevN1H9LA4D5+DMc/cwqjrIk
L00l0FTR0w4DsX91+JoajZ/qphNtCzXIdvGAD+X7bT7u0DeKWGnxrN03319e5L3YFPRX//zH//2f
//dt/K/ge3EuUhEU+T9gK54L9LSa//6nrf3zH+V78/Xbf//TAd3o2Z7p6oaqQiK1NJv+b1/vojxg
tPZ/crUN/XgsvW9qrFv2l9Ef4SvMR69+WVeterHAdV8EBDTK8rBGXMwbb3Q7gSkO9OLFn7fM4byN
zuYNNTSzB4/Q3y6Re+1c73seMMBr5RB5cbPKXeQ1eN/qSokGj40KJgHpOogT81RPlvF+ySbtZLK0
7sgN81mjlmSeQOWXG0ULuquPcbKDnBsGmkWEZHIZERS18m2Vu8PRyrPxKEvGr9I8AuWUnG0cuNOQ
o8nR17XrNuqK2zICSuub4lPNy9VrK/TE+u8/ecv785N3TMO2TdezDNfRDdf9/ZOPLAGOL4ictxob
16OtZ8Vp6NT0hLvFXIa93ZDfmFuqlSVwJgO2MSIdMl9+Nse1h2xg1fhHheTmMjNVC8Gbsbn1IqdG
QoG20bct4KRqH8Lq+1e97OpvVVp3uM+EjxVw/ZuIbPijqj+mSdtdDEhTdwlYbtnqdm181HwohrKa
aiRVRkNBPH+eY8E9WAVpU0Pe76xHsBbpYnLydC978yL5dP+x/HR/xVCvh66GaOlruJ76fotYR9Mf
iT7//QftGX/5oG1N5XvumK4G5cs0f/+gOzd32bAG+XciIgN6MXx+8hMOMo8P1ULKAmIfannyM/7o
HgpkUZs8372PC5sOpjA6orvQnOoDYR34sAlfuMwWHaaZc2PvzvhhWfR9cy46+s9RpWV/7yv2XVVQ
etdoVhmr3m2nr217JRri4RMGMWs107vrLjPdB8vXzrI/45RDxFwvYXL69qlG3njR9O701W+Sh5EY
8wNrwB83TIEf3KmeAdBwMabolk7WeO4dJzx0Q3mUNUQCxflne3/G5xkFvr7M/aveQPkRmIux9M2P
IUxtzfx9qq6Y9XJif7ItYlAeIdIhSNhH453qVw9i1DQM3npiSW47v5dAeXaclegs9UVF/X8LWMh+
r9oiOuVwWO8NF5OgqLAyDFOZ/e/uOk+vDbQQ/v6rodvqb98N0zEc2+ZnZuuWruqma/yx/JFTRluN
XPEjnqfZ9GhqrrluwhhYSJAuu77z94pt+Puwr25DCDIbWZPtbdY5qF/OvbIek64GNl0a22Ew2Uyg
QnaVg4OBigI8jojz1FwbvTXeVZVdnqHPLJC9EXeyiQRvv+4V9GdlVXaYundv151+kE2OM/SHBm8v
WZOX0ddKOPaxuibf661i3Q/W7B+dTUGQFUpAaTwV7iyaphJZsFg9n0ao0YqbiUvU48VaxQ5H1x5a
+cbE8QRMrOOSC+KcWIYp50R5jIzaYmOa9T7oEMuwsiDbxHMSmXj5zwvITCC1KRSAjw6o26Qx5xnO
PEMOzkv7VTN8mz1USVCqD7pqr852DO2vUi17ZB33IddFP8EByoFzrhyojOoJbbWztIZJRB4eZenj
ItvQypk4DB9kc+EDK/8Y2mJ8tYcQDkkA4Aa6Eq7yiCLpF5PQ/I2sde0NbinuBX5Ndqs64Q1mAwrG
WOG4V9lZAbvqlEdNdNEGOsqqGTS7v6vYw99N4IdvG/5D8P2x7rE5tu6rENdP6C7VXrZlpbcp2kxs
fIy194qvdHA+RL/3Ut0trz7qsvQxxp1Hy2qQ2KfQS1Y6ksX4iStEskJwz7vQLy8fz19ZMsMOkGaB
J8n7Uzjwmk/jrIK4OYTBaYOMj3mj8SxEXafVV8ZclRe1JXOTm+VtQdJiJ2orcq7aHo+LGtz8H8Pi
Ck0zFcGZ/k6dfHOfNHV4Iy9oRyUnV5xlZYIi5y9dM3wsOn26zqchM69kjxO54VIjyYwpNFM9vkx7
l2cObIn4jtAOGTMgA7JWYtV2CJLoImvykqVetYZaVs3sivhOXswSOF9XQv9O+vCY1+Kt8XvjgtCb
K2vyKR8r06da+K9ag9z2BY/rT329j2ElG6FsGZT2tIP0ou5kqR3G6b0k25JpQHtgSDktd2m1cywX
ycFC89WV7XRwxt7LMNuSTYbuC/T5Xr92K3KoaDggKIYW1KZShH/qhmzC7cIL7uDfR0szD9tLbrEh
9Ic6fhn76HvsKvE3K9f4Oo8wryDooMYaCaT5oHw6SZCBtElRCq0U99UOmx8oULnPuVcgS1lq2aVg
/V/6UG5Wf7+gAhf6fUF1DQPZHH1eVFlM6Z4X3E/7ycT2w3yoGueC+rJ6JXeMQ9mR5oW9sJObyVFB
4IIwU7qT+0zZm0XNz15VQ8lK9n7Mlb1IOV1D1y9v/938jwmh3gZEF2pd7PMKjci8hfyZOWZwjDUw
6LJkd9guIcfaY61ejRpJ9tgDkKdHzUKJuuFSkpZboMw9XMwY+bJOLBVFvzHNqHya3Gja4TGqwhmk
6iONvXIDkPeyagcO2/6qrY5TqxVPllUswLiCF7JI+wVtaG8Nt8GsutftC1zmO0PU2TfRYsTntlFz
j2qktW0CyGpBGzsX2BV3kWK328AKzS2U553aFPmLpSDgyP5dO5oG+rWQpq2VV9j9I2HYR6fR7bdf
Q7PZIVIOhWaovQ91ER0phlJZWq3uHE0yztMSUUH480W3B68/r/zI/x51Pc6ORju4r3o23dn8KF8h
3X53wtF+ASzVXXmZPz357E8WpW33FwQG4Nd5enefxjAmq64eb1UFmiYKmuZNnhPMGpw6PJHrUTdj
Z7YHezCdra6M3s5zyUYaSoH3yDComCXimCNs9Gm9qIg23Vg6J3j2CvEGMZ1RKQtWRYHrVB4XKYhK
t31oCE0vADMMjyxcBgSKUXuOHASzmnJQgK5Mz7yT+hsbgCNJeue7NeDy0hXhLmCbtq0G3k5P8u5G
FKK6zcvqFUadhsOLqUJd16odGfY5XD4QrKI9G1sHjdpsWI/AAF7CwNpCRQ0fhu4GF7iEI7mIt4R3
plusVCCjNX3yzaygpyJc/l1UgBA7uytJLqfBWif8vodWT+4lsLIV9i8BvsH24+BN3XclidddB0PY
LmJ9K/B9Q6Em6e6ywjfWRqf2eycWCQtiUII7Dkv056D1ppDxXq1qWmslgQtkwdAsA0BNDF1x3i+y
CvUMjGpthRgO0qE5GkFpWVSzmKIc9F705umgH/N9En26jRzsRi2KqWqRXusKzs7jwB7Xn1U7OtSV
IYy42QMuKhCwFTP/boQvwxRO33IezOxqc/VWr6Z8C4DK3ZpKoJ8VRFBmFabqtQlqQqPMyV33R6er
xaXMzGTd8dXbW0Y5HBUtd5bQPMdl4dcqj8U4A98w3kuUm+TqGfMuRbbX3XT/0fTR3kzavay9A+TS
qHm/x//aJm8i/8LYp8+ZQXLbjlxr6ahG8ND1VXNqM1ijShw+yCbbandNookbrBbCB9ers6WF0OFG
dsaWm+3MGMUDWYUpWt0X9sZ01LhZNEC64TKcjHQC/9UqLfIamCcg7fMMwgfhTA0JkN4dxTPnk5h8
l9fcVFgS3Otd8GlYJ3qwd96TkThiWxKQxzWF44peuZxhLPHzIqtZIvj/42C8FLZtnH2tQI4u2qmW
DzdNNsHM/WKoXvuzDZ9m6HwoEkG7ZgK7jHL/988TXf/9lGy6puUSnCD0YPHj1AhH/f48qTi2T0Wc
I8TbhkZFCNQQ5W6Y3I3dWfptNR/XJ6Q3Pbf9WZv7PmpznxzZzo/18beRf50nR5KdNS6//sKveVGi
1JuhzqcrVO1KtLk6nPts76A2vXUcXVtgfEiLvIi0FBuFENrVHx2NnXIKEHU0Pbpupi6BSAP2tPwj
dNj4jh84Akq1v5U1eTEbNBlYKOqFZoWE/PrW7WCNuAJUMirItuNibNR5N46I/F1kxLdRHns3skmW
FAwOl10wIT71q0OzQNpAiwSB6TUrMGw6fhZsWMmzYe+dKBitOLl1H4JN2rN/SFBQ1F/raUgfIs39
PkFyvdQa+lsC/tdO8xPrBH0+XOpp0FyXxeAhNh1cO0Zr3aHmUt4nZb5JMrt4svMhPlgdVjiyClxZ
Z9VCb6ce8/JJTHq0wErVLsrupKQ5yQ5SdkvkFGx+5oNVIBOKeVdjntJGgX1A5ArqmDYUGzFNXy0d
HrpIgHQFVuReulK/kx6rWW/Ppr1xfY81u70lKcbD9a8jUlR0EXzVgM8MpbaecMDZEyPIjjE6MSt0
HbNHnmVvEsyh6y9d2zVngK+OufUd1J11s7QglaTWeUgLbRfXkYPAQWM9qxBgw9HKvmkKWB45glev
7joBrsixHbQSS6hBYZawBS9L8TwQfyFr4Fh7vYyiZ2EsIsUd9r7cpvhhFxywSjyMalAhxQyGvVWa
WY8ZBc9EDPqPQDNPg+okrzXia8j1e/6TC0d3waY0eRB9pC193sw5jbx2nXtKf7TCTGzHVtV3Ahvq
vT9axbZwQRMChE3XcR1Et/yPdcveEACDg8xu1uzBp6NRiWlZ6IVxHaiKeEb0eeGUo3fpfL8+jmTz
UCen3fQR0jXCkWHzwjVWEG5/DVOTCuLfvIKRgOBuLXp7cliSIOuceD94tCdPJh+hZkz1S5AO6Sq1
XUIRMQbLqZb4iyDt9Fd0vNJAtb9FKvryExYjN3bg6bumrSNerF494el4yuzE/pal6fdcGeoHp6rK
/7T1tX6PM81LlacZpq4h/47Mi2b+sVS1Y6I5iPuKi2plHnijR9foWHhzGHBWPxuOpkn1kkVxeWUr
bXfTo6Z2O+rak2xPpgTOFfqJZY3UXjkm1/IgIqtRY32uyl67aPdVVN56k5sefC0a1mE9QtkhprkY
iXa8GNkESrWE7eW516XlVD8au/wKTdF9UlyNVP+gZdew0n+0baPuFbXJl2WHOFfo5HeN6en39dwe
EtOFum+ILz1CoRDJBpXkizzRgzbA9BSxlIU878vjPzLz4zGC/XttY0PbggdQ4WBaRrxx0p6dpQWW
/IiRVb3pSwhKW2fAI7r1e+yvcoK6GHMOB1n3g2I4BKPVrVsf7aw/OuQQu7SZIge2MGpXmTuSiLHP
6Io1t3Vu1rcdogzEreyzEvfNbQhv9VAgMbosVV09uk4LyVadD0OqOltDRuNbi+V0BGjxh+NWd7Hv
Ks8ZKIJFEtfaeXJm/BvCU7uP6cADf07nk3ufbluB+aOG0TIZIrhBdWnYOhHmrchWgLVAGPy5riNY
iSAWNwoO7s+hY790PpZaUYWdqYcTlmwWXu5u0wRHUjkpF5z+TL32D8i3t09RsTUNP3v2AFLvhR3W
qJtQHRVxr0zljcwl5rV/cmKregjQ1tkPGmR42R7kwY2vNdWDgXh77kHOheO4NtuWLTg7+UMjhs+X
jzZI8MPKLGrjSg756JDVzsXGpcQbYpkPDalDPUtvPchGK7YbKg/KWTscq1RMkZGfwZ4122VYrewN
fqBbI+66Y1jDwFCDHkZYjPCsyOLxDt0Yf1G6eXNBpci/IjzYPashaioZukhfdb+5a8OygJzTrAVK
5fDyyIVaAQqqhvCJYAUo2iLcvUddqv3WBdG90U95/AOJR7arc7JqbJIdTJnkVp1rhRshQGAnt7Iv
oyb7jDnp9KvPmJPuf53nJTXG90Ou4+MKlhPNQWhMBVFSc0Z6zhmYXVGGeKpKGCiq0sBt07L1r/hG
dvcYRF2zjQ9+OBRCv4heiIXACcdD85R6qbFTDYAAWaw7925NPnYmcH1HK5tfPwkEDW20Sc+VO1cD
q4P+TrQbA989BRX7zUpPxUtRBfvIS9tjoybGxiGSd0XgM/gB5j6brZEx8HgpklZ7crqkXFZuN90Y
Tim2k6GX14YPwDFRUmQBYhLIadhoe6PWoiN8t3Sl4i/xhCcppBpe0yQ6yDNm+FUkjsbJUISYF4ys
NBUo3KDujVsnTNCYRfT41Rm+sGVGyQSzLOw40WZBNWMsh72DqdGQhyMcGzoI9f0smZoYr1oLALUq
LPvcD+1LXXrjcw8Ofe3kJrHGoBbPrWYuUbHxHkQ6oOnjFtFCbc3ouSuwUTD4emxl1ZtqsNnBcIco
bws7JLnHnj3iN2Wk26wF1SFHEbwj8qmE33Jr6E4mOap1UiJKVc47NntKk7sJWS4QeZFOQpg2eUE/
bolW7XAja9A+oMwh5+sWEJvSZLR2eeB4G7NsWBlU+F3AuboHwFf2FYzd4UsblLcx344A0vIK2lAR
XiGeuhdGH7y2k4bvYBCZF3U6vW8M8OVgoX700fx8Kltt2nZZjhLFXPU85LgUdAP37728rSEP7NPf
79Ptvzz7bMMgQIxjs6N5qu78EUfXkCqxhV0pD2DfEHr1MSQT1dTfqEOW7Jqhnp24wuLBx0+OZSxz
3kq8+YKWH/HHWGGR/RCQrSqL4cDd4IqH6VVZGPbH8EzFkljeOlVQl3kfO9/aQpkR98VWX6Dy76Sw
yhFUTdN03xLx/U7mejd2RfKlbXpzAaY9PwNR0LcF544terNA99w5DIpo45dMxPuATbmchPBvQhTU
VvGwCt9TzKWVRQ/QC69kajrE2fUhwfVUJqNl368asth/9s3zWq9x/kMmw/jrQQkaiWHx5LIN/pnq
H1kuwje+aZej82DoCprWnUjKp9RCtiecks1QIcENImkq0XClWHdKs2/ny3tPjmftQjYOaYNE0CTc
RZBZI14n01Enhbkvs9zey1L9q/TvqsNgIUg4tfjMtPyars1utskpevcezjWbTrfv9ppSOQdUCRBz
sjXzEmWosc6noO9ZiXBjYb3JSZkSMclBmRjNiJ+TcD/nZxm6xsVJS7b66Y2OVsxbNwwrV2/4lVRY
34JvyL9HiBk6MOie0ZMGLG+o1h24PGtVJJF9bCFZb6cyUa8TNQmPlrCKtTlBn/FC8zHEUm2Voi51
IESHUdochFGyaXjIM6wXVGy8vyN9FLcmX5CCqC6ZGSRBUOpd4T70cxKB8Oh9EsfW6tckoRX+d6dG
1LYGevk+CTmd+jAfm97/kq8rw4Pq26RI3Cjd9CbCaRDbw+hxaoOvmuVqh8FI4t1Uxh6bXaKMjc9e
thnHYCtjkBUYhiurEt57DDLDM2U+b15K/DcGNVFROtGQEu9/NGkvvgDHGdc18ZSta8XO3FwZcXEO
zOQZCTn/RHK4vm4a/SlvR/8km+RFVr0sXRN4jw9/tJuNri+6bKhXubhLOlhMMiVKBqQ+yNLHRbYl
QV9uk/zACuX2nNvU+xydbgwgfOugzQBxx+7xdnFzGzMqoAmyV3Sqdai9+6Aem2s9S4ynZPLWJOns
exWj4ts6HO5TfSQJBjN3q4FsBX+sGyulG6N1Udb5diD+vpS/Ws0V+dYTeMrKquzNbIhXmthYZfvD
mo9meJ6ToVVimyaqSqwdKwibd37xZghHOTQ4Gh3lBjfU1pGjVsf3Pa/uYmdBdF7vlwSn2c6gvr0a
EC8nUxJe5JaMU2aALFkYHso4zO6tKf7cjo70Ycyt7H4eb2Ed/mLqh1QY7jFr1fySdFj1yVcUZeU1
W393ORi9urUni/+ALISi1rYAQpOwuCgtCuPzWJF35XVGfHgxJHp3L8aw3JSuEa9lotBPMgOosok7
CB/ZUx6fS1UTc/L+4X3fPlWlsZwMfC7YGzu7zO8UvMRajpdxWz1bbXIO5lhnH5c7G3mhlyGBZQrR
JLqpsLu7Rtik2USBZ96leYqsVKlMby2OBEnzI/dV6yUv7ggGI9H3qwBh7Y+Wz12gTHLoVJ/G5FXr
vCA2+ihTDqCp5xwRmEWZVMgbUkZ6hMay7O3r67YqxKuLerbgrO7z37kAF9eeUuRZDx0g5FWKTvlL
l9VgkFFDzgqYFp4G3Dplk3TN/zAwQZAsl6ztH+QILIQ4sEbppS0R5wKCECED3lV33Rx8kyMchNZK
qxfHkjVtiZ1Uc1PPl0G1B9zeMm3paiHkzsSOaXRsA/VHJ75kY3Qy9LQ6y4cPQv+c98kny+/t3PdR
g7/0qfZrHqq9/X94+Hiq89fnv2NbBpkfjUSd5jn672E6w1KA4qqjeJg8XDQ1DJSjbAwWnmf2S4Dx
9j4TDSpFcynofA5App5Gy7jxlasBcPy6y31rh4lKtdSITewrlLjInqsPiZOgAMlStYHYEq9tH3fu
D75sPAXNDQYuSHmWwFPUqdnbrKyPgEEeczdBWWSuqQEyj3n8kECYPGt27u9Yt1E+zB3rRYAkdjIr
uy29RjklUz/OfFOErz0FaapkvA3bvnnNwu7NQhHspSayhm1IL55ipJWwoEjPiQiGU4GmK7witzjV
nuNvY21ormtOp6g7K6Adqv5+1NXpkEZ4ek04WYgq1xcxfh9r2yOrUPKse/NQsTT47LaJFmPt4rev
AhG9u8zMYM+aAVggzau/avzac710nkxhosls2vnGrsruNrTLYwoW6yXNkMWZ80pqO4QLMRTh2Ymr
20EJ4+txjOy9n1vW+4XHZ1B+RcKDfWbAI7Qoov7HoPO8JUMTVd5zCGJ51RpqvYcB296QEuNR2kVi
BYES39/EN29qVicgPJW7xomE5IPrhQhKdIlz5/pIUWjd9FULIB4Vs/eg7yC6zeZiXajuE8KW/avr
RsVVNdTNKp66eAM/TVuwAgxPng3dozbD/ltgiU0dVEN41RkPfW56P6xeueUkvW3Jzi+F42FDk+iL
ttWQZMlCdwPl0NsXiHBtbVfB173AeBIC1ZTi36BCiUBXBum5PjLsdeF3nMDz9kYvXeJouYheu2Q4
uyRbv5NyImbjeAtk3TC4QYlsBwp95/VWeGJAhh510YfYIUw9aDdsl2drZnmpKgSglMS46+emRFFq
RAhhnkkG2yCJb0P5PLrlGX/Z8qEv6get9tIbAEzqpVC0xyLQnJMel81RWPV5iM38UCLiyBHue6x2
+UGNgjvkfMV14GQYltdRYR4UYs/easIb7GWwiRpjilavZVUR9o1bcjy09X44dTZ+3AGmfS+mEs/u
HV24173uqLWdew08RDv4uaceQo9SFRpvSRkGG6CPP9tlZ0IQk3DNPETWvbD5ojjoNPa+uJAZyW+q
NL6wO2lOAsLlgu2TtkP6tX9UXVZqW02zDUGSN567w23m9sZxHJ2tlZohWgJ2TUDPDG9lJ54vw+3/
p+28luNGlm79RIiAN7ftDZtNJ1HSDULSaOC9x9OfDwUOwek92v/8cc65QaAyswotqhtAZa5cq+0t
65SP0Q9qjER0ijEcnSCCylKMAxWtNjoYY5jfoCvNySx/5jWm2WqWw2NtGpqaCaWHozTH1BvzXeDk
w7qrKymjFKel5/kU7DjbJN640C2crCjePsW2Kq19uu873zml1fBQDKFxtZN6z+4T1S/tD2TeeMML
6x+dbrQPY42gJy0q5a4Mvo4lv8OQnc7QhNWfnf5MO3n3qYp8565wR6g34Zvc9BGqNE3ILT2QGvcg
d0Gyyvk5PyAVlD+k05mlKw8JN/2zMAlnC0/kvqO/ey2GgJuSe0kpfwDbO2dTn2sZye2xo10URkmG
VuCNZN6i76GUmi9BM3RPCWR38TTKM2QVA6+F2UDuJWizOWRW+nYWRxqKhL75fTEtYUuso+UFpQ2u
/j7TQoZgCOI/ITWxT31RhUe7cZ0z+cvkEOiKd+mCoNr7pRbdU0qEFTfXiutolxad8jJ9S5334PBk
PmRJlpxTe6xPPj//QxNk9p2WDah6DAh+9EUNVxe4jydoBaHj0Tv5JY8foW8DdWCPCVQnYXho9bI8
hp5TX4Gbw1LnxOVX1U0vMhrZvyDEPjZKWn0LSwRaTEtLIIVjYwiQSj60eROt0QuPtwpZ1KOCzP2h
M6TpkUE7hw2743fAsFtVLs1fdp48K7xDrCuSig8dOs0d5Ph/6lp573Mv/Oq1fMLOj7IHpAyaQznU
9zY/pX2k2t0encThQbZscgumr77KRvVDNZPwz9S8yDCXwHXimw8mteevlg8TW9Eq1dMI88augCLs
zoasHB0POig8qXqAZ6lBvZRKQAH1N1yJ8S8Z1guI0HgnMSFU2rVwBJ7HUTMutDMqG9/plC86ZCbk
QGwKlY7CLXtXyTS8BL4xQoQgFyfSlNZTWnW/FDA4PyB/SNgRV+ZjUjXhWQugmLKTdrhPnGn7Yhg/
QiX3XhxaVg9o7jZ70+MVSQmGx2ZIvZ8OMDkITJPhaUhoRYljSEjKtG1eSU9QICEimF6c7SJLHmG9
oAetrw6y5cVHa4SoQhnpPeb/MtoPcm1eHZ3WlKArPJpYAagOagCXWd7RZBo47ouh69WDRf9nlIe0
rMDqVUy8HH0dX4KxUPdUkOutAHfBIpptzC4ojgL61YQTOAMk5r3wVg29WZahv8hymwJ4RGg5h8La
KNt4reltd2waFEZHW0m/OrH1i6pL/1A4of6Qaf4fwXTPNVCGyVsJ0V+VPCxdlOaxDdph37dR+uSp
nUO+sql+mg4st5BM/EKn6FchB9anQtZHOG+ir/aAQkg2qdAn02FQ6M5UQ76oED6qEjwmULiMpZVv
/UmbXgQ6jgkFRag7q8WWS9BGlgY3lmkVERYbvflgz2vPi8WmsvdANbTd+ApbB1q8WZ4CNiYBSOqL
9+dWi++c0PlmRZpzCTT21371PGooeqqjejdWzllPSvdkOTad3XmkrUdk+YCe1P3BiSsV0vx4uObT
ITikQ5Lu2BwHh5ydwgbst/pqwkSolX3/J/W5kWZsXlTYbZdSjFpS7WTbjtw3t8vYG9Fe4EatS8Zj
z33kIA9SuIkLU/lkhp51cCMUNPjK83tV4i9gZuLNaFe8cMno+owu6JFEM6xdiJrbpkNAm37uAS3f
omnaFSW5Z4N++YOwLQelsv8KqWyVvBqENLC+VpBhV9WrXSENnFp68LktkW5uE0N7iByfLSpYCOD8
+1Abx7tea1PwPbF36NSiQ8YHjrhSYwtIhuo5oc60KqBOOAobgg/mqh0hwgH89wAPsPWLWtQGOvva
9ewnT+MtOVDl77IkDYCUs/GkS7wIQgDG3X2YUhOF1PEiGH2h7TH+2sm+CoAAkCD8HDYJcP8kW2p7
bkbNXEe9XW5NxAQMP6Ag6SUIMeQ9uuZo1LJfkyWIeEfoEX3HfRqs7skzvYtjmB48U6FEgiVq9vCO
ZY/k07JH3qVhDFRqaTOavDV5tVd+gro2vCC3x0teXJefojyz751If+H7A7HCsIZDOn2wGy+6Wg3J
niF9aEM7mQ8Fu7hN0VIAHqYo4QhBwd/X+U8xMH1f3mZWF00kBuND5LnoBCh1v298bXyYbbJh7tXY
BnsxhQgHuwX9akh3wpJ3EDLJBjowtdQAk3Cs4q5p4rezWMujbdZSd6WDoZqoz4iZT7kT8b2K5XYX
8yS8lAaiE3C5whWlOO5FHPgaOMemtq6QC44XozR5ACThI+SmKBtk3BYFaYYy9nBH85c5GhNrhrDV
dnZSIxr+stBWkX6s0LCJTarwPYqNMrzOWUHrm+5qD/IwGGsNssBHn0+9H6whPkhsLQvVGx9sqEJJ
IVxBsG5aQ9Z5TIPcdHIVTtZQR3WvjS5++8egZRRaGxpaHJvEbR5E1qlyK97FpjN6ByukGafT5VBb
91R5h13bBPWWtCklityyV50Uf3UjP/pmSCT5IfWrP3O/V9Z16HrPYFGCLQyV7tWU+VIE0Xc2VxTg
GzhH1cbg0TINxQGiO1C1hkN2YCVcam+ZJ3TnpC5WH7TqKdArL1zLZiyTTrKuoRNCUS6j8IdSI3I1
6ajASZaP5AP0yIihupS0R3EofIXXAt9sdvDyv9nKuqHTpFeLYx+X+hzXKTBL96SiYK9xdjnsbDB4
KPoJIs5x5bhD9qL4ZvXUVYh/9En2oiNz7USy9Di9qLtNpbxqIFbvSBC489DIE0i1hy7cJWoeQtHQ
9tI2z3yI6OU4phab/YRrPTuHKQ3+/NYCdsx6/2jQS4Y4WjzuDce1z1EpffZDGsA6ZCn0pqxeYDQt
XzLQSDlUgve5J5Uvjoaia4sUHXdYhjZ14L3Skppxa/cent3u0ubAT9PQ/EMZx/DVS8LyGMjQ7RaO
F6FPRLlH76rgILyR3sN97Os56BW8rmRsyLhIkD7p8hPPD2AsmHurTe9in04Bk43m2ZJGAIOtoR0M
raKP1pXNTwZ1zkMCgAnt8cz8lJBKOIDElzfk9fHCvLvPMx7vUmQZpFj8Eh0LJd6KuarTevtcyZvt
PLcBdMbTnjzfFMwbXoUcAch44UX3PtjpdLHOQ2BaPLAgBtiJ4LSLqW/2COWIYNlDHqOEa3g/z+17
NHkoaO9FsNbWKiSntjt7Y7NCWwFdWbT0+MxygBxs0VISEv+EaITImwprtIcU/GBYTnttvcHaQZ2Y
39nRGfRJ8IJydavI3YukWO1LUvaffXqUL5me9oei1UHua313RZ/nCBGHc7Y0KTBnW618h0swv59N
LY1D9zrFZhdCG7TB2DEDNPdPkDN0V7FGWtLqy/452Ntpv04QkOQVL7Dgawnjs+f1ylOi9D9TklPf
89xXV6A8jGviGuEh6O1TXY/JQ2NEnxo58l5NJ6XVS0eTMKTX7rWMYNwl1z7shBfwAMyRReychDfT
y+ekytoHL7C1z833qki8g+rTaJh3kJjD8IBeqlTA6x1S5IQMaRxOTg6rDpI51l+ncD8OJx2iC3X9
IeDDqZ4oMKgPpA8848kdOu+zyT+Pgiww3t7xPmt82x7dODuJkWR0+jWEZE+MwjHN7tHs+ilGJf/o
O80K0BrqIe0ay6I52z01OrFqWI80aoJM2YSoWF4HV3476NLRkjrvuph54c9Pset9EkGLHXYGZesP
VIpvHJkXylCE0y2wBIsQ8hHsdUwbEb2/Lue2bBiNUlE+RZG1C7p6+GqPprsZa0DNg5LKF1kl3QV2
emOH7JH9ofShs/aze3EoYlT7xBm0WDY/75RnuFW+2ZBJ/MubJVAXtTSUiODFIYLjyds1kvfBG9Ms
RQm7q8hKkHudV60qGKkriLLCBvp8EizDmEJ2G7wd6MhPT/F0EGeLY4lbHDdx/yJkWX4EEB9BUcuF
l3liuMQsV/oXITdLLXN/+yl/e7XlEywhN8tXEKS+ffzfXmlZZgm5WWYJ+d/9PX67zH+/kpgm/h5K
OxS7xg+ehGn5GMvwt5f4bcjiuPmT/++XWv4ZN0v90ye9Cfmnq93Y/h9+0t8u9d8/qe2BGdJcLVvn
w6T/Ekw/Q3H4L+MPLkpRzEKX623WPEZOMJtXmcfzhA/T/vEKwiiW+jjr959oueoSI1N3HhGQ/fvn
+X9zfTYzbL07PeTtfLnivPbt3+Gj9f/23z1f8T/+JjU9EEbRobj1/q9dPtWNbRneftDfThGODx99
WUJ44umiNzbh+Be2fxHyv18KTH0DmwukeXo4VPdN71vbEkQ8Eh4M0bCq7ns9rUDuMASjBTdmYbsb
ya4ytJfhcqRlyuGNcnKLwH7wwMQBXoGGpC5Palb3+ka4PTTHENG9gPmlg06Y2tGJz4XDW2Cu5iqC
rfBD6RSVUGoq1pQZgF6SnD4bJFzPXQ/r2QqGeurhyNy8nRr9GKEyN1nFQbXeJi6mefYU4aKTIK3L
Kv6OCpt0hEPcWKdJEu2pSZGPkpPsCVTmQS/S+l6zzfRJIvtyZzj1g/CJqIJfLvTIZb9RpggRpsId
svJJtpxECFSPvCKlvJqyqgiI8wwMlx4CFpwuIhz/8uownD5YhuqSRP2HKzuDd9eq7g8v1cjATS37
I0gscGBTu74YI2Ln08bsvLkXh/4eYuoSIVlPCAzj8zQxVxxEnPO+ioEw4y7Tad5FshkAYhlSBRCn
4kCW0AppncG1HOagyLbRaq+H/Yc5IE//Cv9gpVsfobhek1H4q/yUvaZu3iNODkfidBZX8apt4TK9
sfNCFGx4P+U7dDOhr/27NvJ2yxoiQhxytrerBlml/WITZ35stQfaIH/d2MUieWWfy3w0T8IpTFbc
7RJ5mGiBOgPMJHVCYzpoJfxpZunMduEUdnG2HIDXmWcxHNsgpZdoWsWmmOKW4dtcMa1CWHUTaCVK
RUnS74AAQG4ZjqqzMpFYf2AeSRKIESW+tUCoSduZ/S50svqh8+T6oVRy62S19oswLfZ6HF8gFbLZ
axAqDglw5J2pe4iXTjOFbb6GWGkxiuvYljfM1xEOOR+/wAlUwc1Jm6448wf/8a1f96Z11wRrn69m
33wuenZF965fD6Ad6o1ToGpNDfck15oWwwVXJNVJKlCRL1auJJd/O68RuZLXItyty7Y/1wpUAhAk
wI8aam+905HUoCYrT23Uy0HLq35nkM0Xpg8ht53Xwu+FNu3YH0I1ye3EdNGIXThQR7tN8I3sXQ7I
mEbpKrbNsz+BIiDHl78lmYT2SEGLw3uEbyoKWjwdSnHHG9BPlAA+3wmjNfrZHf2vBgmQDUqeb9ig
yoAu0PSoHE25PX4pTwFV1POS/bOULDmYcd2uhC0fYXxlSxE/1VTD5jigFh3SsHW1Maq8ekSCPNkF
dRlufCOECAOkYAocBNWeznXKx7wbSjjksSmTraGp219X5GjnsXDfrNPL4RWOUu/YmlV319L7fOd0
ExGPGIeur51tFdkXFBE3s4PkE3iA3mp++FodULhX27UseflmWaFJw7e1bmwIcmlnV72/MZtyIO0l
FW2a94fHh+fK/LShm2hck0NQPjxhxIPlvzyR5odM5wby2gP0hJ53ba1diYppAkU1dB0ZekZlRHmF
Q/x+NgC3r1bLWLjbLppn3NjFkB10uwf5/6XqGhtSZJ39Lsp5SK7rgXRZDqlbvQ11r141wETuhFPY
57kt3ThrbyzH7TKNrLq7afNCWeuC2gPtH0hpQadvVF0LAkDACtTjVvVVG+CpONWphVR6mLIxDari
GI5xcYy02JafOoPcgQyp51rElFNgJFoVhon6taHqdlb7e2GyfWQIeBntJHddKXKydqDKWY29NR54
zClXmlnVqzhDKm+jjkjBLHbV4FeQqMZemBwZUO1K6XNjj5J7R4sf85cDaT3+JaC+N4HkTJWByR3o
aAIp71cTtmq6ZJ8h+T5dbfkAfgnvFHrL89U+2NMYuUZ0a+hgVY9jHBR78tTwuDcJYtES0gQqbEZ+
k3Q/bFj11iVN/Q+Izr3FBpo13sR21peSy8SFf296CiWAppJ9cO0V6aTUO2iQ2HezuzADMpIgHd5s
GY1VWV/EOzFjnizWge6fpF7hwwU5rVVm4Cg3YkWz9w8i5HbKtDattcFZzBBeCMg3sWpZvQlP9cQ/
X6H+wX+d+YeJSmOuRMV33wzh9TCq+FqUUXXqVR/JJvpcXkRs2Le3sXI7GpRpgD5IKsSelsIjSfQM
VGor0QwTMZwaCmTUymav6DYQXssG6CC8Ym7WUId8I3JxWWetUydHic1WaR7WycAX4KeWofAWUJDM
3iTLz0GpA2iqlH0IxAO6H7j+ISqhg2c6WxyLzZ+8IDiUPTJ/CI9OceLQ1dabg96NP0YqfGPXUURd
JohL3KwkLjFMYsHCIYKXa8fThwJ9VV0KYE2apSN+MgDHC8w+/EoflFMP8lePPwDFwkDfAsBXvhaG
AsgqH56HrKM/T4piKuEepDOpbFH8lN2LF4/ykxLwhZ2mi1XTOi2PPfnef7eqi66T0kuSZSENmxyN
zkYY223pzAafhUyW1N4FauC9wl539Aqy/bUdji9Zka37WpE+0z+X3avQe6LOShRNi7w7m6izCK8D
LSP/FJYUXrEkXXndnfAGuvxhyRSpVHElu87+oKSAMLmLnLKuWs2TLEX1sbF9c5eQsP8sjcG9eA4v
ETHAz2MeWMbOrww4F/VWgsEM5qxiL96TRwSEzjo69TfvyjRV8gY+yrJ2NsI375tNeIKq/OAZeh4/
q/lVnYLPAR0S1IzgWkCpDRYdvTqhbiZ19+9DiqLeRRzG1DrSHJ1fTMkBq9bb2aFS7OBJHBwAHnkE
Fk+M4LZQkQOoz1qrVyheD0m/T5qu5SbLhJHf/5MFT/e6DgJln4X0CK2HWj7ldWNdRMigut29aY/7
ZYIKr/CBOyhd9WICrcyoVRpFMMfM1x2ja55l/ryIppTV1R8ofIpPYQHDPziFa6xErDiAmo43YJu6
nT4tP0o2/E165D1L8UYO5fY5a6ruGR14dR10hn8Qth7E7R2oqD+gGO+ehanIdKiCEvliTaYOdDrC
TCZvkdMwZ9OHGNsX4RPhOoTjayehZaeWXf00JO5XuEO6s4Mkznlwe1Do4lQcuL1LUn1eAm6jUIJ4
mypixNDNaq9YibHMN3erGgjQi4lLTJKFAyrk77OF2yiHt8XmJcQ4T6wXuSu9/U2IWck8UT3nk2+U
+slpHP1kt1IAdnCUORWHZSz8IlK4rRgy0TlSjM0lcnaJUAoSA+Lb8IyIILGGOFsuaY6epK3/8Woi
kj2qv/KhcNujaddfLVOKNogyRFsxbB0fW6v1V4i6UJ2Dg2J343C7GAbbMD7e2rP+5OeJgsR2iYq0
WKS3n9Uh7+491asBJyXWzmFn+WjKSblyy7E7iqE4RI0NA2Qb3olRgX7KY2P0mzTy/Ws2jRzd8x5p
zFymFLBwXBqoyd0Blti109SwDDjJd4X272ANx8vIT0SFflVMny7c6363q4IEnFJRQi5Wd4+lJfvP
NAKAq3SfxUELzRoEkeGe4slmVwBVxxHWOOGlWt9cU089FbrzNkFtgTAgCcOPHBOtaMnWGtt8J+LB
3qZ3bWb9ucTTGgi8y6weRUDRFsPaa/3hIIZjnTeA0cxgLYaSHWtPaf45ieK3q8EDXpC+NK2jhj4m
qJtMI2ljT3yLagByJIcXdiNVcXYRtgAVnp6t/F9j/ajRKHcRBneaJKLEUBy0wAzB0WTe5saxDGFh
1ne+gfRQ+VlT7PzSo5L5SFcxxSZ43dYGwMdN3VXjjiq8/+yiwfooB/YKDvPkP7xirt44KxEba7b3
LObT3H87X0T4Ov9fN1d4v75wLmsACt5Rl6+ujhHQH+DD4RVBPuyuTJp3LrZUb+nM8CASMLqfZR16
p3DCWK9EdGMGqIv6Wv8gDrVW6pfcrbZqWQ8PqUmTRxK6kL9O/8JoaL+6lVHezSObMlolIdQSiT/H
u1d8uuQfvDEpsQ9zm2kuqjT+cwrd/YFaNZKuDXKhZZSXJ+CCcEsBgH3q/XUcTAX/yZLJoXMy+/RP
4ZqDJsWnuLCD7TLHQxR9NbTe2zrCIcf/P9dZrt3/z5+naUd5japYsS1iAy2HSt23sHsea1fjfStu
W+1uKFiGV69Yu4tNLTz1tACnk0OYOuGdY0R4QVPOVqkdekmmKSJSrC2GUj/KQAQ8CJ/qqBi2wijc
8xVFeE8T0pbmK2S87ABlXnEfzQdwPqtc14ZDM9ZbWUcjcU1SQz8FCMQB3eaeX3s88u7E2BH3d+En
lzPY27yo68Pbe43bB0eyfNI9PxDvajexja5ADUnru02eHGZQ0plTqrM9hXlHn0+TbPzSqkZ+FPPF
LDFB4euz4ZsCLco0Xzi6NrHvTHWQkCXo6eeA6hqsRHE3vjNf3wyFQ9iG0UAAeaS19n+OFQvHgffd
MmFEK83nHBLvtTjTAa3MZ+lky2PJeBZn/yLOtmx0xSEd9e14e8ONJYYqMF4pDQDMvnNmCXvpt94H
Hq0YaEGMakIExflFsbz8lV7jla4nYJx7XQPAHD5rkxlhkAiZF1KiYmgUtN7DkSQBYB6zV1UhCU8W
yLoIL2/08xpIMuoPoeU/ezQrvXKI+NkiG+s4JPWQqpL3WW49Va5ZHj8M0VY7tqg6gtOonNnrQVb2
GJq6cScYL9HyeDQGrTkLEkx3ormsAinYykWgbmYWzD40ozu0YuYJYpY42Fo8TxUjMb83onBrAaXZ
5HaBOmvZDPtMCbTHnEarbZOTJ9MNA0mcyeZKcJ/nmVnNIcIxsAAqQk56ytXhV+MhOE5qWHuUy/Qk
h758UZraRmvqdaBX7LGeXENTSxfF7A+1ZjnBmlvocIok9c85UqdZC3S6nq3FNZcPE3sNgBBgMTkY
9rOwx7UzKbOO1X5eavkwwi0+YGjF8wdZlsteFSeyjmmIzHAw7RiFipwdSO0BqD99W4sunTAqwwju
VuwXRTiYbyIHFaWjaYO5LLE4Ftuy9jgtM/I7RfCm/0wK7ZWGSumlzgaUZRs9P9RJGaM4AmcZwMef
fw/oA/vBLT3SMoIKaJDpk9Eg8hJkgLJvahuzSD4O9WkogoVXBC9D4b2Zm5nA02sw1mtB7J1E4IF6
1/4CvlVxT55S5/Qu0NAZlzkM4ILum9yudhHRVY+YVal156z+M84M/eRD8XSmk5T/qkLKIdiRugwe
5clqaxSVSAkJ7zCFiDNxKCuapGbP7dgMau1ktj9zZLfpi57ixHJiTBKpoRUavuXBM7OVF7UJbdAc
tFHxpUNfkLAfeY6sWwNC5T/jWE/Q8UtzUp9BkpwrEFFrlGSQdZgmVXbsbIOmCXi3Si1JvxS5TNd6
N9ABOJERT0NYo4ar47uNv7aQkxFeQ27Lx7GW4wsNeK/sOrMvTTIJdWeB+9o0wJGUNhte3SIwVlCy
p6+uFdurLPOcz41foaNi0LPbaHQ0UTZwToo1CVxPjA16GLrzUBFUDzm8c8IrhotXBP/buXHsBWur
Y0teT92fWgM8RisRkwoCx7qYE9sJ5TNQ7AM1w3PnFVth64Fcjqi3TO5pStJmyBFMK+g0dG0dRS23
dinlB+hT7G1E2+5XNQo/V7QYPMptoV5RXIhXwo7MvL5JkPs7OhOol/ZnXs2UL+5Y1Cf+ANUGuFb0
le62alV5jnsPFnB8yqX6Udg9NSmQUdYNEmNcJKjqXaMDJ6rh2XwNvml+2P/RjZ67yritPbZ5PR4C
CH8Psp54T2wHwdCbKYrp39Qa/hMRCb3Z8GiG0MK8vVnDN0nnUzr4GygsYnqgYrJG5SSBKYy0GsTb
YbDiC2g865oWaCRInsHT7P3MS0mVClvwfrZ457Owzy5NCjlW4JmPPm+vR76L2r040MSu3xuhK+/N
WMsmuaOPDjFE8/QxzxP7KGKXCF8jd2YaYE7R13uC3C99Vso43LoysP+sonEslPJ8bbRW/LPuw/Wo
D/03D9HA7VgiDrJEVFOJ5L9GCJ6oGDHVJPCHb7on0fCRQrW5h90m4Vckyf7VnXYgle9YGwM2ZZR8
a59MrNicWNM2RPhdBO9BBxpnB87QBmEjHMLrxDY/GiTKBikvaQqZ9jQfpk1rUwPuz1V5qYMo+am2
JHy1wsmfBoCJKCBK6q4fc+kzGaw5QqPpZ5UMEA+ZIS1RKfVhRZOqJwjMv1N6Vs4w69ZP8CgO957V
H7SUj72WsyHbwX7ebUSsOGhy/B0KO+QFpulFE4z0VMLRz6b0gc3luh0RZwMQp2/qweq/1BV5uEwj
OzJW9fAJBb2NaIGGHpXtcOPrG9HlbKuWsrJNE4J3KOeR2W6l58Adhq1nS5lJpwy0uOLgm7J8kozp
ANY84S7CKdhaXaWloPmRcG+kUjB5RPjU0/6709QbIHmhHZa+12LoH4Ppfg3Zl0ENB91kbrlVnf4a
3TpFm9EbIHDlMIK7PY8IVsT2YB2ESdM8/rY3IWmo9ed48PXVCAvHZpm7xIkzL6r24ftSN2GRfZUc
JUGfC8oVNdzUibFBbDh9MPKYjaYeIemoonFTqQE7TTmmcb6Rx6Ohlz+6PHF2aiuPa8EwH/VJ9Shs
tdOO64V6/rc2eZpLhx+tqUuMWCsuq27dwAC+EYXHhSB6Llt+qGP6TWru3K77JKqWs3vmjv7P87m8
qWsaTcJiySZrzF2bNZ/sYAP55cpQ+/jSDW3rbyOJVk+o62+H0dRljN5Gcge7+16M3kPr6T4mbmbv
drGiGAm7iHiPF3Z0Vavre7y4pAh1vpkFBEz5xFotDlnumtuqLUeE4f6yibOJP/OiZg40tiLGsOEl
pF//bV5tdzQFicguKrxL30XWFsW9jzHLijXEa3uqUX+YbWGeisK4n/8eYgjrFW3R/AGWfxFVtjlM
mGwhcfw+dR4Kz42NjO9310MDTUFoaVvV3NkEu0BeaX8AqG+vHtBiMKxQ8k9k5ZVXJOj3wBMqosQk
y2thX5i8/zmprqLLW6lECRTU5/WUdrc8Gi6l7mXDKsrNHi0Nxt5Inb8dKCUKmzTZPgbSdb3lbjXJ
b+ARbnLCCpVF8m9grzWIh8JfOpW3o5QO2oM4jHVrbawOMbLFVtJeRwlR9lZJihRhgl75poM5/yoO
ZKvBSJTkvNPehcFRyZyrb0bafdl/EwEfzE2r7KCzTdbCtqxBTg7cU2VZ8xrCYaaKc1E9XjWnSzXv
1wMFFO/GUUdx4e8O3jl+Unpt0VPmcwhn4fAzyPWGL5+jHmBQghJmolWD1LB81NSMPmtLv1YpJGvF
dJgChEkEiENofTSJ0GkiYGVjnvj3tZbl/77WkNVfnCBUTrbqryzTqJ7EIVQyfe8pboP4Gi+L6zqD
FEkdHf3YyHH91LaJ89Am/pSjGuN153X63pWJnsckrqjFp8pbtEU7zkPGVuY2ermemCFP6wvboPfO
Q8/6YtTkymuQ+K9C17bveN0rIs0/iqFo3XFGC9VU2B5FD08SOogpKWcxEEE+zPT0MuovAYJ+c6MP
0e4+akFNlQbNYOvGBiytVPxyxAwxlw7kt0stS02XskjiXkQYSnz+o1vS5zetIdN5dddxmcSZKlvI
OKMo5QOyAKf/4CctuivxcBYmcchhddpbY6RC5kjYrJ4YEicbzXCOJKs4Fb0eWsVOyVrzILYSkXjE
iVNxgMPR3dQIbK3ENkXYxLZEnC22ZcaNTSygU/VbyXbWbH0aQIEMQQv2gTSMZlHrWMoxSgwTnRjt
rm+EYdlQbg1DhSKz9dVkJ9E/uSunAukY5cmONoNoV0zV1MU7eOrPXgFBQ0kvWNOnZG1vYPJiKLw5
JcfZu6DhBZyeKq0/z71xzEtN3mjkm+w4POwcuojyzPiMBHuzdhUY/e1WMT67jfrNhXXpKpxNra4g
yVNfigRtj0H198LsJ7Z60Tr6cHs1MD/3mVwdU3TIN8JreJW09ZyQOtp0Adcq3i4wL9lbNxegmPjh
AoFd2TuoTEG90uZS3xl+tGZI2kUMEwNA36Co6zhqT9KQ2neNOwSbygiQJaaRY1ThP20MSd91amZC
apFFn3qpfBQBACgtyC487brMHGk0+lEobIIdV/8Sj4mxqw2Pr5UBaz2qp/DDBHzt2gnsshyELe3J
8oZOul/sTlB2uwKgJHmugOabv08VQ0mAKae59OlmH+YOT2HAl8lovDJfNZM+hTiYWUOiSpyWIRCs
ejosbmEbRg856Y5EkHDcLjGvgyjluicLvdHU0kRR7a9D17TVqc2BLr2bPNBId1oP0d7mr1NaDtux
+hCT1UG/j2rnh9CugStZvZTSrHMzS9eYk56QsBfJXgQJizgTmkJIDakX3m0Ws6doMZx2FFn/tuiH
9Rb73xb1EHlr0yqwrbVK59S0pxAbEMO1zX3fR9/mLcpkF2c3+w8ahb+05giedooAX6bugrAnWzwN
l1hrWq3wg2/zDkh45/1MW3QbAE72OdSSgpROWj5XMQ18sjTSjJIUFjzChfUymHSmQ1jzZ1Tn9ieF
+yc5PMW9G8OyPKsaQMiotbRn/ubdypdq+Q+pvqLG7v6a5hiF+jbHVST3DinR8jxGGaJd3bAekoxd
MRntbzX351ULicu1rFroPGSP3ZefjN8qC+4H+CKHdVzB5Wh1Q7ahohJegR73R9MepL2K3N2jrTgF
Ox/6sDQHuuXp8kPQPfRtpX65maTUpQTbqp491iW8B/agWke9c4YE1QleIOkPKq1dZKTa56js7+PB
jn9GWkQnJW9vT/BrlvSYEuFLsva57Np7kT/7p4j3NX4bQRMb8l50AW/sJvoELwXCxRMMotnKVLc+
G0NV0gDmvwhARebL5qmHY2uGOSS5BtQTNYyd1sNe1cC3u8+1tEXNUFdPAgkRpsG8qJhfb8SiA2hJ
sajAUNDYac2LNgqyYCGiJUCLeU2RrQ6J3iK9Q9uAHQiKVfOQHvrqUfDGKpjIncCwMpmEfTKVoZze
iSXe1xGm0ID3OJQU/szQ95uAHmm8guTDuxtNNbpWhl2tG99PfzbTPr12nG8D6tebmI3WHGHUcrvy
Aek4IO12ZhXSQPWeT4UOoLpmeazgsKTVIPKni9GAB3vVKhJbFzGbok2xUuF8mB7InrnJ+pH02pAk
V7SRFfqs4XtrirAHUPWfjtKU2EtMDo+M2jwjah2+xZPDC3P9TtXgIb70pKqSrJKr57f8TqdZya6n
QH3X5woMYO0gf6+j19AL4SBqfXkdOAMSm+Cb7mhgXwLSNtiWsQSeTwrt/fB/WPuy5bh1ZdkvYgQJ
zq89zxpasmy9MGwvm+A8gCQIfv1NFGW17OW9d9yI88IgqgpoDd1NoCors+s3rtn5R09Frr9CuiTb
lCBSBMrISmZ3YjD/mOD3Af1Qlm1ytN7tc4YmdvrNALNe20D/v/QjmD5udnDjrJ084y9/ife0nSVh
BWSjABdZBXqPPGvxKdU5SRqbQdwuUDZ2d/qZsAxra1w4XtFB7LKxXwQqL22HJCSSAxfe9vWCWDZV
kIHSygDfIQ0dz/nvkxrLATivVGckqSrQ3+qLAZ5KwAuhn9FNv2zakXLHgyKMBOzJhJIW2I1rK2hO
KWQpH7i+lKO7FnUFdnc9ogsA/04isOnUlhAy8Xc9asU0Aocj+DiA7DubUXy8mdKxLY5yML+QiS5e
H1b7wGTdPFMkLd+XrfsDEj39EdyfkDHqx2w4unHVL0GE7qLGJGvk27WRPBRJd3M4jZ24+FHmpgm8
TDaecGSy1s00yAVhLS2J7hvsy+GhMcXQHV3Akgbegux0M4O+FwDOuu/fJrSiRv/sZN5lzIeUkdGF
Pr6TDYa/XN9Ga9XEwSrNbPUkBo48qhs+MBNYLj7WYA/1LONIzkmaJhoqq2ZL3iBwm10R8WhJ3gCP
mrOn/K/oLFZPLrigr5ADqNq27ZdVa9w1EtxiFFm56M5uFBQFaR3W4qMjXKnW5GWihyw7+l3Bhomf
CDiO9D5l9YGWpQggIUHYZzSPNEpKEFHiyNmcaDXkrHqQ2DcKNFpedUocCEm71oBj2MTZc4RmVhQ8
EtBEJdLcSbyR9zZodM/oysZXcxvXTw3IMRambJJvFf5oERI+MeSCxMqM03HXxyUAFzp1iuM01FET
3oAVD8OCVdxeAM2QnfFQAl9L7aDZxnD8Vdql1jKPit8CuQ8RgKgpNmbZJAuudegMXYKLtEhdjhxQ
OIzdhUzk9AQIbMzQkRBFRQQ5vB5ETjSfbLdFLLcHRrfoL2Q3hSEhSQPNLPTrW6e2b8pdzaOHaDIc
UH8RpVVcMBBZWeBInaL0e4FnOchVtIeLELfQgsk2XlsC+KSN4G5GON3OoaCuhNRdj7JU2EarMHzh
VafubikAZThoC4gSY0eJA3IkwhnXIFFuV/iCte/JkTOBmndlvYAgIz/4VVXiiy9kW6fow0vdQdeg
cBMIKkTTtDRbP33pZFAt/KmIvjZBc5ESCfnFOL3WOPDhr1p16CAZmh+ZU3xyZVa+9gb+tehfVs84
DxQQvczFQz9USAg4LoTZ+TjtVOz3h8YM5TFBgezPV65G5+Mru/qVDV5falUhz1Llryjaf3zloc8+
pXVhLtPSGe6mpNyAxAxs3JNjbJ1KGV9tifd52GfsCjqQYA2K//CEnv/hgDq6tbVlat5nIDRb+qKp
P7uif9Ggbcz/CWojVDqn7KthGeZLPPjZiuFDfx/nkbFF/3Z6SLJUnMcO6uluOFVPPo9AGM0d6xuE
NN5+DAs/hhHF8bfeRhLwjx9DTeG/fozECarffowWG5uzjX3ysh/xeW4k5CtQhCieQAVbPdgdvlb0
yAlNXIDlKyFRfyETdltiFQq739KQpvMJWCUadvY4T0dfty+WeioaA9BjDlJkf3KS1WBz9xpVVvGA
oxaACZ17hZ6Aex1inYSBCNKRbG0ca9Sv5roCyfEVCKPiwYvepkMSDPXExEU2wenNU985bxeh7zLA
3z1jALpUj7xkmJBbyW0kTrUH5DxQ7YFisAmWyhUJNjgWsgsogUwnsMFCU8/8TmYB6cEDRZFODUWV
k1KnujEfsG+Jlkldgw9TSac9DZpBhS6sGyCdCSWpfQL6x/3NAWkERJvv0Wps11UX7boKJ2cb+bM9
Fe/yDNxXYJgIQIYKnDV5wXkd7qnSV7CpX0KCYIEe+Wg9AwcmyfkCMsLBtkqs1l6hz6e6WNoITYVg
a/poglf6QnfkZWBxW3Ta23TAzvSyq/YlSMLuJm4/MWKp1SPlmU9EYUs+Pbr5dKT5Hvn7vPHXKrXd
2mgkAywskq5aZx04lGgLOO8GyTgmNXRC9GaRSuV0maOdzkaXLyrst0uooC6saux+Jfd2qWPYACkk
6hXArlWdh9mLStoarX6wEzdtloRgsmjy2R4ozTAWROpV22/xFnN+YPsm8R2G3MuoGdvp0mUM3SKy
T5Bug+3mjXVc4XcTwA50Wizzgl9iCw+urpPotNBlnjCM4tVoF+xA1R2/up8mJV7+iJJ+qmuLhxyn
/wcD/7Te9lC4CBLfWQUlR4Gz0Wd8W4wPjcK/lMoaA8OZjcpr0LL1H3LHtK9g2VkbeN5AM8XtT0aO
8xop1bDcwnaOcTQRaR0byL6UgKZzcSRvB6lyBdqKxzjmDq1B5gHSoideYA1a0kYeDHikrFgUvMqg
YNXza62aBvQ7ACo1dsKvFYj7QdYSLKcR7LPLxh6gaRhF/qZxvDdvhmM1TSXT3+brCHL6aLBbu9Ck
gQhs63e1/lXETGDuV05zwq8iZs5y0+XtibyTroyTF9VxBOu6+c1LnyYacp99nPu3YPqs4VstO8lj
mfjjsvRC48mI1b/u1MjebPL97o84I42NxSjacSvKzD7yMQDpjn7TAgfxqOpRXd2hs491r6BKrt+c
Lei+bZxePtjpzRz9ipcpuECnoZKeua49HwkikJgcJ8HZUbHOg5Ryai/IdnP8bYhcAlSsad7NbZeT
t+o4RKv/cFh6/RxP3FUX2JD4Mix+R5eiyp/Qv+oD8fjLRHfgdQuX4JTP1xXpZZKxTgVoU7wAFGi/
RyccYPfc+3Yz2ypObq9Q+NXbK/gusFuaNS5cspjna5pxC/aM4hrLYm8YYNlE91K6aIox3UBFGUcg
P2D7bjKbi6lLtQYvwqPZA2KgK7140opHAVllyCw00G3VEeQohLO30EM2T0J7cb8SEDdT1hRdIEfa
LYw8rL90NcqRLiv4sYiG+gV6ZLO9VVApgiCRs26ytvlSY69qWVX1aJcR2IoKBaSxtg96Ojqg4tv0
BpKr19jrP0HkolpBey+7ShPpFrojm9Q2pW10938TZ1RIL5QmqMvHkVvL0J5At6+/0dztNKjus8O4
OioTmGWyZnlhLUeJb5Sa29CvWPcTSLBDiPAYIMjbtCK1tiR0Mfn2xbUq8zErxuw+EewfMlNUkATm
tnQc9VlHmaG/tQvgYSrDuWKviW5mF18CqMe7V7JVnK9GNDk+2C70SVIXVLA+UNdbiqAJjkK6UwvA
XsmmJwwe2FvnPEDA4gQgvmwN1m7+Arh0u4+Glq25Tn35sLud+9Fe4Vj0quP/ZpdTDvXZJlrwkfeX
rJTBJmNDta5KXjyDxtDeQZcyXPKoK54lb9G07Mf+wggxTKcISQmtc0TBlg0+n6GQF3JmdTo9ZiAh
i7F1ktDZWhVxxZ5YL5MH6XdyN2ReYCIN53WHGg/LfCGtONo79tZyhRj+IYdRge7qWLCxO8zhkO2D
3gxEqICeasDCMtXjxUmq/qVbeaMjX0xDdBCcGnOomWAY171mmDQgA6uHUCWtIa6AVhYaFiMUzGJX
XlGZDh+C3juTGX9dMBTFALnXWYslA6igFRCC2ZHXt9QrVOq7TZbjfHd73CI7kqtFggwJtAA+PIbp
aXt7+EbjWjf1fgggHycFFjgnyLzMz2qayJCDTkCGdHLA7o4zpAUVdV1lK/qxe0ymaNP1PL4jU28G
0Dvm7T/kI9Nt0s32+6RunJqj1ct/KP7/d1JCBUB6lV4EyJP6412YxoB61ELazTfVxkcjxW7zWkZd
9VRm0U9L77oav00WATaTZ9AJ2vPQ+31I3lswMlbifBvKDB1nVh43q9DYR47uLB7tYLrHKKY+4+Gv
I9svy4XMveYRkBC2dAvOHgJmqQ1kpdsTiOCGgxQQywn9QNwhv2yvDAAmnqcGQhqqatpvQcP3wgLe
dlEBzg2SAgiFFvY3KO/wzx7z2TJDuW1ecjA07aNfvi0pJwCWeum+LYmW8lOM927SCfnZqNgAakbc
KfTgLaBzID+XAq9Jd1Lb/hpX2RNoYkMQli7HruAb0gaLkFY5ez4oLhoQJ69p2PYthMKhyElKYaQZ
VhfMP7/bSVrMQwIDD+MsxV7wHJSQDV7gxonw/FlAqmO++ej6LzEmAD+HYUrsTdzb/YpPfrRPwlB9
9iFn3cuq/iSsKj3nYIhejND1+ExhCZQe9+AIhs6m4y9qNoS7NGPRlqNZcYXGZGedyBr/6zqf+pVd
5dD9oLHqnB60Io6zHiEqBF1Qb1rbpr8FlumfyFXxnnjrAbrq7uju3X4zkX1yrTne1jARMrn6boQd
T9V4T3YykfN/2v9YH+/xDz/P7+vTzxkSouN9bcncTYiuto1leFALf78MILJVrL/rywy8740MULoo
02+t7UfZGth25H/aHiQjesIcY08phF5SH6owKb6l/73UzfK+3Dw9BaWvNxZQCNdqCE7l6neRqJeh
FeQbspF2Qg/m04vMzYU9MPBi41FqO7G1R2nUnHFjMsidhSuC/uyDZf45aey3B3Bav4XNMDIdFnZV
fwZriPec/QqbuvFfq/0eRtOrKMb/zcO7355wMIYC011Xu9Cktxv/IRGJ8wC0p0T/MN7olXnKOzBb
UKRw7G7neXYArkSGQ4mOb6cEVIe8BdctxSjD9RatAJqOocYyx+hXAPuy++EVzNUcnstoOoE24p6i
adkxxPeWPReHTDEeRh+oFScyil0OHcxPZo2SRORH8ZmGoPrbtkWXXA0o0l0LZa+U7nHNcpudg1pU
CxpOk2XvQMZszt585ADCjGW5Iy8tySG4caahXlLl4OSjJUvQ6+R93J3dOAItihEiWcGXjPIm+iLa
AjBxyMGdKJfSx/UETbwk3tDQyrg8MhOaRUPDy6cYdaOrk8+pFApoG1A+36YL0ZjL0O/XVmdDpTBO
w4exQasai1XxvZYDaCf8DkDjfgD7w78jZNAd2xGP+j8igJxCWlyXPP6yho/z+2pMbOjDY89SsDWQ
OEipeLaD66Rp94fU2BCR/myb/SDVB8l+04IF1i0Na+s2DqoSDKymKKc1J5+GKJnMQ0LYEKaGS3c2
3TA175MIrUNR7yYaUej7RIZ2hBOP0Uqdsuquz7Mj5Af9K6DB/tVn7BPauNozSGJ9SJY3wRr57XFN
zs43wrNCyqrTTjKVZX6p/JyBlRazs8RN12ipbzc0PTCFhZNo+22erSdBSmMLeH9yTyYzGLCpAvHz
ln6CcQj6I4ce8IK8tAZDDa402fBAJlkb6CCSfrajHwHq2s3BZZ4JAMivnwjMPlD9Mh7J0pkFVJ+m
b1GaDHtKwAkQ5G6npq/nBJ5M7O6CB+0DOelNhmosRN9T/kBvMJ51aPv4fboo6nrFPQb65jIL9gme
A8DuBvsubIonl6XlU4F9kj1m413c2HiPu8xZuoyLHTmBkJ52NogSljThfTq+rwqQuCp/HXhVerHt
K4EmGB5CK0B6J7DvgO8+a1BUbuWYfAMN7levh74PiEbCfcGhxujnufWKieSniao2gpWbAjRTrgwz
ZXtXQ/Ato1E7lMUtDb0QD6gLu4uobvNNANYCCRmkz32W2GA7zVHB0JXFTku5aDuQteyD/fd41AzP
LGx5v0fr8ggIawakgs78/ZEDrP2kXtoJCho3x4dkYUuZQF+CVbNM8B0+DBW4NGT0ABWv6MGzUGXB
9jjcDpCxfQBHAHL+Hlq/ZBCeKIJFqXU/9l8n5brpMg+5p+nDf0S+9NKlq9mBW70kxdIatKTbtNDs
06/QDAzJ2x7q3dGApjd9ssP3kgcZv7jb07Bl5oqDFfY5wckD25Z/h9GjYnChoB0W3V/DGr0aAZnf
w/Q5Zl6N7PSiRu+I24vSav0ARuUhkwBOQJhs201ZdoQuWH4sLMPZKqAQ7risAGOvrODaR0hdN8yt
vrCEf0m4rH80KfTuMn/kC3sEBLrl1Y8+bL4og5dfiqZMIY2T+VfF8GGuDZ7fQaDi7VUaa/z4Kp6T
pGvUwVrQH782tvnGGgOlaXkEZos4Yj6YoQ0508r8zUaTNAVHEFuQ2AiDdY7c2xUiMdXBRXUGwjyu
cyVbLD530hkepYXHQehCdridwIV1i4f0FSCNwsQutbXah/nyMnQTREsr595Vo3ew9WbVA3ZjY2Uq
RRl7Encoto/u4g/jLB5PRltHpmvnMIog+KfKzJMJlpPbje9ZsyX8dfNbTJWG6lPSNa+0R6bdMm2U
1QCxeRGZe7LLMLjjdgDsQz596WPIDtzSu5QG1naHQezc8eINdR4o+amOoVQBqQhrlaDOCMm5dLrY
kTCXFOCGn7KucZa8RLN6K+J8KSYz3kyJ61wMIG7nixUyfgqFsx6KCOktclCIhNzSssSHbEO2Af1/
K9NNYgjT9eJukKAL6dxs3FSlwN+vqQwkIIU6YNOoPoM914dEpWscej1kbNOEo/9Sg7zm6AZQ7+Na
O9oqJn/ZC1D4T75Rggmr/lEr23jVN0FWv91Y4MfNBARBXAvVxdLKrU9N0HUr3gvnTlrQFsjapDig
YABGh2gK1zWDKkJqReUyr0G+EztTi3cg7voAaG8AeTA2LRT90tG01v85hgLpkqZgO+E6+rYY3fHi
a1l2IY5b9omOnEPFp3tmTCeSIctSpu61j06Y5GsZ3i36cPru+2/zwIcClvvReW0hy7AA8RG/cjsK
NioAxkaCxvDM0jBZ942wPlVG/7WoxugHS8CDh13dd9A924tRTzLYr0kA345nNPSkYNY0zE/TOM6T
IKs6T2orJLQANzGiITsmjWss80mmS+ScsmMcjSBpJ08XpertllxTZiKB4hbTwR5RQCt1W2VloBE8
sSC8Di2w5BRGYNAwCtE+Gk5aL6ta8FdVyDvfRa/XYpBfBxF0P9Ay9ZMHbvDJz23wMAejc5f5Zgbd
J8EP+MvW50zZbC2cwL+yVLwkUbyddP2ILrJSIbA1HH3jNM5tlIszdzxYVIH6EPPu5gFXBxp1JhTn
OxVOW4IEVSN0yocWGb0ZIaThQ6Bk+btNeGCgIFFqCqa48X0uoY5oPYr7j+uB2ys+B1l3Av8G2lNM
31jdMiyDYz6BJR2YG52kKR2AAivXA1WZRkfrC02KoO20vtmmNLxYxmuDY/chCcIap2TTGPE3jFfz
cJSFd6dkkaJzNwmRLgBxUqIv5ACTXbSw3ZJvP0Rjt7xqVT6cb8Gur4m9s/r6IQxC7sl6dIsWXOAv
IIgJz6KqXXvRIR+wD+3opWYsuiiBc8sK8PuNZ4N8bA5Bz9W0SJPIwLeLKlbAE0HU4Pb9NLK8BsH1
mr6YOrI7qncuZd4VK6mDyRPlqMAtTAGAYCrm4D++/Gj1gtkWyBbRlq7ZDj1NjxizEn2ZdGsS8eHN
RUZppQ5QfcBm6Cmkgfchjg9WxVcU6CYW2oPs2rf3zJGzbV7BVvWuhUybwxdFXUBuwrKc+ySbmp2b
dPm+tF11N0EIEhpxafNlhNyjb8TGj0A2O69i/mvnF+OSJhVe2uxkboF5JOzVnY0l50mF6Z3pG8Ep
ux1yRN48KQKu7T5M1ZpBoW9R6A4BT3cq0KUemyWSVuHZdqQFXI0+2oNrg4P+Cq0HIGR8i8OpCcwl
om6AN0fKZ/E+2awSuYU+GuSNUc65A2Z4vCsy2ZyZB4V6wQoP4jvgUTGTVh2q0HygkadNdAfeknzX
e7o9QU+lRchRGnG2MWvA7/yoLd9WCfO8W7EemdTECqJkXTo4aI4ZAyHh7aVQW8JPAwTNjlYbVbqL
0lRcBEgV1kEgkzV9oir9sTKT8mrKmp1o1EZhdy6bHrx/8NElbEy59oC4WKdV+GZD5+pDVBnB/FlE
V215rif7juLpowjyeLGOuWzWt4VkJO5tyBafaR0kh0G/ofwUSSZQqtSa/8rKkp9Cpv69O0C8W0Rg
rSe78Fx/abUWO7ZxOT6zlG87FVhfcmlBybps1ZbCMpTQcwsH+3Ya2OE/LTsxo154EjRctGwRyfJg
EyywNXp7h67BaF24U7chFjIapsitfxhyPSTKMrNtovXNG0kkJczyZ4zHwvMATaGDyPBb0tDhyJZX
XoBGBO1NXc0RyWvgEvXQTIE9FJqmn4YoGSTnrO6yeRgraZ7j2vgxr4SKxyWNy680ioXrXobO/ORP
0/TclaK7M6AjRj5u2fy+zcML+UYgF+9bZYMzAK8IRo3mARusXQSClefEmAxgitSGfMXArEcPhIE0
r3f79qq6ZEm+eoqTJ6/4WeOdt5UpsO59VA5XWZQZaLny4ehpcifAhu1dypwaWjrgi5pD0E3T2K77
QKO0zBkwgIm1oeFgjdWlzMILjWhSiQ36AgmC4UhDWtIP+gc/S5+Upj3JhzZ7NHTWtqy5s8UGY4Dc
Da/3I3r3LxSCogy/QINif5vQFcLcohEACAq9CF36IhHzInHRDHsb0OUFGCZClLJrb5E2IdDMteMY
C2a4HCJbIlw5/RTd13kV3aNbMt8lkDdamBTTMLTZlXV/IS9dKFgdyjD27uegrMWXS4v3wLxuFoIp
yXSzeHebdHutUr+MlYLCNsxKd4WGK2BIwthkRxd/nPe9QCEToLVp/OHpPyYqX/c+kuB1Z27TPh92
HrqFrjF3/+HpVHwvzRCVA796LkCX9reArPWfQ1XVcwAevMOuVjh06RVyHJYeffDILBIPmvalFddn
PzfsFyY2U1QkL3UzNpcxiYHT1ua+lHybATi+QTHKfrlNehtit54ikzVN1XF+Mo4sxGck4RXa+yCP
9OHSRwC88UFB5ReOVj9b6Q4y7/4FB57EHsMVWULGsM/Jqmob5SXU8FwnhKxrLtauYOmzKLAVTLq4
+6dCrspgjvNToIxV+yr94nZIauTAZ+Ok3eN4iO33wapbNNvp6RHEbubpU2C2zyh5DOs0x26/1VgI
T+MjROvgcen3Fxr5JtgUpi4TS0tZwHdobx/IN28co12+cSsgpvTU9/lhMJYbMwSDaQIKa+QC0Ag/
6B6V3AatCj4gV9TtA3BF4Sww+Mx87eUT+SNwu62YHU5HmpjriR01t0zjU5Mn6uDrtoqmC8qLq+9o
GHsRPqfRcLImaG2DhQP8jE0lTxRGEZMRV9uuB1nsHuCjfhm4RYOKpzLm3oAoT6tFYpny3hqC+gLs
iwE0K0qnnqwrvD9rLU76a4YdZ+EDCAHBYZ47330RiCM9nPo2CS+QQdt2HE/6ZcviYQMmvXZ12+rp
CZ7MuyOZJGj6NmZgAySN9KhIvfE1yus9iHeMH5ZrnSBcOn0RYBZY+uj3vwNvlrFze3PYob0UqE09
yXfRt5iazX4aeXU3RU65yFTJz7nuSs0SwKMlJIHm0bvdFW4pVoUsDqUNLsUbyQxgodD1MXof7Kpm
eSBHjrfXusod1PhZBCXX3lTnBgxpL/3PWlr9S8zGGBy5YEULm9B+EeD/2qSWHDcUBNbWtznMa5wX
67sT5zvZlMlD39j8ygobwPjcBH1VmybXXFTtCd84X8g5cV6fQVF9LkcvP9kqy1dQxoXAoh6GPZ6A
C7qlS2Sk+ArTHjVm8PgQ7tRCPd6ajIP7DZC4/MFRfnPJgR9ddENofubtaKyqhpV7GmaoWEAdUz5n
lj6CAWe74GCG+RylzQhshRnsfR6kR3SdektshxZ9JsSnqYj52TRUCAJdwAAgJNutjCqID5Ue6jCh
w8y44WfkK6GJFrcohgGFtQKVDT/Q8D3M0qsBLAZuNAIVTO03dHaAYauuvoYecuo6Y56arQTSqg8u
Y1hWJ3TEeav3CJQk0AKQSrn0dETUgVKeIqBJVH2Nm7c1KMKA4hy4iMCRjC8k87FDMW09NegBGavG
ekQrvfWYi3DTIkt5RxFFktpAHITjAtkp8Oz6qTct8G2j9hTs2GjMFqoF5gpTaUar10Q6sl07lZyK
Ze0Zm3FwvzBoau0z0DEtOs0M405RfaQhRGrsZ7cXb8N4VMkmQavyamyEt6tLCIbRWd3Db70TlUxW
dJAnLw3ptH4LdjoZHZHUSRdU1eqcDlTBaTlskjYwAFIu+oNw7OBoArU1V8eyCJRcIyqsNIHsVDpr
1ZhsFTBA80q3CX+uiUwRVAlXGce2h+UAuvFiyO7DDE+0cfIfmqiECRiC48iC15tpSD1IIjiFXMZd
3qdLnxdilRpdtpnHdTxpzvLE3s9jK8LDt6nKCy1RFV52r8Ye50M9GXi7ef0cLbYgqRsPeXIsYpmd
sNt5u0xBCrDPn2Ne1WBeb49kpxldFNqgUTWJasa++BpsPg0RBIN99FLakcEWZHO1A//+alkCFLW+
0YDQHdLoKKMCaceT4jq5yn0aBWAyKrnrQTn3RBbbmPagj+jvhTYNttks0rr3jxRRoiKxagWU0Fqj
9bCjQqukaMAhRVM5pGQPaMYKFzRES6x1+R+v5NtNf58A4tKiCh/2uYtO6akpjp2+JKONca94AczQ
VBzpjtyV048gJ7ZH8Da+z4kpnPwUWU81+Hz+vCW/0Q7NGlJaydbJ42xFuuH7QneH1XifrFhrynMP
AP7ZzfNslZvMPo5e9UNEWX+yZP92iVOnP5HNC8Cv5zr5kZyTjujB1oA82nsIeUZ00IHSGbxqhfFw
K1NNg8+Ppmq+iPfOcgdlBjJRmYouRgeKSh1FIwqliRPv5olzRevXWrflf1+L7O+veFuL/XpFWpmV
pX1ELza+PvFl1GTovCUEb/A+xHGHPacdvlZuXmwnPg7Ji4I4z1l7dlxDnkcmoj0ebYeOpUDskG2+
DQBQ2aeWdSAbXUqvRj+zvqDNACSlL7zDCQK8XcJXzwbg90FqvNRdU30r7eAlwBvhG6ig5xvgSeeb
31xmNPqfIJVx0O5Sz/wfS/yfx0ACDF1e4O9eu73rnprRcxZE9FDwnG9a6NTO7BC2D2WXujbdS4df
+RMLnpKJ2S9/mxQFrJ3ZIf49aUxr+yW2neQkSzRf9oUx3tOlS/wcWpnLm2VCIu7eS/SGPONa9NXU
bJZlbW2tBGdUT1rqw9S8XxpRU0XzkoMFrg5z1EkJ/Qo6p3ffRNzaZhGIYMnmoEK5aDu/BDVoWa8H
MJHuI1/kn5QxbcuGAdSq7aadhTe7jKs3uw/Gtn0DfN0nt8IZ8t1+i//dXjXoX6Pq1Vz40tUrUF5C
k1nNxbIGtLWnPmyfbvWzfGDNdnCDcXmrn0mUMJGFTYLNrSjWO/GXPHbGI5lmO19WETrKqOY2GVF2
4nb9dHvpHl8426bhanlbpo2Gj0uTQ1n5vDQtZILK+b732HKy0CEovAmJwRyQlEtee97SaEWBPoAx
uswefEOpPfpangtto7iWRVBQBIJkSyvMc2mB91Uk2H3Q0KQXfb9gezqvdDPd1mySbIvnjX8kJ3Bg
j6mb96cBbfyrsfCx49YbmXnngQdfrRyUZrUpAM/0rsoVqLr0kLYrbhmj1iaj7Eg2LwDBAUDhd+Sc
w/S6Hkrhm5utZD9vyxoq+LgsTQoNJLNSKTKco7ANomUHMFqTky7d+7KRwFFB1dhVjZ3h7usOOzva
zwQxcBA0pP0MDb1gkGhEQmniNiQvetnweclOQYxTz4AO4m00Tl/DDkei2DeHEwjFscejsa+NdEeX
JCohEZu1W5oagWUdjw09hca3FaIKBP/20D7+YZ9X/vAiKg+ThR+UcoMUx7Af/fjKnMF89SHEGkZu
8r3o02HZjmlwgQRwdwKNB9oJVRV+tZozBbhQJV5WPjjlm7GuzyV0RFbk8LY2NKa+Qdm5WXmNTM4h
j4sLn4A9QGkr+e6xp6G2pq82mtJX0LEt9bY52qJEjNyDgHAnnrnqtTAdsUgyO74vS8+5kANHAPRW
aIeBFrvZURvgX44Y+ijG5uBbXIG2SEOgRiEfySY7Fyg7NajHBpnBjR0b8i7KObuzWvNB6E1tilIS
jWRn8I0BxnwoAqOhJfZ9dkBWZU9NLbdGFxpC3dk9gPx8dlI82emiUFo6uIm3+9OulwU7tHGorG73
If69fyabDH5EQ87s/GM6undRPzbl/OPd+m0oDJDI8jjV+fa2LAOm/pwGctkYYjx7Hgo6IzD5d0OE
xzUazZJHkYWA/VZQbBjbsFxajlW/+KJFG59s89cgAApAyvJ7mIE8qfT6n71TrrKs8KEf+ohiUIpT
Si6WdWhHP1E6A4w7z76NyT/o0Wuenb5Xa46vxlNjltXRQnV1MwUONpUgH1jERdB9t1m8NKa8+AkO
7k+9q5yX0BiR3Efm/eIZprmHKqqx9XEme0jLYFjKzrRelTPspWflP01/OvQqbF4B2oRAF9gP/V4s
uBymq8nKdBs5TXZofJHdOQGPV1Y4yFcg6beqzvIfpuKf+zxVnwY5Kpw+rfIUWr1zwie7WvuDX734
PdKBOtTupn3iB/zYtIm7rOO0BwW2K45JYE3XTlhX8HS4r9BohppT5HQn6IfVj6Bp+0Z2/DLIygyN
PJegrXtoBQeQOglWRojmOhBgxhejKJNzY3Ec9m17+Na6ay9Nyu8A10AmSwcw4akteij5OmVZeY/m
l/K+itDghYRDjXy9W9xb0F4LFnWBn3jK78iEHi4DlWkZ2nwxGtUuNrp0IzXoA/9q44EFebJA2lge
bP3cmx0RugWmqLqnEfei6lwwfr5Nyis89RVPQOL5vlCJgvEKH6b/x9yXLcetY9n+SsV5bqoBAgTI
G131kHNKmZJSg235hSFbNud55tffBTDtlGQfV3erH+RwMIgxSYgANvawVrgytIsIBOpjx7qO9Gk1
S+zyqwZ7GxUeZx41w0WdzFJLQb5NwG/TVdfRl2fpvPfGiwq+rg21z0FhM7MEUDyymF1OPgsjqDGg
HAhX2sfBS81qjwCND7pQZwmf7k3WHutX8HCHmcyzLozStuYajoJn5acs4PTGhNJs95v8tkif54dm
/cmKq2P9Ag5Ac41ege/mk+OG5k3vIZpq0mSlblsd8V1hBNlJAWxQ7ZOgQ9US4C/UZQ3sCZdfY2Cy
+xaUTJsaIdyremD004iF12uk/wVbGOBTqsjYDY01XoGl2gZQBgKSVUvYdLP7XrWsMiiGPJFPLXUF
y0UQmG7J4FFx1YQgHZc/WurfJBIuirql5dvkUwXnI10Bkh5iL7xl4pX8Bh7i4Qp/DGfXRQHwhkFe
vWEVy2EX8BnYwhsCPmoGeFVmRl9BXbQacjl6iEn0l8Dool9DjshCeMyGH6yRdAvH7MyrrPOMdTu2
9bko6mEHOzvIx2VW3BRY5hGe16YPECPu3AjOvTP/ZmxKIIblMlesIvyhMkg6/92zjQ375dm8nDx7
tsAwQLKrYr906JbfV8m8Yn59PgVnqSQc+utzHfZVmcYN4kiqbd5FUTeDZhUQclpdZ5eyWLIAiAFT
poDZdmn3vjGDGTvFqbWWqx5kZnO/dzHqOrPKAuzRnrUbFYtXry5pQ+Sq8kB2LvN+zXqZnhtwCdl3
oun3+k5fmjADQpkrxOJUUBTul6Ai7iwpZb9ioce2tsz9G3tQIW0DoH7hebJDiGf+UdcYODNh32T3
iP7p5uBj9857LCXsZNZ/puOfbnWlEZW0CUCGgbXqeh/HfqDRDVDuWtJGDIobLwvlVlyxqp7RGp6B
LdyC7oQFF2kejZ90NZcA5tTKc2jgWpw1gqCuL2tVrfUQy6ea/65aj5m/TuGKCBor2dyXSbJGKDfs
eph5K9Pyx3Wikl2cz0PwhnyM0oKcR6YA7bgxkgdi9d+G0LGvYWjur4CmjYh1VZ9RR8yrRsJypbpN
mnSt6w+hPHabQW+8GRNEtgNaGwi7Kxs+Y3NYF4OtPtrqZE7CcDsdfFUpIjaCZ0noMoNtWBBYogtE
l9racdULrHZGaWstndQhO0t7u2KTaMUK4RnXx18EO82FV0NPE49mvUOQCeAlEgBV70DQ6ZorL0dQ
eSb7bqXL9cWQwWMocnPdp2aDGBZcgtRr91lVZAjljy0gyNiin+nMIKuOdZhomnleVbD+qtq6oJFe
D/xLMC1EOYy34Fpv9k3nwpkQ/FIAlQNFYxfBmx+me9xC8qpXQHyrZzZUk/1MZ5aqRN/Z8JTZZoW8
OuXn1AT0x1TasAXN4WjYQzKwsI1fVHqiYQr5+zrimHP61rdvcxaHYDiD3lxfYKOKO6h0f6Rr4Aul
wPXXOc9a6vQYBRSc5XPd16kNiISgilcXM5FsyftYxJeAB6tXBFjglzl12Z4091S5e+mLztZ3o9+x
uQiHdBlAUpE4g7j2bvSSua4S6bzBSUvw9/h8eeqhDMg9Tic+YPrsJp0ZYCU7d9RF33mRVadAUhDI
xHnOWerceiw53HdVLUtyMJ1Xw0bX0Vncyn601l2e0rqOTmZZYvH5qURQmS2oAKFk2cFg1KXB8RJC
G1kiXh7puLcLAA5536a8WJfo6lYps1WbGN+1BvKZkjIKArD8+ABPr+HNvsPZ8bk285VyUze2Le/e
CIwP8IJme9MAPmDH/AFM8UO4L4Y4BfZSYxwQhGbOi9o3oeOJvRkQI9On3ouWcFJM4fsRgLjGcv1v
TVh8yTxRfyoH2O0N4ZMbCDw2sCcrgr9jFm2xabVAwSkRzS+jpcDmivlgpRiLsBt2063BGuOclpCp
0qhAJJEq0RfRwTNrACxej9NgHZgI2gMcxgMcLw8g6yxv7TF3dggWLOc632gAvpiVfnEVuWy8dqwe
8otq4AMrABajzLrgiC++szPQ6XYkvfeysZz1QOTb6cvQGcmOqMspTyebrqnmVmyushEO4V1a7Svh
ZfcOvGBvKtudE7P04deyKEUa31t9nd1D8wr3xry50RW9LL6El5R9pVNlWD71aTFMnYCvDrCqsY95
qPrM1IEWC1G31cl4tMYFfIH4WidrO4d5EArulU4OgVvhNFbaC6Z+FFihwRbWDTbXpbDEG+dFBngL
XWqLNtjXNSRUXUp6s7yCyuCgCyG6BrPcGsgmMQw2Am05KhGQUZ7XEA6gSkoid49vy93rO6PLPwEv
u9uYNLPGmVm4LRTwA5DgaYKDYQJmZnWnLx5YAc7dAJdT8nf1Ts10C11FNzsl/+ddnX7yVVevnuD0
G6/q6QJZdc22pbeuD5JlAywh2Uzfni4A/rAWGcv7GYgS4otTgQwASV9kyY8mOn0qtlWPp6S+e/0D
cQ2LJJVAOfxzN37x88H0r+gnmTJPv6ozRVnwbCY4PYxNgLObeohTE52cquhb3STPw49g3iy2Bguy
6xrUkBZMQbtUIXbqSz5Y8AIx3Hw+mOyY1+m7MFoZIDXaD2oGwDe6qVZlEyFW4mdb3SIL4S3XS3N/
yh8JYrfHGCuR/tVTwQB4nU500WVq+5DMG78VyygPnPn0iz87hpYKgdvA8O70b8dNilNyQcPF1JVu
7DcPsez8q6mruKH50g+MYqriGM4lAwjRGggTzbloSHM+3cm4Pd79Jk9X6W0uY0xstNOX9OfdKU+o
bk696oJTXgGU0HnIMeMB7+bc5K0ENpUPJHWddK3IuWlMUGh3kXnlqxoF6NU2fm21c11YcNu5yaBv
SYqO7KdGXQOmQATxQPMFF9G0qdIrm7FLwKQUT/loXRqC5E+8kZe+xE2KHNsNq50MYmAzOcTdyrK/
1w7p2g3dU77o0ARM+acsXUPnJ8V4hSjzGRlwIIit8BoAevwQBqG8xIK01Cl9MUagOcesfmoHL4Kl
r4ZHXu4U1dwWLlAMZOJdlDFX5/lCPNQ/76KQHvP0XRtz8eD7QzwjWSIfplJvTahzGzVNdLAsKzoA
91rsqnq80Fkgh4gONRzxr1ysZWDN6725rta2Bx9gTNe6lr7UZbWJWNbtdaoPwuhQptnHTKZA0lA9
66y+AmaFMExve8prM1bO7ZBEa11FF8RNgqCLDEE8Ok/36RegE/VqHi1Ov+rJhq2jHgjUp/48Fptb
SXv4a1EbDxxmo33BRX3QzfQrwS+iAM1p/qx3WgCGN5we4fQKEU6UHdC/Lk9ZqVte9470d6cna6Qb
zChgEhGTigHTdStRujPDEPLZWxWmCzdSE3BVuoq+OCMwQCpa0emtdKeydUC6lyTN/PSzpE7tjVHA
b/30pm3ZGufE7j6dBg4KUuD+N/H29HR9ajlXmfeg+5r+hk6fK63rcDUlx5yfA2GjU8E03VaaIEkw
sqR/DKv6zoyT6C4EZeO5JAQeuioffHbMyOrLEXI4nD/talUDymhrJzm/bwB0pysRYdJ5LUi5D5hl
LAwrS2YNCPhu255+6Ooh3XcqJXJnXMFXBMjJhUNvS9GX1zZAr2o7orc6q6WA9vISL7jQeX3r5Zsk
yMh8amCZ3m1PV27TUCBxwkUPcnUbbnXnwMSNzqEVoTOd1A0cfCyGoP1BZ7UjVIlx35Zr3TmiTZJd
yNJvulA/rhHQC5hwvavp12vWwdssEEvdmS2j7pLw/FLX1xcnDB+zSNKdTvUQD9euNFvAieCFRqP3
DvBUWehCnZWBInPGS7c/18lozNlGBlDW6Sr6ETpExpHxVmcYEhwvTjGSjX4AwHqQc6/pcZTEmaoL
PpKAtYeRy+Y6H7snt3OcT6B2H5ZgBBw2Xo+k3xgLgG7BRzN0nF1eJmDgQwT1J+AUckDiJvVF3gZw
XTMPU3YLBr6mKIAXAh3N/HjiBoTaZvLTO/nmRzB9XLRpPnvmqMfCCmTilN0YeOzccz9q+7VH0i9N
1WR3OYxsm6YCxQ+0tM6dqqBN25ABv/DqswEl55fQggNk1PHvEYuv6ngwH5qwHsAHaqYHwYJ2bRdm
f+4WIoKeIiJADeT9XTSAGTcFQedX1Rwcpfx7gOYygTIYn6i7clmMTyMmCElQceSBbQDZgkYIPov9
/gM4KoDljPxTtU5Fn8eOhBkRCrWpmkDsva6G6Ihjb4OqduotCL+6GugAlMcDYL4R3mHMkuEpkT68
Sx3zI2iHCzgl0mRT9XX0oWj5TubU/4J4nniewz36spEm2Wd0gGmNDcGXny27GGQUumUmPLhtM0YW
RhjCQOSl8Qd9l3oimu663+T9rp5HKMG6mcfP7GyGYMMFkME2z6x6k43NGm4NaxRbbV6bSiWsZEvL
KBBm8tNGpyvrXuKi2uj8Poxn6QjD7mXe5vlaAH7go5nkE56ViG26jJhdbuGFBHLeOJvwrCBLIz+s
AaBtOsYHVd+GngxRanBTsDSBuJl35lL5zs994QAHu/Cjv0l387CZuUHjXjgRaEfgKhNll8loweBC
u4UugJ0wuwzAIcgW4dgv4EPlXpyquYPlrwYvlvOeI5qzg6PGRZO07Z3fmekSKGX9akqOAGLjosQj
mbK9azo6AsA13ulCfekkAMMQ1HXQKd1bH9Fjb5x2x948ZnirtklraLxsM5ppzCzQD+06m5aXOlWR
uNqETlLOdVJfoOQFMKdXXfLCgcOmqlEBQGzOFZWIzvtNH1MN1eBlH7/7FVaA+zVvgT3pDzy/NSJ6
obEZXLCTbiLEWi17NSnA0RcoXXR3VYC0+5Z34wUB+esSi6O88CvPn9f2yHdVlLEPBHDpE2xdk2bn
QKHMFx685j7pam5c8B0l3to2sxZB9eKLnjFVBeKKAjqLQ01IfVF7rb0gXhR8aZJ9VjDncxsBdnWs
x+CcJHF6qxrq8jLKwKFjwl2IBZHYRjH6EZUpnjwofHy/7r7AWtrNW+7415FNKchcR6CMsmwEiXJ0
rGuBkaUBHWO6oDCetkDoBfYHJ4te3zEcVbu0saEuwN1Uqu6Y/2jVPVjcbYQJqQtAMRtvXcGhd23V
HEbZBitRDTEC+P5yXDtYZw6FhGld4aVNfwy/HhaVgNJV/y1jvw0PYJZTHFzXlkOszzGwdkGm2H02
x57MmyjswKXndZtatMaGwNJ51SEkfA673PhQ9P1OY2g7KdA7g6z7TIoYdJCIvzC6MLlLEXqP0G3c
eWUO2lAsyXdG2BzzTqX6LiWkWnZpCWQgjoUSIRrJuX5kV8TxThTl4/TE6lVEDrAvXSPxmw0YC8J7
J8l3WWY4dyEAn86xoqhZ2A2fVX5MsFuYvs/PhQRUysv8EYaMWUarYoPlr99D4O/3oyU68EPzbB2Z
eTArSA8SAl0i/WCc1YXlr7NuAK+ZAR4E21FKLZU85ckoHjbwbSsPrbpUANaH9QJ5OqkLTnlZJatV
4ZrtXHu5aX83nIEPkgt3q/3bTvmGDMc1ge/wLNYwrSdmK4eVB9jWqmXaYPXwDGpepZFlLAN154nh
eKfzflcKx1LA58BXch3i6zm3YTpYVaPM78syfWLQMj4FRbWCIq77TBM3WsB/arhsbBuaPZpVqzSW
Ym6mozFz7YTubI2IoBXFOm1BIwc5xzvXWfoilRZZ38FMAS7XfAQRLZxXV6FsEK2sAu60E5fOAwAA
+G+Y2EORk106avlNG/PBBLPcJuQWluTc6KMtJwZ2iSICB3pbeRxkOjR8cjErbFNYj7njhwtqWcml
ExH7wh+zatk3aYNYb8SLg83ziVfJ9yFr6zvbD+q162bJ1kssMKWpznSNkYFxPaisR6j2w4Urx3Qh
iT1sACGofdT1xUnTYulKy1zqZIfgvRtxrMCZtRZJAnfxob4dUxeh/VGQbGHTQIAhGB4OYAY55hVy
b7jhNvXF8necFS7DVqsKR2WKl6lPFnBZ7IxbaNcwCl3g5Qsd+x/BdLWBrdfEFibLA4AUy4MPZcyU
p5O6AN7t9YbNDQkAhJa35j3CwNtzbuYKm9qG+rAENcQpKQCgiHFl+5B58JC2hTOPFMI4qFo/iKr0
bqVVx7t2iNy5RvQWP/KbjMW7jCl6Jmjgl8DyjUFKmM8wbekX4G008Pk342vZiAFYL/hDxFbQ3hK7
BOCQWmoH/1i39YFozMzGv/EpwKsbF4YsnA3Hz5yAmadvho+giznma0cMYGRO+br+mIbu0jNGxBjU
dbThXeCvYOSAXc8esS7CVg50GwSFRHG8oVFSf9I1/Drg6xDkfDMIW8l8gp6vDdKvf5vWwPOwlyFK
xrKdjSkADeeLCuxnekib8nlSl0Lj3231+BdB90vpq7anyq3qqrCNZj1643k3wOgKKvTioocGYJWW
lN2mcAkDzXE6PmXuVd537jc2Ft+ZZdv3TUxxsvR6dwcv8HJq0yS5sUwHRCrp+UYGXq5Dw8+ge1Iy
UKMEnk5dYmdkc0IeTzHTp7jqHGAS26QAuQ9H5HUnkgoExUNzjMQ+1QMnA2TzNrnnpCL4TrsS2DQJ
W8UWnIuDqMj3CIJPl3B7Kj6Ukn7VoY2G+IplK3o6tSHB6C8M13poBP6YOmoNHsbF6pR0qr5YgR7Z
X8XS83bWgNArq/+ovd+zrAU1ne8Olza3u53Z4CATFC59rKKpAutvSU9nsBYU8BDBlMggYUItzPOd
pqFJVNJSSV3KWsR26lKcFc17Xfq7tpHwYblIUgCoGuklxATIlSCgNYvevigaAlFT5XelAGDAUD8U
jZ2x700k7Rvw0S6AcOslB99TAQxNsANSt8W/poghXgBWg18ZOVj/BkNG916clUswSY17hHzF5yKP
xHrMM3bNwtyat5bwH1ozvUnijH9HYD/8G53myS9+NJd+A/eNNjIB5I+9AvgIDlQxTrKz6taF90D/
QU9/nW/yVKxlXk7sQ85gJteI7b5IUxAjnQiJktyv11bjAwx3BCHRqYDmHIQfxjUQbIBElcNrH8qV
WWEF3YVO1kN2TOrQQ+wOz0uHl0ldGhKEh/1t22yEj06RJgtA2+6sSqZbRwlY8EYEI5tdJP5ep/VF
VXGzMd2GkQx2FMKnxjMIm+6ba2X+teh6fkPG6FKDIbC0Y2u4jYYrXWtIxm+I0vOuIdtOtXS2OTDU
6mPUUpLrz76AXzHVSqtcrBq7YktoKOEg3JfkY8CADYd57R5SvwIeNxb/PWJkYINyWx9Kl47tR7iK
gxyxYjd1VtXzjKb9p9Bhj60jo29mUaO5skNZcYGjEomehAOi1d6zCAjZPMxprwI2SjfATNLSYO9S
4zE2XD4JlG1Ek10W+o9aTNMHBBtRrjObtdG5FtYcjm8QwfD5UqN5aVyvpnfjvVFiq1DIXzq/7huE
dqh83tnzU1WdD5rOGBuDU8wA2DuuETSTfJSgF0+p7X9JXIRBS2CxXYax313aCKCGq0HtfwlBDWAR
YG+YMnDXL1tGNBiv04R9TCHZ7AHBlO4h9aZ7nEDCjdUbH2wWBBcsDFaemRS3cRy21yKScGjpwAza
Q+cyL11CNrrUaK1653n256mUDOKpQvDHBYQjnFoEN0B5CQ2ZrqsvAK5bWV1qXOlUUDhi8dc//vNf
//W1/3/et+wabqRelv4jbZLrLEjr6p9/CfLXP/Ipe/v0z7+4YzPbsjgwLCwH6CNC2Cj/+ngDIzhq
0//wa+CNgY3IvOVVVt3W5gIEBMlTmLoeYtO8Aqpbh2+Yo1AVEEl/U0cDwnCbRj7BdA7zefq1NRbT
Odbr/OgCESvrSEtYnWW1G7iaWfGlGP1kbWtcOdCl8pk/FMF6YhmMgvpFGnHElz4cYU5iRhhZ4QLW
mAQEIUAm0hcvcp/n6cpFEi8IvvFz0BPDe1ZdrDTp90xd+rAuVxkWPSAy/SiNy+YTwPSTjdUSSOxW
Ikr4I9ntVEW31ZV1B2BTILM/Dz03fx16IbjAl2VZsEEL/nLoAY+XGV0lxW3dBcMGRmAPXlN0XCbc
KB7KCEYTJU50I+KgC5uX17qGQMwTQrUJ3MR+X6tMXeM88e1n/XREwWywvgFZsXFuWZX/EAeluQhZ
1O0lKDEvihw4GQNsUx9GgD5jeMWTqgr8afh4q6rEBdOIFw87Pc1oOVw1fsjOOTex5iKkQf6b79Jh
rweHE2h9MTocriHCEtbLwensqLDhOp/eTkK6yC3E5Wf8AywU2QGMsu0Bofr3ejkMqtRY6SVPJ1Ut
uGulhyEHV7HpO4/QATdLYSUpUNOwMPlpBbIGy6o/mU25l0pGxKZ4k4Yk+2gZOSiD8g5Vh4xfVPLa
N7LyGo72KxjsrdtMoekXwLYF3EHkXug8QIZF6zoH/qMu1Q3KoF9ZCpcfWjOw1pYBR9weS+ZQToXb
UaZA7XdThDz2LjAzWBeV88pFFKFf34K73rp9VZfT60qYWxvMHa9Ee80wZzaWc64KNf3c2HqITuqg
9ID4S3aUB9/KzknuanWBpjAvrRAAYEgkgWhnLUIPzxMnT+/MhpYrg47ZUpfq1l0XT60zgPdeTfpG
nptkafI6egYu39ZSrcq0XumCwiT+v/kiuPPii7AIsSn+W2DMlghDlkxNp2crFVYWcwCUjHdrYYsC
fRzpLzsKeGUdZxgUH6hTmY9aCONG2+88y+0vDd+BiGaUoIIMo72mgJ1YYjV57EQPq29LJ8/zWa3Y
3gI4AYJ7pwhBLhMVF7qRLtDJv82bOvNI5K6ryoaXzcDseCO7kV4QbtMLfcf7iBWzNBjgbQVDEdlw
O9yein+pM2Xwsln/m7Xn5bKvBhMAUIITYTsmgOgc8XIwI78kNE6IeyP7aoApNnFmFPEL12ZgOHD6
TuiyjZ30ISPWUsu6ukZZ+ojS63gHhFsAz8KMmNuIPW7zTQU7g1pnS7W6PrsgyGjfNiBvQwWdDY4P
KJ2oD3WaN6bzMqKAdzVJcqBOFMy0skUXkMQ4FsA6E0BLAFh3gzfpPMxzYNm4TnwQ8HP586g48pdP
jHFJLElNQO4Szl6NCiQq7qV1LG4I6HL3TBFmANokggubBG6VxkT1RBgu+vwQiDFePINezkBooOGS
dR7w8xAYawNKXkMru3KAH1wv6kVVhgawuJNqrl0BMwvwHKBC9i4s5TEYemvZ5PLjqVYl4J0mCagb
O6Uayt0QoBiB4W10slF5nY0IJX9gv+TperlSNU2VVT2dN1Q2RG1uPJQK3nsmvZHfYhkGr4jphUDq
EsVWlwQFOLbcEjRcuvRZbYdXFQhyubPzG1N9AsNnfE75KjSrcZNacFRR+STrBdYIKBWBmoITPwD7
bTjjW/asrZz+1lQBJDkCkWG6xUlJpVRZN4BBKa6hlgNFmO+lAJ3vqLsFuXd+2dQBYObH2r2wE/kp
Tpv6Rmdl2LoWMWwYK53UBTRGCBWhj3/+Rkzrl6njgG/DoSAXcCyOU7gqf7YODQ7Bdjew4sb3qdI6
px/Dqgy+pB2cDt1ekGtYfgK458EBGPh6/pcciBiw77sPOcxKK/CmAiVDiuDuZUunbAkOMMPOSYwA
Ma7AYhFdWEInBbhanbSDcennzXjb+hKoIl66ChSxXp4Z2R4wsXA1VUmcMOqNLRXKjUomJcBHC9vq
NzqJQKNjlzoJKuRlAFezpc3wleuIoMA1q2UwivpZ6DWixSEZleUUOARF1biNOULdptBrKwGQBJjA
6BR6Dba57Mpl1rPQ69zrq2XTJc30E/p3BgTmwO/bjOSDacrmIEzHu4paxL/2COJ5YI0JpnBCkh08
FOQd9Yqt6+f0Aagi9QprqrvW1cIQ+Oc5bF1dbcPfqcUJQucLXj+eumXeCA2waq67zZvMgyo+31UN
H+E3CurGoWj9O2Cuc/jnQFtXymo7VLAIIKxAzoF+ETxBfEpnyVi491E7mgvX6OOrFL6hmyZrza3u
yaphATz11JHEu3HyHsHJ4Mlq3X5ugjQOymnEJtvqovOtsh6WlcWaORXjMU8X6Ho9WjFC2NSHHaxB
YlVd2R40KClvks8AgD/XzJB1WF9Y/eg8wIlRzEM5+IifAH2qrEu66QMo7KnJGJ7ATj7bQXVeuek9
ghmiK4Ll8DDgYATOCxBcW1l7BzuXBzo7L7vLkrECTUDernVSFHGzrVo4juskSJjZdVWRVdiw7AAN
O11kJJY3ZpHFV6SQazr08kZn9YFbL1zTHVdM5Zm8qMDcMVV3uzi9NPN0q5W1IA0CumEstlph5GsL
mcqrewnf6JYgIBzCkg3otgcjpYegtKDUy6otc8vie2tGjywcbcS8Vu4cx3R+XVBWrXlcGfAHGgHX
gCjOVR402c3v+omjbZ/kxRoKi3ZZtKDES4P8JlfRKHCDBEuyCkRJjQykjVWcYkohT18sEAfoumLE
KmUHBWzy/fDJzrLFOGTDfRghQMMuBIWtBSd2SLccARoZNlIFbmjF+QKBRf15V9YlLHBd20X7KsyK
eUWJcwA+qb9mdh6AcSYbdpEJ7TxcEuWtMGEoEJlvf0FM1TJOPP7da5yLtoZFRjeHO4Bz4J4frOHQ
NK7+vBKy17slpAZOGMHGICilWFNeLoRQQxW12RstCOMpVKydC/OSDhkA3NS14zd0A6gwaER0Xgvu
KL9u78ZaFCC8AUq+kDk9hG0KeaArkq8Zvko4l/GPpxrw4fdgqHaDjVQQKxpnpQHIKs4/rbPUoCqN
B/AjfQcKRxDjzr2qSiY5gsH7eN7wIbps/Nq81gUEFpDrPw8DfS2XqmGwCOQG9U8IfcJ+th/Ivoef
t02ay6NPu3RUJCmmPAHzMUC8oAZg5gi8zNOkjz224D0rXi8GukUew8lfz34/B54dLGXh/M+PzOkr
OUdSm9o2/nI2Fg/+y8kTkaYURINBeDkJ9KMrSyChe8Fn6IRjpZQH2k60LhyXrH9k6z2+pHCl+jXb
A27jlE1YE3wG1capdhXWcmEFRQqMpqVWcybSCe5NC1guWbwc/ArAwTB5LNKI+jeGVxzvQITAF12D
MI/Uo3wxqLtTvRQUef/mOK7PDydNiIU9HcdgjoMFEw4nSL/8nLth7INytKLN4CLUy5ozkLK0I6i2
JQRNKJDkTTd2INRVASddE13D6a38cKrhGnyEfcjsZ53ngrXRRChD0PegcvIBMB1jz0EUaObfWiQp
zjtVqpP64sEQPIje2/mcgKvqZ/u0syLECVP6hXQXf/4GTKVdePm6mLy2BEoIN6VETNbL10WoRTLA
kuVtphguls8njQx0+87e9FIYLoGhUqpLNHoVcMCR3w4pYtoAUD2LBFAcvaYFMB+RUFt7JlsPwHL2
cV5A6O6z9Klcx4TZ5fQ1/+cLHValdVpfs3woA8+vXyX/hZ0I//9LtflZ52WLf+2DryX28u/1H2ut
v2WXj8m36nWlFz3j149Pt3isH18klikk0OHQfCuHm29VE9d/Lp3eA6o61ZHW0d1lv3Tx36r0Q+f3
+47+8U0/F2Ijv/3zr68ZHDnU80GgSf86FiltIPC5nn1EP3vSb/OnHuJHvHTzhK6Zc2bB6Q1nKGwG
Mbgfj/mG45wRiMwmxGVH/4O+B3rKZ8P4d2//5xf7McjTx/LzkV+M4otHf3xKghRBAFC5fK1fvDzD
g//3Xv9VHy9eH5sh5w7Fuqr+YeF9PgqUijNEgzGl8PtR/r5GgSEAGgeanyrknyP660fw96PAzhzC
HG7S6SUJ/tbPR8EmZzZWWLiz0OlbwLfyvkbBZEKtl28aBS7POBcMr8mmt4Tc8HwUMDZnXDjMNI+j
gPL3NQow5SrJ4c2jQClWBFtOowAh8sUomOTMwpSxIYa80xkhHBMP/bZRMM/w9sIU1JpGAbLFi1Eg
EqNAoU0gx+Xx3X0LWBjevDpSfPAMtvAf68Kr1RF7BGPMdAA68XOU3teMsKEHeeOngB0SylcpTHb8
FF4tC9LCINmCM4pQLvVvGvX3tFFSi0D3/qYJwcwzaWIY7B+D8GoUbAf7pDAJgMn1qkDe3xaBE8Ik
w7wSPf4HGyU3z6g0meTy9+KCpGeCQJ6CmP7e1gPgnKsD1Ns+An4GGYFJyqHIU/9eyQmUiDOYfGBc
tqdZ944mAcV3+VYJAZMAG58Jp8fjevdqb7QZJAiOz4MAZew4Pu9rPYSEpyxHb/oKOD+zMQMA3nOU
g17tjbZ1hunhQHx4r9Kikpnx0G8dBZibsMfKv5GTIC2ajOBkoQ7q7+wrkHBjeOv7Y6mD0c2BU+P0
79VXgKXQUiorqNqm8vd3fsRX8NYVkYszhj8xZ85xxr+WkPgZhccO4GWmX3pHCyKOTPTNspF1hrMx
g1v9UQp+tSBK54zaFqdQX04L4rsbBQqHqv+DwwKBsz4QLvjPZf/5YcFh0LFA0wwD9VT+/mQjjqXq
rQsCTsdwrsd0mBTrr4UDGxIk9P8WDPXHFePdLYscdpG3jgJUKXB4sQV00tO/VwdHfXzGgep4LnlH
CwKDL+GbdwV+JqA9sZg4Lgi/HhPgBwRtmnMUoN/drkA5cMXe+hHwMwbjhDT57yUksP3gtIR1E8el
dzcJcIp78/srfSFixI6L/i9aVSnP4DhiQ29w/EomYewdzQXTRDjLW78CSEBAHIfn2/G0hL/1i23B
OYODnDpKHMfp3SkO4ONqvnVBZPYZB4SHUhJNm99rCcnGXIGlAbr8ab18fydnMAO9dUYwCEo2g3pZ
CQLq3+tRgDoRB2dCfpwmpo/vPc0IODW+VVDCt+BgSuAv/XImSAHRgGKUHT59A+9uV4B5gbz1xIi3
F9yEYh1vqv+9EpZhZRFYLaA9OVlh3tm5Edwx04b1v1ehYRQY4nB/mg+UZvLFqmieKZO+gKA4jdK7
E5ZxoFcuhG/SHjDMd0wEE5rjl68P5YlpY6nEUjG9/vtTHijdzhtfn7MzAXhFiuPAtBxiwj//CJTy
ANsmSOOdqfzdiUmYom/eE3Aggh7GhKj820GwxZkNjw9mkuN68e72BOpYbxYPoExUAhD7G0Obg+WA
OThXYsXQ/96fkOSY9ps/BXLmQBYktvVqIjgUw0NtiKNHSfndLQfUebuZkZ9h78c7Qhnzu40Rbgdn
mChw27MmSXr66N6RcITonjcrVNWWAMmAKE8L/e/VpyAhPiDiz4QFZip/d6MgofR448agJEQH8Y04
GP98yecbAyUQpLm0IR/oX3pH3wDltv1m4cg5U0YTiX3v+O/lvogtAbMESnXnuG++u+VAOVL9H3wD
8M6VCEv47XIA7QGhsD3Y8nhifHdbAtRbb1UeYDUwLa74L47CwasDI+x4OC1I6Bd+6Jje23xAEKj5
5uUADiYwt2PrPykHXiwHameQ2B5N8e6OCTjJv/XEyJUYbCGC8oeY/OojkJAgGezRiAV/b399k4Iy
+P8zd21LbcNA9FcyfABDnMuUB5jpwHSgLW2nF5g+ClvEmjgWIzlA+vU98srBa6elZfNgw1MIxxtF
0mp3z1kLNwIQ8nD8nY2PUVDf5REhpUBEDac5nwxuH0TVbyrdCKczFBfDwaeVGmvP/vnxYYIUHXTX
8dw0vFEYo/IpnAXJm8NZoN/i2b0dZ4jQALLcKY7f2+kxrHwJuizGlSnIl8wQBcIRIlNA3rCbMAgV
aNC0p00UObxQGekS8U54dIhHL4Btgd4L9dUdBRSapyi6zbb8tMFtiBMsVeFSAP0MOVIwuUImtr0T
gIOIBCUytNgs64sSNAM6HcODRQrE65cCiEdHOBTipxsagZeFw8bxHNSz+hqeO5yMx+KkGdYAksMo
rsYAECudTQIUFcHPTNCkm67/cAf/MFO2ohY8ZbfIas2L0WhXtxXOvPiGRhjSB+hIWtgbgwSGoJ8l
MadMylCLUlp/bEQq9X3iv8cP2L81u1fzqZoXL9BpQ7k0x9PWgkoomhn0RicHbwt1q1aqrUihpOCz
JScHzM7W6n8B2C87uOEsIcZ15pctOXCdvJEDL1XplW9MDMokSg1Kkc9UYe7wiHDDrKbwSowNuaJT
mW1bTRkMOXJZ6rQy6bpi4HVAIAU/14V6VE63kYnlLkaOGquRvRudWXTVv+XDTqG99C7vMOomY98n
1AXhlChFhhLQLbjJkfQrRb7AiBvTWFhP7wlykc0LJNJ7zVK/zFTOJmBkn0gNviwKU0J/3VhYm0zH
MDF0mRnV2UUo8yVGto98WhA1Twr7ob83Ea1BDAyAdbrcsEGm2qAU+qNdG98bZio0SLGvlCnZ7hFD
VTmu2xSqzNrDAT1IOKrKob1Xab72uqrYnE5I0yHGN2luFopLa4kpL4eGL/C2YjM7IeaxHNt7g9/7
e7Y3JST32Qe6XbsudCAAiKFtWXX2kJgvkiJ/0rcO3Vr5aBOXSw79oLjfAmc2CJDlwI+jC7W697nh
bh34odK+D/z32nnNdipEkSEi2Qf4lX4yKXNjUWy0D/Cf1i0bM2vJO8XRYmjrqnx0pvBMXsO9WeTF
7+cG52rZXfukVJbCf84NH3FicIthlwVOJDyqQcUx8N/E0E6jtWmDU3+VxLeWAn/RZek3xYPqhAkJ
MVml8F9zm+nRpe/5NhLRSOG/2fUfJmJU9u/nBv2JGEVQUvjvGH3tvWZHipj4lGM/8ahyQqJmKe6P
SuXtiRhLVVLYa+1W8GwMmdJeYmSDyKYzvSPnQAp9o+B3ygWeacvtrjsJiMG1r0bXu4wnPqUY3/gU
ncoNt510DGLsjUXjkQUbFeos8HfkXZmmbd+Ufv6p6Yey6994ci28Iy20cqe/AQAA//8=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Arial"/>
            <a:cs typeface="Arial"/>
          </a:endParaRPr>
        </a:p>
      </cx:txPr>
    </cx:legend>
  </cx:chart>
  <cx:spPr>
    <a:noFill/>
    <a:ln w="38100">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 id="18">
  <a:schemeClr val="accent5"/>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withinLinearReversed" id="22">
  <a:schemeClr val="accent2"/>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withinLinear" id="16">
  <a:schemeClr val="accent3"/>
</cs:colorStyle>
</file>

<file path=xl/charts/colors2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345">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345">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44">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11.xml.rels><?xml version="1.0" encoding="UTF-8" standalone="yes"?>
<Relationships xmlns="http://schemas.openxmlformats.org/package/2006/relationships"><Relationship Id="rId8" Type="http://schemas.openxmlformats.org/officeDocument/2006/relationships/chart" Target="../charts/chart19.xml"/><Relationship Id="rId3" Type="http://schemas.openxmlformats.org/officeDocument/2006/relationships/chart" Target="../charts/chart14.xml"/><Relationship Id="rId7" Type="http://schemas.openxmlformats.org/officeDocument/2006/relationships/chart" Target="../charts/chart18.xml"/><Relationship Id="rId2" Type="http://schemas.openxmlformats.org/officeDocument/2006/relationships/chart" Target="../charts/chart13.xml"/><Relationship Id="rId1" Type="http://schemas.microsoft.com/office/2014/relationships/chartEx" Target="../charts/chartEx2.xml"/><Relationship Id="rId6" Type="http://schemas.openxmlformats.org/officeDocument/2006/relationships/chart" Target="../charts/chart17.xml"/><Relationship Id="rId5" Type="http://schemas.openxmlformats.org/officeDocument/2006/relationships/chart" Target="../charts/chart16.xml"/><Relationship Id="rId4" Type="http://schemas.openxmlformats.org/officeDocument/2006/relationships/chart" Target="../charts/chart15.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1" Type="http://schemas.openxmlformats.org/officeDocument/2006/relationships/chart" Target="../charts/chart9.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5</xdr:col>
      <xdr:colOff>71437</xdr:colOff>
      <xdr:row>4</xdr:row>
      <xdr:rowOff>9525</xdr:rowOff>
    </xdr:from>
    <xdr:to>
      <xdr:col>12</xdr:col>
      <xdr:colOff>376237</xdr:colOff>
      <xdr:row>21</xdr:row>
      <xdr:rowOff>0</xdr:rowOff>
    </xdr:to>
    <xdr:graphicFrame macro="">
      <xdr:nvGraphicFramePr>
        <xdr:cNvPr id="3" name="Chart 2">
          <a:extLst>
            <a:ext uri="{FF2B5EF4-FFF2-40B4-BE49-F238E27FC236}">
              <a16:creationId xmlns:a16="http://schemas.microsoft.com/office/drawing/2014/main" id="{E869E570-2006-44F5-8DD4-180AF0DA54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0</xdr:colOff>
      <xdr:row>6</xdr:row>
      <xdr:rowOff>0</xdr:rowOff>
    </xdr:from>
    <xdr:to>
      <xdr:col>16</xdr:col>
      <xdr:colOff>0</xdr:colOff>
      <xdr:row>12</xdr:row>
      <xdr:rowOff>128308</xdr:rowOff>
    </xdr:to>
    <mc:AlternateContent xmlns:mc="http://schemas.openxmlformats.org/markup-compatibility/2006" xmlns:a14="http://schemas.microsoft.com/office/drawing/2010/main">
      <mc:Choice Requires="a14">
        <xdr:graphicFrame macro="">
          <xdr:nvGraphicFramePr>
            <xdr:cNvPr id="6" name="Product Category 1">
              <a:extLst>
                <a:ext uri="{FF2B5EF4-FFF2-40B4-BE49-F238E27FC236}">
                  <a16:creationId xmlns:a16="http://schemas.microsoft.com/office/drawing/2014/main" id="{7FBB2E99-00ED-4E16-A115-67177A4EB221}"/>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mlns="">
        <xdr:sp macro="" textlink="">
          <xdr:nvSpPr>
            <xdr:cNvPr id="0" name=""/>
            <xdr:cNvSpPr>
              <a:spLocks noTextEdit="1"/>
            </xdr:cNvSpPr>
          </xdr:nvSpPr>
          <xdr:spPr>
            <a:xfrm>
              <a:off x="9658350" y="971550"/>
              <a:ext cx="1828800" cy="109985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3</xdr:col>
      <xdr:colOff>4762</xdr:colOff>
      <xdr:row>5</xdr:row>
      <xdr:rowOff>0</xdr:rowOff>
    </xdr:from>
    <xdr:to>
      <xdr:col>10</xdr:col>
      <xdr:colOff>309562</xdr:colOff>
      <xdr:row>21</xdr:row>
      <xdr:rowOff>152400</xdr:rowOff>
    </xdr:to>
    <xdr:graphicFrame macro="">
      <xdr:nvGraphicFramePr>
        <xdr:cNvPr id="2" name="Chart 1">
          <a:extLst>
            <a:ext uri="{FF2B5EF4-FFF2-40B4-BE49-F238E27FC236}">
              <a16:creationId xmlns:a16="http://schemas.microsoft.com/office/drawing/2014/main" id="{89FADEBB-9F27-432F-AF3D-72107AE1AB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104775</xdr:colOff>
      <xdr:row>6</xdr:row>
      <xdr:rowOff>19050</xdr:rowOff>
    </xdr:from>
    <xdr:to>
      <xdr:col>14</xdr:col>
      <xdr:colOff>104775</xdr:colOff>
      <xdr:row>16</xdr:row>
      <xdr:rowOff>57150</xdr:rowOff>
    </xdr:to>
    <mc:AlternateContent xmlns:mc="http://schemas.openxmlformats.org/markup-compatibility/2006" xmlns:a14="http://schemas.microsoft.com/office/drawing/2010/main">
      <mc:Choice Requires="a14">
        <xdr:graphicFrame macro="">
          <xdr:nvGraphicFramePr>
            <xdr:cNvPr id="3" name="Order Priority">
              <a:extLst>
                <a:ext uri="{FF2B5EF4-FFF2-40B4-BE49-F238E27FC236}">
                  <a16:creationId xmlns:a16="http://schemas.microsoft.com/office/drawing/2014/main" id="{EB239D7D-D739-4541-9B9A-76D4524B9BE1}"/>
                </a:ext>
              </a:extLst>
            </xdr:cNvPr>
            <xdr:cNvGraphicFramePr/>
          </xdr:nvGraphicFramePr>
          <xdr:xfrm>
            <a:off x="0" y="0"/>
            <a:ext cx="0" cy="0"/>
          </xdr:xfrm>
          <a:graphic>
            <a:graphicData uri="http://schemas.microsoft.com/office/drawing/2010/slicer">
              <sle:slicer xmlns:sle="http://schemas.microsoft.com/office/drawing/2010/slicer" name="Order Priority"/>
            </a:graphicData>
          </a:graphic>
        </xdr:graphicFrame>
      </mc:Choice>
      <mc:Fallback xmlns="">
        <xdr:sp macro="" textlink="">
          <xdr:nvSpPr>
            <xdr:cNvPr id="0" name=""/>
            <xdr:cNvSpPr>
              <a:spLocks noTextEdit="1"/>
            </xdr:cNvSpPr>
          </xdr:nvSpPr>
          <xdr:spPr>
            <a:xfrm>
              <a:off x="7477125" y="990600"/>
              <a:ext cx="1828800" cy="16573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xdr:from>
      <xdr:col>0</xdr:col>
      <xdr:colOff>66675</xdr:colOff>
      <xdr:row>0</xdr:row>
      <xdr:rowOff>142875</xdr:rowOff>
    </xdr:from>
    <xdr:to>
      <xdr:col>21</xdr:col>
      <xdr:colOff>299561</xdr:colOff>
      <xdr:row>4</xdr:row>
      <xdr:rowOff>135255</xdr:rowOff>
    </xdr:to>
    <xdr:sp macro="" textlink="">
      <xdr:nvSpPr>
        <xdr:cNvPr id="2" name="Rectangle: Rounded Corners 1">
          <a:extLst>
            <a:ext uri="{FF2B5EF4-FFF2-40B4-BE49-F238E27FC236}">
              <a16:creationId xmlns:a16="http://schemas.microsoft.com/office/drawing/2014/main" id="{849F2CD6-AA40-4BD5-B2BB-47531B63F7D1}"/>
            </a:ext>
          </a:extLst>
        </xdr:cNvPr>
        <xdr:cNvSpPr/>
      </xdr:nvSpPr>
      <xdr:spPr>
        <a:xfrm>
          <a:off x="66675" y="142875"/>
          <a:ext cx="12984480" cy="659130"/>
        </a:xfrm>
        <a:prstGeom prst="roundRect">
          <a:avLst/>
        </a:prstGeom>
        <a:gradFill flip="none" rotWithShape="1">
          <a:gsLst>
            <a:gs pos="0">
              <a:schemeClr val="accent2">
                <a:lumMod val="89000"/>
              </a:schemeClr>
            </a:gs>
            <a:gs pos="23000">
              <a:schemeClr val="accent2">
                <a:lumMod val="89000"/>
              </a:schemeClr>
            </a:gs>
            <a:gs pos="69000">
              <a:schemeClr val="accent2">
                <a:lumMod val="75000"/>
              </a:schemeClr>
            </a:gs>
            <a:gs pos="97000">
              <a:schemeClr val="accent2">
                <a:lumMod val="70000"/>
              </a:schemeClr>
            </a:gs>
          </a:gsLst>
          <a:path path="circle">
            <a:fillToRect l="50000" t="50000" r="50000" b="50000"/>
          </a:path>
          <a:tileRect/>
        </a:gradFill>
        <a:ln>
          <a:no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0</xdr:col>
      <xdr:colOff>95251</xdr:colOff>
      <xdr:row>5</xdr:row>
      <xdr:rowOff>61913</xdr:rowOff>
    </xdr:from>
    <xdr:to>
      <xdr:col>3</xdr:col>
      <xdr:colOff>369571</xdr:colOff>
      <xdr:row>10</xdr:row>
      <xdr:rowOff>80963</xdr:rowOff>
    </xdr:to>
    <xdr:sp macro="" textlink="">
      <xdr:nvSpPr>
        <xdr:cNvPr id="3" name="Rectangle: Rounded Corners 2">
          <a:extLst>
            <a:ext uri="{FF2B5EF4-FFF2-40B4-BE49-F238E27FC236}">
              <a16:creationId xmlns:a16="http://schemas.microsoft.com/office/drawing/2014/main" id="{7C3A7DFA-C8E2-415F-9F5E-DD3B5661FF6E}"/>
            </a:ext>
          </a:extLst>
        </xdr:cNvPr>
        <xdr:cNvSpPr/>
      </xdr:nvSpPr>
      <xdr:spPr>
        <a:xfrm>
          <a:off x="95251" y="871538"/>
          <a:ext cx="2103120" cy="828675"/>
        </a:xfrm>
        <a:prstGeom prst="roundRect">
          <a:avLst>
            <a:gd name="adj" fmla="val 5303"/>
          </a:avLst>
        </a:prstGeom>
        <a:ln>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endParaRPr lang="en-US" sz="1100"/>
        </a:p>
      </xdr:txBody>
    </xdr:sp>
    <xdr:clientData/>
  </xdr:twoCellAnchor>
  <xdr:twoCellAnchor>
    <xdr:from>
      <xdr:col>3</xdr:col>
      <xdr:colOff>512764</xdr:colOff>
      <xdr:row>5</xdr:row>
      <xdr:rowOff>61913</xdr:rowOff>
    </xdr:from>
    <xdr:to>
      <xdr:col>7</xdr:col>
      <xdr:colOff>177484</xdr:colOff>
      <xdr:row>10</xdr:row>
      <xdr:rowOff>80963</xdr:rowOff>
    </xdr:to>
    <xdr:sp macro="" textlink="">
      <xdr:nvSpPr>
        <xdr:cNvPr id="7" name="Rectangle: Rounded Corners 6">
          <a:extLst>
            <a:ext uri="{FF2B5EF4-FFF2-40B4-BE49-F238E27FC236}">
              <a16:creationId xmlns:a16="http://schemas.microsoft.com/office/drawing/2014/main" id="{6B75C18A-1053-4156-9C37-C192A7C6431F}"/>
            </a:ext>
          </a:extLst>
        </xdr:cNvPr>
        <xdr:cNvSpPr/>
      </xdr:nvSpPr>
      <xdr:spPr>
        <a:xfrm>
          <a:off x="2341564" y="871538"/>
          <a:ext cx="2103120" cy="828675"/>
        </a:xfrm>
        <a:prstGeom prst="roundRect">
          <a:avLst>
            <a:gd name="adj" fmla="val 5303"/>
          </a:avLst>
        </a:prstGeom>
        <a:ln>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endParaRPr lang="en-US" sz="1100"/>
        </a:p>
      </xdr:txBody>
    </xdr:sp>
    <xdr:clientData/>
  </xdr:twoCellAnchor>
  <xdr:twoCellAnchor>
    <xdr:from>
      <xdr:col>7</xdr:col>
      <xdr:colOff>320676</xdr:colOff>
      <xdr:row>5</xdr:row>
      <xdr:rowOff>61913</xdr:rowOff>
    </xdr:from>
    <xdr:to>
      <xdr:col>10</xdr:col>
      <xdr:colOff>594996</xdr:colOff>
      <xdr:row>10</xdr:row>
      <xdr:rowOff>80963</xdr:rowOff>
    </xdr:to>
    <xdr:sp macro="" textlink="">
      <xdr:nvSpPr>
        <xdr:cNvPr id="8" name="Rectangle: Rounded Corners 7">
          <a:extLst>
            <a:ext uri="{FF2B5EF4-FFF2-40B4-BE49-F238E27FC236}">
              <a16:creationId xmlns:a16="http://schemas.microsoft.com/office/drawing/2014/main" id="{137C5546-7A6F-4DDF-93F2-4C5644F1001C}"/>
            </a:ext>
          </a:extLst>
        </xdr:cNvPr>
        <xdr:cNvSpPr/>
      </xdr:nvSpPr>
      <xdr:spPr>
        <a:xfrm>
          <a:off x="4587876" y="871538"/>
          <a:ext cx="2103120" cy="828675"/>
        </a:xfrm>
        <a:prstGeom prst="roundRect">
          <a:avLst>
            <a:gd name="adj" fmla="val 5303"/>
          </a:avLst>
        </a:prstGeom>
        <a:ln>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11</xdr:col>
      <xdr:colOff>76200</xdr:colOff>
      <xdr:row>5</xdr:row>
      <xdr:rowOff>28575</xdr:rowOff>
    </xdr:from>
    <xdr:to>
      <xdr:col>21</xdr:col>
      <xdr:colOff>221932</xdr:colOff>
      <xdr:row>15</xdr:row>
      <xdr:rowOff>152400</xdr:rowOff>
    </xdr:to>
    <xdr:sp macro="" textlink="">
      <xdr:nvSpPr>
        <xdr:cNvPr id="9" name="Rectangle: Rounded Corners 8">
          <a:extLst>
            <a:ext uri="{FF2B5EF4-FFF2-40B4-BE49-F238E27FC236}">
              <a16:creationId xmlns:a16="http://schemas.microsoft.com/office/drawing/2014/main" id="{358B9805-0A48-4031-AB44-294EE432834F}"/>
            </a:ext>
          </a:extLst>
        </xdr:cNvPr>
        <xdr:cNvSpPr/>
      </xdr:nvSpPr>
      <xdr:spPr>
        <a:xfrm>
          <a:off x="6755606" y="862013"/>
          <a:ext cx="6217920" cy="1790700"/>
        </a:xfrm>
        <a:prstGeom prst="roundRect">
          <a:avLst>
            <a:gd name="adj" fmla="val 5303"/>
          </a:avLst>
        </a:prstGeom>
        <a:ln>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xdr:from>
      <xdr:col>0</xdr:col>
      <xdr:colOff>209550</xdr:colOff>
      <xdr:row>1</xdr:row>
      <xdr:rowOff>95250</xdr:rowOff>
    </xdr:from>
    <xdr:to>
      <xdr:col>10</xdr:col>
      <xdr:colOff>190500</xdr:colOff>
      <xdr:row>4</xdr:row>
      <xdr:rowOff>0</xdr:rowOff>
    </xdr:to>
    <xdr:sp macro="" textlink="">
      <xdr:nvSpPr>
        <xdr:cNvPr id="10" name="TextBox 9">
          <a:extLst>
            <a:ext uri="{FF2B5EF4-FFF2-40B4-BE49-F238E27FC236}">
              <a16:creationId xmlns:a16="http://schemas.microsoft.com/office/drawing/2014/main" id="{8E72C6A0-5910-462E-9530-676B56A92861}"/>
            </a:ext>
          </a:extLst>
        </xdr:cNvPr>
        <xdr:cNvSpPr txBox="1"/>
      </xdr:nvSpPr>
      <xdr:spPr>
        <a:xfrm>
          <a:off x="209550" y="257175"/>
          <a:ext cx="6076950"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latin typeface="Calibri" panose="020F0502020204030204" pitchFamily="34" charset="0"/>
              <a:cs typeface="Calibri" panose="020F0502020204030204" pitchFamily="34" charset="0"/>
            </a:rPr>
            <a:t>SUPERSTORE</a:t>
          </a:r>
          <a:r>
            <a:rPr lang="en-US" sz="2000" b="1" baseline="0">
              <a:latin typeface="Calibri" panose="020F0502020204030204" pitchFamily="34" charset="0"/>
              <a:cs typeface="Calibri" panose="020F0502020204030204" pitchFamily="34" charset="0"/>
            </a:rPr>
            <a:t> SALE DASHBOARD</a:t>
          </a:r>
          <a:endParaRPr lang="en-US" sz="2000" b="1">
            <a:latin typeface="Calibri" panose="020F0502020204030204" pitchFamily="34" charset="0"/>
            <a:cs typeface="Calibri" panose="020F0502020204030204" pitchFamily="34" charset="0"/>
          </a:endParaRPr>
        </a:p>
      </xdr:txBody>
    </xdr:sp>
    <xdr:clientData/>
  </xdr:twoCellAnchor>
  <xdr:twoCellAnchor>
    <xdr:from>
      <xdr:col>0</xdr:col>
      <xdr:colOff>209550</xdr:colOff>
      <xdr:row>5</xdr:row>
      <xdr:rowOff>123825</xdr:rowOff>
    </xdr:from>
    <xdr:to>
      <xdr:col>3</xdr:col>
      <xdr:colOff>200025</xdr:colOff>
      <xdr:row>8</xdr:row>
      <xdr:rowOff>3810</xdr:rowOff>
    </xdr:to>
    <xdr:sp macro="" textlink="">
      <xdr:nvSpPr>
        <xdr:cNvPr id="11" name="Rectangle: Rounded Corners 10">
          <a:extLst>
            <a:ext uri="{FF2B5EF4-FFF2-40B4-BE49-F238E27FC236}">
              <a16:creationId xmlns:a16="http://schemas.microsoft.com/office/drawing/2014/main" id="{BBEB910F-0715-44B4-9A48-C0FB332A607B}"/>
            </a:ext>
          </a:extLst>
        </xdr:cNvPr>
        <xdr:cNvSpPr/>
      </xdr:nvSpPr>
      <xdr:spPr>
        <a:xfrm>
          <a:off x="209550" y="933450"/>
          <a:ext cx="1819275" cy="365760"/>
        </a:xfrm>
        <a:prstGeom prst="roundRect">
          <a:avLst>
            <a:gd name="adj" fmla="val 5303"/>
          </a:avLst>
        </a:prstGeom>
        <a:noFill/>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r>
            <a:rPr lang="en-US" sz="1600" b="1">
              <a:solidFill>
                <a:schemeClr val="dk1"/>
              </a:solidFill>
              <a:latin typeface="+mn-lt"/>
              <a:ea typeface="+mn-ea"/>
              <a:cs typeface="+mn-cs"/>
            </a:rPr>
            <a:t>Sales</a:t>
          </a:r>
          <a:r>
            <a:rPr lang="en-US" sz="1400" b="1"/>
            <a:t> </a:t>
          </a:r>
          <a:r>
            <a:rPr lang="en-US" sz="1600" b="1"/>
            <a:t>Quantity</a:t>
          </a:r>
        </a:p>
      </xdr:txBody>
    </xdr:sp>
    <xdr:clientData/>
  </xdr:twoCellAnchor>
  <xdr:twoCellAnchor>
    <xdr:from>
      <xdr:col>4</xdr:col>
      <xdr:colOff>28575</xdr:colOff>
      <xdr:row>5</xdr:row>
      <xdr:rowOff>133350</xdr:rowOff>
    </xdr:from>
    <xdr:to>
      <xdr:col>7</xdr:col>
      <xdr:colOff>19050</xdr:colOff>
      <xdr:row>8</xdr:row>
      <xdr:rowOff>9525</xdr:rowOff>
    </xdr:to>
    <xdr:sp macro="" textlink="">
      <xdr:nvSpPr>
        <xdr:cNvPr id="12" name="Rectangle: Rounded Corners 11">
          <a:extLst>
            <a:ext uri="{FF2B5EF4-FFF2-40B4-BE49-F238E27FC236}">
              <a16:creationId xmlns:a16="http://schemas.microsoft.com/office/drawing/2014/main" id="{830AE299-5D2F-498A-9794-3C8AB95250B6}"/>
            </a:ext>
          </a:extLst>
        </xdr:cNvPr>
        <xdr:cNvSpPr/>
      </xdr:nvSpPr>
      <xdr:spPr>
        <a:xfrm>
          <a:off x="2466975" y="942975"/>
          <a:ext cx="1819275" cy="361950"/>
        </a:xfrm>
        <a:prstGeom prst="roundRect">
          <a:avLst>
            <a:gd name="adj" fmla="val 5303"/>
          </a:avLst>
        </a:prstGeom>
        <a:noFill/>
        <a:ln>
          <a:no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r>
            <a:rPr lang="en-US" sz="1600" b="1">
              <a:solidFill>
                <a:schemeClr val="dk1"/>
              </a:solidFill>
              <a:latin typeface="+mn-lt"/>
              <a:ea typeface="+mn-ea"/>
              <a:cs typeface="+mn-cs"/>
            </a:rPr>
            <a:t>Sales</a:t>
          </a:r>
        </a:p>
      </xdr:txBody>
    </xdr:sp>
    <xdr:clientData/>
  </xdr:twoCellAnchor>
  <xdr:twoCellAnchor>
    <xdr:from>
      <xdr:col>7</xdr:col>
      <xdr:colOff>485775</xdr:colOff>
      <xdr:row>5</xdr:row>
      <xdr:rowOff>123825</xdr:rowOff>
    </xdr:from>
    <xdr:to>
      <xdr:col>10</xdr:col>
      <xdr:colOff>476250</xdr:colOff>
      <xdr:row>8</xdr:row>
      <xdr:rowOff>3810</xdr:rowOff>
    </xdr:to>
    <xdr:sp macro="" textlink="">
      <xdr:nvSpPr>
        <xdr:cNvPr id="13" name="Rectangle: Rounded Corners 12">
          <a:extLst>
            <a:ext uri="{FF2B5EF4-FFF2-40B4-BE49-F238E27FC236}">
              <a16:creationId xmlns:a16="http://schemas.microsoft.com/office/drawing/2014/main" id="{0FA9C3EB-7C94-4C4E-87BC-7AE935A5552F}"/>
            </a:ext>
          </a:extLst>
        </xdr:cNvPr>
        <xdr:cNvSpPr/>
      </xdr:nvSpPr>
      <xdr:spPr>
        <a:xfrm>
          <a:off x="4752975" y="933450"/>
          <a:ext cx="1819275" cy="365760"/>
        </a:xfrm>
        <a:prstGeom prst="roundRect">
          <a:avLst>
            <a:gd name="adj" fmla="val 5303"/>
          </a:avLst>
        </a:prstGeom>
        <a:noFill/>
        <a:ln>
          <a:no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r>
            <a:rPr lang="en-US" sz="1600" b="1">
              <a:solidFill>
                <a:schemeClr val="dk1"/>
              </a:solidFill>
              <a:latin typeface="+mn-lt"/>
              <a:ea typeface="+mn-ea"/>
              <a:cs typeface="+mn-cs"/>
            </a:rPr>
            <a:t>Profit</a:t>
          </a:r>
        </a:p>
      </xdr:txBody>
    </xdr:sp>
    <xdr:clientData/>
  </xdr:twoCellAnchor>
  <xdr:twoCellAnchor>
    <xdr:from>
      <xdr:col>0</xdr:col>
      <xdr:colOff>142875</xdr:colOff>
      <xdr:row>7</xdr:row>
      <xdr:rowOff>95250</xdr:rowOff>
    </xdr:from>
    <xdr:to>
      <xdr:col>3</xdr:col>
      <xdr:colOff>133350</xdr:colOff>
      <xdr:row>9</xdr:row>
      <xdr:rowOff>114300</xdr:rowOff>
    </xdr:to>
    <xdr:sp macro="" textlink="'Sales vs quantity vs profit'!$C$8:$C$10">
      <xdr:nvSpPr>
        <xdr:cNvPr id="14" name="Rectangle: Rounded Corners 13">
          <a:extLst>
            <a:ext uri="{FF2B5EF4-FFF2-40B4-BE49-F238E27FC236}">
              <a16:creationId xmlns:a16="http://schemas.microsoft.com/office/drawing/2014/main" id="{CAD85280-49C7-4BD3-AB6B-4E8CDFB7A884}"/>
            </a:ext>
          </a:extLst>
        </xdr:cNvPr>
        <xdr:cNvSpPr/>
      </xdr:nvSpPr>
      <xdr:spPr>
        <a:xfrm>
          <a:off x="142875" y="1228725"/>
          <a:ext cx="1819275" cy="342900"/>
        </a:xfrm>
        <a:prstGeom prst="roundRect">
          <a:avLst>
            <a:gd name="adj" fmla="val 5303"/>
          </a:avLst>
        </a:prstGeom>
        <a:noFill/>
        <a:ln>
          <a:noFill/>
        </a:ln>
      </xdr:spPr>
      <xdr:style>
        <a:lnRef idx="1">
          <a:schemeClr val="dk1"/>
        </a:lnRef>
        <a:fillRef idx="2">
          <a:schemeClr val="dk1"/>
        </a:fillRef>
        <a:effectRef idx="1">
          <a:schemeClr val="dk1"/>
        </a:effectRef>
        <a:fontRef idx="minor">
          <a:schemeClr val="dk1"/>
        </a:fontRef>
      </xdr:style>
      <xdr:txBody>
        <a:bodyPr vertOverflow="clip" horzOverflow="clip" rtlCol="0" anchor="ctr"/>
        <a:lstStyle/>
        <a:p>
          <a:pPr algn="ctr"/>
          <a:fld id="{592A789A-29C1-48C9-928E-BEFD1FD99945}" type="TxLink">
            <a:rPr lang="en-US" sz="1800" b="1" i="0" u="none" strike="noStrike">
              <a:solidFill>
                <a:srgbClr val="000000"/>
              </a:solidFill>
              <a:latin typeface="Arial"/>
              <a:cs typeface="Arial"/>
            </a:rPr>
            <a:pPr algn="ctr"/>
            <a:t>1188</a:t>
          </a:fld>
          <a:endParaRPr lang="en-US" sz="1800" b="1"/>
        </a:p>
      </xdr:txBody>
    </xdr:sp>
    <xdr:clientData/>
  </xdr:twoCellAnchor>
  <xdr:twoCellAnchor>
    <xdr:from>
      <xdr:col>4</xdr:col>
      <xdr:colOff>57150</xdr:colOff>
      <xdr:row>7</xdr:row>
      <xdr:rowOff>85725</xdr:rowOff>
    </xdr:from>
    <xdr:to>
      <xdr:col>7</xdr:col>
      <xdr:colOff>47625</xdr:colOff>
      <xdr:row>9</xdr:row>
      <xdr:rowOff>104775</xdr:rowOff>
    </xdr:to>
    <xdr:sp macro="" textlink="'Sales vs quantity vs profit'!$D$9">
      <xdr:nvSpPr>
        <xdr:cNvPr id="17" name="Rectangle: Rounded Corners 16">
          <a:extLst>
            <a:ext uri="{FF2B5EF4-FFF2-40B4-BE49-F238E27FC236}">
              <a16:creationId xmlns:a16="http://schemas.microsoft.com/office/drawing/2014/main" id="{5D3183A1-C772-4872-A3D0-D674669D0967}"/>
            </a:ext>
          </a:extLst>
        </xdr:cNvPr>
        <xdr:cNvSpPr/>
      </xdr:nvSpPr>
      <xdr:spPr>
        <a:xfrm>
          <a:off x="2495550" y="1219200"/>
          <a:ext cx="1819275" cy="342900"/>
        </a:xfrm>
        <a:prstGeom prst="roundRect">
          <a:avLst>
            <a:gd name="adj" fmla="val 5303"/>
          </a:avLst>
        </a:prstGeom>
        <a:noFill/>
        <a:ln>
          <a:noFill/>
        </a:ln>
      </xdr:spPr>
      <xdr:style>
        <a:lnRef idx="1">
          <a:schemeClr val="dk1"/>
        </a:lnRef>
        <a:fillRef idx="2">
          <a:schemeClr val="dk1"/>
        </a:fillRef>
        <a:effectRef idx="1">
          <a:schemeClr val="dk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fld id="{D881AD9D-64D6-4037-82A5-D73F8B9081BA}" type="TxLink">
            <a:rPr lang="en-US" sz="1800" b="1" i="0" u="none" strike="noStrike">
              <a:solidFill>
                <a:srgbClr val="000000"/>
              </a:solidFill>
              <a:latin typeface="Arial"/>
              <a:ea typeface="+mn-ea"/>
              <a:cs typeface="Arial"/>
            </a:rPr>
            <a:pPr marL="0" indent="0" algn="ctr"/>
            <a:t>184156</a:t>
          </a:fld>
          <a:endParaRPr lang="en-US" sz="1800" b="1" i="0" u="none" strike="noStrike">
            <a:solidFill>
              <a:srgbClr val="000000"/>
            </a:solidFill>
            <a:latin typeface="Arial"/>
            <a:ea typeface="+mn-ea"/>
            <a:cs typeface="Arial"/>
          </a:endParaRPr>
        </a:p>
      </xdr:txBody>
    </xdr:sp>
    <xdr:clientData/>
  </xdr:twoCellAnchor>
  <xdr:twoCellAnchor>
    <xdr:from>
      <xdr:col>7</xdr:col>
      <xdr:colOff>514350</xdr:colOff>
      <xdr:row>7</xdr:row>
      <xdr:rowOff>57150</xdr:rowOff>
    </xdr:from>
    <xdr:to>
      <xdr:col>10</xdr:col>
      <xdr:colOff>504825</xdr:colOff>
      <xdr:row>9</xdr:row>
      <xdr:rowOff>76200</xdr:rowOff>
    </xdr:to>
    <xdr:sp macro="" textlink="'Sales vs quantity vs profit'!$D$12">
      <xdr:nvSpPr>
        <xdr:cNvPr id="18" name="Rectangle: Rounded Corners 17">
          <a:extLst>
            <a:ext uri="{FF2B5EF4-FFF2-40B4-BE49-F238E27FC236}">
              <a16:creationId xmlns:a16="http://schemas.microsoft.com/office/drawing/2014/main" id="{1EDC60CA-9DA4-420E-98CA-A697DD06E5C0}"/>
            </a:ext>
          </a:extLst>
        </xdr:cNvPr>
        <xdr:cNvSpPr/>
      </xdr:nvSpPr>
      <xdr:spPr>
        <a:xfrm>
          <a:off x="4781550" y="1190625"/>
          <a:ext cx="1819275" cy="342900"/>
        </a:xfrm>
        <a:prstGeom prst="roundRect">
          <a:avLst>
            <a:gd name="adj" fmla="val 5303"/>
          </a:avLst>
        </a:prstGeom>
        <a:noFill/>
        <a:ln>
          <a:noFill/>
        </a:ln>
      </xdr:spPr>
      <xdr:style>
        <a:lnRef idx="1">
          <a:schemeClr val="dk1"/>
        </a:lnRef>
        <a:fillRef idx="2">
          <a:schemeClr val="dk1"/>
        </a:fillRef>
        <a:effectRef idx="1">
          <a:schemeClr val="dk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indent="0" algn="ctr"/>
          <a:fld id="{5EC71664-790D-45BC-879A-171D761BCF5E}" type="TxLink">
            <a:rPr lang="en-US" sz="1800" b="1" i="0" u="none" strike="noStrike">
              <a:solidFill>
                <a:srgbClr val="000000"/>
              </a:solidFill>
              <a:latin typeface="Arial"/>
              <a:ea typeface="+mn-ea"/>
              <a:cs typeface="Arial"/>
            </a:rPr>
            <a:pPr marL="0" indent="0" algn="ctr"/>
            <a:t>46000</a:t>
          </a:fld>
          <a:endParaRPr lang="en-US" sz="1800" b="1" i="0" u="none" strike="noStrike">
            <a:solidFill>
              <a:srgbClr val="000000"/>
            </a:solidFill>
            <a:latin typeface="Arial"/>
            <a:ea typeface="+mn-ea"/>
            <a:cs typeface="Arial"/>
          </a:endParaRPr>
        </a:p>
      </xdr:txBody>
    </xdr:sp>
    <xdr:clientData/>
  </xdr:twoCellAnchor>
  <xdr:twoCellAnchor editAs="oneCell">
    <xdr:from>
      <xdr:col>18</xdr:col>
      <xdr:colOff>57654</xdr:colOff>
      <xdr:row>5</xdr:row>
      <xdr:rowOff>147638</xdr:rowOff>
    </xdr:from>
    <xdr:to>
      <xdr:col>21</xdr:col>
      <xdr:colOff>70966</xdr:colOff>
      <xdr:row>15</xdr:row>
      <xdr:rowOff>128427</xdr:rowOff>
    </xdr:to>
    <mc:AlternateContent xmlns:mc="http://schemas.openxmlformats.org/markup-compatibility/2006" xmlns:a14="http://schemas.microsoft.com/office/drawing/2010/main">
      <mc:Choice Requires="a14">
        <xdr:graphicFrame macro="">
          <xdr:nvGraphicFramePr>
            <xdr:cNvPr id="22" name="Product Category 3">
              <a:extLst>
                <a:ext uri="{FF2B5EF4-FFF2-40B4-BE49-F238E27FC236}">
                  <a16:creationId xmlns:a16="http://schemas.microsoft.com/office/drawing/2014/main" id="{8C385E04-C10A-4FE1-8626-F087FFCA4698}"/>
                </a:ext>
              </a:extLst>
            </xdr:cNvPr>
            <xdr:cNvGraphicFramePr/>
          </xdr:nvGraphicFramePr>
          <xdr:xfrm>
            <a:off x="0" y="0"/>
            <a:ext cx="0" cy="0"/>
          </xdr:xfrm>
          <a:graphic>
            <a:graphicData uri="http://schemas.microsoft.com/office/drawing/2010/slicer">
              <sle:slicer xmlns:sle="http://schemas.microsoft.com/office/drawing/2010/slicer" name="Product Category 3"/>
            </a:graphicData>
          </a:graphic>
        </xdr:graphicFrame>
      </mc:Choice>
      <mc:Fallback xmlns="">
        <xdr:sp macro="" textlink="">
          <xdr:nvSpPr>
            <xdr:cNvPr id="0" name=""/>
            <xdr:cNvSpPr>
              <a:spLocks noTextEdit="1"/>
            </xdr:cNvSpPr>
          </xdr:nvSpPr>
          <xdr:spPr>
            <a:xfrm>
              <a:off x="11038160" y="950307"/>
              <a:ext cx="1843396" cy="15861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457100</xdr:colOff>
      <xdr:row>5</xdr:row>
      <xdr:rowOff>123825</xdr:rowOff>
    </xdr:from>
    <xdr:to>
      <xdr:col>17</xdr:col>
      <xdr:colOff>447203</xdr:colOff>
      <xdr:row>15</xdr:row>
      <xdr:rowOff>139129</xdr:rowOff>
    </xdr:to>
    <mc:AlternateContent xmlns:mc="http://schemas.openxmlformats.org/markup-compatibility/2006" xmlns:a14="http://schemas.microsoft.com/office/drawing/2010/main">
      <mc:Choice Requires="a14">
        <xdr:graphicFrame macro="">
          <xdr:nvGraphicFramePr>
            <xdr:cNvPr id="23" name="Order Priority 2">
              <a:extLst>
                <a:ext uri="{FF2B5EF4-FFF2-40B4-BE49-F238E27FC236}">
                  <a16:creationId xmlns:a16="http://schemas.microsoft.com/office/drawing/2014/main" id="{3E717C80-F348-4E91-951C-1A676528ADB8}"/>
                </a:ext>
              </a:extLst>
            </xdr:cNvPr>
            <xdr:cNvGraphicFramePr/>
          </xdr:nvGraphicFramePr>
          <xdr:xfrm>
            <a:off x="0" y="0"/>
            <a:ext cx="0" cy="0"/>
          </xdr:xfrm>
          <a:graphic>
            <a:graphicData uri="http://schemas.microsoft.com/office/drawing/2010/slicer">
              <sle:slicer xmlns:sle="http://schemas.microsoft.com/office/drawing/2010/slicer" name="Order Priority 2"/>
            </a:graphicData>
          </a:graphic>
        </xdr:graphicFrame>
      </mc:Choice>
      <mc:Fallback xmlns="">
        <xdr:sp macro="" textlink="">
          <xdr:nvSpPr>
            <xdr:cNvPr id="0" name=""/>
            <xdr:cNvSpPr>
              <a:spLocks noTextEdit="1"/>
            </xdr:cNvSpPr>
          </xdr:nvSpPr>
          <xdr:spPr>
            <a:xfrm>
              <a:off x="8997493" y="926494"/>
              <a:ext cx="1820188" cy="162064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247650</xdr:colOff>
      <xdr:row>5</xdr:row>
      <xdr:rowOff>125133</xdr:rowOff>
    </xdr:from>
    <xdr:to>
      <xdr:col>14</xdr:col>
      <xdr:colOff>240958</xdr:colOff>
      <xdr:row>15</xdr:row>
      <xdr:rowOff>128427</xdr:rowOff>
    </xdr:to>
    <mc:AlternateContent xmlns:mc="http://schemas.openxmlformats.org/markup-compatibility/2006" xmlns:a14="http://schemas.microsoft.com/office/drawing/2010/main">
      <mc:Choice Requires="a14">
        <xdr:graphicFrame macro="">
          <xdr:nvGraphicFramePr>
            <xdr:cNvPr id="24" name="Manager 2">
              <a:extLst>
                <a:ext uri="{FF2B5EF4-FFF2-40B4-BE49-F238E27FC236}">
                  <a16:creationId xmlns:a16="http://schemas.microsoft.com/office/drawing/2014/main" id="{EEFFB14F-1FD5-427A-89EC-F7F2B22E1458}"/>
                </a:ext>
              </a:extLst>
            </xdr:cNvPr>
            <xdr:cNvGraphicFramePr/>
          </xdr:nvGraphicFramePr>
          <xdr:xfrm>
            <a:off x="0" y="0"/>
            <a:ext cx="0" cy="0"/>
          </xdr:xfrm>
          <a:graphic>
            <a:graphicData uri="http://schemas.microsoft.com/office/drawing/2010/slicer">
              <sle:slicer xmlns:sle="http://schemas.microsoft.com/office/drawing/2010/slicer" name="Manager 2"/>
            </a:graphicData>
          </a:graphic>
        </xdr:graphicFrame>
      </mc:Choice>
      <mc:Fallback xmlns="">
        <xdr:sp macro="" textlink="">
          <xdr:nvSpPr>
            <xdr:cNvPr id="0" name=""/>
            <xdr:cNvSpPr>
              <a:spLocks noTextEdit="1"/>
            </xdr:cNvSpPr>
          </xdr:nvSpPr>
          <xdr:spPr>
            <a:xfrm>
              <a:off x="6957959" y="927802"/>
              <a:ext cx="1823392" cy="160863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104775</xdr:colOff>
      <xdr:row>11</xdr:row>
      <xdr:rowOff>42861</xdr:rowOff>
    </xdr:from>
    <xdr:to>
      <xdr:col>10</xdr:col>
      <xdr:colOff>524827</xdr:colOff>
      <xdr:row>31</xdr:row>
      <xdr:rowOff>32587</xdr:rowOff>
    </xdr:to>
    <xdr:sp macro="" textlink="">
      <xdr:nvSpPr>
        <xdr:cNvPr id="25" name="Rectangle: Rounded Corners 24">
          <a:extLst>
            <a:ext uri="{FF2B5EF4-FFF2-40B4-BE49-F238E27FC236}">
              <a16:creationId xmlns:a16="http://schemas.microsoft.com/office/drawing/2014/main" id="{DB3E4EEA-2067-4403-B59A-086FFBCDC428}"/>
            </a:ext>
          </a:extLst>
        </xdr:cNvPr>
        <xdr:cNvSpPr/>
      </xdr:nvSpPr>
      <xdr:spPr>
        <a:xfrm>
          <a:off x="104775" y="1876424"/>
          <a:ext cx="6492240" cy="3323476"/>
        </a:xfrm>
        <a:prstGeom prst="roundRect">
          <a:avLst>
            <a:gd name="adj" fmla="val 5303"/>
          </a:avLst>
        </a:prstGeom>
        <a:ln w="6350">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endParaRPr lang="en-US" sz="1100"/>
        </a:p>
      </xdr:txBody>
    </xdr:sp>
    <xdr:clientData/>
  </xdr:twoCellAnchor>
  <xdr:twoCellAnchor>
    <xdr:from>
      <xdr:col>0</xdr:col>
      <xdr:colOff>199963</xdr:colOff>
      <xdr:row>11</xdr:row>
      <xdr:rowOff>24784</xdr:rowOff>
    </xdr:from>
    <xdr:to>
      <xdr:col>10</xdr:col>
      <xdr:colOff>514475</xdr:colOff>
      <xdr:row>30</xdr:row>
      <xdr:rowOff>92743</xdr:rowOff>
    </xdr:to>
    <mc:AlternateContent xmlns:mc="http://schemas.openxmlformats.org/markup-compatibility/2006">
      <mc:Choice xmlns:cx4="http://schemas.microsoft.com/office/drawing/2016/5/10/chartex" Requires="cx4">
        <xdr:graphicFrame macro="">
          <xdr:nvGraphicFramePr>
            <xdr:cNvPr id="26" name="Chart 25">
              <a:extLst>
                <a:ext uri="{FF2B5EF4-FFF2-40B4-BE49-F238E27FC236}">
                  <a16:creationId xmlns:a16="http://schemas.microsoft.com/office/drawing/2014/main" id="{BD87D764-CC19-4489-B0ED-82326483068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99963" y="1805959"/>
              <a:ext cx="6410512" cy="314453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56240</xdr:colOff>
      <xdr:row>24</xdr:row>
      <xdr:rowOff>0</xdr:rowOff>
    </xdr:from>
    <xdr:to>
      <xdr:col>21</xdr:col>
      <xdr:colOff>201972</xdr:colOff>
      <xdr:row>45</xdr:row>
      <xdr:rowOff>47499</xdr:rowOff>
    </xdr:to>
    <xdr:sp macro="" textlink="">
      <xdr:nvSpPr>
        <xdr:cNvPr id="27" name="Rectangle: Rounded Corners 26">
          <a:extLst>
            <a:ext uri="{FF2B5EF4-FFF2-40B4-BE49-F238E27FC236}">
              <a16:creationId xmlns:a16="http://schemas.microsoft.com/office/drawing/2014/main" id="{3438C913-65FB-468C-ABFE-F552989D20DC}"/>
            </a:ext>
          </a:extLst>
        </xdr:cNvPr>
        <xdr:cNvSpPr/>
      </xdr:nvSpPr>
      <xdr:spPr>
        <a:xfrm>
          <a:off x="6802028" y="3757808"/>
          <a:ext cx="6278266" cy="3335581"/>
        </a:xfrm>
        <a:prstGeom prst="roundRect">
          <a:avLst>
            <a:gd name="adj" fmla="val 5303"/>
          </a:avLst>
        </a:prstGeom>
        <a:ln w="6350">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endParaRPr lang="en-US" sz="1100"/>
        </a:p>
      </xdr:txBody>
    </xdr:sp>
    <xdr:clientData/>
  </xdr:twoCellAnchor>
  <xdr:twoCellAnchor>
    <xdr:from>
      <xdr:col>0</xdr:col>
      <xdr:colOff>119062</xdr:colOff>
      <xdr:row>32</xdr:row>
      <xdr:rowOff>27326</xdr:rowOff>
    </xdr:from>
    <xdr:to>
      <xdr:col>10</xdr:col>
      <xdr:colOff>539114</xdr:colOff>
      <xdr:row>50</xdr:row>
      <xdr:rowOff>58796</xdr:rowOff>
    </xdr:to>
    <xdr:sp macro="" textlink="">
      <xdr:nvSpPr>
        <xdr:cNvPr id="28" name="Rectangle: Rounded Corners 27">
          <a:extLst>
            <a:ext uri="{FF2B5EF4-FFF2-40B4-BE49-F238E27FC236}">
              <a16:creationId xmlns:a16="http://schemas.microsoft.com/office/drawing/2014/main" id="{23789FBB-F27F-4BEB-ADD2-2C98ED6B3525}"/>
            </a:ext>
          </a:extLst>
        </xdr:cNvPr>
        <xdr:cNvSpPr/>
      </xdr:nvSpPr>
      <xdr:spPr>
        <a:xfrm>
          <a:off x="119062" y="5374694"/>
          <a:ext cx="6435841" cy="3039365"/>
        </a:xfrm>
        <a:prstGeom prst="roundRect">
          <a:avLst>
            <a:gd name="adj" fmla="val 5303"/>
          </a:avLst>
        </a:prstGeom>
        <a:ln w="6350">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endParaRPr lang="en-US" sz="1100"/>
        </a:p>
      </xdr:txBody>
    </xdr:sp>
    <xdr:clientData/>
  </xdr:twoCellAnchor>
  <xdr:twoCellAnchor>
    <xdr:from>
      <xdr:col>21</xdr:col>
      <xdr:colOff>369092</xdr:colOff>
      <xdr:row>0</xdr:row>
      <xdr:rowOff>118044</xdr:rowOff>
    </xdr:from>
    <xdr:to>
      <xdr:col>28</xdr:col>
      <xdr:colOff>339246</xdr:colOff>
      <xdr:row>20</xdr:row>
      <xdr:rowOff>107770</xdr:rowOff>
    </xdr:to>
    <xdr:sp macro="" textlink="">
      <xdr:nvSpPr>
        <xdr:cNvPr id="31" name="Rectangle: Rounded Corners 30">
          <a:extLst>
            <a:ext uri="{FF2B5EF4-FFF2-40B4-BE49-F238E27FC236}">
              <a16:creationId xmlns:a16="http://schemas.microsoft.com/office/drawing/2014/main" id="{C4525444-E9FF-49F9-AD0F-A0DFDFCBDAB3}"/>
            </a:ext>
          </a:extLst>
        </xdr:cNvPr>
        <xdr:cNvSpPr/>
      </xdr:nvSpPr>
      <xdr:spPr>
        <a:xfrm>
          <a:off x="13247414" y="118044"/>
          <a:ext cx="4262928" cy="3121233"/>
        </a:xfrm>
        <a:prstGeom prst="roundRect">
          <a:avLst>
            <a:gd name="adj" fmla="val 5303"/>
          </a:avLst>
        </a:prstGeom>
        <a:ln w="6350">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endParaRPr lang="en-US" sz="1100"/>
        </a:p>
      </xdr:txBody>
    </xdr:sp>
    <xdr:clientData/>
  </xdr:twoCellAnchor>
  <xdr:twoCellAnchor>
    <xdr:from>
      <xdr:col>21</xdr:col>
      <xdr:colOff>348154</xdr:colOff>
      <xdr:row>20</xdr:row>
      <xdr:rowOff>132884</xdr:rowOff>
    </xdr:from>
    <xdr:to>
      <xdr:col>28</xdr:col>
      <xdr:colOff>378389</xdr:colOff>
      <xdr:row>40</xdr:row>
      <xdr:rowOff>122610</xdr:rowOff>
    </xdr:to>
    <xdr:sp macro="" textlink="">
      <xdr:nvSpPr>
        <xdr:cNvPr id="38" name="Rectangle: Rounded Corners 37">
          <a:extLst>
            <a:ext uri="{FF2B5EF4-FFF2-40B4-BE49-F238E27FC236}">
              <a16:creationId xmlns:a16="http://schemas.microsoft.com/office/drawing/2014/main" id="{A2336671-6F07-4B48-98B5-E6B1D3F39A90}"/>
            </a:ext>
          </a:extLst>
        </xdr:cNvPr>
        <xdr:cNvSpPr/>
      </xdr:nvSpPr>
      <xdr:spPr>
        <a:xfrm>
          <a:off x="13226476" y="3264391"/>
          <a:ext cx="4323009" cy="3121233"/>
        </a:xfrm>
        <a:prstGeom prst="roundRect">
          <a:avLst>
            <a:gd name="adj" fmla="val 5303"/>
          </a:avLst>
        </a:prstGeom>
        <a:ln w="6350">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marL="0" indent="0" algn="ctr"/>
          <a:endParaRPr lang="en-US" sz="1100">
            <a:solidFill>
              <a:schemeClr val="dk1"/>
            </a:solidFill>
            <a:latin typeface="+mn-lt"/>
            <a:ea typeface="+mn-ea"/>
            <a:cs typeface="+mn-cs"/>
          </a:endParaRPr>
        </a:p>
      </xdr:txBody>
    </xdr:sp>
    <xdr:clientData/>
  </xdr:twoCellAnchor>
  <xdr:twoCellAnchor>
    <xdr:from>
      <xdr:col>21</xdr:col>
      <xdr:colOff>142875</xdr:colOff>
      <xdr:row>2</xdr:row>
      <xdr:rowOff>59531</xdr:rowOff>
    </xdr:from>
    <xdr:to>
      <xdr:col>28</xdr:col>
      <xdr:colOff>169623</xdr:colOff>
      <xdr:row>18</xdr:row>
      <xdr:rowOff>89989</xdr:rowOff>
    </xdr:to>
    <xdr:graphicFrame macro="">
      <xdr:nvGraphicFramePr>
        <xdr:cNvPr id="33" name="Chart 32">
          <a:extLst>
            <a:ext uri="{FF2B5EF4-FFF2-40B4-BE49-F238E27FC236}">
              <a16:creationId xmlns:a16="http://schemas.microsoft.com/office/drawing/2014/main" id="{FD3D2ED2-F275-42AE-866E-1C80EFE4C7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21</xdr:col>
      <xdr:colOff>587157</xdr:colOff>
      <xdr:row>22</xdr:row>
      <xdr:rowOff>23814</xdr:rowOff>
    </xdr:from>
    <xdr:to>
      <xdr:col>28</xdr:col>
      <xdr:colOff>52192</xdr:colOff>
      <xdr:row>41</xdr:row>
      <xdr:rowOff>59531</xdr:rowOff>
    </xdr:to>
    <xdr:graphicFrame macro="">
      <xdr:nvGraphicFramePr>
        <xdr:cNvPr id="32" name="Chart 31">
          <a:extLst>
            <a:ext uri="{FF2B5EF4-FFF2-40B4-BE49-F238E27FC236}">
              <a16:creationId xmlns:a16="http://schemas.microsoft.com/office/drawing/2014/main" id="{108328A3-A4EB-4DFF-9114-AFC42F8D59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119063</xdr:colOff>
      <xdr:row>24</xdr:row>
      <xdr:rowOff>11906</xdr:rowOff>
    </xdr:from>
    <xdr:to>
      <xdr:col>21</xdr:col>
      <xdr:colOff>157664</xdr:colOff>
      <xdr:row>44</xdr:row>
      <xdr:rowOff>111331</xdr:rowOff>
    </xdr:to>
    <xdr:graphicFrame macro="">
      <xdr:nvGraphicFramePr>
        <xdr:cNvPr id="40" name="Chart 39">
          <a:extLst>
            <a:ext uri="{FF2B5EF4-FFF2-40B4-BE49-F238E27FC236}">
              <a16:creationId xmlns:a16="http://schemas.microsoft.com/office/drawing/2014/main" id="{ECFF4439-2AF6-4520-A5FE-D547EC364B9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117609</xdr:colOff>
      <xdr:row>51</xdr:row>
      <xdr:rowOff>70729</xdr:rowOff>
    </xdr:from>
    <xdr:to>
      <xdr:col>10</xdr:col>
      <xdr:colOff>537661</xdr:colOff>
      <xdr:row>69</xdr:row>
      <xdr:rowOff>102199</xdr:rowOff>
    </xdr:to>
    <xdr:sp macro="" textlink="">
      <xdr:nvSpPr>
        <xdr:cNvPr id="41" name="Rectangle: Rounded Corners 40">
          <a:extLst>
            <a:ext uri="{FF2B5EF4-FFF2-40B4-BE49-F238E27FC236}">
              <a16:creationId xmlns:a16="http://schemas.microsoft.com/office/drawing/2014/main" id="{9DCD0D3C-B6D0-4F62-BC2C-D7BB7F5F0606}"/>
            </a:ext>
          </a:extLst>
        </xdr:cNvPr>
        <xdr:cNvSpPr/>
      </xdr:nvSpPr>
      <xdr:spPr>
        <a:xfrm>
          <a:off x="117609" y="8272125"/>
          <a:ext cx="6481416" cy="2926080"/>
        </a:xfrm>
        <a:prstGeom prst="roundRect">
          <a:avLst>
            <a:gd name="adj" fmla="val 5303"/>
          </a:avLst>
        </a:prstGeom>
        <a:ln>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endParaRPr lang="en-US" sz="1100"/>
        </a:p>
      </xdr:txBody>
    </xdr:sp>
    <xdr:clientData/>
  </xdr:twoCellAnchor>
  <xdr:twoCellAnchor>
    <xdr:from>
      <xdr:col>0</xdr:col>
      <xdr:colOff>202406</xdr:colOff>
      <xdr:row>51</xdr:row>
      <xdr:rowOff>86592</xdr:rowOff>
    </xdr:from>
    <xdr:to>
      <xdr:col>10</xdr:col>
      <xdr:colOff>416719</xdr:colOff>
      <xdr:row>69</xdr:row>
      <xdr:rowOff>12372</xdr:rowOff>
    </xdr:to>
    <xdr:graphicFrame macro="">
      <xdr:nvGraphicFramePr>
        <xdr:cNvPr id="43" name="Chart 42">
          <a:extLst>
            <a:ext uri="{FF2B5EF4-FFF2-40B4-BE49-F238E27FC236}">
              <a16:creationId xmlns:a16="http://schemas.microsoft.com/office/drawing/2014/main" id="{917D5BB9-8BDB-4A24-A729-BA3355C2F2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81890</xdr:colOff>
      <xdr:row>46</xdr:row>
      <xdr:rowOff>37109</xdr:rowOff>
    </xdr:from>
    <xdr:to>
      <xdr:col>21</xdr:col>
      <xdr:colOff>227622</xdr:colOff>
      <xdr:row>69</xdr:row>
      <xdr:rowOff>87481</xdr:rowOff>
    </xdr:to>
    <xdr:sp macro="" textlink="">
      <xdr:nvSpPr>
        <xdr:cNvPr id="44" name="Rectangle: Rounded Corners 43">
          <a:extLst>
            <a:ext uri="{FF2B5EF4-FFF2-40B4-BE49-F238E27FC236}">
              <a16:creationId xmlns:a16="http://schemas.microsoft.com/office/drawing/2014/main" id="{8954AC1C-1AAA-4601-B601-DB1C3F89C1BE}"/>
            </a:ext>
          </a:extLst>
        </xdr:cNvPr>
        <xdr:cNvSpPr/>
      </xdr:nvSpPr>
      <xdr:spPr>
        <a:xfrm>
          <a:off x="6827678" y="7239575"/>
          <a:ext cx="6278266" cy="3651605"/>
        </a:xfrm>
        <a:prstGeom prst="roundRect">
          <a:avLst>
            <a:gd name="adj" fmla="val 5303"/>
          </a:avLst>
        </a:prstGeom>
        <a:ln w="6350">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endParaRPr lang="en-US" sz="1100"/>
        </a:p>
      </xdr:txBody>
    </xdr:sp>
    <xdr:clientData/>
  </xdr:twoCellAnchor>
  <xdr:twoCellAnchor>
    <xdr:from>
      <xdr:col>21</xdr:col>
      <xdr:colOff>385761</xdr:colOff>
      <xdr:row>40</xdr:row>
      <xdr:rowOff>153734</xdr:rowOff>
    </xdr:from>
    <xdr:to>
      <xdr:col>28</xdr:col>
      <xdr:colOff>400962</xdr:colOff>
      <xdr:row>69</xdr:row>
      <xdr:rowOff>6502</xdr:rowOff>
    </xdr:to>
    <xdr:sp macro="" textlink="">
      <xdr:nvSpPr>
        <xdr:cNvPr id="45" name="Rectangle: Rounded Corners 44">
          <a:extLst>
            <a:ext uri="{FF2B5EF4-FFF2-40B4-BE49-F238E27FC236}">
              <a16:creationId xmlns:a16="http://schemas.microsoft.com/office/drawing/2014/main" id="{9CC191C0-31F1-4DED-9006-EA8F31596C48}"/>
            </a:ext>
          </a:extLst>
        </xdr:cNvPr>
        <xdr:cNvSpPr/>
      </xdr:nvSpPr>
      <xdr:spPr>
        <a:xfrm>
          <a:off x="13187361" y="6630734"/>
          <a:ext cx="4282401" cy="4548593"/>
        </a:xfrm>
        <a:prstGeom prst="roundRect">
          <a:avLst>
            <a:gd name="adj" fmla="val 5303"/>
          </a:avLst>
        </a:prstGeom>
        <a:ln w="6350">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endParaRPr lang="en-US" sz="1100"/>
        </a:p>
      </xdr:txBody>
    </xdr:sp>
    <xdr:clientData/>
  </xdr:twoCellAnchor>
  <xdr:twoCellAnchor>
    <xdr:from>
      <xdr:col>11</xdr:col>
      <xdr:colOff>47624</xdr:colOff>
      <xdr:row>46</xdr:row>
      <xdr:rowOff>136072</xdr:rowOff>
    </xdr:from>
    <xdr:to>
      <xdr:col>21</xdr:col>
      <xdr:colOff>95249</xdr:colOff>
      <xdr:row>69</xdr:row>
      <xdr:rowOff>61851</xdr:rowOff>
    </xdr:to>
    <xdr:graphicFrame macro="">
      <xdr:nvGraphicFramePr>
        <xdr:cNvPr id="39" name="Chart 38">
          <a:extLst>
            <a:ext uri="{FF2B5EF4-FFF2-40B4-BE49-F238E27FC236}">
              <a16:creationId xmlns:a16="http://schemas.microsoft.com/office/drawing/2014/main" id="{24317866-ED81-4C0F-8772-62839B3050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21</xdr:col>
      <xdr:colOff>333993</xdr:colOff>
      <xdr:row>41</xdr:row>
      <xdr:rowOff>130968</xdr:rowOff>
    </xdr:from>
    <xdr:to>
      <xdr:col>28</xdr:col>
      <xdr:colOff>195719</xdr:colOff>
      <xdr:row>68</xdr:row>
      <xdr:rowOff>37109</xdr:rowOff>
    </xdr:to>
    <xdr:graphicFrame macro="">
      <xdr:nvGraphicFramePr>
        <xdr:cNvPr id="46" name="Chart 45">
          <a:extLst>
            <a:ext uri="{FF2B5EF4-FFF2-40B4-BE49-F238E27FC236}">
              <a16:creationId xmlns:a16="http://schemas.microsoft.com/office/drawing/2014/main" id="{5DDB27CE-3171-4F49-A186-4BE9899C32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11</xdr:col>
      <xdr:colOff>73818</xdr:colOff>
      <xdr:row>16</xdr:row>
      <xdr:rowOff>70302</xdr:rowOff>
    </xdr:from>
    <xdr:to>
      <xdr:col>21</xdr:col>
      <xdr:colOff>210292</xdr:colOff>
      <xdr:row>23</xdr:row>
      <xdr:rowOff>32201</xdr:rowOff>
    </xdr:to>
    <xdr:sp macro="" textlink="">
      <xdr:nvSpPr>
        <xdr:cNvPr id="48" name="Rectangle: Rounded Corners 47">
          <a:extLst>
            <a:ext uri="{FF2B5EF4-FFF2-40B4-BE49-F238E27FC236}">
              <a16:creationId xmlns:a16="http://schemas.microsoft.com/office/drawing/2014/main" id="{33743500-F81A-4652-9854-E1EEBD9E73D1}"/>
            </a:ext>
          </a:extLst>
        </xdr:cNvPr>
        <xdr:cNvSpPr/>
      </xdr:nvSpPr>
      <xdr:spPr>
        <a:xfrm>
          <a:off x="6741318" y="2643289"/>
          <a:ext cx="6197838" cy="1087581"/>
        </a:xfrm>
        <a:prstGeom prst="roundRect">
          <a:avLst>
            <a:gd name="adj" fmla="val 5303"/>
          </a:avLst>
        </a:prstGeom>
        <a:ln>
          <a:solidFill>
            <a:srgbClr val="9B1B11"/>
          </a:solidFill>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endParaRPr lang="en-US" sz="1100"/>
        </a:p>
      </xdr:txBody>
    </xdr:sp>
    <xdr:clientData/>
  </xdr:twoCellAnchor>
  <xdr:twoCellAnchor editAs="oneCell">
    <xdr:from>
      <xdr:col>11</xdr:col>
      <xdr:colOff>309255</xdr:colOff>
      <xdr:row>16</xdr:row>
      <xdr:rowOff>108082</xdr:rowOff>
    </xdr:from>
    <xdr:to>
      <xdr:col>16</xdr:col>
      <xdr:colOff>247403</xdr:colOff>
      <xdr:row>23</xdr:row>
      <xdr:rowOff>6802</xdr:rowOff>
    </xdr:to>
    <mc:AlternateContent xmlns:mc="http://schemas.openxmlformats.org/markup-compatibility/2006" xmlns:tsle="http://schemas.microsoft.com/office/drawing/2012/timeslicer">
      <mc:Choice Requires="tsle">
        <xdr:graphicFrame macro="">
          <xdr:nvGraphicFramePr>
            <xdr:cNvPr id="47" name="Order Date 1">
              <a:extLst>
                <a:ext uri="{FF2B5EF4-FFF2-40B4-BE49-F238E27FC236}">
                  <a16:creationId xmlns:a16="http://schemas.microsoft.com/office/drawing/2014/main" id="{B2CA50DB-93BA-4F92-9B1E-5AB17B414055}"/>
                </a:ext>
              </a:extLst>
            </xdr:cNvPr>
            <xdr:cNvGraphicFramePr/>
          </xdr:nvGraphicFramePr>
          <xdr:xfrm>
            <a:off x="0" y="0"/>
            <a:ext cx="0" cy="0"/>
          </xdr:xfrm>
          <a:graphic>
            <a:graphicData uri="http://schemas.microsoft.com/office/drawing/2012/timeslicer">
              <tsle:timeslicer name="Order Date 1"/>
            </a:graphicData>
          </a:graphic>
        </xdr:graphicFrame>
      </mc:Choice>
      <mc:Fallback xmlns="">
        <xdr:sp macro="" textlink="">
          <xdr:nvSpPr>
            <xdr:cNvPr id="0" name=""/>
            <xdr:cNvSpPr>
              <a:spLocks noTextEdit="1"/>
            </xdr:cNvSpPr>
          </xdr:nvSpPr>
          <xdr:spPr>
            <a:xfrm>
              <a:off x="6976755" y="2681069"/>
              <a:ext cx="2968830" cy="1024402"/>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22</xdr:col>
      <xdr:colOff>27015</xdr:colOff>
      <xdr:row>43</xdr:row>
      <xdr:rowOff>133349</xdr:rowOff>
    </xdr:from>
    <xdr:to>
      <xdr:col>28</xdr:col>
      <xdr:colOff>61195</xdr:colOff>
      <xdr:row>47</xdr:row>
      <xdr:rowOff>34289</xdr:rowOff>
    </xdr:to>
    <mc:AlternateContent xmlns:mc="http://schemas.openxmlformats.org/markup-compatibility/2006" xmlns:a14="http://schemas.microsoft.com/office/drawing/2010/main">
      <mc:Choice Requires="a14">
        <xdr:graphicFrame macro="">
          <xdr:nvGraphicFramePr>
            <xdr:cNvPr id="56" name="Manager 3">
              <a:extLst>
                <a:ext uri="{FF2B5EF4-FFF2-40B4-BE49-F238E27FC236}">
                  <a16:creationId xmlns:a16="http://schemas.microsoft.com/office/drawing/2014/main" id="{ECD72EBE-C30B-4A77-9456-11732689E4DB}"/>
                </a:ext>
              </a:extLst>
            </xdr:cNvPr>
            <xdr:cNvGraphicFramePr/>
          </xdr:nvGraphicFramePr>
          <xdr:xfrm>
            <a:off x="0" y="0"/>
            <a:ext cx="0" cy="0"/>
          </xdr:xfrm>
          <a:graphic>
            <a:graphicData uri="http://schemas.microsoft.com/office/drawing/2010/slicer">
              <sle:slicer xmlns:sle="http://schemas.microsoft.com/office/drawing/2010/slicer" name="Manager 3"/>
            </a:graphicData>
          </a:graphic>
        </xdr:graphicFrame>
      </mc:Choice>
      <mc:Fallback xmlns="">
        <xdr:sp macro="" textlink="">
          <xdr:nvSpPr>
            <xdr:cNvPr id="0" name=""/>
            <xdr:cNvSpPr>
              <a:spLocks noTextEdit="1"/>
            </xdr:cNvSpPr>
          </xdr:nvSpPr>
          <xdr:spPr>
            <a:xfrm>
              <a:off x="13315552" y="7126093"/>
              <a:ext cx="3658326" cy="55142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367632</xdr:colOff>
      <xdr:row>33</xdr:row>
      <xdr:rowOff>50131</xdr:rowOff>
    </xdr:from>
    <xdr:to>
      <xdr:col>10</xdr:col>
      <xdr:colOff>434474</xdr:colOff>
      <xdr:row>49</xdr:row>
      <xdr:rowOff>119647</xdr:rowOff>
    </xdr:to>
    <xdr:graphicFrame macro="">
      <xdr:nvGraphicFramePr>
        <xdr:cNvPr id="57" name="Chart 56">
          <a:extLst>
            <a:ext uri="{FF2B5EF4-FFF2-40B4-BE49-F238E27FC236}">
              <a16:creationId xmlns:a16="http://schemas.microsoft.com/office/drawing/2014/main" id="{FD9C6F81-0EC0-4EA5-9A9C-26DCB485D7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23</xdr:col>
      <xdr:colOff>90487</xdr:colOff>
      <xdr:row>4</xdr:row>
      <xdr:rowOff>66675</xdr:rowOff>
    </xdr:from>
    <xdr:to>
      <xdr:col>30</xdr:col>
      <xdr:colOff>395287</xdr:colOff>
      <xdr:row>21</xdr:row>
      <xdr:rowOff>57150</xdr:rowOff>
    </xdr:to>
    <xdr:graphicFrame macro="">
      <xdr:nvGraphicFramePr>
        <xdr:cNvPr id="5" name="Chart 4">
          <a:extLst>
            <a:ext uri="{FF2B5EF4-FFF2-40B4-BE49-F238E27FC236}">
              <a16:creationId xmlns:a16="http://schemas.microsoft.com/office/drawing/2014/main" id="{7CFC1407-2D24-40CB-9DC8-DAA01EEF04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652462</xdr:colOff>
      <xdr:row>9</xdr:row>
      <xdr:rowOff>142875</xdr:rowOff>
    </xdr:from>
    <xdr:to>
      <xdr:col>6</xdr:col>
      <xdr:colOff>157162</xdr:colOff>
      <xdr:row>26</xdr:row>
      <xdr:rowOff>133350</xdr:rowOff>
    </xdr:to>
    <xdr:graphicFrame macro="">
      <xdr:nvGraphicFramePr>
        <xdr:cNvPr id="2" name="Chart 1">
          <a:extLst>
            <a:ext uri="{FF2B5EF4-FFF2-40B4-BE49-F238E27FC236}">
              <a16:creationId xmlns:a16="http://schemas.microsoft.com/office/drawing/2014/main" id="{E80C64BC-754C-4A6A-B4F6-B6DB67C6D2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47625</xdr:colOff>
      <xdr:row>10</xdr:row>
      <xdr:rowOff>9525</xdr:rowOff>
    </xdr:from>
    <xdr:to>
      <xdr:col>13</xdr:col>
      <xdr:colOff>38100</xdr:colOff>
      <xdr:row>27</xdr:row>
      <xdr:rowOff>0</xdr:rowOff>
    </xdr:to>
    <xdr:graphicFrame macro="">
      <xdr:nvGraphicFramePr>
        <xdr:cNvPr id="3" name="Chart 2">
          <a:extLst>
            <a:ext uri="{FF2B5EF4-FFF2-40B4-BE49-F238E27FC236}">
              <a16:creationId xmlns:a16="http://schemas.microsoft.com/office/drawing/2014/main" id="{0442993A-17DB-4F8E-A4C2-58DAD7EA5C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119062</xdr:colOff>
      <xdr:row>3</xdr:row>
      <xdr:rowOff>142875</xdr:rowOff>
    </xdr:from>
    <xdr:to>
      <xdr:col>9</xdr:col>
      <xdr:colOff>595312</xdr:colOff>
      <xdr:row>20</xdr:row>
      <xdr:rowOff>133350</xdr:rowOff>
    </xdr:to>
    <xdr:graphicFrame macro="">
      <xdr:nvGraphicFramePr>
        <xdr:cNvPr id="3" name="Chart 2">
          <a:extLst>
            <a:ext uri="{FF2B5EF4-FFF2-40B4-BE49-F238E27FC236}">
              <a16:creationId xmlns:a16="http://schemas.microsoft.com/office/drawing/2014/main" id="{324E99D6-A307-4552-97A0-7C2A783085E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266700</xdr:colOff>
      <xdr:row>6</xdr:row>
      <xdr:rowOff>123825</xdr:rowOff>
    </xdr:from>
    <xdr:to>
      <xdr:col>11</xdr:col>
      <xdr:colOff>95250</xdr:colOff>
      <xdr:row>23</xdr:row>
      <xdr:rowOff>114300</xdr:rowOff>
    </xdr:to>
    <mc:AlternateContent xmlns:mc="http://schemas.openxmlformats.org/markup-compatibility/2006">
      <mc:Choice xmlns:cx4="http://schemas.microsoft.com/office/drawing/2016/5/10/chartex" Requires="cx4">
        <xdr:graphicFrame macro="">
          <xdr:nvGraphicFramePr>
            <xdr:cNvPr id="28" name="Chart 27">
              <a:extLst>
                <a:ext uri="{FF2B5EF4-FFF2-40B4-BE49-F238E27FC236}">
                  <a16:creationId xmlns:a16="http://schemas.microsoft.com/office/drawing/2014/main" id="{3A3323F1-FFDB-4024-B123-48183E78505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76700" y="1095375"/>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xdr:col>
      <xdr:colOff>704850</xdr:colOff>
      <xdr:row>5</xdr:row>
      <xdr:rowOff>133350</xdr:rowOff>
    </xdr:from>
    <xdr:to>
      <xdr:col>3</xdr:col>
      <xdr:colOff>581025</xdr:colOff>
      <xdr:row>13</xdr:row>
      <xdr:rowOff>47625</xdr:rowOff>
    </xdr:to>
    <mc:AlternateContent xmlns:mc="http://schemas.openxmlformats.org/markup-compatibility/2006" xmlns:a14="http://schemas.microsoft.com/office/drawing/2010/main">
      <mc:Choice Requires="a14">
        <xdr:graphicFrame macro="">
          <xdr:nvGraphicFramePr>
            <xdr:cNvPr id="29" name="Product Category 2">
              <a:extLst>
                <a:ext uri="{FF2B5EF4-FFF2-40B4-BE49-F238E27FC236}">
                  <a16:creationId xmlns:a16="http://schemas.microsoft.com/office/drawing/2014/main" id="{8D7701D3-B545-4D91-9FC4-5A3EEC090399}"/>
                </a:ext>
              </a:extLst>
            </xdr:cNvPr>
            <xdr:cNvGraphicFramePr/>
          </xdr:nvGraphicFramePr>
          <xdr:xfrm>
            <a:off x="0" y="0"/>
            <a:ext cx="0" cy="0"/>
          </xdr:xfrm>
          <a:graphic>
            <a:graphicData uri="http://schemas.microsoft.com/office/drawing/2010/slicer">
              <sle:slicer xmlns:sle="http://schemas.microsoft.com/office/drawing/2010/slicer" name="Product Category 2"/>
            </a:graphicData>
          </a:graphic>
        </xdr:graphicFrame>
      </mc:Choice>
      <mc:Fallback xmlns="">
        <xdr:sp macro="" textlink="">
          <xdr:nvSpPr>
            <xdr:cNvPr id="0" name=""/>
            <xdr:cNvSpPr>
              <a:spLocks noTextEdit="1"/>
            </xdr:cNvSpPr>
          </xdr:nvSpPr>
          <xdr:spPr>
            <a:xfrm>
              <a:off x="1866900" y="942975"/>
              <a:ext cx="1828800" cy="1209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376237</xdr:colOff>
      <xdr:row>4</xdr:row>
      <xdr:rowOff>152400</xdr:rowOff>
    </xdr:from>
    <xdr:to>
      <xdr:col>10</xdr:col>
      <xdr:colOff>557212</xdr:colOff>
      <xdr:row>21</xdr:row>
      <xdr:rowOff>142875</xdr:rowOff>
    </xdr:to>
    <xdr:graphicFrame macro="">
      <xdr:nvGraphicFramePr>
        <xdr:cNvPr id="4" name="Chart 3">
          <a:extLst>
            <a:ext uri="{FF2B5EF4-FFF2-40B4-BE49-F238E27FC236}">
              <a16:creationId xmlns:a16="http://schemas.microsoft.com/office/drawing/2014/main" id="{F9332005-AAC8-42D7-B89B-4610A31F1B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690562</xdr:colOff>
      <xdr:row>7</xdr:row>
      <xdr:rowOff>57150</xdr:rowOff>
    </xdr:from>
    <xdr:to>
      <xdr:col>7</xdr:col>
      <xdr:colOff>90487</xdr:colOff>
      <xdr:row>24</xdr:row>
      <xdr:rowOff>47625</xdr:rowOff>
    </xdr:to>
    <xdr:graphicFrame macro="">
      <xdr:nvGraphicFramePr>
        <xdr:cNvPr id="2" name="Chart 1">
          <a:extLst>
            <a:ext uri="{FF2B5EF4-FFF2-40B4-BE49-F238E27FC236}">
              <a16:creationId xmlns:a16="http://schemas.microsoft.com/office/drawing/2014/main" id="{4D03C5EC-DF4B-4D99-ACD8-8A2B43C82B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333375</xdr:colOff>
      <xdr:row>4</xdr:row>
      <xdr:rowOff>142875</xdr:rowOff>
    </xdr:from>
    <xdr:to>
      <xdr:col>16</xdr:col>
      <xdr:colOff>28575</xdr:colOff>
      <xdr:row>21</xdr:row>
      <xdr:rowOff>133350</xdr:rowOff>
    </xdr:to>
    <xdr:graphicFrame macro="">
      <xdr:nvGraphicFramePr>
        <xdr:cNvPr id="3" name="Chart 2">
          <a:extLst>
            <a:ext uri="{FF2B5EF4-FFF2-40B4-BE49-F238E27FC236}">
              <a16:creationId xmlns:a16="http://schemas.microsoft.com/office/drawing/2014/main" id="{C532EDCA-6D62-41D5-B351-5270BB486B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290512</xdr:colOff>
      <xdr:row>8</xdr:row>
      <xdr:rowOff>28575</xdr:rowOff>
    </xdr:from>
    <xdr:to>
      <xdr:col>10</xdr:col>
      <xdr:colOff>585787</xdr:colOff>
      <xdr:row>25</xdr:row>
      <xdr:rowOff>19050</xdr:rowOff>
    </xdr:to>
    <xdr:graphicFrame macro="">
      <xdr:nvGraphicFramePr>
        <xdr:cNvPr id="2" name="Chart 1">
          <a:extLst>
            <a:ext uri="{FF2B5EF4-FFF2-40B4-BE49-F238E27FC236}">
              <a16:creationId xmlns:a16="http://schemas.microsoft.com/office/drawing/2014/main" id="{B395D7E8-D20F-4D53-8138-ACB090ABF8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533400</xdr:colOff>
      <xdr:row>17</xdr:row>
      <xdr:rowOff>47625</xdr:rowOff>
    </xdr:from>
    <xdr:to>
      <xdr:col>6</xdr:col>
      <xdr:colOff>266700</xdr:colOff>
      <xdr:row>26</xdr:row>
      <xdr:rowOff>0</xdr:rowOff>
    </xdr:to>
    <mc:AlternateContent xmlns:mc="http://schemas.openxmlformats.org/markup-compatibility/2006" xmlns:a14="http://schemas.microsoft.com/office/drawing/2010/main">
      <mc:Choice Requires="a14">
        <xdr:graphicFrame macro="">
          <xdr:nvGraphicFramePr>
            <xdr:cNvPr id="2" name="Manager">
              <a:extLst>
                <a:ext uri="{FF2B5EF4-FFF2-40B4-BE49-F238E27FC236}">
                  <a16:creationId xmlns:a16="http://schemas.microsoft.com/office/drawing/2014/main" id="{35A4650C-9F50-4BF0-A571-B12F133D210B}"/>
                </a:ext>
              </a:extLst>
            </xdr:cNvPr>
            <xdr:cNvGraphicFramePr/>
          </xdr:nvGraphicFramePr>
          <xdr:xfrm>
            <a:off x="0" y="0"/>
            <a:ext cx="0" cy="0"/>
          </xdr:xfrm>
          <a:graphic>
            <a:graphicData uri="http://schemas.microsoft.com/office/drawing/2010/slicer">
              <sle:slicer xmlns:sle="http://schemas.microsoft.com/office/drawing/2010/slicer" name="Manager"/>
            </a:graphicData>
          </a:graphic>
        </xdr:graphicFrame>
      </mc:Choice>
      <mc:Fallback xmlns="">
        <xdr:sp macro="" textlink="">
          <xdr:nvSpPr>
            <xdr:cNvPr id="0" name=""/>
            <xdr:cNvSpPr>
              <a:spLocks noTextEdit="1"/>
            </xdr:cNvSpPr>
          </xdr:nvSpPr>
          <xdr:spPr>
            <a:xfrm>
              <a:off x="4086225" y="2800350"/>
              <a:ext cx="1828800" cy="1409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376237</xdr:colOff>
      <xdr:row>2</xdr:row>
      <xdr:rowOff>66675</xdr:rowOff>
    </xdr:from>
    <xdr:to>
      <xdr:col>11</xdr:col>
      <xdr:colOff>757237</xdr:colOff>
      <xdr:row>19</xdr:row>
      <xdr:rowOff>57150</xdr:rowOff>
    </xdr:to>
    <xdr:graphicFrame macro="">
      <xdr:nvGraphicFramePr>
        <xdr:cNvPr id="3" name="Chart 2">
          <a:extLst>
            <a:ext uri="{FF2B5EF4-FFF2-40B4-BE49-F238E27FC236}">
              <a16:creationId xmlns:a16="http://schemas.microsoft.com/office/drawing/2014/main" id="{1FEC2F04-3D8C-402B-A794-CCDEE4CA13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233362</xdr:colOff>
      <xdr:row>5</xdr:row>
      <xdr:rowOff>0</xdr:rowOff>
    </xdr:from>
    <xdr:to>
      <xdr:col>10</xdr:col>
      <xdr:colOff>538162</xdr:colOff>
      <xdr:row>21</xdr:row>
      <xdr:rowOff>152400</xdr:rowOff>
    </xdr:to>
    <xdr:graphicFrame macro="">
      <xdr:nvGraphicFramePr>
        <xdr:cNvPr id="2" name="Chart 1">
          <a:extLst>
            <a:ext uri="{FF2B5EF4-FFF2-40B4-BE49-F238E27FC236}">
              <a16:creationId xmlns:a16="http://schemas.microsoft.com/office/drawing/2014/main" id="{BE101201-D731-4FA0-BAC0-75AF6B1674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31.789662499999" backgroundQuery="1" createdVersion="6" refreshedVersion="6" minRefreshableVersion="3" recordCount="0" supportSubquery="1" supportAdvancedDrill="1" xr:uid="{026FF481-2FF7-403E-B015-803AE3CA9BF2}">
  <cacheSource type="external" connectionId="1"/>
  <cacheFields count="3">
    <cacheField name="[Table_1].[Product Category].[Product Category]" caption="Product Category" numFmtId="0" hierarchy="8" level="1">
      <sharedItems count="3">
        <s v="Furniture"/>
        <s v="Office Supplies"/>
        <s v="Technology"/>
      </sharedItems>
    </cacheField>
    <cacheField name="[Measures].[Sum of Sales]" caption="Sum of Sales" numFmtId="0" hierarchy="31" level="32767"/>
    <cacheField name="[Measures].[Sum of Profit]" caption="Sum of Profit" numFmtId="0" hierarchy="32" level="32767"/>
  </cacheFields>
  <cacheHierarchies count="40">
    <cacheHierarchy uniqueName="[Table_1].[Customer ID]" caption="Customer ID" attribute="1" defaultMemberUniqueName="[Table_1].[Customer ID].[All]" allUniqueName="[Table_1].[Customer ID].[All]" dimensionUniqueName="[Table_1]" displayFolder="" count="0" memberValueDatatype="20" unbalanced="0"/>
    <cacheHierarchy uniqueName="[Table_1].[Customer Name]" caption="Customer Name" attribute="1" defaultMemberUniqueName="[Table_1].[Customer Name].[All]" allUniqueName="[Table_1].[Customer Name].[All]" dimensionUniqueName="[Table_1]" displayFolder="" count="0" memberValueDatatype="130" unbalanced="0"/>
    <cacheHierarchy uniqueName="[Table_1].[Order Priority]" caption="Order Priority" attribute="1" defaultMemberUniqueName="[Table_1].[Order Priority].[All]" allUniqueName="[Table_1].[Order Priority].[All]" dimensionUniqueName="[Table_1]" displayFolder="" count="0" memberValueDatatype="130" unbalanced="0"/>
    <cacheHierarchy uniqueName="[Table_1].[Discount]" caption="Discount" attribute="1" defaultMemberUniqueName="[Table_1].[Discount].[All]" allUniqueName="[Table_1].[Discount].[All]" dimensionUniqueName="[Table_1]" displayFolder="" count="0" memberValueDatatype="5" unbalanced="0"/>
    <cacheHierarchy uniqueName="[Table_1].[Unit Price]" caption="Unit Price" attribute="1" defaultMemberUniqueName="[Table_1].[Unit Price].[All]" allUniqueName="[Table_1].[Unit Price].[All]" dimensionUniqueName="[Table_1]" displayFolder="" count="0" memberValueDatatype="5" unbalanced="0"/>
    <cacheHierarchy uniqueName="[Table_1].[Shipping Cost]" caption="Shipping Cost" attribute="1" defaultMemberUniqueName="[Table_1].[Shipping Cost].[All]" allUniqueName="[Table_1].[Shipping Cost].[All]" dimensionUniqueName="[Table_1]" displayFolder="" count="0" memberValueDatatype="5" unbalanced="0"/>
    <cacheHierarchy uniqueName="[Table_1].[Ship Mode]" caption="Ship Mode" attribute="1" defaultMemberUniqueName="[Table_1].[Ship Mode].[All]" allUniqueName="[Table_1].[Ship Mode].[All]" dimensionUniqueName="[Table_1]" displayFolder="" count="0" memberValueDatatype="130" unbalanced="0"/>
    <cacheHierarchy uniqueName="[Table_1].[Customer Segment]" caption="Customer Segment" attribute="1" defaultMemberUniqueName="[Table_1].[Customer Segment].[All]" allUniqueName="[Table_1].[Customer Segment].[All]" dimensionUniqueName="[Table_1]" displayFolder="" count="0" memberValueDatatype="130" unbalanced="0"/>
    <cacheHierarchy uniqueName="[Table_1].[Product Category]" caption="Product Category" attribute="1" defaultMemberUniqueName="[Table_1].[Product Category].[All]" allUniqueName="[Table_1].[Product Category].[All]" dimensionUniqueName="[Table_1]" displayFolder="" count="2" memberValueDatatype="130" unbalanced="0">
      <fieldsUsage count="2">
        <fieldUsage x="-1"/>
        <fieldUsage x="0"/>
      </fieldsUsage>
    </cacheHierarchy>
    <cacheHierarchy uniqueName="[Table_1].[Product Sub-Category]" caption="Product Sub-Category" attribute="1" defaultMemberUniqueName="[Table_1].[Product Sub-Category].[All]" allUniqueName="[Table_1].[Product Sub-Category].[All]" dimensionUniqueName="[Table_1]" displayFolder="" count="0" memberValueDatatype="130" unbalanced="0"/>
    <cacheHierarchy uniqueName="[Table_1].[Product Container]" caption="Product Container" attribute="1" defaultMemberUniqueName="[Table_1].[Product Container].[All]" allUniqueName="[Table_1].[Product Container].[All]" dimensionUniqueName="[Table_1]" displayFolder="" count="0" memberValueDatatype="130" unbalanced="0"/>
    <cacheHierarchy uniqueName="[Table_1].[Product Name]" caption="Product Name" attribute="1" defaultMemberUniqueName="[Table_1].[Product Name].[All]" allUniqueName="[Table_1].[Product Name].[All]" dimensionUniqueName="[Table_1]" displayFolder="" count="0" memberValueDatatype="130" unbalanced="0"/>
    <cacheHierarchy uniqueName="[Table_1].[Product Base Margin]" caption="Product Base Margin" attribute="1" defaultMemberUniqueName="[Table_1].[Product Base Margin].[All]" allUniqueName="[Table_1].[Product Base Margin].[All]" dimensionUniqueName="[Table_1]" displayFolder="" count="0" memberValueDatatype="5" unbalanced="0"/>
    <cacheHierarchy uniqueName="[Table_1].[Country]" caption="Country" attribute="1" defaultMemberUniqueName="[Table_1].[Country].[All]" allUniqueName="[Table_1].[Country].[All]" dimensionUniqueName="[Table_1]" displayFolder="" count="0" memberValueDatatype="130" unbalanced="0"/>
    <cacheHierarchy uniqueName="[Table_1].[Region]" caption="Region" attribute="1" defaultMemberUniqueName="[Table_1].[Region].[All]" allUniqueName="[Table_1].[Region].[All]" dimensionUniqueName="[Table_1]" displayFolder="" count="0" memberValueDatatype="130" unbalanced="0"/>
    <cacheHierarchy uniqueName="[Table_1].[State or Province]" caption="State or Province" attribute="1" defaultMemberUniqueName="[Table_1].[State or Province].[All]" allUniqueName="[Table_1].[State or Province].[All]" dimensionUniqueName="[Table_1]" displayFolder="" count="0" memberValueDatatype="130" unbalanced="0"/>
    <cacheHierarchy uniqueName="[Table_1].[City]" caption="City" attribute="1" defaultMemberUniqueName="[Table_1].[City].[All]" allUniqueName="[Table_1].[City].[All]" dimensionUniqueName="[Table_1]" displayFolder="" count="0" memberValueDatatype="130" unbalanced="0"/>
    <cacheHierarchy uniqueName="[Table_1].[Postal Code]" caption="Postal Code" attribute="1" defaultMemberUniqueName="[Table_1].[Postal Code].[All]" allUniqueName="[Table_1].[Postal Code].[All]" dimensionUniqueName="[Table_1]" displayFolder="" count="0" memberValueDatatype="20" unbalanced="0"/>
    <cacheHierarchy uniqueName="[Table_1].[Order Date]" caption="Order Date" attribute="1" time="1" defaultMemberUniqueName="[Table_1].[Order Date].[All]" allUniqueName="[Table_1].[Order Date].[All]" dimensionUniqueName="[Table_1]" displayFolder="" count="0" memberValueDatatype="7" unbalanced="0"/>
    <cacheHierarchy uniqueName="[Table_1].[Ship Date]" caption="Ship Date" attribute="1" time="1" defaultMemberUniqueName="[Table_1].[Ship Date].[All]" allUniqueName="[Table_1].[Ship Date].[All]" dimensionUniqueName="[Table_1]" displayFolder="" count="0" memberValueDatatype="7" unbalanced="0"/>
    <cacheHierarchy uniqueName="[Table_1].[Profit]" caption="Profit" attribute="1" defaultMemberUniqueName="[Table_1].[Profit].[All]" allUniqueName="[Table_1].[Profit].[All]" dimensionUniqueName="[Table_1]" displayFolder="" count="0" memberValueDatatype="5" unbalanced="0"/>
    <cacheHierarchy uniqueName="[Table_1].[Quantity ordered new]" caption="Quantity ordered new" attribute="1" defaultMemberUniqueName="[Table_1].[Quantity ordered new].[All]" allUniqueName="[Table_1].[Quantity ordered new].[All]" dimensionUniqueName="[Table_1]" displayFolder="" count="0" memberValueDatatype="20" unbalanced="0"/>
    <cacheHierarchy uniqueName="[Table_1].[Sales]" caption="Sales" attribute="1" defaultMemberUniqueName="[Table_1].[Sales].[All]" allUniqueName="[Table_1].[Sales].[All]" dimensionUniqueName="[Table_1]" displayFolder="" count="0" memberValueDatatype="5" unbalanced="0"/>
    <cacheHierarchy uniqueName="[Table_1].[Order ID]" caption="Order ID" attribute="1" defaultMemberUniqueName="[Table_1].[Order ID].[All]" allUniqueName="[Table_1].[Order ID].[All]" dimensionUniqueName="[Table_1]" displayFolder="" count="0" memberValueDatatype="20" unbalanced="0"/>
    <cacheHierarchy uniqueName="[Table_1].[Total]" caption="Total" attribute="1" defaultMemberUniqueName="[Table_1].[Total].[All]" allUniqueName="[Table_1].[Total].[All]" dimensionUniqueName="[Table_1]" displayFolder="" count="0" memberValueDatatype="5" unbalanced="0"/>
    <cacheHierarchy uniqueName="[Table_1].[Manager]" caption="Manager" attribute="1" defaultMemberUniqueName="[Table_1].[Manager].[All]" allUniqueName="[Table_1].[Manager].[All]" dimensionUniqueName="[Table_1]" displayFolder="" count="0" memberValueDatatype="130" unbalanced="0"/>
    <cacheHierarchy uniqueName="[Table_1].[Order Date (Month)]" caption="Order Date (Month)" attribute="1" defaultMemberUniqueName="[Table_1].[Order Date (Month)].[All]" allUniqueName="[Table_1].[Order Date (Month)].[All]" dimensionUniqueName="[Table_1]" displayFolder="" count="0" memberValueDatatype="130" unbalanced="0"/>
    <cacheHierarchy uniqueName="[Table_1].[Order Date (Month Index)]" caption="Order Date (Month Index)" attribute="1" defaultMemberUniqueName="[Table_1].[Order Date (Month Index)].[All]" allUniqueName="[Table_1].[Order Date (Month Index)].[All]" dimensionUniqueName="[Table_1]" displayFolder="" count="0"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oneField="1" hidden="1">
      <fieldsUsage count="1">
        <fieldUsage x="2"/>
      </fieldsUsage>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69.834189236113" backgroundQuery="1" createdVersion="6" refreshedVersion="7" minRefreshableVersion="3" recordCount="0" supportSubquery="1" supportAdvancedDrill="1" xr:uid="{041D7C54-2623-47B3-98B4-4DA33E98A41B}">
  <cacheSource type="external" connectionId="1"/>
  <cacheFields count="3">
    <cacheField name="[Measures].[Sum of Sales]" caption="Sum of Sales" numFmtId="0" hierarchy="31" level="32767"/>
    <cacheField name="[Table_1].[Order Date (Month)].[Order Date (Month)]" caption="Order Date (Month)" numFmtId="0" hierarchy="26" level="1">
      <sharedItems count="6">
        <s v="Jan"/>
        <s v="Feb"/>
        <s v="Mar"/>
        <s v="Apr"/>
        <s v="May"/>
        <s v="Jun"/>
      </sharedItems>
    </cacheField>
    <cacheField name="[Table_1].[Manager].[Manager]" caption="Manager" numFmtId="0" hierarchy="25" level="1">
      <sharedItems containsSemiMixedTypes="0" containsNonDate="0" containsString="0"/>
    </cacheField>
  </cacheFields>
  <cacheHierarchies count="40">
    <cacheHierarchy uniqueName="[Table_1].[Customer ID]" caption="Customer ID" attribute="1" defaultMemberUniqueName="[Table_1].[Customer ID].[All]" allUniqueName="[Table_1].[Customer ID].[All]" dimensionUniqueName="[Table_1]" displayFolder="" count="0" memberValueDatatype="20" unbalanced="0"/>
    <cacheHierarchy uniqueName="[Table_1].[Customer Name]" caption="Customer Name" attribute="1" defaultMemberUniqueName="[Table_1].[Customer Name].[All]" allUniqueName="[Table_1].[Customer Name].[All]" dimensionUniqueName="[Table_1]" displayFolder="" count="0"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cacheHierarchy uniqueName="[Table_1].[Discount]" caption="Discount" attribute="1" defaultMemberUniqueName="[Table_1].[Discount].[All]" allUniqueName="[Table_1].[Discount].[All]" dimensionUniqueName="[Table_1]" displayFolder="" count="0" memberValueDatatype="5" unbalanced="0"/>
    <cacheHierarchy uniqueName="[Table_1].[Unit Price]" caption="Unit Price" attribute="1" defaultMemberUniqueName="[Table_1].[Unit Price].[All]" allUniqueName="[Table_1].[Unit Price].[All]" dimensionUniqueName="[Table_1]" displayFolder="" count="0" memberValueDatatype="5" unbalanced="0"/>
    <cacheHierarchy uniqueName="[Table_1].[Shipping Cost]" caption="Shipping Cost" attribute="1" defaultMemberUniqueName="[Table_1].[Shipping Cost].[All]" allUniqueName="[Table_1].[Shipping Cost].[All]" dimensionUniqueName="[Table_1]" displayFolder="" count="0" memberValueDatatype="5" unbalanced="0"/>
    <cacheHierarchy uniqueName="[Table_1].[Ship Mode]" caption="Ship Mode" attribute="1" defaultMemberUniqueName="[Table_1].[Ship Mode].[All]" allUniqueName="[Table_1].[Ship Mode].[All]" dimensionUniqueName="[Table_1]" displayFolder="" count="0" memberValueDatatype="130" unbalanced="0"/>
    <cacheHierarchy uniqueName="[Table_1].[Customer Segment]" caption="Customer Segment" attribute="1" defaultMemberUniqueName="[Table_1].[Customer Segment].[All]" allUniqueName="[Table_1].[Customer Segment].[All]" dimensionUniqueName="[Table_1]" displayFolder="" count="0" memberValueDatatype="130" unbalanced="0"/>
    <cacheHierarchy uniqueName="[Table_1].[Product Category]" caption="Product Category" attribute="1" defaultMemberUniqueName="[Table_1].[Product Category].[All]" allUniqueName="[Table_1].[Product Category].[All]" dimensionUniqueName="[Table_1]" displayFolder="" count="2" memberValueDatatype="130" unbalanced="0"/>
    <cacheHierarchy uniqueName="[Table_1].[Product Sub-Category]" caption="Product Sub-Category" attribute="1" defaultMemberUniqueName="[Table_1].[Product Sub-Category].[All]" allUniqueName="[Table_1].[Product Sub-Category].[All]" dimensionUniqueName="[Table_1]" displayFolder="" count="0" memberValueDatatype="130" unbalanced="0"/>
    <cacheHierarchy uniqueName="[Table_1].[Product Container]" caption="Product Container" attribute="1" defaultMemberUniqueName="[Table_1].[Product Container].[All]" allUniqueName="[Table_1].[Product Container].[All]" dimensionUniqueName="[Table_1]" displayFolder="" count="0" memberValueDatatype="130" unbalanced="0"/>
    <cacheHierarchy uniqueName="[Table_1].[Product Name]" caption="Product Name" attribute="1" defaultMemberUniqueName="[Table_1].[Product Name].[All]" allUniqueName="[Table_1].[Product Name].[All]" dimensionUniqueName="[Table_1]" displayFolder="" count="0" memberValueDatatype="130" unbalanced="0"/>
    <cacheHierarchy uniqueName="[Table_1].[Product Base Margin]" caption="Product Base Margin" attribute="1" defaultMemberUniqueName="[Table_1].[Product Base Margin].[All]" allUniqueName="[Table_1].[Product Base Margin].[All]" dimensionUniqueName="[Table_1]" displayFolder="" count="0" memberValueDatatype="5" unbalanced="0"/>
    <cacheHierarchy uniqueName="[Table_1].[Country]" caption="Country" attribute="1" defaultMemberUniqueName="[Table_1].[Country].[All]" allUniqueName="[Table_1].[Country].[All]" dimensionUniqueName="[Table_1]" displayFolder="" count="0" memberValueDatatype="130" unbalanced="0"/>
    <cacheHierarchy uniqueName="[Table_1].[Region]" caption="Region" attribute="1" defaultMemberUniqueName="[Table_1].[Region].[All]" allUniqueName="[Table_1].[Region].[All]" dimensionUniqueName="[Table_1]" displayFolder="" count="0" memberValueDatatype="130" unbalanced="0"/>
    <cacheHierarchy uniqueName="[Table_1].[State or Province]" caption="State or Province" attribute="1" defaultMemberUniqueName="[Table_1].[State or Province].[All]" allUniqueName="[Table_1].[State or Province].[All]" dimensionUniqueName="[Table_1]" displayFolder="" count="0" memberValueDatatype="130" unbalanced="0"/>
    <cacheHierarchy uniqueName="[Table_1].[City]" caption="City" attribute="1" defaultMemberUniqueName="[Table_1].[City].[All]" allUniqueName="[Table_1].[City].[All]" dimensionUniqueName="[Table_1]" displayFolder="" count="0" memberValueDatatype="130" unbalanced="0"/>
    <cacheHierarchy uniqueName="[Table_1].[Postal Code]" caption="Postal Code" attribute="1" defaultMemberUniqueName="[Table_1].[Postal Code].[All]" allUniqueName="[Table_1].[Postal Code].[All]" dimensionUniqueName="[Table_1]" displayFolder="" count="0"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0" memberValueDatatype="7" unbalanced="0"/>
    <cacheHierarchy uniqueName="[Table_1].[Profit]" caption="Profit" attribute="1" defaultMemberUniqueName="[Table_1].[Profit].[All]" allUniqueName="[Table_1].[Profit].[All]" dimensionUniqueName="[Table_1]" displayFolder="" count="0" memberValueDatatype="5" unbalanced="0"/>
    <cacheHierarchy uniqueName="[Table_1].[Quantity ordered new]" caption="Quantity ordered new" attribute="1" defaultMemberUniqueName="[Table_1].[Quantity ordered new].[All]" allUniqueName="[Table_1].[Quantity ordered new].[All]" dimensionUniqueName="[Table_1]" displayFolder="" count="0" memberValueDatatype="20" unbalanced="0"/>
    <cacheHierarchy uniqueName="[Table_1].[Sales]" caption="Sales" attribute="1" defaultMemberUniqueName="[Table_1].[Sales].[All]" allUniqueName="[Table_1].[Sales].[All]" dimensionUniqueName="[Table_1]" displayFolder="" count="0" memberValueDatatype="5" unbalanced="0"/>
    <cacheHierarchy uniqueName="[Table_1].[Order ID]" caption="Order ID" attribute="1" defaultMemberUniqueName="[Table_1].[Order ID].[All]" allUniqueName="[Table_1].[Order ID].[All]" dimensionUniqueName="[Table_1]" displayFolder="" count="0" memberValueDatatype="20" unbalanced="0"/>
    <cacheHierarchy uniqueName="[Table_1].[Total]" caption="Total" attribute="1" defaultMemberUniqueName="[Table_1].[Total].[All]" allUniqueName="[Table_1].[Total].[All]" dimensionUniqueName="[Table_1]" displayFolder="" count="0" memberValueDatatype="5" unbalanced="0"/>
    <cacheHierarchy uniqueName="[Table_1].[Manager]" caption="Manager" attribute="1" defaultMemberUniqueName="[Table_1].[Manager].[All]" allUniqueName="[Table_1].[Manager].[All]" dimensionUniqueName="[Table_1]" displayFolder="" count="2" memberValueDatatype="130" unbalanced="0">
      <fieldsUsage count="2">
        <fieldUsage x="-1"/>
        <fieldUsage x="2"/>
      </fieldsUsage>
    </cacheHierarchy>
    <cacheHierarchy uniqueName="[Table_1].[Order Date (Month)]" caption="Order Date (Month)" attribute="1" defaultMemberUniqueName="[Table_1].[Order Date (Month)].[All]" allUniqueName="[Table_1].[Order Date (Month)].[All]" dimensionUniqueName="[Table_1]" displayFolder="" count="2" memberValueDatatype="130" unbalanced="0">
      <fieldsUsage count="2">
        <fieldUsage x="-1"/>
        <fieldUsage x="1"/>
      </fieldsUsage>
    </cacheHierarchy>
    <cacheHierarchy uniqueName="[Table_1].[Order Date (Month Index)]" caption="Order Date (Month Index)" attribute="1" defaultMemberUniqueName="[Table_1].[Order Date (Month Index)].[All]" allUniqueName="[Table_1].[Order Date (Month Index)].[All]" dimensionUniqueName="[Table_1]" displayFolder="" count="0"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hidden="1">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31.832410300929" backgroundQuery="1" createdVersion="3" refreshedVersion="6" minRefreshableVersion="3" recordCount="0" supportSubquery="1" supportAdvancedDrill="1" xr:uid="{A5FC1E9C-A8F3-4FB7-8128-49EEAAB5B124}">
  <cacheSource type="external" connectionId="1">
    <extLst>
      <ext xmlns:x14="http://schemas.microsoft.com/office/spreadsheetml/2009/9/main" uri="{F057638F-6D5F-4e77-A914-E7F072B9BCA8}">
        <x14:sourceConnection name="ThisWorkbookDataModel"/>
      </ext>
    </extLst>
  </cacheSource>
  <cacheFields count="0"/>
  <cacheHierarchies count="40">
    <cacheHierarchy uniqueName="[Table_1].[Customer ID]" caption="Customer ID" attribute="1" defaultMemberUniqueName="[Table_1].[Customer ID].[All]" allUniqueName="[Table_1].[Customer ID].[All]" dimensionUniqueName="[Table_1]" displayFolder="" count="0" memberValueDatatype="20" unbalanced="0"/>
    <cacheHierarchy uniqueName="[Table_1].[Customer Name]" caption="Customer Name" attribute="1" defaultMemberUniqueName="[Table_1].[Customer Name].[All]" allUniqueName="[Table_1].[Customer Name].[All]" dimensionUniqueName="[Table_1]" displayFolder="" count="0" memberValueDatatype="130" unbalanced="0"/>
    <cacheHierarchy uniqueName="[Table_1].[Order Priority]" caption="Order Priority" attribute="1" defaultMemberUniqueName="[Table_1].[Order Priority].[All]" allUniqueName="[Table_1].[Order Priority].[All]" dimensionUniqueName="[Table_1]" displayFolder="" count="0" memberValueDatatype="130" unbalanced="0"/>
    <cacheHierarchy uniqueName="[Table_1].[Discount]" caption="Discount" attribute="1" defaultMemberUniqueName="[Table_1].[Discount].[All]" allUniqueName="[Table_1].[Discount].[All]" dimensionUniqueName="[Table_1]" displayFolder="" count="0" memberValueDatatype="5" unbalanced="0"/>
    <cacheHierarchy uniqueName="[Table_1].[Unit Price]" caption="Unit Price" attribute="1" defaultMemberUniqueName="[Table_1].[Unit Price].[All]" allUniqueName="[Table_1].[Unit Price].[All]" dimensionUniqueName="[Table_1]" displayFolder="" count="0" memberValueDatatype="5" unbalanced="0"/>
    <cacheHierarchy uniqueName="[Table_1].[Shipping Cost]" caption="Shipping Cost" attribute="1" defaultMemberUniqueName="[Table_1].[Shipping Cost].[All]" allUniqueName="[Table_1].[Shipping Cost].[All]" dimensionUniqueName="[Table_1]" displayFolder="" count="0" memberValueDatatype="5" unbalanced="0"/>
    <cacheHierarchy uniqueName="[Table_1].[Ship Mode]" caption="Ship Mode" attribute="1" defaultMemberUniqueName="[Table_1].[Ship Mode].[All]" allUniqueName="[Table_1].[Ship Mode].[All]" dimensionUniqueName="[Table_1]" displayFolder="" count="0" memberValueDatatype="130" unbalanced="0"/>
    <cacheHierarchy uniqueName="[Table_1].[Customer Segment]" caption="Customer Segment" attribute="1" defaultMemberUniqueName="[Table_1].[Customer Segment].[All]" allUniqueName="[Table_1].[Customer Segment].[All]" dimensionUniqueName="[Table_1]" displayFolder="" count="0" memberValueDatatype="130" unbalanced="0"/>
    <cacheHierarchy uniqueName="[Table_1].[Product Category]" caption="Product Category" attribute="1" defaultMemberUniqueName="[Table_1].[Product Category].[All]" allUniqueName="[Table_1].[Product Category].[All]" dimensionUniqueName="[Table_1]" displayFolder="" count="2" memberValueDatatype="130" unbalanced="0"/>
    <cacheHierarchy uniqueName="[Table_1].[Product Sub-Category]" caption="Product Sub-Category" attribute="1" defaultMemberUniqueName="[Table_1].[Product Sub-Category].[All]" allUniqueName="[Table_1].[Product Sub-Category].[All]" dimensionUniqueName="[Table_1]" displayFolder="" count="0" memberValueDatatype="130" unbalanced="0"/>
    <cacheHierarchy uniqueName="[Table_1].[Product Container]" caption="Product Container" attribute="1" defaultMemberUniqueName="[Table_1].[Product Container].[All]" allUniqueName="[Table_1].[Product Container].[All]" dimensionUniqueName="[Table_1]" displayFolder="" count="0" memberValueDatatype="130" unbalanced="0"/>
    <cacheHierarchy uniqueName="[Table_1].[Product Name]" caption="Product Name" attribute="1" defaultMemberUniqueName="[Table_1].[Product Name].[All]" allUniqueName="[Table_1].[Product Name].[All]" dimensionUniqueName="[Table_1]" displayFolder="" count="0" memberValueDatatype="130" unbalanced="0"/>
    <cacheHierarchy uniqueName="[Table_1].[Product Base Margin]" caption="Product Base Margin" attribute="1" defaultMemberUniqueName="[Table_1].[Product Base Margin].[All]" allUniqueName="[Table_1].[Product Base Margin].[All]" dimensionUniqueName="[Table_1]" displayFolder="" count="0" memberValueDatatype="5" unbalanced="0"/>
    <cacheHierarchy uniqueName="[Table_1].[Country]" caption="Country" attribute="1" defaultMemberUniqueName="[Table_1].[Country].[All]" allUniqueName="[Table_1].[Country].[All]" dimensionUniqueName="[Table_1]" displayFolder="" count="0" memberValueDatatype="130" unbalanced="0"/>
    <cacheHierarchy uniqueName="[Table_1].[Region]" caption="Region" attribute="1" defaultMemberUniqueName="[Table_1].[Region].[All]" allUniqueName="[Table_1].[Region].[All]" dimensionUniqueName="[Table_1]" displayFolder="" count="0" memberValueDatatype="130" unbalanced="0"/>
    <cacheHierarchy uniqueName="[Table_1].[State or Province]" caption="State or Province" attribute="1" defaultMemberUniqueName="[Table_1].[State or Province].[All]" allUniqueName="[Table_1].[State or Province].[All]" dimensionUniqueName="[Table_1]" displayFolder="" count="0" memberValueDatatype="130" unbalanced="0"/>
    <cacheHierarchy uniqueName="[Table_1].[City]" caption="City" attribute="1" defaultMemberUniqueName="[Table_1].[City].[All]" allUniqueName="[Table_1].[City].[All]" dimensionUniqueName="[Table_1]" displayFolder="" count="0" memberValueDatatype="130" unbalanced="0"/>
    <cacheHierarchy uniqueName="[Table_1].[Postal Code]" caption="Postal Code" attribute="1" defaultMemberUniqueName="[Table_1].[Postal Code].[All]" allUniqueName="[Table_1].[Postal Code].[All]" dimensionUniqueName="[Table_1]" displayFolder="" count="0" memberValueDatatype="20" unbalanced="0"/>
    <cacheHierarchy uniqueName="[Table_1].[Order Date]" caption="Order Date" attribute="1" time="1" defaultMemberUniqueName="[Table_1].[Order Date].[All]" allUniqueName="[Table_1].[Order Date].[All]" dimensionUniqueName="[Table_1]" displayFolder="" count="0" memberValueDatatype="7" unbalanced="0"/>
    <cacheHierarchy uniqueName="[Table_1].[Ship Date]" caption="Ship Date" attribute="1" time="1" defaultMemberUniqueName="[Table_1].[Ship Date].[All]" allUniqueName="[Table_1].[Ship Date].[All]" dimensionUniqueName="[Table_1]" displayFolder="" count="0" memberValueDatatype="7" unbalanced="0"/>
    <cacheHierarchy uniqueName="[Table_1].[Profit]" caption="Profit" attribute="1" defaultMemberUniqueName="[Table_1].[Profit].[All]" allUniqueName="[Table_1].[Profit].[All]" dimensionUniqueName="[Table_1]" displayFolder="" count="0" memberValueDatatype="5" unbalanced="0"/>
    <cacheHierarchy uniqueName="[Table_1].[Quantity ordered new]" caption="Quantity ordered new" attribute="1" defaultMemberUniqueName="[Table_1].[Quantity ordered new].[All]" allUniqueName="[Table_1].[Quantity ordered new].[All]" dimensionUniqueName="[Table_1]" displayFolder="" count="0" memberValueDatatype="20" unbalanced="0"/>
    <cacheHierarchy uniqueName="[Table_1].[Sales]" caption="Sales" attribute="1" defaultMemberUniqueName="[Table_1].[Sales].[All]" allUniqueName="[Table_1].[Sales].[All]" dimensionUniqueName="[Table_1]" displayFolder="" count="0" memberValueDatatype="5" unbalanced="0"/>
    <cacheHierarchy uniqueName="[Table_1].[Order ID]" caption="Order ID" attribute="1" defaultMemberUniqueName="[Table_1].[Order ID].[All]" allUniqueName="[Table_1].[Order ID].[All]" dimensionUniqueName="[Table_1]" displayFolder="" count="0" memberValueDatatype="20" unbalanced="0"/>
    <cacheHierarchy uniqueName="[Table_1].[Total]" caption="Total" attribute="1" defaultMemberUniqueName="[Table_1].[Total].[All]" allUniqueName="[Table_1].[Total].[All]" dimensionUniqueName="[Table_1]" displayFolder="" count="0" memberValueDatatype="5" unbalanced="0"/>
    <cacheHierarchy uniqueName="[Table_1].[Manager]" caption="Manager" attribute="1" defaultMemberUniqueName="[Table_1].[Manager].[All]" allUniqueName="[Table_1].[Manager].[All]" dimensionUniqueName="[Table_1]" displayFolder="" count="2" memberValueDatatype="130" unbalanced="0"/>
    <cacheHierarchy uniqueName="[Table_1].[Order Date (Month)]" caption="Order Date (Month)" attribute="1" defaultMemberUniqueName="[Table_1].[Order Date (Month)].[All]" allUniqueName="[Table_1].[Order Date (Month)].[All]" dimensionUniqueName="[Table_1]" displayFolder="" count="0" memberValueDatatype="130" unbalanced="0"/>
    <cacheHierarchy uniqueName="[Table_1].[Order Date (Month Index)]" caption="Order Date (Month Index)" attribute="1" defaultMemberUniqueName="[Table_1].[Order Date (Month Index)].[All]" allUniqueName="[Table_1].[Order Date (Month Index)].[All]" dimensionUniqueName="[Table_1]" displayFolder="" count="0"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hidden="1">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extLst>
    <ext xmlns:x14="http://schemas.microsoft.com/office/spreadsheetml/2009/9/main" uri="{725AE2AE-9491-48be-B2B4-4EB974FC3084}">
      <x14:pivotCacheDefinition slicerData="1" pivotCacheId="522515029"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31.84775335648" backgroundQuery="1" createdVersion="3" refreshedVersion="6" minRefreshableVersion="3" recordCount="0" supportSubquery="1" supportAdvancedDrill="1" xr:uid="{4C7EEA7A-99B4-4F1B-9425-C87410AAF939}">
  <cacheSource type="external" connectionId="1">
    <extLst>
      <ext xmlns:x14="http://schemas.microsoft.com/office/spreadsheetml/2009/9/main" uri="{F057638F-6D5F-4e77-A914-E7F072B9BCA8}">
        <x14:sourceConnection name="ThisWorkbookDataModel"/>
      </ext>
    </extLst>
  </cacheSource>
  <cacheFields count="0"/>
  <cacheHierarchies count="40">
    <cacheHierarchy uniqueName="[Table_1].[Customer ID]" caption="Customer ID" attribute="1" defaultMemberUniqueName="[Table_1].[Customer ID].[All]" allUniqueName="[Table_1].[Customer ID].[All]" dimensionUniqueName="[Table_1]" displayFolder="" count="0" memberValueDatatype="20" unbalanced="0"/>
    <cacheHierarchy uniqueName="[Table_1].[Customer Name]" caption="Customer Name" attribute="1" defaultMemberUniqueName="[Table_1].[Customer Name].[All]" allUniqueName="[Table_1].[Customer Name].[All]" dimensionUniqueName="[Table_1]" displayFolder="" count="0"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cacheHierarchy uniqueName="[Table_1].[Discount]" caption="Discount" attribute="1" defaultMemberUniqueName="[Table_1].[Discount].[All]" allUniqueName="[Table_1].[Discount].[All]" dimensionUniqueName="[Table_1]" displayFolder="" count="0" memberValueDatatype="5" unbalanced="0"/>
    <cacheHierarchy uniqueName="[Table_1].[Unit Price]" caption="Unit Price" attribute="1" defaultMemberUniqueName="[Table_1].[Unit Price].[All]" allUniqueName="[Table_1].[Unit Price].[All]" dimensionUniqueName="[Table_1]" displayFolder="" count="0" memberValueDatatype="5" unbalanced="0"/>
    <cacheHierarchy uniqueName="[Table_1].[Shipping Cost]" caption="Shipping Cost" attribute="1" defaultMemberUniqueName="[Table_1].[Shipping Cost].[All]" allUniqueName="[Table_1].[Shipping Cost].[All]" dimensionUniqueName="[Table_1]" displayFolder="" count="0" memberValueDatatype="5" unbalanced="0"/>
    <cacheHierarchy uniqueName="[Table_1].[Ship Mode]" caption="Ship Mode" attribute="1" defaultMemberUniqueName="[Table_1].[Ship Mode].[All]" allUniqueName="[Table_1].[Ship Mode].[All]" dimensionUniqueName="[Table_1]" displayFolder="" count="0" memberValueDatatype="130" unbalanced="0"/>
    <cacheHierarchy uniqueName="[Table_1].[Customer Segment]" caption="Customer Segment" attribute="1" defaultMemberUniqueName="[Table_1].[Customer Segment].[All]" allUniqueName="[Table_1].[Customer Segment].[All]" dimensionUniqueName="[Table_1]" displayFolder="" count="0" memberValueDatatype="130" unbalanced="0"/>
    <cacheHierarchy uniqueName="[Table_1].[Product Category]" caption="Product Category" attribute="1" defaultMemberUniqueName="[Table_1].[Product Category].[All]" allUniqueName="[Table_1].[Product Category].[All]" dimensionUniqueName="[Table_1]" displayFolder="" count="0" memberValueDatatype="130" unbalanced="0"/>
    <cacheHierarchy uniqueName="[Table_1].[Product Sub-Category]" caption="Product Sub-Category" attribute="1" defaultMemberUniqueName="[Table_1].[Product Sub-Category].[All]" allUniqueName="[Table_1].[Product Sub-Category].[All]" dimensionUniqueName="[Table_1]" displayFolder="" count="0" memberValueDatatype="130" unbalanced="0"/>
    <cacheHierarchy uniqueName="[Table_1].[Product Container]" caption="Product Container" attribute="1" defaultMemberUniqueName="[Table_1].[Product Container].[All]" allUniqueName="[Table_1].[Product Container].[All]" dimensionUniqueName="[Table_1]" displayFolder="" count="0" memberValueDatatype="130" unbalanced="0"/>
    <cacheHierarchy uniqueName="[Table_1].[Product Name]" caption="Product Name" attribute="1" defaultMemberUniqueName="[Table_1].[Product Name].[All]" allUniqueName="[Table_1].[Product Name].[All]" dimensionUniqueName="[Table_1]" displayFolder="" count="0" memberValueDatatype="130" unbalanced="0"/>
    <cacheHierarchy uniqueName="[Table_1].[Product Base Margin]" caption="Product Base Margin" attribute="1" defaultMemberUniqueName="[Table_1].[Product Base Margin].[All]" allUniqueName="[Table_1].[Product Base Margin].[All]" dimensionUniqueName="[Table_1]" displayFolder="" count="0" memberValueDatatype="5" unbalanced="0"/>
    <cacheHierarchy uniqueName="[Table_1].[Country]" caption="Country" attribute="1" defaultMemberUniqueName="[Table_1].[Country].[All]" allUniqueName="[Table_1].[Country].[All]" dimensionUniqueName="[Table_1]" displayFolder="" count="0" memberValueDatatype="130" unbalanced="0"/>
    <cacheHierarchy uniqueName="[Table_1].[Region]" caption="Region" attribute="1" defaultMemberUniqueName="[Table_1].[Region].[All]" allUniqueName="[Table_1].[Region].[All]" dimensionUniqueName="[Table_1]" displayFolder="" count="0" memberValueDatatype="130" unbalanced="0"/>
    <cacheHierarchy uniqueName="[Table_1].[State or Province]" caption="State or Province" attribute="1" defaultMemberUniqueName="[Table_1].[State or Province].[All]" allUniqueName="[Table_1].[State or Province].[All]" dimensionUniqueName="[Table_1]" displayFolder="" count="0" memberValueDatatype="130" unbalanced="0"/>
    <cacheHierarchy uniqueName="[Table_1].[City]" caption="City" attribute="1" defaultMemberUniqueName="[Table_1].[City].[All]" allUniqueName="[Table_1].[City].[All]" dimensionUniqueName="[Table_1]" displayFolder="" count="0" memberValueDatatype="130" unbalanced="0"/>
    <cacheHierarchy uniqueName="[Table_1].[Postal Code]" caption="Postal Code" attribute="1" defaultMemberUniqueName="[Table_1].[Postal Code].[All]" allUniqueName="[Table_1].[Postal Code].[All]" dimensionUniqueName="[Table_1]" displayFolder="" count="0" memberValueDatatype="20" unbalanced="0"/>
    <cacheHierarchy uniqueName="[Table_1].[Order Date]" caption="Order Date" attribute="1" time="1" defaultMemberUniqueName="[Table_1].[Order Date].[All]" allUniqueName="[Table_1].[Order Date].[All]" dimensionUniqueName="[Table_1]" displayFolder="" count="0" memberValueDatatype="7" unbalanced="0"/>
    <cacheHierarchy uniqueName="[Table_1].[Ship Date]" caption="Ship Date" attribute="1" time="1" defaultMemberUniqueName="[Table_1].[Ship Date].[All]" allUniqueName="[Table_1].[Ship Date].[All]" dimensionUniqueName="[Table_1]" displayFolder="" count="0" memberValueDatatype="7" unbalanced="0"/>
    <cacheHierarchy uniqueName="[Table_1].[Profit]" caption="Profit" attribute="1" defaultMemberUniqueName="[Table_1].[Profit].[All]" allUniqueName="[Table_1].[Profit].[All]" dimensionUniqueName="[Table_1]" displayFolder="" count="0" memberValueDatatype="5" unbalanced="0"/>
    <cacheHierarchy uniqueName="[Table_1].[Quantity ordered new]" caption="Quantity ordered new" attribute="1" defaultMemberUniqueName="[Table_1].[Quantity ordered new].[All]" allUniqueName="[Table_1].[Quantity ordered new].[All]" dimensionUniqueName="[Table_1]" displayFolder="" count="0" memberValueDatatype="20" unbalanced="0"/>
    <cacheHierarchy uniqueName="[Table_1].[Sales]" caption="Sales" attribute="1" defaultMemberUniqueName="[Table_1].[Sales].[All]" allUniqueName="[Table_1].[Sales].[All]" dimensionUniqueName="[Table_1]" displayFolder="" count="0" memberValueDatatype="5" unbalanced="0"/>
    <cacheHierarchy uniqueName="[Table_1].[Order ID]" caption="Order ID" attribute="1" defaultMemberUniqueName="[Table_1].[Order ID].[All]" allUniqueName="[Table_1].[Order ID].[All]" dimensionUniqueName="[Table_1]" displayFolder="" count="0" memberValueDatatype="20" unbalanced="0"/>
    <cacheHierarchy uniqueName="[Table_1].[Total]" caption="Total" attribute="1" defaultMemberUniqueName="[Table_1].[Total].[All]" allUniqueName="[Table_1].[Total].[All]" dimensionUniqueName="[Table_1]" displayFolder="" count="0" memberValueDatatype="5" unbalanced="0"/>
    <cacheHierarchy uniqueName="[Table_1].[Manager]" caption="Manager" attribute="1" defaultMemberUniqueName="[Table_1].[Manager].[All]" allUniqueName="[Table_1].[Manager].[All]" dimensionUniqueName="[Table_1]" displayFolder="" count="0" memberValueDatatype="130" unbalanced="0"/>
    <cacheHierarchy uniqueName="[Table_1].[Order Date (Month)]" caption="Order Date (Month)" attribute="1" defaultMemberUniqueName="[Table_1].[Order Date (Month)].[All]" allUniqueName="[Table_1].[Order Date (Month)].[All]" dimensionUniqueName="[Table_1]" displayFolder="" count="0" memberValueDatatype="130" unbalanced="0"/>
    <cacheHierarchy uniqueName="[Table_1].[Order Date (Month Index)]" caption="Order Date (Month Index)" attribute="1" defaultMemberUniqueName="[Table_1].[Order Date (Month Index)].[All]" allUniqueName="[Table_1].[Order Date (Month Index)].[All]" dimensionUniqueName="[Table_1]" displayFolder="" count="0"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hidden="1">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extLst>
    <ext xmlns:x14="http://schemas.microsoft.com/office/spreadsheetml/2009/9/main" uri="{725AE2AE-9491-48be-B2B4-4EB974FC3084}">
      <x14:pivotCacheDefinition slicerData="1" pivotCacheId="1088035741"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45.596345486112" backgroundQuery="1" createdVersion="3" refreshedVersion="6" minRefreshableVersion="3" recordCount="0" supportSubquery="1" supportAdvancedDrill="1" xr:uid="{4C96487C-8D96-4F03-985E-E70A33368052}">
  <cacheSource type="external" connectionId="1">
    <extLst>
      <ext xmlns:x14="http://schemas.microsoft.com/office/spreadsheetml/2009/9/main" uri="{F057638F-6D5F-4e77-A914-E7F072B9BCA8}">
        <x14:sourceConnection name="ThisWorkbookDataModel"/>
      </ext>
    </extLst>
  </cacheSource>
  <cacheFields count="0"/>
  <cacheHierarchies count="40">
    <cacheHierarchy uniqueName="[Table_1].[Customer ID]" caption="Customer ID" attribute="1" defaultMemberUniqueName="[Table_1].[Customer ID].[All]" allUniqueName="[Table_1].[Customer ID].[All]" dimensionUniqueName="[Table_1]" displayFolder="" count="0" memberValueDatatype="20" unbalanced="0"/>
    <cacheHierarchy uniqueName="[Table_1].[Customer Name]" caption="Customer Name" attribute="1" defaultMemberUniqueName="[Table_1].[Customer Name].[All]" allUniqueName="[Table_1].[Customer Name].[All]" dimensionUniqueName="[Table_1]" displayFolder="" count="0" memberValueDatatype="130" unbalanced="0"/>
    <cacheHierarchy uniqueName="[Table_1].[Order Priority]" caption="Order Priority" attribute="1" defaultMemberUniqueName="[Table_1].[Order Priority].[All]" allUniqueName="[Table_1].[Order Priority].[All]" dimensionUniqueName="[Table_1]" displayFolder="" count="0" memberValueDatatype="130" unbalanced="0"/>
    <cacheHierarchy uniqueName="[Table_1].[Discount]" caption="Discount" attribute="1" defaultMemberUniqueName="[Table_1].[Discount].[All]" allUniqueName="[Table_1].[Discount].[All]" dimensionUniqueName="[Table_1]" displayFolder="" count="0" memberValueDatatype="5" unbalanced="0"/>
    <cacheHierarchy uniqueName="[Table_1].[Unit Price]" caption="Unit Price" attribute="1" defaultMemberUniqueName="[Table_1].[Unit Price].[All]" allUniqueName="[Table_1].[Unit Price].[All]" dimensionUniqueName="[Table_1]" displayFolder="" count="0" memberValueDatatype="5" unbalanced="0"/>
    <cacheHierarchy uniqueName="[Table_1].[Shipping Cost]" caption="Shipping Cost" attribute="1" defaultMemberUniqueName="[Table_1].[Shipping Cost].[All]" allUniqueName="[Table_1].[Shipping Cost].[All]" dimensionUniqueName="[Table_1]" displayFolder="" count="0" memberValueDatatype="5" unbalanced="0"/>
    <cacheHierarchy uniqueName="[Table_1].[Ship Mode]" caption="Ship Mode" attribute="1" defaultMemberUniqueName="[Table_1].[Ship Mode].[All]" allUniqueName="[Table_1].[Ship Mode].[All]" dimensionUniqueName="[Table_1]" displayFolder="" count="0" memberValueDatatype="130" unbalanced="0"/>
    <cacheHierarchy uniqueName="[Table_1].[Customer Segment]" caption="Customer Segment" attribute="1" defaultMemberUniqueName="[Table_1].[Customer Segment].[All]" allUniqueName="[Table_1].[Customer Segment].[All]" dimensionUniqueName="[Table_1]" displayFolder="" count="0" memberValueDatatype="130" unbalanced="0"/>
    <cacheHierarchy uniqueName="[Table_1].[Product Category]" caption="Product Category" attribute="1" defaultMemberUniqueName="[Table_1].[Product Category].[All]" allUniqueName="[Table_1].[Product Category].[All]" dimensionUniqueName="[Table_1]" displayFolder="" count="0" memberValueDatatype="130" unbalanced="0"/>
    <cacheHierarchy uniqueName="[Table_1].[Product Sub-Category]" caption="Product Sub-Category" attribute="1" defaultMemberUniqueName="[Table_1].[Product Sub-Category].[All]" allUniqueName="[Table_1].[Product Sub-Category].[All]" dimensionUniqueName="[Table_1]" displayFolder="" count="0" memberValueDatatype="130" unbalanced="0"/>
    <cacheHierarchy uniqueName="[Table_1].[Product Container]" caption="Product Container" attribute="1" defaultMemberUniqueName="[Table_1].[Product Container].[All]" allUniqueName="[Table_1].[Product Container].[All]" dimensionUniqueName="[Table_1]" displayFolder="" count="0" memberValueDatatype="130" unbalanced="0"/>
    <cacheHierarchy uniqueName="[Table_1].[Product Name]" caption="Product Name" attribute="1" defaultMemberUniqueName="[Table_1].[Product Name].[All]" allUniqueName="[Table_1].[Product Name].[All]" dimensionUniqueName="[Table_1]" displayFolder="" count="0" memberValueDatatype="130" unbalanced="0"/>
    <cacheHierarchy uniqueName="[Table_1].[Product Base Margin]" caption="Product Base Margin" attribute="1" defaultMemberUniqueName="[Table_1].[Product Base Margin].[All]" allUniqueName="[Table_1].[Product Base Margin].[All]" dimensionUniqueName="[Table_1]" displayFolder="" count="0" memberValueDatatype="5" unbalanced="0"/>
    <cacheHierarchy uniqueName="[Table_1].[Country]" caption="Country" attribute="1" defaultMemberUniqueName="[Table_1].[Country].[All]" allUniqueName="[Table_1].[Country].[All]" dimensionUniqueName="[Table_1]" displayFolder="" count="0" memberValueDatatype="130" unbalanced="0"/>
    <cacheHierarchy uniqueName="[Table_1].[Region]" caption="Region" attribute="1" defaultMemberUniqueName="[Table_1].[Region].[All]" allUniqueName="[Table_1].[Region].[All]" dimensionUniqueName="[Table_1]" displayFolder="" count="0" memberValueDatatype="130" unbalanced="0"/>
    <cacheHierarchy uniqueName="[Table_1].[State or Province]" caption="State or Province" attribute="1" defaultMemberUniqueName="[Table_1].[State or Province].[All]" allUniqueName="[Table_1].[State or Province].[All]" dimensionUniqueName="[Table_1]" displayFolder="" count="0" memberValueDatatype="130" unbalanced="0"/>
    <cacheHierarchy uniqueName="[Table_1].[City]" caption="City" attribute="1" defaultMemberUniqueName="[Table_1].[City].[All]" allUniqueName="[Table_1].[City].[All]" dimensionUniqueName="[Table_1]" displayFolder="" count="0" memberValueDatatype="130" unbalanced="0"/>
    <cacheHierarchy uniqueName="[Table_1].[Postal Code]" caption="Postal Code" attribute="1" defaultMemberUniqueName="[Table_1].[Postal Code].[All]" allUniqueName="[Table_1].[Postal Code].[All]" dimensionUniqueName="[Table_1]" displayFolder="" count="0"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0" memberValueDatatype="7" unbalanced="0"/>
    <cacheHierarchy uniqueName="[Table_1].[Profit]" caption="Profit" attribute="1" defaultMemberUniqueName="[Table_1].[Profit].[All]" allUniqueName="[Table_1].[Profit].[All]" dimensionUniqueName="[Table_1]" displayFolder="" count="0" memberValueDatatype="5" unbalanced="0"/>
    <cacheHierarchy uniqueName="[Table_1].[Quantity ordered new]" caption="Quantity ordered new" attribute="1" defaultMemberUniqueName="[Table_1].[Quantity ordered new].[All]" allUniqueName="[Table_1].[Quantity ordered new].[All]" dimensionUniqueName="[Table_1]" displayFolder="" count="0" memberValueDatatype="20" unbalanced="0"/>
    <cacheHierarchy uniqueName="[Table_1].[Sales]" caption="Sales" attribute="1" defaultMemberUniqueName="[Table_1].[Sales].[All]" allUniqueName="[Table_1].[Sales].[All]" dimensionUniqueName="[Table_1]" displayFolder="" count="0" memberValueDatatype="5" unbalanced="0"/>
    <cacheHierarchy uniqueName="[Table_1].[Order ID]" caption="Order ID" attribute="1" defaultMemberUniqueName="[Table_1].[Order ID].[All]" allUniqueName="[Table_1].[Order ID].[All]" dimensionUniqueName="[Table_1]" displayFolder="" count="0" memberValueDatatype="20" unbalanced="0"/>
    <cacheHierarchy uniqueName="[Table_1].[Total]" caption="Total" attribute="1" defaultMemberUniqueName="[Table_1].[Total].[All]" allUniqueName="[Table_1].[Total].[All]" dimensionUniqueName="[Table_1]" displayFolder="" count="0" memberValueDatatype="5" unbalanced="0"/>
    <cacheHierarchy uniqueName="[Table_1].[Manager]" caption="Manager" attribute="1" defaultMemberUniqueName="[Table_1].[Manager].[All]" allUniqueName="[Table_1].[Manager].[All]" dimensionUniqueName="[Table_1]" displayFolder="" count="0" memberValueDatatype="130" unbalanced="0"/>
    <cacheHierarchy uniqueName="[Table_1].[Order Date (Month)]" caption="Order Date (Month)" attribute="1" defaultMemberUniqueName="[Table_1].[Order Date (Month)].[All]" allUniqueName="[Table_1].[Order Date (Month)].[All]" dimensionUniqueName="[Table_1]" displayFolder="" count="0" memberValueDatatype="130" unbalanced="0"/>
    <cacheHierarchy uniqueName="[Table_1].[Order Date (Month Index)]" caption="Order Date (Month Index)" attribute="1" defaultMemberUniqueName="[Table_1].[Order Date (Month Index)].[All]" allUniqueName="[Table_1].[Order Date (Month Index)].[All]" dimensionUniqueName="[Table_1]" displayFolder="" count="0"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hidden="1">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extLst>
    <ext xmlns:x14="http://schemas.microsoft.com/office/spreadsheetml/2009/9/main" uri="{725AE2AE-9491-48be-B2B4-4EB974FC3084}">
      <x14:pivotCacheDefinition pivotCacheId="128777079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67.820573032404" backgroundQuery="1" createdVersion="6" refreshedVersion="7" minRefreshableVersion="3" recordCount="0" supportSubquery="1" supportAdvancedDrill="1" xr:uid="{776678EE-597F-45A5-8825-048B1A847F80}">
  <cacheSource type="external" connectionId="1"/>
  <cacheFields count="4">
    <cacheField name="[Table_1].[Product Category].[Product Category]" caption="Product Category" numFmtId="0" hierarchy="8" level="1">
      <sharedItems count="3">
        <s v="Furniture"/>
        <s v="Office Supplies"/>
        <s v="Technology"/>
      </sharedItems>
    </cacheField>
    <cacheField name="[Measures].[Sum of Sales]" caption="Sum of Sales" numFmtId="0" hierarchy="31" level="32767"/>
    <cacheField name="[Table_1].[Manager].[Manager]" caption="Manager" numFmtId="0" hierarchy="25" level="1">
      <sharedItems containsSemiMixedTypes="0" containsNonDate="0" containsString="0"/>
    </cacheField>
    <cacheField name="[Table_1].[State or Province].[State or Province]" caption="State or Province" numFmtId="0" hierarchy="15" level="1">
      <sharedItems count="49">
        <s v="Alabama"/>
        <s v="Arizona"/>
        <s v="Arkansas"/>
        <s v="California"/>
        <s v="Colorado"/>
        <s v="Connecticut"/>
        <s v="Delaware"/>
        <s v="District of Columbia"/>
        <s v="Florida"/>
        <s v="Georgia"/>
        <s v="Idaho"/>
        <s v="Illinois"/>
        <s v="Indiana"/>
        <s v="Iowa"/>
        <s v="Kansas"/>
        <s v="Kentucky"/>
        <s v="Louisiana"/>
        <s v="Maine"/>
        <s v="Maryland"/>
        <s v="Massachusetts"/>
        <s v="Michigan"/>
        <s v="Minnesota"/>
        <s v="Mississippi"/>
        <s v="Missouri"/>
        <s v="Montana"/>
        <s v="Nebraska"/>
        <s v="Nevada"/>
        <s v="New Hampshire"/>
        <s v="New Jersey"/>
        <s v="New Mexico"/>
        <s v="New York"/>
        <s v="North Carolina"/>
        <s v="North Dakota"/>
        <s v="Ohio"/>
        <s v="Oklahoma"/>
        <s v="Oregon"/>
        <s v="Pennsylvania"/>
        <s v="Rhode Island"/>
        <s v="South Carolina"/>
        <s v="South Dakota"/>
        <s v="Tennessee"/>
        <s v="Texas"/>
        <s v="Utah"/>
        <s v="Vermont"/>
        <s v="Virginia"/>
        <s v="Washington"/>
        <s v="West Virginia"/>
        <s v="Wisconsin"/>
        <s v="Wyoming"/>
      </sharedItems>
    </cacheField>
  </cacheFields>
  <cacheHierarchies count="40">
    <cacheHierarchy uniqueName="[Table_1].[Customer ID]" caption="Customer ID" attribute="1" defaultMemberUniqueName="[Table_1].[Customer ID].[All]" allUniqueName="[Table_1].[Customer ID].[All]" dimensionUniqueName="[Table_1]" displayFolder="" count="2" memberValueDatatype="20" unbalanced="0"/>
    <cacheHierarchy uniqueName="[Table_1].[Customer Name]" caption="Customer Name" attribute="1" defaultMemberUniqueName="[Table_1].[Customer Name].[All]" allUniqueName="[Table_1].[Customer Name].[All]" dimensionUniqueName="[Table_1]" displayFolder="" count="2"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cacheHierarchy uniqueName="[Table_1].[Discount]" caption="Discount" attribute="1" defaultMemberUniqueName="[Table_1].[Discount].[All]" allUniqueName="[Table_1].[Discount].[All]" dimensionUniqueName="[Table_1]" displayFolder="" count="2" memberValueDatatype="5" unbalanced="0"/>
    <cacheHierarchy uniqueName="[Table_1].[Unit Price]" caption="Unit Price" attribute="1" defaultMemberUniqueName="[Table_1].[Unit Price].[All]" allUniqueName="[Table_1].[Unit Price].[All]" dimensionUniqueName="[Table_1]" displayFolder="" count="2" memberValueDatatype="5" unbalanced="0"/>
    <cacheHierarchy uniqueName="[Table_1].[Shipping Cost]" caption="Shipping Cost" attribute="1" defaultMemberUniqueName="[Table_1].[Shipping Cost].[All]" allUniqueName="[Table_1].[Shipping Cost].[All]" dimensionUniqueName="[Table_1]" displayFolder="" count="2" memberValueDatatype="5" unbalanced="0"/>
    <cacheHierarchy uniqueName="[Table_1].[Ship Mode]" caption="Ship Mode" attribute="1" defaultMemberUniqueName="[Table_1].[Ship Mode].[All]" allUniqueName="[Table_1].[Ship Mode].[All]" dimensionUniqueName="[Table_1]" displayFolder="" count="2" memberValueDatatype="130" unbalanced="0"/>
    <cacheHierarchy uniqueName="[Table_1].[Customer Segment]" caption="Customer Segment" attribute="1" defaultMemberUniqueName="[Table_1].[Customer Segment].[All]" allUniqueName="[Table_1].[Customer Segment].[All]" dimensionUniqueName="[Table_1]" displayFolder="" count="2" memberValueDatatype="130" unbalanced="0"/>
    <cacheHierarchy uniqueName="[Table_1].[Product Category]" caption="Product Category" attribute="1" defaultMemberUniqueName="[Table_1].[Product Category].[All]" allUniqueName="[Table_1].[Product Category].[All]" dimensionUniqueName="[Table_1]" displayFolder="" count="2" memberValueDatatype="130" unbalanced="0">
      <fieldsUsage count="2">
        <fieldUsage x="-1"/>
        <fieldUsage x="0"/>
      </fieldsUsage>
    </cacheHierarchy>
    <cacheHierarchy uniqueName="[Table_1].[Product Sub-Category]" caption="Product Sub-Category" attribute="1" defaultMemberUniqueName="[Table_1].[Product Sub-Category].[All]" allUniqueName="[Table_1].[Product Sub-Category].[All]" dimensionUniqueName="[Table_1]" displayFolder="" count="2" memberValueDatatype="130" unbalanced="0"/>
    <cacheHierarchy uniqueName="[Table_1].[Product Container]" caption="Product Container" attribute="1" defaultMemberUniqueName="[Table_1].[Product Container].[All]" allUniqueName="[Table_1].[Product Container].[All]" dimensionUniqueName="[Table_1]" displayFolder="" count="2" memberValueDatatype="130" unbalanced="0"/>
    <cacheHierarchy uniqueName="[Table_1].[Product Name]" caption="Product Name" attribute="1" defaultMemberUniqueName="[Table_1].[Product Name].[All]" allUniqueName="[Table_1].[Product Name].[All]" dimensionUniqueName="[Table_1]" displayFolder="" count="2" memberValueDatatype="130" unbalanced="0"/>
    <cacheHierarchy uniqueName="[Table_1].[Product Base Margin]" caption="Product Base Margin" attribute="1" defaultMemberUniqueName="[Table_1].[Product Base Margin].[All]" allUniqueName="[Table_1].[Product Base Margin].[All]" dimensionUniqueName="[Table_1]" displayFolder="" count="2" memberValueDatatype="5" unbalanced="0"/>
    <cacheHierarchy uniqueName="[Table_1].[Country]" caption="Country" attribute="1" defaultMemberUniqueName="[Table_1].[Country].[All]" allUniqueName="[Table_1].[Country].[All]" dimensionUniqueName="[Table_1]" displayFolder="" count="2" memberValueDatatype="130" unbalanced="0"/>
    <cacheHierarchy uniqueName="[Table_1].[Region]" caption="Region" attribute="1" defaultMemberUniqueName="[Table_1].[Region].[All]" allUniqueName="[Table_1].[Region].[All]" dimensionUniqueName="[Table_1]" displayFolder="" count="2" memberValueDatatype="130" unbalanced="0"/>
    <cacheHierarchy uniqueName="[Table_1].[State or Province]" caption="State or Province" attribute="1" defaultMemberUniqueName="[Table_1].[State or Province].[All]" allUniqueName="[Table_1].[State or Province].[All]" dimensionUniqueName="[Table_1]" displayFolder="" count="2" memberValueDatatype="130" unbalanced="0">
      <fieldsUsage count="2">
        <fieldUsage x="-1"/>
        <fieldUsage x="3"/>
      </fieldsUsage>
    </cacheHierarchy>
    <cacheHierarchy uniqueName="[Table_1].[City]" caption="City" attribute="1" defaultMemberUniqueName="[Table_1].[City].[All]" allUniqueName="[Table_1].[City].[All]" dimensionUniqueName="[Table_1]" displayFolder="" count="2" memberValueDatatype="130" unbalanced="0"/>
    <cacheHierarchy uniqueName="[Table_1].[Postal Code]" caption="Postal Code" attribute="1" defaultMemberUniqueName="[Table_1].[Postal Code].[All]" allUniqueName="[Table_1].[Postal Code].[All]" dimensionUniqueName="[Table_1]" displayFolder="" count="2"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2" memberValueDatatype="7" unbalanced="0"/>
    <cacheHierarchy uniqueName="[Table_1].[Profit]" caption="Profit" attribute="1" defaultMemberUniqueName="[Table_1].[Profit].[All]" allUniqueName="[Table_1].[Profit].[All]" dimensionUniqueName="[Table_1]" displayFolder="" count="2" memberValueDatatype="5" unbalanced="0"/>
    <cacheHierarchy uniqueName="[Table_1].[Quantity ordered new]" caption="Quantity ordered new" attribute="1" defaultMemberUniqueName="[Table_1].[Quantity ordered new].[All]" allUniqueName="[Table_1].[Quantity ordered new].[All]" dimensionUniqueName="[Table_1]" displayFolder="" count="2" memberValueDatatype="20" unbalanced="0"/>
    <cacheHierarchy uniqueName="[Table_1].[Sales]" caption="Sales" attribute="1" defaultMemberUniqueName="[Table_1].[Sales].[All]" allUniqueName="[Table_1].[Sales].[All]" dimensionUniqueName="[Table_1]" displayFolder="" count="2" memberValueDatatype="5" unbalanced="0"/>
    <cacheHierarchy uniqueName="[Table_1].[Order ID]" caption="Order ID" attribute="1" defaultMemberUniqueName="[Table_1].[Order ID].[All]" allUniqueName="[Table_1].[Order ID].[All]" dimensionUniqueName="[Table_1]" displayFolder="" count="2" memberValueDatatype="20" unbalanced="0"/>
    <cacheHierarchy uniqueName="[Table_1].[Total]" caption="Total" attribute="1" defaultMemberUniqueName="[Table_1].[Total].[All]" allUniqueName="[Table_1].[Total].[All]" dimensionUniqueName="[Table_1]" displayFolder="" count="2" memberValueDatatype="5" unbalanced="0"/>
    <cacheHierarchy uniqueName="[Table_1].[Manager]" caption="Manager" attribute="1" defaultMemberUniqueName="[Table_1].[Manager].[All]" allUniqueName="[Table_1].[Manager].[All]" dimensionUniqueName="[Table_1]" displayFolder="" count="2" memberValueDatatype="130" unbalanced="0">
      <fieldsUsage count="2">
        <fieldUsage x="-1"/>
        <fieldUsage x="2"/>
      </fieldsUsage>
    </cacheHierarchy>
    <cacheHierarchy uniqueName="[Table_1].[Order Date (Month)]" caption="Order Date (Month)" attribute="1" defaultMemberUniqueName="[Table_1].[Order Date (Month)].[All]" allUniqueName="[Table_1].[Order Date (Month)].[All]" dimensionUniqueName="[Table_1]" displayFolder="" count="2" memberValueDatatype="130" unbalanced="0"/>
    <cacheHierarchy uniqueName="[Table_1].[Order Date (Month Index)]" caption="Order Date (Month Index)" attribute="1" defaultMemberUniqueName="[Table_1].[Order Date (Month Index)].[All]" allUniqueName="[Table_1].[Order Date (Month Index)].[All]" dimensionUniqueName="[Table_1]" displayFolder="" count="2"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hidden="1">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69.834182175924" backgroundQuery="1" createdVersion="6" refreshedVersion="7" minRefreshableVersion="3" recordCount="0" supportSubquery="1" supportAdvancedDrill="1" xr:uid="{0B02B412-ABFE-4B5B-8A12-1C4B06F80BED}">
  <cacheSource type="external" connectionId="1"/>
  <cacheFields count="4">
    <cacheField name="[Measures].[Sum of Sales]" caption="Sum of Sales" numFmtId="0" hierarchy="31" level="32767"/>
    <cacheField name="[Measures].[Sum of Profit]" caption="Sum of Profit" numFmtId="0" hierarchy="32" level="32767"/>
    <cacheField name="[Table_1].[Order Date (Month)].[Order Date (Month)]" caption="Order Date (Month)" numFmtId="0" hierarchy="26" level="1">
      <sharedItems count="6">
        <s v="Jan"/>
        <s v="Feb"/>
        <s v="Mar"/>
        <s v="Apr"/>
        <s v="May"/>
        <s v="Jun"/>
      </sharedItems>
    </cacheField>
    <cacheField name="[Table_1].[Manager].[Manager]" caption="Manager" numFmtId="0" hierarchy="25" level="1">
      <sharedItems containsSemiMixedTypes="0" containsNonDate="0" containsString="0"/>
    </cacheField>
  </cacheFields>
  <cacheHierarchies count="40">
    <cacheHierarchy uniqueName="[Table_1].[Customer ID]" caption="Customer ID" attribute="1" defaultMemberUniqueName="[Table_1].[Customer ID].[All]" allUniqueName="[Table_1].[Customer ID].[All]" dimensionUniqueName="[Table_1]" displayFolder="" count="0" memberValueDatatype="20" unbalanced="0"/>
    <cacheHierarchy uniqueName="[Table_1].[Customer Name]" caption="Customer Name" attribute="1" defaultMemberUniqueName="[Table_1].[Customer Name].[All]" allUniqueName="[Table_1].[Customer Name].[All]" dimensionUniqueName="[Table_1]" displayFolder="" count="0"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cacheHierarchy uniqueName="[Table_1].[Discount]" caption="Discount" attribute="1" defaultMemberUniqueName="[Table_1].[Discount].[All]" allUniqueName="[Table_1].[Discount].[All]" dimensionUniqueName="[Table_1]" displayFolder="" count="0" memberValueDatatype="5" unbalanced="0"/>
    <cacheHierarchy uniqueName="[Table_1].[Unit Price]" caption="Unit Price" attribute="1" defaultMemberUniqueName="[Table_1].[Unit Price].[All]" allUniqueName="[Table_1].[Unit Price].[All]" dimensionUniqueName="[Table_1]" displayFolder="" count="0" memberValueDatatype="5" unbalanced="0"/>
    <cacheHierarchy uniqueName="[Table_1].[Shipping Cost]" caption="Shipping Cost" attribute="1" defaultMemberUniqueName="[Table_1].[Shipping Cost].[All]" allUniqueName="[Table_1].[Shipping Cost].[All]" dimensionUniqueName="[Table_1]" displayFolder="" count="0" memberValueDatatype="5" unbalanced="0"/>
    <cacheHierarchy uniqueName="[Table_1].[Ship Mode]" caption="Ship Mode" attribute="1" defaultMemberUniqueName="[Table_1].[Ship Mode].[All]" allUniqueName="[Table_1].[Ship Mode].[All]" dimensionUniqueName="[Table_1]" displayFolder="" count="0" memberValueDatatype="130" unbalanced="0"/>
    <cacheHierarchy uniqueName="[Table_1].[Customer Segment]" caption="Customer Segment" attribute="1" defaultMemberUniqueName="[Table_1].[Customer Segment].[All]" allUniqueName="[Table_1].[Customer Segment].[All]" dimensionUniqueName="[Table_1]" displayFolder="" count="0" memberValueDatatype="130" unbalanced="0"/>
    <cacheHierarchy uniqueName="[Table_1].[Product Category]" caption="Product Category" attribute="1" defaultMemberUniqueName="[Table_1].[Product Category].[All]" allUniqueName="[Table_1].[Product Category].[All]" dimensionUniqueName="[Table_1]" displayFolder="" count="2" memberValueDatatype="130" unbalanced="0"/>
    <cacheHierarchy uniqueName="[Table_1].[Product Sub-Category]" caption="Product Sub-Category" attribute="1" defaultMemberUniqueName="[Table_1].[Product Sub-Category].[All]" allUniqueName="[Table_1].[Product Sub-Category].[All]" dimensionUniqueName="[Table_1]" displayFolder="" count="0" memberValueDatatype="130" unbalanced="0"/>
    <cacheHierarchy uniqueName="[Table_1].[Product Container]" caption="Product Container" attribute="1" defaultMemberUniqueName="[Table_1].[Product Container].[All]" allUniqueName="[Table_1].[Product Container].[All]" dimensionUniqueName="[Table_1]" displayFolder="" count="0" memberValueDatatype="130" unbalanced="0"/>
    <cacheHierarchy uniqueName="[Table_1].[Product Name]" caption="Product Name" attribute="1" defaultMemberUniqueName="[Table_1].[Product Name].[All]" allUniqueName="[Table_1].[Product Name].[All]" dimensionUniqueName="[Table_1]" displayFolder="" count="0" memberValueDatatype="130" unbalanced="0"/>
    <cacheHierarchy uniqueName="[Table_1].[Product Base Margin]" caption="Product Base Margin" attribute="1" defaultMemberUniqueName="[Table_1].[Product Base Margin].[All]" allUniqueName="[Table_1].[Product Base Margin].[All]" dimensionUniqueName="[Table_1]" displayFolder="" count="0" memberValueDatatype="5" unbalanced="0"/>
    <cacheHierarchy uniqueName="[Table_1].[Country]" caption="Country" attribute="1" defaultMemberUniqueName="[Table_1].[Country].[All]" allUniqueName="[Table_1].[Country].[All]" dimensionUniqueName="[Table_1]" displayFolder="" count="0" memberValueDatatype="130" unbalanced="0"/>
    <cacheHierarchy uniqueName="[Table_1].[Region]" caption="Region" attribute="1" defaultMemberUniqueName="[Table_1].[Region].[All]" allUniqueName="[Table_1].[Region].[All]" dimensionUniqueName="[Table_1]" displayFolder="" count="0" memberValueDatatype="130" unbalanced="0"/>
    <cacheHierarchy uniqueName="[Table_1].[State or Province]" caption="State or Province" attribute="1" defaultMemberUniqueName="[Table_1].[State or Province].[All]" allUniqueName="[Table_1].[State or Province].[All]" dimensionUniqueName="[Table_1]" displayFolder="" count="0" memberValueDatatype="130" unbalanced="0"/>
    <cacheHierarchy uniqueName="[Table_1].[City]" caption="City" attribute="1" defaultMemberUniqueName="[Table_1].[City].[All]" allUniqueName="[Table_1].[City].[All]" dimensionUniqueName="[Table_1]" displayFolder="" count="0" memberValueDatatype="130" unbalanced="0"/>
    <cacheHierarchy uniqueName="[Table_1].[Postal Code]" caption="Postal Code" attribute="1" defaultMemberUniqueName="[Table_1].[Postal Code].[All]" allUniqueName="[Table_1].[Postal Code].[All]" dimensionUniqueName="[Table_1]" displayFolder="" count="0"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0" memberValueDatatype="7" unbalanced="0"/>
    <cacheHierarchy uniqueName="[Table_1].[Profit]" caption="Profit" attribute="1" defaultMemberUniqueName="[Table_1].[Profit].[All]" allUniqueName="[Table_1].[Profit].[All]" dimensionUniqueName="[Table_1]" displayFolder="" count="0" memberValueDatatype="5" unbalanced="0"/>
    <cacheHierarchy uniqueName="[Table_1].[Quantity ordered new]" caption="Quantity ordered new" attribute="1" defaultMemberUniqueName="[Table_1].[Quantity ordered new].[All]" allUniqueName="[Table_1].[Quantity ordered new].[All]" dimensionUniqueName="[Table_1]" displayFolder="" count="0" memberValueDatatype="20" unbalanced="0"/>
    <cacheHierarchy uniqueName="[Table_1].[Sales]" caption="Sales" attribute="1" defaultMemberUniqueName="[Table_1].[Sales].[All]" allUniqueName="[Table_1].[Sales].[All]" dimensionUniqueName="[Table_1]" displayFolder="" count="0" memberValueDatatype="5" unbalanced="0"/>
    <cacheHierarchy uniqueName="[Table_1].[Order ID]" caption="Order ID" attribute="1" defaultMemberUniqueName="[Table_1].[Order ID].[All]" allUniqueName="[Table_1].[Order ID].[All]" dimensionUniqueName="[Table_1]" displayFolder="" count="0" memberValueDatatype="20" unbalanced="0"/>
    <cacheHierarchy uniqueName="[Table_1].[Total]" caption="Total" attribute="1" defaultMemberUniqueName="[Table_1].[Total].[All]" allUniqueName="[Table_1].[Total].[All]" dimensionUniqueName="[Table_1]" displayFolder="" count="0" memberValueDatatype="5" unbalanced="0"/>
    <cacheHierarchy uniqueName="[Table_1].[Manager]" caption="Manager" attribute="1" defaultMemberUniqueName="[Table_1].[Manager].[All]" allUniqueName="[Table_1].[Manager].[All]" dimensionUniqueName="[Table_1]" displayFolder="" count="2" memberValueDatatype="130" unbalanced="0">
      <fieldsUsage count="2">
        <fieldUsage x="-1"/>
        <fieldUsage x="3"/>
      </fieldsUsage>
    </cacheHierarchy>
    <cacheHierarchy uniqueName="[Table_1].[Order Date (Month)]" caption="Order Date (Month)" attribute="1" defaultMemberUniqueName="[Table_1].[Order Date (Month)].[All]" allUniqueName="[Table_1].[Order Date (Month)].[All]" dimensionUniqueName="[Table_1]" displayFolder="" count="2" memberValueDatatype="130" unbalanced="0">
      <fieldsUsage count="2">
        <fieldUsage x="-1"/>
        <fieldUsage x="2"/>
      </fieldsUsage>
    </cacheHierarchy>
    <cacheHierarchy uniqueName="[Table_1].[Order Date (Month Index)]" caption="Order Date (Month Index)" attribute="1" defaultMemberUniqueName="[Table_1].[Order Date (Month Index)].[All]" allUniqueName="[Table_1].[Order Date (Month Index)].[All]" dimensionUniqueName="[Table_1]" displayFolder="" count="0"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oneField="1" hidden="1">
      <fieldsUsage count="1">
        <fieldUsage x="0"/>
      </fieldsUsage>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69.834183101855" backgroundQuery="1" createdVersion="6" refreshedVersion="7" minRefreshableVersion="3" recordCount="0" supportSubquery="1" supportAdvancedDrill="1" xr:uid="{9CAD1170-D94B-4388-B371-1F6DE5FF6A5A}">
  <cacheSource type="external" connectionId="1"/>
  <cacheFields count="3">
    <cacheField name="[Table_1].[Order Priority].[Order Priority]" caption="Order Priority" numFmtId="0" hierarchy="2" level="1">
      <sharedItems count="5">
        <s v="Critical"/>
        <s v="High"/>
        <s v="Low"/>
        <s v="Medium"/>
        <s v="Not Specified"/>
      </sharedItems>
    </cacheField>
    <cacheField name="[Measures].[Count of Customer ID]" caption="Count of Customer ID" numFmtId="0" hierarchy="34" level="32767"/>
    <cacheField name="[Table_1].[Manager].[Manager]" caption="Manager" numFmtId="0" hierarchy="25" level="1">
      <sharedItems containsSemiMixedTypes="0" containsNonDate="0" containsString="0"/>
    </cacheField>
  </cacheFields>
  <cacheHierarchies count="40">
    <cacheHierarchy uniqueName="[Table_1].[Customer ID]" caption="Customer ID" attribute="1" defaultMemberUniqueName="[Table_1].[Customer ID].[All]" allUniqueName="[Table_1].[Customer ID].[All]" dimensionUniqueName="[Table_1]" displayFolder="" count="0" memberValueDatatype="20" unbalanced="0"/>
    <cacheHierarchy uniqueName="[Table_1].[Customer Name]" caption="Customer Name" attribute="1" defaultMemberUniqueName="[Table_1].[Customer Name].[All]" allUniqueName="[Table_1].[Customer Name].[All]" dimensionUniqueName="[Table_1]" displayFolder="" count="0"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fieldsUsage count="2">
        <fieldUsage x="-1"/>
        <fieldUsage x="0"/>
      </fieldsUsage>
    </cacheHierarchy>
    <cacheHierarchy uniqueName="[Table_1].[Discount]" caption="Discount" attribute="1" defaultMemberUniqueName="[Table_1].[Discount].[All]" allUniqueName="[Table_1].[Discount].[All]" dimensionUniqueName="[Table_1]" displayFolder="" count="0" memberValueDatatype="5" unbalanced="0"/>
    <cacheHierarchy uniqueName="[Table_1].[Unit Price]" caption="Unit Price" attribute="1" defaultMemberUniqueName="[Table_1].[Unit Price].[All]" allUniqueName="[Table_1].[Unit Price].[All]" dimensionUniqueName="[Table_1]" displayFolder="" count="0" memberValueDatatype="5" unbalanced="0"/>
    <cacheHierarchy uniqueName="[Table_1].[Shipping Cost]" caption="Shipping Cost" attribute="1" defaultMemberUniqueName="[Table_1].[Shipping Cost].[All]" allUniqueName="[Table_1].[Shipping Cost].[All]" dimensionUniqueName="[Table_1]" displayFolder="" count="0" memberValueDatatype="5" unbalanced="0"/>
    <cacheHierarchy uniqueName="[Table_1].[Ship Mode]" caption="Ship Mode" attribute="1" defaultMemberUniqueName="[Table_1].[Ship Mode].[All]" allUniqueName="[Table_1].[Ship Mode].[All]" dimensionUniqueName="[Table_1]" displayFolder="" count="0" memberValueDatatype="130" unbalanced="0"/>
    <cacheHierarchy uniqueName="[Table_1].[Customer Segment]" caption="Customer Segment" attribute="1" defaultMemberUniqueName="[Table_1].[Customer Segment].[All]" allUniqueName="[Table_1].[Customer Segment].[All]" dimensionUniqueName="[Table_1]" displayFolder="" count="0" memberValueDatatype="130" unbalanced="0"/>
    <cacheHierarchy uniqueName="[Table_1].[Product Category]" caption="Product Category" attribute="1" defaultMemberUniqueName="[Table_1].[Product Category].[All]" allUniqueName="[Table_1].[Product Category].[All]" dimensionUniqueName="[Table_1]" displayFolder="" count="2" memberValueDatatype="130" unbalanced="0"/>
    <cacheHierarchy uniqueName="[Table_1].[Product Sub-Category]" caption="Product Sub-Category" attribute="1" defaultMemberUniqueName="[Table_1].[Product Sub-Category].[All]" allUniqueName="[Table_1].[Product Sub-Category].[All]" dimensionUniqueName="[Table_1]" displayFolder="" count="0" memberValueDatatype="130" unbalanced="0"/>
    <cacheHierarchy uniqueName="[Table_1].[Product Container]" caption="Product Container" attribute="1" defaultMemberUniqueName="[Table_1].[Product Container].[All]" allUniqueName="[Table_1].[Product Container].[All]" dimensionUniqueName="[Table_1]" displayFolder="" count="0" memberValueDatatype="130" unbalanced="0"/>
    <cacheHierarchy uniqueName="[Table_1].[Product Name]" caption="Product Name" attribute="1" defaultMemberUniqueName="[Table_1].[Product Name].[All]" allUniqueName="[Table_1].[Product Name].[All]" dimensionUniqueName="[Table_1]" displayFolder="" count="0" memberValueDatatype="130" unbalanced="0"/>
    <cacheHierarchy uniqueName="[Table_1].[Product Base Margin]" caption="Product Base Margin" attribute="1" defaultMemberUniqueName="[Table_1].[Product Base Margin].[All]" allUniqueName="[Table_1].[Product Base Margin].[All]" dimensionUniqueName="[Table_1]" displayFolder="" count="0" memberValueDatatype="5" unbalanced="0"/>
    <cacheHierarchy uniqueName="[Table_1].[Country]" caption="Country" attribute="1" defaultMemberUniqueName="[Table_1].[Country].[All]" allUniqueName="[Table_1].[Country].[All]" dimensionUniqueName="[Table_1]" displayFolder="" count="0" memberValueDatatype="130" unbalanced="0"/>
    <cacheHierarchy uniqueName="[Table_1].[Region]" caption="Region" attribute="1" defaultMemberUniqueName="[Table_1].[Region].[All]" allUniqueName="[Table_1].[Region].[All]" dimensionUniqueName="[Table_1]" displayFolder="" count="0" memberValueDatatype="130" unbalanced="0"/>
    <cacheHierarchy uniqueName="[Table_1].[State or Province]" caption="State or Province" attribute="1" defaultMemberUniqueName="[Table_1].[State or Province].[All]" allUniqueName="[Table_1].[State or Province].[All]" dimensionUniqueName="[Table_1]" displayFolder="" count="0" memberValueDatatype="130" unbalanced="0"/>
    <cacheHierarchy uniqueName="[Table_1].[City]" caption="City" attribute="1" defaultMemberUniqueName="[Table_1].[City].[All]" allUniqueName="[Table_1].[City].[All]" dimensionUniqueName="[Table_1]" displayFolder="" count="0" memberValueDatatype="130" unbalanced="0"/>
    <cacheHierarchy uniqueName="[Table_1].[Postal Code]" caption="Postal Code" attribute="1" defaultMemberUniqueName="[Table_1].[Postal Code].[All]" allUniqueName="[Table_1].[Postal Code].[All]" dimensionUniqueName="[Table_1]" displayFolder="" count="0"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0" memberValueDatatype="7" unbalanced="0"/>
    <cacheHierarchy uniqueName="[Table_1].[Profit]" caption="Profit" attribute="1" defaultMemberUniqueName="[Table_1].[Profit].[All]" allUniqueName="[Table_1].[Profit].[All]" dimensionUniqueName="[Table_1]" displayFolder="" count="0" memberValueDatatype="5" unbalanced="0"/>
    <cacheHierarchy uniqueName="[Table_1].[Quantity ordered new]" caption="Quantity ordered new" attribute="1" defaultMemberUniqueName="[Table_1].[Quantity ordered new].[All]" allUniqueName="[Table_1].[Quantity ordered new].[All]" dimensionUniqueName="[Table_1]" displayFolder="" count="0" memberValueDatatype="20" unbalanced="0"/>
    <cacheHierarchy uniqueName="[Table_1].[Sales]" caption="Sales" attribute="1" defaultMemberUniqueName="[Table_1].[Sales].[All]" allUniqueName="[Table_1].[Sales].[All]" dimensionUniqueName="[Table_1]" displayFolder="" count="0" memberValueDatatype="5" unbalanced="0"/>
    <cacheHierarchy uniqueName="[Table_1].[Order ID]" caption="Order ID" attribute="1" defaultMemberUniqueName="[Table_1].[Order ID].[All]" allUniqueName="[Table_1].[Order ID].[All]" dimensionUniqueName="[Table_1]" displayFolder="" count="0" memberValueDatatype="20" unbalanced="0"/>
    <cacheHierarchy uniqueName="[Table_1].[Total]" caption="Total" attribute="1" defaultMemberUniqueName="[Table_1].[Total].[All]" allUniqueName="[Table_1].[Total].[All]" dimensionUniqueName="[Table_1]" displayFolder="" count="0" memberValueDatatype="5" unbalanced="0"/>
    <cacheHierarchy uniqueName="[Table_1].[Manager]" caption="Manager" attribute="1" defaultMemberUniqueName="[Table_1].[Manager].[All]" allUniqueName="[Table_1].[Manager].[All]" dimensionUniqueName="[Table_1]" displayFolder="" count="2" memberValueDatatype="130" unbalanced="0">
      <fieldsUsage count="2">
        <fieldUsage x="-1"/>
        <fieldUsage x="2"/>
      </fieldsUsage>
    </cacheHierarchy>
    <cacheHierarchy uniqueName="[Table_1].[Order Date (Month)]" caption="Order Date (Month)" attribute="1" defaultMemberUniqueName="[Table_1].[Order Date (Month)].[All]" allUniqueName="[Table_1].[Order Date (Month)].[All]" dimensionUniqueName="[Table_1]" displayFolder="" count="0" memberValueDatatype="130" unbalanced="0"/>
    <cacheHierarchy uniqueName="[Table_1].[Order Date (Month Index)]" caption="Order Date (Month Index)" attribute="1" defaultMemberUniqueName="[Table_1].[Order Date (Month Index)].[All]" allUniqueName="[Table_1].[Order Date (Month Index)].[All]" dimensionUniqueName="[Table_1]" displayFolder="" count="0"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hidden="1">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69.834183796294" backgroundQuery="1" createdVersion="6" refreshedVersion="7" minRefreshableVersion="3" recordCount="0" supportSubquery="1" supportAdvancedDrill="1" xr:uid="{4B8281DB-61CF-4810-A78D-7F4A4F8EAF92}">
  <cacheSource type="external" connectionId="1"/>
  <cacheFields count="3">
    <cacheField name="[Table_1].[Ship Mode].[Ship Mode]" caption="Ship Mode" numFmtId="0" hierarchy="6" level="1">
      <sharedItems count="3">
        <s v="Delivery Truck"/>
        <s v="Express Air"/>
        <s v="Regular Air"/>
      </sharedItems>
    </cacheField>
    <cacheField name="[Measures].[Count of Order ID]" caption="Count of Order ID" numFmtId="0" hierarchy="38" level="32767"/>
    <cacheField name="[Table_1].[Manager].[Manager]" caption="Manager" numFmtId="0" hierarchy="25" level="1">
      <sharedItems containsSemiMixedTypes="0" containsNonDate="0" containsString="0"/>
    </cacheField>
  </cacheFields>
  <cacheHierarchies count="40">
    <cacheHierarchy uniqueName="[Table_1].[Customer ID]" caption="Customer ID" attribute="1" defaultMemberUniqueName="[Table_1].[Customer ID].[All]" allUniqueName="[Table_1].[Customer ID].[All]" dimensionUniqueName="[Table_1]" displayFolder="" count="0" memberValueDatatype="20" unbalanced="0"/>
    <cacheHierarchy uniqueName="[Table_1].[Customer Name]" caption="Customer Name" attribute="1" defaultMemberUniqueName="[Table_1].[Customer Name].[All]" allUniqueName="[Table_1].[Customer Name].[All]" dimensionUniqueName="[Table_1]" displayFolder="" count="0"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cacheHierarchy uniqueName="[Table_1].[Discount]" caption="Discount" attribute="1" defaultMemberUniqueName="[Table_1].[Discount].[All]" allUniqueName="[Table_1].[Discount].[All]" dimensionUniqueName="[Table_1]" displayFolder="" count="0" memberValueDatatype="5" unbalanced="0"/>
    <cacheHierarchy uniqueName="[Table_1].[Unit Price]" caption="Unit Price" attribute="1" defaultMemberUniqueName="[Table_1].[Unit Price].[All]" allUniqueName="[Table_1].[Unit Price].[All]" dimensionUniqueName="[Table_1]" displayFolder="" count="0" memberValueDatatype="5" unbalanced="0"/>
    <cacheHierarchy uniqueName="[Table_1].[Shipping Cost]" caption="Shipping Cost" attribute="1" defaultMemberUniqueName="[Table_1].[Shipping Cost].[All]" allUniqueName="[Table_1].[Shipping Cost].[All]" dimensionUniqueName="[Table_1]" displayFolder="" count="0" memberValueDatatype="5" unbalanced="0"/>
    <cacheHierarchy uniqueName="[Table_1].[Ship Mode]" caption="Ship Mode" attribute="1" defaultMemberUniqueName="[Table_1].[Ship Mode].[All]" allUniqueName="[Table_1].[Ship Mode].[All]" dimensionUniqueName="[Table_1]" displayFolder="" count="2" memberValueDatatype="130" unbalanced="0">
      <fieldsUsage count="2">
        <fieldUsage x="-1"/>
        <fieldUsage x="0"/>
      </fieldsUsage>
    </cacheHierarchy>
    <cacheHierarchy uniqueName="[Table_1].[Customer Segment]" caption="Customer Segment" attribute="1" defaultMemberUniqueName="[Table_1].[Customer Segment].[All]" allUniqueName="[Table_1].[Customer Segment].[All]" dimensionUniqueName="[Table_1]" displayFolder="" count="0" memberValueDatatype="130" unbalanced="0"/>
    <cacheHierarchy uniqueName="[Table_1].[Product Category]" caption="Product Category" attribute="1" defaultMemberUniqueName="[Table_1].[Product Category].[All]" allUniqueName="[Table_1].[Product Category].[All]" dimensionUniqueName="[Table_1]" displayFolder="" count="2" memberValueDatatype="130" unbalanced="0"/>
    <cacheHierarchy uniqueName="[Table_1].[Product Sub-Category]" caption="Product Sub-Category" attribute="1" defaultMemberUniqueName="[Table_1].[Product Sub-Category].[All]" allUniqueName="[Table_1].[Product Sub-Category].[All]" dimensionUniqueName="[Table_1]" displayFolder="" count="0" memberValueDatatype="130" unbalanced="0"/>
    <cacheHierarchy uniqueName="[Table_1].[Product Container]" caption="Product Container" attribute="1" defaultMemberUniqueName="[Table_1].[Product Container].[All]" allUniqueName="[Table_1].[Product Container].[All]" dimensionUniqueName="[Table_1]" displayFolder="" count="0" memberValueDatatype="130" unbalanced="0"/>
    <cacheHierarchy uniqueName="[Table_1].[Product Name]" caption="Product Name" attribute="1" defaultMemberUniqueName="[Table_1].[Product Name].[All]" allUniqueName="[Table_1].[Product Name].[All]" dimensionUniqueName="[Table_1]" displayFolder="" count="0" memberValueDatatype="130" unbalanced="0"/>
    <cacheHierarchy uniqueName="[Table_1].[Product Base Margin]" caption="Product Base Margin" attribute="1" defaultMemberUniqueName="[Table_1].[Product Base Margin].[All]" allUniqueName="[Table_1].[Product Base Margin].[All]" dimensionUniqueName="[Table_1]" displayFolder="" count="0" memberValueDatatype="5" unbalanced="0"/>
    <cacheHierarchy uniqueName="[Table_1].[Country]" caption="Country" attribute="1" defaultMemberUniqueName="[Table_1].[Country].[All]" allUniqueName="[Table_1].[Country].[All]" dimensionUniqueName="[Table_1]" displayFolder="" count="0" memberValueDatatype="130" unbalanced="0"/>
    <cacheHierarchy uniqueName="[Table_1].[Region]" caption="Region" attribute="1" defaultMemberUniqueName="[Table_1].[Region].[All]" allUniqueName="[Table_1].[Region].[All]" dimensionUniqueName="[Table_1]" displayFolder="" count="0" memberValueDatatype="130" unbalanced="0"/>
    <cacheHierarchy uniqueName="[Table_1].[State or Province]" caption="State or Province" attribute="1" defaultMemberUniqueName="[Table_1].[State or Province].[All]" allUniqueName="[Table_1].[State or Province].[All]" dimensionUniqueName="[Table_1]" displayFolder="" count="0" memberValueDatatype="130" unbalanced="0"/>
    <cacheHierarchy uniqueName="[Table_1].[City]" caption="City" attribute="1" defaultMemberUniqueName="[Table_1].[City].[All]" allUniqueName="[Table_1].[City].[All]" dimensionUniqueName="[Table_1]" displayFolder="" count="0" memberValueDatatype="130" unbalanced="0"/>
    <cacheHierarchy uniqueName="[Table_1].[Postal Code]" caption="Postal Code" attribute="1" defaultMemberUniqueName="[Table_1].[Postal Code].[All]" allUniqueName="[Table_1].[Postal Code].[All]" dimensionUniqueName="[Table_1]" displayFolder="" count="0"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0" memberValueDatatype="7" unbalanced="0"/>
    <cacheHierarchy uniqueName="[Table_1].[Profit]" caption="Profit" attribute="1" defaultMemberUniqueName="[Table_1].[Profit].[All]" allUniqueName="[Table_1].[Profit].[All]" dimensionUniqueName="[Table_1]" displayFolder="" count="0" memberValueDatatype="5" unbalanced="0"/>
    <cacheHierarchy uniqueName="[Table_1].[Quantity ordered new]" caption="Quantity ordered new" attribute="1" defaultMemberUniqueName="[Table_1].[Quantity ordered new].[All]" allUniqueName="[Table_1].[Quantity ordered new].[All]" dimensionUniqueName="[Table_1]" displayFolder="" count="0" memberValueDatatype="20" unbalanced="0"/>
    <cacheHierarchy uniqueName="[Table_1].[Sales]" caption="Sales" attribute="1" defaultMemberUniqueName="[Table_1].[Sales].[All]" allUniqueName="[Table_1].[Sales].[All]" dimensionUniqueName="[Table_1]" displayFolder="" count="0" memberValueDatatype="5" unbalanced="0"/>
    <cacheHierarchy uniqueName="[Table_1].[Order ID]" caption="Order ID" attribute="1" defaultMemberUniqueName="[Table_1].[Order ID].[All]" allUniqueName="[Table_1].[Order ID].[All]" dimensionUniqueName="[Table_1]" displayFolder="" count="0" memberValueDatatype="20" unbalanced="0"/>
    <cacheHierarchy uniqueName="[Table_1].[Total]" caption="Total" attribute="1" defaultMemberUniqueName="[Table_1].[Total].[All]" allUniqueName="[Table_1].[Total].[All]" dimensionUniqueName="[Table_1]" displayFolder="" count="0" memberValueDatatype="5" unbalanced="0"/>
    <cacheHierarchy uniqueName="[Table_1].[Manager]" caption="Manager" attribute="1" defaultMemberUniqueName="[Table_1].[Manager].[All]" allUniqueName="[Table_1].[Manager].[All]" dimensionUniqueName="[Table_1]" displayFolder="" count="2" memberValueDatatype="130" unbalanced="0">
      <fieldsUsage count="2">
        <fieldUsage x="-1"/>
        <fieldUsage x="2"/>
      </fieldsUsage>
    </cacheHierarchy>
    <cacheHierarchy uniqueName="[Table_1].[Order Date (Month)]" caption="Order Date (Month)" attribute="1" defaultMemberUniqueName="[Table_1].[Order Date (Month)].[All]" allUniqueName="[Table_1].[Order Date (Month)].[All]" dimensionUniqueName="[Table_1]" displayFolder="" count="0" memberValueDatatype="130" unbalanced="0"/>
    <cacheHierarchy uniqueName="[Table_1].[Order Date (Month Index)]" caption="Order Date (Month Index)" attribute="1" defaultMemberUniqueName="[Table_1].[Order Date (Month Index)].[All]" allUniqueName="[Table_1].[Order Date (Month Index)].[All]" dimensionUniqueName="[Table_1]" displayFolder="" count="0"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hidden="1">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69.83418460648" backgroundQuery="1" createdVersion="6" refreshedVersion="7" minRefreshableVersion="3" recordCount="0" supportSubquery="1" supportAdvancedDrill="1" xr:uid="{06420502-7A1E-44BB-A8A8-1F751F24586A}">
  <cacheSource type="external" connectionId="1"/>
  <cacheFields count="4">
    <cacheField name="[Table_1].[Customer Segment].[Customer Segment]" caption="Customer Segment" numFmtId="0" hierarchy="7" level="1">
      <sharedItems count="4">
        <s v="Consumer"/>
        <s v="Corporate"/>
        <s v="Home Office"/>
        <s v="Small Business"/>
      </sharedItems>
    </cacheField>
    <cacheField name="[Table_1].[Product Category].[Product Category]" caption="Product Category" numFmtId="0" hierarchy="8" level="1">
      <sharedItems count="3">
        <s v="Furniture"/>
        <s v="Office Supplies"/>
        <s v="Technology"/>
      </sharedItems>
    </cacheField>
    <cacheField name="[Measures].[Count of Order ID]" caption="Count of Order ID" numFmtId="0" hierarchy="38" level="32767"/>
    <cacheField name="[Table_1].[Manager].[Manager]" caption="Manager" numFmtId="0" hierarchy="25" level="1">
      <sharedItems containsSemiMixedTypes="0" containsNonDate="0" containsString="0"/>
    </cacheField>
  </cacheFields>
  <cacheHierarchies count="40">
    <cacheHierarchy uniqueName="[Table_1].[Customer ID]" caption="Customer ID" attribute="1" defaultMemberUniqueName="[Table_1].[Customer ID].[All]" allUniqueName="[Table_1].[Customer ID].[All]" dimensionUniqueName="[Table_1]" displayFolder="" count="2" memberValueDatatype="20" unbalanced="0"/>
    <cacheHierarchy uniqueName="[Table_1].[Customer Name]" caption="Customer Name" attribute="1" defaultMemberUniqueName="[Table_1].[Customer Name].[All]" allUniqueName="[Table_1].[Customer Name].[All]" dimensionUniqueName="[Table_1]" displayFolder="" count="2"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cacheHierarchy uniqueName="[Table_1].[Discount]" caption="Discount" attribute="1" defaultMemberUniqueName="[Table_1].[Discount].[All]" allUniqueName="[Table_1].[Discount].[All]" dimensionUniqueName="[Table_1]" displayFolder="" count="2" memberValueDatatype="5" unbalanced="0"/>
    <cacheHierarchy uniqueName="[Table_1].[Unit Price]" caption="Unit Price" attribute="1" defaultMemberUniqueName="[Table_1].[Unit Price].[All]" allUniqueName="[Table_1].[Unit Price].[All]" dimensionUniqueName="[Table_1]" displayFolder="" count="2" memberValueDatatype="5" unbalanced="0"/>
    <cacheHierarchy uniqueName="[Table_1].[Shipping Cost]" caption="Shipping Cost" attribute="1" defaultMemberUniqueName="[Table_1].[Shipping Cost].[All]" allUniqueName="[Table_1].[Shipping Cost].[All]" dimensionUniqueName="[Table_1]" displayFolder="" count="2" memberValueDatatype="5" unbalanced="0"/>
    <cacheHierarchy uniqueName="[Table_1].[Ship Mode]" caption="Ship Mode" attribute="1" defaultMemberUniqueName="[Table_1].[Ship Mode].[All]" allUniqueName="[Table_1].[Ship Mode].[All]" dimensionUniqueName="[Table_1]" displayFolder="" count="2" memberValueDatatype="130" unbalanced="0"/>
    <cacheHierarchy uniqueName="[Table_1].[Customer Segment]" caption="Customer Segment" attribute="1" defaultMemberUniqueName="[Table_1].[Customer Segment].[All]" allUniqueName="[Table_1].[Customer Segment].[All]" dimensionUniqueName="[Table_1]" displayFolder="" count="2" memberValueDatatype="130" unbalanced="0">
      <fieldsUsage count="2">
        <fieldUsage x="-1"/>
        <fieldUsage x="0"/>
      </fieldsUsage>
    </cacheHierarchy>
    <cacheHierarchy uniqueName="[Table_1].[Product Category]" caption="Product Category" attribute="1" defaultMemberUniqueName="[Table_1].[Product Category].[All]" allUniqueName="[Table_1].[Product Category].[All]" dimensionUniqueName="[Table_1]" displayFolder="" count="2" memberValueDatatype="130" unbalanced="0">
      <fieldsUsage count="2">
        <fieldUsage x="-1"/>
        <fieldUsage x="1"/>
      </fieldsUsage>
    </cacheHierarchy>
    <cacheHierarchy uniqueName="[Table_1].[Product Sub-Category]" caption="Product Sub-Category" attribute="1" defaultMemberUniqueName="[Table_1].[Product Sub-Category].[All]" allUniqueName="[Table_1].[Product Sub-Category].[All]" dimensionUniqueName="[Table_1]" displayFolder="" count="2" memberValueDatatype="130" unbalanced="0"/>
    <cacheHierarchy uniqueName="[Table_1].[Product Container]" caption="Product Container" attribute="1" defaultMemberUniqueName="[Table_1].[Product Container].[All]" allUniqueName="[Table_1].[Product Container].[All]" dimensionUniqueName="[Table_1]" displayFolder="" count="2" memberValueDatatype="130" unbalanced="0"/>
    <cacheHierarchy uniqueName="[Table_1].[Product Name]" caption="Product Name" attribute="1" defaultMemberUniqueName="[Table_1].[Product Name].[All]" allUniqueName="[Table_1].[Product Name].[All]" dimensionUniqueName="[Table_1]" displayFolder="" count="2" memberValueDatatype="130" unbalanced="0"/>
    <cacheHierarchy uniqueName="[Table_1].[Product Base Margin]" caption="Product Base Margin" attribute="1" defaultMemberUniqueName="[Table_1].[Product Base Margin].[All]" allUniqueName="[Table_1].[Product Base Margin].[All]" dimensionUniqueName="[Table_1]" displayFolder="" count="2" memberValueDatatype="5" unbalanced="0"/>
    <cacheHierarchy uniqueName="[Table_1].[Country]" caption="Country" attribute="1" defaultMemberUniqueName="[Table_1].[Country].[All]" allUniqueName="[Table_1].[Country].[All]" dimensionUniqueName="[Table_1]" displayFolder="" count="2" memberValueDatatype="130" unbalanced="0"/>
    <cacheHierarchy uniqueName="[Table_1].[Region]" caption="Region" attribute="1" defaultMemberUniqueName="[Table_1].[Region].[All]" allUniqueName="[Table_1].[Region].[All]" dimensionUniqueName="[Table_1]" displayFolder="" count="2" memberValueDatatype="130" unbalanced="0"/>
    <cacheHierarchy uniqueName="[Table_1].[State or Province]" caption="State or Province" attribute="1" defaultMemberUniqueName="[Table_1].[State or Province].[All]" allUniqueName="[Table_1].[State or Province].[All]" dimensionUniqueName="[Table_1]" displayFolder="" count="2" memberValueDatatype="130" unbalanced="0"/>
    <cacheHierarchy uniqueName="[Table_1].[City]" caption="City" attribute="1" defaultMemberUniqueName="[Table_1].[City].[All]" allUniqueName="[Table_1].[City].[All]" dimensionUniqueName="[Table_1]" displayFolder="" count="2" memberValueDatatype="130" unbalanced="0"/>
    <cacheHierarchy uniqueName="[Table_1].[Postal Code]" caption="Postal Code" attribute="1" defaultMemberUniqueName="[Table_1].[Postal Code].[All]" allUniqueName="[Table_1].[Postal Code].[All]" dimensionUniqueName="[Table_1]" displayFolder="" count="2"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2" memberValueDatatype="7" unbalanced="0"/>
    <cacheHierarchy uniqueName="[Table_1].[Profit]" caption="Profit" attribute="1" defaultMemberUniqueName="[Table_1].[Profit].[All]" allUniqueName="[Table_1].[Profit].[All]" dimensionUniqueName="[Table_1]" displayFolder="" count="2" memberValueDatatype="5" unbalanced="0"/>
    <cacheHierarchy uniqueName="[Table_1].[Quantity ordered new]" caption="Quantity ordered new" attribute="1" defaultMemberUniqueName="[Table_1].[Quantity ordered new].[All]" allUniqueName="[Table_1].[Quantity ordered new].[All]" dimensionUniqueName="[Table_1]" displayFolder="" count="2" memberValueDatatype="20" unbalanced="0"/>
    <cacheHierarchy uniqueName="[Table_1].[Sales]" caption="Sales" attribute="1" defaultMemberUniqueName="[Table_1].[Sales].[All]" allUniqueName="[Table_1].[Sales].[All]" dimensionUniqueName="[Table_1]" displayFolder="" count="2" memberValueDatatype="5" unbalanced="0"/>
    <cacheHierarchy uniqueName="[Table_1].[Order ID]" caption="Order ID" attribute="1" defaultMemberUniqueName="[Table_1].[Order ID].[All]" allUniqueName="[Table_1].[Order ID].[All]" dimensionUniqueName="[Table_1]" displayFolder="" count="2" memberValueDatatype="20" unbalanced="0"/>
    <cacheHierarchy uniqueName="[Table_1].[Total]" caption="Total" attribute="1" defaultMemberUniqueName="[Table_1].[Total].[All]" allUniqueName="[Table_1].[Total].[All]" dimensionUniqueName="[Table_1]" displayFolder="" count="2" memberValueDatatype="5" unbalanced="0"/>
    <cacheHierarchy uniqueName="[Table_1].[Manager]" caption="Manager" attribute="1" defaultMemberUniqueName="[Table_1].[Manager].[All]" allUniqueName="[Table_1].[Manager].[All]" dimensionUniqueName="[Table_1]" displayFolder="" count="2" memberValueDatatype="130" unbalanced="0">
      <fieldsUsage count="2">
        <fieldUsage x="-1"/>
        <fieldUsage x="3"/>
      </fieldsUsage>
    </cacheHierarchy>
    <cacheHierarchy uniqueName="[Table_1].[Order Date (Month)]" caption="Order Date (Month)" attribute="1" defaultMemberUniqueName="[Table_1].[Order Date (Month)].[All]" allUniqueName="[Table_1].[Order Date (Month)].[All]" dimensionUniqueName="[Table_1]" displayFolder="" count="2" memberValueDatatype="130" unbalanced="0"/>
    <cacheHierarchy uniqueName="[Table_1].[Order Date (Month Index)]" caption="Order Date (Month Index)" attribute="1" defaultMemberUniqueName="[Table_1].[Order Date (Month Index)].[All]" allUniqueName="[Table_1].[Order Date (Month Index)].[All]" dimensionUniqueName="[Table_1]" displayFolder="" count="2"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hidden="1">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oneField="1" hidden="1">
      <fieldsUsage count="1">
        <fieldUsage x="2"/>
      </fieldsUsage>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69.834185995373" backgroundQuery="1" createdVersion="6" refreshedVersion="7" minRefreshableVersion="3" recordCount="0" supportSubquery="1" supportAdvancedDrill="1" xr:uid="{3BE002ED-02E3-44E4-A187-C26AE82055AE}">
  <cacheSource type="external" connectionId="1"/>
  <cacheFields count="5">
    <cacheField name="[Table_1].[Product Category].[Product Category]" caption="Product Category" numFmtId="0" hierarchy="8" level="1">
      <sharedItems count="3">
        <s v="Furniture"/>
        <s v="Office Supplies"/>
        <s v="Technology"/>
      </sharedItems>
    </cacheField>
    <cacheField name="[Measures].[Sum of Sales]" caption="Sum of Sales" numFmtId="0" hierarchy="31" level="32767"/>
    <cacheField name="[Measures].[Sum of Profit]" caption="Sum of Profit" numFmtId="0" hierarchy="32" level="32767"/>
    <cacheField name="[Table_1].[Order Date (Month)].[Order Date (Month)]" caption="Order Date (Month)" numFmtId="0" hierarchy="26" level="1">
      <sharedItems count="6">
        <s v="Jan"/>
        <s v="Feb"/>
        <s v="Mar"/>
        <s v="Apr"/>
        <s v="May"/>
        <s v="Jun"/>
      </sharedItems>
    </cacheField>
    <cacheField name="[Table_1].[Manager].[Manager]" caption="Manager" numFmtId="0" hierarchy="25" level="1">
      <sharedItems containsSemiMixedTypes="0" containsNonDate="0" containsString="0"/>
    </cacheField>
  </cacheFields>
  <cacheHierarchies count="40">
    <cacheHierarchy uniqueName="[Table_1].[Customer ID]" caption="Customer ID" attribute="1" defaultMemberUniqueName="[Table_1].[Customer ID].[All]" allUniqueName="[Table_1].[Customer ID].[All]" dimensionUniqueName="[Table_1]" displayFolder="" count="0" memberValueDatatype="20" unbalanced="0"/>
    <cacheHierarchy uniqueName="[Table_1].[Customer Name]" caption="Customer Name" attribute="1" defaultMemberUniqueName="[Table_1].[Customer Name].[All]" allUniqueName="[Table_1].[Customer Name].[All]" dimensionUniqueName="[Table_1]" displayFolder="" count="0"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cacheHierarchy uniqueName="[Table_1].[Discount]" caption="Discount" attribute="1" defaultMemberUniqueName="[Table_1].[Discount].[All]" allUniqueName="[Table_1].[Discount].[All]" dimensionUniqueName="[Table_1]" displayFolder="" count="0" memberValueDatatype="5" unbalanced="0"/>
    <cacheHierarchy uniqueName="[Table_1].[Unit Price]" caption="Unit Price" attribute="1" defaultMemberUniqueName="[Table_1].[Unit Price].[All]" allUniqueName="[Table_1].[Unit Price].[All]" dimensionUniqueName="[Table_1]" displayFolder="" count="0" memberValueDatatype="5" unbalanced="0"/>
    <cacheHierarchy uniqueName="[Table_1].[Shipping Cost]" caption="Shipping Cost" attribute="1" defaultMemberUniqueName="[Table_1].[Shipping Cost].[All]" allUniqueName="[Table_1].[Shipping Cost].[All]" dimensionUniqueName="[Table_1]" displayFolder="" count="0" memberValueDatatype="5" unbalanced="0"/>
    <cacheHierarchy uniqueName="[Table_1].[Ship Mode]" caption="Ship Mode" attribute="1" defaultMemberUniqueName="[Table_1].[Ship Mode].[All]" allUniqueName="[Table_1].[Ship Mode].[All]" dimensionUniqueName="[Table_1]" displayFolder="" count="0" memberValueDatatype="130" unbalanced="0"/>
    <cacheHierarchy uniqueName="[Table_1].[Customer Segment]" caption="Customer Segment" attribute="1" defaultMemberUniqueName="[Table_1].[Customer Segment].[All]" allUniqueName="[Table_1].[Customer Segment].[All]" dimensionUniqueName="[Table_1]" displayFolder="" count="0" memberValueDatatype="130" unbalanced="0"/>
    <cacheHierarchy uniqueName="[Table_1].[Product Category]" caption="Product Category" attribute="1" defaultMemberUniqueName="[Table_1].[Product Category].[All]" allUniqueName="[Table_1].[Product Category].[All]" dimensionUniqueName="[Table_1]" displayFolder="" count="2" memberValueDatatype="130" unbalanced="0">
      <fieldsUsage count="2">
        <fieldUsage x="-1"/>
        <fieldUsage x="0"/>
      </fieldsUsage>
    </cacheHierarchy>
    <cacheHierarchy uniqueName="[Table_1].[Product Sub-Category]" caption="Product Sub-Category" attribute="1" defaultMemberUniqueName="[Table_1].[Product Sub-Category].[All]" allUniqueName="[Table_1].[Product Sub-Category].[All]" dimensionUniqueName="[Table_1]" displayFolder="" count="0" memberValueDatatype="130" unbalanced="0"/>
    <cacheHierarchy uniqueName="[Table_1].[Product Container]" caption="Product Container" attribute="1" defaultMemberUniqueName="[Table_1].[Product Container].[All]" allUniqueName="[Table_1].[Product Container].[All]" dimensionUniqueName="[Table_1]" displayFolder="" count="0" memberValueDatatype="130" unbalanced="0"/>
    <cacheHierarchy uniqueName="[Table_1].[Product Name]" caption="Product Name" attribute="1" defaultMemberUniqueName="[Table_1].[Product Name].[All]" allUniqueName="[Table_1].[Product Name].[All]" dimensionUniqueName="[Table_1]" displayFolder="" count="0" memberValueDatatype="130" unbalanced="0"/>
    <cacheHierarchy uniqueName="[Table_1].[Product Base Margin]" caption="Product Base Margin" attribute="1" defaultMemberUniqueName="[Table_1].[Product Base Margin].[All]" allUniqueName="[Table_1].[Product Base Margin].[All]" dimensionUniqueName="[Table_1]" displayFolder="" count="0" memberValueDatatype="5" unbalanced="0"/>
    <cacheHierarchy uniqueName="[Table_1].[Country]" caption="Country" attribute="1" defaultMemberUniqueName="[Table_1].[Country].[All]" allUniqueName="[Table_1].[Country].[All]" dimensionUniqueName="[Table_1]" displayFolder="" count="0" memberValueDatatype="130" unbalanced="0"/>
    <cacheHierarchy uniqueName="[Table_1].[Region]" caption="Region" attribute="1" defaultMemberUniqueName="[Table_1].[Region].[All]" allUniqueName="[Table_1].[Region].[All]" dimensionUniqueName="[Table_1]" displayFolder="" count="0" memberValueDatatype="130" unbalanced="0"/>
    <cacheHierarchy uniqueName="[Table_1].[State or Province]" caption="State or Province" attribute="1" defaultMemberUniqueName="[Table_1].[State or Province].[All]" allUniqueName="[Table_1].[State or Province].[All]" dimensionUniqueName="[Table_1]" displayFolder="" count="0" memberValueDatatype="130" unbalanced="0"/>
    <cacheHierarchy uniqueName="[Table_1].[City]" caption="City" attribute="1" defaultMemberUniqueName="[Table_1].[City].[All]" allUniqueName="[Table_1].[City].[All]" dimensionUniqueName="[Table_1]" displayFolder="" count="0" memberValueDatatype="130" unbalanced="0"/>
    <cacheHierarchy uniqueName="[Table_1].[Postal Code]" caption="Postal Code" attribute="1" defaultMemberUniqueName="[Table_1].[Postal Code].[All]" allUniqueName="[Table_1].[Postal Code].[All]" dimensionUniqueName="[Table_1]" displayFolder="" count="0"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0" memberValueDatatype="7" unbalanced="0"/>
    <cacheHierarchy uniqueName="[Table_1].[Profit]" caption="Profit" attribute="1" defaultMemberUniqueName="[Table_1].[Profit].[All]" allUniqueName="[Table_1].[Profit].[All]" dimensionUniqueName="[Table_1]" displayFolder="" count="0" memberValueDatatype="5" unbalanced="0"/>
    <cacheHierarchy uniqueName="[Table_1].[Quantity ordered new]" caption="Quantity ordered new" attribute="1" defaultMemberUniqueName="[Table_1].[Quantity ordered new].[All]" allUniqueName="[Table_1].[Quantity ordered new].[All]" dimensionUniqueName="[Table_1]" displayFolder="" count="0" memberValueDatatype="20" unbalanced="0"/>
    <cacheHierarchy uniqueName="[Table_1].[Sales]" caption="Sales" attribute="1" defaultMemberUniqueName="[Table_1].[Sales].[All]" allUniqueName="[Table_1].[Sales].[All]" dimensionUniqueName="[Table_1]" displayFolder="" count="0" memberValueDatatype="5" unbalanced="0"/>
    <cacheHierarchy uniqueName="[Table_1].[Order ID]" caption="Order ID" attribute="1" defaultMemberUniqueName="[Table_1].[Order ID].[All]" allUniqueName="[Table_1].[Order ID].[All]" dimensionUniqueName="[Table_1]" displayFolder="" count="0" memberValueDatatype="20" unbalanced="0"/>
    <cacheHierarchy uniqueName="[Table_1].[Total]" caption="Total" attribute="1" defaultMemberUniqueName="[Table_1].[Total].[All]" allUniqueName="[Table_1].[Total].[All]" dimensionUniqueName="[Table_1]" displayFolder="" count="0" memberValueDatatype="5" unbalanced="0"/>
    <cacheHierarchy uniqueName="[Table_1].[Manager]" caption="Manager" attribute="1" defaultMemberUniqueName="[Table_1].[Manager].[All]" allUniqueName="[Table_1].[Manager].[All]" dimensionUniqueName="[Table_1]" displayFolder="" count="2" memberValueDatatype="130" unbalanced="0">
      <fieldsUsage count="2">
        <fieldUsage x="-1"/>
        <fieldUsage x="4"/>
      </fieldsUsage>
    </cacheHierarchy>
    <cacheHierarchy uniqueName="[Table_1].[Order Date (Month)]" caption="Order Date (Month)" attribute="1" defaultMemberUniqueName="[Table_1].[Order Date (Month)].[All]" allUniqueName="[Table_1].[Order Date (Month)].[All]" dimensionUniqueName="[Table_1]" displayFolder="" count="2" memberValueDatatype="130" unbalanced="0">
      <fieldsUsage count="2">
        <fieldUsage x="-1"/>
        <fieldUsage x="3"/>
      </fieldsUsage>
    </cacheHierarchy>
    <cacheHierarchy uniqueName="[Table_1].[Order Date (Month Index)]" caption="Order Date (Month Index)" attribute="1" defaultMemberUniqueName="[Table_1].[Order Date (Month Index)].[All]" allUniqueName="[Table_1].[Order Date (Month Index)].[All]" dimensionUniqueName="[Table_1]" displayFolder="" count="0"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oneField="1" hidden="1">
      <fieldsUsage count="1">
        <fieldUsage x="2"/>
      </fieldsUsage>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69.83418726852" backgroundQuery="1" createdVersion="6" refreshedVersion="7" minRefreshableVersion="3" recordCount="0" supportSubquery="1" supportAdvancedDrill="1" xr:uid="{93ADCE12-F73E-4FED-A713-EBDDFFEDE560}">
  <cacheSource type="external" connectionId="1"/>
  <cacheFields count="4">
    <cacheField name="[Table_1].[Customer Segment].[Customer Segment]" caption="Customer Segment" numFmtId="0" hierarchy="7" level="1">
      <sharedItems count="4">
        <s v="Consumer"/>
        <s v="Corporate"/>
        <s v="Home Office"/>
        <s v="Small Business"/>
      </sharedItems>
    </cacheField>
    <cacheField name="[Measures].[Count of Customer Name]" caption="Count of Customer Name" numFmtId="0" hierarchy="36" level="32767"/>
    <cacheField name="[Table_1].[Order Date (Month)].[Order Date (Month)]" caption="Order Date (Month)" numFmtId="0" hierarchy="26" level="1">
      <sharedItems count="6">
        <s v="Jan"/>
        <s v="Feb"/>
        <s v="Mar"/>
        <s v="Apr"/>
        <s v="May"/>
        <s v="Jun"/>
      </sharedItems>
    </cacheField>
    <cacheField name="[Table_1].[Manager].[Manager]" caption="Manager" numFmtId="0" hierarchy="25" level="1">
      <sharedItems containsSemiMixedTypes="0" containsNonDate="0" containsString="0"/>
    </cacheField>
  </cacheFields>
  <cacheHierarchies count="40">
    <cacheHierarchy uniqueName="[Table_1].[Customer ID]" caption="Customer ID" attribute="1" defaultMemberUniqueName="[Table_1].[Customer ID].[All]" allUniqueName="[Table_1].[Customer ID].[All]" dimensionUniqueName="[Table_1]" displayFolder="" count="2" memberValueDatatype="20" unbalanced="0"/>
    <cacheHierarchy uniqueName="[Table_1].[Customer Name]" caption="Customer Name" attribute="1" defaultMemberUniqueName="[Table_1].[Customer Name].[All]" allUniqueName="[Table_1].[Customer Name].[All]" dimensionUniqueName="[Table_1]" displayFolder="" count="2"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cacheHierarchy uniqueName="[Table_1].[Discount]" caption="Discount" attribute="1" defaultMemberUniqueName="[Table_1].[Discount].[All]" allUniqueName="[Table_1].[Discount].[All]" dimensionUniqueName="[Table_1]" displayFolder="" count="2" memberValueDatatype="5" unbalanced="0"/>
    <cacheHierarchy uniqueName="[Table_1].[Unit Price]" caption="Unit Price" attribute="1" defaultMemberUniqueName="[Table_1].[Unit Price].[All]" allUniqueName="[Table_1].[Unit Price].[All]" dimensionUniqueName="[Table_1]" displayFolder="" count="2" memberValueDatatype="5" unbalanced="0"/>
    <cacheHierarchy uniqueName="[Table_1].[Shipping Cost]" caption="Shipping Cost" attribute="1" defaultMemberUniqueName="[Table_1].[Shipping Cost].[All]" allUniqueName="[Table_1].[Shipping Cost].[All]" dimensionUniqueName="[Table_1]" displayFolder="" count="2" memberValueDatatype="5" unbalanced="0"/>
    <cacheHierarchy uniqueName="[Table_1].[Ship Mode]" caption="Ship Mode" attribute="1" defaultMemberUniqueName="[Table_1].[Ship Mode].[All]" allUniqueName="[Table_1].[Ship Mode].[All]" dimensionUniqueName="[Table_1]" displayFolder="" count="2" memberValueDatatype="130" unbalanced="0"/>
    <cacheHierarchy uniqueName="[Table_1].[Customer Segment]" caption="Customer Segment" attribute="1" defaultMemberUniqueName="[Table_1].[Customer Segment].[All]" allUniqueName="[Table_1].[Customer Segment].[All]" dimensionUniqueName="[Table_1]" displayFolder="" count="2" memberValueDatatype="130" unbalanced="0">
      <fieldsUsage count="2">
        <fieldUsage x="-1"/>
        <fieldUsage x="0"/>
      </fieldsUsage>
    </cacheHierarchy>
    <cacheHierarchy uniqueName="[Table_1].[Product Category]" caption="Product Category" attribute="1" defaultMemberUniqueName="[Table_1].[Product Category].[All]" allUniqueName="[Table_1].[Product Category].[All]" dimensionUniqueName="[Table_1]" displayFolder="" count="2" memberValueDatatype="130" unbalanced="0"/>
    <cacheHierarchy uniqueName="[Table_1].[Product Sub-Category]" caption="Product Sub-Category" attribute="1" defaultMemberUniqueName="[Table_1].[Product Sub-Category].[All]" allUniqueName="[Table_1].[Product Sub-Category].[All]" dimensionUniqueName="[Table_1]" displayFolder="" count="2" memberValueDatatype="130" unbalanced="0"/>
    <cacheHierarchy uniqueName="[Table_1].[Product Container]" caption="Product Container" attribute="1" defaultMemberUniqueName="[Table_1].[Product Container].[All]" allUniqueName="[Table_1].[Product Container].[All]" dimensionUniqueName="[Table_1]" displayFolder="" count="2" memberValueDatatype="130" unbalanced="0"/>
    <cacheHierarchy uniqueName="[Table_1].[Product Name]" caption="Product Name" attribute="1" defaultMemberUniqueName="[Table_1].[Product Name].[All]" allUniqueName="[Table_1].[Product Name].[All]" dimensionUniqueName="[Table_1]" displayFolder="" count="2" memberValueDatatype="130" unbalanced="0"/>
    <cacheHierarchy uniqueName="[Table_1].[Product Base Margin]" caption="Product Base Margin" attribute="1" defaultMemberUniqueName="[Table_1].[Product Base Margin].[All]" allUniqueName="[Table_1].[Product Base Margin].[All]" dimensionUniqueName="[Table_1]" displayFolder="" count="2" memberValueDatatype="5" unbalanced="0"/>
    <cacheHierarchy uniqueName="[Table_1].[Country]" caption="Country" attribute="1" defaultMemberUniqueName="[Table_1].[Country].[All]" allUniqueName="[Table_1].[Country].[All]" dimensionUniqueName="[Table_1]" displayFolder="" count="2" memberValueDatatype="130" unbalanced="0"/>
    <cacheHierarchy uniqueName="[Table_1].[Region]" caption="Region" attribute="1" defaultMemberUniqueName="[Table_1].[Region].[All]" allUniqueName="[Table_1].[Region].[All]" dimensionUniqueName="[Table_1]" displayFolder="" count="2" memberValueDatatype="130" unbalanced="0"/>
    <cacheHierarchy uniqueName="[Table_1].[State or Province]" caption="State or Province" attribute="1" defaultMemberUniqueName="[Table_1].[State or Province].[All]" allUniqueName="[Table_1].[State or Province].[All]" dimensionUniqueName="[Table_1]" displayFolder="" count="2" memberValueDatatype="130" unbalanced="0"/>
    <cacheHierarchy uniqueName="[Table_1].[City]" caption="City" attribute="1" defaultMemberUniqueName="[Table_1].[City].[All]" allUniqueName="[Table_1].[City].[All]" dimensionUniqueName="[Table_1]" displayFolder="" count="2" memberValueDatatype="130" unbalanced="0"/>
    <cacheHierarchy uniqueName="[Table_1].[Postal Code]" caption="Postal Code" attribute="1" defaultMemberUniqueName="[Table_1].[Postal Code].[All]" allUniqueName="[Table_1].[Postal Code].[All]" dimensionUniqueName="[Table_1]" displayFolder="" count="2"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2" memberValueDatatype="7" unbalanced="0"/>
    <cacheHierarchy uniqueName="[Table_1].[Profit]" caption="Profit" attribute="1" defaultMemberUniqueName="[Table_1].[Profit].[All]" allUniqueName="[Table_1].[Profit].[All]" dimensionUniqueName="[Table_1]" displayFolder="" count="2" memberValueDatatype="5" unbalanced="0"/>
    <cacheHierarchy uniqueName="[Table_1].[Quantity ordered new]" caption="Quantity ordered new" attribute="1" defaultMemberUniqueName="[Table_1].[Quantity ordered new].[All]" allUniqueName="[Table_1].[Quantity ordered new].[All]" dimensionUniqueName="[Table_1]" displayFolder="" count="2" memberValueDatatype="20" unbalanced="0"/>
    <cacheHierarchy uniqueName="[Table_1].[Sales]" caption="Sales" attribute="1" defaultMemberUniqueName="[Table_1].[Sales].[All]" allUniqueName="[Table_1].[Sales].[All]" dimensionUniqueName="[Table_1]" displayFolder="" count="2" memberValueDatatype="5" unbalanced="0"/>
    <cacheHierarchy uniqueName="[Table_1].[Order ID]" caption="Order ID" attribute="1" defaultMemberUniqueName="[Table_1].[Order ID].[All]" allUniqueName="[Table_1].[Order ID].[All]" dimensionUniqueName="[Table_1]" displayFolder="" count="2" memberValueDatatype="20" unbalanced="0"/>
    <cacheHierarchy uniqueName="[Table_1].[Total]" caption="Total" attribute="1" defaultMemberUniqueName="[Table_1].[Total].[All]" allUniqueName="[Table_1].[Total].[All]" dimensionUniqueName="[Table_1]" displayFolder="" count="2" memberValueDatatype="5" unbalanced="0"/>
    <cacheHierarchy uniqueName="[Table_1].[Manager]" caption="Manager" attribute="1" defaultMemberUniqueName="[Table_1].[Manager].[All]" allUniqueName="[Table_1].[Manager].[All]" dimensionUniqueName="[Table_1]" displayFolder="" count="2" memberValueDatatype="130" unbalanced="0">
      <fieldsUsage count="2">
        <fieldUsage x="-1"/>
        <fieldUsage x="3"/>
      </fieldsUsage>
    </cacheHierarchy>
    <cacheHierarchy uniqueName="[Table_1].[Order Date (Month)]" caption="Order Date (Month)" attribute="1" defaultMemberUniqueName="[Table_1].[Order Date (Month)].[All]" allUniqueName="[Table_1].[Order Date (Month)].[All]" dimensionUniqueName="[Table_1]" displayFolder="" count="2" memberValueDatatype="130" unbalanced="0">
      <fieldsUsage count="2">
        <fieldUsage x="-1"/>
        <fieldUsage x="2"/>
      </fieldsUsage>
    </cacheHierarchy>
    <cacheHierarchy uniqueName="[Table_1].[Order Date (Month Index)]" caption="Order Date (Month Index)" attribute="1" defaultMemberUniqueName="[Table_1].[Order Date (Month Index)].[All]" allUniqueName="[Table_1].[Order Date (Month Index)].[All]" dimensionUniqueName="[Table_1]" displayFolder="" count="2"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hidden="1">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hidden="1">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hidden="1">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5269.834188078705" backgroundQuery="1" createdVersion="6" refreshedVersion="7" minRefreshableVersion="3" recordCount="0" supportSubquery="1" supportAdvancedDrill="1" xr:uid="{862A7255-46C2-4E7E-BE13-AE9708F1272D}">
  <cacheSource type="external" connectionId="1"/>
  <cacheFields count="5">
    <cacheField name="[Table_1].[Product Category].[Product Category]" caption="Product Category" numFmtId="0" hierarchy="8" level="1">
      <sharedItems count="3">
        <s v="Furniture"/>
        <s v="Office Supplies"/>
        <s v="Technology"/>
      </sharedItems>
    </cacheField>
    <cacheField name="[Measures].[Sum of Quantity ordered new]" caption="Sum of Quantity ordered new" numFmtId="0" hierarchy="30" level="32767"/>
    <cacheField name="[Measures].[Sum of Sales]" caption="Sum of Sales" numFmtId="0" hierarchy="31" level="32767"/>
    <cacheField name="[Measures].[Sum of Profit]" caption="Sum of Profit" numFmtId="0" hierarchy="32" level="32767"/>
    <cacheField name="[Table_1].[Manager].[Manager]" caption="Manager" numFmtId="0" hierarchy="25" level="1">
      <sharedItems containsSemiMixedTypes="0" containsNonDate="0" containsString="0"/>
    </cacheField>
  </cacheFields>
  <cacheHierarchies count="40">
    <cacheHierarchy uniqueName="[Table_1].[Customer ID]" caption="Customer ID" attribute="1" defaultMemberUniqueName="[Table_1].[Customer ID].[All]" allUniqueName="[Table_1].[Customer ID].[All]" dimensionUniqueName="[Table_1]" displayFolder="" count="2" memberValueDatatype="20" unbalanced="0"/>
    <cacheHierarchy uniqueName="[Table_1].[Customer Name]" caption="Customer Name" attribute="1" defaultMemberUniqueName="[Table_1].[Customer Name].[All]" allUniqueName="[Table_1].[Customer Name].[All]" dimensionUniqueName="[Table_1]" displayFolder="" count="2" memberValueDatatype="130" unbalanced="0"/>
    <cacheHierarchy uniqueName="[Table_1].[Order Priority]" caption="Order Priority" attribute="1" defaultMemberUniqueName="[Table_1].[Order Priority].[All]" allUniqueName="[Table_1].[Order Priority].[All]" dimensionUniqueName="[Table_1]" displayFolder="" count="2" memberValueDatatype="130" unbalanced="0"/>
    <cacheHierarchy uniqueName="[Table_1].[Discount]" caption="Discount" attribute="1" defaultMemberUniqueName="[Table_1].[Discount].[All]" allUniqueName="[Table_1].[Discount].[All]" dimensionUniqueName="[Table_1]" displayFolder="" count="2" memberValueDatatype="5" unbalanced="0"/>
    <cacheHierarchy uniqueName="[Table_1].[Unit Price]" caption="Unit Price" attribute="1" defaultMemberUniqueName="[Table_1].[Unit Price].[All]" allUniqueName="[Table_1].[Unit Price].[All]" dimensionUniqueName="[Table_1]" displayFolder="" count="2" memberValueDatatype="5" unbalanced="0"/>
    <cacheHierarchy uniqueName="[Table_1].[Shipping Cost]" caption="Shipping Cost" attribute="1" defaultMemberUniqueName="[Table_1].[Shipping Cost].[All]" allUniqueName="[Table_1].[Shipping Cost].[All]" dimensionUniqueName="[Table_1]" displayFolder="" count="2" memberValueDatatype="5" unbalanced="0"/>
    <cacheHierarchy uniqueName="[Table_1].[Ship Mode]" caption="Ship Mode" attribute="1" defaultMemberUniqueName="[Table_1].[Ship Mode].[All]" allUniqueName="[Table_1].[Ship Mode].[All]" dimensionUniqueName="[Table_1]" displayFolder="" count="2" memberValueDatatype="130" unbalanced="0"/>
    <cacheHierarchy uniqueName="[Table_1].[Customer Segment]" caption="Customer Segment" attribute="1" defaultMemberUniqueName="[Table_1].[Customer Segment].[All]" allUniqueName="[Table_1].[Customer Segment].[All]" dimensionUniqueName="[Table_1]" displayFolder="" count="2" memberValueDatatype="130" unbalanced="0"/>
    <cacheHierarchy uniqueName="[Table_1].[Product Category]" caption="Product Category" attribute="1" defaultMemberUniqueName="[Table_1].[Product Category].[All]" allUniqueName="[Table_1].[Product Category].[All]" dimensionUniqueName="[Table_1]" displayFolder="" count="2" memberValueDatatype="130" unbalanced="0">
      <fieldsUsage count="2">
        <fieldUsage x="-1"/>
        <fieldUsage x="0"/>
      </fieldsUsage>
    </cacheHierarchy>
    <cacheHierarchy uniqueName="[Table_1].[Product Sub-Category]" caption="Product Sub-Category" attribute="1" defaultMemberUniqueName="[Table_1].[Product Sub-Category].[All]" allUniqueName="[Table_1].[Product Sub-Category].[All]" dimensionUniqueName="[Table_1]" displayFolder="" count="2" memberValueDatatype="130" unbalanced="0"/>
    <cacheHierarchy uniqueName="[Table_1].[Product Container]" caption="Product Container" attribute="1" defaultMemberUniqueName="[Table_1].[Product Container].[All]" allUniqueName="[Table_1].[Product Container].[All]" dimensionUniqueName="[Table_1]" displayFolder="" count="2" memberValueDatatype="130" unbalanced="0"/>
    <cacheHierarchy uniqueName="[Table_1].[Product Name]" caption="Product Name" attribute="1" defaultMemberUniqueName="[Table_1].[Product Name].[All]" allUniqueName="[Table_1].[Product Name].[All]" dimensionUniqueName="[Table_1]" displayFolder="" count="2" memberValueDatatype="130" unbalanced="0"/>
    <cacheHierarchy uniqueName="[Table_1].[Product Base Margin]" caption="Product Base Margin" attribute="1" defaultMemberUniqueName="[Table_1].[Product Base Margin].[All]" allUniqueName="[Table_1].[Product Base Margin].[All]" dimensionUniqueName="[Table_1]" displayFolder="" count="2" memberValueDatatype="5" unbalanced="0"/>
    <cacheHierarchy uniqueName="[Table_1].[Country]" caption="Country" attribute="1" defaultMemberUniqueName="[Table_1].[Country].[All]" allUniqueName="[Table_1].[Country].[All]" dimensionUniqueName="[Table_1]" displayFolder="" count="2" memberValueDatatype="130" unbalanced="0"/>
    <cacheHierarchy uniqueName="[Table_1].[Region]" caption="Region" attribute="1" defaultMemberUniqueName="[Table_1].[Region].[All]" allUniqueName="[Table_1].[Region].[All]" dimensionUniqueName="[Table_1]" displayFolder="" count="2" memberValueDatatype="130" unbalanced="0"/>
    <cacheHierarchy uniqueName="[Table_1].[State or Province]" caption="State or Province" attribute="1" defaultMemberUniqueName="[Table_1].[State or Province].[All]" allUniqueName="[Table_1].[State or Province].[All]" dimensionUniqueName="[Table_1]" displayFolder="" count="2" memberValueDatatype="130" unbalanced="0"/>
    <cacheHierarchy uniqueName="[Table_1].[City]" caption="City" attribute="1" defaultMemberUniqueName="[Table_1].[City].[All]" allUniqueName="[Table_1].[City].[All]" dimensionUniqueName="[Table_1]" displayFolder="" count="2" memberValueDatatype="130" unbalanced="0"/>
    <cacheHierarchy uniqueName="[Table_1].[Postal Code]" caption="Postal Code" attribute="1" defaultMemberUniqueName="[Table_1].[Postal Code].[All]" allUniqueName="[Table_1].[Postal Code].[All]" dimensionUniqueName="[Table_1]" displayFolder="" count="2" memberValueDatatype="20" unbalanced="0"/>
    <cacheHierarchy uniqueName="[Table_1].[Order Date]" caption="Order Date" attribute="1" time="1" defaultMemberUniqueName="[Table_1].[Order Date].[All]" allUniqueName="[Table_1].[Order Date].[All]" dimensionUniqueName="[Table_1]" displayFolder="" count="2" memberValueDatatype="7" unbalanced="0"/>
    <cacheHierarchy uniqueName="[Table_1].[Ship Date]" caption="Ship Date" attribute="1" time="1" defaultMemberUniqueName="[Table_1].[Ship Date].[All]" allUniqueName="[Table_1].[Ship Date].[All]" dimensionUniqueName="[Table_1]" displayFolder="" count="2" memberValueDatatype="7" unbalanced="0"/>
    <cacheHierarchy uniqueName="[Table_1].[Profit]" caption="Profit" attribute="1" defaultMemberUniqueName="[Table_1].[Profit].[All]" allUniqueName="[Table_1].[Profit].[All]" dimensionUniqueName="[Table_1]" displayFolder="" count="2" memberValueDatatype="5" unbalanced="0"/>
    <cacheHierarchy uniqueName="[Table_1].[Quantity ordered new]" caption="Quantity ordered new" attribute="1" defaultMemberUniqueName="[Table_1].[Quantity ordered new].[All]" allUniqueName="[Table_1].[Quantity ordered new].[All]" dimensionUniqueName="[Table_1]" displayFolder="" count="2" memberValueDatatype="20" unbalanced="0"/>
    <cacheHierarchy uniqueName="[Table_1].[Sales]" caption="Sales" attribute="1" defaultMemberUniqueName="[Table_1].[Sales].[All]" allUniqueName="[Table_1].[Sales].[All]" dimensionUniqueName="[Table_1]" displayFolder="" count="2" memberValueDatatype="5" unbalanced="0"/>
    <cacheHierarchy uniqueName="[Table_1].[Order ID]" caption="Order ID" attribute="1" defaultMemberUniqueName="[Table_1].[Order ID].[All]" allUniqueName="[Table_1].[Order ID].[All]" dimensionUniqueName="[Table_1]" displayFolder="" count="2" memberValueDatatype="20" unbalanced="0"/>
    <cacheHierarchy uniqueName="[Table_1].[Total]" caption="Total" attribute="1" defaultMemberUniqueName="[Table_1].[Total].[All]" allUniqueName="[Table_1].[Total].[All]" dimensionUniqueName="[Table_1]" displayFolder="" count="2" memberValueDatatype="5" unbalanced="0"/>
    <cacheHierarchy uniqueName="[Table_1].[Manager]" caption="Manager" attribute="1" defaultMemberUniqueName="[Table_1].[Manager].[All]" allUniqueName="[Table_1].[Manager].[All]" dimensionUniqueName="[Table_1]" displayFolder="" count="2" memberValueDatatype="130" unbalanced="0">
      <fieldsUsage count="2">
        <fieldUsage x="-1"/>
        <fieldUsage x="4"/>
      </fieldsUsage>
    </cacheHierarchy>
    <cacheHierarchy uniqueName="[Table_1].[Order Date (Month)]" caption="Order Date (Month)" attribute="1" defaultMemberUniqueName="[Table_1].[Order Date (Month)].[All]" allUniqueName="[Table_1].[Order Date (Month)].[All]" dimensionUniqueName="[Table_1]" displayFolder="" count="2" memberValueDatatype="130" unbalanced="0"/>
    <cacheHierarchy uniqueName="[Table_1].[Order Date (Month Index)]" caption="Order Date (Month Index)" attribute="1" defaultMemberUniqueName="[Table_1].[Order Date (Month Index)].[All]" allUniqueName="[Table_1].[Order Date (Month Index)].[All]" dimensionUniqueName="[Table_1]" displayFolder="" count="2" memberValueDatatype="20" unbalanced="0" hidden="1"/>
    <cacheHierarchy uniqueName="[Measures].[__XL_Count Table_1]" caption="__XL_Count Table_1" measure="1" displayFolder="" measureGroup="Table_1" count="0" hidden="1"/>
    <cacheHierarchy uniqueName="[Measures].[__No measures defined]" caption="__No measures defined" measure="1" displayFolder="" count="0" hidden="1"/>
    <cacheHierarchy uniqueName="[Measures].[Sum of Quantity ordered new]" caption="Sum of Quantity ordered new" measure="1" displayFolder="" measureGroup="Table_1" count="0" oneField="1" hidden="1">
      <fieldsUsage count="1">
        <fieldUsage x="1"/>
      </fieldsUsage>
      <extLst>
        <ext xmlns:x15="http://schemas.microsoft.com/office/spreadsheetml/2010/11/main" uri="{B97F6D7D-B522-45F9-BDA1-12C45D357490}">
          <x15:cacheHierarchy aggregatedColumn="21"/>
        </ext>
      </extLst>
    </cacheHierarchy>
    <cacheHierarchy uniqueName="[Measures].[Sum of Sales]" caption="Sum of Sales" measure="1" displayFolder="" measureGroup="Table_1" count="0" oneField="1" hidden="1">
      <fieldsUsage count="1">
        <fieldUsage x="2"/>
      </fieldsUsage>
      <extLst>
        <ext xmlns:x15="http://schemas.microsoft.com/office/spreadsheetml/2010/11/main" uri="{B97F6D7D-B522-45F9-BDA1-12C45D357490}">
          <x15:cacheHierarchy aggregatedColumn="22"/>
        </ext>
      </extLst>
    </cacheHierarchy>
    <cacheHierarchy uniqueName="[Measures].[Sum of Profit]" caption="Sum of Profit" measure="1" displayFolder="" measureGroup="Table_1" count="0" oneField="1" hidden="1">
      <fieldsUsage count="1">
        <fieldUsage x="3"/>
      </fieldsUsage>
      <extLst>
        <ext xmlns:x15="http://schemas.microsoft.com/office/spreadsheetml/2010/11/main" uri="{B97F6D7D-B522-45F9-BDA1-12C45D357490}">
          <x15:cacheHierarchy aggregatedColumn="20"/>
        </ext>
      </extLst>
    </cacheHierarchy>
    <cacheHierarchy uniqueName="[Measures].[Sum of Customer ID]" caption="Sum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ID]" caption="Count of Customer ID" measure="1" displayFolder="" measureGroup="Table_1" count="0" hidden="1">
      <extLst>
        <ext xmlns:x15="http://schemas.microsoft.com/office/spreadsheetml/2010/11/main" uri="{B97F6D7D-B522-45F9-BDA1-12C45D357490}">
          <x15:cacheHierarchy aggregatedColumn="0"/>
        </ext>
      </extLst>
    </cacheHierarchy>
    <cacheHierarchy uniqueName="[Measures].[Count of Customer Segment]" caption="Count of Customer Segment" measure="1" displayFolder="" measureGroup="Table_1" count="0" hidden="1">
      <extLst>
        <ext xmlns:x15="http://schemas.microsoft.com/office/spreadsheetml/2010/11/main" uri="{B97F6D7D-B522-45F9-BDA1-12C45D357490}">
          <x15:cacheHierarchy aggregatedColumn="7"/>
        </ext>
      </extLst>
    </cacheHierarchy>
    <cacheHierarchy uniqueName="[Measures].[Count of Customer Name]" caption="Count of Customer Name" measure="1" displayFolder="" measureGroup="Table_1" count="0" hidden="1">
      <extLst>
        <ext xmlns:x15="http://schemas.microsoft.com/office/spreadsheetml/2010/11/main" uri="{B97F6D7D-B522-45F9-BDA1-12C45D357490}">
          <x15:cacheHierarchy aggregatedColumn="1"/>
        </ext>
      </extLst>
    </cacheHierarchy>
    <cacheHierarchy uniqueName="[Measures].[Sum of Order ID]" caption="Sum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Order ID]" caption="Count of Order ID" measure="1" displayFolder="" measureGroup="Table_1" count="0" hidden="1">
      <extLst>
        <ext xmlns:x15="http://schemas.microsoft.com/office/spreadsheetml/2010/11/main" uri="{B97F6D7D-B522-45F9-BDA1-12C45D357490}">
          <x15:cacheHierarchy aggregatedColumn="23"/>
        </ext>
      </extLst>
    </cacheHierarchy>
    <cacheHierarchy uniqueName="[Measures].[Count of Product Category]" caption="Count of Product Category" measure="1" displayFolder="" measureGroup="Table_1" count="0" hidden="1">
      <extLst>
        <ext xmlns:x15="http://schemas.microsoft.com/office/spreadsheetml/2010/11/main" uri="{B97F6D7D-B522-45F9-BDA1-12C45D357490}">
          <x15:cacheHierarchy aggregatedColumn="8"/>
        </ext>
      </extLst>
    </cacheHierarchy>
  </cacheHierarchies>
  <kpis count="0"/>
  <dimensions count="2">
    <dimension measure="1" name="Measures" uniqueName="[Measures]" caption="Measures"/>
    <dimension name="Table_1" uniqueName="[Table_1]" caption="Table_1"/>
  </dimensions>
  <measureGroups count="1">
    <measureGroup name="Table_1" caption="Table_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47E874C-88A8-435C-89A3-660B5221F24B}" name="PivotTable8" cacheId="8" applyNumberFormats="0" applyBorderFormats="0" applyFontFormats="0" applyPatternFormats="0" applyAlignmentFormats="0" applyWidthHeightFormats="1" dataCaption="Values" updatedVersion="7" minRefreshableVersion="3" useAutoFormatting="1" subtotalHiddenItems="1" itemPrintTitles="1" createdVersion="6" indent="0" outline="1" outlineData="1" multipleFieldFilters="0" chartFormat="21">
  <location ref="A3:D7" firstHeaderRow="0"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2"/>
  </colFields>
  <colItems count="3">
    <i>
      <x/>
    </i>
    <i i="1">
      <x v="1"/>
    </i>
    <i i="2">
      <x v="2"/>
    </i>
  </colItems>
  <dataFields count="3">
    <dataField name="Sum of Quantity ordered new" fld="1" baseField="0" baseItem="0"/>
    <dataField name="Sum of Sales" fld="2" baseField="0" baseItem="0" numFmtId="1"/>
    <dataField name="Sum of Profit" fld="3" baseField="0" baseItem="0" numFmtId="1"/>
  </dataFields>
  <formats count="2">
    <format dxfId="46">
      <pivotArea outline="0" collapsedLevelsAreSubtotals="1" fieldPosition="0">
        <references count="1">
          <reference field="4294967294" count="1" selected="0">
            <x v="2"/>
          </reference>
        </references>
      </pivotArea>
    </format>
    <format dxfId="45">
      <pivotArea outline="0" collapsedLevelsAreSubtotals="1" fieldPosition="0">
        <references count="1">
          <reference field="4294967294" count="1" selected="0">
            <x v="1"/>
          </reference>
        </references>
      </pivotArea>
    </format>
  </formats>
  <chartFormats count="9">
    <chartFormat chart="14" format="0" series="1">
      <pivotArea type="data" outline="0" fieldPosition="0">
        <references count="1">
          <reference field="4294967294" count="1" selected="0">
            <x v="0"/>
          </reference>
        </references>
      </pivotArea>
    </chartFormat>
    <chartFormat chart="14" format="1" series="1">
      <pivotArea type="data" outline="0" fieldPosition="0">
        <references count="1">
          <reference field="4294967294" count="1" selected="0">
            <x v="1"/>
          </reference>
        </references>
      </pivotArea>
    </chartFormat>
    <chartFormat chart="14" format="2" series="1">
      <pivotArea type="data" outline="0" fieldPosition="0">
        <references count="1">
          <reference field="4294967294" count="1" selected="0">
            <x v="2"/>
          </reference>
        </references>
      </pivotArea>
    </chartFormat>
    <chartFormat chart="17" format="0" series="1">
      <pivotArea type="data" outline="0" fieldPosition="0">
        <references count="1">
          <reference field="4294967294" count="1" selected="0">
            <x v="0"/>
          </reference>
        </references>
      </pivotArea>
    </chartFormat>
    <chartFormat chart="17" format="1" series="1">
      <pivotArea type="data" outline="0" fieldPosition="0">
        <references count="1">
          <reference field="4294967294" count="1" selected="0">
            <x v="1"/>
          </reference>
        </references>
      </pivotArea>
    </chartFormat>
    <chartFormat chart="17" format="2" series="1">
      <pivotArea type="data" outline="0" fieldPosition="0">
        <references count="1">
          <reference field="4294967294" count="1" selected="0">
            <x v="2"/>
          </reference>
        </references>
      </pivotArea>
    </chartFormat>
    <chartFormat chart="19" format="6" series="1">
      <pivotArea type="data" outline="0" fieldPosition="0">
        <references count="1">
          <reference field="4294967294" count="1" selected="0">
            <x v="0"/>
          </reference>
        </references>
      </pivotArea>
    </chartFormat>
    <chartFormat chart="19" format="7" series="1">
      <pivotArea type="data" outline="0" fieldPosition="0">
        <references count="1">
          <reference field="4294967294" count="1" selected="0">
            <x v="1"/>
          </reference>
        </references>
      </pivotArea>
    </chartFormat>
    <chartFormat chart="19" format="8" series="1">
      <pivotArea type="data" outline="0" fieldPosition="0">
        <references count="1">
          <reference field="4294967294" count="1" selected="0">
            <x v="2"/>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Manager].&amp;[William]"/>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940DC66-34A4-451B-A946-6803A898C0EE}" name="PivotTable17" cacheId="4" applyNumberFormats="0" applyBorderFormats="0" applyFontFormats="0" applyPatternFormats="0" applyAlignmentFormats="0" applyWidthHeightFormats="1" dataCaption="Values" updatedVersion="7" minRefreshableVersion="5" useAutoFormatting="1" subtotalHiddenItems="1" itemPrintTitles="1" createdVersion="6" indent="0" outline="1" outlineData="1" multipleFieldFilters="0" chartFormat="11">
  <location ref="A3:B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Order ID" fld="1" subtotal="count" baseField="0" baseItem="0"/>
  </dataFields>
  <chartFormats count="8">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0" count="1" selected="0">
            <x v="0"/>
          </reference>
        </references>
      </pivotArea>
    </chartFormat>
    <chartFormat chart="2" format="2">
      <pivotArea type="data" outline="0" fieldPosition="0">
        <references count="2">
          <reference field="4294967294" count="1" selected="0">
            <x v="0"/>
          </reference>
          <reference field="0" count="1" selected="0">
            <x v="1"/>
          </reference>
        </references>
      </pivotArea>
    </chartFormat>
    <chartFormat chart="2" format="3">
      <pivotArea type="data" outline="0" fieldPosition="0">
        <references count="2">
          <reference field="4294967294" count="1" selected="0">
            <x v="0"/>
          </reference>
          <reference field="0" count="1" selected="0">
            <x v="2"/>
          </reference>
        </references>
      </pivotArea>
    </chartFormat>
    <chartFormat chart="10" format="24" series="1">
      <pivotArea type="data" outline="0" fieldPosition="0">
        <references count="1">
          <reference field="4294967294" count="1" selected="0">
            <x v="0"/>
          </reference>
        </references>
      </pivotArea>
    </chartFormat>
    <chartFormat chart="10" format="25">
      <pivotArea type="data" outline="0" fieldPosition="0">
        <references count="2">
          <reference field="4294967294" count="1" selected="0">
            <x v="0"/>
          </reference>
          <reference field="0" count="1" selected="0">
            <x v="0"/>
          </reference>
        </references>
      </pivotArea>
    </chartFormat>
    <chartFormat chart="10" format="26">
      <pivotArea type="data" outline="0" fieldPosition="0">
        <references count="2">
          <reference field="4294967294" count="1" selected="0">
            <x v="0"/>
          </reference>
          <reference field="0" count="1" selected="0">
            <x v="1"/>
          </reference>
        </references>
      </pivotArea>
    </chartFormat>
    <chartFormat chart="10" format="27">
      <pivotArea type="data" outline="0" fieldPosition="0">
        <references count="2">
          <reference field="4294967294" count="1" selected="0">
            <x v="0"/>
          </reference>
          <reference field="0" count="1" selected="0">
            <x v="2"/>
          </reference>
        </references>
      </pivotArea>
    </chartFormat>
  </chartFormats>
  <pivotHierarchies count="40">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Manager].&amp;[William]"/>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18ED44F-272B-4C30-AC37-C94A0AE19408}" name="PivotTable9" cacheId="5" applyNumberFormats="0" applyBorderFormats="0" applyFontFormats="0" applyPatternFormats="0" applyAlignmentFormats="0" applyWidthHeightFormats="1" dataCaption="Values" updatedVersion="7" minRefreshableVersion="5" useAutoFormatting="1" subtotalHiddenItems="1" rowGrandTotals="0" colGrandTotals="0" itemPrintTitles="1" createdVersion="6" indent="0" outline="1" outlineData="1" multipleFieldFilters="0" chartFormat="29">
  <location ref="A3:E7" firstHeaderRow="1" firstDataRow="2" firstDataCol="1"/>
  <pivotFields count="4">
    <pivotField axis="axisCol" allDrilled="1" subtotalTop="0" showAll="0" dataSourceSort="1" defaultSubtotal="0" defaultAttributeDrillState="1">
      <items count="4">
        <item x="0"/>
        <item x="1"/>
        <item x="2"/>
        <item x="3"/>
      </items>
    </pivotField>
    <pivotField axis="axisRow" allDrilled="1" subtotalTop="0" showAll="0" sortType="descending" defaultSubtotal="0" defaultAttributeDrillState="1">
      <items count="3">
        <item x="0"/>
        <item x="1"/>
        <item x="2"/>
      </items>
      <autoSortScope>
        <pivotArea dataOnly="0" outline="0" fieldPosition="0">
          <references count="2">
            <reference field="4294967294" count="1" selected="0">
              <x v="0"/>
            </reference>
            <reference field="0"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3">
    <i>
      <x v="1"/>
    </i>
    <i>
      <x v="2"/>
    </i>
    <i>
      <x/>
    </i>
  </rowItems>
  <colFields count="1">
    <field x="0"/>
  </colFields>
  <colItems count="4">
    <i>
      <x/>
    </i>
    <i>
      <x v="1"/>
    </i>
    <i>
      <x v="2"/>
    </i>
    <i>
      <x v="3"/>
    </i>
  </colItems>
  <dataFields count="1">
    <dataField name="Count of Order ID" fld="2" subtotal="count" baseField="0" baseItem="0" numFmtId="3"/>
  </dataFields>
  <formats count="9">
    <format dxfId="44">
      <pivotArea type="all" dataOnly="0" outline="0" fieldPosition="0"/>
    </format>
    <format dxfId="43">
      <pivotArea field="0" type="button" dataOnly="0" labelOnly="1" outline="0" axis="axisCol" fieldPosition="0"/>
    </format>
    <format dxfId="42">
      <pivotArea dataOnly="0" labelOnly="1" fieldPosition="0">
        <references count="1">
          <reference field="0" count="0"/>
        </references>
      </pivotArea>
    </format>
    <format dxfId="41">
      <pivotArea dataOnly="0" labelOnly="1" fieldPosition="0">
        <references count="2">
          <reference field="0" count="1" selected="0">
            <x v="0"/>
          </reference>
          <reference field="1" count="0"/>
        </references>
      </pivotArea>
    </format>
    <format dxfId="40">
      <pivotArea dataOnly="0" labelOnly="1" fieldPosition="0">
        <references count="2">
          <reference field="0" count="1" selected="0">
            <x v="1"/>
          </reference>
          <reference field="1" count="0"/>
        </references>
      </pivotArea>
    </format>
    <format dxfId="39">
      <pivotArea dataOnly="0" labelOnly="1" fieldPosition="0">
        <references count="2">
          <reference field="0" count="1" selected="0">
            <x v="2"/>
          </reference>
          <reference field="1" count="0"/>
        </references>
      </pivotArea>
    </format>
    <format dxfId="38">
      <pivotArea dataOnly="0" labelOnly="1" fieldPosition="0">
        <references count="2">
          <reference field="0" count="1" selected="0">
            <x v="3"/>
          </reference>
          <reference field="1" count="0"/>
        </references>
      </pivotArea>
    </format>
    <format dxfId="37">
      <pivotArea dataOnly="0" labelOnly="1" outline="0" axis="axisValues" fieldPosition="0"/>
    </format>
    <format dxfId="36">
      <pivotArea outline="0" collapsedLevelsAreSubtotals="1" fieldPosition="0"/>
    </format>
  </formats>
  <chartFormats count="19">
    <chartFormat chart="9"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9" format="0" series="1">
      <pivotArea type="data" outline="0" fieldPosition="0">
        <references count="2">
          <reference field="4294967294" count="1" selected="0">
            <x v="0"/>
          </reference>
          <reference field="0" count="1" selected="0">
            <x v="0"/>
          </reference>
        </references>
      </pivotArea>
    </chartFormat>
    <chartFormat chart="19" format="1" series="1">
      <pivotArea type="data" outline="0" fieldPosition="0">
        <references count="2">
          <reference field="4294967294" count="1" selected="0">
            <x v="0"/>
          </reference>
          <reference field="0" count="1" selected="0">
            <x v="1"/>
          </reference>
        </references>
      </pivotArea>
    </chartFormat>
    <chartFormat chart="19" format="2" series="1">
      <pivotArea type="data" outline="0" fieldPosition="0">
        <references count="2">
          <reference field="4294967294" count="1" selected="0">
            <x v="0"/>
          </reference>
          <reference field="0" count="1" selected="0">
            <x v="2"/>
          </reference>
        </references>
      </pivotArea>
    </chartFormat>
    <chartFormat chart="19" format="3" series="1">
      <pivotArea type="data" outline="0" fieldPosition="0">
        <references count="2">
          <reference field="4294967294" count="1" selected="0">
            <x v="0"/>
          </reference>
          <reference field="0" count="1" selected="0">
            <x v="3"/>
          </reference>
        </references>
      </pivotArea>
    </chartFormat>
    <chartFormat chart="26" format="0" series="1">
      <pivotArea type="data" outline="0" fieldPosition="0">
        <references count="2">
          <reference field="4294967294" count="1" selected="0">
            <x v="0"/>
          </reference>
          <reference field="0" count="1" selected="0">
            <x v="0"/>
          </reference>
        </references>
      </pivotArea>
    </chartFormat>
    <chartFormat chart="26" format="1" series="1">
      <pivotArea type="data" outline="0" fieldPosition="0">
        <references count="2">
          <reference field="4294967294" count="1" selected="0">
            <x v="0"/>
          </reference>
          <reference field="0" count="1" selected="0">
            <x v="1"/>
          </reference>
        </references>
      </pivotArea>
    </chartFormat>
    <chartFormat chart="26" format="2" series="1">
      <pivotArea type="data" outline="0" fieldPosition="0">
        <references count="2">
          <reference field="4294967294" count="1" selected="0">
            <x v="0"/>
          </reference>
          <reference field="0" count="1" selected="0">
            <x v="2"/>
          </reference>
        </references>
      </pivotArea>
    </chartFormat>
    <chartFormat chart="26" format="3" series="1">
      <pivotArea type="data" outline="0" fieldPosition="0">
        <references count="2">
          <reference field="4294967294" count="1" selected="0">
            <x v="0"/>
          </reference>
          <reference field="0" count="1" selected="0">
            <x v="3"/>
          </reference>
        </references>
      </pivotArea>
    </chartFormat>
    <chartFormat chart="28" format="16" series="1">
      <pivotArea type="data" outline="0" fieldPosition="0">
        <references count="2">
          <reference field="4294967294" count="1" selected="0">
            <x v="0"/>
          </reference>
          <reference field="0" count="1" selected="0">
            <x v="0"/>
          </reference>
        </references>
      </pivotArea>
    </chartFormat>
    <chartFormat chart="28" format="17" series="1">
      <pivotArea type="data" outline="0" fieldPosition="0">
        <references count="2">
          <reference field="4294967294" count="1" selected="0">
            <x v="0"/>
          </reference>
          <reference field="0" count="1" selected="0">
            <x v="1"/>
          </reference>
        </references>
      </pivotArea>
    </chartFormat>
    <chartFormat chart="28" format="18" series="1">
      <pivotArea type="data" outline="0" fieldPosition="0">
        <references count="2">
          <reference field="4294967294" count="1" selected="0">
            <x v="0"/>
          </reference>
          <reference field="0" count="1" selected="0">
            <x v="2"/>
          </reference>
        </references>
      </pivotArea>
    </chartFormat>
    <chartFormat chart="28" format="19" series="1">
      <pivotArea type="data" outline="0" fieldPosition="0">
        <references count="2">
          <reference field="4294967294" count="1" selected="0">
            <x v="0"/>
          </reference>
          <reference field="0" count="1" selected="0">
            <x v="3"/>
          </reference>
        </references>
      </pivotArea>
    </chartFormat>
    <chartFormat chart="9" format="1" series="1">
      <pivotArea type="data" outline="0" fieldPosition="0">
        <references count="2">
          <reference field="4294967294" count="1" selected="0">
            <x v="0"/>
          </reference>
          <reference field="0" count="1" selected="0">
            <x v="0"/>
          </reference>
        </references>
      </pivotArea>
    </chartFormat>
    <chartFormat chart="9" format="2" series="1">
      <pivotArea type="data" outline="0" fieldPosition="0">
        <references count="2">
          <reference field="4294967294" count="1" selected="0">
            <x v="0"/>
          </reference>
          <reference field="0" count="1" selected="0">
            <x v="1"/>
          </reference>
        </references>
      </pivotArea>
    </chartFormat>
    <chartFormat chart="9" format="3" series="1">
      <pivotArea type="data" outline="0" fieldPosition="0">
        <references count="2">
          <reference field="4294967294" count="1" selected="0">
            <x v="0"/>
          </reference>
          <reference field="0" count="1" selected="0">
            <x v="2"/>
          </reference>
        </references>
      </pivotArea>
    </chartFormat>
    <chartFormat chart="9" format="4" series="1">
      <pivotArea type="data" outline="0" fieldPosition="0">
        <references count="2">
          <reference field="4294967294" count="1" selected="0">
            <x v="0"/>
          </reference>
          <reference field="0" count="1" selected="0">
            <x v="3"/>
          </reference>
        </references>
      </pivotArea>
    </chartFormat>
  </chartFormats>
  <pivotHierarchies count="40">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Manager].&amp;[William]"/>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8"/>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04B023F-7788-411B-B742-52709E35A798}" name="PivotTable10" cacheId="6" applyNumberFormats="0" applyBorderFormats="0" applyFontFormats="0" applyPatternFormats="0" applyAlignmentFormats="0" applyWidthHeightFormats="1" dataCaption="Values" updatedVersion="7" minRefreshableVersion="5" useAutoFormatting="1" subtotalHiddenItems="1" itemPrintTitles="1" createdVersion="6" indent="0" outline="1" outlineData="1" multipleFieldFilters="0" chartFormat="29">
  <location ref="A3:C25" firstHeaderRow="0"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2">
    <field x="0"/>
    <field x="3"/>
  </rowFields>
  <rowItems count="22">
    <i>
      <x/>
    </i>
    <i r="1">
      <x/>
    </i>
    <i r="1">
      <x v="1"/>
    </i>
    <i r="1">
      <x v="2"/>
    </i>
    <i r="1">
      <x v="3"/>
    </i>
    <i r="1">
      <x v="4"/>
    </i>
    <i r="1">
      <x v="5"/>
    </i>
    <i>
      <x v="1"/>
    </i>
    <i r="1">
      <x/>
    </i>
    <i r="1">
      <x v="1"/>
    </i>
    <i r="1">
      <x v="2"/>
    </i>
    <i r="1">
      <x v="3"/>
    </i>
    <i r="1">
      <x v="4"/>
    </i>
    <i r="1">
      <x v="5"/>
    </i>
    <i>
      <x v="2"/>
    </i>
    <i r="1">
      <x/>
    </i>
    <i r="1">
      <x v="1"/>
    </i>
    <i r="1">
      <x v="2"/>
    </i>
    <i r="1">
      <x v="3"/>
    </i>
    <i r="1">
      <x v="4"/>
    </i>
    <i r="1">
      <x v="5"/>
    </i>
    <i t="grand">
      <x/>
    </i>
  </rowItems>
  <colFields count="1">
    <field x="-2"/>
  </colFields>
  <colItems count="2">
    <i>
      <x/>
    </i>
    <i i="1">
      <x v="1"/>
    </i>
  </colItems>
  <dataFields count="2">
    <dataField name="Sum of Sales" fld="1" baseField="0" baseItem="0"/>
    <dataField name="Sum of Profit" fld="2" baseField="0" baseItem="0"/>
  </dataFields>
  <formats count="6">
    <format dxfId="35">
      <pivotArea collapsedLevelsAreSubtotals="1" fieldPosition="0">
        <references count="2">
          <reference field="0" count="1" selected="0">
            <x v="0"/>
          </reference>
          <reference field="3" count="0"/>
        </references>
      </pivotArea>
    </format>
    <format dxfId="34">
      <pivotArea collapsedLevelsAreSubtotals="1" fieldPosition="0">
        <references count="1">
          <reference field="0" count="1">
            <x v="1"/>
          </reference>
        </references>
      </pivotArea>
    </format>
    <format dxfId="33">
      <pivotArea collapsedLevelsAreSubtotals="1" fieldPosition="0">
        <references count="2">
          <reference field="0" count="1" selected="0">
            <x v="1"/>
          </reference>
          <reference field="3" count="0"/>
        </references>
      </pivotArea>
    </format>
    <format dxfId="32">
      <pivotArea collapsedLevelsAreSubtotals="1" fieldPosition="0">
        <references count="1">
          <reference field="0" count="1">
            <x v="2"/>
          </reference>
        </references>
      </pivotArea>
    </format>
    <format dxfId="31">
      <pivotArea collapsedLevelsAreSubtotals="1" fieldPosition="0">
        <references count="2">
          <reference field="0" count="1" selected="0">
            <x v="2"/>
          </reference>
          <reference field="3" count="0"/>
        </references>
      </pivotArea>
    </format>
    <format dxfId="30">
      <pivotArea grandRow="1" outline="0" collapsedLevelsAreSubtotals="1" fieldPosition="0"/>
    </format>
  </formats>
  <chartFormats count="6">
    <chartFormat chart="20" format="0" series="1">
      <pivotArea type="data" outline="0" fieldPosition="0">
        <references count="1">
          <reference field="4294967294" count="1" selected="0">
            <x v="0"/>
          </reference>
        </references>
      </pivotArea>
    </chartFormat>
    <chartFormat chart="20" format="1" series="1">
      <pivotArea type="data" outline="0" fieldPosition="0">
        <references count="1">
          <reference field="4294967294" count="1" selected="0">
            <x v="1"/>
          </reference>
        </references>
      </pivotArea>
    </chartFormat>
    <chartFormat chart="23" format="2" series="1">
      <pivotArea type="data" outline="0" fieldPosition="0">
        <references count="1">
          <reference field="4294967294" count="1" selected="0">
            <x v="0"/>
          </reference>
        </references>
      </pivotArea>
    </chartFormat>
    <chartFormat chart="23" format="3" series="1">
      <pivotArea type="data" outline="0" fieldPosition="0">
        <references count="1">
          <reference field="4294967294" count="1" selected="0">
            <x v="1"/>
          </reference>
        </references>
      </pivotArea>
    </chartFormat>
    <chartFormat chart="27" format="8" series="1">
      <pivotArea type="data" outline="0" fieldPosition="0">
        <references count="1">
          <reference field="4294967294" count="1" selected="0">
            <x v="0"/>
          </reference>
        </references>
      </pivotArea>
    </chartFormat>
    <chartFormat chart="27" format="9" series="1">
      <pivotArea type="data" outline="0" fieldPosition="0">
        <references count="1">
          <reference field="4294967294" count="1" selected="0">
            <x v="1"/>
          </reference>
        </references>
      </pivotArea>
    </chartFormat>
  </chartFormats>
  <pivotHierarchies count="40">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Manager].&amp;[William]"/>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2">
    <rowHierarchyUsage hierarchyUsage="8"/>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E9F551C-0324-4659-93DF-67940291C660}" name="PivotTable11" cacheId="1" applyNumberFormats="0" applyBorderFormats="0" applyFontFormats="0" applyPatternFormats="0" applyAlignmentFormats="0" applyWidthHeightFormats="1" dataCaption="Values" updatedVersion="7" minRefreshableVersion="3" useAutoFormatting="1" subtotalHiddenItems="1" itemPrintTitles="1" createdVersion="6" indent="0" outline="1" outlineData="1" multipleFieldFilters="0" chartFormat="24">
  <location ref="A3:E54" firstHeaderRow="1" firstDataRow="2" firstDataCol="1"/>
  <pivotFields count="4">
    <pivotField axis="axisCol"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s>
  <rowFields count="1">
    <field x="3"/>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Fields count="1">
    <field x="0"/>
  </colFields>
  <colItems count="4">
    <i>
      <x/>
    </i>
    <i>
      <x v="1"/>
    </i>
    <i>
      <x v="2"/>
    </i>
    <i t="grand">
      <x/>
    </i>
  </colItems>
  <dataFields count="1">
    <dataField name="Sum of Sales" fld="1" baseField="0" baseItem="0" numFmtId="164"/>
  </dataFields>
  <formats count="1">
    <format dxfId="29">
      <pivotArea outline="0" collapsedLevelsAreSubtotals="1" fieldPosition="0"/>
    </format>
  </formats>
  <pivotHierarchies count="40">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Manager].&amp;[Chris]"/>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15"/>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41849B9-A038-415D-AAE2-40889E5B78EA}" name="PivotTable12" cacheId="9" applyNumberFormats="0" applyBorderFormats="0" applyFontFormats="0" applyPatternFormats="0" applyAlignmentFormats="0" applyWidthHeightFormats="1" dataCaption="Values" updatedVersion="7" minRefreshableVersion="5" useAutoFormatting="1" subtotalHiddenItems="1" itemPrintTitles="1" createdVersion="6" indent="0" outline="1" outlineData="1" multipleFieldFilters="0" chartFormat="17">
  <location ref="A3:B10" firstHeaderRow="1" firstDataRow="1" firstDataCol="1"/>
  <pivotFields count="3">
    <pivotField dataField="1" subtotalTop="0" showAll="0" defaultSubtotal="0"/>
    <pivotField axis="axisRow" allDrilled="1" subtotalTop="0" showAll="0" dataSourceSort="1" defaultSubtotal="0">
      <items count="6">
        <item x="0" e="0"/>
        <item x="1" e="0"/>
        <item x="2" e="0"/>
        <item x="3" e="0"/>
        <item x="4" e="0"/>
        <item x="5" e="0"/>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Sales" fld="0" baseField="0" baseItem="0" numFmtId="1"/>
  </dataFields>
  <formats count="1">
    <format dxfId="27">
      <pivotArea outline="0" collapsedLevelsAreSubtotals="1" fieldPosition="0"/>
    </format>
  </formats>
  <chartFormats count="4">
    <chartFormat chart="12" format="0" series="1">
      <pivotArea type="data" outline="0" fieldPosition="0">
        <references count="1">
          <reference field="4294967294" count="1" selected="0">
            <x v="0"/>
          </reference>
        </references>
      </pivotArea>
    </chartFormat>
    <chartFormat chart="14" format="187"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Hierarchies count="40">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Manager].&amp;[William]"/>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A203452-EBC2-4939-9150-47A71D876B09}" name="PivotTable13" cacheId="3" applyNumberFormats="0" applyBorderFormats="0" applyFontFormats="0" applyPatternFormats="0" applyAlignmentFormats="0" applyWidthHeightFormats="1" dataCaption="Values" updatedVersion="7" minRefreshableVersion="5" useAutoFormatting="1" subtotalHiddenItems="1" itemPrintTitles="1" createdVersion="6" indent="0" outline="1" outlineData="1" multipleFieldFilters="0" chartFormat="11">
  <location ref="A3:B9"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Customer ID" fld="1" subtotal="count" baseField="0" baseItem="0"/>
  </dataFields>
  <chartFormats count="18">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0" count="1" selected="0">
            <x v="0"/>
          </reference>
        </references>
      </pivotArea>
    </chartFormat>
    <chartFormat chart="1" format="2">
      <pivotArea type="data" outline="0" fieldPosition="0">
        <references count="2">
          <reference field="4294967294" count="1" selected="0">
            <x v="0"/>
          </reference>
          <reference field="0" count="1" selected="0">
            <x v="1"/>
          </reference>
        </references>
      </pivotArea>
    </chartFormat>
    <chartFormat chart="1" format="3">
      <pivotArea type="data" outline="0" fieldPosition="0">
        <references count="2">
          <reference field="4294967294" count="1" selected="0">
            <x v="0"/>
          </reference>
          <reference field="0" count="1" selected="0">
            <x v="2"/>
          </reference>
        </references>
      </pivotArea>
    </chartFormat>
    <chartFormat chart="1" format="4">
      <pivotArea type="data" outline="0" fieldPosition="0">
        <references count="2">
          <reference field="4294967294" count="1" selected="0">
            <x v="0"/>
          </reference>
          <reference field="0" count="1" selected="0">
            <x v="3"/>
          </reference>
        </references>
      </pivotArea>
    </chartFormat>
    <chartFormat chart="1" format="5">
      <pivotArea type="data" outline="0" fieldPosition="0">
        <references count="2">
          <reference field="4294967294" count="1" selected="0">
            <x v="0"/>
          </reference>
          <reference field="0" count="1" selected="0">
            <x v="4"/>
          </reference>
        </references>
      </pivotArea>
    </chartFormat>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0" count="1" selected="0">
            <x v="0"/>
          </reference>
        </references>
      </pivotArea>
    </chartFormat>
    <chartFormat chart="4" format="2">
      <pivotArea type="data" outline="0" fieldPosition="0">
        <references count="2">
          <reference field="4294967294" count="1" selected="0">
            <x v="0"/>
          </reference>
          <reference field="0" count="1" selected="0">
            <x v="1"/>
          </reference>
        </references>
      </pivotArea>
    </chartFormat>
    <chartFormat chart="4" format="3">
      <pivotArea type="data" outline="0" fieldPosition="0">
        <references count="2">
          <reference field="4294967294" count="1" selected="0">
            <x v="0"/>
          </reference>
          <reference field="0" count="1" selected="0">
            <x v="2"/>
          </reference>
        </references>
      </pivotArea>
    </chartFormat>
    <chartFormat chart="4" format="4">
      <pivotArea type="data" outline="0" fieldPosition="0">
        <references count="2">
          <reference field="4294967294" count="1" selected="0">
            <x v="0"/>
          </reference>
          <reference field="0" count="1" selected="0">
            <x v="3"/>
          </reference>
        </references>
      </pivotArea>
    </chartFormat>
    <chartFormat chart="4" format="5">
      <pivotArea type="data" outline="0" fieldPosition="0">
        <references count="2">
          <reference field="4294967294" count="1" selected="0">
            <x v="0"/>
          </reference>
          <reference field="0" count="1" selected="0">
            <x v="4"/>
          </reference>
        </references>
      </pivotArea>
    </chartFormat>
    <chartFormat chart="10" format="19" series="1">
      <pivotArea type="data" outline="0" fieldPosition="0">
        <references count="1">
          <reference field="4294967294" count="1" selected="0">
            <x v="0"/>
          </reference>
        </references>
      </pivotArea>
    </chartFormat>
    <chartFormat chart="10" format="20">
      <pivotArea type="data" outline="0" fieldPosition="0">
        <references count="2">
          <reference field="4294967294" count="1" selected="0">
            <x v="0"/>
          </reference>
          <reference field="0" count="1" selected="0">
            <x v="0"/>
          </reference>
        </references>
      </pivotArea>
    </chartFormat>
    <chartFormat chart="10" format="21">
      <pivotArea type="data" outline="0" fieldPosition="0">
        <references count="2">
          <reference field="4294967294" count="1" selected="0">
            <x v="0"/>
          </reference>
          <reference field="0" count="1" selected="0">
            <x v="1"/>
          </reference>
        </references>
      </pivotArea>
    </chartFormat>
    <chartFormat chart="10" format="22">
      <pivotArea type="data" outline="0" fieldPosition="0">
        <references count="2">
          <reference field="4294967294" count="1" selected="0">
            <x v="0"/>
          </reference>
          <reference field="0" count="1" selected="0">
            <x v="2"/>
          </reference>
        </references>
      </pivotArea>
    </chartFormat>
    <chartFormat chart="10" format="23">
      <pivotArea type="data" outline="0" fieldPosition="0">
        <references count="2">
          <reference field="4294967294" count="1" selected="0">
            <x v="0"/>
          </reference>
          <reference field="0" count="1" selected="0">
            <x v="3"/>
          </reference>
        </references>
      </pivotArea>
    </chartFormat>
    <chartFormat chart="10" format="24">
      <pivotArea type="data" outline="0" fieldPosition="0">
        <references count="2">
          <reference field="4294967294" count="1" selected="0">
            <x v="0"/>
          </reference>
          <reference field="0" count="1" selected="0">
            <x v="4"/>
          </reference>
        </references>
      </pivotArea>
    </chartFormat>
  </chartFormats>
  <pivotHierarchies count="40">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Manager].&amp;[William]"/>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DF99951-EB28-4F95-9354-A9306E14D95C}" name="PivotTable14" cacheId="7" applyNumberFormats="0" applyBorderFormats="0" applyFontFormats="0" applyPatternFormats="0" applyAlignmentFormats="0" applyWidthHeightFormats="1" dataCaption="Values" updatedVersion="7" minRefreshableVersion="5" useAutoFormatting="1" subtotalHiddenItems="1" itemPrintTitles="1" createdVersion="6" indent="0" outline="1" outlineData="1" multipleFieldFilters="0" chartFormat="43">
  <location ref="A3:F11" firstHeaderRow="1" firstDataRow="2" firstDataCol="1"/>
  <pivotFields count="4">
    <pivotField axis="axisCol" allDrilled="1" subtotalTop="0" showAll="0" dataSourceSort="1" defaultSubtotal="0" defaultAttributeDrillState="1">
      <items count="4">
        <item x="0"/>
        <item x="1"/>
        <item x="2"/>
        <item x="3"/>
      </items>
    </pivotField>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2"/>
  </rowFields>
  <rowItems count="7">
    <i>
      <x/>
    </i>
    <i>
      <x v="1"/>
    </i>
    <i>
      <x v="2"/>
    </i>
    <i>
      <x v="3"/>
    </i>
    <i>
      <x v="4"/>
    </i>
    <i>
      <x v="5"/>
    </i>
    <i t="grand">
      <x/>
    </i>
  </rowItems>
  <colFields count="1">
    <field x="0"/>
  </colFields>
  <colItems count="5">
    <i>
      <x/>
    </i>
    <i>
      <x v="1"/>
    </i>
    <i>
      <x v="2"/>
    </i>
    <i>
      <x v="3"/>
    </i>
    <i t="grand">
      <x/>
    </i>
  </colItems>
  <dataFields count="1">
    <dataField name="Count of Customer Name" fld="1" subtotal="count" baseField="0" baseItem="0"/>
  </dataFields>
  <chartFormats count="8">
    <chartFormat chart="42" format="39" series="1">
      <pivotArea type="data" outline="0" fieldPosition="0">
        <references count="2">
          <reference field="4294967294" count="1" selected="0">
            <x v="0"/>
          </reference>
          <reference field="0" count="1" selected="0">
            <x v="0"/>
          </reference>
        </references>
      </pivotArea>
    </chartFormat>
    <chartFormat chart="42" format="40" series="1">
      <pivotArea type="data" outline="0" fieldPosition="0">
        <references count="2">
          <reference field="4294967294" count="1" selected="0">
            <x v="0"/>
          </reference>
          <reference field="0" count="1" selected="0">
            <x v="1"/>
          </reference>
        </references>
      </pivotArea>
    </chartFormat>
    <chartFormat chart="42" format="41" series="1">
      <pivotArea type="data" outline="0" fieldPosition="0">
        <references count="2">
          <reference field="4294967294" count="1" selected="0">
            <x v="0"/>
          </reference>
          <reference field="0" count="1" selected="0">
            <x v="2"/>
          </reference>
        </references>
      </pivotArea>
    </chartFormat>
    <chartFormat chart="42" format="42" series="1">
      <pivotArea type="data" outline="0" fieldPosition="0">
        <references count="2">
          <reference field="4294967294" count="1" selected="0">
            <x v="0"/>
          </reference>
          <reference field="0" count="1" selected="0">
            <x v="3"/>
          </reference>
        </references>
      </pivotArea>
    </chartFormat>
    <chartFormat chart="38" format="27" series="1">
      <pivotArea type="data" outline="0" fieldPosition="0">
        <references count="2">
          <reference field="4294967294" count="1" selected="0">
            <x v="0"/>
          </reference>
          <reference field="0" count="1" selected="0">
            <x v="0"/>
          </reference>
        </references>
      </pivotArea>
    </chartFormat>
    <chartFormat chart="38" format="28" series="1">
      <pivotArea type="data" outline="0" fieldPosition="0">
        <references count="2">
          <reference field="4294967294" count="1" selected="0">
            <x v="0"/>
          </reference>
          <reference field="0" count="1" selected="0">
            <x v="1"/>
          </reference>
        </references>
      </pivotArea>
    </chartFormat>
    <chartFormat chart="38" format="29" series="1">
      <pivotArea type="data" outline="0" fieldPosition="0">
        <references count="2">
          <reference field="4294967294" count="1" selected="0">
            <x v="0"/>
          </reference>
          <reference field="0" count="1" selected="0">
            <x v="2"/>
          </reference>
        </references>
      </pivotArea>
    </chartFormat>
    <chartFormat chart="38" format="30" series="1">
      <pivotArea type="data" outline="0" fieldPosition="0">
        <references count="2">
          <reference field="4294967294" count="1" selected="0">
            <x v="0"/>
          </reference>
          <reference field="0" count="1" selected="0">
            <x v="3"/>
          </reference>
        </references>
      </pivotArea>
    </chartFormat>
  </chartFormats>
  <pivotHierarchies count="40">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Manager].&amp;[William]"/>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26"/>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1F7EE32-DFCD-429C-A2BB-720FF47614AF}" name="PivotTable15" cacheId="2" applyNumberFormats="0" applyBorderFormats="0" applyFontFormats="0" applyPatternFormats="0" applyAlignmentFormats="0" applyWidthHeightFormats="1" dataCaption="Values" updatedVersion="7" minRefreshableVersion="3" showDrill="0" useAutoFormatting="1" subtotalHiddenItems="1" itemPrintTitles="1" createdVersion="6" indent="0" outline="1" outlineData="1" multipleFieldFilters="0" chartFormat="5">
  <location ref="A3:C10"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2"/>
  </rowFields>
  <rowItems count="7">
    <i>
      <x/>
    </i>
    <i>
      <x v="1"/>
    </i>
    <i>
      <x v="2"/>
    </i>
    <i>
      <x v="3"/>
    </i>
    <i>
      <x v="4"/>
    </i>
    <i>
      <x v="5"/>
    </i>
    <i t="grand">
      <x/>
    </i>
  </rowItems>
  <colFields count="1">
    <field x="-2"/>
  </colFields>
  <colItems count="2">
    <i>
      <x/>
    </i>
    <i i="1">
      <x v="1"/>
    </i>
  </colItems>
  <dataFields count="2">
    <dataField name="Sum of Sales" fld="0" baseField="0" baseItem="0"/>
    <dataField name="Sum of Profit" fld="1"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8"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1"/>
          </reference>
        </references>
      </pivotArea>
    </chartFormat>
  </chartFormats>
  <pivotHierarchies count="40">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able_1].[Manager].&amp;[William]"/>
      </members>
    </pivotHierarchy>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2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7D009EB-B463-47E4-A664-AE1F95D7CBB7}" name="PivotTable1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23">
  <location ref="A3:C7" firstHeaderRow="0"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s>
  <rowFields count="1">
    <field x="0"/>
  </rowFields>
  <rowItems count="4">
    <i>
      <x/>
    </i>
    <i>
      <x v="1"/>
    </i>
    <i>
      <x v="2"/>
    </i>
    <i t="grand">
      <x/>
    </i>
  </rowItems>
  <colFields count="1">
    <field x="-2"/>
  </colFields>
  <colItems count="2">
    <i>
      <x/>
    </i>
    <i i="1">
      <x v="1"/>
    </i>
  </colItems>
  <dataFields count="2">
    <dataField name="Sum of Sales" fld="1" baseField="0" baseItem="0"/>
    <dataField name="Sum of Profit" fld="2" baseField="0" baseItem="0"/>
  </dataFields>
  <chartFormats count="2">
    <chartFormat chart="22" format="0" series="1">
      <pivotArea type="data" outline="0" fieldPosition="0">
        <references count="1">
          <reference field="4294967294" count="1" selected="0">
            <x v="0"/>
          </reference>
        </references>
      </pivotArea>
    </chartFormat>
    <chartFormat chart="22" format="1" series="1">
      <pivotArea type="data" outline="0" fieldPosition="0">
        <references count="1">
          <reference field="4294967294" count="1" selected="0">
            <x v="1"/>
          </reference>
        </references>
      </pivotArea>
    </chartFormat>
  </chartFormat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uperstore Raw Data 2.xlsx!Table_1">
        <x15:activeTabTopLevelEntity name="[Table_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ager" xr10:uid="{427CF000-7D70-47B0-9958-C656BBEA3356}" sourceName="[Table_1].[Manager]">
  <pivotTables>
    <pivotTable tabId="10" name="PivotTable15"/>
    <pivotTable tabId="8" name="PivotTable13"/>
    <pivotTable tabId="12" name="PivotTable17"/>
    <pivotTable tabId="4" name="PivotTable9"/>
    <pivotTable tabId="5" name="PivotTable10"/>
    <pivotTable tabId="9" name="PivotTable14"/>
    <pivotTable tabId="3" name="PivotTable8"/>
    <pivotTable tabId="7" name="PivotTable12"/>
  </pivotTables>
  <data>
    <olap pivotCacheId="522515029">
      <levels count="2">
        <level uniqueName="[Table_1].[Manager].[(All)]" sourceCaption="(All)" count="0"/>
        <level uniqueName="[Table_1].[Manager].[Manager]" sourceCaption="Manager" count="4">
          <ranges>
            <range startItem="0">
              <i n="[Table_1].[Manager].&amp;[Chris]" c="Chris"/>
              <i n="[Table_1].[Manager].&amp;[Erin]" c="Erin"/>
              <i n="[Table_1].[Manager].&amp;[Sam]" c="Sam"/>
              <i n="[Table_1].[Manager].&amp;[William]" c="William"/>
            </range>
          </ranges>
        </level>
      </levels>
      <selections count="1">
        <selection n="[Table_1].[Manager].&amp;[William]"/>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riority" xr10:uid="{01A0E6A4-9C52-42CF-9286-AFD26464FBBA}" sourceName="[Table_1].[Order Priority]">
  <pivotTables>
    <pivotTable tabId="12" name="PivotTable17"/>
    <pivotTable tabId="4" name="PivotTable9"/>
    <pivotTable tabId="5" name="PivotTable10"/>
    <pivotTable tabId="9" name="PivotTable14"/>
    <pivotTable tabId="10" name="PivotTable15"/>
    <pivotTable tabId="6" name="PivotTable11"/>
    <pivotTable tabId="7" name="PivotTable12"/>
  </pivotTables>
  <data>
    <olap pivotCacheId="1088035741">
      <levels count="2">
        <level uniqueName="[Table_1].[Order Priority].[(All)]" sourceCaption="(All)" count="0"/>
        <level uniqueName="[Table_1].[Order Priority].[Order Priority]" sourceCaption="Order Priority" count="5">
          <ranges>
            <range startItem="0">
              <i n="[Table_1].[Order Priority].&amp;[Critical]" c="Critical"/>
              <i n="[Table_1].[Order Priority].&amp;[High]" c="High"/>
              <i n="[Table_1].[Order Priority].&amp;[Low]" c="Low"/>
              <i n="[Table_1].[Order Priority].&amp;[Medium]" c="Medium"/>
              <i n="[Table_1].[Order Priority].&amp;[Not Specified]" c="Not Specified"/>
            </range>
          </ranges>
        </level>
      </levels>
      <selections count="1">
        <selection n="[Table_1].[Order Priorit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5718543A-E9F2-4E60-895E-84631FDE04F9}" sourceName="[Table_1].[Product Category]">
  <pivotTables>
    <pivotTable tabId="3" name="PivotTable8"/>
    <pivotTable tabId="4" name="PivotTable9"/>
    <pivotTable tabId="5" name="PivotTable10"/>
    <pivotTable tabId="8" name="PivotTable13"/>
    <pivotTable tabId="12" name="PivotTable17"/>
    <pivotTable tabId="9" name="PivotTable14"/>
    <pivotTable tabId="10" name="PivotTable15"/>
    <pivotTable tabId="6" name="PivotTable11"/>
    <pivotTable tabId="7" name="PivotTable12"/>
  </pivotTables>
  <data>
    <olap pivotCacheId="522515029">
      <levels count="2">
        <level uniqueName="[Table_1].[Product Category].[(All)]" sourceCaption="(All)" count="0"/>
        <level uniqueName="[Table_1].[Product Category].[Product Category]" sourceCaption="Product Category" count="3">
          <ranges>
            <range startItem="0">
              <i n="[Table_1].[Product Category].&amp;[Furniture]" c="Furniture"/>
              <i n="[Table_1].[Product Category].&amp;[Office Supplies]" c="Office Supplies"/>
              <i n="[Table_1].[Product Category].&amp;[Technology]" c="Technology"/>
            </range>
          </ranges>
        </level>
      </levels>
      <selections count="1">
        <selection n="[Table_1].[Product 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1" xr10:uid="{2A3088F1-EA23-4FA8-972B-432305A8FE86}" cache="Slicer_Product_Category" caption="Product Category" level="1" rowHeight="22542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2" xr10:uid="{67521BED-4FE8-46AC-941C-85AACF774F24}" cache="Slicer_Product_Category" caption="Product Category" level="1" rowHeight="225425"/>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nager" xr10:uid="{A056F7B6-8642-449E-B157-49FCD4E7604B}" cache="Slicer_Manager" caption="Manager" level="1" rowHeight="225425"/>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 Priority" xr10:uid="{495EF284-13FF-4246-B8F7-E0203C8A84CC}" cache="Slicer_Order_Priority" caption="Order Priority" level="1" rowHeight="225425"/>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nager 2" xr10:uid="{F8315947-E028-4272-99F8-6036C934C42D}" cache="Slicer_Manager" caption="Manager" level="1" style="Slicer Style 10" rowHeight="225425"/>
  <slicer name="Manager 3" xr10:uid="{1F885609-D4C7-4E0F-820A-176AB38482DA}" cache="Slicer_Manager" columnCount="4" level="1" style="Slicer Style 10" rowHeight="182880"/>
  <slicer name="Order Priority 2" xr10:uid="{1138B01E-E900-480F-A389-40A1C0030C2B}" cache="Slicer_Order_Priority" caption="Order Priority" level="1" style="Slicer Style 10" rowHeight="225425"/>
  <slicer name="Product Category 3" xr10:uid="{F65A98FA-660D-486E-97F2-0D7B8A06897D}" cache="Slicer_Product_Category" caption="Product Category" level="1" style="Slicer Style 10" rowHeight="22542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5C62C6BB-4A8A-4287-8546-C55AE761EE8A}" name="Table6" displayName="Table6" ref="H4:H53" totalsRowShown="0">
  <autoFilter ref="H4:H53" xr:uid="{95A67834-7C2F-4F3C-A2F4-8A827B732FB0}"/>
  <tableColumns count="1">
    <tableColumn id="6" xr3:uid="{B34ABC6F-B790-46BF-AFFA-E730C7D52DCC}" name="Country2" dataDxfId="28"/>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A1:Z1938" totalsRowCount="1">
  <autoFilter ref="A1:Z1937" xr:uid="{866B7F0B-0C93-4B54-8CCF-76DC9D700598}"/>
  <sortState xmlns:xlrd2="http://schemas.microsoft.com/office/spreadsheetml/2017/richdata2" ref="A2:Z1937">
    <sortCondition ref="O1:O1937"/>
  </sortState>
  <tableColumns count="26">
    <tableColumn id="1" xr3:uid="{00000000-0010-0000-0000-000001000000}" name="Customer ID" totalsRowDxfId="26"/>
    <tableColumn id="2" xr3:uid="{00000000-0010-0000-0000-000002000000}" name="Customer Name" totalsRowDxfId="25"/>
    <tableColumn id="3" xr3:uid="{00000000-0010-0000-0000-000003000000}" name="Order Priority" totalsRowDxfId="24"/>
    <tableColumn id="4" xr3:uid="{00000000-0010-0000-0000-000004000000}" name="Discount" totalsRowDxfId="23"/>
    <tableColumn id="5" xr3:uid="{00000000-0010-0000-0000-000005000000}" name="Unit Price" totalsRowDxfId="22"/>
    <tableColumn id="6" xr3:uid="{00000000-0010-0000-0000-000006000000}" name="Shipping Cost" totalsRowDxfId="21"/>
    <tableColumn id="7" xr3:uid="{00000000-0010-0000-0000-000007000000}" name="Ship Mode" totalsRowDxfId="20"/>
    <tableColumn id="8" xr3:uid="{00000000-0010-0000-0000-000008000000}" name="Customer Segment" totalsRowDxfId="19"/>
    <tableColumn id="9" xr3:uid="{00000000-0010-0000-0000-000009000000}" name="Product Category" totalsRowDxfId="18"/>
    <tableColumn id="10" xr3:uid="{00000000-0010-0000-0000-00000A000000}" name="Product Sub-Category" totalsRowFunction="custom" totalsRowDxfId="17">
      <totalsRowFormula>COUNT(DataSheet!$J$2:$J$1937)</totalsRowFormula>
    </tableColumn>
    <tableColumn id="11" xr3:uid="{00000000-0010-0000-0000-00000B000000}" name="Product Container" totalsRowDxfId="16"/>
    <tableColumn id="12" xr3:uid="{00000000-0010-0000-0000-00000C000000}" name="Product Name" totalsRowDxfId="15"/>
    <tableColumn id="13" xr3:uid="{00000000-0010-0000-0000-00000D000000}" name="Product Base Margin" totalsRowDxfId="14"/>
    <tableColumn id="14" xr3:uid="{00000000-0010-0000-0000-00000E000000}" name="Country" totalsRowDxfId="13"/>
    <tableColumn id="15" xr3:uid="{00000000-0010-0000-0000-00000F000000}" name="Region" totalsRowDxfId="12"/>
    <tableColumn id="16" xr3:uid="{00000000-0010-0000-0000-000010000000}" name="State or Province" totalsRowDxfId="11"/>
    <tableColumn id="17" xr3:uid="{00000000-0010-0000-0000-000011000000}" name="City" totalsRowDxfId="10"/>
    <tableColumn id="18" xr3:uid="{00000000-0010-0000-0000-000012000000}" name="Postal Code" totalsRowDxfId="9"/>
    <tableColumn id="19" xr3:uid="{00000000-0010-0000-0000-000013000000}" name="Order Date" totalsRowDxfId="8"/>
    <tableColumn id="20" xr3:uid="{00000000-0010-0000-0000-000014000000}" name="Ship Date" totalsRowDxfId="7"/>
    <tableColumn id="21" xr3:uid="{00000000-0010-0000-0000-000015000000}" name="Profit" totalsRowFunction="custom" totalsRowDxfId="6">
      <totalsRowFormula>SUM(DataSheet!$U$2:$U$1937)</totalsRowFormula>
    </tableColumn>
    <tableColumn id="22" xr3:uid="{00000000-0010-0000-0000-000016000000}" name="Quantity ordered new" totalsRowDxfId="5"/>
    <tableColumn id="23" xr3:uid="{00000000-0010-0000-0000-000017000000}" name="Sales" dataDxfId="4" totalsRowDxfId="3"/>
    <tableColumn id="24" xr3:uid="{00000000-0010-0000-0000-000018000000}" name="Order ID" totalsRowDxfId="2"/>
    <tableColumn id="25" xr3:uid="{00000000-0010-0000-0000-000019000000}" name="Total" totalsRowDxfId="1"/>
    <tableColumn id="26" xr3:uid="{00000000-0010-0000-0000-00001A000000}" name="Manager" totalsRowDxfId="0">
      <calculatedColumnFormula>_xlfn.IFS(DataSheet!$O2="Central","Chris",DataSheet!$O2="East","Erin",DataSheet!$O2="South","Sam",DataSheet!$O2="West","William")</calculatedColumnFormula>
    </tableColumn>
  </tableColumns>
  <tableStyleInfo name="DataSheet-style" showFirstColumn="1" showLastColumn="1"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1" xr10:uid="{E361EB56-6C33-4287-A7C7-C74A2DA53D54}" sourceName="[Table_1].[Order Date]">
  <pivotTables>
    <pivotTable tabId="4" name="PivotTable9"/>
    <pivotTable tabId="7" name="PivotTable12"/>
    <pivotTable tabId="9" name="PivotTable14"/>
    <pivotTable tabId="5" name="PivotTable10"/>
    <pivotTable tabId="12" name="PivotTable17"/>
    <pivotTable tabId="8" name="PivotTable13"/>
  </pivotTables>
  <state minimalRefreshVersion="6" lastRefreshVersion="6" pivotCacheId="1287770790" filterType="unknown">
    <bounds startDate="2015-01-01T00:00:00" endDate="2016-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1" xr10:uid="{110324E1-0BCB-43BE-9784-B2A4D3C21A4D}" cache="Timeline_Order_Date1" caption="Order Date" level="2" selectionLevel="2" scrollPosition="2015-01-01T00:00:00" style="Timeline Style 1"/>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13.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11.xml"/><Relationship Id="rId1" Type="http://schemas.openxmlformats.org/officeDocument/2006/relationships/printerSettings" Target="../printerSettings/printerSettings2.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1.bin"/><Relationship Id="rId1" Type="http://schemas.openxmlformats.org/officeDocument/2006/relationships/pivotTable" Target="../pivotTables/pivotTable4.xml"/><Relationship Id="rId5" Type="http://schemas.microsoft.com/office/2007/relationships/slicer" Target="../slicers/slicer2.xml"/><Relationship Id="rId4" Type="http://schemas.openxmlformats.org/officeDocument/2006/relationships/table" Target="../tables/table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DF7A10-4AC6-4EF3-A6A8-0CB7C108CD9F}">
  <dimension ref="A3:D12"/>
  <sheetViews>
    <sheetView workbookViewId="0">
      <selection activeCell="D17" sqref="D17"/>
    </sheetView>
  </sheetViews>
  <sheetFormatPr defaultRowHeight="12.75" x14ac:dyDescent="0.2"/>
  <cols>
    <col min="1" max="1" width="13.5703125" bestFit="1" customWidth="1"/>
    <col min="2" max="2" width="25.5703125" bestFit="1" customWidth="1"/>
    <col min="3" max="3" width="12.140625" bestFit="1" customWidth="1"/>
    <col min="4" max="4" width="11.7109375" bestFit="1" customWidth="1"/>
  </cols>
  <sheetData>
    <row r="3" spans="1:4" x14ac:dyDescent="0.2">
      <c r="A3" s="6" t="s">
        <v>3013</v>
      </c>
      <c r="B3" s="5" t="s">
        <v>3015</v>
      </c>
      <c r="C3" s="21" t="s">
        <v>3016</v>
      </c>
      <c r="D3" s="14" t="s">
        <v>3017</v>
      </c>
    </row>
    <row r="4" spans="1:4" x14ac:dyDescent="0.2">
      <c r="A4" s="8" t="s">
        <v>30</v>
      </c>
      <c r="B4" s="15">
        <v>1188</v>
      </c>
      <c r="C4" s="47">
        <v>184155.86</v>
      </c>
      <c r="D4" s="70">
        <v>45999.542280000001</v>
      </c>
    </row>
    <row r="5" spans="1:4" x14ac:dyDescent="0.2">
      <c r="A5" s="10" t="s">
        <v>50</v>
      </c>
      <c r="B5" s="17">
        <v>3776</v>
      </c>
      <c r="C5" s="49">
        <v>111003.26</v>
      </c>
      <c r="D5" s="44">
        <v>12136.81913</v>
      </c>
    </row>
    <row r="6" spans="1:4" x14ac:dyDescent="0.2">
      <c r="A6" s="10" t="s">
        <v>42</v>
      </c>
      <c r="B6" s="17">
        <v>1605</v>
      </c>
      <c r="C6" s="49">
        <v>218867.52</v>
      </c>
      <c r="D6" s="44">
        <v>10095.172992000003</v>
      </c>
    </row>
    <row r="7" spans="1:4" x14ac:dyDescent="0.2">
      <c r="A7" s="12" t="s">
        <v>3014</v>
      </c>
      <c r="B7" s="19">
        <v>6569</v>
      </c>
      <c r="C7" s="51">
        <v>514026.64</v>
      </c>
      <c r="D7" s="33">
        <v>68231.534402000005</v>
      </c>
    </row>
    <row r="8" spans="1:4" x14ac:dyDescent="0.2">
      <c r="C8" s="73">
        <f>B4</f>
        <v>1188</v>
      </c>
      <c r="D8" s="72" t="s">
        <v>3030</v>
      </c>
    </row>
    <row r="9" spans="1:4" x14ac:dyDescent="0.2">
      <c r="B9" s="72" t="s">
        <v>3029</v>
      </c>
      <c r="C9" s="73"/>
      <c r="D9" s="71">
        <f>C4</f>
        <v>184155.86</v>
      </c>
    </row>
    <row r="10" spans="1:4" x14ac:dyDescent="0.2">
      <c r="C10" s="73"/>
    </row>
    <row r="11" spans="1:4" x14ac:dyDescent="0.2">
      <c r="D11" s="72" t="s">
        <v>3031</v>
      </c>
    </row>
    <row r="12" spans="1:4" x14ac:dyDescent="0.2">
      <c r="D12" s="71">
        <f>D4</f>
        <v>45999.542280000001</v>
      </c>
    </row>
  </sheetData>
  <mergeCells count="1">
    <mergeCell ref="C8:C10"/>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96CDF8-77BE-40EB-96F3-984EEFFD47BE}">
  <dimension ref="A3:C7"/>
  <sheetViews>
    <sheetView workbookViewId="0">
      <selection activeCell="I3" sqref="I3"/>
    </sheetView>
  </sheetViews>
  <sheetFormatPr defaultRowHeight="12.75" x14ac:dyDescent="0.2"/>
  <cols>
    <col min="1" max="1" width="13.5703125" bestFit="1" customWidth="1"/>
    <col min="2" max="2" width="12.140625" bestFit="1" customWidth="1"/>
    <col min="3" max="3" width="12" bestFit="1" customWidth="1"/>
  </cols>
  <sheetData>
    <row r="3" spans="1:3" x14ac:dyDescent="0.2">
      <c r="A3" s="6" t="s">
        <v>3013</v>
      </c>
      <c r="B3" s="5" t="s">
        <v>3016</v>
      </c>
      <c r="C3" s="14" t="s">
        <v>3017</v>
      </c>
    </row>
    <row r="4" spans="1:3" x14ac:dyDescent="0.2">
      <c r="A4" s="8" t="s">
        <v>30</v>
      </c>
      <c r="B4" s="15">
        <v>619578.75</v>
      </c>
      <c r="C4" s="16">
        <v>49515.527436350014</v>
      </c>
    </row>
    <row r="5" spans="1:3" x14ac:dyDescent="0.2">
      <c r="A5" s="10" t="s">
        <v>50</v>
      </c>
      <c r="B5" s="17">
        <v>549681.06999999995</v>
      </c>
      <c r="C5" s="18">
        <v>90204.715936799927</v>
      </c>
    </row>
    <row r="6" spans="1:3" x14ac:dyDescent="0.2">
      <c r="A6" s="10" t="s">
        <v>42</v>
      </c>
      <c r="B6" s="17">
        <v>712264.95</v>
      </c>
      <c r="C6" s="18">
        <v>75303.156364000024</v>
      </c>
    </row>
    <row r="7" spans="1:3" x14ac:dyDescent="0.2">
      <c r="A7" s="12" t="s">
        <v>3014</v>
      </c>
      <c r="B7" s="19">
        <v>1881524.77</v>
      </c>
      <c r="C7" s="20">
        <v>215023.39973715012</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7006E-D5F3-4080-915D-439746527FEA}">
  <dimension ref="A3:B7"/>
  <sheetViews>
    <sheetView workbookViewId="0">
      <selection activeCell="E7" sqref="E7"/>
    </sheetView>
  </sheetViews>
  <sheetFormatPr defaultRowHeight="12.75" x14ac:dyDescent="0.2"/>
  <cols>
    <col min="1" max="1" width="12.85546875" bestFit="1" customWidth="1"/>
    <col min="2" max="2" width="15.42578125" bestFit="1" customWidth="1"/>
  </cols>
  <sheetData>
    <row r="3" spans="1:2" x14ac:dyDescent="0.2">
      <c r="A3" s="6" t="s">
        <v>3013</v>
      </c>
      <c r="B3" s="7" t="s">
        <v>3026</v>
      </c>
    </row>
    <row r="4" spans="1:2" x14ac:dyDescent="0.2">
      <c r="A4" s="8" t="s">
        <v>28</v>
      </c>
      <c r="B4" s="9">
        <v>67</v>
      </c>
    </row>
    <row r="5" spans="1:2" x14ac:dyDescent="0.2">
      <c r="A5" s="10" t="s">
        <v>89</v>
      </c>
      <c r="B5" s="11">
        <v>57</v>
      </c>
    </row>
    <row r="6" spans="1:2" x14ac:dyDescent="0.2">
      <c r="A6" s="10" t="s">
        <v>40</v>
      </c>
      <c r="B6" s="11">
        <v>342</v>
      </c>
    </row>
    <row r="7" spans="1:2" x14ac:dyDescent="0.2">
      <c r="A7" s="12" t="s">
        <v>3014</v>
      </c>
      <c r="B7" s="13">
        <v>466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Z1938"/>
  <sheetViews>
    <sheetView topLeftCell="M1" workbookViewId="0">
      <selection activeCell="W1" sqref="W1"/>
    </sheetView>
  </sheetViews>
  <sheetFormatPr defaultColWidth="12.5703125" defaultRowHeight="15.75" customHeight="1" x14ac:dyDescent="0.2"/>
  <cols>
    <col min="1" max="1" width="5" bestFit="1" customWidth="1"/>
    <col min="2" max="2" width="25.5703125" bestFit="1" customWidth="1"/>
    <col min="3" max="3" width="12" bestFit="1" customWidth="1"/>
    <col min="4" max="4" width="5" bestFit="1" customWidth="1"/>
    <col min="5" max="5" width="8" bestFit="1" customWidth="1"/>
    <col min="6" max="6" width="7" bestFit="1" customWidth="1"/>
    <col min="7" max="7" width="12.5703125" bestFit="1" customWidth="1"/>
    <col min="8" max="8" width="14.140625" bestFit="1" customWidth="1"/>
    <col min="9" max="9" width="13.5703125" bestFit="1" customWidth="1"/>
    <col min="10" max="10" width="28.140625" bestFit="1" customWidth="1"/>
    <col min="11" max="11" width="11.42578125" bestFit="1" customWidth="1"/>
    <col min="12" max="12" width="86" bestFit="1" customWidth="1"/>
    <col min="13" max="13" width="5" bestFit="1" customWidth="1"/>
    <col min="14" max="14" width="12.28515625" bestFit="1" customWidth="1"/>
    <col min="15" max="15" width="6.85546875" bestFit="1" customWidth="1"/>
    <col min="16" max="16" width="17.42578125" bestFit="1" customWidth="1"/>
    <col min="17" max="17" width="19" bestFit="1" customWidth="1"/>
    <col min="18" max="18" width="6" bestFit="1" customWidth="1"/>
    <col min="19" max="20" width="9.7109375" bestFit="1" customWidth="1"/>
    <col min="21" max="21" width="12.5703125" bestFit="1" customWidth="1"/>
    <col min="22" max="22" width="4" bestFit="1" customWidth="1"/>
    <col min="23" max="23" width="10.140625" style="40" bestFit="1" customWidth="1"/>
    <col min="24" max="24" width="6" bestFit="1" customWidth="1"/>
    <col min="25" max="25" width="8" bestFit="1" customWidth="1"/>
    <col min="26" max="26" width="10.85546875" customWidth="1"/>
  </cols>
  <sheetData>
    <row r="1" spans="1:26" ht="12.75" x14ac:dyDescent="0.2">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45" t="s">
        <v>22</v>
      </c>
      <c r="X1" s="1" t="s">
        <v>23</v>
      </c>
      <c r="Y1" s="1" t="s">
        <v>24</v>
      </c>
      <c r="Z1" s="1" t="s">
        <v>25</v>
      </c>
    </row>
    <row r="2" spans="1:26" ht="15.75" customHeight="1" x14ac:dyDescent="0.25">
      <c r="A2" s="1">
        <v>1418</v>
      </c>
      <c r="B2" s="1" t="s">
        <v>48</v>
      </c>
      <c r="C2" s="1" t="s">
        <v>49</v>
      </c>
      <c r="D2" s="1">
        <v>7.0000000000000007E-2</v>
      </c>
      <c r="E2" s="1">
        <v>4.84</v>
      </c>
      <c r="F2" s="1">
        <v>0.71</v>
      </c>
      <c r="G2" s="1" t="s">
        <v>40</v>
      </c>
      <c r="H2" s="1" t="s">
        <v>29</v>
      </c>
      <c r="I2" s="1" t="s">
        <v>50</v>
      </c>
      <c r="J2" s="1" t="s">
        <v>51</v>
      </c>
      <c r="K2" s="1" t="s">
        <v>52</v>
      </c>
      <c r="L2" s="1" t="s">
        <v>53</v>
      </c>
      <c r="M2" s="1">
        <v>0.52</v>
      </c>
      <c r="N2" s="1" t="s">
        <v>34</v>
      </c>
      <c r="O2" s="1" t="s">
        <v>54</v>
      </c>
      <c r="P2" s="1" t="s">
        <v>55</v>
      </c>
      <c r="Q2" s="1" t="s">
        <v>56</v>
      </c>
      <c r="R2" s="1">
        <v>46901</v>
      </c>
      <c r="S2" s="2">
        <v>42005</v>
      </c>
      <c r="T2" s="2">
        <v>42007</v>
      </c>
      <c r="U2" s="1">
        <v>25.240200000000002</v>
      </c>
      <c r="V2" s="1">
        <v>8</v>
      </c>
      <c r="W2" s="45">
        <v>36.58</v>
      </c>
      <c r="X2" s="1">
        <v>90539</v>
      </c>
      <c r="Y2" s="1">
        <f>DataSheet!$E4-DataSheet!$D4</f>
        <v>40.919999999999995</v>
      </c>
      <c r="Z2" s="1" t="str">
        <f>_xlfn.IFS(DataSheet!$O4="Central","Chris",DataSheet!$O4="East","Erin",DataSheet!$O4="South","Sam",DataSheet!$O4="West","William")</f>
        <v>Chris</v>
      </c>
    </row>
    <row r="3" spans="1:26" ht="15.75" customHeight="1" x14ac:dyDescent="0.25">
      <c r="A3" s="1">
        <v>674</v>
      </c>
      <c r="B3" s="1" t="s">
        <v>79</v>
      </c>
      <c r="C3" s="1" t="s">
        <v>27</v>
      </c>
      <c r="D3" s="1">
        <v>0.06</v>
      </c>
      <c r="E3" s="1">
        <v>161.55000000000001</v>
      </c>
      <c r="F3" s="1">
        <v>19.989999999999998</v>
      </c>
      <c r="G3" s="1" t="s">
        <v>40</v>
      </c>
      <c r="H3" s="1" t="s">
        <v>29</v>
      </c>
      <c r="I3" s="1" t="s">
        <v>50</v>
      </c>
      <c r="J3" s="1" t="s">
        <v>80</v>
      </c>
      <c r="K3" s="1" t="s">
        <v>75</v>
      </c>
      <c r="L3" s="1" t="s">
        <v>81</v>
      </c>
      <c r="M3" s="1">
        <v>0.66</v>
      </c>
      <c r="N3" s="1" t="s">
        <v>34</v>
      </c>
      <c r="O3" s="1" t="s">
        <v>54</v>
      </c>
      <c r="P3" s="1" t="s">
        <v>82</v>
      </c>
      <c r="Q3" s="1" t="s">
        <v>83</v>
      </c>
      <c r="R3" s="1">
        <v>64133</v>
      </c>
      <c r="S3" s="2">
        <v>42006</v>
      </c>
      <c r="T3" s="2">
        <v>42007</v>
      </c>
      <c r="U3" s="1">
        <v>-7.58</v>
      </c>
      <c r="V3" s="1">
        <v>3</v>
      </c>
      <c r="W3" s="45">
        <v>485.01</v>
      </c>
      <c r="X3" s="1">
        <v>88174</v>
      </c>
      <c r="Y3" s="1">
        <f>DataSheet!$E9-DataSheet!$D9</f>
        <v>6.45</v>
      </c>
      <c r="Z3" s="1" t="str">
        <f>_xlfn.IFS(DataSheet!$O9="Central","Chris",DataSheet!$O9="East","Erin",DataSheet!$O9="South","Sam",DataSheet!$O9="West","William")</f>
        <v>Chris</v>
      </c>
    </row>
    <row r="4" spans="1:26" ht="15.75" customHeight="1" x14ac:dyDescent="0.25">
      <c r="A4" s="1">
        <v>950</v>
      </c>
      <c r="B4" s="1" t="s">
        <v>84</v>
      </c>
      <c r="C4" s="1" t="s">
        <v>27</v>
      </c>
      <c r="D4" s="1">
        <v>0.06</v>
      </c>
      <c r="E4" s="1">
        <v>40.98</v>
      </c>
      <c r="F4" s="1">
        <v>2.99</v>
      </c>
      <c r="G4" s="1" t="s">
        <v>40</v>
      </c>
      <c r="H4" s="1" t="s">
        <v>41</v>
      </c>
      <c r="I4" s="1" t="s">
        <v>50</v>
      </c>
      <c r="J4" s="1" t="s">
        <v>74</v>
      </c>
      <c r="K4" s="1" t="s">
        <v>75</v>
      </c>
      <c r="L4" s="1" t="s">
        <v>85</v>
      </c>
      <c r="M4" s="1">
        <v>0.36</v>
      </c>
      <c r="N4" s="1" t="s">
        <v>34</v>
      </c>
      <c r="O4" s="1" t="s">
        <v>54</v>
      </c>
      <c r="P4" s="1" t="s">
        <v>86</v>
      </c>
      <c r="Q4" s="1" t="s">
        <v>87</v>
      </c>
      <c r="R4" s="1">
        <v>55372</v>
      </c>
      <c r="S4" s="2">
        <v>42006</v>
      </c>
      <c r="T4" s="2">
        <v>42008</v>
      </c>
      <c r="U4" s="1">
        <v>-14.801880000000001</v>
      </c>
      <c r="V4" s="1">
        <v>1</v>
      </c>
      <c r="W4" s="45">
        <v>41.6</v>
      </c>
      <c r="X4" s="1">
        <v>89083</v>
      </c>
      <c r="Y4" s="1">
        <f>DataSheet!$E10-DataSheet!$D10</f>
        <v>10.040000000000001</v>
      </c>
      <c r="Z4" s="1" t="str">
        <f>_xlfn.IFS(DataSheet!$O10="Central","Chris",DataSheet!$O10="East","Erin",DataSheet!$O10="South","Sam",DataSheet!$O10="West","William")</f>
        <v>Chris</v>
      </c>
    </row>
    <row r="5" spans="1:26" ht="15.75" customHeight="1" x14ac:dyDescent="0.25">
      <c r="A5" s="1">
        <v>1136</v>
      </c>
      <c r="B5" s="1" t="s">
        <v>103</v>
      </c>
      <c r="C5" s="1" t="s">
        <v>39</v>
      </c>
      <c r="D5" s="1">
        <v>0.09</v>
      </c>
      <c r="E5" s="1">
        <v>270.97000000000003</v>
      </c>
      <c r="F5" s="1">
        <v>28.06</v>
      </c>
      <c r="G5" s="1" t="s">
        <v>28</v>
      </c>
      <c r="H5" s="1" t="s">
        <v>41</v>
      </c>
      <c r="I5" s="1" t="s">
        <v>42</v>
      </c>
      <c r="J5" s="1" t="s">
        <v>58</v>
      </c>
      <c r="K5" s="1" t="s">
        <v>59</v>
      </c>
      <c r="L5" s="1" t="s">
        <v>104</v>
      </c>
      <c r="M5" s="1">
        <v>0.56000000000000005</v>
      </c>
      <c r="N5" s="1" t="s">
        <v>34</v>
      </c>
      <c r="O5" s="1" t="s">
        <v>54</v>
      </c>
      <c r="P5" s="1" t="s">
        <v>105</v>
      </c>
      <c r="Q5" s="1" t="s">
        <v>106</v>
      </c>
      <c r="R5" s="1">
        <v>60188</v>
      </c>
      <c r="S5" s="2">
        <v>42006</v>
      </c>
      <c r="T5" s="2">
        <v>42008</v>
      </c>
      <c r="U5" s="1">
        <v>2660.1432</v>
      </c>
      <c r="V5" s="1">
        <v>15</v>
      </c>
      <c r="W5" s="45">
        <v>3855.28</v>
      </c>
      <c r="X5" s="1">
        <v>87940</v>
      </c>
      <c r="Y5" s="1">
        <f>DataSheet!$E15-DataSheet!$D15</f>
        <v>161.5</v>
      </c>
      <c r="Z5" s="1" t="str">
        <f>_xlfn.IFS(DataSheet!$O15="Central","Chris",DataSheet!$O15="East","Erin",DataSheet!$O15="South","Sam",DataSheet!$O15="West","William")</f>
        <v>Chris</v>
      </c>
    </row>
    <row r="6" spans="1:26" ht="15.75" customHeight="1" x14ac:dyDescent="0.25">
      <c r="A6" s="1">
        <v>388</v>
      </c>
      <c r="B6" s="1" t="s">
        <v>133</v>
      </c>
      <c r="C6" s="1" t="s">
        <v>27</v>
      </c>
      <c r="D6" s="1">
        <v>0.03</v>
      </c>
      <c r="E6" s="1">
        <v>5.28</v>
      </c>
      <c r="F6" s="1">
        <v>5.66</v>
      </c>
      <c r="G6" s="1" t="s">
        <v>40</v>
      </c>
      <c r="H6" s="1" t="s">
        <v>96</v>
      </c>
      <c r="I6" s="1" t="s">
        <v>50</v>
      </c>
      <c r="J6" s="1" t="s">
        <v>90</v>
      </c>
      <c r="K6" s="1" t="s">
        <v>75</v>
      </c>
      <c r="L6" s="1" t="s">
        <v>134</v>
      </c>
      <c r="M6" s="1">
        <v>0.4</v>
      </c>
      <c r="N6" s="1" t="s">
        <v>34</v>
      </c>
      <c r="O6" s="1" t="s">
        <v>54</v>
      </c>
      <c r="P6" s="1" t="s">
        <v>135</v>
      </c>
      <c r="Q6" s="1" t="s">
        <v>136</v>
      </c>
      <c r="R6" s="1">
        <v>68847</v>
      </c>
      <c r="S6" s="2">
        <v>42007</v>
      </c>
      <c r="T6" s="2">
        <v>42009</v>
      </c>
      <c r="U6" s="1">
        <v>-51.559199999999997</v>
      </c>
      <c r="V6" s="1">
        <v>4</v>
      </c>
      <c r="W6" s="45">
        <v>22.82</v>
      </c>
      <c r="X6" s="1">
        <v>90337</v>
      </c>
      <c r="Y6" s="1">
        <f>DataSheet!$E25-DataSheet!$D25</f>
        <v>243.89999999999998</v>
      </c>
      <c r="Z6" s="1" t="str">
        <f>_xlfn.IFS(DataSheet!$O25="Central","Chris",DataSheet!$O25="East","Erin",DataSheet!$O25="South","Sam",DataSheet!$O25="West","William")</f>
        <v>Chris</v>
      </c>
    </row>
    <row r="7" spans="1:26" ht="15.75" customHeight="1" x14ac:dyDescent="0.25">
      <c r="A7" s="1">
        <v>388</v>
      </c>
      <c r="B7" s="1" t="s">
        <v>133</v>
      </c>
      <c r="C7" s="1" t="s">
        <v>27</v>
      </c>
      <c r="D7" s="1">
        <v>0.01</v>
      </c>
      <c r="E7" s="1">
        <v>110.99</v>
      </c>
      <c r="F7" s="1">
        <v>2.5</v>
      </c>
      <c r="G7" s="1" t="s">
        <v>40</v>
      </c>
      <c r="H7" s="1" t="s">
        <v>96</v>
      </c>
      <c r="I7" s="1" t="s">
        <v>42</v>
      </c>
      <c r="J7" s="1" t="s">
        <v>137</v>
      </c>
      <c r="K7" s="1" t="s">
        <v>75</v>
      </c>
      <c r="L7" s="1" t="s">
        <v>138</v>
      </c>
      <c r="M7" s="1">
        <v>0.56999999999999995</v>
      </c>
      <c r="N7" s="1" t="s">
        <v>34</v>
      </c>
      <c r="O7" s="1" t="s">
        <v>54</v>
      </c>
      <c r="P7" s="1" t="s">
        <v>135</v>
      </c>
      <c r="Q7" s="1" t="s">
        <v>136</v>
      </c>
      <c r="R7" s="1">
        <v>68847</v>
      </c>
      <c r="S7" s="2">
        <v>42007</v>
      </c>
      <c r="T7" s="2">
        <v>42010</v>
      </c>
      <c r="U7" s="1">
        <v>-263.56572</v>
      </c>
      <c r="V7" s="1">
        <v>2</v>
      </c>
      <c r="W7" s="45">
        <v>188.66</v>
      </c>
      <c r="X7" s="1">
        <v>90337</v>
      </c>
      <c r="Y7" s="1">
        <f>DataSheet!$E26-DataSheet!$D26</f>
        <v>880.94</v>
      </c>
      <c r="Z7" s="1" t="str">
        <f>_xlfn.IFS(DataSheet!$O26="Central","Chris",DataSheet!$O26="East","Erin",DataSheet!$O26="South","Sam",DataSheet!$O26="West","William")</f>
        <v>Chris</v>
      </c>
    </row>
    <row r="8" spans="1:26" ht="15.75" customHeight="1" x14ac:dyDescent="0.25">
      <c r="A8" s="1">
        <v>2131</v>
      </c>
      <c r="B8" s="1" t="s">
        <v>150</v>
      </c>
      <c r="C8" s="1" t="s">
        <v>39</v>
      </c>
      <c r="D8" s="1">
        <v>0.09</v>
      </c>
      <c r="E8" s="1">
        <v>150.97999999999999</v>
      </c>
      <c r="F8" s="1">
        <v>66.27</v>
      </c>
      <c r="G8" s="1" t="s">
        <v>28</v>
      </c>
      <c r="H8" s="1" t="s">
        <v>73</v>
      </c>
      <c r="I8" s="1" t="s">
        <v>30</v>
      </c>
      <c r="J8" s="1" t="s">
        <v>119</v>
      </c>
      <c r="K8" s="1" t="s">
        <v>32</v>
      </c>
      <c r="L8" s="1" t="s">
        <v>151</v>
      </c>
      <c r="M8" s="1">
        <v>0.65</v>
      </c>
      <c r="N8" s="1" t="s">
        <v>34</v>
      </c>
      <c r="O8" s="1" t="s">
        <v>54</v>
      </c>
      <c r="P8" s="1" t="s">
        <v>82</v>
      </c>
      <c r="Q8" s="1" t="s">
        <v>152</v>
      </c>
      <c r="R8" s="1">
        <v>64118</v>
      </c>
      <c r="S8" s="2">
        <v>42007</v>
      </c>
      <c r="T8" s="2">
        <v>42008</v>
      </c>
      <c r="U8" s="1">
        <v>-407.85</v>
      </c>
      <c r="V8" s="1">
        <v>2</v>
      </c>
      <c r="W8" s="45">
        <v>302.33999999999997</v>
      </c>
      <c r="X8" s="1">
        <v>90079</v>
      </c>
      <c r="Y8" s="1">
        <f>DataSheet!$E30-DataSheet!$D30</f>
        <v>3.48</v>
      </c>
      <c r="Z8" s="1" t="str">
        <f>_xlfn.IFS(DataSheet!$O30="Central","Chris",DataSheet!$O30="East","Erin",DataSheet!$O30="South","Sam",DataSheet!$O30="West","William")</f>
        <v>Chris</v>
      </c>
    </row>
    <row r="9" spans="1:26" ht="15.75" customHeight="1" x14ac:dyDescent="0.25">
      <c r="A9" s="1">
        <v>2458</v>
      </c>
      <c r="B9" s="1" t="s">
        <v>159</v>
      </c>
      <c r="C9" s="1" t="s">
        <v>39</v>
      </c>
      <c r="D9" s="1">
        <v>0.03</v>
      </c>
      <c r="E9" s="1">
        <v>6.48</v>
      </c>
      <c r="F9" s="1">
        <v>8.73</v>
      </c>
      <c r="G9" s="1" t="s">
        <v>40</v>
      </c>
      <c r="H9" s="1" t="s">
        <v>73</v>
      </c>
      <c r="I9" s="1" t="s">
        <v>50</v>
      </c>
      <c r="J9" s="1" t="s">
        <v>90</v>
      </c>
      <c r="K9" s="1" t="s">
        <v>75</v>
      </c>
      <c r="L9" s="1" t="s">
        <v>160</v>
      </c>
      <c r="M9" s="1">
        <v>0.37</v>
      </c>
      <c r="N9" s="1" t="s">
        <v>34</v>
      </c>
      <c r="O9" s="1" t="s">
        <v>54</v>
      </c>
      <c r="P9" s="1" t="s">
        <v>86</v>
      </c>
      <c r="Q9" s="1" t="s">
        <v>161</v>
      </c>
      <c r="R9" s="1">
        <v>55410</v>
      </c>
      <c r="S9" s="2">
        <v>42007</v>
      </c>
      <c r="T9" s="2">
        <v>42009</v>
      </c>
      <c r="U9" s="1">
        <v>-35.04</v>
      </c>
      <c r="V9" s="1">
        <v>2</v>
      </c>
      <c r="W9" s="45">
        <v>15.95</v>
      </c>
      <c r="X9" s="1">
        <v>91285</v>
      </c>
      <c r="Y9" s="1">
        <f>DataSheet!$E34-DataSheet!$D34</f>
        <v>14.17</v>
      </c>
      <c r="Z9" s="1" t="str">
        <f>_xlfn.IFS(DataSheet!$O34="Central","Chris",DataSheet!$O34="East","Erin",DataSheet!$O34="South","Sam",DataSheet!$O34="West","William")</f>
        <v>Chris</v>
      </c>
    </row>
    <row r="10" spans="1:26" ht="15.75" customHeight="1" x14ac:dyDescent="0.25">
      <c r="A10" s="1">
        <v>1777</v>
      </c>
      <c r="B10" s="1" t="s">
        <v>174</v>
      </c>
      <c r="C10" s="1" t="s">
        <v>49</v>
      </c>
      <c r="D10" s="1">
        <v>0.02</v>
      </c>
      <c r="E10" s="1">
        <v>10.06</v>
      </c>
      <c r="F10" s="1">
        <v>2.06</v>
      </c>
      <c r="G10" s="1" t="s">
        <v>40</v>
      </c>
      <c r="H10" s="1" t="s">
        <v>41</v>
      </c>
      <c r="I10" s="1" t="s">
        <v>50</v>
      </c>
      <c r="J10" s="1" t="s">
        <v>90</v>
      </c>
      <c r="K10" s="1" t="s">
        <v>52</v>
      </c>
      <c r="L10" s="1" t="s">
        <v>175</v>
      </c>
      <c r="M10" s="1">
        <v>0.39</v>
      </c>
      <c r="N10" s="1" t="s">
        <v>34</v>
      </c>
      <c r="O10" s="1" t="s">
        <v>54</v>
      </c>
      <c r="P10" s="1" t="s">
        <v>55</v>
      </c>
      <c r="Q10" s="1" t="s">
        <v>176</v>
      </c>
      <c r="R10" s="1">
        <v>46383</v>
      </c>
      <c r="S10" s="2">
        <v>42007</v>
      </c>
      <c r="T10" s="2">
        <v>42012</v>
      </c>
      <c r="U10" s="1">
        <v>90.624600000000001</v>
      </c>
      <c r="V10" s="1">
        <v>13</v>
      </c>
      <c r="W10" s="45">
        <v>131.34</v>
      </c>
      <c r="X10" s="1">
        <v>89940</v>
      </c>
      <c r="Y10" s="1">
        <f>DataSheet!$E41-DataSheet!$D41</f>
        <v>3.2199999999999998</v>
      </c>
      <c r="Z10" s="1" t="str">
        <f>_xlfn.IFS(DataSheet!$O41="Central","Chris",DataSheet!$O41="East","Erin",DataSheet!$O41="South","Sam",DataSheet!$O41="West","William")</f>
        <v>Chris</v>
      </c>
    </row>
    <row r="11" spans="1:26" ht="15.75" customHeight="1" x14ac:dyDescent="0.25">
      <c r="A11" s="1">
        <v>2203</v>
      </c>
      <c r="B11" s="1" t="s">
        <v>184</v>
      </c>
      <c r="C11" s="1" t="s">
        <v>27</v>
      </c>
      <c r="D11" s="1">
        <v>0.03</v>
      </c>
      <c r="E11" s="1">
        <v>399.98</v>
      </c>
      <c r="F11" s="1">
        <v>12.06</v>
      </c>
      <c r="G11" s="1" t="s">
        <v>28</v>
      </c>
      <c r="H11" s="1" t="s">
        <v>73</v>
      </c>
      <c r="I11" s="1" t="s">
        <v>42</v>
      </c>
      <c r="J11" s="1" t="s">
        <v>58</v>
      </c>
      <c r="K11" s="1" t="s">
        <v>32</v>
      </c>
      <c r="L11" s="1" t="s">
        <v>185</v>
      </c>
      <c r="M11" s="1">
        <v>0.56000000000000005</v>
      </c>
      <c r="N11" s="1" t="s">
        <v>34</v>
      </c>
      <c r="O11" s="1" t="s">
        <v>54</v>
      </c>
      <c r="P11" s="1" t="s">
        <v>86</v>
      </c>
      <c r="Q11" s="1" t="s">
        <v>186</v>
      </c>
      <c r="R11" s="1">
        <v>55445</v>
      </c>
      <c r="S11" s="2">
        <v>42008</v>
      </c>
      <c r="T11" s="2">
        <v>42010</v>
      </c>
      <c r="U11" s="1">
        <v>-663.51419999999996</v>
      </c>
      <c r="V11" s="1">
        <v>2</v>
      </c>
      <c r="W11" s="45">
        <v>807</v>
      </c>
      <c r="X11" s="1">
        <v>86052</v>
      </c>
      <c r="Y11" s="1">
        <f>DataSheet!$E44-DataSheet!$D44</f>
        <v>30.37</v>
      </c>
      <c r="Z11" s="1" t="str">
        <f>_xlfn.IFS(DataSheet!$O44="Central","Chris",DataSheet!$O44="East","Erin",DataSheet!$O44="South","Sam",DataSheet!$O44="West","William")</f>
        <v>Chris</v>
      </c>
    </row>
    <row r="12" spans="1:26" ht="15.75" customHeight="1" x14ac:dyDescent="0.25">
      <c r="A12" s="1">
        <v>3146</v>
      </c>
      <c r="B12" s="1" t="s">
        <v>187</v>
      </c>
      <c r="C12" s="1" t="s">
        <v>27</v>
      </c>
      <c r="D12" s="1">
        <v>0.03</v>
      </c>
      <c r="E12" s="1">
        <v>3.36</v>
      </c>
      <c r="F12" s="1">
        <v>6.27</v>
      </c>
      <c r="G12" s="1" t="s">
        <v>40</v>
      </c>
      <c r="H12" s="1" t="s">
        <v>96</v>
      </c>
      <c r="I12" s="1" t="s">
        <v>50</v>
      </c>
      <c r="J12" s="1" t="s">
        <v>74</v>
      </c>
      <c r="K12" s="1" t="s">
        <v>75</v>
      </c>
      <c r="L12" s="1" t="s">
        <v>188</v>
      </c>
      <c r="M12" s="1">
        <v>0.4</v>
      </c>
      <c r="N12" s="1" t="s">
        <v>34</v>
      </c>
      <c r="O12" s="1" t="s">
        <v>54</v>
      </c>
      <c r="P12" s="1" t="s">
        <v>189</v>
      </c>
      <c r="Q12" s="1" t="s">
        <v>190</v>
      </c>
      <c r="R12" s="1">
        <v>78577</v>
      </c>
      <c r="S12" s="2">
        <v>42008</v>
      </c>
      <c r="T12" s="2">
        <v>42009</v>
      </c>
      <c r="U12" s="1">
        <v>-94.258600000000001</v>
      </c>
      <c r="V12" s="1">
        <v>4</v>
      </c>
      <c r="W12" s="45">
        <v>14.9</v>
      </c>
      <c r="X12" s="1">
        <v>85850</v>
      </c>
      <c r="Y12" s="1">
        <f>DataSheet!$E45-DataSheet!$D45</f>
        <v>29.88</v>
      </c>
      <c r="Z12" s="1" t="str">
        <f>_xlfn.IFS(DataSheet!$O45="Central","Chris",DataSheet!$O45="East","Erin",DataSheet!$O45="South","Sam",DataSheet!$O45="West","William")</f>
        <v>Chris</v>
      </c>
    </row>
    <row r="13" spans="1:26" ht="15.75" customHeight="1" x14ac:dyDescent="0.25">
      <c r="A13" s="1">
        <v>3146</v>
      </c>
      <c r="B13" s="1" t="s">
        <v>187</v>
      </c>
      <c r="C13" s="1" t="s">
        <v>27</v>
      </c>
      <c r="D13" s="1">
        <v>7.0000000000000007E-2</v>
      </c>
      <c r="E13" s="1">
        <v>3.71</v>
      </c>
      <c r="F13" s="1">
        <v>1.93</v>
      </c>
      <c r="G13" s="1" t="s">
        <v>89</v>
      </c>
      <c r="H13" s="1" t="s">
        <v>96</v>
      </c>
      <c r="I13" s="1" t="s">
        <v>50</v>
      </c>
      <c r="J13" s="1" t="s">
        <v>90</v>
      </c>
      <c r="K13" s="1" t="s">
        <v>52</v>
      </c>
      <c r="L13" s="1" t="s">
        <v>191</v>
      </c>
      <c r="M13" s="1">
        <v>0.35</v>
      </c>
      <c r="N13" s="1" t="s">
        <v>34</v>
      </c>
      <c r="O13" s="1" t="s">
        <v>54</v>
      </c>
      <c r="P13" s="1" t="s">
        <v>189</v>
      </c>
      <c r="Q13" s="1" t="s">
        <v>190</v>
      </c>
      <c r="R13" s="1">
        <v>78577</v>
      </c>
      <c r="S13" s="2">
        <v>42008</v>
      </c>
      <c r="T13" s="2">
        <v>42010</v>
      </c>
      <c r="U13" s="1">
        <v>6.3308</v>
      </c>
      <c r="V13" s="1">
        <v>11</v>
      </c>
      <c r="W13" s="45">
        <v>39.64</v>
      </c>
      <c r="X13" s="1">
        <v>85850</v>
      </c>
      <c r="Y13" s="1">
        <f>DataSheet!$E46-DataSheet!$D46</f>
        <v>21.91</v>
      </c>
      <c r="Z13" s="1" t="str">
        <f>_xlfn.IFS(DataSheet!$O46="Central","Chris",DataSheet!$O46="East","Erin",DataSheet!$O46="South","Sam",DataSheet!$O46="West","William")</f>
        <v>Chris</v>
      </c>
    </row>
    <row r="14" spans="1:26" ht="15.75" customHeight="1" x14ac:dyDescent="0.25">
      <c r="A14" s="1">
        <v>915</v>
      </c>
      <c r="B14" s="1" t="s">
        <v>192</v>
      </c>
      <c r="C14" s="1" t="s">
        <v>39</v>
      </c>
      <c r="D14" s="1">
        <v>0.06</v>
      </c>
      <c r="E14" s="1">
        <v>350.98</v>
      </c>
      <c r="F14" s="1">
        <v>30</v>
      </c>
      <c r="G14" s="1" t="s">
        <v>28</v>
      </c>
      <c r="H14" s="1" t="s">
        <v>73</v>
      </c>
      <c r="I14" s="1" t="s">
        <v>30</v>
      </c>
      <c r="J14" s="1" t="s">
        <v>111</v>
      </c>
      <c r="K14" s="1" t="s">
        <v>59</v>
      </c>
      <c r="L14" s="1" t="s">
        <v>193</v>
      </c>
      <c r="M14" s="1">
        <v>0.61</v>
      </c>
      <c r="N14" s="1" t="s">
        <v>34</v>
      </c>
      <c r="O14" s="1" t="s">
        <v>54</v>
      </c>
      <c r="P14" s="1" t="s">
        <v>189</v>
      </c>
      <c r="Q14" s="1" t="s">
        <v>194</v>
      </c>
      <c r="R14" s="1">
        <v>77803</v>
      </c>
      <c r="S14" s="2">
        <v>42008</v>
      </c>
      <c r="T14" s="2">
        <v>42009</v>
      </c>
      <c r="U14" s="1">
        <v>-489.41559999999998</v>
      </c>
      <c r="V14" s="1">
        <v>1</v>
      </c>
      <c r="W14" s="45">
        <v>346.52</v>
      </c>
      <c r="X14" s="1">
        <v>86356</v>
      </c>
      <c r="Y14" s="1">
        <f>DataSheet!$E47-DataSheet!$D47</f>
        <v>2.79</v>
      </c>
      <c r="Z14" s="1" t="str">
        <f>_xlfn.IFS(DataSheet!$O47="Central","Chris",DataSheet!$O47="East","Erin",DataSheet!$O47="South","Sam",DataSheet!$O47="West","William")</f>
        <v>Chris</v>
      </c>
    </row>
    <row r="15" spans="1:26" ht="15.75" customHeight="1" x14ac:dyDescent="0.25">
      <c r="A15" s="1">
        <v>916</v>
      </c>
      <c r="B15" s="1" t="s">
        <v>198</v>
      </c>
      <c r="C15" s="1" t="s">
        <v>49</v>
      </c>
      <c r="D15" s="1">
        <v>0.05</v>
      </c>
      <c r="E15" s="1">
        <v>161.55000000000001</v>
      </c>
      <c r="F15" s="1">
        <v>19.989999999999998</v>
      </c>
      <c r="G15" s="1" t="s">
        <v>40</v>
      </c>
      <c r="H15" s="1" t="s">
        <v>96</v>
      </c>
      <c r="I15" s="1" t="s">
        <v>50</v>
      </c>
      <c r="J15" s="1" t="s">
        <v>80</v>
      </c>
      <c r="K15" s="1" t="s">
        <v>75</v>
      </c>
      <c r="L15" s="1" t="s">
        <v>81</v>
      </c>
      <c r="M15" s="1">
        <v>0.66</v>
      </c>
      <c r="N15" s="1" t="s">
        <v>34</v>
      </c>
      <c r="O15" s="1" t="s">
        <v>54</v>
      </c>
      <c r="P15" s="1" t="s">
        <v>189</v>
      </c>
      <c r="Q15" s="1" t="s">
        <v>199</v>
      </c>
      <c r="R15" s="1">
        <v>76028</v>
      </c>
      <c r="S15" s="2">
        <v>42008</v>
      </c>
      <c r="T15" s="2">
        <v>42015</v>
      </c>
      <c r="U15" s="1">
        <v>35.31</v>
      </c>
      <c r="V15" s="1">
        <v>3</v>
      </c>
      <c r="W15" s="45">
        <v>499.31</v>
      </c>
      <c r="X15" s="1">
        <v>86357</v>
      </c>
      <c r="Y15" s="1">
        <f>DataSheet!$E49-DataSheet!$D49</f>
        <v>3499.9799999999996</v>
      </c>
      <c r="Z15" s="1" t="str">
        <f>_xlfn.IFS(DataSheet!$O49="Central","Chris",DataSheet!$O49="East","Erin",DataSheet!$O49="South","Sam",DataSheet!$O49="West","William")</f>
        <v>Chris</v>
      </c>
    </row>
    <row r="16" spans="1:26" ht="15.75" customHeight="1" x14ac:dyDescent="0.25">
      <c r="A16" s="1">
        <v>1142</v>
      </c>
      <c r="B16" s="1" t="s">
        <v>200</v>
      </c>
      <c r="C16" s="1" t="s">
        <v>118</v>
      </c>
      <c r="D16" s="1">
        <v>0.05</v>
      </c>
      <c r="E16" s="1">
        <v>363.25</v>
      </c>
      <c r="F16" s="1">
        <v>19.989999999999998</v>
      </c>
      <c r="G16" s="1" t="s">
        <v>40</v>
      </c>
      <c r="H16" s="1" t="s">
        <v>73</v>
      </c>
      <c r="I16" s="1" t="s">
        <v>50</v>
      </c>
      <c r="J16" s="1" t="s">
        <v>97</v>
      </c>
      <c r="K16" s="1" t="s">
        <v>75</v>
      </c>
      <c r="L16" s="1" t="s">
        <v>201</v>
      </c>
      <c r="M16" s="1">
        <v>0.56999999999999995</v>
      </c>
      <c r="N16" s="1" t="s">
        <v>34</v>
      </c>
      <c r="O16" s="1" t="s">
        <v>54</v>
      </c>
      <c r="P16" s="1" t="s">
        <v>189</v>
      </c>
      <c r="Q16" s="1" t="s">
        <v>202</v>
      </c>
      <c r="R16" s="1">
        <v>76706</v>
      </c>
      <c r="S16" s="2">
        <v>42008</v>
      </c>
      <c r="T16" s="2">
        <v>42010</v>
      </c>
      <c r="U16" s="1">
        <v>1766.7795000000001</v>
      </c>
      <c r="V16" s="1">
        <v>7</v>
      </c>
      <c r="W16" s="45">
        <v>2560.5500000000002</v>
      </c>
      <c r="X16" s="1">
        <v>86573</v>
      </c>
      <c r="Y16" s="1">
        <f>DataSheet!$E50-DataSheet!$D50</f>
        <v>5.81</v>
      </c>
      <c r="Z16" s="1" t="str">
        <f>_xlfn.IFS(DataSheet!$O50="Central","Chris",DataSheet!$O50="East","Erin",DataSheet!$O50="South","Sam",DataSheet!$O50="West","William")</f>
        <v>Chris</v>
      </c>
    </row>
    <row r="17" spans="1:26" ht="15.75" customHeight="1" x14ac:dyDescent="0.25">
      <c r="A17" s="1">
        <v>890</v>
      </c>
      <c r="B17" s="1" t="s">
        <v>203</v>
      </c>
      <c r="C17" s="1" t="s">
        <v>27</v>
      </c>
      <c r="D17" s="1">
        <v>0.08</v>
      </c>
      <c r="E17" s="1">
        <v>1.81</v>
      </c>
      <c r="F17" s="1">
        <v>0.75</v>
      </c>
      <c r="G17" s="1" t="s">
        <v>40</v>
      </c>
      <c r="H17" s="1" t="s">
        <v>41</v>
      </c>
      <c r="I17" s="1" t="s">
        <v>30</v>
      </c>
      <c r="J17" s="1" t="s">
        <v>111</v>
      </c>
      <c r="K17" s="1" t="s">
        <v>59</v>
      </c>
      <c r="L17" s="1" t="s">
        <v>204</v>
      </c>
      <c r="M17" s="1">
        <v>0.57999999999999996</v>
      </c>
      <c r="N17" s="1" t="s">
        <v>34</v>
      </c>
      <c r="O17" s="1" t="s">
        <v>54</v>
      </c>
      <c r="P17" s="1" t="s">
        <v>189</v>
      </c>
      <c r="Q17" s="1" t="s">
        <v>205</v>
      </c>
      <c r="R17" s="1">
        <v>76021</v>
      </c>
      <c r="S17" s="2">
        <v>42009</v>
      </c>
      <c r="T17" s="2">
        <v>42010</v>
      </c>
      <c r="U17" s="1">
        <v>1.3224</v>
      </c>
      <c r="V17" s="1">
        <v>11</v>
      </c>
      <c r="W17" s="45">
        <v>19.97</v>
      </c>
      <c r="X17" s="1">
        <v>89536</v>
      </c>
      <c r="Y17" s="1">
        <f>DataSheet!$E51-DataSheet!$D51</f>
        <v>4.9700000000000006</v>
      </c>
      <c r="Z17" s="1" t="str">
        <f>_xlfn.IFS(DataSheet!$O51="Central","Chris",DataSheet!$O51="East","Erin",DataSheet!$O51="South","Sam",DataSheet!$O51="West","William")</f>
        <v>Chris</v>
      </c>
    </row>
    <row r="18" spans="1:26" ht="15.75" customHeight="1" x14ac:dyDescent="0.25">
      <c r="A18" s="1">
        <v>890</v>
      </c>
      <c r="B18" s="1" t="s">
        <v>203</v>
      </c>
      <c r="C18" s="1" t="s">
        <v>27</v>
      </c>
      <c r="D18" s="1">
        <v>0.04</v>
      </c>
      <c r="E18" s="1">
        <v>125.99</v>
      </c>
      <c r="F18" s="1">
        <v>5.26</v>
      </c>
      <c r="G18" s="1" t="s">
        <v>40</v>
      </c>
      <c r="H18" s="1" t="s">
        <v>41</v>
      </c>
      <c r="I18" s="1" t="s">
        <v>42</v>
      </c>
      <c r="J18" s="1" t="s">
        <v>137</v>
      </c>
      <c r="K18" s="1" t="s">
        <v>75</v>
      </c>
      <c r="L18" s="1" t="s">
        <v>206</v>
      </c>
      <c r="M18" s="1">
        <v>0.55000000000000004</v>
      </c>
      <c r="N18" s="1" t="s">
        <v>34</v>
      </c>
      <c r="O18" s="1" t="s">
        <v>54</v>
      </c>
      <c r="P18" s="1" t="s">
        <v>189</v>
      </c>
      <c r="Q18" s="1" t="s">
        <v>205</v>
      </c>
      <c r="R18" s="1">
        <v>76021</v>
      </c>
      <c r="S18" s="2">
        <v>42009</v>
      </c>
      <c r="T18" s="2">
        <v>42009</v>
      </c>
      <c r="U18" s="1">
        <v>455.42070000000001</v>
      </c>
      <c r="V18" s="1">
        <v>6</v>
      </c>
      <c r="W18" s="45">
        <v>660.03</v>
      </c>
      <c r="X18" s="1">
        <v>89536</v>
      </c>
      <c r="Y18" s="1">
        <f>DataSheet!$E52-DataSheet!$D52</f>
        <v>6.31</v>
      </c>
      <c r="Z18" s="1" t="str">
        <f>_xlfn.IFS(DataSheet!$O52="Central","Chris",DataSheet!$O52="East","Erin",DataSheet!$O52="South","Sam",DataSheet!$O52="West","William")</f>
        <v>Chris</v>
      </c>
    </row>
    <row r="19" spans="1:26" ht="15.75" customHeight="1" x14ac:dyDescent="0.25">
      <c r="A19" s="1">
        <v>2630</v>
      </c>
      <c r="B19" s="1" t="s">
        <v>207</v>
      </c>
      <c r="C19" s="1" t="s">
        <v>27</v>
      </c>
      <c r="D19" s="1">
        <v>0.01</v>
      </c>
      <c r="E19" s="1">
        <v>194.3</v>
      </c>
      <c r="F19" s="1">
        <v>11.54</v>
      </c>
      <c r="G19" s="1" t="s">
        <v>40</v>
      </c>
      <c r="H19" s="1" t="s">
        <v>29</v>
      </c>
      <c r="I19" s="1" t="s">
        <v>30</v>
      </c>
      <c r="J19" s="1" t="s">
        <v>128</v>
      </c>
      <c r="K19" s="1" t="s">
        <v>66</v>
      </c>
      <c r="L19" s="1" t="s">
        <v>208</v>
      </c>
      <c r="M19" s="1">
        <v>0.59</v>
      </c>
      <c r="N19" s="1" t="s">
        <v>34</v>
      </c>
      <c r="O19" s="1" t="s">
        <v>54</v>
      </c>
      <c r="P19" s="1" t="s">
        <v>209</v>
      </c>
      <c r="Q19" s="1" t="s">
        <v>210</v>
      </c>
      <c r="R19" s="1">
        <v>73071</v>
      </c>
      <c r="S19" s="2">
        <v>42009</v>
      </c>
      <c r="T19" s="2">
        <v>42011</v>
      </c>
      <c r="U19" s="1">
        <v>690.17939999999999</v>
      </c>
      <c r="V19" s="1">
        <v>5</v>
      </c>
      <c r="W19" s="45">
        <v>1000.26</v>
      </c>
      <c r="X19" s="1">
        <v>85914</v>
      </c>
      <c r="Y19" s="1">
        <f>DataSheet!$E53-DataSheet!$D53</f>
        <v>8.6</v>
      </c>
      <c r="Z19" s="1" t="str">
        <f>_xlfn.IFS(DataSheet!$O53="Central","Chris",DataSheet!$O53="East","Erin",DataSheet!$O53="South","Sam",DataSheet!$O53="West","William")</f>
        <v>Chris</v>
      </c>
    </row>
    <row r="20" spans="1:26" ht="15.75" customHeight="1" x14ac:dyDescent="0.25">
      <c r="A20" s="1">
        <v>2630</v>
      </c>
      <c r="B20" s="1" t="s">
        <v>207</v>
      </c>
      <c r="C20" s="1" t="s">
        <v>27</v>
      </c>
      <c r="D20" s="1">
        <v>0.02</v>
      </c>
      <c r="E20" s="1">
        <v>209.84</v>
      </c>
      <c r="F20" s="1">
        <v>21.21</v>
      </c>
      <c r="G20" s="1" t="s">
        <v>40</v>
      </c>
      <c r="H20" s="1" t="s">
        <v>29</v>
      </c>
      <c r="I20" s="1" t="s">
        <v>30</v>
      </c>
      <c r="J20" s="1" t="s">
        <v>128</v>
      </c>
      <c r="K20" s="1" t="s">
        <v>66</v>
      </c>
      <c r="L20" s="1" t="s">
        <v>211</v>
      </c>
      <c r="M20" s="1">
        <v>0.59</v>
      </c>
      <c r="N20" s="1" t="s">
        <v>34</v>
      </c>
      <c r="O20" s="1" t="s">
        <v>54</v>
      </c>
      <c r="P20" s="1" t="s">
        <v>209</v>
      </c>
      <c r="Q20" s="1" t="s">
        <v>210</v>
      </c>
      <c r="R20" s="1">
        <v>73071</v>
      </c>
      <c r="S20" s="2">
        <v>42009</v>
      </c>
      <c r="T20" s="2">
        <v>42010</v>
      </c>
      <c r="U20" s="1">
        <v>1507.6431</v>
      </c>
      <c r="V20" s="1">
        <v>10</v>
      </c>
      <c r="W20" s="45">
        <v>2184.9899999999998</v>
      </c>
      <c r="X20" s="1">
        <v>85914</v>
      </c>
      <c r="Y20" s="1">
        <f>DataSheet!$E54-DataSheet!$D54</f>
        <v>8.6</v>
      </c>
      <c r="Z20" s="1" t="str">
        <f>_xlfn.IFS(DataSheet!$O54="Central","Chris",DataSheet!$O54="East","Erin",DataSheet!$O54="South","Sam",DataSheet!$O54="West","William")</f>
        <v>Chris</v>
      </c>
    </row>
    <row r="21" spans="1:26" ht="15.75" customHeight="1" x14ac:dyDescent="0.25">
      <c r="A21" s="1">
        <v>2630</v>
      </c>
      <c r="B21" s="1" t="s">
        <v>207</v>
      </c>
      <c r="C21" s="1" t="s">
        <v>27</v>
      </c>
      <c r="D21" s="1">
        <v>0</v>
      </c>
      <c r="E21" s="1">
        <v>145.44999999999999</v>
      </c>
      <c r="F21" s="1">
        <v>17.850000000000001</v>
      </c>
      <c r="G21" s="1" t="s">
        <v>28</v>
      </c>
      <c r="H21" s="1" t="s">
        <v>29</v>
      </c>
      <c r="I21" s="1" t="s">
        <v>42</v>
      </c>
      <c r="J21" s="1" t="s">
        <v>58</v>
      </c>
      <c r="K21" s="1" t="s">
        <v>59</v>
      </c>
      <c r="L21" s="1" t="s">
        <v>212</v>
      </c>
      <c r="M21" s="1">
        <v>0.56000000000000005</v>
      </c>
      <c r="N21" s="1" t="s">
        <v>34</v>
      </c>
      <c r="O21" s="1" t="s">
        <v>54</v>
      </c>
      <c r="P21" s="1" t="s">
        <v>209</v>
      </c>
      <c r="Q21" s="1" t="s">
        <v>210</v>
      </c>
      <c r="R21" s="1">
        <v>73071</v>
      </c>
      <c r="S21" s="2">
        <v>42009</v>
      </c>
      <c r="T21" s="2">
        <v>42011</v>
      </c>
      <c r="U21" s="1">
        <v>801.74680000000001</v>
      </c>
      <c r="V21" s="1">
        <v>8</v>
      </c>
      <c r="W21" s="45">
        <v>1191.2</v>
      </c>
      <c r="X21" s="1">
        <v>85914</v>
      </c>
      <c r="Y21" s="1">
        <f>DataSheet!$E55-DataSheet!$D55</f>
        <v>28.39</v>
      </c>
      <c r="Z21" s="1" t="str">
        <f>_xlfn.IFS(DataSheet!$O55="Central","Chris",DataSheet!$O55="East","Erin",DataSheet!$O55="South","Sam",DataSheet!$O55="West","William")</f>
        <v>Chris</v>
      </c>
    </row>
    <row r="22" spans="1:26" ht="15.75" customHeight="1" x14ac:dyDescent="0.25">
      <c r="A22" s="1">
        <v>2206</v>
      </c>
      <c r="B22" s="1" t="s">
        <v>213</v>
      </c>
      <c r="C22" s="1" t="s">
        <v>39</v>
      </c>
      <c r="D22" s="1">
        <v>0.03</v>
      </c>
      <c r="E22" s="1">
        <v>28.48</v>
      </c>
      <c r="F22" s="1">
        <v>1.99</v>
      </c>
      <c r="G22" s="1" t="s">
        <v>40</v>
      </c>
      <c r="H22" s="1" t="s">
        <v>41</v>
      </c>
      <c r="I22" s="1" t="s">
        <v>42</v>
      </c>
      <c r="J22" s="1" t="s">
        <v>43</v>
      </c>
      <c r="K22" s="1" t="s">
        <v>44</v>
      </c>
      <c r="L22" s="1" t="s">
        <v>214</v>
      </c>
      <c r="M22" s="1">
        <v>0.4</v>
      </c>
      <c r="N22" s="1" t="s">
        <v>34</v>
      </c>
      <c r="O22" s="1" t="s">
        <v>54</v>
      </c>
      <c r="P22" s="1" t="s">
        <v>215</v>
      </c>
      <c r="Q22" s="1" t="s">
        <v>216</v>
      </c>
      <c r="R22" s="1">
        <v>50501</v>
      </c>
      <c r="S22" s="2">
        <v>42009</v>
      </c>
      <c r="T22" s="2">
        <v>42010</v>
      </c>
      <c r="U22" s="1">
        <v>-35.290399999999998</v>
      </c>
      <c r="V22" s="1">
        <v>2</v>
      </c>
      <c r="W22" s="45">
        <v>55.25</v>
      </c>
      <c r="X22" s="1">
        <v>86258</v>
      </c>
      <c r="Y22" s="1">
        <f>DataSheet!$E56-DataSheet!$D56</f>
        <v>65.91</v>
      </c>
      <c r="Z22" s="1" t="str">
        <f>_xlfn.IFS(DataSheet!$O56="Central","Chris",DataSheet!$O56="East","Erin",DataSheet!$O56="South","Sam",DataSheet!$O56="West","William")</f>
        <v>Chris</v>
      </c>
    </row>
    <row r="23" spans="1:26" ht="15" x14ac:dyDescent="0.25">
      <c r="A23" s="1">
        <v>2206</v>
      </c>
      <c r="B23" s="1" t="s">
        <v>213</v>
      </c>
      <c r="C23" s="1" t="s">
        <v>39</v>
      </c>
      <c r="D23" s="1">
        <v>0.01</v>
      </c>
      <c r="E23" s="1">
        <v>205.99</v>
      </c>
      <c r="F23" s="1">
        <v>5.99</v>
      </c>
      <c r="G23" s="1" t="s">
        <v>40</v>
      </c>
      <c r="H23" s="1" t="s">
        <v>41</v>
      </c>
      <c r="I23" s="1" t="s">
        <v>42</v>
      </c>
      <c r="J23" s="1" t="s">
        <v>137</v>
      </c>
      <c r="K23" s="1" t="s">
        <v>75</v>
      </c>
      <c r="L23" s="1" t="s">
        <v>217</v>
      </c>
      <c r="M23" s="1">
        <v>0.59</v>
      </c>
      <c r="N23" s="1" t="s">
        <v>34</v>
      </c>
      <c r="O23" s="1" t="s">
        <v>54</v>
      </c>
      <c r="P23" s="1" t="s">
        <v>215</v>
      </c>
      <c r="Q23" s="1" t="s">
        <v>216</v>
      </c>
      <c r="R23" s="1">
        <v>50501</v>
      </c>
      <c r="S23" s="2">
        <v>42009</v>
      </c>
      <c r="T23" s="2">
        <v>42011</v>
      </c>
      <c r="U23" s="1">
        <v>-74.883600000000001</v>
      </c>
      <c r="V23" s="1">
        <v>3</v>
      </c>
      <c r="W23" s="45">
        <v>551.22</v>
      </c>
      <c r="X23" s="1">
        <v>86258</v>
      </c>
      <c r="Y23" s="1">
        <f>DataSheet!$E57-DataSheet!$D57</f>
        <v>7.34</v>
      </c>
      <c r="Z23" s="1" t="str">
        <f>_xlfn.IFS(DataSheet!$O57="Central","Chris",DataSheet!$O57="East","Erin",DataSheet!$O57="South","Sam",DataSheet!$O57="West","William")</f>
        <v>Chris</v>
      </c>
    </row>
    <row r="24" spans="1:26" ht="15" x14ac:dyDescent="0.25">
      <c r="A24" s="1">
        <v>3125</v>
      </c>
      <c r="B24" s="1" t="s">
        <v>218</v>
      </c>
      <c r="C24" s="1" t="s">
        <v>39</v>
      </c>
      <c r="D24" s="1">
        <v>0.08</v>
      </c>
      <c r="E24" s="1">
        <v>120.97</v>
      </c>
      <c r="F24" s="1">
        <v>26.3</v>
      </c>
      <c r="G24" s="1" t="s">
        <v>28</v>
      </c>
      <c r="H24" s="1" t="s">
        <v>73</v>
      </c>
      <c r="I24" s="1" t="s">
        <v>42</v>
      </c>
      <c r="J24" s="1" t="s">
        <v>58</v>
      </c>
      <c r="K24" s="1" t="s">
        <v>59</v>
      </c>
      <c r="L24" s="1" t="s">
        <v>219</v>
      </c>
      <c r="M24" s="1">
        <v>0.38</v>
      </c>
      <c r="N24" s="1" t="s">
        <v>34</v>
      </c>
      <c r="O24" s="1" t="s">
        <v>54</v>
      </c>
      <c r="P24" s="1" t="s">
        <v>105</v>
      </c>
      <c r="Q24" s="1" t="s">
        <v>220</v>
      </c>
      <c r="R24" s="1">
        <v>60056</v>
      </c>
      <c r="S24" s="2">
        <v>42009</v>
      </c>
      <c r="T24" s="2">
        <v>42011</v>
      </c>
      <c r="U24" s="1">
        <v>-233.840688</v>
      </c>
      <c r="V24" s="1">
        <v>2</v>
      </c>
      <c r="W24" s="45">
        <v>233.58</v>
      </c>
      <c r="X24" s="1">
        <v>87285</v>
      </c>
      <c r="Y24" s="1">
        <f>DataSheet!$E58-DataSheet!$D58</f>
        <v>22.68</v>
      </c>
      <c r="Z24" s="1" t="str">
        <f>_xlfn.IFS(DataSheet!$O58="Central","Chris",DataSheet!$O58="East","Erin",DataSheet!$O58="South","Sam",DataSheet!$O58="West","William")</f>
        <v>Chris</v>
      </c>
    </row>
    <row r="25" spans="1:26" ht="15" x14ac:dyDescent="0.25">
      <c r="A25" s="1">
        <v>2151</v>
      </c>
      <c r="B25" s="1" t="s">
        <v>236</v>
      </c>
      <c r="C25" s="1" t="s">
        <v>72</v>
      </c>
      <c r="D25" s="1">
        <v>0.08</v>
      </c>
      <c r="E25" s="1">
        <v>243.98</v>
      </c>
      <c r="F25" s="1">
        <v>43.32</v>
      </c>
      <c r="G25" s="1" t="s">
        <v>28</v>
      </c>
      <c r="H25" s="1" t="s">
        <v>96</v>
      </c>
      <c r="I25" s="1" t="s">
        <v>30</v>
      </c>
      <c r="J25" s="1" t="s">
        <v>111</v>
      </c>
      <c r="K25" s="1" t="s">
        <v>59</v>
      </c>
      <c r="L25" s="1" t="s">
        <v>237</v>
      </c>
      <c r="M25" s="1">
        <v>0.55000000000000004</v>
      </c>
      <c r="N25" s="1" t="s">
        <v>34</v>
      </c>
      <c r="O25" s="1" t="s">
        <v>54</v>
      </c>
      <c r="P25" s="1" t="s">
        <v>215</v>
      </c>
      <c r="Q25" s="1" t="s">
        <v>238</v>
      </c>
      <c r="R25" s="1">
        <v>52001</v>
      </c>
      <c r="S25" s="2">
        <v>42009</v>
      </c>
      <c r="T25" s="2">
        <v>42010</v>
      </c>
      <c r="U25" s="1">
        <v>-162.8244</v>
      </c>
      <c r="V25" s="1">
        <v>1</v>
      </c>
      <c r="W25" s="45">
        <v>248.84</v>
      </c>
      <c r="X25" s="1">
        <v>90404</v>
      </c>
      <c r="Y25" s="1">
        <f>DataSheet!$E67-DataSheet!$D67</f>
        <v>100.94</v>
      </c>
      <c r="Z25" s="1" t="str">
        <f>_xlfn.IFS(DataSheet!$O67="Central","Chris",DataSheet!$O67="East","Erin",DataSheet!$O67="South","Sam",DataSheet!$O67="West","William")</f>
        <v>Chris</v>
      </c>
    </row>
    <row r="26" spans="1:26" ht="15" x14ac:dyDescent="0.25">
      <c r="A26" s="1">
        <v>1793</v>
      </c>
      <c r="B26" s="1" t="s">
        <v>239</v>
      </c>
      <c r="C26" s="1" t="s">
        <v>27</v>
      </c>
      <c r="D26" s="1">
        <v>0.04</v>
      </c>
      <c r="E26" s="1">
        <v>880.98</v>
      </c>
      <c r="F26" s="1">
        <v>44.55</v>
      </c>
      <c r="G26" s="1" t="s">
        <v>28</v>
      </c>
      <c r="H26" s="1" t="s">
        <v>73</v>
      </c>
      <c r="I26" s="1" t="s">
        <v>30</v>
      </c>
      <c r="J26" s="1" t="s">
        <v>119</v>
      </c>
      <c r="K26" s="1" t="s">
        <v>32</v>
      </c>
      <c r="L26" s="1" t="s">
        <v>240</v>
      </c>
      <c r="M26" s="1">
        <v>0.62</v>
      </c>
      <c r="N26" s="1" t="s">
        <v>34</v>
      </c>
      <c r="O26" s="1" t="s">
        <v>54</v>
      </c>
      <c r="P26" s="1" t="s">
        <v>105</v>
      </c>
      <c r="Q26" s="1" t="s">
        <v>241</v>
      </c>
      <c r="R26" s="1">
        <v>61401</v>
      </c>
      <c r="S26" s="2">
        <v>42010</v>
      </c>
      <c r="T26" s="2">
        <v>42011</v>
      </c>
      <c r="U26" s="1">
        <v>-13706.464</v>
      </c>
      <c r="V26" s="1">
        <v>8</v>
      </c>
      <c r="W26" s="45">
        <v>6968.9</v>
      </c>
      <c r="X26" s="1">
        <v>87853</v>
      </c>
      <c r="Y26" s="1">
        <f>DataSheet!$E68-DataSheet!$D68</f>
        <v>30.69</v>
      </c>
      <c r="Z26" s="1" t="str">
        <f>_xlfn.IFS(DataSheet!$O68="Central","Chris",DataSheet!$O68="East","Erin",DataSheet!$O68="South","Sam",DataSheet!$O68="West","William")</f>
        <v>Chris</v>
      </c>
    </row>
    <row r="27" spans="1:26" ht="15" x14ac:dyDescent="0.25">
      <c r="A27" s="1">
        <v>1828</v>
      </c>
      <c r="B27" s="1" t="s">
        <v>252</v>
      </c>
      <c r="C27" s="1" t="s">
        <v>49</v>
      </c>
      <c r="D27" s="1">
        <v>0.05</v>
      </c>
      <c r="E27" s="1">
        <v>7.1</v>
      </c>
      <c r="F27" s="1">
        <v>6.05</v>
      </c>
      <c r="G27" s="1" t="s">
        <v>40</v>
      </c>
      <c r="H27" s="1" t="s">
        <v>96</v>
      </c>
      <c r="I27" s="1" t="s">
        <v>50</v>
      </c>
      <c r="J27" s="1" t="s">
        <v>74</v>
      </c>
      <c r="K27" s="1" t="s">
        <v>75</v>
      </c>
      <c r="L27" s="1" t="s">
        <v>253</v>
      </c>
      <c r="M27" s="1">
        <v>0.39</v>
      </c>
      <c r="N27" s="1" t="s">
        <v>34</v>
      </c>
      <c r="O27" s="1" t="s">
        <v>54</v>
      </c>
      <c r="P27" s="1" t="s">
        <v>215</v>
      </c>
      <c r="Q27" s="1" t="s">
        <v>254</v>
      </c>
      <c r="R27" s="1">
        <v>50613</v>
      </c>
      <c r="S27" s="2">
        <v>42010</v>
      </c>
      <c r="T27" s="2">
        <v>42010</v>
      </c>
      <c r="U27" s="1">
        <v>-101.246</v>
      </c>
      <c r="V27" s="1">
        <v>14</v>
      </c>
      <c r="W27" s="45">
        <v>100.99</v>
      </c>
      <c r="X27" s="1">
        <v>86960</v>
      </c>
      <c r="Y27" s="1">
        <f>DataSheet!$E72-DataSheet!$D72</f>
        <v>15.98</v>
      </c>
      <c r="Z27" s="1" t="str">
        <f>_xlfn.IFS(DataSheet!$O72="Central","Chris",DataSheet!$O72="East","Erin",DataSheet!$O72="South","Sam",DataSheet!$O72="West","William")</f>
        <v>Chris</v>
      </c>
    </row>
    <row r="28" spans="1:26" ht="15" x14ac:dyDescent="0.25">
      <c r="A28" s="1">
        <v>1828</v>
      </c>
      <c r="B28" s="1" t="s">
        <v>252</v>
      </c>
      <c r="C28" s="1" t="s">
        <v>49</v>
      </c>
      <c r="D28" s="1">
        <v>0.04</v>
      </c>
      <c r="E28" s="1">
        <v>20.95</v>
      </c>
      <c r="F28" s="1">
        <v>4</v>
      </c>
      <c r="G28" s="1" t="s">
        <v>40</v>
      </c>
      <c r="H28" s="1" t="s">
        <v>96</v>
      </c>
      <c r="I28" s="1" t="s">
        <v>42</v>
      </c>
      <c r="J28" s="1" t="s">
        <v>43</v>
      </c>
      <c r="K28" s="1" t="s">
        <v>75</v>
      </c>
      <c r="L28" s="1" t="s">
        <v>255</v>
      </c>
      <c r="M28" s="1">
        <v>0.6</v>
      </c>
      <c r="N28" s="1" t="s">
        <v>34</v>
      </c>
      <c r="O28" s="1" t="s">
        <v>54</v>
      </c>
      <c r="P28" s="1" t="s">
        <v>215</v>
      </c>
      <c r="Q28" s="1" t="s">
        <v>254</v>
      </c>
      <c r="R28" s="1">
        <v>50613</v>
      </c>
      <c r="S28" s="2">
        <v>42010</v>
      </c>
      <c r="T28" s="2">
        <v>42015</v>
      </c>
      <c r="U28" s="1">
        <v>-1.88</v>
      </c>
      <c r="V28" s="1">
        <v>7</v>
      </c>
      <c r="W28" s="45">
        <v>142.06</v>
      </c>
      <c r="X28" s="1">
        <v>86960</v>
      </c>
      <c r="Y28" s="1">
        <f>DataSheet!$E73-DataSheet!$D73</f>
        <v>15.200000000000001</v>
      </c>
      <c r="Z28" s="1" t="str">
        <f>_xlfn.IFS(DataSheet!$O73="Central","Chris",DataSheet!$O73="East","Erin",DataSheet!$O73="South","Sam",DataSheet!$O73="West","William")</f>
        <v>Chris</v>
      </c>
    </row>
    <row r="29" spans="1:26" ht="15" x14ac:dyDescent="0.25">
      <c r="A29" s="1">
        <v>1829</v>
      </c>
      <c r="B29" s="1" t="s">
        <v>256</v>
      </c>
      <c r="C29" s="1" t="s">
        <v>49</v>
      </c>
      <c r="D29" s="1">
        <v>0.05</v>
      </c>
      <c r="E29" s="1">
        <v>39.06</v>
      </c>
      <c r="F29" s="1">
        <v>10.55</v>
      </c>
      <c r="G29" s="1" t="s">
        <v>40</v>
      </c>
      <c r="H29" s="1" t="s">
        <v>96</v>
      </c>
      <c r="I29" s="1" t="s">
        <v>50</v>
      </c>
      <c r="J29" s="1" t="s">
        <v>74</v>
      </c>
      <c r="K29" s="1" t="s">
        <v>75</v>
      </c>
      <c r="L29" s="1" t="s">
        <v>257</v>
      </c>
      <c r="M29" s="1">
        <v>0.37</v>
      </c>
      <c r="N29" s="1" t="s">
        <v>34</v>
      </c>
      <c r="O29" s="1" t="s">
        <v>54</v>
      </c>
      <c r="P29" s="1" t="s">
        <v>215</v>
      </c>
      <c r="Q29" s="1" t="s">
        <v>258</v>
      </c>
      <c r="R29" s="1">
        <v>52402</v>
      </c>
      <c r="S29" s="2">
        <v>42010</v>
      </c>
      <c r="T29" s="2">
        <v>42017</v>
      </c>
      <c r="U29" s="1">
        <v>250.98060000000001</v>
      </c>
      <c r="V29" s="1">
        <v>9</v>
      </c>
      <c r="W29" s="45">
        <v>363.74</v>
      </c>
      <c r="X29" s="1">
        <v>86960</v>
      </c>
      <c r="Y29" s="1">
        <f>DataSheet!$E74-DataSheet!$D74</f>
        <v>880.96</v>
      </c>
      <c r="Z29" s="1" t="str">
        <f>_xlfn.IFS(DataSheet!$O74="Central","Chris",DataSheet!$O74="East","Erin",DataSheet!$O74="South","Sam",DataSheet!$O74="West","William")</f>
        <v>Chris</v>
      </c>
    </row>
    <row r="30" spans="1:26" ht="15" x14ac:dyDescent="0.25">
      <c r="A30" s="1">
        <v>1829</v>
      </c>
      <c r="B30" s="1" t="s">
        <v>256</v>
      </c>
      <c r="C30" s="1" t="s">
        <v>49</v>
      </c>
      <c r="D30" s="1">
        <v>0.04</v>
      </c>
      <c r="E30" s="1">
        <v>3.52</v>
      </c>
      <c r="F30" s="1">
        <v>6.83</v>
      </c>
      <c r="G30" s="1" t="s">
        <v>40</v>
      </c>
      <c r="H30" s="1" t="s">
        <v>96</v>
      </c>
      <c r="I30" s="1" t="s">
        <v>50</v>
      </c>
      <c r="J30" s="1" t="s">
        <v>74</v>
      </c>
      <c r="K30" s="1" t="s">
        <v>75</v>
      </c>
      <c r="L30" s="1" t="s">
        <v>259</v>
      </c>
      <c r="M30" s="1">
        <v>0.38</v>
      </c>
      <c r="N30" s="1" t="s">
        <v>34</v>
      </c>
      <c r="O30" s="1" t="s">
        <v>54</v>
      </c>
      <c r="P30" s="1" t="s">
        <v>215</v>
      </c>
      <c r="Q30" s="1" t="s">
        <v>258</v>
      </c>
      <c r="R30" s="1">
        <v>52402</v>
      </c>
      <c r="S30" s="2">
        <v>42010</v>
      </c>
      <c r="T30" s="2">
        <v>42019</v>
      </c>
      <c r="U30" s="1">
        <v>-57.753</v>
      </c>
      <c r="V30" s="1">
        <v>4</v>
      </c>
      <c r="W30" s="45">
        <v>15.93</v>
      </c>
      <c r="X30" s="1">
        <v>86960</v>
      </c>
      <c r="Y30" s="1">
        <f>DataSheet!$E75-DataSheet!$D75</f>
        <v>3.8000000000000003</v>
      </c>
      <c r="Z30" s="1" t="str">
        <f>_xlfn.IFS(DataSheet!$O75="Central","Chris",DataSheet!$O75="East","Erin",DataSheet!$O75="South","Sam",DataSheet!$O75="West","William")</f>
        <v>Chris</v>
      </c>
    </row>
    <row r="31" spans="1:26" ht="15" x14ac:dyDescent="0.25">
      <c r="A31" s="1">
        <v>1829</v>
      </c>
      <c r="B31" s="1" t="s">
        <v>256</v>
      </c>
      <c r="C31" s="1" t="s">
        <v>49</v>
      </c>
      <c r="D31" s="1">
        <v>0.02</v>
      </c>
      <c r="E31" s="1">
        <v>15.51</v>
      </c>
      <c r="F31" s="1">
        <v>17.78</v>
      </c>
      <c r="G31" s="1" t="s">
        <v>40</v>
      </c>
      <c r="H31" s="1" t="s">
        <v>96</v>
      </c>
      <c r="I31" s="1" t="s">
        <v>50</v>
      </c>
      <c r="J31" s="1" t="s">
        <v>80</v>
      </c>
      <c r="K31" s="1" t="s">
        <v>75</v>
      </c>
      <c r="L31" s="1" t="s">
        <v>260</v>
      </c>
      <c r="M31" s="1">
        <v>0.59</v>
      </c>
      <c r="N31" s="1" t="s">
        <v>34</v>
      </c>
      <c r="O31" s="1" t="s">
        <v>54</v>
      </c>
      <c r="P31" s="1" t="s">
        <v>215</v>
      </c>
      <c r="Q31" s="1" t="s">
        <v>258</v>
      </c>
      <c r="R31" s="1">
        <v>52402</v>
      </c>
      <c r="S31" s="2">
        <v>42010</v>
      </c>
      <c r="T31" s="2">
        <v>42017</v>
      </c>
      <c r="U31" s="1">
        <v>-47.97</v>
      </c>
      <c r="V31" s="1">
        <v>1</v>
      </c>
      <c r="W31" s="45">
        <v>21.28</v>
      </c>
      <c r="X31" s="1">
        <v>86960</v>
      </c>
      <c r="Y31" s="1">
        <f>DataSheet!$E76-DataSheet!$D76</f>
        <v>6.84</v>
      </c>
      <c r="Z31" s="1" t="str">
        <f>_xlfn.IFS(DataSheet!$O76="Central","Chris",DataSheet!$O76="East","Erin",DataSheet!$O76="South","Sam",DataSheet!$O76="West","William")</f>
        <v>Chris</v>
      </c>
    </row>
    <row r="32" spans="1:26" ht="15" x14ac:dyDescent="0.25">
      <c r="A32" s="1">
        <v>2290</v>
      </c>
      <c r="B32" s="1" t="s">
        <v>281</v>
      </c>
      <c r="C32" s="1" t="s">
        <v>72</v>
      </c>
      <c r="D32" s="1">
        <v>0</v>
      </c>
      <c r="E32" s="1">
        <v>42.98</v>
      </c>
      <c r="F32" s="1">
        <v>4.62</v>
      </c>
      <c r="G32" s="1" t="s">
        <v>40</v>
      </c>
      <c r="H32" s="1" t="s">
        <v>73</v>
      </c>
      <c r="I32" s="1" t="s">
        <v>50</v>
      </c>
      <c r="J32" s="1" t="s">
        <v>97</v>
      </c>
      <c r="K32" s="1" t="s">
        <v>75</v>
      </c>
      <c r="L32" s="1" t="s">
        <v>282</v>
      </c>
      <c r="M32" s="1">
        <v>0.56000000000000005</v>
      </c>
      <c r="N32" s="1" t="s">
        <v>34</v>
      </c>
      <c r="O32" s="1" t="s">
        <v>54</v>
      </c>
      <c r="P32" s="1" t="s">
        <v>86</v>
      </c>
      <c r="Q32" s="1" t="s">
        <v>283</v>
      </c>
      <c r="R32" s="1">
        <v>55433</v>
      </c>
      <c r="S32" s="2">
        <v>42010</v>
      </c>
      <c r="T32" s="2">
        <v>42012</v>
      </c>
      <c r="U32" s="1">
        <v>385.30290000000002</v>
      </c>
      <c r="V32" s="1">
        <v>12</v>
      </c>
      <c r="W32" s="45">
        <v>558.41</v>
      </c>
      <c r="X32" s="1">
        <v>88163</v>
      </c>
      <c r="Y32" s="1">
        <f>DataSheet!$E86-DataSheet!$D86</f>
        <v>10.130000000000001</v>
      </c>
      <c r="Z32" s="1" t="str">
        <f>_xlfn.IFS(DataSheet!$O86="Central","Chris",DataSheet!$O86="East","Erin",DataSheet!$O86="South","Sam",DataSheet!$O86="West","William")</f>
        <v>Chris</v>
      </c>
    </row>
    <row r="33" spans="1:26" ht="15" x14ac:dyDescent="0.25">
      <c r="A33" s="1">
        <v>2290</v>
      </c>
      <c r="B33" s="1" t="s">
        <v>281</v>
      </c>
      <c r="C33" s="1" t="s">
        <v>72</v>
      </c>
      <c r="D33" s="1">
        <v>0.03</v>
      </c>
      <c r="E33" s="1">
        <v>21.78</v>
      </c>
      <c r="F33" s="1">
        <v>5.94</v>
      </c>
      <c r="G33" s="1" t="s">
        <v>40</v>
      </c>
      <c r="H33" s="1" t="s">
        <v>73</v>
      </c>
      <c r="I33" s="1" t="s">
        <v>50</v>
      </c>
      <c r="J33" s="1" t="s">
        <v>97</v>
      </c>
      <c r="K33" s="1" t="s">
        <v>146</v>
      </c>
      <c r="L33" s="1" t="s">
        <v>284</v>
      </c>
      <c r="M33" s="1">
        <v>0.5</v>
      </c>
      <c r="N33" s="1" t="s">
        <v>34</v>
      </c>
      <c r="O33" s="1" t="s">
        <v>54</v>
      </c>
      <c r="P33" s="1" t="s">
        <v>86</v>
      </c>
      <c r="Q33" s="1" t="s">
        <v>283</v>
      </c>
      <c r="R33" s="1">
        <v>55433</v>
      </c>
      <c r="S33" s="2">
        <v>42010</v>
      </c>
      <c r="T33" s="2">
        <v>42012</v>
      </c>
      <c r="U33" s="1">
        <v>187.2</v>
      </c>
      <c r="V33" s="1">
        <v>13</v>
      </c>
      <c r="W33" s="45">
        <v>290.22000000000003</v>
      </c>
      <c r="X33" s="1">
        <v>88163</v>
      </c>
      <c r="Y33" s="1">
        <f>DataSheet!$E87-DataSheet!$D87</f>
        <v>7.92</v>
      </c>
      <c r="Z33" s="1" t="str">
        <f>_xlfn.IFS(DataSheet!$O87="Central","Chris",DataSheet!$O87="East","Erin",DataSheet!$O87="South","Sam",DataSheet!$O87="West","William")</f>
        <v>Chris</v>
      </c>
    </row>
    <row r="34" spans="1:26" ht="15" x14ac:dyDescent="0.25">
      <c r="A34" s="1">
        <v>619</v>
      </c>
      <c r="B34" s="1" t="s">
        <v>289</v>
      </c>
      <c r="C34" s="1" t="s">
        <v>27</v>
      </c>
      <c r="D34" s="1">
        <v>0.03</v>
      </c>
      <c r="E34" s="1">
        <v>14.2</v>
      </c>
      <c r="F34" s="1">
        <v>5.3</v>
      </c>
      <c r="G34" s="1" t="s">
        <v>40</v>
      </c>
      <c r="H34" s="1" t="s">
        <v>41</v>
      </c>
      <c r="I34" s="1" t="s">
        <v>30</v>
      </c>
      <c r="J34" s="1" t="s">
        <v>128</v>
      </c>
      <c r="K34" s="1" t="s">
        <v>52</v>
      </c>
      <c r="L34" s="1" t="s">
        <v>290</v>
      </c>
      <c r="M34" s="1">
        <v>0.46</v>
      </c>
      <c r="N34" s="1" t="s">
        <v>34</v>
      </c>
      <c r="O34" s="1" t="s">
        <v>54</v>
      </c>
      <c r="P34" s="1" t="s">
        <v>291</v>
      </c>
      <c r="Q34" s="1" t="s">
        <v>292</v>
      </c>
      <c r="R34" s="1">
        <v>48195</v>
      </c>
      <c r="S34" s="2">
        <v>42011</v>
      </c>
      <c r="T34" s="2">
        <v>42012</v>
      </c>
      <c r="U34" s="1">
        <v>107.02</v>
      </c>
      <c r="V34" s="1">
        <v>14</v>
      </c>
      <c r="W34" s="45">
        <v>205.98</v>
      </c>
      <c r="X34" s="1">
        <v>88196</v>
      </c>
      <c r="Y34" s="1">
        <f>DataSheet!$E90-DataSheet!$D90</f>
        <v>2.85</v>
      </c>
      <c r="Z34" s="1" t="str">
        <f>_xlfn.IFS(DataSheet!$O90="Central","Chris",DataSheet!$O90="East","Erin",DataSheet!$O90="South","Sam",DataSheet!$O90="West","William")</f>
        <v>Chris</v>
      </c>
    </row>
    <row r="35" spans="1:26" ht="15" x14ac:dyDescent="0.25">
      <c r="A35" s="1">
        <v>2630</v>
      </c>
      <c r="B35" s="1" t="s">
        <v>207</v>
      </c>
      <c r="C35" s="1" t="s">
        <v>39</v>
      </c>
      <c r="D35" s="1">
        <v>7.0000000000000007E-2</v>
      </c>
      <c r="E35" s="1">
        <v>65.989999999999995</v>
      </c>
      <c r="F35" s="1">
        <v>5.99</v>
      </c>
      <c r="G35" s="1" t="s">
        <v>40</v>
      </c>
      <c r="H35" s="1" t="s">
        <v>29</v>
      </c>
      <c r="I35" s="1" t="s">
        <v>42</v>
      </c>
      <c r="J35" s="1" t="s">
        <v>137</v>
      </c>
      <c r="K35" s="1" t="s">
        <v>75</v>
      </c>
      <c r="L35" s="1" t="s">
        <v>300</v>
      </c>
      <c r="M35" s="1">
        <v>0.57999999999999996</v>
      </c>
      <c r="N35" s="1" t="s">
        <v>34</v>
      </c>
      <c r="O35" s="1" t="s">
        <v>54</v>
      </c>
      <c r="P35" s="1" t="s">
        <v>209</v>
      </c>
      <c r="Q35" s="1" t="s">
        <v>210</v>
      </c>
      <c r="R35" s="1">
        <v>73071</v>
      </c>
      <c r="S35" s="2">
        <v>42011</v>
      </c>
      <c r="T35" s="2">
        <v>42012</v>
      </c>
      <c r="U35" s="1">
        <v>-139.18256</v>
      </c>
      <c r="V35" s="1">
        <v>3</v>
      </c>
      <c r="W35" s="45">
        <v>165.71</v>
      </c>
      <c r="X35" s="1">
        <v>85915</v>
      </c>
      <c r="Y35" s="1">
        <f>DataSheet!$E93-DataSheet!$D93</f>
        <v>7.3500000000000005</v>
      </c>
      <c r="Z35" s="1" t="str">
        <f>_xlfn.IFS(DataSheet!$O93="Central","Chris",DataSheet!$O93="East","Erin",DataSheet!$O93="South","Sam",DataSheet!$O93="West","William")</f>
        <v>Chris</v>
      </c>
    </row>
    <row r="36" spans="1:26" ht="15" x14ac:dyDescent="0.25">
      <c r="A36" s="1">
        <v>3123</v>
      </c>
      <c r="B36" s="1" t="s">
        <v>304</v>
      </c>
      <c r="C36" s="1" t="s">
        <v>49</v>
      </c>
      <c r="D36" s="1">
        <v>0.02</v>
      </c>
      <c r="E36" s="1">
        <v>7.1</v>
      </c>
      <c r="F36" s="1">
        <v>6.05</v>
      </c>
      <c r="G36" s="1" t="s">
        <v>40</v>
      </c>
      <c r="H36" s="1" t="s">
        <v>73</v>
      </c>
      <c r="I36" s="1" t="s">
        <v>50</v>
      </c>
      <c r="J36" s="1" t="s">
        <v>74</v>
      </c>
      <c r="K36" s="1" t="s">
        <v>75</v>
      </c>
      <c r="L36" s="1" t="s">
        <v>253</v>
      </c>
      <c r="M36" s="1">
        <v>0.39</v>
      </c>
      <c r="N36" s="1" t="s">
        <v>34</v>
      </c>
      <c r="O36" s="1" t="s">
        <v>54</v>
      </c>
      <c r="P36" s="1" t="s">
        <v>105</v>
      </c>
      <c r="Q36" s="1" t="s">
        <v>305</v>
      </c>
      <c r="R36" s="1">
        <v>60160</v>
      </c>
      <c r="S36" s="2">
        <v>42011</v>
      </c>
      <c r="T36" s="2">
        <v>42013</v>
      </c>
      <c r="U36" s="1">
        <v>-48.875</v>
      </c>
      <c r="V36" s="1">
        <v>8</v>
      </c>
      <c r="W36" s="45">
        <v>61.5</v>
      </c>
      <c r="X36" s="1">
        <v>87287</v>
      </c>
      <c r="Y36" s="1">
        <f>DataSheet!$E95-DataSheet!$D95</f>
        <v>240.95999999999998</v>
      </c>
      <c r="Z36" s="1" t="str">
        <f>_xlfn.IFS(DataSheet!$O95="Central","Chris",DataSheet!$O95="East","Erin",DataSheet!$O95="South","Sam",DataSheet!$O95="West","William")</f>
        <v>Chris</v>
      </c>
    </row>
    <row r="37" spans="1:26" ht="15" x14ac:dyDescent="0.25">
      <c r="A37" s="1">
        <v>1367</v>
      </c>
      <c r="B37" s="1" t="s">
        <v>309</v>
      </c>
      <c r="C37" s="1" t="s">
        <v>118</v>
      </c>
      <c r="D37" s="1">
        <v>0.03</v>
      </c>
      <c r="E37" s="1">
        <v>73.98</v>
      </c>
      <c r="F37" s="1">
        <v>14.52</v>
      </c>
      <c r="G37" s="1" t="s">
        <v>40</v>
      </c>
      <c r="H37" s="1" t="s">
        <v>41</v>
      </c>
      <c r="I37" s="1" t="s">
        <v>42</v>
      </c>
      <c r="J37" s="1" t="s">
        <v>43</v>
      </c>
      <c r="K37" s="1" t="s">
        <v>75</v>
      </c>
      <c r="L37" s="1" t="s">
        <v>310</v>
      </c>
      <c r="M37" s="1">
        <v>0.65</v>
      </c>
      <c r="N37" s="1" t="s">
        <v>34</v>
      </c>
      <c r="O37" s="1" t="s">
        <v>54</v>
      </c>
      <c r="P37" s="1" t="s">
        <v>189</v>
      </c>
      <c r="Q37" s="1" t="s">
        <v>311</v>
      </c>
      <c r="R37" s="1">
        <v>79424</v>
      </c>
      <c r="S37" s="2">
        <v>42011</v>
      </c>
      <c r="T37" s="2">
        <v>42014</v>
      </c>
      <c r="U37" s="1">
        <v>-326.23160000000001</v>
      </c>
      <c r="V37" s="1">
        <v>1</v>
      </c>
      <c r="W37" s="45">
        <v>79.02</v>
      </c>
      <c r="X37" s="1">
        <v>90513</v>
      </c>
      <c r="Y37" s="1">
        <f>DataSheet!$E97-DataSheet!$D97</f>
        <v>1.63</v>
      </c>
      <c r="Z37" s="1" t="str">
        <f>_xlfn.IFS(DataSheet!$O97="Central","Chris",DataSheet!$O97="East","Erin",DataSheet!$O97="South","Sam",DataSheet!$O97="West","William")</f>
        <v>Chris</v>
      </c>
    </row>
    <row r="38" spans="1:26" ht="15" x14ac:dyDescent="0.25">
      <c r="A38" s="1">
        <v>2555</v>
      </c>
      <c r="B38" s="1" t="s">
        <v>357</v>
      </c>
      <c r="C38" s="1" t="s">
        <v>49</v>
      </c>
      <c r="D38" s="1">
        <v>0.1</v>
      </c>
      <c r="E38" s="1">
        <v>2.6</v>
      </c>
      <c r="F38" s="1">
        <v>2.4</v>
      </c>
      <c r="G38" s="1" t="s">
        <v>40</v>
      </c>
      <c r="H38" s="1" t="s">
        <v>73</v>
      </c>
      <c r="I38" s="1" t="s">
        <v>50</v>
      </c>
      <c r="J38" s="1" t="s">
        <v>51</v>
      </c>
      <c r="K38" s="1" t="s">
        <v>52</v>
      </c>
      <c r="L38" s="1" t="s">
        <v>358</v>
      </c>
      <c r="M38" s="1">
        <v>0.57999999999999996</v>
      </c>
      <c r="N38" s="1" t="s">
        <v>34</v>
      </c>
      <c r="O38" s="1" t="s">
        <v>54</v>
      </c>
      <c r="P38" s="1" t="s">
        <v>359</v>
      </c>
      <c r="Q38" s="1" t="s">
        <v>360</v>
      </c>
      <c r="R38" s="1">
        <v>53711</v>
      </c>
      <c r="S38" s="2">
        <v>42013</v>
      </c>
      <c r="T38" s="2">
        <v>42018</v>
      </c>
      <c r="U38" s="1">
        <v>-88.04</v>
      </c>
      <c r="V38" s="1">
        <v>12</v>
      </c>
      <c r="W38" s="45">
        <v>30.1</v>
      </c>
      <c r="X38" s="1">
        <v>86527</v>
      </c>
      <c r="Y38" s="1">
        <f>DataSheet!$E115-DataSheet!$D115</f>
        <v>2.91</v>
      </c>
      <c r="Z38" s="1" t="str">
        <f>_xlfn.IFS(DataSheet!$O115="Central","Chris",DataSheet!$O115="East","Erin",DataSheet!$O115="South","Sam",DataSheet!$O115="West","William")</f>
        <v>Chris</v>
      </c>
    </row>
    <row r="39" spans="1:26" ht="15" x14ac:dyDescent="0.25">
      <c r="A39" s="1">
        <v>1749</v>
      </c>
      <c r="B39" s="1" t="s">
        <v>364</v>
      </c>
      <c r="C39" s="1" t="s">
        <v>72</v>
      </c>
      <c r="D39" s="1">
        <v>0.02</v>
      </c>
      <c r="E39" s="1">
        <v>4.13</v>
      </c>
      <c r="F39" s="1">
        <v>6.89</v>
      </c>
      <c r="G39" s="1" t="s">
        <v>40</v>
      </c>
      <c r="H39" s="1" t="s">
        <v>73</v>
      </c>
      <c r="I39" s="1" t="s">
        <v>50</v>
      </c>
      <c r="J39" s="1" t="s">
        <v>154</v>
      </c>
      <c r="K39" s="1" t="s">
        <v>75</v>
      </c>
      <c r="L39" s="1" t="s">
        <v>362</v>
      </c>
      <c r="M39" s="1">
        <v>0.39</v>
      </c>
      <c r="N39" s="1" t="s">
        <v>34</v>
      </c>
      <c r="O39" s="1" t="s">
        <v>54</v>
      </c>
      <c r="P39" s="1" t="s">
        <v>209</v>
      </c>
      <c r="Q39" s="1" t="s">
        <v>365</v>
      </c>
      <c r="R39" s="1">
        <v>73505</v>
      </c>
      <c r="S39" s="2">
        <v>42013</v>
      </c>
      <c r="T39" s="2">
        <v>42014</v>
      </c>
      <c r="U39" s="1">
        <v>-48.235999999999997</v>
      </c>
      <c r="V39" s="1">
        <v>2</v>
      </c>
      <c r="W39" s="45">
        <v>10.19</v>
      </c>
      <c r="X39" s="1">
        <v>87243</v>
      </c>
      <c r="Y39" s="1">
        <f>DataSheet!$E117-DataSheet!$D117</f>
        <v>8.31</v>
      </c>
      <c r="Z39" s="1" t="str">
        <f>_xlfn.IFS(DataSheet!$O117="Central","Chris",DataSheet!$O117="East","Erin",DataSheet!$O117="South","Sam",DataSheet!$O117="West","William")</f>
        <v>Chris</v>
      </c>
    </row>
    <row r="40" spans="1:26" ht="15" x14ac:dyDescent="0.25">
      <c r="A40" s="1">
        <v>896</v>
      </c>
      <c r="B40" s="1" t="s">
        <v>377</v>
      </c>
      <c r="C40" s="1" t="s">
        <v>27</v>
      </c>
      <c r="D40" s="1">
        <v>0.01</v>
      </c>
      <c r="E40" s="1">
        <v>8.34</v>
      </c>
      <c r="F40" s="1">
        <v>0.96</v>
      </c>
      <c r="G40" s="1" t="s">
        <v>40</v>
      </c>
      <c r="H40" s="1" t="s">
        <v>96</v>
      </c>
      <c r="I40" s="1" t="s">
        <v>30</v>
      </c>
      <c r="J40" s="1" t="s">
        <v>128</v>
      </c>
      <c r="K40" s="1" t="s">
        <v>52</v>
      </c>
      <c r="L40" s="1" t="s">
        <v>375</v>
      </c>
      <c r="M40" s="1">
        <v>0.43</v>
      </c>
      <c r="N40" s="1" t="s">
        <v>34</v>
      </c>
      <c r="O40" s="1" t="s">
        <v>54</v>
      </c>
      <c r="P40" s="1" t="s">
        <v>189</v>
      </c>
      <c r="Q40" s="1" t="s">
        <v>378</v>
      </c>
      <c r="R40" s="1">
        <v>76201</v>
      </c>
      <c r="S40" s="2">
        <v>42014</v>
      </c>
      <c r="T40" s="2">
        <v>42016</v>
      </c>
      <c r="U40" s="1">
        <v>34.348199999999999</v>
      </c>
      <c r="V40" s="1">
        <v>6</v>
      </c>
      <c r="W40" s="45">
        <v>49.78</v>
      </c>
      <c r="X40" s="1">
        <v>90166</v>
      </c>
      <c r="Y40" s="1">
        <f>DataSheet!$E124-DataSheet!$D124</f>
        <v>279.75</v>
      </c>
      <c r="Z40" s="1" t="str">
        <f>_xlfn.IFS(DataSheet!$O124="Central","Chris",DataSheet!$O124="East","Erin",DataSheet!$O124="South","Sam",DataSheet!$O124="West","William")</f>
        <v>Chris</v>
      </c>
    </row>
    <row r="41" spans="1:26" ht="15" x14ac:dyDescent="0.25">
      <c r="A41" s="1">
        <v>896</v>
      </c>
      <c r="B41" s="1" t="s">
        <v>377</v>
      </c>
      <c r="C41" s="1" t="s">
        <v>27</v>
      </c>
      <c r="D41" s="1">
        <v>0.06</v>
      </c>
      <c r="E41" s="1">
        <v>3.28</v>
      </c>
      <c r="F41" s="1">
        <v>3.97</v>
      </c>
      <c r="G41" s="1" t="s">
        <v>40</v>
      </c>
      <c r="H41" s="1" t="s">
        <v>96</v>
      </c>
      <c r="I41" s="1" t="s">
        <v>50</v>
      </c>
      <c r="J41" s="1" t="s">
        <v>51</v>
      </c>
      <c r="K41" s="1" t="s">
        <v>52</v>
      </c>
      <c r="L41" s="1" t="s">
        <v>369</v>
      </c>
      <c r="M41" s="1">
        <v>0.56000000000000005</v>
      </c>
      <c r="N41" s="1" t="s">
        <v>34</v>
      </c>
      <c r="O41" s="1" t="s">
        <v>54</v>
      </c>
      <c r="P41" s="1" t="s">
        <v>189</v>
      </c>
      <c r="Q41" s="1" t="s">
        <v>378</v>
      </c>
      <c r="R41" s="1">
        <v>76201</v>
      </c>
      <c r="S41" s="2">
        <v>42014</v>
      </c>
      <c r="T41" s="2">
        <v>42015</v>
      </c>
      <c r="U41" s="1">
        <v>-66.650000000000006</v>
      </c>
      <c r="V41" s="1">
        <v>5</v>
      </c>
      <c r="W41" s="45">
        <v>16.62</v>
      </c>
      <c r="X41" s="1">
        <v>90166</v>
      </c>
      <c r="Y41" s="1">
        <f>DataSheet!$E125-DataSheet!$D125</f>
        <v>2.81</v>
      </c>
      <c r="Z41" s="1" t="str">
        <f>_xlfn.IFS(DataSheet!$O125="Central","Chris",DataSheet!$O125="East","Erin",DataSheet!$O125="South","Sam",DataSheet!$O125="West","William")</f>
        <v>Chris</v>
      </c>
    </row>
    <row r="42" spans="1:26" ht="15" x14ac:dyDescent="0.25">
      <c r="A42" s="1">
        <v>1976</v>
      </c>
      <c r="B42" s="1" t="s">
        <v>379</v>
      </c>
      <c r="C42" s="1" t="s">
        <v>27</v>
      </c>
      <c r="D42" s="1">
        <v>0.05</v>
      </c>
      <c r="E42" s="1">
        <v>70.98</v>
      </c>
      <c r="F42" s="1">
        <v>46.74</v>
      </c>
      <c r="G42" s="1" t="s">
        <v>28</v>
      </c>
      <c r="H42" s="1" t="s">
        <v>41</v>
      </c>
      <c r="I42" s="1" t="s">
        <v>30</v>
      </c>
      <c r="J42" s="1" t="s">
        <v>119</v>
      </c>
      <c r="K42" s="1" t="s">
        <v>32</v>
      </c>
      <c r="L42" s="1" t="s">
        <v>380</v>
      </c>
      <c r="M42" s="1">
        <v>0.56000000000000005</v>
      </c>
      <c r="N42" s="1" t="s">
        <v>34</v>
      </c>
      <c r="O42" s="1" t="s">
        <v>54</v>
      </c>
      <c r="P42" s="1" t="s">
        <v>291</v>
      </c>
      <c r="Q42" s="1" t="s">
        <v>381</v>
      </c>
      <c r="R42" s="1">
        <v>48823</v>
      </c>
      <c r="S42" s="2">
        <v>42014</v>
      </c>
      <c r="T42" s="2">
        <v>42015</v>
      </c>
      <c r="U42" s="1">
        <v>-850.65239999999994</v>
      </c>
      <c r="V42" s="1">
        <v>8</v>
      </c>
      <c r="W42" s="45">
        <v>551.51</v>
      </c>
      <c r="X42" s="1">
        <v>89039</v>
      </c>
      <c r="Y42" s="1">
        <f>DataSheet!$E126-DataSheet!$D126</f>
        <v>195.89000000000001</v>
      </c>
      <c r="Z42" s="1" t="str">
        <f>_xlfn.IFS(DataSheet!$O126="Central","Chris",DataSheet!$O126="East","Erin",DataSheet!$O126="South","Sam",DataSheet!$O126="West","William")</f>
        <v>Chris</v>
      </c>
    </row>
    <row r="43" spans="1:26" ht="15" x14ac:dyDescent="0.25">
      <c r="A43" s="1">
        <v>1976</v>
      </c>
      <c r="B43" s="1" t="s">
        <v>379</v>
      </c>
      <c r="C43" s="1" t="s">
        <v>27</v>
      </c>
      <c r="D43" s="1">
        <v>0.05</v>
      </c>
      <c r="E43" s="1">
        <v>11.55</v>
      </c>
      <c r="F43" s="1">
        <v>2.36</v>
      </c>
      <c r="G43" s="1" t="s">
        <v>40</v>
      </c>
      <c r="H43" s="1" t="s">
        <v>41</v>
      </c>
      <c r="I43" s="1" t="s">
        <v>50</v>
      </c>
      <c r="J43" s="1" t="s">
        <v>51</v>
      </c>
      <c r="K43" s="1" t="s">
        <v>52</v>
      </c>
      <c r="L43" s="1" t="s">
        <v>382</v>
      </c>
      <c r="M43" s="1">
        <v>0.55000000000000004</v>
      </c>
      <c r="N43" s="1" t="s">
        <v>34</v>
      </c>
      <c r="O43" s="1" t="s">
        <v>54</v>
      </c>
      <c r="P43" s="1" t="s">
        <v>291</v>
      </c>
      <c r="Q43" s="1" t="s">
        <v>381</v>
      </c>
      <c r="R43" s="1">
        <v>48823</v>
      </c>
      <c r="S43" s="2">
        <v>42014</v>
      </c>
      <c r="T43" s="2">
        <v>42016</v>
      </c>
      <c r="U43" s="1">
        <v>98.525099999999995</v>
      </c>
      <c r="V43" s="1">
        <v>12</v>
      </c>
      <c r="W43" s="45">
        <v>142.79</v>
      </c>
      <c r="X43" s="1">
        <v>89039</v>
      </c>
      <c r="Y43" s="1">
        <f>DataSheet!$E127-DataSheet!$D127</f>
        <v>125.89999999999999</v>
      </c>
      <c r="Z43" s="1" t="str">
        <f>_xlfn.IFS(DataSheet!$O127="Central","Chris",DataSheet!$O127="East","Erin",DataSheet!$O127="South","Sam",DataSheet!$O127="West","William")</f>
        <v>Chris</v>
      </c>
    </row>
    <row r="44" spans="1:26" ht="15" x14ac:dyDescent="0.25">
      <c r="A44" s="1">
        <v>2132</v>
      </c>
      <c r="B44" s="1" t="s">
        <v>385</v>
      </c>
      <c r="C44" s="1" t="s">
        <v>49</v>
      </c>
      <c r="D44" s="1">
        <v>0.05</v>
      </c>
      <c r="E44" s="1">
        <v>30.42</v>
      </c>
      <c r="F44" s="1">
        <v>8.65</v>
      </c>
      <c r="G44" s="1" t="s">
        <v>89</v>
      </c>
      <c r="H44" s="1" t="s">
        <v>73</v>
      </c>
      <c r="I44" s="1" t="s">
        <v>42</v>
      </c>
      <c r="J44" s="1" t="s">
        <v>43</v>
      </c>
      <c r="K44" s="1" t="s">
        <v>75</v>
      </c>
      <c r="L44" s="1" t="s">
        <v>386</v>
      </c>
      <c r="M44" s="1">
        <v>0.74</v>
      </c>
      <c r="N44" s="1" t="s">
        <v>34</v>
      </c>
      <c r="O44" s="1" t="s">
        <v>54</v>
      </c>
      <c r="P44" s="1" t="s">
        <v>82</v>
      </c>
      <c r="Q44" s="1" t="s">
        <v>387</v>
      </c>
      <c r="R44" s="1">
        <v>63042</v>
      </c>
      <c r="S44" s="2">
        <v>42014</v>
      </c>
      <c r="T44" s="2">
        <v>42018</v>
      </c>
      <c r="U44" s="1">
        <v>-191.2576</v>
      </c>
      <c r="V44" s="1">
        <v>11</v>
      </c>
      <c r="W44" s="45">
        <v>334.44</v>
      </c>
      <c r="X44" s="1">
        <v>90078</v>
      </c>
      <c r="Y44" s="1">
        <f>DataSheet!$E130-DataSheet!$D130</f>
        <v>4.0599999999999996</v>
      </c>
      <c r="Z44" s="1" t="str">
        <f>_xlfn.IFS(DataSheet!$O130="Central","Chris",DataSheet!$O130="East","Erin",DataSheet!$O130="South","Sam",DataSheet!$O130="West","William")</f>
        <v>Chris</v>
      </c>
    </row>
    <row r="45" spans="1:26" ht="15" x14ac:dyDescent="0.25">
      <c r="A45" s="1">
        <v>2715</v>
      </c>
      <c r="B45" s="1" t="s">
        <v>444</v>
      </c>
      <c r="C45" s="1" t="s">
        <v>49</v>
      </c>
      <c r="D45" s="1">
        <v>0.01</v>
      </c>
      <c r="E45" s="1">
        <v>29.89</v>
      </c>
      <c r="F45" s="1">
        <v>1.99</v>
      </c>
      <c r="G45" s="1" t="s">
        <v>40</v>
      </c>
      <c r="H45" s="1" t="s">
        <v>96</v>
      </c>
      <c r="I45" s="1" t="s">
        <v>42</v>
      </c>
      <c r="J45" s="1" t="s">
        <v>43</v>
      </c>
      <c r="K45" s="1" t="s">
        <v>44</v>
      </c>
      <c r="L45" s="1" t="s">
        <v>445</v>
      </c>
      <c r="M45" s="1">
        <v>0.5</v>
      </c>
      <c r="N45" s="1" t="s">
        <v>34</v>
      </c>
      <c r="O45" s="1" t="s">
        <v>54</v>
      </c>
      <c r="P45" s="1" t="s">
        <v>291</v>
      </c>
      <c r="Q45" s="1" t="s">
        <v>446</v>
      </c>
      <c r="R45" s="1">
        <v>48911</v>
      </c>
      <c r="S45" s="2">
        <v>42016</v>
      </c>
      <c r="T45" s="2">
        <v>42020</v>
      </c>
      <c r="U45" s="1">
        <v>-74.64</v>
      </c>
      <c r="V45" s="1">
        <v>1</v>
      </c>
      <c r="W45" s="45">
        <v>31.96</v>
      </c>
      <c r="X45" s="1">
        <v>88702</v>
      </c>
      <c r="Y45" s="1">
        <f>DataSheet!$E155-DataSheet!$D155</f>
        <v>150.94</v>
      </c>
      <c r="Z45" s="1" t="str">
        <f>_xlfn.IFS(DataSheet!$O155="Central","Chris",DataSheet!$O155="East","Erin",DataSheet!$O155="South","Sam",DataSheet!$O155="West","William")</f>
        <v>Chris</v>
      </c>
    </row>
    <row r="46" spans="1:26" ht="15" x14ac:dyDescent="0.25">
      <c r="A46" s="1">
        <v>2820</v>
      </c>
      <c r="B46" s="1" t="s">
        <v>497</v>
      </c>
      <c r="C46" s="1" t="s">
        <v>72</v>
      </c>
      <c r="D46" s="1">
        <v>0.1</v>
      </c>
      <c r="E46" s="1">
        <v>22.01</v>
      </c>
      <c r="F46" s="1">
        <v>5.53</v>
      </c>
      <c r="G46" s="1" t="s">
        <v>40</v>
      </c>
      <c r="H46" s="1" t="s">
        <v>73</v>
      </c>
      <c r="I46" s="1" t="s">
        <v>50</v>
      </c>
      <c r="J46" s="1" t="s">
        <v>51</v>
      </c>
      <c r="K46" s="1" t="s">
        <v>44</v>
      </c>
      <c r="L46" s="1" t="s">
        <v>498</v>
      </c>
      <c r="M46" s="1">
        <v>0.59</v>
      </c>
      <c r="N46" s="1" t="s">
        <v>34</v>
      </c>
      <c r="O46" s="1" t="s">
        <v>54</v>
      </c>
      <c r="P46" s="1" t="s">
        <v>82</v>
      </c>
      <c r="Q46" s="1" t="s">
        <v>499</v>
      </c>
      <c r="R46" s="1">
        <v>63129</v>
      </c>
      <c r="S46" s="2">
        <v>42018</v>
      </c>
      <c r="T46" s="2">
        <v>42019</v>
      </c>
      <c r="U46" s="1">
        <v>31.59</v>
      </c>
      <c r="V46" s="1">
        <v>14</v>
      </c>
      <c r="W46" s="45">
        <v>281.75</v>
      </c>
      <c r="X46" s="1">
        <v>87900</v>
      </c>
      <c r="Y46" s="1">
        <f>DataSheet!$E176-DataSheet!$D176</f>
        <v>4.9700000000000006</v>
      </c>
      <c r="Z46" s="1" t="str">
        <f>_xlfn.IFS(DataSheet!$O176="Central","Chris",DataSheet!$O176="East","Erin",DataSheet!$O176="South","Sam",DataSheet!$O176="West","William")</f>
        <v>Chris</v>
      </c>
    </row>
    <row r="47" spans="1:26" ht="15" x14ac:dyDescent="0.25">
      <c r="A47" s="1">
        <v>2791</v>
      </c>
      <c r="B47" s="1" t="s">
        <v>510</v>
      </c>
      <c r="C47" s="1" t="s">
        <v>27</v>
      </c>
      <c r="D47" s="1">
        <v>0.09</v>
      </c>
      <c r="E47" s="1">
        <v>2.88</v>
      </c>
      <c r="F47" s="1">
        <v>0.7</v>
      </c>
      <c r="G47" s="1" t="s">
        <v>40</v>
      </c>
      <c r="H47" s="1" t="s">
        <v>96</v>
      </c>
      <c r="I47" s="1" t="s">
        <v>50</v>
      </c>
      <c r="J47" s="1" t="s">
        <v>51</v>
      </c>
      <c r="K47" s="1" t="s">
        <v>52</v>
      </c>
      <c r="L47" s="1" t="s">
        <v>511</v>
      </c>
      <c r="M47" s="1">
        <v>0.56000000000000005</v>
      </c>
      <c r="N47" s="1" t="s">
        <v>34</v>
      </c>
      <c r="O47" s="1" t="s">
        <v>54</v>
      </c>
      <c r="P47" s="1" t="s">
        <v>291</v>
      </c>
      <c r="Q47" s="1" t="s">
        <v>512</v>
      </c>
      <c r="R47" s="1">
        <v>48071</v>
      </c>
      <c r="S47" s="2">
        <v>42019</v>
      </c>
      <c r="T47" s="2">
        <v>42019</v>
      </c>
      <c r="U47" s="1">
        <v>4.8499999999999996</v>
      </c>
      <c r="V47" s="1">
        <v>7</v>
      </c>
      <c r="W47" s="45">
        <v>19.29</v>
      </c>
      <c r="X47" s="1">
        <v>88758</v>
      </c>
      <c r="Y47" s="1">
        <f>DataSheet!$E182-DataSheet!$D182</f>
        <v>5.9600000000000009</v>
      </c>
      <c r="Z47" s="1" t="str">
        <f>_xlfn.IFS(DataSheet!$O182="Central","Chris",DataSheet!$O182="East","Erin",DataSheet!$O182="South","Sam",DataSheet!$O182="West","William")</f>
        <v>Chris</v>
      </c>
    </row>
    <row r="48" spans="1:26" ht="15" x14ac:dyDescent="0.25">
      <c r="A48" s="1">
        <v>1212</v>
      </c>
      <c r="B48" s="1" t="s">
        <v>517</v>
      </c>
      <c r="C48" s="1" t="s">
        <v>39</v>
      </c>
      <c r="D48" s="1">
        <v>0.08</v>
      </c>
      <c r="E48" s="1">
        <v>4.91</v>
      </c>
      <c r="F48" s="1">
        <v>4.97</v>
      </c>
      <c r="G48" s="1" t="s">
        <v>40</v>
      </c>
      <c r="H48" s="1" t="s">
        <v>96</v>
      </c>
      <c r="I48" s="1" t="s">
        <v>50</v>
      </c>
      <c r="J48" s="1" t="s">
        <v>74</v>
      </c>
      <c r="K48" s="1" t="s">
        <v>75</v>
      </c>
      <c r="L48" s="1" t="s">
        <v>518</v>
      </c>
      <c r="M48" s="1">
        <v>0.38</v>
      </c>
      <c r="N48" s="1" t="s">
        <v>34</v>
      </c>
      <c r="O48" s="1" t="s">
        <v>54</v>
      </c>
      <c r="P48" s="1" t="s">
        <v>55</v>
      </c>
      <c r="Q48" s="1" t="s">
        <v>519</v>
      </c>
      <c r="R48" s="1">
        <v>46404</v>
      </c>
      <c r="S48" s="2">
        <v>42019</v>
      </c>
      <c r="T48" s="2">
        <v>42020</v>
      </c>
      <c r="U48" s="1">
        <v>-99.762500000000003</v>
      </c>
      <c r="V48" s="1">
        <v>12</v>
      </c>
      <c r="W48" s="45">
        <v>58.95</v>
      </c>
      <c r="X48" s="1">
        <v>88600</v>
      </c>
      <c r="Y48" s="1">
        <f>DataSheet!$E185-DataSheet!$D185</f>
        <v>11.46</v>
      </c>
      <c r="Z48" s="1" t="str">
        <f>_xlfn.IFS(DataSheet!$O185="Central","Chris",DataSheet!$O185="East","Erin",DataSheet!$O185="South","Sam",DataSheet!$O185="West","William")</f>
        <v>Chris</v>
      </c>
    </row>
    <row r="49" spans="1:26" ht="15" x14ac:dyDescent="0.25">
      <c r="A49" s="1">
        <v>1212</v>
      </c>
      <c r="B49" s="1" t="s">
        <v>517</v>
      </c>
      <c r="C49" s="1" t="s">
        <v>39</v>
      </c>
      <c r="D49" s="1">
        <v>0.01</v>
      </c>
      <c r="E49" s="1">
        <v>3499.99</v>
      </c>
      <c r="F49" s="1">
        <v>24.49</v>
      </c>
      <c r="G49" s="1" t="s">
        <v>40</v>
      </c>
      <c r="H49" s="1" t="s">
        <v>96</v>
      </c>
      <c r="I49" s="1" t="s">
        <v>42</v>
      </c>
      <c r="J49" s="1" t="s">
        <v>65</v>
      </c>
      <c r="K49" s="1" t="s">
        <v>66</v>
      </c>
      <c r="L49" s="1" t="s">
        <v>520</v>
      </c>
      <c r="M49" s="1">
        <v>0.37</v>
      </c>
      <c r="N49" s="1" t="s">
        <v>34</v>
      </c>
      <c r="O49" s="1" t="s">
        <v>54</v>
      </c>
      <c r="P49" s="1" t="s">
        <v>55</v>
      </c>
      <c r="Q49" s="1" t="s">
        <v>519</v>
      </c>
      <c r="R49" s="1">
        <v>46404</v>
      </c>
      <c r="S49" s="2">
        <v>42019</v>
      </c>
      <c r="T49" s="2">
        <v>42020</v>
      </c>
      <c r="U49" s="1">
        <v>-3061.82</v>
      </c>
      <c r="V49" s="1">
        <v>1</v>
      </c>
      <c r="W49" s="45">
        <v>3672.89</v>
      </c>
      <c r="X49" s="1">
        <v>88600</v>
      </c>
      <c r="Y49" s="1">
        <f>DataSheet!$E186-DataSheet!$D186</f>
        <v>15.68</v>
      </c>
      <c r="Z49" s="1" t="str">
        <f>_xlfn.IFS(DataSheet!$O186="Central","Chris",DataSheet!$O186="East","Erin",DataSheet!$O186="South","Sam",DataSheet!$O186="West","William")</f>
        <v>Chris</v>
      </c>
    </row>
    <row r="50" spans="1:26" ht="15" x14ac:dyDescent="0.25">
      <c r="A50" s="1">
        <v>1213</v>
      </c>
      <c r="B50" s="1" t="s">
        <v>521</v>
      </c>
      <c r="C50" s="1" t="s">
        <v>39</v>
      </c>
      <c r="D50" s="1">
        <v>0.03</v>
      </c>
      <c r="E50" s="1">
        <v>5.84</v>
      </c>
      <c r="F50" s="1">
        <v>1.2</v>
      </c>
      <c r="G50" s="1" t="s">
        <v>40</v>
      </c>
      <c r="H50" s="1" t="s">
        <v>96</v>
      </c>
      <c r="I50" s="1" t="s">
        <v>50</v>
      </c>
      <c r="J50" s="1" t="s">
        <v>51</v>
      </c>
      <c r="K50" s="1" t="s">
        <v>52</v>
      </c>
      <c r="L50" s="1" t="s">
        <v>70</v>
      </c>
      <c r="M50" s="1">
        <v>0.55000000000000004</v>
      </c>
      <c r="N50" s="1" t="s">
        <v>34</v>
      </c>
      <c r="O50" s="1" t="s">
        <v>54</v>
      </c>
      <c r="P50" s="1" t="s">
        <v>55</v>
      </c>
      <c r="Q50" s="1" t="s">
        <v>522</v>
      </c>
      <c r="R50" s="1">
        <v>46530</v>
      </c>
      <c r="S50" s="2">
        <v>42019</v>
      </c>
      <c r="T50" s="2">
        <v>42021</v>
      </c>
      <c r="U50" s="1">
        <v>-0.01</v>
      </c>
      <c r="V50" s="1">
        <v>2</v>
      </c>
      <c r="W50" s="45">
        <v>11.74</v>
      </c>
      <c r="X50" s="1">
        <v>88600</v>
      </c>
      <c r="Y50" s="1">
        <f>DataSheet!$E187-DataSheet!$D187</f>
        <v>224.97</v>
      </c>
      <c r="Z50" s="1" t="str">
        <f>_xlfn.IFS(DataSheet!$O187="Central","Chris",DataSheet!$O187="East","Erin",DataSheet!$O187="South","Sam",DataSheet!$O187="West","William")</f>
        <v>Chris</v>
      </c>
    </row>
    <row r="51" spans="1:26" ht="15" x14ac:dyDescent="0.25">
      <c r="A51" s="1">
        <v>3035</v>
      </c>
      <c r="B51" s="1" t="s">
        <v>526</v>
      </c>
      <c r="C51" s="1" t="s">
        <v>49</v>
      </c>
      <c r="D51" s="1">
        <v>0.01</v>
      </c>
      <c r="E51" s="1">
        <v>4.9800000000000004</v>
      </c>
      <c r="F51" s="1">
        <v>4.75</v>
      </c>
      <c r="G51" s="1" t="s">
        <v>40</v>
      </c>
      <c r="H51" s="1" t="s">
        <v>73</v>
      </c>
      <c r="I51" s="1" t="s">
        <v>50</v>
      </c>
      <c r="J51" s="1" t="s">
        <v>90</v>
      </c>
      <c r="K51" s="1" t="s">
        <v>75</v>
      </c>
      <c r="L51" s="1" t="s">
        <v>527</v>
      </c>
      <c r="M51" s="1">
        <v>0.36</v>
      </c>
      <c r="N51" s="1" t="s">
        <v>34</v>
      </c>
      <c r="O51" s="1" t="s">
        <v>54</v>
      </c>
      <c r="P51" s="1" t="s">
        <v>105</v>
      </c>
      <c r="Q51" s="1" t="s">
        <v>528</v>
      </c>
      <c r="R51" s="1">
        <v>60148</v>
      </c>
      <c r="S51" s="2">
        <v>42019</v>
      </c>
      <c r="T51" s="2">
        <v>42024</v>
      </c>
      <c r="U51" s="1">
        <v>-75.900400000000005</v>
      </c>
      <c r="V51" s="1">
        <v>10</v>
      </c>
      <c r="W51" s="45">
        <v>52.93</v>
      </c>
      <c r="X51" s="1">
        <v>89128</v>
      </c>
      <c r="Y51" s="1">
        <f>DataSheet!$E189-DataSheet!$D189</f>
        <v>4.9300000000000006</v>
      </c>
      <c r="Z51" s="1" t="str">
        <f>_xlfn.IFS(DataSheet!$O189="Central","Chris",DataSheet!$O189="East","Erin",DataSheet!$O189="South","Sam",DataSheet!$O189="West","William")</f>
        <v>Chris</v>
      </c>
    </row>
    <row r="52" spans="1:26" ht="15" x14ac:dyDescent="0.25">
      <c r="A52" s="1">
        <v>3035</v>
      </c>
      <c r="B52" s="1" t="s">
        <v>526</v>
      </c>
      <c r="C52" s="1" t="s">
        <v>49</v>
      </c>
      <c r="D52" s="1">
        <v>0.04</v>
      </c>
      <c r="E52" s="1">
        <v>6.35</v>
      </c>
      <c r="F52" s="1">
        <v>1.02</v>
      </c>
      <c r="G52" s="1" t="s">
        <v>40</v>
      </c>
      <c r="H52" s="1" t="s">
        <v>73</v>
      </c>
      <c r="I52" s="1" t="s">
        <v>50</v>
      </c>
      <c r="J52" s="1" t="s">
        <v>90</v>
      </c>
      <c r="K52" s="1" t="s">
        <v>52</v>
      </c>
      <c r="L52" s="1" t="s">
        <v>529</v>
      </c>
      <c r="M52" s="1">
        <v>0.39</v>
      </c>
      <c r="N52" s="1" t="s">
        <v>34</v>
      </c>
      <c r="O52" s="1" t="s">
        <v>54</v>
      </c>
      <c r="P52" s="1" t="s">
        <v>105</v>
      </c>
      <c r="Q52" s="1" t="s">
        <v>528</v>
      </c>
      <c r="R52" s="1">
        <v>60148</v>
      </c>
      <c r="S52" s="2">
        <v>42019</v>
      </c>
      <c r="T52" s="2">
        <v>42024</v>
      </c>
      <c r="U52" s="1">
        <v>52.170900000000003</v>
      </c>
      <c r="V52" s="1">
        <v>12</v>
      </c>
      <c r="W52" s="45">
        <v>75.61</v>
      </c>
      <c r="X52" s="1">
        <v>89128</v>
      </c>
      <c r="Y52" s="1">
        <f>DataSheet!$E190-DataSheet!$D190</f>
        <v>34.209999999999994</v>
      </c>
      <c r="Z52" s="1" t="str">
        <f>_xlfn.IFS(DataSheet!$O190="Central","Chris",DataSheet!$O190="East","Erin",DataSheet!$O190="South","Sam",DataSheet!$O190="West","William")</f>
        <v>Chris</v>
      </c>
    </row>
    <row r="53" spans="1:26" ht="15" x14ac:dyDescent="0.25">
      <c r="A53" s="1">
        <v>1402</v>
      </c>
      <c r="B53" s="1" t="s">
        <v>533</v>
      </c>
      <c r="C53" s="1" t="s">
        <v>72</v>
      </c>
      <c r="D53" s="1">
        <v>0</v>
      </c>
      <c r="E53" s="1">
        <v>8.6</v>
      </c>
      <c r="F53" s="1">
        <v>6.19</v>
      </c>
      <c r="G53" s="1" t="s">
        <v>40</v>
      </c>
      <c r="H53" s="1" t="s">
        <v>96</v>
      </c>
      <c r="I53" s="1" t="s">
        <v>50</v>
      </c>
      <c r="J53" s="1" t="s">
        <v>74</v>
      </c>
      <c r="K53" s="1" t="s">
        <v>75</v>
      </c>
      <c r="L53" s="1" t="s">
        <v>534</v>
      </c>
      <c r="M53" s="1">
        <v>0.38</v>
      </c>
      <c r="N53" s="1" t="s">
        <v>34</v>
      </c>
      <c r="O53" s="1" t="s">
        <v>54</v>
      </c>
      <c r="P53" s="1" t="s">
        <v>105</v>
      </c>
      <c r="Q53" s="1" t="s">
        <v>535</v>
      </c>
      <c r="R53" s="1">
        <v>60653</v>
      </c>
      <c r="S53" s="2">
        <v>42019</v>
      </c>
      <c r="T53" s="2">
        <v>42019</v>
      </c>
      <c r="U53" s="1">
        <v>-42.8536</v>
      </c>
      <c r="V53" s="1">
        <v>48</v>
      </c>
      <c r="W53" s="45">
        <v>447.89</v>
      </c>
      <c r="X53" s="1">
        <v>37729</v>
      </c>
      <c r="Y53" s="1">
        <f>DataSheet!$E192-DataSheet!$D192</f>
        <v>33.25</v>
      </c>
      <c r="Z53" s="1" t="str">
        <f>_xlfn.IFS(DataSheet!$O192="Central","Chris",DataSheet!$O192="East","Erin",DataSheet!$O192="South","Sam",DataSheet!$O192="West","William")</f>
        <v>Chris</v>
      </c>
    </row>
    <row r="54" spans="1:26" ht="15" x14ac:dyDescent="0.25">
      <c r="A54" s="1">
        <v>1405</v>
      </c>
      <c r="B54" s="1" t="s">
        <v>536</v>
      </c>
      <c r="C54" s="1" t="s">
        <v>72</v>
      </c>
      <c r="D54" s="1">
        <v>0</v>
      </c>
      <c r="E54" s="1">
        <v>8.6</v>
      </c>
      <c r="F54" s="1">
        <v>6.19</v>
      </c>
      <c r="G54" s="1" t="s">
        <v>40</v>
      </c>
      <c r="H54" s="1" t="s">
        <v>96</v>
      </c>
      <c r="I54" s="1" t="s">
        <v>50</v>
      </c>
      <c r="J54" s="1" t="s">
        <v>74</v>
      </c>
      <c r="K54" s="1" t="s">
        <v>75</v>
      </c>
      <c r="L54" s="1" t="s">
        <v>534</v>
      </c>
      <c r="M54" s="1">
        <v>0.38</v>
      </c>
      <c r="N54" s="1" t="s">
        <v>34</v>
      </c>
      <c r="O54" s="1" t="s">
        <v>54</v>
      </c>
      <c r="P54" s="1" t="s">
        <v>291</v>
      </c>
      <c r="Q54" s="1" t="s">
        <v>537</v>
      </c>
      <c r="R54" s="1">
        <v>49017</v>
      </c>
      <c r="S54" s="2">
        <v>42019</v>
      </c>
      <c r="T54" s="2">
        <v>42019</v>
      </c>
      <c r="U54" s="1">
        <v>-33.211539999999999</v>
      </c>
      <c r="V54" s="1">
        <v>12</v>
      </c>
      <c r="W54" s="45">
        <v>111.97</v>
      </c>
      <c r="X54" s="1">
        <v>86144</v>
      </c>
      <c r="Y54" s="1">
        <f>DataSheet!$E193-DataSheet!$D193</f>
        <v>209.27</v>
      </c>
      <c r="Z54" s="1" t="str">
        <f>_xlfn.IFS(DataSheet!$O193="Central","Chris",DataSheet!$O193="East","Erin",DataSheet!$O193="South","Sam",DataSheet!$O193="West","William")</f>
        <v>Chris</v>
      </c>
    </row>
    <row r="55" spans="1:26" ht="15" x14ac:dyDescent="0.25">
      <c r="A55" s="1">
        <v>288</v>
      </c>
      <c r="B55" s="1" t="s">
        <v>538</v>
      </c>
      <c r="C55" s="1" t="s">
        <v>27</v>
      </c>
      <c r="D55" s="1">
        <v>0.09</v>
      </c>
      <c r="E55" s="1">
        <v>28.48</v>
      </c>
      <c r="F55" s="1">
        <v>1.99</v>
      </c>
      <c r="G55" s="1" t="s">
        <v>40</v>
      </c>
      <c r="H55" s="1" t="s">
        <v>29</v>
      </c>
      <c r="I55" s="1" t="s">
        <v>42</v>
      </c>
      <c r="J55" s="1" t="s">
        <v>43</v>
      </c>
      <c r="K55" s="1" t="s">
        <v>44</v>
      </c>
      <c r="L55" s="1" t="s">
        <v>214</v>
      </c>
      <c r="M55" s="1">
        <v>0.4</v>
      </c>
      <c r="N55" s="1" t="s">
        <v>34</v>
      </c>
      <c r="O55" s="1" t="s">
        <v>54</v>
      </c>
      <c r="P55" s="1" t="s">
        <v>539</v>
      </c>
      <c r="Q55" s="1" t="s">
        <v>540</v>
      </c>
      <c r="R55" s="1">
        <v>67212</v>
      </c>
      <c r="S55" s="2">
        <v>42020</v>
      </c>
      <c r="T55" s="2">
        <v>42023</v>
      </c>
      <c r="U55" s="1">
        <v>132.68700000000001</v>
      </c>
      <c r="V55" s="1">
        <v>7</v>
      </c>
      <c r="W55" s="45">
        <v>192.3</v>
      </c>
      <c r="X55" s="1">
        <v>89762</v>
      </c>
      <c r="Y55" s="1">
        <f>DataSheet!$E194-DataSheet!$D194</f>
        <v>4.91</v>
      </c>
      <c r="Z55" s="1" t="str">
        <f>_xlfn.IFS(DataSheet!$O194="Central","Chris",DataSheet!$O194="East","Erin",DataSheet!$O194="South","Sam",DataSheet!$O194="West","William")</f>
        <v>Chris</v>
      </c>
    </row>
    <row r="56" spans="1:26" ht="15" x14ac:dyDescent="0.25">
      <c r="A56" s="1">
        <v>288</v>
      </c>
      <c r="B56" s="1" t="s">
        <v>538</v>
      </c>
      <c r="C56" s="1" t="s">
        <v>27</v>
      </c>
      <c r="D56" s="1">
        <v>0.08</v>
      </c>
      <c r="E56" s="1">
        <v>65.989999999999995</v>
      </c>
      <c r="F56" s="1">
        <v>4.99</v>
      </c>
      <c r="G56" s="1" t="s">
        <v>89</v>
      </c>
      <c r="H56" s="1" t="s">
        <v>29</v>
      </c>
      <c r="I56" s="1" t="s">
        <v>42</v>
      </c>
      <c r="J56" s="1" t="s">
        <v>137</v>
      </c>
      <c r="K56" s="1" t="s">
        <v>75</v>
      </c>
      <c r="L56" s="1" t="s">
        <v>541</v>
      </c>
      <c r="M56" s="1">
        <v>0.57999999999999996</v>
      </c>
      <c r="N56" s="1" t="s">
        <v>34</v>
      </c>
      <c r="O56" s="1" t="s">
        <v>54</v>
      </c>
      <c r="P56" s="1" t="s">
        <v>539</v>
      </c>
      <c r="Q56" s="1" t="s">
        <v>540</v>
      </c>
      <c r="R56" s="1">
        <v>67212</v>
      </c>
      <c r="S56" s="2">
        <v>42020</v>
      </c>
      <c r="T56" s="2">
        <v>42022</v>
      </c>
      <c r="U56" s="1">
        <v>496.89</v>
      </c>
      <c r="V56" s="1">
        <v>14</v>
      </c>
      <c r="W56" s="45">
        <v>748.1</v>
      </c>
      <c r="X56" s="1">
        <v>89762</v>
      </c>
      <c r="Y56" s="1">
        <f>DataSheet!$E195-DataSheet!$D195</f>
        <v>300.98</v>
      </c>
      <c r="Z56" s="1" t="str">
        <f>_xlfn.IFS(DataSheet!$O195="Central","Chris",DataSheet!$O195="East","Erin",DataSheet!$O195="South","Sam",DataSheet!$O195="West","William")</f>
        <v>Chris</v>
      </c>
    </row>
    <row r="57" spans="1:26" ht="15" x14ac:dyDescent="0.25">
      <c r="A57" s="1">
        <v>202</v>
      </c>
      <c r="B57" s="1" t="s">
        <v>550</v>
      </c>
      <c r="C57" s="1" t="s">
        <v>39</v>
      </c>
      <c r="D57" s="1">
        <v>0.03</v>
      </c>
      <c r="E57" s="1">
        <v>7.37</v>
      </c>
      <c r="F57" s="1">
        <v>5.53</v>
      </c>
      <c r="G57" s="1" t="s">
        <v>40</v>
      </c>
      <c r="H57" s="1" t="s">
        <v>96</v>
      </c>
      <c r="I57" s="1" t="s">
        <v>42</v>
      </c>
      <c r="J57" s="1" t="s">
        <v>43</v>
      </c>
      <c r="K57" s="1" t="s">
        <v>44</v>
      </c>
      <c r="L57" s="1" t="s">
        <v>551</v>
      </c>
      <c r="M57" s="1">
        <v>0.69</v>
      </c>
      <c r="N57" s="1" t="s">
        <v>34</v>
      </c>
      <c r="O57" s="1" t="s">
        <v>54</v>
      </c>
      <c r="P57" s="1" t="s">
        <v>209</v>
      </c>
      <c r="Q57" s="1" t="s">
        <v>552</v>
      </c>
      <c r="R57" s="1">
        <v>74006</v>
      </c>
      <c r="S57" s="2">
        <v>42020</v>
      </c>
      <c r="T57" s="2">
        <v>42022</v>
      </c>
      <c r="U57" s="1">
        <v>-133.69999999999999</v>
      </c>
      <c r="V57" s="1">
        <v>11</v>
      </c>
      <c r="W57" s="45">
        <v>85.79</v>
      </c>
      <c r="X57" s="1">
        <v>88972</v>
      </c>
      <c r="Y57" s="1">
        <f>DataSheet!$E200-DataSheet!$D200</f>
        <v>80.98</v>
      </c>
      <c r="Z57" s="1" t="str">
        <f>_xlfn.IFS(DataSheet!$O200="Central","Chris",DataSheet!$O200="East","Erin",DataSheet!$O200="South","Sam",DataSheet!$O200="West","William")</f>
        <v>Chris</v>
      </c>
    </row>
    <row r="58" spans="1:26" ht="15" x14ac:dyDescent="0.25">
      <c r="A58" s="1">
        <v>667</v>
      </c>
      <c r="B58" s="1" t="s">
        <v>555</v>
      </c>
      <c r="C58" s="1" t="s">
        <v>49</v>
      </c>
      <c r="D58" s="1">
        <v>0.04</v>
      </c>
      <c r="E58" s="1">
        <v>22.72</v>
      </c>
      <c r="F58" s="1">
        <v>8.99</v>
      </c>
      <c r="G58" s="1" t="s">
        <v>40</v>
      </c>
      <c r="H58" s="1" t="s">
        <v>96</v>
      </c>
      <c r="I58" s="1" t="s">
        <v>30</v>
      </c>
      <c r="J58" s="1" t="s">
        <v>128</v>
      </c>
      <c r="K58" s="1" t="s">
        <v>44</v>
      </c>
      <c r="L58" s="1" t="s">
        <v>330</v>
      </c>
      <c r="M58" s="1">
        <v>0.44</v>
      </c>
      <c r="N58" s="1" t="s">
        <v>34</v>
      </c>
      <c r="O58" s="1" t="s">
        <v>54</v>
      </c>
      <c r="P58" s="1" t="s">
        <v>189</v>
      </c>
      <c r="Q58" s="1" t="s">
        <v>556</v>
      </c>
      <c r="R58" s="1">
        <v>75203</v>
      </c>
      <c r="S58" s="2">
        <v>42020</v>
      </c>
      <c r="T58" s="2">
        <v>42024</v>
      </c>
      <c r="U58" s="1">
        <v>70.028000000000006</v>
      </c>
      <c r="V58" s="1">
        <v>37</v>
      </c>
      <c r="W58" s="45">
        <v>832.14</v>
      </c>
      <c r="X58" s="1">
        <v>22147</v>
      </c>
      <c r="Y58" s="1">
        <f>DataSheet!$E202-DataSheet!$D202</f>
        <v>40.949999999999996</v>
      </c>
      <c r="Z58" s="1" t="str">
        <f>_xlfn.IFS(DataSheet!$O202="Central","Chris",DataSheet!$O202="East","Erin",DataSheet!$O202="South","Sam",DataSheet!$O202="West","William")</f>
        <v>Chris</v>
      </c>
    </row>
    <row r="59" spans="1:26" ht="15" x14ac:dyDescent="0.25">
      <c r="A59" s="1">
        <v>3133</v>
      </c>
      <c r="B59" s="1" t="s">
        <v>563</v>
      </c>
      <c r="C59" s="1" t="s">
        <v>118</v>
      </c>
      <c r="D59" s="1">
        <v>0.1</v>
      </c>
      <c r="E59" s="1">
        <v>5.81</v>
      </c>
      <c r="F59" s="1">
        <v>8.49</v>
      </c>
      <c r="G59" s="1" t="s">
        <v>40</v>
      </c>
      <c r="H59" s="1" t="s">
        <v>96</v>
      </c>
      <c r="I59" s="1" t="s">
        <v>50</v>
      </c>
      <c r="J59" s="1" t="s">
        <v>74</v>
      </c>
      <c r="K59" s="1" t="s">
        <v>75</v>
      </c>
      <c r="L59" s="1" t="s">
        <v>332</v>
      </c>
      <c r="M59" s="1">
        <v>0.39</v>
      </c>
      <c r="N59" s="1" t="s">
        <v>34</v>
      </c>
      <c r="O59" s="1" t="s">
        <v>54</v>
      </c>
      <c r="P59" s="1" t="s">
        <v>105</v>
      </c>
      <c r="Q59" s="1" t="s">
        <v>564</v>
      </c>
      <c r="R59" s="1">
        <v>60540</v>
      </c>
      <c r="S59" s="2">
        <v>42020</v>
      </c>
      <c r="T59" s="2">
        <v>42021</v>
      </c>
      <c r="U59" s="1">
        <v>-350.43950000000001</v>
      </c>
      <c r="V59" s="1">
        <v>12</v>
      </c>
      <c r="W59" s="45">
        <v>64.959999999999994</v>
      </c>
      <c r="X59" s="1">
        <v>86789</v>
      </c>
      <c r="Y59" s="1">
        <f>DataSheet!$E206-DataSheet!$D206</f>
        <v>2.04</v>
      </c>
      <c r="Z59" s="1" t="str">
        <f>_xlfn.IFS(DataSheet!$O206="Central","Chris",DataSheet!$O206="East","Erin",DataSheet!$O206="South","Sam",DataSheet!$O206="West","William")</f>
        <v>Chris</v>
      </c>
    </row>
    <row r="60" spans="1:26" ht="15" x14ac:dyDescent="0.25">
      <c r="A60" s="1">
        <v>3133</v>
      </c>
      <c r="B60" s="1" t="s">
        <v>563</v>
      </c>
      <c r="C60" s="1" t="s">
        <v>118</v>
      </c>
      <c r="D60" s="1">
        <v>0.03</v>
      </c>
      <c r="E60" s="1">
        <v>1.81</v>
      </c>
      <c r="F60" s="1">
        <v>0.75</v>
      </c>
      <c r="G60" s="1" t="s">
        <v>40</v>
      </c>
      <c r="H60" s="1" t="s">
        <v>96</v>
      </c>
      <c r="I60" s="1" t="s">
        <v>50</v>
      </c>
      <c r="J60" s="1" t="s">
        <v>178</v>
      </c>
      <c r="K60" s="1" t="s">
        <v>52</v>
      </c>
      <c r="L60" s="1" t="s">
        <v>565</v>
      </c>
      <c r="M60" s="1">
        <v>0.52</v>
      </c>
      <c r="N60" s="1" t="s">
        <v>34</v>
      </c>
      <c r="O60" s="1" t="s">
        <v>54</v>
      </c>
      <c r="P60" s="1" t="s">
        <v>105</v>
      </c>
      <c r="Q60" s="1" t="s">
        <v>564</v>
      </c>
      <c r="R60" s="1">
        <v>60540</v>
      </c>
      <c r="S60" s="2">
        <v>42020</v>
      </c>
      <c r="T60" s="2">
        <v>42021</v>
      </c>
      <c r="U60" s="1">
        <v>4.2027999999999999</v>
      </c>
      <c r="V60" s="1">
        <v>10</v>
      </c>
      <c r="W60" s="45">
        <v>19.14</v>
      </c>
      <c r="X60" s="1">
        <v>86789</v>
      </c>
      <c r="Y60" s="1">
        <f>DataSheet!$E207-DataSheet!$D207</f>
        <v>53.959999999999994</v>
      </c>
      <c r="Z60" s="1" t="str">
        <f>_xlfn.IFS(DataSheet!$O207="Central","Chris",DataSheet!$O207="East","Erin",DataSheet!$O207="South","Sam",DataSheet!$O207="West","William")</f>
        <v>Chris</v>
      </c>
    </row>
    <row r="61" spans="1:26" ht="15" x14ac:dyDescent="0.25">
      <c r="A61" s="1">
        <v>3036</v>
      </c>
      <c r="B61" s="1" t="s">
        <v>566</v>
      </c>
      <c r="C61" s="1" t="s">
        <v>72</v>
      </c>
      <c r="D61" s="1">
        <v>0.02</v>
      </c>
      <c r="E61" s="1">
        <v>12.99</v>
      </c>
      <c r="F61" s="1">
        <v>14.37</v>
      </c>
      <c r="G61" s="1" t="s">
        <v>40</v>
      </c>
      <c r="H61" s="1" t="s">
        <v>73</v>
      </c>
      <c r="I61" s="1" t="s">
        <v>30</v>
      </c>
      <c r="J61" s="1" t="s">
        <v>128</v>
      </c>
      <c r="K61" s="1" t="s">
        <v>66</v>
      </c>
      <c r="L61" s="1" t="s">
        <v>408</v>
      </c>
      <c r="M61" s="1">
        <v>0.73</v>
      </c>
      <c r="N61" s="1" t="s">
        <v>34</v>
      </c>
      <c r="O61" s="1" t="s">
        <v>54</v>
      </c>
      <c r="P61" s="1" t="s">
        <v>567</v>
      </c>
      <c r="Q61" s="1" t="s">
        <v>568</v>
      </c>
      <c r="R61" s="1">
        <v>58554</v>
      </c>
      <c r="S61" s="2">
        <v>42020</v>
      </c>
      <c r="T61" s="2">
        <v>42022</v>
      </c>
      <c r="U61" s="1">
        <v>-159.86000000000001</v>
      </c>
      <c r="V61" s="1">
        <v>5</v>
      </c>
      <c r="W61" s="45">
        <v>67.64</v>
      </c>
      <c r="X61" s="1">
        <v>89129</v>
      </c>
      <c r="Y61" s="1">
        <f>DataSheet!$E208-DataSheet!$D208</f>
        <v>4.9300000000000006</v>
      </c>
      <c r="Z61" s="1" t="str">
        <f>_xlfn.IFS(DataSheet!$O208="Central","Chris",DataSheet!$O208="East","Erin",DataSheet!$O208="South","Sam",DataSheet!$O208="West","William")</f>
        <v>Chris</v>
      </c>
    </row>
    <row r="62" spans="1:26" ht="15" x14ac:dyDescent="0.25">
      <c r="A62" s="1">
        <v>3036</v>
      </c>
      <c r="B62" s="1" t="s">
        <v>566</v>
      </c>
      <c r="C62" s="1" t="s">
        <v>72</v>
      </c>
      <c r="D62" s="1">
        <v>0.05</v>
      </c>
      <c r="E62" s="1">
        <v>35.44</v>
      </c>
      <c r="F62" s="1">
        <v>7.5</v>
      </c>
      <c r="G62" s="1" t="s">
        <v>40</v>
      </c>
      <c r="H62" s="1" t="s">
        <v>73</v>
      </c>
      <c r="I62" s="1" t="s">
        <v>50</v>
      </c>
      <c r="J62" s="1" t="s">
        <v>90</v>
      </c>
      <c r="K62" s="1" t="s">
        <v>75</v>
      </c>
      <c r="L62" s="1" t="s">
        <v>569</v>
      </c>
      <c r="M62" s="1">
        <v>0.38</v>
      </c>
      <c r="N62" s="1" t="s">
        <v>34</v>
      </c>
      <c r="O62" s="1" t="s">
        <v>54</v>
      </c>
      <c r="P62" s="1" t="s">
        <v>567</v>
      </c>
      <c r="Q62" s="1" t="s">
        <v>568</v>
      </c>
      <c r="R62" s="1">
        <v>58554</v>
      </c>
      <c r="S62" s="2">
        <v>42020</v>
      </c>
      <c r="T62" s="2">
        <v>42022</v>
      </c>
      <c r="U62" s="1">
        <v>165.88980000000001</v>
      </c>
      <c r="V62" s="1">
        <v>7</v>
      </c>
      <c r="W62" s="45">
        <v>240.42</v>
      </c>
      <c r="X62" s="1">
        <v>89129</v>
      </c>
      <c r="Y62" s="1">
        <f>DataSheet!$E209-DataSheet!$D209</f>
        <v>6.4700000000000006</v>
      </c>
      <c r="Z62" s="1" t="str">
        <f>_xlfn.IFS(DataSheet!$O209="Central","Chris",DataSheet!$O209="East","Erin",DataSheet!$O209="South","Sam",DataSheet!$O209="West","William")</f>
        <v>Chris</v>
      </c>
    </row>
    <row r="63" spans="1:26" ht="15" x14ac:dyDescent="0.25">
      <c r="A63" s="1">
        <v>3036</v>
      </c>
      <c r="B63" s="1" t="s">
        <v>566</v>
      </c>
      <c r="C63" s="1" t="s">
        <v>72</v>
      </c>
      <c r="D63" s="1">
        <v>0.02</v>
      </c>
      <c r="E63" s="1">
        <v>12.98</v>
      </c>
      <c r="F63" s="1">
        <v>3.14</v>
      </c>
      <c r="G63" s="1" t="s">
        <v>40</v>
      </c>
      <c r="H63" s="1" t="s">
        <v>73</v>
      </c>
      <c r="I63" s="1" t="s">
        <v>50</v>
      </c>
      <c r="J63" s="1" t="s">
        <v>570</v>
      </c>
      <c r="K63" s="1" t="s">
        <v>44</v>
      </c>
      <c r="L63" s="1" t="s">
        <v>571</v>
      </c>
      <c r="M63" s="1">
        <v>0.6</v>
      </c>
      <c r="N63" s="1" t="s">
        <v>34</v>
      </c>
      <c r="O63" s="1" t="s">
        <v>54</v>
      </c>
      <c r="P63" s="1" t="s">
        <v>567</v>
      </c>
      <c r="Q63" s="1" t="s">
        <v>568</v>
      </c>
      <c r="R63" s="1">
        <v>58554</v>
      </c>
      <c r="S63" s="2">
        <v>42020</v>
      </c>
      <c r="T63" s="2">
        <v>42023</v>
      </c>
      <c r="U63" s="1">
        <v>75.010000000000005</v>
      </c>
      <c r="V63" s="1">
        <v>14</v>
      </c>
      <c r="W63" s="45">
        <v>184.4</v>
      </c>
      <c r="X63" s="1">
        <v>89129</v>
      </c>
      <c r="Y63" s="1">
        <f>DataSheet!$E210-DataSheet!$D210</f>
        <v>20.939999999999998</v>
      </c>
      <c r="Z63" s="1" t="str">
        <f>_xlfn.IFS(DataSheet!$O210="Central","Chris",DataSheet!$O210="East","Erin",DataSheet!$O210="South","Sam",DataSheet!$O210="West","William")</f>
        <v>Chris</v>
      </c>
    </row>
    <row r="64" spans="1:26" ht="15" x14ac:dyDescent="0.25">
      <c r="A64" s="1">
        <v>592</v>
      </c>
      <c r="B64" s="1" t="s">
        <v>572</v>
      </c>
      <c r="C64" s="1" t="s">
        <v>27</v>
      </c>
      <c r="D64" s="1">
        <v>0.08</v>
      </c>
      <c r="E64" s="1">
        <v>30.53</v>
      </c>
      <c r="F64" s="1">
        <v>19.989999999999998</v>
      </c>
      <c r="G64" s="1" t="s">
        <v>40</v>
      </c>
      <c r="H64" s="1" t="s">
        <v>29</v>
      </c>
      <c r="I64" s="1" t="s">
        <v>50</v>
      </c>
      <c r="J64" s="1" t="s">
        <v>154</v>
      </c>
      <c r="K64" s="1" t="s">
        <v>75</v>
      </c>
      <c r="L64" s="1" t="s">
        <v>573</v>
      </c>
      <c r="M64" s="1">
        <v>0.39</v>
      </c>
      <c r="N64" s="1" t="s">
        <v>34</v>
      </c>
      <c r="O64" s="1" t="s">
        <v>54</v>
      </c>
      <c r="P64" s="1" t="s">
        <v>105</v>
      </c>
      <c r="Q64" s="1" t="s">
        <v>574</v>
      </c>
      <c r="R64" s="1">
        <v>60091</v>
      </c>
      <c r="S64" s="2">
        <v>42021</v>
      </c>
      <c r="T64" s="2">
        <v>42021</v>
      </c>
      <c r="U64" s="1">
        <v>-239.8656</v>
      </c>
      <c r="V64" s="1">
        <v>10</v>
      </c>
      <c r="W64" s="45">
        <v>285.87</v>
      </c>
      <c r="X64" s="1">
        <v>86307</v>
      </c>
      <c r="Y64" s="1">
        <f>DataSheet!$E211-DataSheet!$D211</f>
        <v>9.6</v>
      </c>
      <c r="Z64" s="1" t="str">
        <f>_xlfn.IFS(DataSheet!$O211="Central","Chris",DataSheet!$O211="East","Erin",DataSheet!$O211="South","Sam",DataSheet!$O211="West","William")</f>
        <v>Chris</v>
      </c>
    </row>
    <row r="65" spans="1:26" ht="15" x14ac:dyDescent="0.25">
      <c r="A65" s="1">
        <v>593</v>
      </c>
      <c r="B65" s="1" t="s">
        <v>575</v>
      </c>
      <c r="C65" s="1" t="s">
        <v>27</v>
      </c>
      <c r="D65" s="1">
        <v>0.01</v>
      </c>
      <c r="E65" s="1">
        <v>1.68</v>
      </c>
      <c r="F65" s="1">
        <v>1.57</v>
      </c>
      <c r="G65" s="1" t="s">
        <v>40</v>
      </c>
      <c r="H65" s="1" t="s">
        <v>29</v>
      </c>
      <c r="I65" s="1" t="s">
        <v>50</v>
      </c>
      <c r="J65" s="1" t="s">
        <v>51</v>
      </c>
      <c r="K65" s="1" t="s">
        <v>52</v>
      </c>
      <c r="L65" s="1" t="s">
        <v>576</v>
      </c>
      <c r="M65" s="1">
        <v>0.59</v>
      </c>
      <c r="N65" s="1" t="s">
        <v>34</v>
      </c>
      <c r="O65" s="1" t="s">
        <v>54</v>
      </c>
      <c r="P65" s="1" t="s">
        <v>105</v>
      </c>
      <c r="Q65" s="1" t="s">
        <v>577</v>
      </c>
      <c r="R65" s="1">
        <v>60517</v>
      </c>
      <c r="S65" s="2">
        <v>42021</v>
      </c>
      <c r="T65" s="2">
        <v>42023</v>
      </c>
      <c r="U65" s="1">
        <v>-53.444000000000003</v>
      </c>
      <c r="V65" s="1">
        <v>12</v>
      </c>
      <c r="W65" s="45">
        <v>20.37</v>
      </c>
      <c r="X65" s="1">
        <v>86307</v>
      </c>
      <c r="Y65" s="1">
        <f>DataSheet!$E212-DataSheet!$D212</f>
        <v>40.909999999999997</v>
      </c>
      <c r="Z65" s="1" t="str">
        <f>_xlfn.IFS(DataSheet!$O212="Central","Chris",DataSheet!$O212="East","Erin",DataSheet!$O212="South","Sam",DataSheet!$O212="West","William")</f>
        <v>Chris</v>
      </c>
    </row>
    <row r="66" spans="1:26" ht="15" x14ac:dyDescent="0.25">
      <c r="A66" s="1">
        <v>2628</v>
      </c>
      <c r="B66" s="1" t="s">
        <v>612</v>
      </c>
      <c r="C66" s="1" t="s">
        <v>118</v>
      </c>
      <c r="D66" s="1">
        <v>0.02</v>
      </c>
      <c r="E66" s="1">
        <v>30.53</v>
      </c>
      <c r="F66" s="1">
        <v>19.989999999999998</v>
      </c>
      <c r="G66" s="1" t="s">
        <v>89</v>
      </c>
      <c r="H66" s="1" t="s">
        <v>96</v>
      </c>
      <c r="I66" s="1" t="s">
        <v>50</v>
      </c>
      <c r="J66" s="1" t="s">
        <v>154</v>
      </c>
      <c r="K66" s="1" t="s">
        <v>75</v>
      </c>
      <c r="L66" s="1" t="s">
        <v>573</v>
      </c>
      <c r="M66" s="1">
        <v>0.39</v>
      </c>
      <c r="N66" s="1" t="s">
        <v>34</v>
      </c>
      <c r="O66" s="1" t="s">
        <v>54</v>
      </c>
      <c r="P66" s="1" t="s">
        <v>209</v>
      </c>
      <c r="Q66" s="1" t="s">
        <v>613</v>
      </c>
      <c r="R66" s="1">
        <v>73160</v>
      </c>
      <c r="S66" s="2">
        <v>42021</v>
      </c>
      <c r="T66" s="2">
        <v>42023</v>
      </c>
      <c r="U66" s="1">
        <v>-54.63</v>
      </c>
      <c r="V66" s="1">
        <v>14</v>
      </c>
      <c r="W66" s="45">
        <v>448.47</v>
      </c>
      <c r="X66" s="1">
        <v>85916</v>
      </c>
      <c r="Y66" s="1">
        <f>DataSheet!$E228-DataSheet!$D228</f>
        <v>6.4200000000000008</v>
      </c>
      <c r="Z66" s="1" t="str">
        <f>_xlfn.IFS(DataSheet!$O228="Central","Chris",DataSheet!$O228="East","Erin",DataSheet!$O228="South","Sam",DataSheet!$O228="West","William")</f>
        <v>Chris</v>
      </c>
    </row>
    <row r="67" spans="1:26" ht="15" x14ac:dyDescent="0.25">
      <c r="A67" s="1">
        <v>2423</v>
      </c>
      <c r="B67" s="1" t="s">
        <v>670</v>
      </c>
      <c r="C67" s="1" t="s">
        <v>49</v>
      </c>
      <c r="D67" s="1">
        <v>0.04</v>
      </c>
      <c r="E67" s="1">
        <v>100.98</v>
      </c>
      <c r="F67" s="1">
        <v>7.18</v>
      </c>
      <c r="G67" s="1" t="s">
        <v>40</v>
      </c>
      <c r="H67" s="1" t="s">
        <v>73</v>
      </c>
      <c r="I67" s="1" t="s">
        <v>42</v>
      </c>
      <c r="J67" s="1" t="s">
        <v>43</v>
      </c>
      <c r="K67" s="1" t="s">
        <v>75</v>
      </c>
      <c r="L67" s="1" t="s">
        <v>671</v>
      </c>
      <c r="M67" s="1">
        <v>0.4</v>
      </c>
      <c r="N67" s="1" t="s">
        <v>34</v>
      </c>
      <c r="O67" s="1" t="s">
        <v>54</v>
      </c>
      <c r="P67" s="1" t="s">
        <v>189</v>
      </c>
      <c r="Q67" s="1" t="s">
        <v>672</v>
      </c>
      <c r="R67" s="1">
        <v>76053</v>
      </c>
      <c r="S67" s="2">
        <v>42025</v>
      </c>
      <c r="T67" s="2">
        <v>42030</v>
      </c>
      <c r="U67" s="1">
        <v>269.94</v>
      </c>
      <c r="V67" s="1">
        <v>4</v>
      </c>
      <c r="W67" s="45">
        <v>414.91</v>
      </c>
      <c r="X67" s="1">
        <v>89054</v>
      </c>
      <c r="Y67" s="1">
        <f>DataSheet!$E253-DataSheet!$D253</f>
        <v>4.9000000000000004</v>
      </c>
      <c r="Z67" s="1" t="str">
        <f>_xlfn.IFS(DataSheet!$O253="Central","Chris",DataSheet!$O253="East","Erin",DataSheet!$O253="South","Sam",DataSheet!$O253="West","William")</f>
        <v>Chris</v>
      </c>
    </row>
    <row r="68" spans="1:26" ht="15" x14ac:dyDescent="0.25">
      <c r="A68" s="1">
        <v>1402</v>
      </c>
      <c r="B68" s="1" t="s">
        <v>533</v>
      </c>
      <c r="C68" s="1" t="s">
        <v>118</v>
      </c>
      <c r="D68" s="1">
        <v>0.04</v>
      </c>
      <c r="E68" s="1">
        <v>30.73</v>
      </c>
      <c r="F68" s="1">
        <v>4</v>
      </c>
      <c r="G68" s="1" t="s">
        <v>40</v>
      </c>
      <c r="H68" s="1" t="s">
        <v>73</v>
      </c>
      <c r="I68" s="1" t="s">
        <v>42</v>
      </c>
      <c r="J68" s="1" t="s">
        <v>43</v>
      </c>
      <c r="K68" s="1" t="s">
        <v>75</v>
      </c>
      <c r="L68" s="1" t="s">
        <v>676</v>
      </c>
      <c r="M68" s="1">
        <v>0.75</v>
      </c>
      <c r="N68" s="1" t="s">
        <v>34</v>
      </c>
      <c r="O68" s="1" t="s">
        <v>54</v>
      </c>
      <c r="P68" s="1" t="s">
        <v>105</v>
      </c>
      <c r="Q68" s="1" t="s">
        <v>535</v>
      </c>
      <c r="R68" s="1">
        <v>60653</v>
      </c>
      <c r="S68" s="2">
        <v>42025</v>
      </c>
      <c r="T68" s="2">
        <v>42026</v>
      </c>
      <c r="U68" s="1">
        <v>-20.79</v>
      </c>
      <c r="V68" s="1">
        <v>48</v>
      </c>
      <c r="W68" s="45">
        <v>1420.84</v>
      </c>
      <c r="X68" s="1">
        <v>43079</v>
      </c>
      <c r="Y68" s="1">
        <f>DataSheet!$E255-DataSheet!$D255</f>
        <v>13.7</v>
      </c>
      <c r="Z68" s="1" t="str">
        <f>_xlfn.IFS(DataSheet!$O255="Central","Chris",DataSheet!$O255="East","Erin",DataSheet!$O255="South","Sam",DataSheet!$O255="West","William")</f>
        <v>Chris</v>
      </c>
    </row>
    <row r="69" spans="1:26" ht="15" x14ac:dyDescent="0.25">
      <c r="A69" s="1">
        <v>1405</v>
      </c>
      <c r="B69" s="1" t="s">
        <v>536</v>
      </c>
      <c r="C69" s="1" t="s">
        <v>118</v>
      </c>
      <c r="D69" s="1">
        <v>0.04</v>
      </c>
      <c r="E69" s="1">
        <v>30.73</v>
      </c>
      <c r="F69" s="1">
        <v>4</v>
      </c>
      <c r="G69" s="1" t="s">
        <v>40</v>
      </c>
      <c r="H69" s="1" t="s">
        <v>73</v>
      </c>
      <c r="I69" s="1" t="s">
        <v>42</v>
      </c>
      <c r="J69" s="1" t="s">
        <v>43</v>
      </c>
      <c r="K69" s="1" t="s">
        <v>75</v>
      </c>
      <c r="L69" s="1" t="s">
        <v>676</v>
      </c>
      <c r="M69" s="1">
        <v>0.75</v>
      </c>
      <c r="N69" s="1" t="s">
        <v>34</v>
      </c>
      <c r="O69" s="1" t="s">
        <v>54</v>
      </c>
      <c r="P69" s="1" t="s">
        <v>291</v>
      </c>
      <c r="Q69" s="1" t="s">
        <v>537</v>
      </c>
      <c r="R69" s="1">
        <v>49017</v>
      </c>
      <c r="S69" s="2">
        <v>42025</v>
      </c>
      <c r="T69" s="2">
        <v>42026</v>
      </c>
      <c r="U69" s="1">
        <v>-20.79</v>
      </c>
      <c r="V69" s="1">
        <v>12</v>
      </c>
      <c r="W69" s="45">
        <v>355.21</v>
      </c>
      <c r="X69" s="1">
        <v>86145</v>
      </c>
      <c r="Y69" s="1">
        <f>DataSheet!$E256-DataSheet!$D256</f>
        <v>30.85</v>
      </c>
      <c r="Z69" s="1" t="str">
        <f>_xlfn.IFS(DataSheet!$O256="Central","Chris",DataSheet!$O256="East","Erin",DataSheet!$O256="South","Sam",DataSheet!$O256="West","William")</f>
        <v>Chris</v>
      </c>
    </row>
    <row r="70" spans="1:26" ht="15" x14ac:dyDescent="0.25">
      <c r="A70" s="1">
        <v>2796</v>
      </c>
      <c r="B70" s="1" t="s">
        <v>677</v>
      </c>
      <c r="C70" s="1" t="s">
        <v>118</v>
      </c>
      <c r="D70" s="1">
        <v>0.02</v>
      </c>
      <c r="E70" s="1">
        <v>30.44</v>
      </c>
      <c r="F70" s="1">
        <v>1.49</v>
      </c>
      <c r="G70" s="1" t="s">
        <v>40</v>
      </c>
      <c r="H70" s="1" t="s">
        <v>96</v>
      </c>
      <c r="I70" s="1" t="s">
        <v>50</v>
      </c>
      <c r="J70" s="1" t="s">
        <v>74</v>
      </c>
      <c r="K70" s="1" t="s">
        <v>75</v>
      </c>
      <c r="L70" s="1" t="s">
        <v>678</v>
      </c>
      <c r="M70" s="1">
        <v>0.37</v>
      </c>
      <c r="N70" s="1" t="s">
        <v>34</v>
      </c>
      <c r="O70" s="1" t="s">
        <v>54</v>
      </c>
      <c r="P70" s="1" t="s">
        <v>215</v>
      </c>
      <c r="Q70" s="1" t="s">
        <v>679</v>
      </c>
      <c r="R70" s="1">
        <v>51106</v>
      </c>
      <c r="S70" s="2">
        <v>42025</v>
      </c>
      <c r="T70" s="2">
        <v>42027</v>
      </c>
      <c r="U70" s="1">
        <v>266.76089999999999</v>
      </c>
      <c r="V70" s="1">
        <v>12</v>
      </c>
      <c r="W70" s="45">
        <v>386.61</v>
      </c>
      <c r="X70" s="1">
        <v>87553</v>
      </c>
      <c r="Y70" s="1">
        <f>DataSheet!$E257-DataSheet!$D257</f>
        <v>1.75</v>
      </c>
      <c r="Z70" s="1" t="str">
        <f>_xlfn.IFS(DataSheet!$O257="Central","Chris",DataSheet!$O257="East","Erin",DataSheet!$O257="South","Sam",DataSheet!$O257="West","William")</f>
        <v>Chris</v>
      </c>
    </row>
    <row r="71" spans="1:26" ht="15" x14ac:dyDescent="0.25">
      <c r="A71" s="1">
        <v>3229</v>
      </c>
      <c r="B71" s="1" t="s">
        <v>699</v>
      </c>
      <c r="C71" s="1" t="s">
        <v>72</v>
      </c>
      <c r="D71" s="1">
        <v>0.01</v>
      </c>
      <c r="E71" s="1">
        <v>24.95</v>
      </c>
      <c r="F71" s="1">
        <v>2.99</v>
      </c>
      <c r="G71" s="1" t="s">
        <v>40</v>
      </c>
      <c r="H71" s="1" t="s">
        <v>29</v>
      </c>
      <c r="I71" s="1" t="s">
        <v>50</v>
      </c>
      <c r="J71" s="1" t="s">
        <v>74</v>
      </c>
      <c r="K71" s="1" t="s">
        <v>75</v>
      </c>
      <c r="L71" s="1" t="s">
        <v>700</v>
      </c>
      <c r="M71" s="1">
        <v>0.39</v>
      </c>
      <c r="N71" s="1" t="s">
        <v>34</v>
      </c>
      <c r="O71" s="1" t="s">
        <v>54</v>
      </c>
      <c r="P71" s="1" t="s">
        <v>359</v>
      </c>
      <c r="Q71" s="1" t="s">
        <v>701</v>
      </c>
      <c r="R71" s="1">
        <v>54880</v>
      </c>
      <c r="S71" s="2">
        <v>42025</v>
      </c>
      <c r="T71" s="2">
        <v>42026</v>
      </c>
      <c r="U71" s="1">
        <v>261.38580000000002</v>
      </c>
      <c r="V71" s="1">
        <v>15</v>
      </c>
      <c r="W71" s="45">
        <v>378.82</v>
      </c>
      <c r="X71" s="1">
        <v>87435</v>
      </c>
      <c r="Y71" s="1">
        <f>DataSheet!$E267-DataSheet!$D267</f>
        <v>26.16</v>
      </c>
      <c r="Z71" s="1" t="str">
        <f>_xlfn.IFS(DataSheet!$O267="Central","Chris",DataSheet!$O267="East","Erin",DataSheet!$O267="South","Sam",DataSheet!$O267="West","William")</f>
        <v>Chris</v>
      </c>
    </row>
    <row r="72" spans="1:26" ht="15" x14ac:dyDescent="0.25">
      <c r="A72" s="1">
        <v>3230</v>
      </c>
      <c r="B72" s="1" t="s">
        <v>702</v>
      </c>
      <c r="C72" s="1" t="s">
        <v>72</v>
      </c>
      <c r="D72" s="1">
        <v>0</v>
      </c>
      <c r="E72" s="1">
        <v>15.98</v>
      </c>
      <c r="F72" s="1">
        <v>8.99</v>
      </c>
      <c r="G72" s="1" t="s">
        <v>40</v>
      </c>
      <c r="H72" s="1" t="s">
        <v>29</v>
      </c>
      <c r="I72" s="1" t="s">
        <v>42</v>
      </c>
      <c r="J72" s="1" t="s">
        <v>43</v>
      </c>
      <c r="K72" s="1" t="s">
        <v>44</v>
      </c>
      <c r="L72" s="1" t="s">
        <v>703</v>
      </c>
      <c r="M72" s="1">
        <v>0.64</v>
      </c>
      <c r="N72" s="1" t="s">
        <v>34</v>
      </c>
      <c r="O72" s="1" t="s">
        <v>54</v>
      </c>
      <c r="P72" s="1" t="s">
        <v>359</v>
      </c>
      <c r="Q72" s="1" t="s">
        <v>704</v>
      </c>
      <c r="R72" s="1">
        <v>53186</v>
      </c>
      <c r="S72" s="2">
        <v>42025</v>
      </c>
      <c r="T72" s="2">
        <v>42027</v>
      </c>
      <c r="U72" s="1">
        <v>-135.46</v>
      </c>
      <c r="V72" s="1">
        <v>9</v>
      </c>
      <c r="W72" s="45">
        <v>152.18</v>
      </c>
      <c r="X72" s="1">
        <v>87435</v>
      </c>
      <c r="Y72" s="1">
        <f>DataSheet!$E268-DataSheet!$D268</f>
        <v>78.64</v>
      </c>
      <c r="Z72" s="1" t="str">
        <f>_xlfn.IFS(DataSheet!$O268="Central","Chris",DataSheet!$O268="East","Erin",DataSheet!$O268="South","Sam",DataSheet!$O268="West","William")</f>
        <v>Chris</v>
      </c>
    </row>
    <row r="73" spans="1:26" ht="15" x14ac:dyDescent="0.25">
      <c r="A73" s="1">
        <v>2457</v>
      </c>
      <c r="B73" s="1" t="s">
        <v>720</v>
      </c>
      <c r="C73" s="1" t="s">
        <v>39</v>
      </c>
      <c r="D73" s="1">
        <v>0.02</v>
      </c>
      <c r="E73" s="1">
        <v>15.22</v>
      </c>
      <c r="F73" s="1">
        <v>9.73</v>
      </c>
      <c r="G73" s="1" t="s">
        <v>40</v>
      </c>
      <c r="H73" s="1" t="s">
        <v>73</v>
      </c>
      <c r="I73" s="1" t="s">
        <v>50</v>
      </c>
      <c r="J73" s="1" t="s">
        <v>74</v>
      </c>
      <c r="K73" s="1" t="s">
        <v>75</v>
      </c>
      <c r="L73" s="1" t="s">
        <v>721</v>
      </c>
      <c r="M73" s="1">
        <v>0.36</v>
      </c>
      <c r="N73" s="1" t="s">
        <v>34</v>
      </c>
      <c r="O73" s="1" t="s">
        <v>54</v>
      </c>
      <c r="P73" s="1" t="s">
        <v>86</v>
      </c>
      <c r="Q73" s="1" t="s">
        <v>722</v>
      </c>
      <c r="R73" s="1">
        <v>55014</v>
      </c>
      <c r="S73" s="2">
        <v>42026</v>
      </c>
      <c r="T73" s="2">
        <v>42026</v>
      </c>
      <c r="U73" s="1">
        <v>-21.63242</v>
      </c>
      <c r="V73" s="1">
        <v>9</v>
      </c>
      <c r="W73" s="45">
        <v>140.69999999999999</v>
      </c>
      <c r="X73" s="1">
        <v>89218</v>
      </c>
      <c r="Y73" s="1">
        <f>DataSheet!$E275-DataSheet!$D275</f>
        <v>1637.49</v>
      </c>
      <c r="Z73" s="1" t="str">
        <f>_xlfn.IFS(DataSheet!$O275="Central","Chris",DataSheet!$O275="East","Erin",DataSheet!$O275="South","Sam",DataSheet!$O275="West","William")</f>
        <v>Chris</v>
      </c>
    </row>
    <row r="74" spans="1:26" ht="15" x14ac:dyDescent="0.25">
      <c r="A74" s="1">
        <v>2896</v>
      </c>
      <c r="B74" s="1" t="s">
        <v>725</v>
      </c>
      <c r="C74" s="1" t="s">
        <v>49</v>
      </c>
      <c r="D74" s="1">
        <v>0.02</v>
      </c>
      <c r="E74" s="1">
        <v>880.98</v>
      </c>
      <c r="F74" s="1">
        <v>44.55</v>
      </c>
      <c r="G74" s="1" t="s">
        <v>28</v>
      </c>
      <c r="H74" s="1" t="s">
        <v>73</v>
      </c>
      <c r="I74" s="1" t="s">
        <v>30</v>
      </c>
      <c r="J74" s="1" t="s">
        <v>119</v>
      </c>
      <c r="K74" s="1" t="s">
        <v>32</v>
      </c>
      <c r="L74" s="1" t="s">
        <v>240</v>
      </c>
      <c r="M74" s="1">
        <v>0.62</v>
      </c>
      <c r="N74" s="1" t="s">
        <v>34</v>
      </c>
      <c r="O74" s="1" t="s">
        <v>54</v>
      </c>
      <c r="P74" s="1" t="s">
        <v>86</v>
      </c>
      <c r="Q74" s="1" t="s">
        <v>726</v>
      </c>
      <c r="R74" s="1">
        <v>56001</v>
      </c>
      <c r="S74" s="2">
        <v>42026</v>
      </c>
      <c r="T74" s="2">
        <v>42030</v>
      </c>
      <c r="U74" s="1">
        <v>4861.0637999999999</v>
      </c>
      <c r="V74" s="1">
        <v>8</v>
      </c>
      <c r="W74" s="45">
        <v>7045.02</v>
      </c>
      <c r="X74" s="1">
        <v>86925</v>
      </c>
      <c r="Y74" s="1">
        <f>DataSheet!$E277-DataSheet!$D277</f>
        <v>48.889999999999993</v>
      </c>
      <c r="Z74" s="1" t="str">
        <f>_xlfn.IFS(DataSheet!$O277="Central","Chris",DataSheet!$O277="East","Erin",DataSheet!$O277="South","Sam",DataSheet!$O277="West","William")</f>
        <v>Chris</v>
      </c>
    </row>
    <row r="75" spans="1:26" ht="15" x14ac:dyDescent="0.25">
      <c r="A75" s="1">
        <v>2422</v>
      </c>
      <c r="B75" s="1" t="s">
        <v>727</v>
      </c>
      <c r="C75" s="1" t="s">
        <v>118</v>
      </c>
      <c r="D75" s="1">
        <v>0.09</v>
      </c>
      <c r="E75" s="1">
        <v>3.89</v>
      </c>
      <c r="F75" s="1">
        <v>7.01</v>
      </c>
      <c r="G75" s="1" t="s">
        <v>89</v>
      </c>
      <c r="H75" s="1" t="s">
        <v>73</v>
      </c>
      <c r="I75" s="1" t="s">
        <v>50</v>
      </c>
      <c r="J75" s="1" t="s">
        <v>74</v>
      </c>
      <c r="K75" s="1" t="s">
        <v>75</v>
      </c>
      <c r="L75" s="1" t="s">
        <v>728</v>
      </c>
      <c r="M75" s="1">
        <v>0.37</v>
      </c>
      <c r="N75" s="1" t="s">
        <v>34</v>
      </c>
      <c r="O75" s="1" t="s">
        <v>54</v>
      </c>
      <c r="P75" s="1" t="s">
        <v>189</v>
      </c>
      <c r="Q75" s="1" t="s">
        <v>729</v>
      </c>
      <c r="R75" s="1">
        <v>77340</v>
      </c>
      <c r="S75" s="2">
        <v>42026</v>
      </c>
      <c r="T75" s="2">
        <v>42028</v>
      </c>
      <c r="U75" s="1">
        <v>-154.30699999999999</v>
      </c>
      <c r="V75" s="1">
        <v>10</v>
      </c>
      <c r="W75" s="45">
        <v>42.56</v>
      </c>
      <c r="X75" s="1">
        <v>89055</v>
      </c>
      <c r="Y75" s="1">
        <f>DataSheet!$E278-DataSheet!$D278</f>
        <v>2.5499999999999998</v>
      </c>
      <c r="Z75" s="1" t="str">
        <f>_xlfn.IFS(DataSheet!$O278="Central","Chris",DataSheet!$O278="East","Erin",DataSheet!$O278="South","Sam",DataSheet!$O278="West","William")</f>
        <v>Chris</v>
      </c>
    </row>
    <row r="76" spans="1:26" ht="15" x14ac:dyDescent="0.25">
      <c r="A76" s="1">
        <v>1692</v>
      </c>
      <c r="B76" s="1" t="s">
        <v>737</v>
      </c>
      <c r="C76" s="1" t="s">
        <v>72</v>
      </c>
      <c r="D76" s="1">
        <v>0</v>
      </c>
      <c r="E76" s="1">
        <v>6.84</v>
      </c>
      <c r="F76" s="1">
        <v>8.3699999999999992</v>
      </c>
      <c r="G76" s="1" t="s">
        <v>40</v>
      </c>
      <c r="H76" s="1" t="s">
        <v>41</v>
      </c>
      <c r="I76" s="1" t="s">
        <v>50</v>
      </c>
      <c r="J76" s="1" t="s">
        <v>570</v>
      </c>
      <c r="K76" s="1" t="s">
        <v>44</v>
      </c>
      <c r="L76" s="1" t="s">
        <v>738</v>
      </c>
      <c r="M76" s="1">
        <v>0.57999999999999996</v>
      </c>
      <c r="N76" s="1" t="s">
        <v>34</v>
      </c>
      <c r="O76" s="1" t="s">
        <v>54</v>
      </c>
      <c r="P76" s="1" t="s">
        <v>539</v>
      </c>
      <c r="Q76" s="1" t="s">
        <v>739</v>
      </c>
      <c r="R76" s="1">
        <v>67114</v>
      </c>
      <c r="S76" s="2">
        <v>42027</v>
      </c>
      <c r="T76" s="2">
        <v>42028</v>
      </c>
      <c r="U76" s="1">
        <v>-123.1816</v>
      </c>
      <c r="V76" s="1">
        <v>5</v>
      </c>
      <c r="W76" s="45">
        <v>37.89</v>
      </c>
      <c r="X76" s="1">
        <v>90189</v>
      </c>
      <c r="Y76" s="1">
        <f>DataSheet!$E282-DataSheet!$D282</f>
        <v>4.91</v>
      </c>
      <c r="Z76" s="1" t="str">
        <f>_xlfn.IFS(DataSheet!$O282="Central","Chris",DataSheet!$O282="East","Erin",DataSheet!$O282="South","Sam",DataSheet!$O282="West","William")</f>
        <v>Chris</v>
      </c>
    </row>
    <row r="77" spans="1:26" ht="15" x14ac:dyDescent="0.25">
      <c r="A77" s="1">
        <v>1281</v>
      </c>
      <c r="B77" s="1" t="s">
        <v>748</v>
      </c>
      <c r="C77" s="1" t="s">
        <v>49</v>
      </c>
      <c r="D77" s="1">
        <v>0.03</v>
      </c>
      <c r="E77" s="1">
        <v>199.99</v>
      </c>
      <c r="F77" s="1">
        <v>24.49</v>
      </c>
      <c r="G77" s="1" t="s">
        <v>89</v>
      </c>
      <c r="H77" s="1" t="s">
        <v>29</v>
      </c>
      <c r="I77" s="1" t="s">
        <v>42</v>
      </c>
      <c r="J77" s="1" t="s">
        <v>65</v>
      </c>
      <c r="K77" s="1" t="s">
        <v>66</v>
      </c>
      <c r="L77" s="1" t="s">
        <v>749</v>
      </c>
      <c r="M77" s="1">
        <v>0.46</v>
      </c>
      <c r="N77" s="1" t="s">
        <v>34</v>
      </c>
      <c r="O77" s="1" t="s">
        <v>54</v>
      </c>
      <c r="P77" s="1" t="s">
        <v>55</v>
      </c>
      <c r="Q77" s="1" t="s">
        <v>750</v>
      </c>
      <c r="R77" s="1">
        <v>47591</v>
      </c>
      <c r="S77" s="2">
        <v>42028</v>
      </c>
      <c r="T77" s="2">
        <v>42030</v>
      </c>
      <c r="U77" s="1">
        <v>727.73609999999996</v>
      </c>
      <c r="V77" s="1">
        <v>5</v>
      </c>
      <c r="W77" s="45">
        <v>1054.69</v>
      </c>
      <c r="X77" s="1">
        <v>89112</v>
      </c>
      <c r="Y77" s="1">
        <f>DataSheet!$E287-DataSheet!$D287</f>
        <v>145.44</v>
      </c>
      <c r="Z77" s="1" t="str">
        <f>_xlfn.IFS(DataSheet!$O287="Central","Chris",DataSheet!$O287="East","Erin",DataSheet!$O287="South","Sam",DataSheet!$O287="West","William")</f>
        <v>Chris</v>
      </c>
    </row>
    <row r="78" spans="1:26" ht="15" x14ac:dyDescent="0.25">
      <c r="A78" s="1">
        <v>3089</v>
      </c>
      <c r="B78" s="1" t="s">
        <v>758</v>
      </c>
      <c r="C78" s="1" t="s">
        <v>49</v>
      </c>
      <c r="D78" s="1">
        <v>7.0000000000000007E-2</v>
      </c>
      <c r="E78" s="1">
        <v>49.43</v>
      </c>
      <c r="F78" s="1">
        <v>19.989999999999998</v>
      </c>
      <c r="G78" s="1" t="s">
        <v>40</v>
      </c>
      <c r="H78" s="1" t="s">
        <v>96</v>
      </c>
      <c r="I78" s="1" t="s">
        <v>50</v>
      </c>
      <c r="J78" s="1" t="s">
        <v>97</v>
      </c>
      <c r="K78" s="1" t="s">
        <v>75</v>
      </c>
      <c r="L78" s="1" t="s">
        <v>759</v>
      </c>
      <c r="M78" s="1">
        <v>0.56999999999999995</v>
      </c>
      <c r="N78" s="1" t="s">
        <v>34</v>
      </c>
      <c r="O78" s="1" t="s">
        <v>54</v>
      </c>
      <c r="P78" s="1" t="s">
        <v>539</v>
      </c>
      <c r="Q78" s="1" t="s">
        <v>760</v>
      </c>
      <c r="R78" s="1">
        <v>66209</v>
      </c>
      <c r="S78" s="2">
        <v>42028</v>
      </c>
      <c r="T78" s="2">
        <v>42033</v>
      </c>
      <c r="U78" s="1">
        <v>-122.77</v>
      </c>
      <c r="V78" s="1">
        <v>6</v>
      </c>
      <c r="W78" s="45">
        <v>281.82</v>
      </c>
      <c r="X78" s="1">
        <v>91219</v>
      </c>
      <c r="Y78" s="1">
        <f>DataSheet!$E291-DataSheet!$D291</f>
        <v>4.46</v>
      </c>
      <c r="Z78" s="1" t="str">
        <f>_xlfn.IFS(DataSheet!$O291="Central","Chris",DataSheet!$O291="East","Erin",DataSheet!$O291="South","Sam",DataSheet!$O291="West","William")</f>
        <v>Chris</v>
      </c>
    </row>
    <row r="79" spans="1:26" ht="15" x14ac:dyDescent="0.25">
      <c r="A79" s="1">
        <v>2283</v>
      </c>
      <c r="B79" s="1" t="s">
        <v>761</v>
      </c>
      <c r="C79" s="1" t="s">
        <v>118</v>
      </c>
      <c r="D79" s="1">
        <v>0.01</v>
      </c>
      <c r="E79" s="1">
        <v>11.7</v>
      </c>
      <c r="F79" s="1">
        <v>6.96</v>
      </c>
      <c r="G79" s="1" t="s">
        <v>40</v>
      </c>
      <c r="H79" s="1" t="s">
        <v>73</v>
      </c>
      <c r="I79" s="1" t="s">
        <v>50</v>
      </c>
      <c r="J79" s="1" t="s">
        <v>97</v>
      </c>
      <c r="K79" s="1" t="s">
        <v>146</v>
      </c>
      <c r="L79" s="1" t="s">
        <v>762</v>
      </c>
      <c r="M79" s="1">
        <v>0.5</v>
      </c>
      <c r="N79" s="1" t="s">
        <v>34</v>
      </c>
      <c r="O79" s="1" t="s">
        <v>54</v>
      </c>
      <c r="P79" s="1" t="s">
        <v>359</v>
      </c>
      <c r="Q79" s="1" t="s">
        <v>763</v>
      </c>
      <c r="R79" s="1">
        <v>53132</v>
      </c>
      <c r="S79" s="2">
        <v>42028</v>
      </c>
      <c r="T79" s="2">
        <v>42030</v>
      </c>
      <c r="U79" s="1">
        <v>-28.954000000000001</v>
      </c>
      <c r="V79" s="1">
        <v>6</v>
      </c>
      <c r="W79" s="45">
        <v>76.87</v>
      </c>
      <c r="X79" s="1">
        <v>85947</v>
      </c>
      <c r="Y79" s="1">
        <f>DataSheet!$E292-DataSheet!$D292</f>
        <v>9.7099999999999991</v>
      </c>
      <c r="Z79" s="1" t="str">
        <f>_xlfn.IFS(DataSheet!$O292="Central","Chris",DataSheet!$O292="East","Erin",DataSheet!$O292="South","Sam",DataSheet!$O292="West","William")</f>
        <v>Chris</v>
      </c>
    </row>
    <row r="80" spans="1:26" ht="15" x14ac:dyDescent="0.25">
      <c r="A80" s="1">
        <v>1360</v>
      </c>
      <c r="B80" s="1" t="s">
        <v>778</v>
      </c>
      <c r="C80" s="1" t="s">
        <v>39</v>
      </c>
      <c r="D80" s="1">
        <v>0.03</v>
      </c>
      <c r="E80" s="1">
        <v>14.34</v>
      </c>
      <c r="F80" s="1">
        <v>5</v>
      </c>
      <c r="G80" s="1" t="s">
        <v>40</v>
      </c>
      <c r="H80" s="1" t="s">
        <v>41</v>
      </c>
      <c r="I80" s="1" t="s">
        <v>30</v>
      </c>
      <c r="J80" s="1" t="s">
        <v>128</v>
      </c>
      <c r="K80" s="1" t="s">
        <v>44</v>
      </c>
      <c r="L80" s="1" t="s">
        <v>779</v>
      </c>
      <c r="M80" s="1">
        <v>0.49</v>
      </c>
      <c r="N80" s="1" t="s">
        <v>34</v>
      </c>
      <c r="O80" s="1" t="s">
        <v>54</v>
      </c>
      <c r="P80" s="1" t="s">
        <v>215</v>
      </c>
      <c r="Q80" s="1" t="s">
        <v>780</v>
      </c>
      <c r="R80" s="1">
        <v>52761</v>
      </c>
      <c r="S80" s="2">
        <v>42030</v>
      </c>
      <c r="T80" s="2">
        <v>42031</v>
      </c>
      <c r="U80" s="1">
        <v>82.310100000000006</v>
      </c>
      <c r="V80" s="1">
        <v>8</v>
      </c>
      <c r="W80" s="45">
        <v>119.29</v>
      </c>
      <c r="X80" s="1">
        <v>89595</v>
      </c>
      <c r="Y80" s="1">
        <f>DataSheet!$E299-DataSheet!$D299</f>
        <v>12.93</v>
      </c>
      <c r="Z80" s="1" t="str">
        <f>_xlfn.IFS(DataSheet!$O299="Central","Chris",DataSheet!$O299="East","Erin",DataSheet!$O299="South","Sam",DataSheet!$O299="West","William")</f>
        <v>Chris</v>
      </c>
    </row>
    <row r="81" spans="1:26" ht="15" x14ac:dyDescent="0.25">
      <c r="A81" s="1">
        <v>1361</v>
      </c>
      <c r="B81" s="1" t="s">
        <v>781</v>
      </c>
      <c r="C81" s="1" t="s">
        <v>39</v>
      </c>
      <c r="D81" s="1">
        <v>0.01</v>
      </c>
      <c r="E81" s="1">
        <v>2.89</v>
      </c>
      <c r="F81" s="1">
        <v>0.5</v>
      </c>
      <c r="G81" s="1" t="s">
        <v>40</v>
      </c>
      <c r="H81" s="1" t="s">
        <v>41</v>
      </c>
      <c r="I81" s="1" t="s">
        <v>50</v>
      </c>
      <c r="J81" s="1" t="s">
        <v>154</v>
      </c>
      <c r="K81" s="1" t="s">
        <v>75</v>
      </c>
      <c r="L81" s="1" t="s">
        <v>731</v>
      </c>
      <c r="M81" s="1">
        <v>0.38</v>
      </c>
      <c r="N81" s="1" t="s">
        <v>34</v>
      </c>
      <c r="O81" s="1" t="s">
        <v>54</v>
      </c>
      <c r="P81" s="1" t="s">
        <v>291</v>
      </c>
      <c r="Q81" s="1" t="s">
        <v>782</v>
      </c>
      <c r="R81" s="1">
        <v>48101</v>
      </c>
      <c r="S81" s="2">
        <v>42030</v>
      </c>
      <c r="T81" s="2">
        <v>42032</v>
      </c>
      <c r="U81" s="1">
        <v>1.2236</v>
      </c>
      <c r="V81" s="1">
        <v>1</v>
      </c>
      <c r="W81" s="45">
        <v>3.08</v>
      </c>
      <c r="X81" s="1">
        <v>89595</v>
      </c>
      <c r="Y81" s="1">
        <f>DataSheet!$E300-DataSheet!$D300</f>
        <v>10.63</v>
      </c>
      <c r="Z81" s="1" t="str">
        <f>_xlfn.IFS(DataSheet!$O300="Central","Chris",DataSheet!$O300="East","Erin",DataSheet!$O300="South","Sam",DataSheet!$O300="West","William")</f>
        <v>Chris</v>
      </c>
    </row>
    <row r="82" spans="1:26" ht="15" x14ac:dyDescent="0.25">
      <c r="A82" s="1">
        <v>1133</v>
      </c>
      <c r="B82" s="1" t="s">
        <v>791</v>
      </c>
      <c r="C82" s="1" t="s">
        <v>49</v>
      </c>
      <c r="D82" s="1">
        <v>0.02</v>
      </c>
      <c r="E82" s="1">
        <v>4.9800000000000004</v>
      </c>
      <c r="F82" s="1">
        <v>6.07</v>
      </c>
      <c r="G82" s="1" t="s">
        <v>40</v>
      </c>
      <c r="H82" s="1" t="s">
        <v>73</v>
      </c>
      <c r="I82" s="1" t="s">
        <v>50</v>
      </c>
      <c r="J82" s="1" t="s">
        <v>90</v>
      </c>
      <c r="K82" s="1" t="s">
        <v>75</v>
      </c>
      <c r="L82" s="1" t="s">
        <v>789</v>
      </c>
      <c r="M82" s="1">
        <v>0.36</v>
      </c>
      <c r="N82" s="1" t="s">
        <v>34</v>
      </c>
      <c r="O82" s="1" t="s">
        <v>54</v>
      </c>
      <c r="P82" s="1" t="s">
        <v>189</v>
      </c>
      <c r="Q82" s="1" t="s">
        <v>792</v>
      </c>
      <c r="R82" s="1">
        <v>75234</v>
      </c>
      <c r="S82" s="2">
        <v>42030</v>
      </c>
      <c r="T82" s="2">
        <v>42032</v>
      </c>
      <c r="U82" s="1">
        <v>-46.92</v>
      </c>
      <c r="V82" s="1">
        <v>5</v>
      </c>
      <c r="W82" s="45">
        <v>27.76</v>
      </c>
      <c r="X82" s="1">
        <v>88105</v>
      </c>
      <c r="Y82" s="1">
        <f>DataSheet!$E305-DataSheet!$D305</f>
        <v>15.27</v>
      </c>
      <c r="Z82" s="1" t="str">
        <f>_xlfn.IFS(DataSheet!$O305="Central","Chris",DataSheet!$O305="East","Erin",DataSheet!$O305="South","Sam",DataSheet!$O305="West","William")</f>
        <v>Chris</v>
      </c>
    </row>
    <row r="83" spans="1:26" ht="15" x14ac:dyDescent="0.25">
      <c r="A83" s="1">
        <v>2795</v>
      </c>
      <c r="B83" s="1" t="s">
        <v>793</v>
      </c>
      <c r="C83" s="1" t="s">
        <v>49</v>
      </c>
      <c r="D83" s="1">
        <v>0.04</v>
      </c>
      <c r="E83" s="1">
        <v>3.57</v>
      </c>
      <c r="F83" s="1">
        <v>4.17</v>
      </c>
      <c r="G83" s="1" t="s">
        <v>40</v>
      </c>
      <c r="H83" s="1" t="s">
        <v>96</v>
      </c>
      <c r="I83" s="1" t="s">
        <v>50</v>
      </c>
      <c r="J83" s="1" t="s">
        <v>51</v>
      </c>
      <c r="K83" s="1" t="s">
        <v>44</v>
      </c>
      <c r="L83" s="1" t="s">
        <v>794</v>
      </c>
      <c r="M83" s="1">
        <v>0.59</v>
      </c>
      <c r="N83" s="1" t="s">
        <v>34</v>
      </c>
      <c r="O83" s="1" t="s">
        <v>54</v>
      </c>
      <c r="P83" s="1" t="s">
        <v>215</v>
      </c>
      <c r="Q83" s="1" t="s">
        <v>795</v>
      </c>
      <c r="R83" s="1">
        <v>50401</v>
      </c>
      <c r="S83" s="2">
        <v>42030</v>
      </c>
      <c r="T83" s="2">
        <v>42032</v>
      </c>
      <c r="U83" s="1">
        <v>-69.91</v>
      </c>
      <c r="V83" s="1">
        <v>8</v>
      </c>
      <c r="W83" s="45">
        <v>30.9</v>
      </c>
      <c r="X83" s="1">
        <v>87556</v>
      </c>
      <c r="Y83" s="1">
        <f>DataSheet!$E306-DataSheet!$D306</f>
        <v>8.0599999999999987</v>
      </c>
      <c r="Z83" s="1" t="str">
        <f>_xlfn.IFS(DataSheet!$O306="Central","Chris",DataSheet!$O306="East","Erin",DataSheet!$O306="South","Sam",DataSheet!$O306="West","William")</f>
        <v>Chris</v>
      </c>
    </row>
    <row r="84" spans="1:26" ht="15" x14ac:dyDescent="0.25">
      <c r="A84" s="1">
        <v>2795</v>
      </c>
      <c r="B84" s="1" t="s">
        <v>793</v>
      </c>
      <c r="C84" s="1" t="s">
        <v>49</v>
      </c>
      <c r="D84" s="1">
        <v>0.05</v>
      </c>
      <c r="E84" s="1">
        <v>200.99</v>
      </c>
      <c r="F84" s="1">
        <v>4.2</v>
      </c>
      <c r="G84" s="1" t="s">
        <v>40</v>
      </c>
      <c r="H84" s="1" t="s">
        <v>96</v>
      </c>
      <c r="I84" s="1" t="s">
        <v>42</v>
      </c>
      <c r="J84" s="1" t="s">
        <v>137</v>
      </c>
      <c r="K84" s="1" t="s">
        <v>75</v>
      </c>
      <c r="L84" s="1" t="s">
        <v>796</v>
      </c>
      <c r="M84" s="1">
        <v>0.59</v>
      </c>
      <c r="N84" s="1" t="s">
        <v>34</v>
      </c>
      <c r="O84" s="1" t="s">
        <v>54</v>
      </c>
      <c r="P84" s="1" t="s">
        <v>215</v>
      </c>
      <c r="Q84" s="1" t="s">
        <v>795</v>
      </c>
      <c r="R84" s="1">
        <v>50401</v>
      </c>
      <c r="S84" s="2">
        <v>42030</v>
      </c>
      <c r="T84" s="2">
        <v>42034</v>
      </c>
      <c r="U84" s="1">
        <v>1630.5252</v>
      </c>
      <c r="V84" s="1">
        <v>14</v>
      </c>
      <c r="W84" s="45">
        <v>2363.08</v>
      </c>
      <c r="X84" s="1">
        <v>87556</v>
      </c>
      <c r="Y84" s="1">
        <f>DataSheet!$E307-DataSheet!$D307</f>
        <v>51.6</v>
      </c>
      <c r="Z84" s="1" t="str">
        <f>_xlfn.IFS(DataSheet!$O307="Central","Chris",DataSheet!$O307="East","Erin",DataSheet!$O307="South","Sam",DataSheet!$O307="West","William")</f>
        <v>Chris</v>
      </c>
    </row>
    <row r="85" spans="1:26" ht="15" x14ac:dyDescent="0.25">
      <c r="A85" s="1">
        <v>2795</v>
      </c>
      <c r="B85" s="1" t="s">
        <v>793</v>
      </c>
      <c r="C85" s="1" t="s">
        <v>49</v>
      </c>
      <c r="D85" s="1">
        <v>7.0000000000000007E-2</v>
      </c>
      <c r="E85" s="1">
        <v>195.99</v>
      </c>
      <c r="F85" s="1">
        <v>8.99</v>
      </c>
      <c r="G85" s="1" t="s">
        <v>40</v>
      </c>
      <c r="H85" s="1" t="s">
        <v>96</v>
      </c>
      <c r="I85" s="1" t="s">
        <v>42</v>
      </c>
      <c r="J85" s="1" t="s">
        <v>137</v>
      </c>
      <c r="K85" s="1" t="s">
        <v>75</v>
      </c>
      <c r="L85" s="1" t="s">
        <v>797</v>
      </c>
      <c r="M85" s="1">
        <v>0.57999999999999996</v>
      </c>
      <c r="N85" s="1" t="s">
        <v>34</v>
      </c>
      <c r="O85" s="1" t="s">
        <v>54</v>
      </c>
      <c r="P85" s="1" t="s">
        <v>215</v>
      </c>
      <c r="Q85" s="1" t="s">
        <v>795</v>
      </c>
      <c r="R85" s="1">
        <v>50401</v>
      </c>
      <c r="S85" s="2">
        <v>42030</v>
      </c>
      <c r="T85" s="2">
        <v>42030</v>
      </c>
      <c r="U85" s="1">
        <v>-457.16</v>
      </c>
      <c r="V85" s="1">
        <v>2</v>
      </c>
      <c r="W85" s="45">
        <v>328.45</v>
      </c>
      <c r="X85" s="1">
        <v>87556</v>
      </c>
      <c r="Y85" s="1">
        <f>DataSheet!$E308-DataSheet!$D308</f>
        <v>175.89000000000001</v>
      </c>
      <c r="Z85" s="1" t="str">
        <f>_xlfn.IFS(DataSheet!$O308="Central","Chris",DataSheet!$O308="East","Erin",DataSheet!$O308="South","Sam",DataSheet!$O308="West","William")</f>
        <v>Chris</v>
      </c>
    </row>
    <row r="86" spans="1:26" ht="15" x14ac:dyDescent="0.25">
      <c r="A86" s="1">
        <v>3000</v>
      </c>
      <c r="B86" s="1" t="s">
        <v>798</v>
      </c>
      <c r="C86" s="1" t="s">
        <v>49</v>
      </c>
      <c r="D86" s="1">
        <v>0.01</v>
      </c>
      <c r="E86" s="1">
        <v>10.14</v>
      </c>
      <c r="F86" s="1">
        <v>2.27</v>
      </c>
      <c r="G86" s="1" t="s">
        <v>40</v>
      </c>
      <c r="H86" s="1" t="s">
        <v>41</v>
      </c>
      <c r="I86" s="1" t="s">
        <v>50</v>
      </c>
      <c r="J86" s="1" t="s">
        <v>90</v>
      </c>
      <c r="K86" s="1" t="s">
        <v>52</v>
      </c>
      <c r="L86" s="1" t="s">
        <v>173</v>
      </c>
      <c r="M86" s="1">
        <v>0.36</v>
      </c>
      <c r="N86" s="1" t="s">
        <v>34</v>
      </c>
      <c r="O86" s="1" t="s">
        <v>54</v>
      </c>
      <c r="P86" s="1" t="s">
        <v>291</v>
      </c>
      <c r="Q86" s="1" t="s">
        <v>799</v>
      </c>
      <c r="R86" s="1">
        <v>48342</v>
      </c>
      <c r="S86" s="2">
        <v>42030</v>
      </c>
      <c r="T86" s="2">
        <v>42032</v>
      </c>
      <c r="U86" s="1">
        <v>28.152000000000001</v>
      </c>
      <c r="V86" s="1">
        <v>4</v>
      </c>
      <c r="W86" s="45">
        <v>40.799999999999997</v>
      </c>
      <c r="X86" s="1">
        <v>87042</v>
      </c>
      <c r="Y86" s="1">
        <f>DataSheet!$E309-DataSheet!$D309</f>
        <v>8.879999999999999</v>
      </c>
      <c r="Z86" s="1" t="str">
        <f>_xlfn.IFS(DataSheet!$O309="Central","Chris",DataSheet!$O309="East","Erin",DataSheet!$O309="South","Sam",DataSheet!$O309="West","William")</f>
        <v>Chris</v>
      </c>
    </row>
    <row r="87" spans="1:26" ht="15" x14ac:dyDescent="0.25">
      <c r="A87" s="1">
        <v>3361</v>
      </c>
      <c r="B87" s="1" t="s">
        <v>812</v>
      </c>
      <c r="C87" s="1" t="s">
        <v>118</v>
      </c>
      <c r="D87" s="1">
        <v>0.04</v>
      </c>
      <c r="E87" s="1">
        <v>7.96</v>
      </c>
      <c r="F87" s="1">
        <v>4.95</v>
      </c>
      <c r="G87" s="1" t="s">
        <v>40</v>
      </c>
      <c r="H87" s="1" t="s">
        <v>73</v>
      </c>
      <c r="I87" s="1" t="s">
        <v>30</v>
      </c>
      <c r="J87" s="1" t="s">
        <v>128</v>
      </c>
      <c r="K87" s="1" t="s">
        <v>75</v>
      </c>
      <c r="L87" s="1" t="s">
        <v>813</v>
      </c>
      <c r="M87" s="1">
        <v>0.41</v>
      </c>
      <c r="N87" s="1" t="s">
        <v>34</v>
      </c>
      <c r="O87" s="1" t="s">
        <v>54</v>
      </c>
      <c r="P87" s="1" t="s">
        <v>359</v>
      </c>
      <c r="Q87" s="1" t="s">
        <v>814</v>
      </c>
      <c r="R87" s="1">
        <v>53095</v>
      </c>
      <c r="S87" s="2">
        <v>42030</v>
      </c>
      <c r="T87" s="2">
        <v>42030</v>
      </c>
      <c r="U87" s="1">
        <v>-7.73</v>
      </c>
      <c r="V87" s="1">
        <v>15</v>
      </c>
      <c r="W87" s="45">
        <v>116.11</v>
      </c>
      <c r="X87" s="1">
        <v>91436</v>
      </c>
      <c r="Y87" s="1">
        <f>DataSheet!$E315-DataSheet!$D315</f>
        <v>55.92</v>
      </c>
      <c r="Z87" s="1" t="str">
        <f>_xlfn.IFS(DataSheet!$O315="Central","Chris",DataSheet!$O315="East","Erin",DataSheet!$O315="South","Sam",DataSheet!$O315="West","William")</f>
        <v>Chris</v>
      </c>
    </row>
    <row r="88" spans="1:26" ht="15" x14ac:dyDescent="0.25">
      <c r="A88" s="1">
        <v>2264</v>
      </c>
      <c r="B88" s="1" t="s">
        <v>815</v>
      </c>
      <c r="C88" s="1" t="s">
        <v>72</v>
      </c>
      <c r="D88" s="1">
        <v>0.09</v>
      </c>
      <c r="E88" s="1">
        <v>207.48</v>
      </c>
      <c r="F88" s="1">
        <v>0.99</v>
      </c>
      <c r="G88" s="1" t="s">
        <v>40</v>
      </c>
      <c r="H88" s="1" t="s">
        <v>96</v>
      </c>
      <c r="I88" s="1" t="s">
        <v>50</v>
      </c>
      <c r="J88" s="1" t="s">
        <v>97</v>
      </c>
      <c r="K88" s="1" t="s">
        <v>75</v>
      </c>
      <c r="L88" s="1" t="s">
        <v>638</v>
      </c>
      <c r="M88" s="1">
        <v>0.55000000000000004</v>
      </c>
      <c r="N88" s="1" t="s">
        <v>34</v>
      </c>
      <c r="O88" s="1" t="s">
        <v>54</v>
      </c>
      <c r="P88" s="1" t="s">
        <v>82</v>
      </c>
      <c r="Q88" s="1" t="s">
        <v>816</v>
      </c>
      <c r="R88" s="1">
        <v>64804</v>
      </c>
      <c r="S88" s="2">
        <v>42030</v>
      </c>
      <c r="T88" s="2">
        <v>42033</v>
      </c>
      <c r="U88" s="1">
        <v>359.83</v>
      </c>
      <c r="V88" s="1">
        <v>3</v>
      </c>
      <c r="W88" s="45">
        <v>577.75</v>
      </c>
      <c r="X88" s="1">
        <v>86611</v>
      </c>
      <c r="Y88" s="1">
        <f>DataSheet!$E316-DataSheet!$D316</f>
        <v>161.55000000000001</v>
      </c>
      <c r="Z88" s="1" t="str">
        <f>_xlfn.IFS(DataSheet!$O316="Central","Chris",DataSheet!$O316="East","Erin",DataSheet!$O316="South","Sam",DataSheet!$O316="West","William")</f>
        <v>Chris</v>
      </c>
    </row>
    <row r="89" spans="1:26" ht="15" x14ac:dyDescent="0.25">
      <c r="A89" s="1">
        <v>483</v>
      </c>
      <c r="B89" s="1" t="s">
        <v>817</v>
      </c>
      <c r="C89" s="1" t="s">
        <v>27</v>
      </c>
      <c r="D89" s="1">
        <v>0.03</v>
      </c>
      <c r="E89" s="1">
        <v>11.97</v>
      </c>
      <c r="F89" s="1">
        <v>4.9800000000000004</v>
      </c>
      <c r="G89" s="1" t="s">
        <v>40</v>
      </c>
      <c r="H89" s="1" t="s">
        <v>96</v>
      </c>
      <c r="I89" s="1" t="s">
        <v>50</v>
      </c>
      <c r="J89" s="1" t="s">
        <v>97</v>
      </c>
      <c r="K89" s="1" t="s">
        <v>75</v>
      </c>
      <c r="L89" s="1" t="s">
        <v>818</v>
      </c>
      <c r="M89" s="1">
        <v>0.57999999999999996</v>
      </c>
      <c r="N89" s="1" t="s">
        <v>34</v>
      </c>
      <c r="O89" s="1" t="s">
        <v>54</v>
      </c>
      <c r="P89" s="1" t="s">
        <v>105</v>
      </c>
      <c r="Q89" s="1" t="s">
        <v>819</v>
      </c>
      <c r="R89" s="1">
        <v>60543</v>
      </c>
      <c r="S89" s="2">
        <v>42031</v>
      </c>
      <c r="T89" s="2">
        <v>42032</v>
      </c>
      <c r="U89" s="1">
        <v>-18.190000000000001</v>
      </c>
      <c r="V89" s="1">
        <v>6</v>
      </c>
      <c r="W89" s="45">
        <v>73.180000000000007</v>
      </c>
      <c r="X89" s="1">
        <v>90353</v>
      </c>
      <c r="Y89" s="1">
        <f>DataSheet!$E317-DataSheet!$D317</f>
        <v>161.55000000000001</v>
      </c>
      <c r="Z89" s="1" t="str">
        <f>_xlfn.IFS(DataSheet!$O317="Central","Chris",DataSheet!$O317="East","Erin",DataSheet!$O317="South","Sam",DataSheet!$O317="West","William")</f>
        <v>Chris</v>
      </c>
    </row>
    <row r="90" spans="1:26" ht="15" x14ac:dyDescent="0.25">
      <c r="A90" s="1">
        <v>2979</v>
      </c>
      <c r="B90" s="1" t="s">
        <v>820</v>
      </c>
      <c r="C90" s="1" t="s">
        <v>27</v>
      </c>
      <c r="D90" s="1">
        <v>0.09</v>
      </c>
      <c r="E90" s="1">
        <v>2.94</v>
      </c>
      <c r="F90" s="1">
        <v>0.7</v>
      </c>
      <c r="G90" s="1" t="s">
        <v>40</v>
      </c>
      <c r="H90" s="1" t="s">
        <v>96</v>
      </c>
      <c r="I90" s="1" t="s">
        <v>50</v>
      </c>
      <c r="J90" s="1" t="s">
        <v>51</v>
      </c>
      <c r="K90" s="1" t="s">
        <v>52</v>
      </c>
      <c r="L90" s="1" t="s">
        <v>821</v>
      </c>
      <c r="M90" s="1">
        <v>0.57999999999999996</v>
      </c>
      <c r="N90" s="1" t="s">
        <v>34</v>
      </c>
      <c r="O90" s="1" t="s">
        <v>54</v>
      </c>
      <c r="P90" s="1" t="s">
        <v>567</v>
      </c>
      <c r="Q90" s="1" t="s">
        <v>822</v>
      </c>
      <c r="R90" s="1">
        <v>58601</v>
      </c>
      <c r="S90" s="2">
        <v>42031</v>
      </c>
      <c r="T90" s="2">
        <v>42032</v>
      </c>
      <c r="U90" s="1">
        <v>6.3840000000000003</v>
      </c>
      <c r="V90" s="1">
        <v>9</v>
      </c>
      <c r="W90" s="45">
        <v>25.22</v>
      </c>
      <c r="X90" s="1">
        <v>86544</v>
      </c>
      <c r="Y90" s="1">
        <f>DataSheet!$E318-DataSheet!$D318</f>
        <v>37.839999999999996</v>
      </c>
      <c r="Z90" s="1" t="str">
        <f>_xlfn.IFS(DataSheet!$O318="Central","Chris",DataSheet!$O318="East","Erin",DataSheet!$O318="South","Sam",DataSheet!$O318="West","William")</f>
        <v>Chris</v>
      </c>
    </row>
    <row r="91" spans="1:26" ht="15" x14ac:dyDescent="0.25">
      <c r="A91" s="1">
        <v>129</v>
      </c>
      <c r="B91" s="1" t="s">
        <v>833</v>
      </c>
      <c r="C91" s="1" t="s">
        <v>72</v>
      </c>
      <c r="D91" s="1">
        <v>0.02</v>
      </c>
      <c r="E91" s="1">
        <v>1.74</v>
      </c>
      <c r="F91" s="1">
        <v>4.08</v>
      </c>
      <c r="G91" s="1" t="s">
        <v>40</v>
      </c>
      <c r="H91" s="1" t="s">
        <v>29</v>
      </c>
      <c r="I91" s="1" t="s">
        <v>30</v>
      </c>
      <c r="J91" s="1" t="s">
        <v>128</v>
      </c>
      <c r="K91" s="1" t="s">
        <v>44</v>
      </c>
      <c r="L91" s="1" t="s">
        <v>772</v>
      </c>
      <c r="M91" s="1">
        <v>0.53</v>
      </c>
      <c r="N91" s="1" t="s">
        <v>34</v>
      </c>
      <c r="O91" s="1" t="s">
        <v>54</v>
      </c>
      <c r="P91" s="1" t="s">
        <v>105</v>
      </c>
      <c r="Q91" s="1" t="s">
        <v>834</v>
      </c>
      <c r="R91" s="1">
        <v>62002</v>
      </c>
      <c r="S91" s="2">
        <v>42031</v>
      </c>
      <c r="T91" s="2">
        <v>42032</v>
      </c>
      <c r="U91" s="1">
        <v>-37.39</v>
      </c>
      <c r="V91" s="1">
        <v>5</v>
      </c>
      <c r="W91" s="45">
        <v>10.23</v>
      </c>
      <c r="X91" s="1">
        <v>86693</v>
      </c>
      <c r="Y91" s="1">
        <f>DataSheet!$E324-DataSheet!$D324</f>
        <v>22.279999999999998</v>
      </c>
      <c r="Z91" s="1" t="str">
        <f>_xlfn.IFS(DataSheet!$O324="Central","Chris",DataSheet!$O324="East","Erin",DataSheet!$O324="South","Sam",DataSheet!$O324="West","William")</f>
        <v>Chris</v>
      </c>
    </row>
    <row r="92" spans="1:26" ht="15" x14ac:dyDescent="0.25">
      <c r="A92" s="1">
        <v>2281</v>
      </c>
      <c r="B92" s="1" t="s">
        <v>839</v>
      </c>
      <c r="C92" s="1" t="s">
        <v>72</v>
      </c>
      <c r="D92" s="1">
        <v>0.08</v>
      </c>
      <c r="E92" s="1">
        <v>205.99</v>
      </c>
      <c r="F92" s="1">
        <v>2.5</v>
      </c>
      <c r="G92" s="1" t="s">
        <v>40</v>
      </c>
      <c r="H92" s="1" t="s">
        <v>73</v>
      </c>
      <c r="I92" s="1" t="s">
        <v>42</v>
      </c>
      <c r="J92" s="1" t="s">
        <v>137</v>
      </c>
      <c r="K92" s="1" t="s">
        <v>75</v>
      </c>
      <c r="L92" s="1" t="s">
        <v>840</v>
      </c>
      <c r="M92" s="1">
        <v>0.59</v>
      </c>
      <c r="N92" s="1" t="s">
        <v>34</v>
      </c>
      <c r="O92" s="1" t="s">
        <v>54</v>
      </c>
      <c r="P92" s="1" t="s">
        <v>359</v>
      </c>
      <c r="Q92" s="1" t="s">
        <v>841</v>
      </c>
      <c r="R92" s="1">
        <v>54703</v>
      </c>
      <c r="S92" s="2">
        <v>42031</v>
      </c>
      <c r="T92" s="2">
        <v>42032</v>
      </c>
      <c r="U92" s="1">
        <v>997.38144</v>
      </c>
      <c r="V92" s="1">
        <v>10</v>
      </c>
      <c r="W92" s="45">
        <v>1610.84</v>
      </c>
      <c r="X92" s="1">
        <v>85948</v>
      </c>
      <c r="Y92" s="1">
        <f>DataSheet!$E330-DataSheet!$D330</f>
        <v>40.379999999999995</v>
      </c>
      <c r="Z92" s="1" t="str">
        <f>_xlfn.IFS(DataSheet!$O330="Central","Chris",DataSheet!$O330="East","Erin",DataSheet!$O330="South","Sam",DataSheet!$O330="West","William")</f>
        <v>Chris</v>
      </c>
    </row>
    <row r="93" spans="1:26" ht="15" x14ac:dyDescent="0.25">
      <c r="A93" s="1">
        <v>2265</v>
      </c>
      <c r="B93" s="1" t="s">
        <v>859</v>
      </c>
      <c r="C93" s="1" t="s">
        <v>27</v>
      </c>
      <c r="D93" s="1">
        <v>0.1</v>
      </c>
      <c r="E93" s="1">
        <v>7.45</v>
      </c>
      <c r="F93" s="1">
        <v>6.28</v>
      </c>
      <c r="G93" s="1" t="s">
        <v>40</v>
      </c>
      <c r="H93" s="1" t="s">
        <v>96</v>
      </c>
      <c r="I93" s="1" t="s">
        <v>50</v>
      </c>
      <c r="J93" s="1" t="s">
        <v>74</v>
      </c>
      <c r="K93" s="1" t="s">
        <v>75</v>
      </c>
      <c r="L93" s="1" t="s">
        <v>860</v>
      </c>
      <c r="M93" s="1">
        <v>0.4</v>
      </c>
      <c r="N93" s="1" t="s">
        <v>34</v>
      </c>
      <c r="O93" s="1" t="s">
        <v>54</v>
      </c>
      <c r="P93" s="1" t="s">
        <v>82</v>
      </c>
      <c r="Q93" s="1" t="s">
        <v>861</v>
      </c>
      <c r="R93" s="1">
        <v>64130</v>
      </c>
      <c r="S93" s="2">
        <v>42033</v>
      </c>
      <c r="T93" s="2">
        <v>42036</v>
      </c>
      <c r="U93" s="1">
        <v>-69.873999999999995</v>
      </c>
      <c r="V93" s="1">
        <v>8</v>
      </c>
      <c r="W93" s="45">
        <v>59.4</v>
      </c>
      <c r="X93" s="1">
        <v>86612</v>
      </c>
      <c r="Y93" s="1">
        <f>DataSheet!$E342-DataSheet!$D342</f>
        <v>30.64</v>
      </c>
      <c r="Z93" s="1" t="str">
        <f>_xlfn.IFS(DataSheet!$O342="Central","Chris",DataSheet!$O342="East","Erin",DataSheet!$O342="South","Sam",DataSheet!$O342="West","William")</f>
        <v>Chris</v>
      </c>
    </row>
    <row r="94" spans="1:26" ht="15" x14ac:dyDescent="0.25">
      <c r="A94" s="1">
        <v>2265</v>
      </c>
      <c r="B94" s="1" t="s">
        <v>859</v>
      </c>
      <c r="C94" s="1" t="s">
        <v>27</v>
      </c>
      <c r="D94" s="1">
        <v>0.01</v>
      </c>
      <c r="E94" s="1">
        <v>6.48</v>
      </c>
      <c r="F94" s="1">
        <v>7.86</v>
      </c>
      <c r="G94" s="1" t="s">
        <v>40</v>
      </c>
      <c r="H94" s="1" t="s">
        <v>96</v>
      </c>
      <c r="I94" s="1" t="s">
        <v>50</v>
      </c>
      <c r="J94" s="1" t="s">
        <v>90</v>
      </c>
      <c r="K94" s="1" t="s">
        <v>75</v>
      </c>
      <c r="L94" s="1" t="s">
        <v>862</v>
      </c>
      <c r="M94" s="1">
        <v>0.37</v>
      </c>
      <c r="N94" s="1" t="s">
        <v>34</v>
      </c>
      <c r="O94" s="1" t="s">
        <v>54</v>
      </c>
      <c r="P94" s="1" t="s">
        <v>82</v>
      </c>
      <c r="Q94" s="1" t="s">
        <v>861</v>
      </c>
      <c r="R94" s="1">
        <v>64130</v>
      </c>
      <c r="S94" s="2">
        <v>42033</v>
      </c>
      <c r="T94" s="2">
        <v>42035</v>
      </c>
      <c r="U94" s="1">
        <v>-135.74</v>
      </c>
      <c r="V94" s="1">
        <v>10</v>
      </c>
      <c r="W94" s="45">
        <v>66.459999999999994</v>
      </c>
      <c r="X94" s="1">
        <v>86612</v>
      </c>
      <c r="Y94" s="1">
        <f>DataSheet!$E343-DataSheet!$D343</f>
        <v>125.99</v>
      </c>
      <c r="Z94" s="1" t="str">
        <f>_xlfn.IFS(DataSheet!$O343="Central","Chris",DataSheet!$O343="East","Erin",DataSheet!$O343="South","Sam",DataSheet!$O343="West","William")</f>
        <v>Chris</v>
      </c>
    </row>
    <row r="95" spans="1:26" ht="15" x14ac:dyDescent="0.25">
      <c r="A95" s="1">
        <v>2061</v>
      </c>
      <c r="B95" s="1" t="s">
        <v>865</v>
      </c>
      <c r="C95" s="1" t="s">
        <v>118</v>
      </c>
      <c r="D95" s="1">
        <v>0.02</v>
      </c>
      <c r="E95" s="1">
        <v>240.98</v>
      </c>
      <c r="F95" s="1">
        <v>60.2</v>
      </c>
      <c r="G95" s="1" t="s">
        <v>28</v>
      </c>
      <c r="H95" s="1" t="s">
        <v>96</v>
      </c>
      <c r="I95" s="1" t="s">
        <v>30</v>
      </c>
      <c r="J95" s="1" t="s">
        <v>119</v>
      </c>
      <c r="K95" s="1" t="s">
        <v>32</v>
      </c>
      <c r="L95" s="1" t="s">
        <v>866</v>
      </c>
      <c r="M95" s="1">
        <v>0.56000000000000005</v>
      </c>
      <c r="N95" s="1" t="s">
        <v>34</v>
      </c>
      <c r="O95" s="1" t="s">
        <v>54</v>
      </c>
      <c r="P95" s="1" t="s">
        <v>135</v>
      </c>
      <c r="Q95" s="1" t="s">
        <v>867</v>
      </c>
      <c r="R95" s="1">
        <v>69101</v>
      </c>
      <c r="S95" s="2">
        <v>42033</v>
      </c>
      <c r="T95" s="2">
        <v>42035</v>
      </c>
      <c r="U95" s="1">
        <v>-272.71319999999997</v>
      </c>
      <c r="V95" s="1">
        <v>1</v>
      </c>
      <c r="W95" s="45">
        <v>260.66000000000003</v>
      </c>
      <c r="X95" s="1">
        <v>87146</v>
      </c>
      <c r="Y95" s="1">
        <f>DataSheet!$E346-DataSheet!$D346</f>
        <v>35.849999999999994</v>
      </c>
      <c r="Z95" s="1" t="str">
        <f>_xlfn.IFS(DataSheet!$O346="Central","Chris",DataSheet!$O346="East","Erin",DataSheet!$O346="South","Sam",DataSheet!$O346="West","William")</f>
        <v>Chris</v>
      </c>
    </row>
    <row r="96" spans="1:26" ht="15" x14ac:dyDescent="0.25">
      <c r="A96" s="1">
        <v>767</v>
      </c>
      <c r="B96" s="1" t="s">
        <v>871</v>
      </c>
      <c r="C96" s="1" t="s">
        <v>27</v>
      </c>
      <c r="D96" s="1">
        <v>0.1</v>
      </c>
      <c r="E96" s="1">
        <v>31.78</v>
      </c>
      <c r="F96" s="1">
        <v>1.99</v>
      </c>
      <c r="G96" s="1" t="s">
        <v>40</v>
      </c>
      <c r="H96" s="1" t="s">
        <v>96</v>
      </c>
      <c r="I96" s="1" t="s">
        <v>42</v>
      </c>
      <c r="J96" s="1" t="s">
        <v>43</v>
      </c>
      <c r="K96" s="1" t="s">
        <v>44</v>
      </c>
      <c r="L96" s="1" t="s">
        <v>872</v>
      </c>
      <c r="M96" s="1">
        <v>0.42</v>
      </c>
      <c r="N96" s="1" t="s">
        <v>34</v>
      </c>
      <c r="O96" s="1" t="s">
        <v>54</v>
      </c>
      <c r="P96" s="1" t="s">
        <v>105</v>
      </c>
      <c r="Q96" s="1" t="s">
        <v>873</v>
      </c>
      <c r="R96" s="1">
        <v>61201</v>
      </c>
      <c r="S96" s="2">
        <v>42034</v>
      </c>
      <c r="T96" s="2">
        <v>42036</v>
      </c>
      <c r="U96" s="1">
        <v>232.2816</v>
      </c>
      <c r="V96" s="1">
        <v>11</v>
      </c>
      <c r="W96" s="45">
        <v>336.64</v>
      </c>
      <c r="X96" s="1">
        <v>86279</v>
      </c>
      <c r="Y96" s="1">
        <f>DataSheet!$E348-DataSheet!$D348</f>
        <v>7.04</v>
      </c>
      <c r="Z96" s="1" t="str">
        <f>_xlfn.IFS(DataSheet!$O348="Central","Chris",DataSheet!$O348="East","Erin",DataSheet!$O348="South","Sam",DataSheet!$O348="West","William")</f>
        <v>Chris</v>
      </c>
    </row>
    <row r="97" spans="1:26" ht="15" x14ac:dyDescent="0.25">
      <c r="A97" s="1">
        <v>550</v>
      </c>
      <c r="B97" s="1" t="s">
        <v>874</v>
      </c>
      <c r="C97" s="1" t="s">
        <v>39</v>
      </c>
      <c r="D97" s="1">
        <v>0.05</v>
      </c>
      <c r="E97" s="1">
        <v>1.68</v>
      </c>
      <c r="F97" s="1">
        <v>1.57</v>
      </c>
      <c r="G97" s="1" t="s">
        <v>40</v>
      </c>
      <c r="H97" s="1" t="s">
        <v>96</v>
      </c>
      <c r="I97" s="1" t="s">
        <v>50</v>
      </c>
      <c r="J97" s="1" t="s">
        <v>51</v>
      </c>
      <c r="K97" s="1" t="s">
        <v>52</v>
      </c>
      <c r="L97" s="1" t="s">
        <v>576</v>
      </c>
      <c r="M97" s="1">
        <v>0.59</v>
      </c>
      <c r="N97" s="1" t="s">
        <v>34</v>
      </c>
      <c r="O97" s="1" t="s">
        <v>54</v>
      </c>
      <c r="P97" s="1" t="s">
        <v>189</v>
      </c>
      <c r="Q97" s="1" t="s">
        <v>875</v>
      </c>
      <c r="R97" s="1">
        <v>78155</v>
      </c>
      <c r="S97" s="2">
        <v>42034</v>
      </c>
      <c r="T97" s="2">
        <v>42035</v>
      </c>
      <c r="U97" s="1">
        <v>-33.340000000000003</v>
      </c>
      <c r="V97" s="1">
        <v>11</v>
      </c>
      <c r="W97" s="45">
        <v>18.75</v>
      </c>
      <c r="X97" s="1">
        <v>90909</v>
      </c>
      <c r="Y97" s="1">
        <f>DataSheet!$E349-DataSheet!$D349</f>
        <v>10.950000000000001</v>
      </c>
      <c r="Z97" s="1" t="str">
        <f>_xlfn.IFS(DataSheet!$O349="Central","Chris",DataSheet!$O349="East","Erin",DataSheet!$O349="South","Sam",DataSheet!$O349="West","William")</f>
        <v>Chris</v>
      </c>
    </row>
    <row r="98" spans="1:26" ht="15" x14ac:dyDescent="0.25">
      <c r="A98" s="1">
        <v>550</v>
      </c>
      <c r="B98" s="1" t="s">
        <v>874</v>
      </c>
      <c r="C98" s="1" t="s">
        <v>39</v>
      </c>
      <c r="D98" s="1">
        <v>0.1</v>
      </c>
      <c r="E98" s="1">
        <v>218.75</v>
      </c>
      <c r="F98" s="1">
        <v>69.64</v>
      </c>
      <c r="G98" s="1" t="s">
        <v>28</v>
      </c>
      <c r="H98" s="1" t="s">
        <v>96</v>
      </c>
      <c r="I98" s="1" t="s">
        <v>30</v>
      </c>
      <c r="J98" s="1" t="s">
        <v>31</v>
      </c>
      <c r="K98" s="1" t="s">
        <v>32</v>
      </c>
      <c r="L98" s="1" t="s">
        <v>876</v>
      </c>
      <c r="M98" s="1">
        <v>0.77</v>
      </c>
      <c r="N98" s="1" t="s">
        <v>34</v>
      </c>
      <c r="O98" s="1" t="s">
        <v>54</v>
      </c>
      <c r="P98" s="1" t="s">
        <v>189</v>
      </c>
      <c r="Q98" s="1" t="s">
        <v>875</v>
      </c>
      <c r="R98" s="1">
        <v>78155</v>
      </c>
      <c r="S98" s="2">
        <v>42034</v>
      </c>
      <c r="T98" s="2">
        <v>42036</v>
      </c>
      <c r="U98" s="1">
        <v>-201.27600000000001</v>
      </c>
      <c r="V98" s="1">
        <v>1</v>
      </c>
      <c r="W98" s="45">
        <v>188.51</v>
      </c>
      <c r="X98" s="1">
        <v>90909</v>
      </c>
      <c r="Y98" s="1">
        <f>DataSheet!$E350-DataSheet!$D350</f>
        <v>12.22</v>
      </c>
      <c r="Z98" s="1" t="str">
        <f>_xlfn.IFS(DataSheet!$O350="Central","Chris",DataSheet!$O350="East","Erin",DataSheet!$O350="South","Sam",DataSheet!$O350="West","William")</f>
        <v>Chris</v>
      </c>
    </row>
    <row r="99" spans="1:26" ht="15" x14ac:dyDescent="0.25">
      <c r="A99" s="1">
        <v>551</v>
      </c>
      <c r="B99" s="1" t="s">
        <v>877</v>
      </c>
      <c r="C99" s="1" t="s">
        <v>39</v>
      </c>
      <c r="D99" s="1">
        <v>0</v>
      </c>
      <c r="E99" s="1">
        <v>15.04</v>
      </c>
      <c r="F99" s="1">
        <v>1.97</v>
      </c>
      <c r="G99" s="1" t="s">
        <v>40</v>
      </c>
      <c r="H99" s="1" t="s">
        <v>96</v>
      </c>
      <c r="I99" s="1" t="s">
        <v>50</v>
      </c>
      <c r="J99" s="1" t="s">
        <v>90</v>
      </c>
      <c r="K99" s="1" t="s">
        <v>52</v>
      </c>
      <c r="L99" s="1" t="s">
        <v>94</v>
      </c>
      <c r="M99" s="1">
        <v>0.39</v>
      </c>
      <c r="N99" s="1" t="s">
        <v>34</v>
      </c>
      <c r="O99" s="1" t="s">
        <v>54</v>
      </c>
      <c r="P99" s="1" t="s">
        <v>189</v>
      </c>
      <c r="Q99" s="1" t="s">
        <v>878</v>
      </c>
      <c r="R99" s="1">
        <v>75090</v>
      </c>
      <c r="S99" s="2">
        <v>42034</v>
      </c>
      <c r="T99" s="2">
        <v>42036</v>
      </c>
      <c r="U99" s="1">
        <v>21.514199999999999</v>
      </c>
      <c r="V99" s="1">
        <v>2</v>
      </c>
      <c r="W99" s="45">
        <v>31.18</v>
      </c>
      <c r="X99" s="1">
        <v>90909</v>
      </c>
      <c r="Y99" s="1">
        <f>DataSheet!$E351-DataSheet!$D351</f>
        <v>7.2700000000000005</v>
      </c>
      <c r="Z99" s="1" t="str">
        <f>_xlfn.IFS(DataSheet!$O351="Central","Chris",DataSheet!$O351="East","Erin",DataSheet!$O351="South","Sam",DataSheet!$O351="West","William")</f>
        <v>Chris</v>
      </c>
    </row>
    <row r="100" spans="1:26" ht="15" x14ac:dyDescent="0.25">
      <c r="A100" s="1">
        <v>1442</v>
      </c>
      <c r="B100" s="1" t="s">
        <v>879</v>
      </c>
      <c r="C100" s="1" t="s">
        <v>49</v>
      </c>
      <c r="D100" s="1">
        <v>0.02</v>
      </c>
      <c r="E100" s="1">
        <v>15.99</v>
      </c>
      <c r="F100" s="1">
        <v>13.18</v>
      </c>
      <c r="G100" s="1" t="s">
        <v>89</v>
      </c>
      <c r="H100" s="1" t="s">
        <v>96</v>
      </c>
      <c r="I100" s="1" t="s">
        <v>50</v>
      </c>
      <c r="J100" s="1" t="s">
        <v>74</v>
      </c>
      <c r="K100" s="1" t="s">
        <v>75</v>
      </c>
      <c r="L100" s="1" t="s">
        <v>297</v>
      </c>
      <c r="M100" s="1">
        <v>0.37</v>
      </c>
      <c r="N100" s="1" t="s">
        <v>34</v>
      </c>
      <c r="O100" s="1" t="s">
        <v>54</v>
      </c>
      <c r="P100" s="1" t="s">
        <v>82</v>
      </c>
      <c r="Q100" s="1" t="s">
        <v>880</v>
      </c>
      <c r="R100" s="1">
        <v>65807</v>
      </c>
      <c r="S100" s="2">
        <v>42034</v>
      </c>
      <c r="T100" s="2">
        <v>42038</v>
      </c>
      <c r="U100" s="1">
        <v>-76.992500000000007</v>
      </c>
      <c r="V100" s="1">
        <v>7</v>
      </c>
      <c r="W100" s="45">
        <v>123.03</v>
      </c>
      <c r="X100" s="1">
        <v>89077</v>
      </c>
      <c r="Y100" s="1">
        <f>DataSheet!$E352-DataSheet!$D352</f>
        <v>48.01</v>
      </c>
      <c r="Z100" s="1" t="str">
        <f>_xlfn.IFS(DataSheet!$O352="Central","Chris",DataSheet!$O352="East","Erin",DataSheet!$O352="South","Sam",DataSheet!$O352="West","William")</f>
        <v>Chris</v>
      </c>
    </row>
    <row r="101" spans="1:26" ht="15" x14ac:dyDescent="0.25">
      <c r="A101" s="1">
        <v>1442</v>
      </c>
      <c r="B101" s="1" t="s">
        <v>879</v>
      </c>
      <c r="C101" s="1" t="s">
        <v>49</v>
      </c>
      <c r="D101" s="1">
        <v>0.09</v>
      </c>
      <c r="E101" s="1">
        <v>46.94</v>
      </c>
      <c r="F101" s="1">
        <v>6.77</v>
      </c>
      <c r="G101" s="1" t="s">
        <v>89</v>
      </c>
      <c r="H101" s="1" t="s">
        <v>96</v>
      </c>
      <c r="I101" s="1" t="s">
        <v>30</v>
      </c>
      <c r="J101" s="1" t="s">
        <v>128</v>
      </c>
      <c r="K101" s="1" t="s">
        <v>75</v>
      </c>
      <c r="L101" s="1" t="s">
        <v>881</v>
      </c>
      <c r="M101" s="1">
        <v>0.44</v>
      </c>
      <c r="N101" s="1" t="s">
        <v>34</v>
      </c>
      <c r="O101" s="1" t="s">
        <v>54</v>
      </c>
      <c r="P101" s="1" t="s">
        <v>82</v>
      </c>
      <c r="Q101" s="1" t="s">
        <v>880</v>
      </c>
      <c r="R101" s="1">
        <v>65807</v>
      </c>
      <c r="S101" s="2">
        <v>42034</v>
      </c>
      <c r="T101" s="2">
        <v>42034</v>
      </c>
      <c r="U101" s="1">
        <v>297.96960000000001</v>
      </c>
      <c r="V101" s="1">
        <v>10</v>
      </c>
      <c r="W101" s="45">
        <v>431.84</v>
      </c>
      <c r="X101" s="1">
        <v>89077</v>
      </c>
      <c r="Y101" s="1">
        <f>DataSheet!$E353-DataSheet!$D353</f>
        <v>12.149999999999999</v>
      </c>
      <c r="Z101" s="1" t="str">
        <f>_xlfn.IFS(DataSheet!$O353="Central","Chris",DataSheet!$O353="East","Erin",DataSheet!$O353="South","Sam",DataSheet!$O353="West","William")</f>
        <v>Chris</v>
      </c>
    </row>
    <row r="102" spans="1:26" ht="15" x14ac:dyDescent="0.25">
      <c r="A102" s="1">
        <v>2775</v>
      </c>
      <c r="B102" s="1" t="s">
        <v>882</v>
      </c>
      <c r="C102" s="1" t="s">
        <v>49</v>
      </c>
      <c r="D102" s="1">
        <v>7.0000000000000007E-2</v>
      </c>
      <c r="E102" s="1">
        <v>574.74</v>
      </c>
      <c r="F102" s="1">
        <v>24.49</v>
      </c>
      <c r="G102" s="1" t="s">
        <v>40</v>
      </c>
      <c r="H102" s="1" t="s">
        <v>41</v>
      </c>
      <c r="I102" s="1" t="s">
        <v>42</v>
      </c>
      <c r="J102" s="1" t="s">
        <v>58</v>
      </c>
      <c r="K102" s="1" t="s">
        <v>66</v>
      </c>
      <c r="L102" s="1" t="s">
        <v>172</v>
      </c>
      <c r="M102" s="1">
        <v>0.37</v>
      </c>
      <c r="N102" s="1" t="s">
        <v>34</v>
      </c>
      <c r="O102" s="1" t="s">
        <v>54</v>
      </c>
      <c r="P102" s="1" t="s">
        <v>105</v>
      </c>
      <c r="Q102" s="1" t="s">
        <v>883</v>
      </c>
      <c r="R102" s="1">
        <v>60131</v>
      </c>
      <c r="S102" s="2">
        <v>42034</v>
      </c>
      <c r="T102" s="2">
        <v>42039</v>
      </c>
      <c r="U102" s="1">
        <v>2860.9331999999999</v>
      </c>
      <c r="V102" s="1">
        <v>8</v>
      </c>
      <c r="W102" s="45">
        <v>4146.28</v>
      </c>
      <c r="X102" s="1">
        <v>91229</v>
      </c>
      <c r="Y102" s="1">
        <f>DataSheet!$E354-DataSheet!$D354</f>
        <v>30.959999999999997</v>
      </c>
      <c r="Z102" s="1" t="str">
        <f>_xlfn.IFS(DataSheet!$O354="Central","Chris",DataSheet!$O354="East","Erin",DataSheet!$O354="South","Sam",DataSheet!$O354="West","William")</f>
        <v>Chris</v>
      </c>
    </row>
    <row r="103" spans="1:26" ht="15" x14ac:dyDescent="0.25">
      <c r="A103" s="1">
        <v>2202</v>
      </c>
      <c r="B103" s="1" t="s">
        <v>893</v>
      </c>
      <c r="C103" s="1" t="s">
        <v>49</v>
      </c>
      <c r="D103" s="1">
        <v>0.09</v>
      </c>
      <c r="E103" s="1">
        <v>160.97999999999999</v>
      </c>
      <c r="F103" s="1">
        <v>30</v>
      </c>
      <c r="G103" s="1" t="s">
        <v>28</v>
      </c>
      <c r="H103" s="1" t="s">
        <v>73</v>
      </c>
      <c r="I103" s="1" t="s">
        <v>30</v>
      </c>
      <c r="J103" s="1" t="s">
        <v>111</v>
      </c>
      <c r="K103" s="1" t="s">
        <v>59</v>
      </c>
      <c r="L103" s="1" t="s">
        <v>894</v>
      </c>
      <c r="M103" s="1">
        <v>0.62</v>
      </c>
      <c r="N103" s="1" t="s">
        <v>34</v>
      </c>
      <c r="O103" s="1" t="s">
        <v>54</v>
      </c>
      <c r="P103" s="1" t="s">
        <v>86</v>
      </c>
      <c r="Q103" s="1" t="s">
        <v>895</v>
      </c>
      <c r="R103" s="1">
        <v>55429</v>
      </c>
      <c r="S103" s="2">
        <v>42035</v>
      </c>
      <c r="T103" s="2">
        <v>42035</v>
      </c>
      <c r="U103" s="1">
        <v>357.428</v>
      </c>
      <c r="V103" s="1">
        <v>11</v>
      </c>
      <c r="W103" s="45">
        <v>1635.38</v>
      </c>
      <c r="X103" s="1">
        <v>86050</v>
      </c>
      <c r="Y103" s="1">
        <f>DataSheet!$E358-DataSheet!$D358</f>
        <v>2550.0899999999997</v>
      </c>
      <c r="Z103" s="1" t="str">
        <f>_xlfn.IFS(DataSheet!$O358="Central","Chris",DataSheet!$O358="East","Erin",DataSheet!$O358="South","Sam",DataSheet!$O358="West","William")</f>
        <v>Chris</v>
      </c>
    </row>
    <row r="104" spans="1:26" ht="15" x14ac:dyDescent="0.25">
      <c r="A104" s="1">
        <v>2202</v>
      </c>
      <c r="B104" s="1" t="s">
        <v>893</v>
      </c>
      <c r="C104" s="1" t="s">
        <v>49</v>
      </c>
      <c r="D104" s="1">
        <v>0.09</v>
      </c>
      <c r="E104" s="1">
        <v>6.3</v>
      </c>
      <c r="F104" s="1">
        <v>0.5</v>
      </c>
      <c r="G104" s="1" t="s">
        <v>40</v>
      </c>
      <c r="H104" s="1" t="s">
        <v>73</v>
      </c>
      <c r="I104" s="1" t="s">
        <v>50</v>
      </c>
      <c r="J104" s="1" t="s">
        <v>154</v>
      </c>
      <c r="K104" s="1" t="s">
        <v>75</v>
      </c>
      <c r="L104" s="1" t="s">
        <v>424</v>
      </c>
      <c r="M104" s="1">
        <v>0.39</v>
      </c>
      <c r="N104" s="1" t="s">
        <v>34</v>
      </c>
      <c r="O104" s="1" t="s">
        <v>54</v>
      </c>
      <c r="P104" s="1" t="s">
        <v>86</v>
      </c>
      <c r="Q104" s="1" t="s">
        <v>895</v>
      </c>
      <c r="R104" s="1">
        <v>55429</v>
      </c>
      <c r="S104" s="2">
        <v>42035</v>
      </c>
      <c r="T104" s="2">
        <v>42035</v>
      </c>
      <c r="U104" s="1">
        <v>40.351199999999999</v>
      </c>
      <c r="V104" s="1">
        <v>10</v>
      </c>
      <c r="W104" s="45">
        <v>58.48</v>
      </c>
      <c r="X104" s="1">
        <v>86050</v>
      </c>
      <c r="Y104" s="1">
        <f>DataSheet!$E359-DataSheet!$D359</f>
        <v>25.95</v>
      </c>
      <c r="Z104" s="1" t="str">
        <f>_xlfn.IFS(DataSheet!$O359="Central","Chris",DataSheet!$O359="East","Erin",DataSheet!$O359="South","Sam",DataSheet!$O359="West","William")</f>
        <v>Chris</v>
      </c>
    </row>
    <row r="105" spans="1:26" ht="15" x14ac:dyDescent="0.25">
      <c r="A105" s="1">
        <v>2202</v>
      </c>
      <c r="B105" s="1" t="s">
        <v>893</v>
      </c>
      <c r="C105" s="1" t="s">
        <v>49</v>
      </c>
      <c r="D105" s="1">
        <v>0</v>
      </c>
      <c r="E105" s="1">
        <v>4.9800000000000004</v>
      </c>
      <c r="F105" s="1">
        <v>0.8</v>
      </c>
      <c r="G105" s="1" t="s">
        <v>40</v>
      </c>
      <c r="H105" s="1" t="s">
        <v>73</v>
      </c>
      <c r="I105" s="1" t="s">
        <v>50</v>
      </c>
      <c r="J105" s="1" t="s">
        <v>90</v>
      </c>
      <c r="K105" s="1" t="s">
        <v>52</v>
      </c>
      <c r="L105" s="1" t="s">
        <v>896</v>
      </c>
      <c r="M105" s="1">
        <v>0.36</v>
      </c>
      <c r="N105" s="1" t="s">
        <v>34</v>
      </c>
      <c r="O105" s="1" t="s">
        <v>54</v>
      </c>
      <c r="P105" s="1" t="s">
        <v>86</v>
      </c>
      <c r="Q105" s="1" t="s">
        <v>895</v>
      </c>
      <c r="R105" s="1">
        <v>55429</v>
      </c>
      <c r="S105" s="2">
        <v>42035</v>
      </c>
      <c r="T105" s="2">
        <v>42042</v>
      </c>
      <c r="U105" s="1">
        <v>27.634499999999999</v>
      </c>
      <c r="V105" s="1">
        <v>8</v>
      </c>
      <c r="W105" s="45">
        <v>40.049999999999997</v>
      </c>
      <c r="X105" s="1">
        <v>86050</v>
      </c>
      <c r="Y105" s="1">
        <f>DataSheet!$E360-DataSheet!$D360</f>
        <v>48.019999999999996</v>
      </c>
      <c r="Z105" s="1" t="str">
        <f>_xlfn.IFS(DataSheet!$O360="Central","Chris",DataSheet!$O360="East","Erin",DataSheet!$O360="South","Sam",DataSheet!$O360="West","William")</f>
        <v>Chris</v>
      </c>
    </row>
    <row r="106" spans="1:26" ht="15" x14ac:dyDescent="0.25">
      <c r="A106" s="1">
        <v>1238</v>
      </c>
      <c r="B106" s="1" t="s">
        <v>902</v>
      </c>
      <c r="C106" s="1" t="s">
        <v>118</v>
      </c>
      <c r="D106" s="1">
        <v>0.01</v>
      </c>
      <c r="E106" s="1">
        <v>160.97999999999999</v>
      </c>
      <c r="F106" s="1">
        <v>30</v>
      </c>
      <c r="G106" s="1" t="s">
        <v>28</v>
      </c>
      <c r="H106" s="1" t="s">
        <v>96</v>
      </c>
      <c r="I106" s="1" t="s">
        <v>30</v>
      </c>
      <c r="J106" s="1" t="s">
        <v>111</v>
      </c>
      <c r="K106" s="1" t="s">
        <v>59</v>
      </c>
      <c r="L106" s="1" t="s">
        <v>894</v>
      </c>
      <c r="M106" s="1">
        <v>0.62</v>
      </c>
      <c r="N106" s="1" t="s">
        <v>34</v>
      </c>
      <c r="O106" s="1" t="s">
        <v>54</v>
      </c>
      <c r="P106" s="1" t="s">
        <v>189</v>
      </c>
      <c r="Q106" s="1" t="s">
        <v>903</v>
      </c>
      <c r="R106" s="1">
        <v>75104</v>
      </c>
      <c r="S106" s="2">
        <v>42035</v>
      </c>
      <c r="T106" s="2">
        <v>42037</v>
      </c>
      <c r="U106" s="1">
        <v>788.79</v>
      </c>
      <c r="V106" s="1">
        <v>10</v>
      </c>
      <c r="W106" s="45">
        <v>1634.67</v>
      </c>
      <c r="X106" s="1">
        <v>86075</v>
      </c>
      <c r="Y106" s="1">
        <f>DataSheet!$E364-DataSheet!$D364</f>
        <v>85.96</v>
      </c>
      <c r="Z106" s="1" t="str">
        <f>_xlfn.IFS(DataSheet!$O364="Central","Chris",DataSheet!$O364="East","Erin",DataSheet!$O364="South","Sam",DataSheet!$O364="West","William")</f>
        <v>Chris</v>
      </c>
    </row>
    <row r="107" spans="1:26" ht="15" x14ac:dyDescent="0.25">
      <c r="A107" s="1">
        <v>1211</v>
      </c>
      <c r="B107" s="1" t="s">
        <v>913</v>
      </c>
      <c r="C107" s="1" t="s">
        <v>49</v>
      </c>
      <c r="D107" s="1">
        <v>0.01</v>
      </c>
      <c r="E107" s="1">
        <v>3.08</v>
      </c>
      <c r="F107" s="1">
        <v>0.5</v>
      </c>
      <c r="G107" s="1" t="s">
        <v>40</v>
      </c>
      <c r="H107" s="1" t="s">
        <v>96</v>
      </c>
      <c r="I107" s="1" t="s">
        <v>50</v>
      </c>
      <c r="J107" s="1" t="s">
        <v>154</v>
      </c>
      <c r="K107" s="1" t="s">
        <v>75</v>
      </c>
      <c r="L107" s="1" t="s">
        <v>914</v>
      </c>
      <c r="M107" s="1">
        <v>0.37</v>
      </c>
      <c r="N107" s="1" t="s">
        <v>34</v>
      </c>
      <c r="O107" s="1" t="s">
        <v>54</v>
      </c>
      <c r="P107" s="1" t="s">
        <v>55</v>
      </c>
      <c r="Q107" s="1" t="s">
        <v>915</v>
      </c>
      <c r="R107" s="1">
        <v>46806</v>
      </c>
      <c r="S107" s="2">
        <v>42036</v>
      </c>
      <c r="T107" s="2">
        <v>42041</v>
      </c>
      <c r="U107" s="1">
        <v>9.0045000000000002</v>
      </c>
      <c r="V107" s="1">
        <v>4</v>
      </c>
      <c r="W107" s="45">
        <v>13.05</v>
      </c>
      <c r="X107" s="1">
        <v>88598</v>
      </c>
      <c r="Y107" s="1">
        <f>DataSheet!$E370-DataSheet!$D370</f>
        <v>5.3599999999999994</v>
      </c>
      <c r="Z107" s="1" t="str">
        <f>_xlfn.IFS(DataSheet!$O370="Central","Chris",DataSheet!$O370="East","Erin",DataSheet!$O370="South","Sam",DataSheet!$O370="West","William")</f>
        <v>Chris</v>
      </c>
    </row>
    <row r="108" spans="1:26" ht="15" x14ac:dyDescent="0.25">
      <c r="A108" s="1">
        <v>2071</v>
      </c>
      <c r="B108" s="1" t="s">
        <v>919</v>
      </c>
      <c r="C108" s="1" t="s">
        <v>72</v>
      </c>
      <c r="D108" s="1">
        <v>0.03</v>
      </c>
      <c r="E108" s="1">
        <v>60.98</v>
      </c>
      <c r="F108" s="1">
        <v>1.99</v>
      </c>
      <c r="G108" s="1" t="s">
        <v>40</v>
      </c>
      <c r="H108" s="1" t="s">
        <v>96</v>
      </c>
      <c r="I108" s="1" t="s">
        <v>42</v>
      </c>
      <c r="J108" s="1" t="s">
        <v>43</v>
      </c>
      <c r="K108" s="1" t="s">
        <v>44</v>
      </c>
      <c r="L108" s="1" t="s">
        <v>920</v>
      </c>
      <c r="M108" s="1">
        <v>0.5</v>
      </c>
      <c r="N108" s="1" t="s">
        <v>34</v>
      </c>
      <c r="O108" s="1" t="s">
        <v>54</v>
      </c>
      <c r="P108" s="1" t="s">
        <v>291</v>
      </c>
      <c r="Q108" s="1" t="s">
        <v>921</v>
      </c>
      <c r="R108" s="1">
        <v>48336</v>
      </c>
      <c r="S108" s="2">
        <v>42036</v>
      </c>
      <c r="T108" s="2">
        <v>42036</v>
      </c>
      <c r="U108" s="1">
        <v>976.2672</v>
      </c>
      <c r="V108" s="1">
        <v>23</v>
      </c>
      <c r="W108" s="45">
        <v>1414.88</v>
      </c>
      <c r="X108" s="1">
        <v>88555</v>
      </c>
      <c r="Y108" s="1">
        <f>DataSheet!$E372-DataSheet!$D372</f>
        <v>140.92999999999998</v>
      </c>
      <c r="Z108" s="1" t="str">
        <f>_xlfn.IFS(DataSheet!$O372="Central","Chris",DataSheet!$O372="East","Erin",DataSheet!$O372="South","Sam",DataSheet!$O372="West","William")</f>
        <v>Chris</v>
      </c>
    </row>
    <row r="109" spans="1:26" ht="15" x14ac:dyDescent="0.25">
      <c r="A109" s="1">
        <v>2071</v>
      </c>
      <c r="B109" s="1" t="s">
        <v>919</v>
      </c>
      <c r="C109" s="1" t="s">
        <v>72</v>
      </c>
      <c r="D109" s="1">
        <v>0.04</v>
      </c>
      <c r="E109" s="1">
        <v>3.08</v>
      </c>
      <c r="F109" s="1">
        <v>0.99</v>
      </c>
      <c r="G109" s="1" t="s">
        <v>40</v>
      </c>
      <c r="H109" s="1" t="s">
        <v>96</v>
      </c>
      <c r="I109" s="1" t="s">
        <v>50</v>
      </c>
      <c r="J109" s="1" t="s">
        <v>154</v>
      </c>
      <c r="K109" s="1" t="s">
        <v>75</v>
      </c>
      <c r="L109" s="1" t="s">
        <v>660</v>
      </c>
      <c r="M109" s="1">
        <v>0.37</v>
      </c>
      <c r="N109" s="1" t="s">
        <v>34</v>
      </c>
      <c r="O109" s="1" t="s">
        <v>54</v>
      </c>
      <c r="P109" s="1" t="s">
        <v>291</v>
      </c>
      <c r="Q109" s="1" t="s">
        <v>921</v>
      </c>
      <c r="R109" s="1">
        <v>48336</v>
      </c>
      <c r="S109" s="2">
        <v>42036</v>
      </c>
      <c r="T109" s="2">
        <v>42037</v>
      </c>
      <c r="U109" s="1">
        <v>23.204699999999999</v>
      </c>
      <c r="V109" s="1">
        <v>11</v>
      </c>
      <c r="W109" s="45">
        <v>33.630000000000003</v>
      </c>
      <c r="X109" s="1">
        <v>88555</v>
      </c>
      <c r="Y109" s="1">
        <f>DataSheet!$E373-DataSheet!$D373</f>
        <v>212.5</v>
      </c>
      <c r="Z109" s="1" t="str">
        <f>_xlfn.IFS(DataSheet!$O373="Central","Chris",DataSheet!$O373="East","Erin",DataSheet!$O373="South","Sam",DataSheet!$O373="West","William")</f>
        <v>Chris</v>
      </c>
    </row>
    <row r="110" spans="1:26" ht="15" x14ac:dyDescent="0.25">
      <c r="A110" s="1">
        <v>2072</v>
      </c>
      <c r="B110" s="1" t="s">
        <v>922</v>
      </c>
      <c r="C110" s="1" t="s">
        <v>72</v>
      </c>
      <c r="D110" s="1">
        <v>0</v>
      </c>
      <c r="E110" s="1">
        <v>10.31</v>
      </c>
      <c r="F110" s="1">
        <v>1.79</v>
      </c>
      <c r="G110" s="1" t="s">
        <v>40</v>
      </c>
      <c r="H110" s="1" t="s">
        <v>96</v>
      </c>
      <c r="I110" s="1" t="s">
        <v>50</v>
      </c>
      <c r="J110" s="1" t="s">
        <v>90</v>
      </c>
      <c r="K110" s="1" t="s">
        <v>52</v>
      </c>
      <c r="L110" s="1" t="s">
        <v>923</v>
      </c>
      <c r="M110" s="1">
        <v>0.38</v>
      </c>
      <c r="N110" s="1" t="s">
        <v>34</v>
      </c>
      <c r="O110" s="1" t="s">
        <v>54</v>
      </c>
      <c r="P110" s="1" t="s">
        <v>291</v>
      </c>
      <c r="Q110" s="1" t="s">
        <v>924</v>
      </c>
      <c r="R110" s="1">
        <v>48505</v>
      </c>
      <c r="S110" s="2">
        <v>42036</v>
      </c>
      <c r="T110" s="2">
        <v>42038</v>
      </c>
      <c r="U110" s="1">
        <v>167.46299999999999</v>
      </c>
      <c r="V110" s="1">
        <v>23</v>
      </c>
      <c r="W110" s="45">
        <v>242.7</v>
      </c>
      <c r="X110" s="1">
        <v>88555</v>
      </c>
      <c r="Y110" s="1">
        <f>DataSheet!$E374-DataSheet!$D374</f>
        <v>180.92</v>
      </c>
      <c r="Z110" s="1" t="str">
        <f>_xlfn.IFS(DataSheet!$O374="Central","Chris",DataSheet!$O374="East","Erin",DataSheet!$O374="South","Sam",DataSheet!$O374="West","William")</f>
        <v>Chris</v>
      </c>
    </row>
    <row r="111" spans="1:26" ht="15" x14ac:dyDescent="0.25">
      <c r="A111" s="1">
        <v>2555</v>
      </c>
      <c r="B111" s="1" t="s">
        <v>357</v>
      </c>
      <c r="C111" s="1" t="s">
        <v>27</v>
      </c>
      <c r="D111" s="1">
        <v>0</v>
      </c>
      <c r="E111" s="1">
        <v>12.97</v>
      </c>
      <c r="F111" s="1">
        <v>1.49</v>
      </c>
      <c r="G111" s="1" t="s">
        <v>40</v>
      </c>
      <c r="H111" s="1" t="s">
        <v>73</v>
      </c>
      <c r="I111" s="1" t="s">
        <v>50</v>
      </c>
      <c r="J111" s="1" t="s">
        <v>74</v>
      </c>
      <c r="K111" s="1" t="s">
        <v>75</v>
      </c>
      <c r="L111" s="1" t="s">
        <v>928</v>
      </c>
      <c r="M111" s="1">
        <v>0.35</v>
      </c>
      <c r="N111" s="1" t="s">
        <v>34</v>
      </c>
      <c r="O111" s="1" t="s">
        <v>54</v>
      </c>
      <c r="P111" s="1" t="s">
        <v>359</v>
      </c>
      <c r="Q111" s="1" t="s">
        <v>360</v>
      </c>
      <c r="R111" s="1">
        <v>53711</v>
      </c>
      <c r="S111" s="2">
        <v>42037</v>
      </c>
      <c r="T111" s="2">
        <v>42038</v>
      </c>
      <c r="U111" s="1">
        <v>180.23490000000001</v>
      </c>
      <c r="V111" s="1">
        <v>19</v>
      </c>
      <c r="W111" s="45">
        <v>261.20999999999998</v>
      </c>
      <c r="X111" s="1">
        <v>86529</v>
      </c>
      <c r="Y111" s="1">
        <f>DataSheet!$E376-DataSheet!$D376</f>
        <v>699.92</v>
      </c>
      <c r="Z111" s="1" t="str">
        <f>_xlfn.IFS(DataSheet!$O376="Central","Chris",DataSheet!$O376="East","Erin",DataSheet!$O376="South","Sam",DataSheet!$O376="West","William")</f>
        <v>Chris</v>
      </c>
    </row>
    <row r="112" spans="1:26" ht="15" x14ac:dyDescent="0.25">
      <c r="A112" s="1">
        <v>2555</v>
      </c>
      <c r="B112" s="1" t="s">
        <v>357</v>
      </c>
      <c r="C112" s="1" t="s">
        <v>27</v>
      </c>
      <c r="D112" s="1">
        <v>0.06</v>
      </c>
      <c r="E112" s="1">
        <v>4.91</v>
      </c>
      <c r="F112" s="1">
        <v>0.5</v>
      </c>
      <c r="G112" s="1" t="s">
        <v>40</v>
      </c>
      <c r="H112" s="1" t="s">
        <v>73</v>
      </c>
      <c r="I112" s="1" t="s">
        <v>50</v>
      </c>
      <c r="J112" s="1" t="s">
        <v>154</v>
      </c>
      <c r="K112" s="1" t="s">
        <v>75</v>
      </c>
      <c r="L112" s="1" t="s">
        <v>579</v>
      </c>
      <c r="M112" s="1">
        <v>0.36</v>
      </c>
      <c r="N112" s="1" t="s">
        <v>34</v>
      </c>
      <c r="O112" s="1" t="s">
        <v>54</v>
      </c>
      <c r="P112" s="1" t="s">
        <v>359</v>
      </c>
      <c r="Q112" s="1" t="s">
        <v>360</v>
      </c>
      <c r="R112" s="1">
        <v>53711</v>
      </c>
      <c r="S112" s="2">
        <v>42037</v>
      </c>
      <c r="T112" s="2">
        <v>42037</v>
      </c>
      <c r="U112" s="1">
        <v>29.525099999999998</v>
      </c>
      <c r="V112" s="1">
        <v>9</v>
      </c>
      <c r="W112" s="45">
        <v>42.79</v>
      </c>
      <c r="X112" s="1">
        <v>86529</v>
      </c>
      <c r="Y112" s="1">
        <f>DataSheet!$E377-DataSheet!$D377</f>
        <v>180.95</v>
      </c>
      <c r="Z112" s="1" t="str">
        <f>_xlfn.IFS(DataSheet!$O377="Central","Chris",DataSheet!$O377="East","Erin",DataSheet!$O377="South","Sam",DataSheet!$O377="West","William")</f>
        <v>Chris</v>
      </c>
    </row>
    <row r="113" spans="1:26" ht="15" x14ac:dyDescent="0.25">
      <c r="A113" s="1">
        <v>2500</v>
      </c>
      <c r="B113" s="1" t="s">
        <v>933</v>
      </c>
      <c r="C113" s="1" t="s">
        <v>118</v>
      </c>
      <c r="D113" s="1">
        <v>0.09</v>
      </c>
      <c r="E113" s="1">
        <v>6.28</v>
      </c>
      <c r="F113" s="1">
        <v>5.41</v>
      </c>
      <c r="G113" s="1" t="s">
        <v>40</v>
      </c>
      <c r="H113" s="1" t="s">
        <v>29</v>
      </c>
      <c r="I113" s="1" t="s">
        <v>30</v>
      </c>
      <c r="J113" s="1" t="s">
        <v>128</v>
      </c>
      <c r="K113" s="1" t="s">
        <v>75</v>
      </c>
      <c r="L113" s="1" t="s">
        <v>932</v>
      </c>
      <c r="M113" s="1">
        <v>0.53</v>
      </c>
      <c r="N113" s="1" t="s">
        <v>34</v>
      </c>
      <c r="O113" s="1" t="s">
        <v>54</v>
      </c>
      <c r="P113" s="1" t="s">
        <v>105</v>
      </c>
      <c r="Q113" s="1" t="s">
        <v>934</v>
      </c>
      <c r="R113" s="1">
        <v>60102</v>
      </c>
      <c r="S113" s="2">
        <v>42037</v>
      </c>
      <c r="T113" s="2">
        <v>42039</v>
      </c>
      <c r="U113" s="1">
        <v>-32.026800000000001</v>
      </c>
      <c r="V113" s="1">
        <v>14</v>
      </c>
      <c r="W113" s="45">
        <v>88.85</v>
      </c>
      <c r="X113" s="1">
        <v>88320</v>
      </c>
      <c r="Y113" s="1">
        <f>DataSheet!$E382-DataSheet!$D382</f>
        <v>28.44</v>
      </c>
      <c r="Z113" s="1" t="str">
        <f>_xlfn.IFS(DataSheet!$O382="Central","Chris",DataSheet!$O382="East","Erin",DataSheet!$O382="South","Sam",DataSheet!$O382="West","William")</f>
        <v>Chris</v>
      </c>
    </row>
    <row r="114" spans="1:26" ht="15" x14ac:dyDescent="0.25">
      <c r="A114" s="1">
        <v>3197</v>
      </c>
      <c r="B114" s="1" t="s">
        <v>944</v>
      </c>
      <c r="C114" s="1" t="s">
        <v>72</v>
      </c>
      <c r="D114" s="1">
        <v>0.03</v>
      </c>
      <c r="E114" s="1">
        <v>200.97</v>
      </c>
      <c r="F114" s="1">
        <v>15.59</v>
      </c>
      <c r="G114" s="1" t="s">
        <v>28</v>
      </c>
      <c r="H114" s="1" t="s">
        <v>73</v>
      </c>
      <c r="I114" s="1" t="s">
        <v>42</v>
      </c>
      <c r="J114" s="1" t="s">
        <v>58</v>
      </c>
      <c r="K114" s="1" t="s">
        <v>59</v>
      </c>
      <c r="L114" s="1" t="s">
        <v>942</v>
      </c>
      <c r="M114" s="1">
        <v>0.36</v>
      </c>
      <c r="N114" s="1" t="s">
        <v>34</v>
      </c>
      <c r="O114" s="1" t="s">
        <v>54</v>
      </c>
      <c r="P114" s="1" t="s">
        <v>105</v>
      </c>
      <c r="Q114" s="1" t="s">
        <v>945</v>
      </c>
      <c r="R114" s="1">
        <v>60062</v>
      </c>
      <c r="S114" s="2">
        <v>42037</v>
      </c>
      <c r="T114" s="2">
        <v>42038</v>
      </c>
      <c r="U114" s="1">
        <v>1538.7828</v>
      </c>
      <c r="V114" s="1">
        <v>11</v>
      </c>
      <c r="W114" s="45">
        <v>2230.12</v>
      </c>
      <c r="X114" s="1">
        <v>90850</v>
      </c>
      <c r="Y114" s="1">
        <f>DataSheet!$E387-DataSheet!$D387</f>
        <v>17.670000000000002</v>
      </c>
      <c r="Z114" s="1" t="str">
        <f>_xlfn.IFS(DataSheet!$O387="Central","Chris",DataSheet!$O387="East","Erin",DataSheet!$O387="South","Sam",DataSheet!$O387="West","William")</f>
        <v>Chris</v>
      </c>
    </row>
    <row r="115" spans="1:26" ht="15" x14ac:dyDescent="0.25">
      <c r="A115" s="1">
        <v>962</v>
      </c>
      <c r="B115" s="1" t="s">
        <v>962</v>
      </c>
      <c r="C115" s="1" t="s">
        <v>49</v>
      </c>
      <c r="D115" s="1">
        <v>0.03</v>
      </c>
      <c r="E115" s="1">
        <v>2.94</v>
      </c>
      <c r="F115" s="1">
        <v>0.96</v>
      </c>
      <c r="G115" s="1" t="s">
        <v>40</v>
      </c>
      <c r="H115" s="1" t="s">
        <v>73</v>
      </c>
      <c r="I115" s="1" t="s">
        <v>50</v>
      </c>
      <c r="J115" s="1" t="s">
        <v>51</v>
      </c>
      <c r="K115" s="1" t="s">
        <v>52</v>
      </c>
      <c r="L115" s="1" t="s">
        <v>831</v>
      </c>
      <c r="M115" s="1">
        <v>0.57999999999999996</v>
      </c>
      <c r="N115" s="1" t="s">
        <v>34</v>
      </c>
      <c r="O115" s="1" t="s">
        <v>54</v>
      </c>
      <c r="P115" s="1" t="s">
        <v>105</v>
      </c>
      <c r="Q115" s="1" t="s">
        <v>535</v>
      </c>
      <c r="R115" s="1">
        <v>60610</v>
      </c>
      <c r="S115" s="2">
        <v>42039</v>
      </c>
      <c r="T115" s="2">
        <v>42043</v>
      </c>
      <c r="U115" s="1">
        <v>-4.2</v>
      </c>
      <c r="V115" s="1">
        <v>2</v>
      </c>
      <c r="W115" s="45">
        <v>7.01</v>
      </c>
      <c r="X115" s="1">
        <v>17636</v>
      </c>
      <c r="Y115" s="1">
        <f>DataSheet!$E395-DataSheet!$D395</f>
        <v>7.58</v>
      </c>
      <c r="Z115" s="1" t="str">
        <f>_xlfn.IFS(DataSheet!$O395="Central","Chris",DataSheet!$O395="East","Erin",DataSheet!$O395="South","Sam",DataSheet!$O395="West","William")</f>
        <v>Chris</v>
      </c>
    </row>
    <row r="116" spans="1:26" ht="15" x14ac:dyDescent="0.25">
      <c r="A116" s="1">
        <v>1213</v>
      </c>
      <c r="B116" s="1" t="s">
        <v>521</v>
      </c>
      <c r="C116" s="1" t="s">
        <v>49</v>
      </c>
      <c r="D116" s="1">
        <v>7.0000000000000007E-2</v>
      </c>
      <c r="E116" s="1">
        <v>29.89</v>
      </c>
      <c r="F116" s="1">
        <v>1.99</v>
      </c>
      <c r="G116" s="1" t="s">
        <v>89</v>
      </c>
      <c r="H116" s="1" t="s">
        <v>96</v>
      </c>
      <c r="I116" s="1" t="s">
        <v>42</v>
      </c>
      <c r="J116" s="1" t="s">
        <v>43</v>
      </c>
      <c r="K116" s="1" t="s">
        <v>44</v>
      </c>
      <c r="L116" s="1" t="s">
        <v>445</v>
      </c>
      <c r="M116" s="1">
        <v>0.5</v>
      </c>
      <c r="N116" s="1" t="s">
        <v>34</v>
      </c>
      <c r="O116" s="1" t="s">
        <v>54</v>
      </c>
      <c r="P116" s="1" t="s">
        <v>55</v>
      </c>
      <c r="Q116" s="1" t="s">
        <v>522</v>
      </c>
      <c r="R116" s="1">
        <v>46530</v>
      </c>
      <c r="S116" s="2">
        <v>42039</v>
      </c>
      <c r="T116" s="2">
        <v>42044</v>
      </c>
      <c r="U116" s="1">
        <v>258.6189</v>
      </c>
      <c r="V116" s="1">
        <v>13</v>
      </c>
      <c r="W116" s="45">
        <v>374.81</v>
      </c>
      <c r="X116" s="1">
        <v>88599</v>
      </c>
      <c r="Y116" s="1">
        <f>DataSheet!$E396-DataSheet!$D396</f>
        <v>5.77</v>
      </c>
      <c r="Z116" s="1" t="str">
        <f>_xlfn.IFS(DataSheet!$O396="Central","Chris",DataSheet!$O396="East","Erin",DataSheet!$O396="South","Sam",DataSheet!$O396="West","William")</f>
        <v>Chris</v>
      </c>
    </row>
    <row r="117" spans="1:26" ht="15" x14ac:dyDescent="0.25">
      <c r="A117" s="1">
        <v>1213</v>
      </c>
      <c r="B117" s="1" t="s">
        <v>521</v>
      </c>
      <c r="C117" s="1" t="s">
        <v>49</v>
      </c>
      <c r="D117" s="1">
        <v>0.03</v>
      </c>
      <c r="E117" s="1">
        <v>8.34</v>
      </c>
      <c r="F117" s="1">
        <v>4.82</v>
      </c>
      <c r="G117" s="1" t="s">
        <v>40</v>
      </c>
      <c r="H117" s="1" t="s">
        <v>96</v>
      </c>
      <c r="I117" s="1" t="s">
        <v>50</v>
      </c>
      <c r="J117" s="1" t="s">
        <v>90</v>
      </c>
      <c r="K117" s="1" t="s">
        <v>75</v>
      </c>
      <c r="L117" s="1" t="s">
        <v>963</v>
      </c>
      <c r="M117" s="1">
        <v>0.4</v>
      </c>
      <c r="N117" s="1" t="s">
        <v>34</v>
      </c>
      <c r="O117" s="1" t="s">
        <v>54</v>
      </c>
      <c r="P117" s="1" t="s">
        <v>55</v>
      </c>
      <c r="Q117" s="1" t="s">
        <v>522</v>
      </c>
      <c r="R117" s="1">
        <v>46530</v>
      </c>
      <c r="S117" s="2">
        <v>42039</v>
      </c>
      <c r="T117" s="2">
        <v>42043</v>
      </c>
      <c r="U117" s="1">
        <v>-6.71</v>
      </c>
      <c r="V117" s="1">
        <v>5</v>
      </c>
      <c r="W117" s="45">
        <v>43.27</v>
      </c>
      <c r="X117" s="1">
        <v>88599</v>
      </c>
      <c r="Y117" s="1">
        <f>DataSheet!$E397-DataSheet!$D397</f>
        <v>120.94</v>
      </c>
      <c r="Z117" s="1" t="str">
        <f>_xlfn.IFS(DataSheet!$O397="Central","Chris",DataSheet!$O397="East","Erin",DataSheet!$O397="South","Sam",DataSheet!$O397="West","William")</f>
        <v>Chris</v>
      </c>
    </row>
    <row r="118" spans="1:26" ht="15" x14ac:dyDescent="0.25">
      <c r="A118" s="1">
        <v>2203</v>
      </c>
      <c r="B118" s="1" t="s">
        <v>184</v>
      </c>
      <c r="C118" s="1" t="s">
        <v>49</v>
      </c>
      <c r="D118" s="1">
        <v>0.08</v>
      </c>
      <c r="E118" s="1">
        <v>145.44999999999999</v>
      </c>
      <c r="F118" s="1">
        <v>17.850000000000001</v>
      </c>
      <c r="G118" s="1" t="s">
        <v>28</v>
      </c>
      <c r="H118" s="1" t="s">
        <v>73</v>
      </c>
      <c r="I118" s="1" t="s">
        <v>42</v>
      </c>
      <c r="J118" s="1" t="s">
        <v>58</v>
      </c>
      <c r="K118" s="1" t="s">
        <v>59</v>
      </c>
      <c r="L118" s="1" t="s">
        <v>212</v>
      </c>
      <c r="M118" s="1">
        <v>0.56000000000000005</v>
      </c>
      <c r="N118" s="1" t="s">
        <v>34</v>
      </c>
      <c r="O118" s="1" t="s">
        <v>54</v>
      </c>
      <c r="P118" s="1" t="s">
        <v>86</v>
      </c>
      <c r="Q118" s="1" t="s">
        <v>186</v>
      </c>
      <c r="R118" s="1">
        <v>55445</v>
      </c>
      <c r="S118" s="2">
        <v>42039</v>
      </c>
      <c r="T118" s="2">
        <v>42039</v>
      </c>
      <c r="U118" s="1">
        <v>751.58</v>
      </c>
      <c r="V118" s="1">
        <v>8</v>
      </c>
      <c r="W118" s="45">
        <v>1117.6600000000001</v>
      </c>
      <c r="X118" s="1">
        <v>86051</v>
      </c>
      <c r="Y118" s="1">
        <f>DataSheet!$E398-DataSheet!$D398</f>
        <v>55.97</v>
      </c>
      <c r="Z118" s="1" t="str">
        <f>_xlfn.IFS(DataSheet!$O398="Central","Chris",DataSheet!$O398="East","Erin",DataSheet!$O398="South","Sam",DataSheet!$O398="West","William")</f>
        <v>Chris</v>
      </c>
    </row>
    <row r="119" spans="1:26" ht="15" x14ac:dyDescent="0.25">
      <c r="A119" s="1">
        <v>2204</v>
      </c>
      <c r="B119" s="1" t="s">
        <v>964</v>
      </c>
      <c r="C119" s="1" t="s">
        <v>49</v>
      </c>
      <c r="D119" s="1">
        <v>7.0000000000000007E-2</v>
      </c>
      <c r="E119" s="1">
        <v>33.94</v>
      </c>
      <c r="F119" s="1">
        <v>19.190000000000001</v>
      </c>
      <c r="G119" s="1" t="s">
        <v>28</v>
      </c>
      <c r="H119" s="1" t="s">
        <v>73</v>
      </c>
      <c r="I119" s="1" t="s">
        <v>30</v>
      </c>
      <c r="J119" s="1" t="s">
        <v>111</v>
      </c>
      <c r="K119" s="1" t="s">
        <v>59</v>
      </c>
      <c r="L119" s="1" t="s">
        <v>204</v>
      </c>
      <c r="M119" s="1">
        <v>0.57999999999999996</v>
      </c>
      <c r="N119" s="1" t="s">
        <v>34</v>
      </c>
      <c r="O119" s="1" t="s">
        <v>54</v>
      </c>
      <c r="P119" s="1" t="s">
        <v>86</v>
      </c>
      <c r="Q119" s="1" t="s">
        <v>965</v>
      </c>
      <c r="R119" s="1">
        <v>55337</v>
      </c>
      <c r="S119" s="2">
        <v>42039</v>
      </c>
      <c r="T119" s="2">
        <v>42043</v>
      </c>
      <c r="U119" s="1">
        <v>-157.56</v>
      </c>
      <c r="V119" s="1">
        <v>5</v>
      </c>
      <c r="W119" s="45">
        <v>169.46</v>
      </c>
      <c r="X119" s="1">
        <v>86051</v>
      </c>
      <c r="Y119" s="1">
        <f>DataSheet!$E399-DataSheet!$D399</f>
        <v>23.939999999999998</v>
      </c>
      <c r="Z119" s="1" t="str">
        <f>_xlfn.IFS(DataSheet!$O399="Central","Chris",DataSheet!$O399="East","Erin",DataSheet!$O399="South","Sam",DataSheet!$O399="West","William")</f>
        <v>Chris</v>
      </c>
    </row>
    <row r="120" spans="1:26" ht="15" x14ac:dyDescent="0.25">
      <c r="A120" s="1">
        <v>689</v>
      </c>
      <c r="B120" s="1" t="s">
        <v>966</v>
      </c>
      <c r="C120" s="1" t="s">
        <v>118</v>
      </c>
      <c r="D120" s="1">
        <v>7.0000000000000007E-2</v>
      </c>
      <c r="E120" s="1">
        <v>1.7</v>
      </c>
      <c r="F120" s="1">
        <v>1.99</v>
      </c>
      <c r="G120" s="1" t="s">
        <v>40</v>
      </c>
      <c r="H120" s="1" t="s">
        <v>29</v>
      </c>
      <c r="I120" s="1" t="s">
        <v>42</v>
      </c>
      <c r="J120" s="1" t="s">
        <v>43</v>
      </c>
      <c r="K120" s="1" t="s">
        <v>44</v>
      </c>
      <c r="L120" s="1" t="s">
        <v>286</v>
      </c>
      <c r="M120" s="1">
        <v>0.51</v>
      </c>
      <c r="N120" s="1" t="s">
        <v>34</v>
      </c>
      <c r="O120" s="1" t="s">
        <v>54</v>
      </c>
      <c r="P120" s="1" t="s">
        <v>82</v>
      </c>
      <c r="Q120" s="1" t="s">
        <v>967</v>
      </c>
      <c r="R120" s="1">
        <v>63376</v>
      </c>
      <c r="S120" s="2">
        <v>42039</v>
      </c>
      <c r="T120" s="2">
        <v>42040</v>
      </c>
      <c r="U120" s="1">
        <v>-51.42</v>
      </c>
      <c r="V120" s="1">
        <v>10</v>
      </c>
      <c r="W120" s="45">
        <v>17.420000000000002</v>
      </c>
      <c r="X120" s="1">
        <v>88502</v>
      </c>
      <c r="Y120" s="1">
        <f>DataSheet!$E400-DataSheet!$D400</f>
        <v>122.92999999999999</v>
      </c>
      <c r="Z120" s="1" t="str">
        <f>_xlfn.IFS(DataSheet!$O400="Central","Chris",DataSheet!$O400="East","Erin",DataSheet!$O400="South","Sam",DataSheet!$O400="West","William")</f>
        <v>Chris</v>
      </c>
    </row>
    <row r="121" spans="1:26" ht="15" x14ac:dyDescent="0.25">
      <c r="A121" s="1">
        <v>2290</v>
      </c>
      <c r="B121" s="1" t="s">
        <v>281</v>
      </c>
      <c r="C121" s="1" t="s">
        <v>118</v>
      </c>
      <c r="D121" s="1">
        <v>7.0000000000000007E-2</v>
      </c>
      <c r="E121" s="1">
        <v>80.98</v>
      </c>
      <c r="F121" s="1">
        <v>7.18</v>
      </c>
      <c r="G121" s="1" t="s">
        <v>40</v>
      </c>
      <c r="H121" s="1" t="s">
        <v>96</v>
      </c>
      <c r="I121" s="1" t="s">
        <v>42</v>
      </c>
      <c r="J121" s="1" t="s">
        <v>43</v>
      </c>
      <c r="K121" s="1" t="s">
        <v>75</v>
      </c>
      <c r="L121" s="1" t="s">
        <v>979</v>
      </c>
      <c r="M121" s="1">
        <v>0.48</v>
      </c>
      <c r="N121" s="1" t="s">
        <v>34</v>
      </c>
      <c r="O121" s="1" t="s">
        <v>54</v>
      </c>
      <c r="P121" s="1" t="s">
        <v>86</v>
      </c>
      <c r="Q121" s="1" t="s">
        <v>283</v>
      </c>
      <c r="R121" s="1">
        <v>55433</v>
      </c>
      <c r="S121" s="2">
        <v>42039</v>
      </c>
      <c r="T121" s="2">
        <v>42041</v>
      </c>
      <c r="U121" s="1">
        <v>779.47230000000002</v>
      </c>
      <c r="V121" s="1">
        <v>15</v>
      </c>
      <c r="W121" s="45">
        <v>1129.67</v>
      </c>
      <c r="X121" s="1">
        <v>88164</v>
      </c>
      <c r="Y121" s="1">
        <f>DataSheet!$E409-DataSheet!$D409</f>
        <v>5.9600000000000009</v>
      </c>
      <c r="Z121" s="1" t="str">
        <f>_xlfn.IFS(DataSheet!$O409="Central","Chris",DataSheet!$O409="East","Erin",DataSheet!$O409="South","Sam",DataSheet!$O409="West","William")</f>
        <v>Chris</v>
      </c>
    </row>
    <row r="122" spans="1:26" ht="15" x14ac:dyDescent="0.25">
      <c r="A122" s="1">
        <v>3042</v>
      </c>
      <c r="B122" s="1" t="s">
        <v>980</v>
      </c>
      <c r="C122" s="1" t="s">
        <v>118</v>
      </c>
      <c r="D122" s="1">
        <v>7.0000000000000007E-2</v>
      </c>
      <c r="E122" s="1">
        <v>14.48</v>
      </c>
      <c r="F122" s="1">
        <v>6.46</v>
      </c>
      <c r="G122" s="1" t="s">
        <v>40</v>
      </c>
      <c r="H122" s="1" t="s">
        <v>29</v>
      </c>
      <c r="I122" s="1" t="s">
        <v>50</v>
      </c>
      <c r="J122" s="1" t="s">
        <v>74</v>
      </c>
      <c r="K122" s="1" t="s">
        <v>75</v>
      </c>
      <c r="L122" s="1" t="s">
        <v>981</v>
      </c>
      <c r="M122" s="1">
        <v>0.38</v>
      </c>
      <c r="N122" s="1" t="s">
        <v>34</v>
      </c>
      <c r="O122" s="1" t="s">
        <v>54</v>
      </c>
      <c r="P122" s="1" t="s">
        <v>539</v>
      </c>
      <c r="Q122" s="1" t="s">
        <v>982</v>
      </c>
      <c r="R122" s="1">
        <v>67501</v>
      </c>
      <c r="S122" s="2">
        <v>42039</v>
      </c>
      <c r="T122" s="2">
        <v>42040</v>
      </c>
      <c r="U122" s="1">
        <v>67.864000000000004</v>
      </c>
      <c r="V122" s="1">
        <v>12</v>
      </c>
      <c r="W122" s="45">
        <v>171.33</v>
      </c>
      <c r="X122" s="1">
        <v>86101</v>
      </c>
      <c r="Y122" s="1">
        <f>DataSheet!$E410-DataSheet!$D410</f>
        <v>13.93</v>
      </c>
      <c r="Z122" s="1" t="str">
        <f>_xlfn.IFS(DataSheet!$O410="Central","Chris",DataSheet!$O410="East","Erin",DataSheet!$O410="South","Sam",DataSheet!$O410="West","William")</f>
        <v>Chris</v>
      </c>
    </row>
    <row r="123" spans="1:26" ht="15" x14ac:dyDescent="0.25">
      <c r="A123" s="1">
        <v>1776</v>
      </c>
      <c r="B123" s="1" t="s">
        <v>983</v>
      </c>
      <c r="C123" s="1" t="s">
        <v>72</v>
      </c>
      <c r="D123" s="1">
        <v>0.08</v>
      </c>
      <c r="E123" s="1">
        <v>5.78</v>
      </c>
      <c r="F123" s="1">
        <v>5.67</v>
      </c>
      <c r="G123" s="1" t="s">
        <v>40</v>
      </c>
      <c r="H123" s="1" t="s">
        <v>41</v>
      </c>
      <c r="I123" s="1" t="s">
        <v>50</v>
      </c>
      <c r="J123" s="1" t="s">
        <v>90</v>
      </c>
      <c r="K123" s="1" t="s">
        <v>75</v>
      </c>
      <c r="L123" s="1" t="s">
        <v>617</v>
      </c>
      <c r="M123" s="1">
        <v>0.36</v>
      </c>
      <c r="N123" s="1" t="s">
        <v>34</v>
      </c>
      <c r="O123" s="1" t="s">
        <v>54</v>
      </c>
      <c r="P123" s="1" t="s">
        <v>55</v>
      </c>
      <c r="Q123" s="1" t="s">
        <v>984</v>
      </c>
      <c r="R123" s="1">
        <v>47802</v>
      </c>
      <c r="S123" s="2">
        <v>42039</v>
      </c>
      <c r="T123" s="2">
        <v>42040</v>
      </c>
      <c r="U123" s="1">
        <v>-53.898000000000003</v>
      </c>
      <c r="V123" s="1">
        <v>19</v>
      </c>
      <c r="W123" s="45">
        <v>106.57</v>
      </c>
      <c r="X123" s="1">
        <v>89941</v>
      </c>
      <c r="Y123" s="1">
        <f>DataSheet!$E411-DataSheet!$D411</f>
        <v>14.979999999999999</v>
      </c>
      <c r="Z123" s="1" t="str">
        <f>_xlfn.IFS(DataSheet!$O411="Central","Chris",DataSheet!$O411="East","Erin",DataSheet!$O411="South","Sam",DataSheet!$O411="West","William")</f>
        <v>Chris</v>
      </c>
    </row>
    <row r="124" spans="1:26" ht="15" x14ac:dyDescent="0.25">
      <c r="A124" s="1">
        <v>234</v>
      </c>
      <c r="B124" s="1" t="s">
        <v>987</v>
      </c>
      <c r="C124" s="1" t="s">
        <v>27</v>
      </c>
      <c r="D124" s="1">
        <v>0.06</v>
      </c>
      <c r="E124" s="1">
        <v>279.81</v>
      </c>
      <c r="F124" s="1">
        <v>23.19</v>
      </c>
      <c r="G124" s="1" t="s">
        <v>28</v>
      </c>
      <c r="H124" s="1" t="s">
        <v>29</v>
      </c>
      <c r="I124" s="1" t="s">
        <v>50</v>
      </c>
      <c r="J124" s="1" t="s">
        <v>97</v>
      </c>
      <c r="K124" s="1" t="s">
        <v>59</v>
      </c>
      <c r="L124" s="1" t="s">
        <v>988</v>
      </c>
      <c r="M124" s="1">
        <v>0.59</v>
      </c>
      <c r="N124" s="1" t="s">
        <v>34</v>
      </c>
      <c r="O124" s="1" t="s">
        <v>54</v>
      </c>
      <c r="P124" s="1" t="s">
        <v>215</v>
      </c>
      <c r="Q124" s="1" t="s">
        <v>739</v>
      </c>
      <c r="R124" s="1">
        <v>50208</v>
      </c>
      <c r="S124" s="2">
        <v>42040</v>
      </c>
      <c r="T124" s="2">
        <v>42041</v>
      </c>
      <c r="U124" s="1">
        <v>1103.9724000000001</v>
      </c>
      <c r="V124" s="1">
        <v>6</v>
      </c>
      <c r="W124" s="45">
        <v>1599.96</v>
      </c>
      <c r="X124" s="1">
        <v>90236</v>
      </c>
      <c r="Y124" s="1">
        <f>DataSheet!$E413-DataSheet!$D413</f>
        <v>78.599999999999994</v>
      </c>
      <c r="Z124" s="1" t="str">
        <f>_xlfn.IFS(DataSheet!$O413="Central","Chris",DataSheet!$O413="East","Erin",DataSheet!$O413="South","Sam",DataSheet!$O413="West","William")</f>
        <v>Chris</v>
      </c>
    </row>
    <row r="125" spans="1:26" ht="15" x14ac:dyDescent="0.25">
      <c r="A125" s="1">
        <v>672</v>
      </c>
      <c r="B125" s="1" t="s">
        <v>992</v>
      </c>
      <c r="C125" s="1" t="s">
        <v>49</v>
      </c>
      <c r="D125" s="1">
        <v>7.0000000000000007E-2</v>
      </c>
      <c r="E125" s="1">
        <v>2.88</v>
      </c>
      <c r="F125" s="1">
        <v>1.01</v>
      </c>
      <c r="G125" s="1" t="s">
        <v>40</v>
      </c>
      <c r="H125" s="1" t="s">
        <v>29</v>
      </c>
      <c r="I125" s="1" t="s">
        <v>50</v>
      </c>
      <c r="J125" s="1" t="s">
        <v>51</v>
      </c>
      <c r="K125" s="1" t="s">
        <v>52</v>
      </c>
      <c r="L125" s="1" t="s">
        <v>993</v>
      </c>
      <c r="M125" s="1">
        <v>0.55000000000000004</v>
      </c>
      <c r="N125" s="1" t="s">
        <v>34</v>
      </c>
      <c r="O125" s="1" t="s">
        <v>54</v>
      </c>
      <c r="P125" s="1" t="s">
        <v>215</v>
      </c>
      <c r="Q125" s="1" t="s">
        <v>739</v>
      </c>
      <c r="R125" s="1">
        <v>50208</v>
      </c>
      <c r="S125" s="2">
        <v>42040</v>
      </c>
      <c r="T125" s="2">
        <v>42044</v>
      </c>
      <c r="U125" s="1">
        <v>9.59</v>
      </c>
      <c r="V125" s="1">
        <v>12</v>
      </c>
      <c r="W125" s="45">
        <v>34.97</v>
      </c>
      <c r="X125" s="1">
        <v>88173</v>
      </c>
      <c r="Y125" s="1">
        <f>DataSheet!$E415-DataSheet!$D415</f>
        <v>3.23</v>
      </c>
      <c r="Z125" s="1" t="str">
        <f>_xlfn.IFS(DataSheet!$O415="Central","Chris",DataSheet!$O415="East","Erin",DataSheet!$O415="South","Sam",DataSheet!$O415="West","William")</f>
        <v>Chris</v>
      </c>
    </row>
    <row r="126" spans="1:26" ht="15" x14ac:dyDescent="0.25">
      <c r="A126" s="1">
        <v>672</v>
      </c>
      <c r="B126" s="1" t="s">
        <v>992</v>
      </c>
      <c r="C126" s="1" t="s">
        <v>49</v>
      </c>
      <c r="D126" s="1">
        <v>0.1</v>
      </c>
      <c r="E126" s="1">
        <v>195.99</v>
      </c>
      <c r="F126" s="1">
        <v>3.99</v>
      </c>
      <c r="G126" s="1" t="s">
        <v>40</v>
      </c>
      <c r="H126" s="1" t="s">
        <v>29</v>
      </c>
      <c r="I126" s="1" t="s">
        <v>42</v>
      </c>
      <c r="J126" s="1" t="s">
        <v>137</v>
      </c>
      <c r="K126" s="1" t="s">
        <v>75</v>
      </c>
      <c r="L126" s="1" t="s">
        <v>994</v>
      </c>
      <c r="M126" s="1">
        <v>0.57999999999999996</v>
      </c>
      <c r="N126" s="1" t="s">
        <v>34</v>
      </c>
      <c r="O126" s="1" t="s">
        <v>54</v>
      </c>
      <c r="P126" s="1" t="s">
        <v>215</v>
      </c>
      <c r="Q126" s="1" t="s">
        <v>739</v>
      </c>
      <c r="R126" s="1">
        <v>50208</v>
      </c>
      <c r="S126" s="2">
        <v>42040</v>
      </c>
      <c r="T126" s="2">
        <v>42047</v>
      </c>
      <c r="U126" s="1">
        <v>-655.42399999999998</v>
      </c>
      <c r="V126" s="1">
        <v>2</v>
      </c>
      <c r="W126" s="45">
        <v>308.86</v>
      </c>
      <c r="X126" s="1">
        <v>88173</v>
      </c>
      <c r="Y126" s="1">
        <f>DataSheet!$E416-DataSheet!$D416</f>
        <v>3.5300000000000002</v>
      </c>
      <c r="Z126" s="1" t="str">
        <f>_xlfn.IFS(DataSheet!$O416="Central","Chris",DataSheet!$O416="East","Erin",DataSheet!$O416="South","Sam",DataSheet!$O416="West","William")</f>
        <v>Chris</v>
      </c>
    </row>
    <row r="127" spans="1:26" ht="15" x14ac:dyDescent="0.25">
      <c r="A127" s="1">
        <v>1427</v>
      </c>
      <c r="B127" s="1" t="s">
        <v>995</v>
      </c>
      <c r="C127" s="1" t="s">
        <v>49</v>
      </c>
      <c r="D127" s="1">
        <v>0.09</v>
      </c>
      <c r="E127" s="1">
        <v>125.99</v>
      </c>
      <c r="F127" s="1">
        <v>2.5</v>
      </c>
      <c r="G127" s="1" t="s">
        <v>40</v>
      </c>
      <c r="H127" s="1" t="s">
        <v>73</v>
      </c>
      <c r="I127" s="1" t="s">
        <v>42</v>
      </c>
      <c r="J127" s="1" t="s">
        <v>137</v>
      </c>
      <c r="K127" s="1" t="s">
        <v>75</v>
      </c>
      <c r="L127" s="1" t="s">
        <v>950</v>
      </c>
      <c r="M127" s="1">
        <v>0.6</v>
      </c>
      <c r="N127" s="1" t="s">
        <v>34</v>
      </c>
      <c r="O127" s="1" t="s">
        <v>54</v>
      </c>
      <c r="P127" s="1" t="s">
        <v>291</v>
      </c>
      <c r="Q127" s="1" t="s">
        <v>996</v>
      </c>
      <c r="R127" s="1">
        <v>48708</v>
      </c>
      <c r="S127" s="2">
        <v>42040</v>
      </c>
      <c r="T127" s="2">
        <v>42044</v>
      </c>
      <c r="U127" s="1">
        <v>1258.7877000000001</v>
      </c>
      <c r="V127" s="1">
        <v>18</v>
      </c>
      <c r="W127" s="45">
        <v>1824.33</v>
      </c>
      <c r="X127" s="1">
        <v>90905</v>
      </c>
      <c r="Y127" s="1">
        <f>DataSheet!$E417-DataSheet!$D417</f>
        <v>9.27</v>
      </c>
      <c r="Z127" s="1" t="str">
        <f>_xlfn.IFS(DataSheet!$O417="Central","Chris",DataSheet!$O417="East","Erin",DataSheet!$O417="South","Sam",DataSheet!$O417="West","William")</f>
        <v>Chris</v>
      </c>
    </row>
    <row r="128" spans="1:26" ht="15" x14ac:dyDescent="0.25">
      <c r="A128" s="1">
        <v>1816</v>
      </c>
      <c r="B128" s="1" t="s">
        <v>997</v>
      </c>
      <c r="C128" s="1" t="s">
        <v>49</v>
      </c>
      <c r="D128" s="1">
        <v>0.01</v>
      </c>
      <c r="E128" s="1">
        <v>10.48</v>
      </c>
      <c r="F128" s="1">
        <v>2.89</v>
      </c>
      <c r="G128" s="1" t="s">
        <v>40</v>
      </c>
      <c r="H128" s="1" t="s">
        <v>41</v>
      </c>
      <c r="I128" s="1" t="s">
        <v>50</v>
      </c>
      <c r="J128" s="1" t="s">
        <v>51</v>
      </c>
      <c r="K128" s="1" t="s">
        <v>44</v>
      </c>
      <c r="L128" s="1" t="s">
        <v>998</v>
      </c>
      <c r="M128" s="1">
        <v>0.6</v>
      </c>
      <c r="N128" s="1" t="s">
        <v>34</v>
      </c>
      <c r="O128" s="1" t="s">
        <v>54</v>
      </c>
      <c r="P128" s="1" t="s">
        <v>291</v>
      </c>
      <c r="Q128" s="1" t="s">
        <v>999</v>
      </c>
      <c r="R128" s="1">
        <v>48187</v>
      </c>
      <c r="S128" s="2">
        <v>42040</v>
      </c>
      <c r="T128" s="2">
        <v>42042</v>
      </c>
      <c r="U128" s="1">
        <v>60.561599999999999</v>
      </c>
      <c r="V128" s="1">
        <v>19</v>
      </c>
      <c r="W128" s="45">
        <v>202.38</v>
      </c>
      <c r="X128" s="1">
        <v>85990</v>
      </c>
      <c r="Y128" s="1">
        <f>DataSheet!$E418-DataSheet!$D418</f>
        <v>59.730000000000004</v>
      </c>
      <c r="Z128" s="1" t="str">
        <f>_xlfn.IFS(DataSheet!$O418="Central","Chris",DataSheet!$O418="East","Erin",DataSheet!$O418="South","Sam",DataSheet!$O418="West","William")</f>
        <v>Chris</v>
      </c>
    </row>
    <row r="129" spans="1:26" ht="15" x14ac:dyDescent="0.25">
      <c r="A129" s="1">
        <v>2282</v>
      </c>
      <c r="B129" s="1" t="s">
        <v>1006</v>
      </c>
      <c r="C129" s="1" t="s">
        <v>118</v>
      </c>
      <c r="D129" s="1">
        <v>0.04</v>
      </c>
      <c r="E129" s="1">
        <v>5.98</v>
      </c>
      <c r="F129" s="1">
        <v>5.79</v>
      </c>
      <c r="G129" s="1" t="s">
        <v>40</v>
      </c>
      <c r="H129" s="1" t="s">
        <v>73</v>
      </c>
      <c r="I129" s="1" t="s">
        <v>50</v>
      </c>
      <c r="J129" s="1" t="s">
        <v>90</v>
      </c>
      <c r="K129" s="1" t="s">
        <v>75</v>
      </c>
      <c r="L129" s="1" t="s">
        <v>473</v>
      </c>
      <c r="M129" s="1">
        <v>0.36</v>
      </c>
      <c r="N129" s="1" t="s">
        <v>34</v>
      </c>
      <c r="O129" s="1" t="s">
        <v>54</v>
      </c>
      <c r="P129" s="1" t="s">
        <v>359</v>
      </c>
      <c r="Q129" s="1" t="s">
        <v>1007</v>
      </c>
      <c r="R129" s="1">
        <v>53713</v>
      </c>
      <c r="S129" s="2">
        <v>42040</v>
      </c>
      <c r="T129" s="2">
        <v>42042</v>
      </c>
      <c r="U129" s="1">
        <v>-36.030799999999999</v>
      </c>
      <c r="V129" s="1">
        <v>14</v>
      </c>
      <c r="W129" s="45">
        <v>86.12</v>
      </c>
      <c r="X129" s="1">
        <v>85950</v>
      </c>
      <c r="Y129" s="1">
        <f>DataSheet!$E422-DataSheet!$D422</f>
        <v>20.329999999999998</v>
      </c>
      <c r="Z129" s="1" t="str">
        <f>_xlfn.IFS(DataSheet!$O422="Central","Chris",DataSheet!$O422="East","Erin",DataSheet!$O422="South","Sam",DataSheet!$O422="West","William")</f>
        <v>Chris</v>
      </c>
    </row>
    <row r="130" spans="1:26" ht="15" x14ac:dyDescent="0.25">
      <c r="A130" s="1">
        <v>1020</v>
      </c>
      <c r="B130" s="1" t="s">
        <v>1020</v>
      </c>
      <c r="C130" s="1" t="s">
        <v>27</v>
      </c>
      <c r="D130" s="1">
        <v>7.0000000000000007E-2</v>
      </c>
      <c r="E130" s="1">
        <v>4.13</v>
      </c>
      <c r="F130" s="1">
        <v>5.04</v>
      </c>
      <c r="G130" s="1" t="s">
        <v>40</v>
      </c>
      <c r="H130" s="1" t="s">
        <v>29</v>
      </c>
      <c r="I130" s="1" t="s">
        <v>50</v>
      </c>
      <c r="J130" s="1" t="s">
        <v>74</v>
      </c>
      <c r="K130" s="1" t="s">
        <v>75</v>
      </c>
      <c r="L130" s="1" t="s">
        <v>1021</v>
      </c>
      <c r="M130" s="1">
        <v>0.38</v>
      </c>
      <c r="N130" s="1" t="s">
        <v>34</v>
      </c>
      <c r="O130" s="1" t="s">
        <v>54</v>
      </c>
      <c r="P130" s="1" t="s">
        <v>539</v>
      </c>
      <c r="Q130" s="1" t="s">
        <v>1022</v>
      </c>
      <c r="R130" s="1">
        <v>66762</v>
      </c>
      <c r="S130" s="2">
        <v>42041</v>
      </c>
      <c r="T130" s="2">
        <v>42042</v>
      </c>
      <c r="U130" s="1">
        <v>-76.424400000000006</v>
      </c>
      <c r="V130" s="1">
        <v>20</v>
      </c>
      <c r="W130" s="45">
        <v>79.06</v>
      </c>
      <c r="X130" s="1">
        <v>88634</v>
      </c>
      <c r="Y130" s="1">
        <f>DataSheet!$E429-DataSheet!$D429</f>
        <v>73.98</v>
      </c>
      <c r="Z130" s="1" t="str">
        <f>_xlfn.IFS(DataSheet!$O429="Central","Chris",DataSheet!$O429="East","Erin",DataSheet!$O429="South","Sam",DataSheet!$O429="West","William")</f>
        <v>Chris</v>
      </c>
    </row>
    <row r="131" spans="1:26" ht="15" x14ac:dyDescent="0.25">
      <c r="A131" s="1">
        <v>1020</v>
      </c>
      <c r="B131" s="1" t="s">
        <v>1020</v>
      </c>
      <c r="C131" s="1" t="s">
        <v>27</v>
      </c>
      <c r="D131" s="1">
        <v>0</v>
      </c>
      <c r="E131" s="1">
        <v>4.4800000000000004</v>
      </c>
      <c r="F131" s="1">
        <v>2.5</v>
      </c>
      <c r="G131" s="1" t="s">
        <v>40</v>
      </c>
      <c r="H131" s="1" t="s">
        <v>29</v>
      </c>
      <c r="I131" s="1" t="s">
        <v>50</v>
      </c>
      <c r="J131" s="1" t="s">
        <v>347</v>
      </c>
      <c r="K131" s="1" t="s">
        <v>75</v>
      </c>
      <c r="L131" s="1" t="s">
        <v>1023</v>
      </c>
      <c r="M131" s="1">
        <v>0.37</v>
      </c>
      <c r="N131" s="1" t="s">
        <v>34</v>
      </c>
      <c r="O131" s="1" t="s">
        <v>54</v>
      </c>
      <c r="P131" s="1" t="s">
        <v>539</v>
      </c>
      <c r="Q131" s="1" t="s">
        <v>1022</v>
      </c>
      <c r="R131" s="1">
        <v>66762</v>
      </c>
      <c r="S131" s="2">
        <v>42041</v>
      </c>
      <c r="T131" s="2">
        <v>42043</v>
      </c>
      <c r="U131" s="1">
        <v>8.7319999999999993</v>
      </c>
      <c r="V131" s="1">
        <v>14</v>
      </c>
      <c r="W131" s="45">
        <v>65.14</v>
      </c>
      <c r="X131" s="1">
        <v>88634</v>
      </c>
      <c r="Y131" s="1">
        <f>DataSheet!$E430-DataSheet!$D430</f>
        <v>300.91000000000003</v>
      </c>
      <c r="Z131" s="1" t="str">
        <f>_xlfn.IFS(DataSheet!$O430="Central","Chris",DataSheet!$O430="East","Erin",DataSheet!$O430="South","Sam",DataSheet!$O430="West","William")</f>
        <v>Chris</v>
      </c>
    </row>
    <row r="132" spans="1:26" ht="15" x14ac:dyDescent="0.25">
      <c r="A132" s="1">
        <v>1533</v>
      </c>
      <c r="B132" s="1" t="s">
        <v>1024</v>
      </c>
      <c r="C132" s="1" t="s">
        <v>39</v>
      </c>
      <c r="D132" s="1">
        <v>0.02</v>
      </c>
      <c r="E132" s="1">
        <v>4.8899999999999997</v>
      </c>
      <c r="F132" s="1">
        <v>4.93</v>
      </c>
      <c r="G132" s="1" t="s">
        <v>40</v>
      </c>
      <c r="H132" s="1" t="s">
        <v>96</v>
      </c>
      <c r="I132" s="1" t="s">
        <v>42</v>
      </c>
      <c r="J132" s="1" t="s">
        <v>43</v>
      </c>
      <c r="K132" s="1" t="s">
        <v>44</v>
      </c>
      <c r="L132" s="1" t="s">
        <v>1025</v>
      </c>
      <c r="M132" s="1">
        <v>0.66</v>
      </c>
      <c r="N132" s="1" t="s">
        <v>34</v>
      </c>
      <c r="O132" s="1" t="s">
        <v>54</v>
      </c>
      <c r="P132" s="1" t="s">
        <v>82</v>
      </c>
      <c r="Q132" s="1" t="s">
        <v>1026</v>
      </c>
      <c r="R132" s="1">
        <v>63130</v>
      </c>
      <c r="S132" s="2">
        <v>42041</v>
      </c>
      <c r="T132" s="2">
        <v>42042</v>
      </c>
      <c r="U132" s="1">
        <v>-56.445999999999998</v>
      </c>
      <c r="V132" s="1">
        <v>14</v>
      </c>
      <c r="W132" s="45">
        <v>74.010000000000005</v>
      </c>
      <c r="X132" s="1">
        <v>91328</v>
      </c>
      <c r="Y132" s="1">
        <f>DataSheet!$E431-DataSheet!$D431</f>
        <v>20.97</v>
      </c>
      <c r="Z132" s="1" t="str">
        <f>_xlfn.IFS(DataSheet!$O431="Central","Chris",DataSheet!$O431="East","Erin",DataSheet!$O431="South","Sam",DataSheet!$O431="West","William")</f>
        <v>Chris</v>
      </c>
    </row>
    <row r="133" spans="1:26" ht="15" x14ac:dyDescent="0.25">
      <c r="A133" s="1">
        <v>1533</v>
      </c>
      <c r="B133" s="1" t="s">
        <v>1024</v>
      </c>
      <c r="C133" s="1" t="s">
        <v>39</v>
      </c>
      <c r="D133" s="1">
        <v>7.0000000000000007E-2</v>
      </c>
      <c r="E133" s="1">
        <v>10.06</v>
      </c>
      <c r="F133" s="1">
        <v>2.06</v>
      </c>
      <c r="G133" s="1" t="s">
        <v>40</v>
      </c>
      <c r="H133" s="1" t="s">
        <v>96</v>
      </c>
      <c r="I133" s="1" t="s">
        <v>50</v>
      </c>
      <c r="J133" s="1" t="s">
        <v>90</v>
      </c>
      <c r="K133" s="1" t="s">
        <v>52</v>
      </c>
      <c r="L133" s="1" t="s">
        <v>175</v>
      </c>
      <c r="M133" s="1">
        <v>0.39</v>
      </c>
      <c r="N133" s="1" t="s">
        <v>34</v>
      </c>
      <c r="O133" s="1" t="s">
        <v>54</v>
      </c>
      <c r="P133" s="1" t="s">
        <v>82</v>
      </c>
      <c r="Q133" s="1" t="s">
        <v>1026</v>
      </c>
      <c r="R133" s="1">
        <v>63130</v>
      </c>
      <c r="S133" s="2">
        <v>42041</v>
      </c>
      <c r="T133" s="2">
        <v>42042</v>
      </c>
      <c r="U133" s="1">
        <v>33.189</v>
      </c>
      <c r="V133" s="1">
        <v>5</v>
      </c>
      <c r="W133" s="45">
        <v>48.1</v>
      </c>
      <c r="X133" s="1">
        <v>91328</v>
      </c>
      <c r="Y133" s="1">
        <f>DataSheet!$E432-DataSheet!$D432</f>
        <v>154.99</v>
      </c>
      <c r="Z133" s="1" t="str">
        <f>_xlfn.IFS(DataSheet!$O432="Central","Chris",DataSheet!$O432="East","Erin",DataSheet!$O432="South","Sam",DataSheet!$O432="West","William")</f>
        <v>Chris</v>
      </c>
    </row>
    <row r="134" spans="1:26" ht="15" x14ac:dyDescent="0.25">
      <c r="A134" s="1">
        <v>389</v>
      </c>
      <c r="B134" s="1" t="s">
        <v>1035</v>
      </c>
      <c r="C134" s="1" t="s">
        <v>49</v>
      </c>
      <c r="D134" s="1">
        <v>0.03</v>
      </c>
      <c r="E134" s="1">
        <v>160.97999999999999</v>
      </c>
      <c r="F134" s="1">
        <v>30</v>
      </c>
      <c r="G134" s="1" t="s">
        <v>28</v>
      </c>
      <c r="H134" s="1" t="s">
        <v>96</v>
      </c>
      <c r="I134" s="1" t="s">
        <v>30</v>
      </c>
      <c r="J134" s="1" t="s">
        <v>111</v>
      </c>
      <c r="K134" s="1" t="s">
        <v>59</v>
      </c>
      <c r="L134" s="1" t="s">
        <v>894</v>
      </c>
      <c r="M134" s="1">
        <v>0.62</v>
      </c>
      <c r="N134" s="1" t="s">
        <v>34</v>
      </c>
      <c r="O134" s="1" t="s">
        <v>54</v>
      </c>
      <c r="P134" s="1" t="s">
        <v>135</v>
      </c>
      <c r="Q134" s="1" t="s">
        <v>1036</v>
      </c>
      <c r="R134" s="1">
        <v>68502</v>
      </c>
      <c r="S134" s="2">
        <v>42041</v>
      </c>
      <c r="T134" s="2">
        <v>42045</v>
      </c>
      <c r="U134" s="1">
        <v>1273.2086999999999</v>
      </c>
      <c r="V134" s="1">
        <v>11</v>
      </c>
      <c r="W134" s="45">
        <v>1845.23</v>
      </c>
      <c r="X134" s="1">
        <v>90338</v>
      </c>
      <c r="Y134" s="1">
        <f>DataSheet!$E437-DataSheet!$D437</f>
        <v>65.97</v>
      </c>
      <c r="Z134" s="1" t="str">
        <f>_xlfn.IFS(DataSheet!$O437="Central","Chris",DataSheet!$O437="East","Erin",DataSheet!$O437="South","Sam",DataSheet!$O437="West","William")</f>
        <v>Chris</v>
      </c>
    </row>
    <row r="135" spans="1:26" ht="15" x14ac:dyDescent="0.25">
      <c r="A135" s="1">
        <v>697</v>
      </c>
      <c r="B135" s="1" t="s">
        <v>1043</v>
      </c>
      <c r="C135" s="1" t="s">
        <v>27</v>
      </c>
      <c r="D135" s="1">
        <v>0.08</v>
      </c>
      <c r="E135" s="1">
        <v>14.81</v>
      </c>
      <c r="F135" s="1">
        <v>13.32</v>
      </c>
      <c r="G135" s="1" t="s">
        <v>40</v>
      </c>
      <c r="H135" s="1" t="s">
        <v>96</v>
      </c>
      <c r="I135" s="1" t="s">
        <v>50</v>
      </c>
      <c r="J135" s="1" t="s">
        <v>97</v>
      </c>
      <c r="K135" s="1" t="s">
        <v>75</v>
      </c>
      <c r="L135" s="1" t="s">
        <v>596</v>
      </c>
      <c r="M135" s="1">
        <v>0.43</v>
      </c>
      <c r="N135" s="1" t="s">
        <v>34</v>
      </c>
      <c r="O135" s="1" t="s">
        <v>54</v>
      </c>
      <c r="P135" s="1" t="s">
        <v>55</v>
      </c>
      <c r="Q135" s="1" t="s">
        <v>1044</v>
      </c>
      <c r="R135" s="1">
        <v>46312</v>
      </c>
      <c r="S135" s="2">
        <v>42042</v>
      </c>
      <c r="T135" s="2">
        <v>42044</v>
      </c>
      <c r="U135" s="1">
        <v>-131.6172</v>
      </c>
      <c r="V135" s="1">
        <v>20</v>
      </c>
      <c r="W135" s="45">
        <v>292.18</v>
      </c>
      <c r="X135" s="1">
        <v>89849</v>
      </c>
      <c r="Y135" s="1">
        <f>DataSheet!$E442-DataSheet!$D442</f>
        <v>9.3000000000000007</v>
      </c>
      <c r="Z135" s="1" t="str">
        <f>_xlfn.IFS(DataSheet!$O442="Central","Chris",DataSheet!$O442="East","Erin",DataSheet!$O442="South","Sam",DataSheet!$O442="West","William")</f>
        <v>Chris</v>
      </c>
    </row>
    <row r="136" spans="1:26" ht="15" x14ac:dyDescent="0.25">
      <c r="A136" s="1">
        <v>2151</v>
      </c>
      <c r="B136" s="1" t="s">
        <v>236</v>
      </c>
      <c r="C136" s="1" t="s">
        <v>39</v>
      </c>
      <c r="D136" s="1">
        <v>0.08</v>
      </c>
      <c r="E136" s="1">
        <v>5.74</v>
      </c>
      <c r="F136" s="1">
        <v>5.01</v>
      </c>
      <c r="G136" s="1" t="s">
        <v>40</v>
      </c>
      <c r="H136" s="1" t="s">
        <v>96</v>
      </c>
      <c r="I136" s="1" t="s">
        <v>50</v>
      </c>
      <c r="J136" s="1" t="s">
        <v>74</v>
      </c>
      <c r="K136" s="1" t="s">
        <v>75</v>
      </c>
      <c r="L136" s="1" t="s">
        <v>1067</v>
      </c>
      <c r="M136" s="1">
        <v>0.39</v>
      </c>
      <c r="N136" s="1" t="s">
        <v>34</v>
      </c>
      <c r="O136" s="1" t="s">
        <v>54</v>
      </c>
      <c r="P136" s="1" t="s">
        <v>215</v>
      </c>
      <c r="Q136" s="1" t="s">
        <v>238</v>
      </c>
      <c r="R136" s="1">
        <v>52001</v>
      </c>
      <c r="S136" s="2">
        <v>42044</v>
      </c>
      <c r="T136" s="2">
        <v>42046</v>
      </c>
      <c r="U136" s="1">
        <v>-6.9308199999999998</v>
      </c>
      <c r="V136" s="1">
        <v>1</v>
      </c>
      <c r="W136" s="45">
        <v>7.21</v>
      </c>
      <c r="X136" s="1">
        <v>90405</v>
      </c>
      <c r="Y136" s="1">
        <f>DataSheet!$E455-DataSheet!$D455</f>
        <v>12.229999999999999</v>
      </c>
      <c r="Z136" s="1" t="str">
        <f>_xlfn.IFS(DataSheet!$O455="Central","Chris",DataSheet!$O455="East","Erin",DataSheet!$O455="South","Sam",DataSheet!$O455="West","William")</f>
        <v>Chris</v>
      </c>
    </row>
    <row r="137" spans="1:26" ht="15" x14ac:dyDescent="0.25">
      <c r="A137" s="1">
        <v>2619</v>
      </c>
      <c r="B137" s="1" t="s">
        <v>1072</v>
      </c>
      <c r="C137" s="1" t="s">
        <v>72</v>
      </c>
      <c r="D137" s="1">
        <v>0.1</v>
      </c>
      <c r="E137" s="1">
        <v>30.98</v>
      </c>
      <c r="F137" s="1">
        <v>8.99</v>
      </c>
      <c r="G137" s="1" t="s">
        <v>40</v>
      </c>
      <c r="H137" s="1" t="s">
        <v>96</v>
      </c>
      <c r="I137" s="1" t="s">
        <v>50</v>
      </c>
      <c r="J137" s="1" t="s">
        <v>51</v>
      </c>
      <c r="K137" s="1" t="s">
        <v>44</v>
      </c>
      <c r="L137" s="1" t="s">
        <v>341</v>
      </c>
      <c r="M137" s="1">
        <v>0.57999999999999996</v>
      </c>
      <c r="N137" s="1" t="s">
        <v>34</v>
      </c>
      <c r="O137" s="1" t="s">
        <v>54</v>
      </c>
      <c r="P137" s="1" t="s">
        <v>1073</v>
      </c>
      <c r="Q137" s="1" t="s">
        <v>1074</v>
      </c>
      <c r="R137" s="1">
        <v>57103</v>
      </c>
      <c r="S137" s="2">
        <v>42044</v>
      </c>
      <c r="T137" s="2">
        <v>42046</v>
      </c>
      <c r="U137" s="1">
        <v>-20.222799999999999</v>
      </c>
      <c r="V137" s="1">
        <v>4</v>
      </c>
      <c r="W137" s="45">
        <v>119.37</v>
      </c>
      <c r="X137" s="1">
        <v>88015</v>
      </c>
      <c r="Y137" s="1">
        <f>DataSheet!$E458-DataSheet!$D458</f>
        <v>6.9700000000000006</v>
      </c>
      <c r="Z137" s="1" t="str">
        <f>_xlfn.IFS(DataSheet!$O458="Central","Chris",DataSheet!$O458="East","Erin",DataSheet!$O458="South","Sam",DataSheet!$O458="West","William")</f>
        <v>Chris</v>
      </c>
    </row>
    <row r="138" spans="1:26" ht="15" x14ac:dyDescent="0.25">
      <c r="A138" s="1">
        <v>1361</v>
      </c>
      <c r="B138" s="1" t="s">
        <v>781</v>
      </c>
      <c r="C138" s="1" t="s">
        <v>27</v>
      </c>
      <c r="D138" s="1">
        <v>0.01</v>
      </c>
      <c r="E138" s="1">
        <v>6.48</v>
      </c>
      <c r="F138" s="1">
        <v>6.22</v>
      </c>
      <c r="G138" s="1" t="s">
        <v>89</v>
      </c>
      <c r="H138" s="1" t="s">
        <v>41</v>
      </c>
      <c r="I138" s="1" t="s">
        <v>50</v>
      </c>
      <c r="J138" s="1" t="s">
        <v>90</v>
      </c>
      <c r="K138" s="1" t="s">
        <v>75</v>
      </c>
      <c r="L138" s="1" t="s">
        <v>1080</v>
      </c>
      <c r="M138" s="1">
        <v>0.37</v>
      </c>
      <c r="N138" s="1" t="s">
        <v>34</v>
      </c>
      <c r="O138" s="1" t="s">
        <v>54</v>
      </c>
      <c r="P138" s="1" t="s">
        <v>291</v>
      </c>
      <c r="Q138" s="1" t="s">
        <v>782</v>
      </c>
      <c r="R138" s="1">
        <v>48101</v>
      </c>
      <c r="S138" s="2">
        <v>42045</v>
      </c>
      <c r="T138" s="2">
        <v>42046</v>
      </c>
      <c r="U138" s="1">
        <v>-15.6312</v>
      </c>
      <c r="V138" s="1">
        <v>9</v>
      </c>
      <c r="W138" s="45">
        <v>69.459999999999994</v>
      </c>
      <c r="X138" s="1">
        <v>89596</v>
      </c>
      <c r="Y138" s="1">
        <f>DataSheet!$E462-DataSheet!$D462</f>
        <v>15.67</v>
      </c>
      <c r="Z138" s="1" t="str">
        <f>_xlfn.IFS(DataSheet!$O462="Central","Chris",DataSheet!$O462="East","Erin",DataSheet!$O462="South","Sam",DataSheet!$O462="West","William")</f>
        <v>Chris</v>
      </c>
    </row>
    <row r="139" spans="1:26" ht="15" x14ac:dyDescent="0.25">
      <c r="A139" s="1">
        <v>1361</v>
      </c>
      <c r="B139" s="1" t="s">
        <v>781</v>
      </c>
      <c r="C139" s="1" t="s">
        <v>27</v>
      </c>
      <c r="D139" s="1">
        <v>0.03</v>
      </c>
      <c r="E139" s="1">
        <v>85.99</v>
      </c>
      <c r="F139" s="1">
        <v>3.3</v>
      </c>
      <c r="G139" s="1" t="s">
        <v>40</v>
      </c>
      <c r="H139" s="1" t="s">
        <v>41</v>
      </c>
      <c r="I139" s="1" t="s">
        <v>42</v>
      </c>
      <c r="J139" s="1" t="s">
        <v>137</v>
      </c>
      <c r="K139" s="1" t="s">
        <v>44</v>
      </c>
      <c r="L139" s="1" t="s">
        <v>516</v>
      </c>
      <c r="M139" s="1">
        <v>0.37</v>
      </c>
      <c r="N139" s="1" t="s">
        <v>34</v>
      </c>
      <c r="O139" s="1" t="s">
        <v>54</v>
      </c>
      <c r="P139" s="1" t="s">
        <v>291</v>
      </c>
      <c r="Q139" s="1" t="s">
        <v>782</v>
      </c>
      <c r="R139" s="1">
        <v>48101</v>
      </c>
      <c r="S139" s="2">
        <v>42045</v>
      </c>
      <c r="T139" s="2">
        <v>42047</v>
      </c>
      <c r="U139" s="1">
        <v>790.54679999999996</v>
      </c>
      <c r="V139" s="1">
        <v>16</v>
      </c>
      <c r="W139" s="45">
        <v>1145.72</v>
      </c>
      <c r="X139" s="1">
        <v>89596</v>
      </c>
      <c r="Y139" s="1">
        <f>DataSheet!$E463-DataSheet!$D463</f>
        <v>11.31</v>
      </c>
      <c r="Z139" s="1" t="str">
        <f>_xlfn.IFS(DataSheet!$O463="Central","Chris",DataSheet!$O463="East","Erin",DataSheet!$O463="South","Sam",DataSheet!$O463="West","William")</f>
        <v>Chris</v>
      </c>
    </row>
    <row r="140" spans="1:26" ht="15" x14ac:dyDescent="0.25">
      <c r="A140" s="1">
        <v>2204</v>
      </c>
      <c r="B140" s="1" t="s">
        <v>964</v>
      </c>
      <c r="C140" s="1" t="s">
        <v>27</v>
      </c>
      <c r="D140" s="1">
        <v>0.04</v>
      </c>
      <c r="E140" s="1">
        <v>296.18</v>
      </c>
      <c r="F140" s="1">
        <v>154.12</v>
      </c>
      <c r="G140" s="1" t="s">
        <v>28</v>
      </c>
      <c r="H140" s="1" t="s">
        <v>41</v>
      </c>
      <c r="I140" s="1" t="s">
        <v>30</v>
      </c>
      <c r="J140" s="1" t="s">
        <v>31</v>
      </c>
      <c r="K140" s="1" t="s">
        <v>32</v>
      </c>
      <c r="L140" s="1" t="s">
        <v>1081</v>
      </c>
      <c r="M140" s="1">
        <v>0.76</v>
      </c>
      <c r="N140" s="1" t="s">
        <v>34</v>
      </c>
      <c r="O140" s="1" t="s">
        <v>54</v>
      </c>
      <c r="P140" s="1" t="s">
        <v>86</v>
      </c>
      <c r="Q140" s="1" t="s">
        <v>965</v>
      </c>
      <c r="R140" s="1">
        <v>55337</v>
      </c>
      <c r="S140" s="2">
        <v>42045</v>
      </c>
      <c r="T140" s="2">
        <v>42046</v>
      </c>
      <c r="U140" s="1">
        <v>-87.998040000000003</v>
      </c>
      <c r="V140" s="1">
        <v>20</v>
      </c>
      <c r="W140" s="45">
        <v>5768.12</v>
      </c>
      <c r="X140" s="1">
        <v>86053</v>
      </c>
      <c r="Y140" s="1">
        <f>DataSheet!$E464-DataSheet!$D464</f>
        <v>15.66</v>
      </c>
      <c r="Z140" s="1" t="str">
        <f>_xlfn.IFS(DataSheet!$O464="Central","Chris",DataSheet!$O464="East","Erin",DataSheet!$O464="South","Sam",DataSheet!$O464="West","William")</f>
        <v>Chris</v>
      </c>
    </row>
    <row r="141" spans="1:26" ht="15" x14ac:dyDescent="0.25">
      <c r="A141" s="1">
        <v>1338</v>
      </c>
      <c r="B141" s="1" t="s">
        <v>1084</v>
      </c>
      <c r="C141" s="1" t="s">
        <v>49</v>
      </c>
      <c r="D141" s="1">
        <v>0.02</v>
      </c>
      <c r="E141" s="1">
        <v>55.99</v>
      </c>
      <c r="F141" s="1">
        <v>3.3</v>
      </c>
      <c r="G141" s="1" t="s">
        <v>40</v>
      </c>
      <c r="H141" s="1" t="s">
        <v>73</v>
      </c>
      <c r="I141" s="1" t="s">
        <v>42</v>
      </c>
      <c r="J141" s="1" t="s">
        <v>137</v>
      </c>
      <c r="K141" s="1" t="s">
        <v>44</v>
      </c>
      <c r="L141" s="1" t="s">
        <v>1085</v>
      </c>
      <c r="M141" s="1">
        <v>0.59</v>
      </c>
      <c r="N141" s="1" t="s">
        <v>34</v>
      </c>
      <c r="O141" s="1" t="s">
        <v>54</v>
      </c>
      <c r="P141" s="1" t="s">
        <v>105</v>
      </c>
      <c r="Q141" s="1" t="s">
        <v>535</v>
      </c>
      <c r="R141" s="1">
        <v>60623</v>
      </c>
      <c r="S141" s="2">
        <v>42045</v>
      </c>
      <c r="T141" s="2">
        <v>42045</v>
      </c>
      <c r="U141" s="1">
        <v>525.20039999999995</v>
      </c>
      <c r="V141" s="1">
        <v>16</v>
      </c>
      <c r="W141" s="45">
        <v>761.16</v>
      </c>
      <c r="X141" s="1">
        <v>91244</v>
      </c>
      <c r="Y141" s="1">
        <f>DataSheet!$E466-DataSheet!$D466</f>
        <v>2.56</v>
      </c>
      <c r="Z141" s="1" t="str">
        <f>_xlfn.IFS(DataSheet!$O466="Central","Chris",DataSheet!$O466="East","Erin",DataSheet!$O466="South","Sam",DataSheet!$O466="West","William")</f>
        <v>Chris</v>
      </c>
    </row>
    <row r="142" spans="1:26" ht="15" x14ac:dyDescent="0.25">
      <c r="A142" s="1">
        <v>1132</v>
      </c>
      <c r="B142" s="1" t="s">
        <v>1095</v>
      </c>
      <c r="C142" s="1" t="s">
        <v>118</v>
      </c>
      <c r="D142" s="1">
        <v>0.06</v>
      </c>
      <c r="E142" s="1">
        <v>6.37</v>
      </c>
      <c r="F142" s="1">
        <v>5.19</v>
      </c>
      <c r="G142" s="1" t="s">
        <v>40</v>
      </c>
      <c r="H142" s="1" t="s">
        <v>96</v>
      </c>
      <c r="I142" s="1" t="s">
        <v>50</v>
      </c>
      <c r="J142" s="1" t="s">
        <v>74</v>
      </c>
      <c r="K142" s="1" t="s">
        <v>75</v>
      </c>
      <c r="L142" s="1" t="s">
        <v>909</v>
      </c>
      <c r="M142" s="1">
        <v>0.38</v>
      </c>
      <c r="N142" s="1" t="s">
        <v>34</v>
      </c>
      <c r="O142" s="1" t="s">
        <v>54</v>
      </c>
      <c r="P142" s="1" t="s">
        <v>189</v>
      </c>
      <c r="Q142" s="1" t="s">
        <v>1096</v>
      </c>
      <c r="R142" s="1">
        <v>76039</v>
      </c>
      <c r="S142" s="2">
        <v>42045</v>
      </c>
      <c r="T142" s="2">
        <v>42046</v>
      </c>
      <c r="U142" s="1">
        <v>-48.219499999999996</v>
      </c>
      <c r="V142" s="1">
        <v>6</v>
      </c>
      <c r="W142" s="45">
        <v>37.700000000000003</v>
      </c>
      <c r="X142" s="1">
        <v>88101</v>
      </c>
      <c r="Y142" s="1">
        <f>DataSheet!$E475-DataSheet!$D475</f>
        <v>120.95</v>
      </c>
      <c r="Z142" s="1" t="str">
        <f>_xlfn.IFS(DataSheet!$O475="Central","Chris",DataSheet!$O475="East","Erin",DataSheet!$O475="South","Sam",DataSheet!$O475="West","William")</f>
        <v>Chris</v>
      </c>
    </row>
    <row r="143" spans="1:26" ht="15" x14ac:dyDescent="0.25">
      <c r="A143" s="1">
        <v>1354</v>
      </c>
      <c r="B143" s="1" t="s">
        <v>1103</v>
      </c>
      <c r="C143" s="1" t="s">
        <v>39</v>
      </c>
      <c r="D143" s="1">
        <v>0.1</v>
      </c>
      <c r="E143" s="1">
        <v>4.13</v>
      </c>
      <c r="F143" s="1">
        <v>0.99</v>
      </c>
      <c r="G143" s="1" t="s">
        <v>40</v>
      </c>
      <c r="H143" s="1" t="s">
        <v>41</v>
      </c>
      <c r="I143" s="1" t="s">
        <v>50</v>
      </c>
      <c r="J143" s="1" t="s">
        <v>154</v>
      </c>
      <c r="K143" s="1" t="s">
        <v>75</v>
      </c>
      <c r="L143" s="1" t="s">
        <v>328</v>
      </c>
      <c r="M143" s="1">
        <v>0.39</v>
      </c>
      <c r="N143" s="1" t="s">
        <v>34</v>
      </c>
      <c r="O143" s="1" t="s">
        <v>54</v>
      </c>
      <c r="P143" s="1" t="s">
        <v>189</v>
      </c>
      <c r="Q143" s="1" t="s">
        <v>1104</v>
      </c>
      <c r="R143" s="1">
        <v>76086</v>
      </c>
      <c r="S143" s="2">
        <v>42046</v>
      </c>
      <c r="T143" s="2">
        <v>42046</v>
      </c>
      <c r="U143" s="1">
        <v>-1.0711999999999999</v>
      </c>
      <c r="V143" s="1">
        <v>2</v>
      </c>
      <c r="W143" s="45">
        <v>8.3000000000000007</v>
      </c>
      <c r="X143" s="1">
        <v>91209</v>
      </c>
      <c r="Y143" s="1">
        <f>DataSheet!$E480-DataSheet!$D480</f>
        <v>3.68</v>
      </c>
      <c r="Z143" s="1" t="str">
        <f>_xlfn.IFS(DataSheet!$O480="Central","Chris",DataSheet!$O480="East","Erin",DataSheet!$O480="South","Sam",DataSheet!$O480="West","William")</f>
        <v>Chris</v>
      </c>
    </row>
    <row r="144" spans="1:26" ht="15" x14ac:dyDescent="0.25">
      <c r="A144" s="1">
        <v>1354</v>
      </c>
      <c r="B144" s="1" t="s">
        <v>1103</v>
      </c>
      <c r="C144" s="1" t="s">
        <v>39</v>
      </c>
      <c r="D144" s="1">
        <v>0.04</v>
      </c>
      <c r="E144" s="1">
        <v>4.9800000000000004</v>
      </c>
      <c r="F144" s="1">
        <v>0.49</v>
      </c>
      <c r="G144" s="1" t="s">
        <v>40</v>
      </c>
      <c r="H144" s="1" t="s">
        <v>41</v>
      </c>
      <c r="I144" s="1" t="s">
        <v>50</v>
      </c>
      <c r="J144" s="1" t="s">
        <v>154</v>
      </c>
      <c r="K144" s="1" t="s">
        <v>75</v>
      </c>
      <c r="L144" s="1" t="s">
        <v>1105</v>
      </c>
      <c r="M144" s="1">
        <v>0.39</v>
      </c>
      <c r="N144" s="1" t="s">
        <v>34</v>
      </c>
      <c r="O144" s="1" t="s">
        <v>54</v>
      </c>
      <c r="P144" s="1" t="s">
        <v>189</v>
      </c>
      <c r="Q144" s="1" t="s">
        <v>1104</v>
      </c>
      <c r="R144" s="1">
        <v>76086</v>
      </c>
      <c r="S144" s="2">
        <v>42046</v>
      </c>
      <c r="T144" s="2">
        <v>42048</v>
      </c>
      <c r="U144" s="1">
        <v>4.4104000000000001</v>
      </c>
      <c r="V144" s="1">
        <v>2</v>
      </c>
      <c r="W144" s="45">
        <v>10.039999999999999</v>
      </c>
      <c r="X144" s="1">
        <v>91209</v>
      </c>
      <c r="Y144" s="1">
        <f>DataSheet!$E481-DataSheet!$D481</f>
        <v>125.96</v>
      </c>
      <c r="Z144" s="1" t="str">
        <f>_xlfn.IFS(DataSheet!$O481="Central","Chris",DataSheet!$O481="East","Erin",DataSheet!$O481="South","Sam",DataSheet!$O481="West","William")</f>
        <v>Chris</v>
      </c>
    </row>
    <row r="145" spans="1:26" ht="15" x14ac:dyDescent="0.25">
      <c r="A145" s="1">
        <v>2072</v>
      </c>
      <c r="B145" s="1" t="s">
        <v>922</v>
      </c>
      <c r="C145" s="1" t="s">
        <v>39</v>
      </c>
      <c r="D145" s="1">
        <v>0.09</v>
      </c>
      <c r="E145" s="1">
        <v>260.98</v>
      </c>
      <c r="F145" s="1">
        <v>41.91</v>
      </c>
      <c r="G145" s="1" t="s">
        <v>28</v>
      </c>
      <c r="H145" s="1" t="s">
        <v>96</v>
      </c>
      <c r="I145" s="1" t="s">
        <v>30</v>
      </c>
      <c r="J145" s="1" t="s">
        <v>119</v>
      </c>
      <c r="K145" s="1" t="s">
        <v>32</v>
      </c>
      <c r="L145" s="1" t="s">
        <v>437</v>
      </c>
      <c r="M145" s="1">
        <v>0.59</v>
      </c>
      <c r="N145" s="1" t="s">
        <v>34</v>
      </c>
      <c r="O145" s="1" t="s">
        <v>54</v>
      </c>
      <c r="P145" s="1" t="s">
        <v>291</v>
      </c>
      <c r="Q145" s="1" t="s">
        <v>924</v>
      </c>
      <c r="R145" s="1">
        <v>48505</v>
      </c>
      <c r="S145" s="2">
        <v>42046</v>
      </c>
      <c r="T145" s="2">
        <v>42048</v>
      </c>
      <c r="U145" s="1">
        <v>1307.2692</v>
      </c>
      <c r="V145" s="1">
        <v>14</v>
      </c>
      <c r="W145" s="45">
        <v>3377.06</v>
      </c>
      <c r="X145" s="1">
        <v>88556</v>
      </c>
      <c r="Y145" s="1">
        <f>DataSheet!$E482-DataSheet!$D482</f>
        <v>99.899999999999991</v>
      </c>
      <c r="Z145" s="1" t="str">
        <f>_xlfn.IFS(DataSheet!$O482="Central","Chris",DataSheet!$O482="East","Erin",DataSheet!$O482="South","Sam",DataSheet!$O482="West","William")</f>
        <v>Chris</v>
      </c>
    </row>
    <row r="146" spans="1:26" ht="15" x14ac:dyDescent="0.25">
      <c r="A146" s="1">
        <v>2072</v>
      </c>
      <c r="B146" s="1" t="s">
        <v>922</v>
      </c>
      <c r="C146" s="1" t="s">
        <v>39</v>
      </c>
      <c r="D146" s="1">
        <v>0.01</v>
      </c>
      <c r="E146" s="1">
        <v>10.52</v>
      </c>
      <c r="F146" s="1">
        <v>7.94</v>
      </c>
      <c r="G146" s="1" t="s">
        <v>40</v>
      </c>
      <c r="H146" s="1" t="s">
        <v>96</v>
      </c>
      <c r="I146" s="1" t="s">
        <v>30</v>
      </c>
      <c r="J146" s="1" t="s">
        <v>128</v>
      </c>
      <c r="K146" s="1" t="s">
        <v>44</v>
      </c>
      <c r="L146" s="1" t="s">
        <v>1106</v>
      </c>
      <c r="M146" s="1">
        <v>0.52</v>
      </c>
      <c r="N146" s="1" t="s">
        <v>34</v>
      </c>
      <c r="O146" s="1" t="s">
        <v>54</v>
      </c>
      <c r="P146" s="1" t="s">
        <v>291</v>
      </c>
      <c r="Q146" s="1" t="s">
        <v>924</v>
      </c>
      <c r="R146" s="1">
        <v>48505</v>
      </c>
      <c r="S146" s="2">
        <v>42046</v>
      </c>
      <c r="T146" s="2">
        <v>42048</v>
      </c>
      <c r="U146" s="1">
        <v>-15.8184</v>
      </c>
      <c r="V146" s="1">
        <v>11</v>
      </c>
      <c r="W146" s="45">
        <v>123.93</v>
      </c>
      <c r="X146" s="1">
        <v>88556</v>
      </c>
      <c r="Y146" s="1">
        <f>DataSheet!$E483-DataSheet!$D483</f>
        <v>205.95000000000002</v>
      </c>
      <c r="Z146" s="1" t="str">
        <f>_xlfn.IFS(DataSheet!$O483="Central","Chris",DataSheet!$O483="East","Erin",DataSheet!$O483="South","Sam",DataSheet!$O483="West","William")</f>
        <v>Chris</v>
      </c>
    </row>
    <row r="147" spans="1:26" ht="15" x14ac:dyDescent="0.25">
      <c r="A147" s="1">
        <v>2072</v>
      </c>
      <c r="B147" s="1" t="s">
        <v>922</v>
      </c>
      <c r="C147" s="1" t="s">
        <v>39</v>
      </c>
      <c r="D147" s="1">
        <v>0.02</v>
      </c>
      <c r="E147" s="1">
        <v>5.98</v>
      </c>
      <c r="F147" s="1">
        <v>7.5</v>
      </c>
      <c r="G147" s="1" t="s">
        <v>89</v>
      </c>
      <c r="H147" s="1" t="s">
        <v>96</v>
      </c>
      <c r="I147" s="1" t="s">
        <v>50</v>
      </c>
      <c r="J147" s="1" t="s">
        <v>90</v>
      </c>
      <c r="K147" s="1" t="s">
        <v>75</v>
      </c>
      <c r="L147" s="1" t="s">
        <v>1107</v>
      </c>
      <c r="M147" s="1">
        <v>0.4</v>
      </c>
      <c r="N147" s="1" t="s">
        <v>34</v>
      </c>
      <c r="O147" s="1" t="s">
        <v>54</v>
      </c>
      <c r="P147" s="1" t="s">
        <v>291</v>
      </c>
      <c r="Q147" s="1" t="s">
        <v>924</v>
      </c>
      <c r="R147" s="1">
        <v>48505</v>
      </c>
      <c r="S147" s="2">
        <v>42046</v>
      </c>
      <c r="T147" s="2">
        <v>42048</v>
      </c>
      <c r="U147" s="1">
        <v>-55.8324</v>
      </c>
      <c r="V147" s="1">
        <v>14</v>
      </c>
      <c r="W147" s="45">
        <v>93.96</v>
      </c>
      <c r="X147" s="1">
        <v>88556</v>
      </c>
      <c r="Y147" s="1">
        <f>DataSheet!$E484-DataSheet!$D484</f>
        <v>12.57</v>
      </c>
      <c r="Z147" s="1" t="str">
        <f>_xlfn.IFS(DataSheet!$O484="Central","Chris",DataSheet!$O484="East","Erin",DataSheet!$O484="South","Sam",DataSheet!$O484="West","William")</f>
        <v>Chris</v>
      </c>
    </row>
    <row r="148" spans="1:26" ht="15" x14ac:dyDescent="0.25">
      <c r="A148" s="1">
        <v>190</v>
      </c>
      <c r="B148" s="1" t="s">
        <v>1121</v>
      </c>
      <c r="C148" s="1" t="s">
        <v>39</v>
      </c>
      <c r="D148" s="1">
        <v>0.1</v>
      </c>
      <c r="E148" s="1">
        <v>58.1</v>
      </c>
      <c r="F148" s="1">
        <v>1.49</v>
      </c>
      <c r="G148" s="1" t="s">
        <v>40</v>
      </c>
      <c r="H148" s="1" t="s">
        <v>96</v>
      </c>
      <c r="I148" s="1" t="s">
        <v>50</v>
      </c>
      <c r="J148" s="1" t="s">
        <v>74</v>
      </c>
      <c r="K148" s="1" t="s">
        <v>75</v>
      </c>
      <c r="L148" s="1" t="s">
        <v>624</v>
      </c>
      <c r="M148" s="1">
        <v>0.38</v>
      </c>
      <c r="N148" s="1" t="s">
        <v>34</v>
      </c>
      <c r="O148" s="1" t="s">
        <v>54</v>
      </c>
      <c r="P148" s="1" t="s">
        <v>105</v>
      </c>
      <c r="Q148" s="1" t="s">
        <v>1122</v>
      </c>
      <c r="R148" s="1">
        <v>60004</v>
      </c>
      <c r="S148" s="2">
        <v>42047</v>
      </c>
      <c r="T148" s="2">
        <v>42048</v>
      </c>
      <c r="U148" s="1">
        <v>113.6499</v>
      </c>
      <c r="V148" s="1">
        <v>3</v>
      </c>
      <c r="W148" s="45">
        <v>164.71</v>
      </c>
      <c r="X148" s="1">
        <v>89092</v>
      </c>
      <c r="Y148" s="1">
        <f>DataSheet!$E492-DataSheet!$D492</f>
        <v>4.6899999999999995</v>
      </c>
      <c r="Z148" s="1" t="str">
        <f>_xlfn.IFS(DataSheet!$O492="Central","Chris",DataSheet!$O492="East","Erin",DataSheet!$O492="South","Sam",DataSheet!$O492="West","William")</f>
        <v>Chris</v>
      </c>
    </row>
    <row r="149" spans="1:26" ht="15" x14ac:dyDescent="0.25">
      <c r="A149" s="1">
        <v>191</v>
      </c>
      <c r="B149" s="1" t="s">
        <v>1123</v>
      </c>
      <c r="C149" s="1" t="s">
        <v>39</v>
      </c>
      <c r="D149" s="1">
        <v>0.01</v>
      </c>
      <c r="E149" s="1">
        <v>80.48</v>
      </c>
      <c r="F149" s="1">
        <v>4.5</v>
      </c>
      <c r="G149" s="1" t="s">
        <v>40</v>
      </c>
      <c r="H149" s="1" t="s">
        <v>96</v>
      </c>
      <c r="I149" s="1" t="s">
        <v>50</v>
      </c>
      <c r="J149" s="1" t="s">
        <v>97</v>
      </c>
      <c r="K149" s="1" t="s">
        <v>75</v>
      </c>
      <c r="L149" s="1" t="s">
        <v>1124</v>
      </c>
      <c r="M149" s="1">
        <v>0.55000000000000004</v>
      </c>
      <c r="N149" s="1" t="s">
        <v>34</v>
      </c>
      <c r="O149" s="1" t="s">
        <v>54</v>
      </c>
      <c r="P149" s="1" t="s">
        <v>105</v>
      </c>
      <c r="Q149" s="1" t="s">
        <v>1125</v>
      </c>
      <c r="R149" s="1">
        <v>60505</v>
      </c>
      <c r="S149" s="2">
        <v>42047</v>
      </c>
      <c r="T149" s="2">
        <v>42050</v>
      </c>
      <c r="U149" s="1">
        <v>-35.474400000000003</v>
      </c>
      <c r="V149" s="1">
        <v>1</v>
      </c>
      <c r="W149" s="45">
        <v>79.680000000000007</v>
      </c>
      <c r="X149" s="1">
        <v>89092</v>
      </c>
      <c r="Y149" s="1">
        <f>DataSheet!$E493-DataSheet!$D493</f>
        <v>1270.99</v>
      </c>
      <c r="Z149" s="1" t="str">
        <f>_xlfn.IFS(DataSheet!$O493="Central","Chris",DataSheet!$O493="East","Erin",DataSheet!$O493="South","Sam",DataSheet!$O493="West","William")</f>
        <v>Chris</v>
      </c>
    </row>
    <row r="150" spans="1:26" ht="15" x14ac:dyDescent="0.25">
      <c r="A150" s="1">
        <v>3046</v>
      </c>
      <c r="B150" s="1" t="s">
        <v>1126</v>
      </c>
      <c r="C150" s="1" t="s">
        <v>39</v>
      </c>
      <c r="D150" s="1">
        <v>0.05</v>
      </c>
      <c r="E150" s="1">
        <v>120.98</v>
      </c>
      <c r="F150" s="1">
        <v>30</v>
      </c>
      <c r="G150" s="1" t="s">
        <v>28</v>
      </c>
      <c r="H150" s="1" t="s">
        <v>29</v>
      </c>
      <c r="I150" s="1" t="s">
        <v>30</v>
      </c>
      <c r="J150" s="1" t="s">
        <v>111</v>
      </c>
      <c r="K150" s="1" t="s">
        <v>59</v>
      </c>
      <c r="L150" s="1" t="s">
        <v>1127</v>
      </c>
      <c r="M150" s="1">
        <v>0.64</v>
      </c>
      <c r="N150" s="1" t="s">
        <v>34</v>
      </c>
      <c r="O150" s="1" t="s">
        <v>54</v>
      </c>
      <c r="P150" s="1" t="s">
        <v>539</v>
      </c>
      <c r="Q150" s="1" t="s">
        <v>760</v>
      </c>
      <c r="R150" s="1">
        <v>66209</v>
      </c>
      <c r="S150" s="2">
        <v>42047</v>
      </c>
      <c r="T150" s="2">
        <v>42049</v>
      </c>
      <c r="U150" s="1">
        <v>-78.759200000000007</v>
      </c>
      <c r="V150" s="1">
        <v>2</v>
      </c>
      <c r="W150" s="45">
        <v>251.06</v>
      </c>
      <c r="X150" s="1">
        <v>86103</v>
      </c>
      <c r="Y150" s="1">
        <f>DataSheet!$E494-DataSheet!$D494</f>
        <v>510.09999999999997</v>
      </c>
      <c r="Z150" s="1" t="str">
        <f>_xlfn.IFS(DataSheet!$O494="Central","Chris",DataSheet!$O494="East","Erin",DataSheet!$O494="South","Sam",DataSheet!$O494="West","William")</f>
        <v>Chris</v>
      </c>
    </row>
    <row r="151" spans="1:26" ht="15" x14ac:dyDescent="0.25">
      <c r="A151" s="1">
        <v>954</v>
      </c>
      <c r="B151" s="1" t="s">
        <v>1128</v>
      </c>
      <c r="C151" s="1" t="s">
        <v>49</v>
      </c>
      <c r="D151" s="1">
        <v>0.1</v>
      </c>
      <c r="E151" s="1">
        <v>7.31</v>
      </c>
      <c r="F151" s="1">
        <v>0.49</v>
      </c>
      <c r="G151" s="1" t="s">
        <v>40</v>
      </c>
      <c r="H151" s="1" t="s">
        <v>29</v>
      </c>
      <c r="I151" s="1" t="s">
        <v>50</v>
      </c>
      <c r="J151" s="1" t="s">
        <v>154</v>
      </c>
      <c r="K151" s="1" t="s">
        <v>75</v>
      </c>
      <c r="L151" s="1" t="s">
        <v>1129</v>
      </c>
      <c r="M151" s="1">
        <v>0.38</v>
      </c>
      <c r="N151" s="1" t="s">
        <v>34</v>
      </c>
      <c r="O151" s="1" t="s">
        <v>54</v>
      </c>
      <c r="P151" s="1" t="s">
        <v>189</v>
      </c>
      <c r="Q151" s="1" t="s">
        <v>1130</v>
      </c>
      <c r="R151" s="1">
        <v>75067</v>
      </c>
      <c r="S151" s="2">
        <v>42047</v>
      </c>
      <c r="T151" s="2">
        <v>42056</v>
      </c>
      <c r="U151" s="1">
        <v>19.064699999999998</v>
      </c>
      <c r="V151" s="1">
        <v>4</v>
      </c>
      <c r="W151" s="45">
        <v>27.63</v>
      </c>
      <c r="X151" s="1">
        <v>90771</v>
      </c>
      <c r="Y151" s="1">
        <f>DataSheet!$E495-DataSheet!$D495</f>
        <v>4.76</v>
      </c>
      <c r="Z151" s="1" t="str">
        <f>_xlfn.IFS(DataSheet!$O495="Central","Chris",DataSheet!$O495="East","Erin",DataSheet!$O495="South","Sam",DataSheet!$O495="West","William")</f>
        <v>Chris</v>
      </c>
    </row>
    <row r="152" spans="1:26" ht="15" x14ac:dyDescent="0.25">
      <c r="A152" s="1">
        <v>954</v>
      </c>
      <c r="B152" s="1" t="s">
        <v>1128</v>
      </c>
      <c r="C152" s="1" t="s">
        <v>49</v>
      </c>
      <c r="D152" s="1">
        <v>0.08</v>
      </c>
      <c r="E152" s="1">
        <v>6.7</v>
      </c>
      <c r="F152" s="1">
        <v>1.56</v>
      </c>
      <c r="G152" s="1" t="s">
        <v>40</v>
      </c>
      <c r="H152" s="1" t="s">
        <v>29</v>
      </c>
      <c r="I152" s="1" t="s">
        <v>50</v>
      </c>
      <c r="J152" s="1" t="s">
        <v>51</v>
      </c>
      <c r="K152" s="1" t="s">
        <v>52</v>
      </c>
      <c r="L152" s="1" t="s">
        <v>1048</v>
      </c>
      <c r="M152" s="1">
        <v>0.52</v>
      </c>
      <c r="N152" s="1" t="s">
        <v>34</v>
      </c>
      <c r="O152" s="1" t="s">
        <v>54</v>
      </c>
      <c r="P152" s="1" t="s">
        <v>189</v>
      </c>
      <c r="Q152" s="1" t="s">
        <v>1130</v>
      </c>
      <c r="R152" s="1">
        <v>75067</v>
      </c>
      <c r="S152" s="2">
        <v>42047</v>
      </c>
      <c r="T152" s="2">
        <v>42047</v>
      </c>
      <c r="U152" s="1">
        <v>10.56</v>
      </c>
      <c r="V152" s="1">
        <v>5</v>
      </c>
      <c r="W152" s="45">
        <v>31.21</v>
      </c>
      <c r="X152" s="1">
        <v>90771</v>
      </c>
      <c r="Y152" s="1">
        <f>DataSheet!$E496-DataSheet!$D496</f>
        <v>535.59</v>
      </c>
      <c r="Z152" s="1" t="str">
        <f>_xlfn.IFS(DataSheet!$O496="Central","Chris",DataSheet!$O496="East","Erin",DataSheet!$O496="South","Sam",DataSheet!$O496="West","William")</f>
        <v>Chris</v>
      </c>
    </row>
    <row r="153" spans="1:26" ht="15" x14ac:dyDescent="0.25">
      <c r="A153" s="1">
        <v>1743</v>
      </c>
      <c r="B153" s="1" t="s">
        <v>1131</v>
      </c>
      <c r="C153" s="1" t="s">
        <v>118</v>
      </c>
      <c r="D153" s="1">
        <v>0</v>
      </c>
      <c r="E153" s="1">
        <v>55.99</v>
      </c>
      <c r="F153" s="1">
        <v>2.5</v>
      </c>
      <c r="G153" s="1" t="s">
        <v>40</v>
      </c>
      <c r="H153" s="1" t="s">
        <v>41</v>
      </c>
      <c r="I153" s="1" t="s">
        <v>42</v>
      </c>
      <c r="J153" s="1" t="s">
        <v>137</v>
      </c>
      <c r="K153" s="1" t="s">
        <v>44</v>
      </c>
      <c r="L153" s="1" t="s">
        <v>1132</v>
      </c>
      <c r="M153" s="1">
        <v>0.83</v>
      </c>
      <c r="N153" s="1" t="s">
        <v>34</v>
      </c>
      <c r="O153" s="1" t="s">
        <v>54</v>
      </c>
      <c r="P153" s="1" t="s">
        <v>189</v>
      </c>
      <c r="Q153" s="1" t="s">
        <v>1133</v>
      </c>
      <c r="R153" s="1">
        <v>77546</v>
      </c>
      <c r="S153" s="2">
        <v>42047</v>
      </c>
      <c r="T153" s="2">
        <v>42049</v>
      </c>
      <c r="U153" s="1">
        <v>-121.05808</v>
      </c>
      <c r="V153" s="1">
        <v>1</v>
      </c>
      <c r="W153" s="45">
        <v>52.1</v>
      </c>
      <c r="X153" s="1">
        <v>91025</v>
      </c>
      <c r="Y153" s="1">
        <f>DataSheet!$E497-DataSheet!$D497</f>
        <v>6.26</v>
      </c>
      <c r="Z153" s="1" t="str">
        <f>_xlfn.IFS(DataSheet!$O497="Central","Chris",DataSheet!$O497="East","Erin",DataSheet!$O497="South","Sam",DataSheet!$O497="West","William")</f>
        <v>Chris</v>
      </c>
    </row>
    <row r="154" spans="1:26" ht="15" x14ac:dyDescent="0.25">
      <c r="A154" s="1">
        <v>2553</v>
      </c>
      <c r="B154" s="1" t="s">
        <v>1134</v>
      </c>
      <c r="C154" s="1" t="s">
        <v>118</v>
      </c>
      <c r="D154" s="1">
        <v>0.03</v>
      </c>
      <c r="E154" s="1">
        <v>12.53</v>
      </c>
      <c r="F154" s="1">
        <v>7.17</v>
      </c>
      <c r="G154" s="1" t="s">
        <v>40</v>
      </c>
      <c r="H154" s="1" t="s">
        <v>73</v>
      </c>
      <c r="I154" s="1" t="s">
        <v>50</v>
      </c>
      <c r="J154" s="1" t="s">
        <v>74</v>
      </c>
      <c r="K154" s="1" t="s">
        <v>75</v>
      </c>
      <c r="L154" s="1" t="s">
        <v>1135</v>
      </c>
      <c r="M154" s="1">
        <v>0.38</v>
      </c>
      <c r="N154" s="1" t="s">
        <v>34</v>
      </c>
      <c r="O154" s="1" t="s">
        <v>54</v>
      </c>
      <c r="P154" s="1" t="s">
        <v>359</v>
      </c>
      <c r="Q154" s="1" t="s">
        <v>1136</v>
      </c>
      <c r="R154" s="1">
        <v>53142</v>
      </c>
      <c r="S154" s="2">
        <v>42047</v>
      </c>
      <c r="T154" s="2">
        <v>42048</v>
      </c>
      <c r="U154" s="1">
        <v>-20.320499999999999</v>
      </c>
      <c r="V154" s="1">
        <v>1</v>
      </c>
      <c r="W154" s="45">
        <v>19.32</v>
      </c>
      <c r="X154" s="1">
        <v>86528</v>
      </c>
      <c r="Y154" s="1">
        <f>DataSheet!$E498-DataSheet!$D498</f>
        <v>4.95</v>
      </c>
      <c r="Z154" s="1" t="str">
        <f>_xlfn.IFS(DataSheet!$O498="Central","Chris",DataSheet!$O498="East","Erin",DataSheet!$O498="South","Sam",DataSheet!$O498="West","William")</f>
        <v>Chris</v>
      </c>
    </row>
    <row r="155" spans="1:26" ht="15" x14ac:dyDescent="0.25">
      <c r="A155" s="1">
        <v>1298</v>
      </c>
      <c r="B155" s="1" t="s">
        <v>1141</v>
      </c>
      <c r="C155" s="1" t="s">
        <v>72</v>
      </c>
      <c r="D155" s="1">
        <v>0.04</v>
      </c>
      <c r="E155" s="1">
        <v>150.97999999999999</v>
      </c>
      <c r="F155" s="1">
        <v>13.99</v>
      </c>
      <c r="G155" s="1" t="s">
        <v>40</v>
      </c>
      <c r="H155" s="1" t="s">
        <v>73</v>
      </c>
      <c r="I155" s="1" t="s">
        <v>42</v>
      </c>
      <c r="J155" s="1" t="s">
        <v>58</v>
      </c>
      <c r="K155" s="1" t="s">
        <v>146</v>
      </c>
      <c r="L155" s="1" t="s">
        <v>784</v>
      </c>
      <c r="M155" s="1">
        <v>0.38</v>
      </c>
      <c r="N155" s="1" t="s">
        <v>34</v>
      </c>
      <c r="O155" s="1" t="s">
        <v>54</v>
      </c>
      <c r="P155" s="1" t="s">
        <v>189</v>
      </c>
      <c r="Q155" s="1" t="s">
        <v>1142</v>
      </c>
      <c r="R155" s="1">
        <v>75482</v>
      </c>
      <c r="S155" s="2">
        <v>42047</v>
      </c>
      <c r="T155" s="2">
        <v>42050</v>
      </c>
      <c r="U155" s="1">
        <v>606.05460000000005</v>
      </c>
      <c r="V155" s="1">
        <v>6</v>
      </c>
      <c r="W155" s="45">
        <v>878.34</v>
      </c>
      <c r="X155" s="1">
        <v>90662</v>
      </c>
      <c r="Y155" s="1">
        <f>DataSheet!$E501-DataSheet!$D501</f>
        <v>8.7999999999999989</v>
      </c>
      <c r="Z155" s="1" t="str">
        <f>_xlfn.IFS(DataSheet!$O501="Central","Chris",DataSheet!$O501="East","Erin",DataSheet!$O501="South","Sam",DataSheet!$O501="West","William")</f>
        <v>Chris</v>
      </c>
    </row>
    <row r="156" spans="1:26" ht="15" x14ac:dyDescent="0.25">
      <c r="A156" s="1">
        <v>1298</v>
      </c>
      <c r="B156" s="1" t="s">
        <v>1141</v>
      </c>
      <c r="C156" s="1" t="s">
        <v>72</v>
      </c>
      <c r="D156" s="1">
        <v>0.04</v>
      </c>
      <c r="E156" s="1">
        <v>176.19</v>
      </c>
      <c r="F156" s="1">
        <v>11.87</v>
      </c>
      <c r="G156" s="1" t="s">
        <v>40</v>
      </c>
      <c r="H156" s="1" t="s">
        <v>73</v>
      </c>
      <c r="I156" s="1" t="s">
        <v>50</v>
      </c>
      <c r="J156" s="1" t="s">
        <v>80</v>
      </c>
      <c r="K156" s="1" t="s">
        <v>75</v>
      </c>
      <c r="L156" s="1" t="s">
        <v>1143</v>
      </c>
      <c r="M156" s="1">
        <v>0.62</v>
      </c>
      <c r="N156" s="1" t="s">
        <v>34</v>
      </c>
      <c r="O156" s="1" t="s">
        <v>54</v>
      </c>
      <c r="P156" s="1" t="s">
        <v>189</v>
      </c>
      <c r="Q156" s="1" t="s">
        <v>1142</v>
      </c>
      <c r="R156" s="1">
        <v>75482</v>
      </c>
      <c r="S156" s="2">
        <v>42047</v>
      </c>
      <c r="T156" s="2">
        <v>42049</v>
      </c>
      <c r="U156" s="1">
        <v>320.10000000000002</v>
      </c>
      <c r="V156" s="1">
        <v>4</v>
      </c>
      <c r="W156" s="45">
        <v>676.57</v>
      </c>
      <c r="X156" s="1">
        <v>90662</v>
      </c>
      <c r="Y156" s="1">
        <f>DataSheet!$E502-DataSheet!$D502</f>
        <v>5.23</v>
      </c>
      <c r="Z156" s="1" t="str">
        <f>_xlfn.IFS(DataSheet!$O502="Central","Chris",DataSheet!$O502="East","Erin",DataSheet!$O502="South","Sam",DataSheet!$O502="West","William")</f>
        <v>Chris</v>
      </c>
    </row>
    <row r="157" spans="1:26" ht="15" x14ac:dyDescent="0.25">
      <c r="A157" s="1">
        <v>3344</v>
      </c>
      <c r="B157" s="1" t="s">
        <v>1148</v>
      </c>
      <c r="C157" s="1" t="s">
        <v>27</v>
      </c>
      <c r="D157" s="1">
        <v>0.03</v>
      </c>
      <c r="E157" s="1">
        <v>194.3</v>
      </c>
      <c r="F157" s="1">
        <v>11.54</v>
      </c>
      <c r="G157" s="1" t="s">
        <v>40</v>
      </c>
      <c r="H157" s="1" t="s">
        <v>73</v>
      </c>
      <c r="I157" s="1" t="s">
        <v>30</v>
      </c>
      <c r="J157" s="1" t="s">
        <v>128</v>
      </c>
      <c r="K157" s="1" t="s">
        <v>66</v>
      </c>
      <c r="L157" s="1" t="s">
        <v>208</v>
      </c>
      <c r="M157" s="1">
        <v>0.59</v>
      </c>
      <c r="N157" s="1" t="s">
        <v>34</v>
      </c>
      <c r="O157" s="1" t="s">
        <v>54</v>
      </c>
      <c r="P157" s="1" t="s">
        <v>291</v>
      </c>
      <c r="Q157" s="1" t="s">
        <v>1149</v>
      </c>
      <c r="R157" s="1">
        <v>48307</v>
      </c>
      <c r="S157" s="2">
        <v>42048</v>
      </c>
      <c r="T157" s="2">
        <v>42050</v>
      </c>
      <c r="U157" s="1">
        <v>1544.9306999999999</v>
      </c>
      <c r="V157" s="1">
        <v>11</v>
      </c>
      <c r="W157" s="45">
        <v>2239.0300000000002</v>
      </c>
      <c r="X157" s="1">
        <v>89928</v>
      </c>
      <c r="Y157" s="1">
        <f>DataSheet!$E505-DataSheet!$D505</f>
        <v>4.24</v>
      </c>
      <c r="Z157" s="1" t="str">
        <f>_xlfn.IFS(DataSheet!$O505="Central","Chris",DataSheet!$O505="East","Erin",DataSheet!$O505="South","Sam",DataSheet!$O505="West","William")</f>
        <v>Chris</v>
      </c>
    </row>
    <row r="158" spans="1:26" ht="15" x14ac:dyDescent="0.25">
      <c r="A158" s="1">
        <v>2897</v>
      </c>
      <c r="B158" s="1" t="s">
        <v>1153</v>
      </c>
      <c r="C158" s="1" t="s">
        <v>39</v>
      </c>
      <c r="D158" s="1">
        <v>0.05</v>
      </c>
      <c r="E158" s="1">
        <v>80.97</v>
      </c>
      <c r="F158" s="1">
        <v>30.06</v>
      </c>
      <c r="G158" s="1" t="s">
        <v>28</v>
      </c>
      <c r="H158" s="1" t="s">
        <v>73</v>
      </c>
      <c r="I158" s="1" t="s">
        <v>42</v>
      </c>
      <c r="J158" s="1" t="s">
        <v>58</v>
      </c>
      <c r="K158" s="1" t="s">
        <v>32</v>
      </c>
      <c r="L158" s="1" t="s">
        <v>1154</v>
      </c>
      <c r="M158" s="1">
        <v>0.4</v>
      </c>
      <c r="N158" s="1" t="s">
        <v>34</v>
      </c>
      <c r="O158" s="1" t="s">
        <v>54</v>
      </c>
      <c r="P158" s="1" t="s">
        <v>86</v>
      </c>
      <c r="Q158" s="1" t="s">
        <v>1155</v>
      </c>
      <c r="R158" s="1">
        <v>55369</v>
      </c>
      <c r="S158" s="2">
        <v>42048</v>
      </c>
      <c r="T158" s="2">
        <v>42049</v>
      </c>
      <c r="U158" s="1">
        <v>565.17999999999995</v>
      </c>
      <c r="V158" s="1">
        <v>11</v>
      </c>
      <c r="W158" s="45">
        <v>904.25</v>
      </c>
      <c r="X158" s="1">
        <v>86926</v>
      </c>
      <c r="Y158" s="1">
        <f>DataSheet!$E507-DataSheet!$D507</f>
        <v>424.15</v>
      </c>
      <c r="Z158" s="1" t="str">
        <f>_xlfn.IFS(DataSheet!$O507="Central","Chris",DataSheet!$O507="East","Erin",DataSheet!$O507="South","Sam",DataSheet!$O507="West","William")</f>
        <v>Chris</v>
      </c>
    </row>
    <row r="159" spans="1:26" ht="15" x14ac:dyDescent="0.25">
      <c r="A159" s="1">
        <v>2897</v>
      </c>
      <c r="B159" s="1" t="s">
        <v>1153</v>
      </c>
      <c r="C159" s="1" t="s">
        <v>39</v>
      </c>
      <c r="D159" s="1">
        <v>0</v>
      </c>
      <c r="E159" s="1">
        <v>6.48</v>
      </c>
      <c r="F159" s="1">
        <v>10.050000000000001</v>
      </c>
      <c r="G159" s="1" t="s">
        <v>40</v>
      </c>
      <c r="H159" s="1" t="s">
        <v>73</v>
      </c>
      <c r="I159" s="1" t="s">
        <v>50</v>
      </c>
      <c r="J159" s="1" t="s">
        <v>90</v>
      </c>
      <c r="K159" s="1" t="s">
        <v>75</v>
      </c>
      <c r="L159" s="1" t="s">
        <v>1156</v>
      </c>
      <c r="M159" s="1">
        <v>0.37</v>
      </c>
      <c r="N159" s="1" t="s">
        <v>34</v>
      </c>
      <c r="O159" s="1" t="s">
        <v>54</v>
      </c>
      <c r="P159" s="1" t="s">
        <v>86</v>
      </c>
      <c r="Q159" s="1" t="s">
        <v>1155</v>
      </c>
      <c r="R159" s="1">
        <v>55369</v>
      </c>
      <c r="S159" s="2">
        <v>42048</v>
      </c>
      <c r="T159" s="2">
        <v>42050</v>
      </c>
      <c r="U159" s="1">
        <v>-38.72</v>
      </c>
      <c r="V159" s="1">
        <v>2</v>
      </c>
      <c r="W159" s="45">
        <v>16.309999999999999</v>
      </c>
      <c r="X159" s="1">
        <v>86926</v>
      </c>
      <c r="Y159" s="1">
        <f>DataSheet!$E508-DataSheet!$D508</f>
        <v>195.93</v>
      </c>
      <c r="Z159" s="1" t="str">
        <f>_xlfn.IFS(DataSheet!$O508="Central","Chris",DataSheet!$O508="East","Erin",DataSheet!$O508="South","Sam",DataSheet!$O508="West","William")</f>
        <v>Chris</v>
      </c>
    </row>
    <row r="160" spans="1:26" ht="15" x14ac:dyDescent="0.25">
      <c r="A160" s="1">
        <v>2190</v>
      </c>
      <c r="B160" s="1" t="s">
        <v>1163</v>
      </c>
      <c r="C160" s="1" t="s">
        <v>27</v>
      </c>
      <c r="D160" s="1">
        <v>0.05</v>
      </c>
      <c r="E160" s="1">
        <v>16.98</v>
      </c>
      <c r="F160" s="1">
        <v>7.78</v>
      </c>
      <c r="G160" s="1" t="s">
        <v>40</v>
      </c>
      <c r="H160" s="1" t="s">
        <v>73</v>
      </c>
      <c r="I160" s="1" t="s">
        <v>50</v>
      </c>
      <c r="J160" s="1" t="s">
        <v>51</v>
      </c>
      <c r="K160" s="1" t="s">
        <v>44</v>
      </c>
      <c r="L160" s="1" t="s">
        <v>1164</v>
      </c>
      <c r="M160" s="1">
        <v>0.56999999999999995</v>
      </c>
      <c r="N160" s="1" t="s">
        <v>34</v>
      </c>
      <c r="O160" s="1" t="s">
        <v>54</v>
      </c>
      <c r="P160" s="1" t="s">
        <v>291</v>
      </c>
      <c r="Q160" s="1" t="s">
        <v>1165</v>
      </c>
      <c r="R160" s="1">
        <v>48227</v>
      </c>
      <c r="S160" s="2">
        <v>42049</v>
      </c>
      <c r="T160" s="2">
        <v>42051</v>
      </c>
      <c r="U160" s="1">
        <v>-47.28</v>
      </c>
      <c r="V160" s="1">
        <v>45</v>
      </c>
      <c r="W160" s="45">
        <v>761.67</v>
      </c>
      <c r="X160" s="1">
        <v>41636</v>
      </c>
      <c r="Y160" s="1">
        <f>DataSheet!$E511-DataSheet!$D511</f>
        <v>124.44999999999999</v>
      </c>
      <c r="Z160" s="1" t="str">
        <f>_xlfn.IFS(DataSheet!$O511="Central","Chris",DataSheet!$O511="East","Erin",DataSheet!$O511="South","Sam",DataSheet!$O511="West","William")</f>
        <v>Chris</v>
      </c>
    </row>
    <row r="161" spans="1:26" ht="15" x14ac:dyDescent="0.25">
      <c r="A161" s="1">
        <v>2190</v>
      </c>
      <c r="B161" s="1" t="s">
        <v>1163</v>
      </c>
      <c r="C161" s="1" t="s">
        <v>27</v>
      </c>
      <c r="D161" s="1">
        <v>0.03</v>
      </c>
      <c r="E161" s="1">
        <v>115.99</v>
      </c>
      <c r="F161" s="1">
        <v>4.2300000000000004</v>
      </c>
      <c r="G161" s="1" t="s">
        <v>40</v>
      </c>
      <c r="H161" s="1" t="s">
        <v>73</v>
      </c>
      <c r="I161" s="1" t="s">
        <v>42</v>
      </c>
      <c r="J161" s="1" t="s">
        <v>137</v>
      </c>
      <c r="K161" s="1" t="s">
        <v>75</v>
      </c>
      <c r="L161" s="1" t="s">
        <v>1166</v>
      </c>
      <c r="M161" s="1">
        <v>0.56000000000000005</v>
      </c>
      <c r="N161" s="1" t="s">
        <v>34</v>
      </c>
      <c r="O161" s="1" t="s">
        <v>54</v>
      </c>
      <c r="P161" s="1" t="s">
        <v>291</v>
      </c>
      <c r="Q161" s="1" t="s">
        <v>1165</v>
      </c>
      <c r="R161" s="1">
        <v>48227</v>
      </c>
      <c r="S161" s="2">
        <v>42049</v>
      </c>
      <c r="T161" s="2">
        <v>42051</v>
      </c>
      <c r="U161" s="1">
        <v>722.24099999999999</v>
      </c>
      <c r="V161" s="1">
        <v>49</v>
      </c>
      <c r="W161" s="45">
        <v>5014.07</v>
      </c>
      <c r="X161" s="1">
        <v>41636</v>
      </c>
      <c r="Y161" s="1">
        <f>DataSheet!$E512-DataSheet!$D512</f>
        <v>130.94</v>
      </c>
      <c r="Z161" s="1" t="str">
        <f>_xlfn.IFS(DataSheet!$O512="Central","Chris",DataSheet!$O512="East","Erin",DataSheet!$O512="South","Sam",DataSheet!$O512="West","William")</f>
        <v>Chris</v>
      </c>
    </row>
    <row r="162" spans="1:26" ht="15" x14ac:dyDescent="0.25">
      <c r="A162" s="1">
        <v>3069</v>
      </c>
      <c r="B162" s="1" t="s">
        <v>1170</v>
      </c>
      <c r="C162" s="1" t="s">
        <v>27</v>
      </c>
      <c r="D162" s="1">
        <v>0.09</v>
      </c>
      <c r="E162" s="1">
        <v>1.82</v>
      </c>
      <c r="F162" s="1">
        <v>0.83</v>
      </c>
      <c r="G162" s="1" t="s">
        <v>40</v>
      </c>
      <c r="H162" s="1" t="s">
        <v>41</v>
      </c>
      <c r="I162" s="1" t="s">
        <v>50</v>
      </c>
      <c r="J162" s="1" t="s">
        <v>51</v>
      </c>
      <c r="K162" s="1" t="s">
        <v>52</v>
      </c>
      <c r="L162" s="1" t="s">
        <v>1171</v>
      </c>
      <c r="M162" s="1">
        <v>0.56999999999999995</v>
      </c>
      <c r="N162" s="1" t="s">
        <v>34</v>
      </c>
      <c r="O162" s="1" t="s">
        <v>54</v>
      </c>
      <c r="P162" s="1" t="s">
        <v>86</v>
      </c>
      <c r="Q162" s="1" t="s">
        <v>1172</v>
      </c>
      <c r="R162" s="1">
        <v>55128</v>
      </c>
      <c r="S162" s="2">
        <v>42049</v>
      </c>
      <c r="T162" s="2">
        <v>42050</v>
      </c>
      <c r="U162" s="1">
        <v>-6.734</v>
      </c>
      <c r="V162" s="1">
        <v>22</v>
      </c>
      <c r="W162" s="45">
        <v>36.82</v>
      </c>
      <c r="X162" s="1">
        <v>88192</v>
      </c>
      <c r="Y162" s="1">
        <f>DataSheet!$E518-DataSheet!$D518</f>
        <v>30.95</v>
      </c>
      <c r="Z162" s="1" t="str">
        <f>_xlfn.IFS(DataSheet!$O518="Central","Chris",DataSheet!$O518="East","Erin",DataSheet!$O518="South","Sam",DataSheet!$O518="West","William")</f>
        <v>Chris</v>
      </c>
    </row>
    <row r="163" spans="1:26" ht="15" x14ac:dyDescent="0.25">
      <c r="A163" s="1">
        <v>1749</v>
      </c>
      <c r="B163" s="1" t="s">
        <v>364</v>
      </c>
      <c r="C163" s="1" t="s">
        <v>49</v>
      </c>
      <c r="D163" s="1">
        <v>0.04</v>
      </c>
      <c r="E163" s="1">
        <v>60.65</v>
      </c>
      <c r="F163" s="1">
        <v>12.23</v>
      </c>
      <c r="G163" s="1" t="s">
        <v>40</v>
      </c>
      <c r="H163" s="1" t="s">
        <v>73</v>
      </c>
      <c r="I163" s="1" t="s">
        <v>30</v>
      </c>
      <c r="J163" s="1" t="s">
        <v>128</v>
      </c>
      <c r="K163" s="1" t="s">
        <v>146</v>
      </c>
      <c r="L163" s="1" t="s">
        <v>1183</v>
      </c>
      <c r="M163" s="1">
        <v>0.64</v>
      </c>
      <c r="N163" s="1" t="s">
        <v>34</v>
      </c>
      <c r="O163" s="1" t="s">
        <v>54</v>
      </c>
      <c r="P163" s="1" t="s">
        <v>209</v>
      </c>
      <c r="Q163" s="1" t="s">
        <v>365</v>
      </c>
      <c r="R163" s="1">
        <v>73505</v>
      </c>
      <c r="S163" s="2">
        <v>42049</v>
      </c>
      <c r="T163" s="2">
        <v>42051</v>
      </c>
      <c r="U163" s="1">
        <v>44.2911</v>
      </c>
      <c r="V163" s="1">
        <v>1</v>
      </c>
      <c r="W163" s="45">
        <v>64.19</v>
      </c>
      <c r="X163" s="1">
        <v>87244</v>
      </c>
      <c r="Y163" s="1">
        <f>DataSheet!$E525-DataSheet!$D525</f>
        <v>4.13</v>
      </c>
      <c r="Z163" s="1" t="str">
        <f>_xlfn.IFS(DataSheet!$O525="Central","Chris",DataSheet!$O525="East","Erin",DataSheet!$O525="South","Sam",DataSheet!$O525="West","William")</f>
        <v>Chris</v>
      </c>
    </row>
    <row r="164" spans="1:26" ht="15" x14ac:dyDescent="0.25">
      <c r="A164" s="1">
        <v>1682</v>
      </c>
      <c r="B164" s="1" t="s">
        <v>1188</v>
      </c>
      <c r="C164" s="1" t="s">
        <v>72</v>
      </c>
      <c r="D164" s="1">
        <v>0.04</v>
      </c>
      <c r="E164" s="1">
        <v>6.28</v>
      </c>
      <c r="F164" s="1">
        <v>5.41</v>
      </c>
      <c r="G164" s="1" t="s">
        <v>40</v>
      </c>
      <c r="H164" s="1" t="s">
        <v>41</v>
      </c>
      <c r="I164" s="1" t="s">
        <v>30</v>
      </c>
      <c r="J164" s="1" t="s">
        <v>128</v>
      </c>
      <c r="K164" s="1" t="s">
        <v>75</v>
      </c>
      <c r="L164" s="1" t="s">
        <v>932</v>
      </c>
      <c r="M164" s="1">
        <v>0.53</v>
      </c>
      <c r="N164" s="1" t="s">
        <v>34</v>
      </c>
      <c r="O164" s="1" t="s">
        <v>54</v>
      </c>
      <c r="P164" s="1" t="s">
        <v>105</v>
      </c>
      <c r="Q164" s="1" t="s">
        <v>535</v>
      </c>
      <c r="R164" s="1">
        <v>60611</v>
      </c>
      <c r="S164" s="2">
        <v>42049</v>
      </c>
      <c r="T164" s="2">
        <v>42051</v>
      </c>
      <c r="U164" s="1">
        <v>-38.380000000000003</v>
      </c>
      <c r="V164" s="1">
        <v>43</v>
      </c>
      <c r="W164" s="45">
        <v>284.48</v>
      </c>
      <c r="X164" s="1">
        <v>14115</v>
      </c>
      <c r="Y164" s="1">
        <f>DataSheet!$E528-DataSheet!$D528</f>
        <v>12.13</v>
      </c>
      <c r="Z164" s="1" t="str">
        <f>_xlfn.IFS(DataSheet!$O528="Central","Chris",DataSheet!$O528="East","Erin",DataSheet!$O528="South","Sam",DataSheet!$O528="West","William")</f>
        <v>Chris</v>
      </c>
    </row>
    <row r="165" spans="1:26" ht="15" x14ac:dyDescent="0.25">
      <c r="A165" s="1">
        <v>1683</v>
      </c>
      <c r="B165" s="1" t="s">
        <v>1189</v>
      </c>
      <c r="C165" s="1" t="s">
        <v>72</v>
      </c>
      <c r="D165" s="1">
        <v>0.04</v>
      </c>
      <c r="E165" s="1">
        <v>6.28</v>
      </c>
      <c r="F165" s="1">
        <v>5.41</v>
      </c>
      <c r="G165" s="1" t="s">
        <v>40</v>
      </c>
      <c r="H165" s="1" t="s">
        <v>41</v>
      </c>
      <c r="I165" s="1" t="s">
        <v>30</v>
      </c>
      <c r="J165" s="1" t="s">
        <v>128</v>
      </c>
      <c r="K165" s="1" t="s">
        <v>75</v>
      </c>
      <c r="L165" s="1" t="s">
        <v>932</v>
      </c>
      <c r="M165" s="1">
        <v>0.53</v>
      </c>
      <c r="N165" s="1" t="s">
        <v>34</v>
      </c>
      <c r="O165" s="1" t="s">
        <v>54</v>
      </c>
      <c r="P165" s="1" t="s">
        <v>189</v>
      </c>
      <c r="Q165" s="1" t="s">
        <v>1190</v>
      </c>
      <c r="R165" s="1">
        <v>77301</v>
      </c>
      <c r="S165" s="2">
        <v>42049</v>
      </c>
      <c r="T165" s="2">
        <v>42051</v>
      </c>
      <c r="U165" s="1">
        <v>-19.957599999999999</v>
      </c>
      <c r="V165" s="1">
        <v>11</v>
      </c>
      <c r="W165" s="45">
        <v>72.77</v>
      </c>
      <c r="X165" s="1">
        <v>90612</v>
      </c>
      <c r="Y165" s="1">
        <f>DataSheet!$E529-DataSheet!$D529</f>
        <v>10.38</v>
      </c>
      <c r="Z165" s="1" t="str">
        <f>_xlfn.IFS(DataSheet!$O529="Central","Chris",DataSheet!$O529="East","Erin",DataSheet!$O529="South","Sam",DataSheet!$O529="West","William")</f>
        <v>Chris</v>
      </c>
    </row>
    <row r="166" spans="1:26" ht="15" x14ac:dyDescent="0.25">
      <c r="A166" s="1">
        <v>596</v>
      </c>
      <c r="B166" s="1" t="s">
        <v>1193</v>
      </c>
      <c r="C166" s="1" t="s">
        <v>27</v>
      </c>
      <c r="D166" s="1">
        <v>0.03</v>
      </c>
      <c r="E166" s="1">
        <v>3.8</v>
      </c>
      <c r="F166" s="1">
        <v>1.49</v>
      </c>
      <c r="G166" s="1" t="s">
        <v>40</v>
      </c>
      <c r="H166" s="1" t="s">
        <v>41</v>
      </c>
      <c r="I166" s="1" t="s">
        <v>50</v>
      </c>
      <c r="J166" s="1" t="s">
        <v>74</v>
      </c>
      <c r="K166" s="1" t="s">
        <v>75</v>
      </c>
      <c r="L166" s="1" t="s">
        <v>1194</v>
      </c>
      <c r="M166" s="1">
        <v>0.38</v>
      </c>
      <c r="N166" s="1" t="s">
        <v>34</v>
      </c>
      <c r="O166" s="1" t="s">
        <v>54</v>
      </c>
      <c r="P166" s="1" t="s">
        <v>55</v>
      </c>
      <c r="Q166" s="1" t="s">
        <v>1195</v>
      </c>
      <c r="R166" s="1">
        <v>46032</v>
      </c>
      <c r="S166" s="2">
        <v>42050</v>
      </c>
      <c r="T166" s="2">
        <v>42052</v>
      </c>
      <c r="U166" s="1">
        <v>15.2745</v>
      </c>
      <c r="V166" s="1">
        <v>6</v>
      </c>
      <c r="W166" s="45">
        <v>24.27</v>
      </c>
      <c r="X166" s="1">
        <v>86308</v>
      </c>
      <c r="Y166" s="1">
        <f>DataSheet!$E531-DataSheet!$D531</f>
        <v>3.66</v>
      </c>
      <c r="Z166" s="1" t="str">
        <f>_xlfn.IFS(DataSheet!$O531="Central","Chris",DataSheet!$O531="East","Erin",DataSheet!$O531="South","Sam",DataSheet!$O531="West","William")</f>
        <v>Chris</v>
      </c>
    </row>
    <row r="167" spans="1:26" ht="15" x14ac:dyDescent="0.25">
      <c r="A167" s="1">
        <v>596</v>
      </c>
      <c r="B167" s="1" t="s">
        <v>1193</v>
      </c>
      <c r="C167" s="1" t="s">
        <v>27</v>
      </c>
      <c r="D167" s="1">
        <v>7.0000000000000007E-2</v>
      </c>
      <c r="E167" s="1">
        <v>7.98</v>
      </c>
      <c r="F167" s="1">
        <v>1.25</v>
      </c>
      <c r="G167" s="1" t="s">
        <v>40</v>
      </c>
      <c r="H167" s="1" t="s">
        <v>41</v>
      </c>
      <c r="I167" s="1" t="s">
        <v>50</v>
      </c>
      <c r="J167" s="1" t="s">
        <v>90</v>
      </c>
      <c r="K167" s="1" t="s">
        <v>52</v>
      </c>
      <c r="L167" s="1" t="s">
        <v>1196</v>
      </c>
      <c r="M167" s="1">
        <v>0.35</v>
      </c>
      <c r="N167" s="1" t="s">
        <v>34</v>
      </c>
      <c r="O167" s="1" t="s">
        <v>54</v>
      </c>
      <c r="P167" s="1" t="s">
        <v>55</v>
      </c>
      <c r="Q167" s="1" t="s">
        <v>1195</v>
      </c>
      <c r="R167" s="1">
        <v>46032</v>
      </c>
      <c r="S167" s="2">
        <v>42050</v>
      </c>
      <c r="T167" s="2">
        <v>42052</v>
      </c>
      <c r="U167" s="1">
        <v>26.585699999999999</v>
      </c>
      <c r="V167" s="1">
        <v>5</v>
      </c>
      <c r="W167" s="45">
        <v>38.53</v>
      </c>
      <c r="X167" s="1">
        <v>86308</v>
      </c>
      <c r="Y167" s="1">
        <f>DataSheet!$E532-DataSheet!$D532</f>
        <v>14.32</v>
      </c>
      <c r="Z167" s="1" t="str">
        <f>_xlfn.IFS(DataSheet!$O532="Central","Chris",DataSheet!$O532="East","Erin",DataSheet!$O532="South","Sam",DataSheet!$O532="West","William")</f>
        <v>Chris</v>
      </c>
    </row>
    <row r="168" spans="1:26" ht="15" x14ac:dyDescent="0.25">
      <c r="A168" s="1">
        <v>596</v>
      </c>
      <c r="B168" s="1" t="s">
        <v>1193</v>
      </c>
      <c r="C168" s="1" t="s">
        <v>27</v>
      </c>
      <c r="D168" s="1">
        <v>7.0000000000000007E-2</v>
      </c>
      <c r="E168" s="1">
        <v>417.4</v>
      </c>
      <c r="F168" s="1">
        <v>75.23</v>
      </c>
      <c r="G168" s="1" t="s">
        <v>28</v>
      </c>
      <c r="H168" s="1" t="s">
        <v>41</v>
      </c>
      <c r="I168" s="1" t="s">
        <v>30</v>
      </c>
      <c r="J168" s="1" t="s">
        <v>31</v>
      </c>
      <c r="K168" s="1" t="s">
        <v>32</v>
      </c>
      <c r="L168" s="1" t="s">
        <v>1197</v>
      </c>
      <c r="M168" s="1">
        <v>0.79</v>
      </c>
      <c r="N168" s="1" t="s">
        <v>34</v>
      </c>
      <c r="O168" s="1" t="s">
        <v>54</v>
      </c>
      <c r="P168" s="1" t="s">
        <v>55</v>
      </c>
      <c r="Q168" s="1" t="s">
        <v>1195</v>
      </c>
      <c r="R168" s="1">
        <v>46032</v>
      </c>
      <c r="S168" s="2">
        <v>42050</v>
      </c>
      <c r="T168" s="2">
        <v>42051</v>
      </c>
      <c r="U168" s="1">
        <v>-575.35199999999998</v>
      </c>
      <c r="V168" s="1">
        <v>12</v>
      </c>
      <c r="W168" s="45">
        <v>4910.72</v>
      </c>
      <c r="X168" s="1">
        <v>86308</v>
      </c>
      <c r="Y168" s="1">
        <f>DataSheet!$E533-DataSheet!$D533</f>
        <v>47.919999999999995</v>
      </c>
      <c r="Z168" s="1" t="str">
        <f>_xlfn.IFS(DataSheet!$O533="Central","Chris",DataSheet!$O533="East","Erin",DataSheet!$O533="South","Sam",DataSheet!$O533="West","William")</f>
        <v>Chris</v>
      </c>
    </row>
    <row r="169" spans="1:26" ht="15" x14ac:dyDescent="0.25">
      <c r="A169" s="1">
        <v>3211</v>
      </c>
      <c r="B169" s="1" t="s">
        <v>1201</v>
      </c>
      <c r="C169" s="1" t="s">
        <v>39</v>
      </c>
      <c r="D169" s="1">
        <v>0.1</v>
      </c>
      <c r="E169" s="1">
        <v>7.31</v>
      </c>
      <c r="F169" s="1">
        <v>0.49</v>
      </c>
      <c r="G169" s="1" t="s">
        <v>40</v>
      </c>
      <c r="H169" s="1" t="s">
        <v>96</v>
      </c>
      <c r="I169" s="1" t="s">
        <v>50</v>
      </c>
      <c r="J169" s="1" t="s">
        <v>154</v>
      </c>
      <c r="K169" s="1" t="s">
        <v>75</v>
      </c>
      <c r="L169" s="1" t="s">
        <v>1129</v>
      </c>
      <c r="M169" s="1">
        <v>0.38</v>
      </c>
      <c r="N169" s="1" t="s">
        <v>34</v>
      </c>
      <c r="O169" s="1" t="s">
        <v>54</v>
      </c>
      <c r="P169" s="1" t="s">
        <v>105</v>
      </c>
      <c r="Q169" s="1" t="s">
        <v>1202</v>
      </c>
      <c r="R169" s="1">
        <v>60101</v>
      </c>
      <c r="S169" s="2">
        <v>42050</v>
      </c>
      <c r="T169" s="2">
        <v>42051</v>
      </c>
      <c r="U169" s="1">
        <v>55.020600000000002</v>
      </c>
      <c r="V169" s="1">
        <v>12</v>
      </c>
      <c r="W169" s="45">
        <v>79.739999999999995</v>
      </c>
      <c r="X169" s="1">
        <v>91522</v>
      </c>
      <c r="Y169" s="1">
        <f>DataSheet!$E536-DataSheet!$D536</f>
        <v>348.18</v>
      </c>
      <c r="Z169" s="1" t="str">
        <f>_xlfn.IFS(DataSheet!$O536="Central","Chris",DataSheet!$O536="East","Erin",DataSheet!$O536="South","Sam",DataSheet!$O536="West","William")</f>
        <v>Chris</v>
      </c>
    </row>
    <row r="170" spans="1:26" ht="15" x14ac:dyDescent="0.25">
      <c r="A170" s="1">
        <v>3211</v>
      </c>
      <c r="B170" s="1" t="s">
        <v>1201</v>
      </c>
      <c r="C170" s="1" t="s">
        <v>39</v>
      </c>
      <c r="D170" s="1">
        <v>0.1</v>
      </c>
      <c r="E170" s="1">
        <v>20.99</v>
      </c>
      <c r="F170" s="1">
        <v>2.5</v>
      </c>
      <c r="G170" s="1" t="s">
        <v>40</v>
      </c>
      <c r="H170" s="1" t="s">
        <v>96</v>
      </c>
      <c r="I170" s="1" t="s">
        <v>42</v>
      </c>
      <c r="J170" s="1" t="s">
        <v>137</v>
      </c>
      <c r="K170" s="1" t="s">
        <v>52</v>
      </c>
      <c r="L170" s="1" t="s">
        <v>1203</v>
      </c>
      <c r="M170" s="1">
        <v>0.81</v>
      </c>
      <c r="N170" s="1" t="s">
        <v>34</v>
      </c>
      <c r="O170" s="1" t="s">
        <v>54</v>
      </c>
      <c r="P170" s="1" t="s">
        <v>105</v>
      </c>
      <c r="Q170" s="1" t="s">
        <v>1202</v>
      </c>
      <c r="R170" s="1">
        <v>60101</v>
      </c>
      <c r="S170" s="2">
        <v>42050</v>
      </c>
      <c r="T170" s="2">
        <v>42051</v>
      </c>
      <c r="U170" s="1">
        <v>-43.65504</v>
      </c>
      <c r="V170" s="1">
        <v>23</v>
      </c>
      <c r="W170" s="45">
        <v>392.45</v>
      </c>
      <c r="X170" s="1">
        <v>91522</v>
      </c>
      <c r="Y170" s="1">
        <f>DataSheet!$E537-DataSheet!$D537</f>
        <v>90.48</v>
      </c>
      <c r="Z170" s="1" t="str">
        <f>_xlfn.IFS(DataSheet!$O537="Central","Chris",DataSheet!$O537="East","Erin",DataSheet!$O537="South","Sam",DataSheet!$O537="West","William")</f>
        <v>Chris</v>
      </c>
    </row>
    <row r="171" spans="1:26" ht="15" x14ac:dyDescent="0.25">
      <c r="A171" s="1">
        <v>2951</v>
      </c>
      <c r="B171" s="1" t="s">
        <v>1211</v>
      </c>
      <c r="C171" s="1" t="s">
        <v>118</v>
      </c>
      <c r="D171" s="1">
        <v>7.0000000000000007E-2</v>
      </c>
      <c r="E171" s="1">
        <v>42.98</v>
      </c>
      <c r="F171" s="1">
        <v>4.62</v>
      </c>
      <c r="G171" s="1" t="s">
        <v>89</v>
      </c>
      <c r="H171" s="1" t="s">
        <v>96</v>
      </c>
      <c r="I171" s="1" t="s">
        <v>50</v>
      </c>
      <c r="J171" s="1" t="s">
        <v>97</v>
      </c>
      <c r="K171" s="1" t="s">
        <v>75</v>
      </c>
      <c r="L171" s="1" t="s">
        <v>282</v>
      </c>
      <c r="M171" s="1">
        <v>0.56000000000000005</v>
      </c>
      <c r="N171" s="1" t="s">
        <v>34</v>
      </c>
      <c r="O171" s="1" t="s">
        <v>54</v>
      </c>
      <c r="P171" s="1" t="s">
        <v>539</v>
      </c>
      <c r="Q171" s="1" t="s">
        <v>1212</v>
      </c>
      <c r="R171" s="1">
        <v>67601</v>
      </c>
      <c r="S171" s="2">
        <v>42050</v>
      </c>
      <c r="T171" s="2">
        <v>42052</v>
      </c>
      <c r="U171" s="1">
        <v>565.38599999999997</v>
      </c>
      <c r="V171" s="1">
        <v>19</v>
      </c>
      <c r="W171" s="45">
        <v>819.4</v>
      </c>
      <c r="X171" s="1">
        <v>91397</v>
      </c>
      <c r="Y171" s="1">
        <f>DataSheet!$E544-DataSheet!$D544</f>
        <v>4.67</v>
      </c>
      <c r="Z171" s="1" t="str">
        <f>_xlfn.IFS(DataSheet!$O544="Central","Chris",DataSheet!$O544="East","Erin",DataSheet!$O544="South","Sam",DataSheet!$O544="West","William")</f>
        <v>Chris</v>
      </c>
    </row>
    <row r="172" spans="1:26" ht="15" x14ac:dyDescent="0.25">
      <c r="A172" s="1">
        <v>2951</v>
      </c>
      <c r="B172" s="1" t="s">
        <v>1211</v>
      </c>
      <c r="C172" s="1" t="s">
        <v>118</v>
      </c>
      <c r="D172" s="1">
        <v>0.03</v>
      </c>
      <c r="E172" s="1">
        <v>89.99</v>
      </c>
      <c r="F172" s="1">
        <v>42</v>
      </c>
      <c r="G172" s="1" t="s">
        <v>28</v>
      </c>
      <c r="H172" s="1" t="s">
        <v>96</v>
      </c>
      <c r="I172" s="1" t="s">
        <v>30</v>
      </c>
      <c r="J172" s="1" t="s">
        <v>111</v>
      </c>
      <c r="K172" s="1" t="s">
        <v>59</v>
      </c>
      <c r="L172" s="1" t="s">
        <v>1213</v>
      </c>
      <c r="M172" s="1">
        <v>0.66</v>
      </c>
      <c r="N172" s="1" t="s">
        <v>34</v>
      </c>
      <c r="O172" s="1" t="s">
        <v>54</v>
      </c>
      <c r="P172" s="1" t="s">
        <v>539</v>
      </c>
      <c r="Q172" s="1" t="s">
        <v>1212</v>
      </c>
      <c r="R172" s="1">
        <v>67601</v>
      </c>
      <c r="S172" s="2">
        <v>42050</v>
      </c>
      <c r="T172" s="2">
        <v>42053</v>
      </c>
      <c r="U172" s="1">
        <v>-230.9528</v>
      </c>
      <c r="V172" s="1">
        <v>19</v>
      </c>
      <c r="W172" s="45">
        <v>1809.75</v>
      </c>
      <c r="X172" s="1">
        <v>91397</v>
      </c>
      <c r="Y172" s="1">
        <f>DataSheet!$E545-DataSheet!$D545</f>
        <v>4.1400000000000006</v>
      </c>
      <c r="Z172" s="1" t="str">
        <f>_xlfn.IFS(DataSheet!$O545="Central","Chris",DataSheet!$O545="East","Erin",DataSheet!$O545="South","Sam",DataSheet!$O545="West","William")</f>
        <v>Chris</v>
      </c>
    </row>
    <row r="173" spans="1:26" ht="15" x14ac:dyDescent="0.25">
      <c r="A173" s="1">
        <v>1132</v>
      </c>
      <c r="B173" s="1" t="s">
        <v>1095</v>
      </c>
      <c r="C173" s="1" t="s">
        <v>49</v>
      </c>
      <c r="D173" s="1">
        <v>0.04</v>
      </c>
      <c r="E173" s="1">
        <v>8.6</v>
      </c>
      <c r="F173" s="1">
        <v>6.19</v>
      </c>
      <c r="G173" s="1" t="s">
        <v>40</v>
      </c>
      <c r="H173" s="1" t="s">
        <v>73</v>
      </c>
      <c r="I173" s="1" t="s">
        <v>50</v>
      </c>
      <c r="J173" s="1" t="s">
        <v>74</v>
      </c>
      <c r="K173" s="1" t="s">
        <v>75</v>
      </c>
      <c r="L173" s="1" t="s">
        <v>534</v>
      </c>
      <c r="M173" s="1">
        <v>0.38</v>
      </c>
      <c r="N173" s="1" t="s">
        <v>34</v>
      </c>
      <c r="O173" s="1" t="s">
        <v>54</v>
      </c>
      <c r="P173" s="1" t="s">
        <v>189</v>
      </c>
      <c r="Q173" s="1" t="s">
        <v>1096</v>
      </c>
      <c r="R173" s="1">
        <v>76039</v>
      </c>
      <c r="S173" s="2">
        <v>42051</v>
      </c>
      <c r="T173" s="2">
        <v>42058</v>
      </c>
      <c r="U173" s="1">
        <v>-63.813499999999998</v>
      </c>
      <c r="V173" s="1">
        <v>9</v>
      </c>
      <c r="W173" s="45">
        <v>75.81</v>
      </c>
      <c r="X173" s="1">
        <v>88102</v>
      </c>
      <c r="Y173" s="1">
        <f>DataSheet!$E549-DataSheet!$D549</f>
        <v>599.99</v>
      </c>
      <c r="Z173" s="1" t="str">
        <f>_xlfn.IFS(DataSheet!$O549="Central","Chris",DataSheet!$O549="East","Erin",DataSheet!$O549="South","Sam",DataSheet!$O549="West","William")</f>
        <v>Chris</v>
      </c>
    </row>
    <row r="174" spans="1:26" ht="15" x14ac:dyDescent="0.25">
      <c r="A174" s="1">
        <v>1132</v>
      </c>
      <c r="B174" s="1" t="s">
        <v>1095</v>
      </c>
      <c r="C174" s="1" t="s">
        <v>49</v>
      </c>
      <c r="D174" s="1">
        <v>7.0000000000000007E-2</v>
      </c>
      <c r="E174" s="1">
        <v>699.99</v>
      </c>
      <c r="F174" s="1">
        <v>24.49</v>
      </c>
      <c r="G174" s="1" t="s">
        <v>40</v>
      </c>
      <c r="H174" s="1" t="s">
        <v>73</v>
      </c>
      <c r="I174" s="1" t="s">
        <v>42</v>
      </c>
      <c r="J174" s="1" t="s">
        <v>65</v>
      </c>
      <c r="K174" s="1" t="s">
        <v>66</v>
      </c>
      <c r="L174" s="1" t="s">
        <v>1217</v>
      </c>
      <c r="M174" s="1">
        <v>0.54</v>
      </c>
      <c r="N174" s="1" t="s">
        <v>34</v>
      </c>
      <c r="O174" s="1" t="s">
        <v>54</v>
      </c>
      <c r="P174" s="1" t="s">
        <v>189</v>
      </c>
      <c r="Q174" s="1" t="s">
        <v>1096</v>
      </c>
      <c r="R174" s="1">
        <v>76039</v>
      </c>
      <c r="S174" s="2">
        <v>42051</v>
      </c>
      <c r="T174" s="2">
        <v>42055</v>
      </c>
      <c r="U174" s="1">
        <v>325.29000000000002</v>
      </c>
      <c r="V174" s="1">
        <v>4</v>
      </c>
      <c r="W174" s="45">
        <v>2630</v>
      </c>
      <c r="X174" s="1">
        <v>88102</v>
      </c>
      <c r="Y174" s="1">
        <f>DataSheet!$E550-DataSheet!$D550</f>
        <v>10.600000000000001</v>
      </c>
      <c r="Z174" s="1" t="str">
        <f>_xlfn.IFS(DataSheet!$O550="Central","Chris",DataSheet!$O550="East","Erin",DataSheet!$O550="South","Sam",DataSheet!$O550="West","William")</f>
        <v>Chris</v>
      </c>
    </row>
    <row r="175" spans="1:26" ht="15" x14ac:dyDescent="0.25">
      <c r="A175" s="1">
        <v>1138</v>
      </c>
      <c r="B175" s="1" t="s">
        <v>1220</v>
      </c>
      <c r="C175" s="1" t="s">
        <v>118</v>
      </c>
      <c r="D175" s="1">
        <v>0.02</v>
      </c>
      <c r="E175" s="1">
        <v>160.97999999999999</v>
      </c>
      <c r="F175" s="1">
        <v>30</v>
      </c>
      <c r="G175" s="1" t="s">
        <v>28</v>
      </c>
      <c r="H175" s="1" t="s">
        <v>73</v>
      </c>
      <c r="I175" s="1" t="s">
        <v>30</v>
      </c>
      <c r="J175" s="1" t="s">
        <v>111</v>
      </c>
      <c r="K175" s="1" t="s">
        <v>59</v>
      </c>
      <c r="L175" s="1" t="s">
        <v>894</v>
      </c>
      <c r="M175" s="1">
        <v>0.62</v>
      </c>
      <c r="N175" s="1" t="s">
        <v>34</v>
      </c>
      <c r="O175" s="1" t="s">
        <v>54</v>
      </c>
      <c r="P175" s="1" t="s">
        <v>189</v>
      </c>
      <c r="Q175" s="1" t="s">
        <v>1221</v>
      </c>
      <c r="R175" s="1">
        <v>75056</v>
      </c>
      <c r="S175" s="2">
        <v>42051</v>
      </c>
      <c r="T175" s="2">
        <v>42054</v>
      </c>
      <c r="U175" s="1">
        <v>-51.116</v>
      </c>
      <c r="V175" s="1">
        <v>1</v>
      </c>
      <c r="W175" s="45">
        <v>192.49</v>
      </c>
      <c r="X175" s="1">
        <v>86574</v>
      </c>
      <c r="Y175" s="1">
        <f>DataSheet!$E552-DataSheet!$D552</f>
        <v>46.85</v>
      </c>
      <c r="Z175" s="1" t="str">
        <f>_xlfn.IFS(DataSheet!$O552="Central","Chris",DataSheet!$O552="East","Erin",DataSheet!$O552="South","Sam",DataSheet!$O552="West","William")</f>
        <v>Chris</v>
      </c>
    </row>
    <row r="176" spans="1:26" ht="15" x14ac:dyDescent="0.25">
      <c r="A176" s="1">
        <v>1229</v>
      </c>
      <c r="B176" s="1" t="s">
        <v>1224</v>
      </c>
      <c r="C176" s="1" t="s">
        <v>118</v>
      </c>
      <c r="D176" s="1">
        <v>0.01</v>
      </c>
      <c r="E176" s="1">
        <v>4.9800000000000004</v>
      </c>
      <c r="F176" s="1">
        <v>4.62</v>
      </c>
      <c r="G176" s="1" t="s">
        <v>89</v>
      </c>
      <c r="H176" s="1" t="s">
        <v>29</v>
      </c>
      <c r="I176" s="1" t="s">
        <v>42</v>
      </c>
      <c r="J176" s="1" t="s">
        <v>43</v>
      </c>
      <c r="K176" s="1" t="s">
        <v>44</v>
      </c>
      <c r="L176" s="1" t="s">
        <v>1223</v>
      </c>
      <c r="M176" s="1">
        <v>0.64</v>
      </c>
      <c r="N176" s="1" t="s">
        <v>34</v>
      </c>
      <c r="O176" s="1" t="s">
        <v>54</v>
      </c>
      <c r="P176" s="1" t="s">
        <v>189</v>
      </c>
      <c r="Q176" s="1" t="s">
        <v>1142</v>
      </c>
      <c r="R176" s="1">
        <v>75482</v>
      </c>
      <c r="S176" s="2">
        <v>42051</v>
      </c>
      <c r="T176" s="2">
        <v>42053</v>
      </c>
      <c r="U176" s="1">
        <v>-111.72</v>
      </c>
      <c r="V176" s="1">
        <v>10</v>
      </c>
      <c r="W176" s="45">
        <v>55.68</v>
      </c>
      <c r="X176" s="1">
        <v>90378</v>
      </c>
      <c r="Y176" s="1">
        <f>DataSheet!$E556-DataSheet!$D556</f>
        <v>177.94</v>
      </c>
      <c r="Z176" s="1" t="str">
        <f>_xlfn.IFS(DataSheet!$O556="Central","Chris",DataSheet!$O556="East","Erin",DataSheet!$O556="South","Sam",DataSheet!$O556="West","William")</f>
        <v>Chris</v>
      </c>
    </row>
    <row r="177" spans="1:26" ht="15" x14ac:dyDescent="0.25">
      <c r="A177" s="1">
        <v>2427</v>
      </c>
      <c r="B177" s="1" t="s">
        <v>1235</v>
      </c>
      <c r="C177" s="1" t="s">
        <v>39</v>
      </c>
      <c r="D177" s="1">
        <v>0.03</v>
      </c>
      <c r="E177" s="1">
        <v>40.99</v>
      </c>
      <c r="F177" s="1">
        <v>19.989999999999998</v>
      </c>
      <c r="G177" s="1" t="s">
        <v>40</v>
      </c>
      <c r="H177" s="1" t="s">
        <v>96</v>
      </c>
      <c r="I177" s="1" t="s">
        <v>50</v>
      </c>
      <c r="J177" s="1" t="s">
        <v>90</v>
      </c>
      <c r="K177" s="1" t="s">
        <v>75</v>
      </c>
      <c r="L177" s="1" t="s">
        <v>1236</v>
      </c>
      <c r="M177" s="1">
        <v>0.36</v>
      </c>
      <c r="N177" s="1" t="s">
        <v>34</v>
      </c>
      <c r="O177" s="1" t="s">
        <v>54</v>
      </c>
      <c r="P177" s="1" t="s">
        <v>189</v>
      </c>
      <c r="Q177" s="1" t="s">
        <v>1237</v>
      </c>
      <c r="R177" s="1">
        <v>76248</v>
      </c>
      <c r="S177" s="2">
        <v>42052</v>
      </c>
      <c r="T177" s="2">
        <v>42053</v>
      </c>
      <c r="U177" s="1">
        <v>395.30799999999999</v>
      </c>
      <c r="V177" s="1">
        <v>21</v>
      </c>
      <c r="W177" s="45">
        <v>885.65</v>
      </c>
      <c r="X177" s="1">
        <v>90860</v>
      </c>
      <c r="Y177" s="1">
        <f>DataSheet!$E561-DataSheet!$D561</f>
        <v>5.6800000000000006</v>
      </c>
      <c r="Z177" s="1" t="str">
        <f>_xlfn.IFS(DataSheet!$O561="Central","Chris",DataSheet!$O561="East","Erin",DataSheet!$O561="South","Sam",DataSheet!$O561="West","William")</f>
        <v>Chris</v>
      </c>
    </row>
    <row r="178" spans="1:26" ht="15" x14ac:dyDescent="0.25">
      <c r="A178" s="1">
        <v>1065</v>
      </c>
      <c r="B178" s="1" t="s">
        <v>1238</v>
      </c>
      <c r="C178" s="1" t="s">
        <v>27</v>
      </c>
      <c r="D178" s="1">
        <v>0.01</v>
      </c>
      <c r="E178" s="1">
        <v>15.99</v>
      </c>
      <c r="F178" s="1">
        <v>13.18</v>
      </c>
      <c r="G178" s="1" t="s">
        <v>40</v>
      </c>
      <c r="H178" s="1" t="s">
        <v>96</v>
      </c>
      <c r="I178" s="1" t="s">
        <v>50</v>
      </c>
      <c r="J178" s="1" t="s">
        <v>74</v>
      </c>
      <c r="K178" s="1" t="s">
        <v>75</v>
      </c>
      <c r="L178" s="1" t="s">
        <v>297</v>
      </c>
      <c r="M178" s="1">
        <v>0.37</v>
      </c>
      <c r="N178" s="1" t="s">
        <v>34</v>
      </c>
      <c r="O178" s="1" t="s">
        <v>54</v>
      </c>
      <c r="P178" s="1" t="s">
        <v>105</v>
      </c>
      <c r="Q178" s="1" t="s">
        <v>1239</v>
      </c>
      <c r="R178" s="1">
        <v>60459</v>
      </c>
      <c r="S178" s="2">
        <v>42053</v>
      </c>
      <c r="T178" s="2">
        <v>42055</v>
      </c>
      <c r="U178" s="1">
        <v>-99.43544</v>
      </c>
      <c r="V178" s="1">
        <v>23</v>
      </c>
      <c r="W178" s="45">
        <v>377.44</v>
      </c>
      <c r="X178" s="1">
        <v>88899</v>
      </c>
      <c r="Y178" s="1">
        <f>DataSheet!$E562-DataSheet!$D562</f>
        <v>119.92</v>
      </c>
      <c r="Z178" s="1" t="str">
        <f>_xlfn.IFS(DataSheet!$O562="Central","Chris",DataSheet!$O562="East","Erin",DataSheet!$O562="South","Sam",DataSheet!$O562="West","William")</f>
        <v>Chris</v>
      </c>
    </row>
    <row r="179" spans="1:26" ht="15" x14ac:dyDescent="0.25">
      <c r="A179" s="1">
        <v>2521</v>
      </c>
      <c r="B179" s="1" t="s">
        <v>1250</v>
      </c>
      <c r="C179" s="1" t="s">
        <v>118</v>
      </c>
      <c r="D179" s="1">
        <v>0</v>
      </c>
      <c r="E179" s="1">
        <v>175.99</v>
      </c>
      <c r="F179" s="1">
        <v>4.99</v>
      </c>
      <c r="G179" s="1" t="s">
        <v>40</v>
      </c>
      <c r="H179" s="1" t="s">
        <v>73</v>
      </c>
      <c r="I179" s="1" t="s">
        <v>42</v>
      </c>
      <c r="J179" s="1" t="s">
        <v>137</v>
      </c>
      <c r="K179" s="1" t="s">
        <v>75</v>
      </c>
      <c r="L179" s="1" t="s">
        <v>1251</v>
      </c>
      <c r="M179" s="1">
        <v>0.59</v>
      </c>
      <c r="N179" s="1" t="s">
        <v>34</v>
      </c>
      <c r="O179" s="1" t="s">
        <v>54</v>
      </c>
      <c r="P179" s="1" t="s">
        <v>189</v>
      </c>
      <c r="Q179" s="1" t="s">
        <v>1252</v>
      </c>
      <c r="R179" s="1">
        <v>75109</v>
      </c>
      <c r="S179" s="2">
        <v>42053</v>
      </c>
      <c r="T179" s="2">
        <v>42056</v>
      </c>
      <c r="U179" s="1">
        <v>1656.6555000000001</v>
      </c>
      <c r="V179" s="1">
        <v>15</v>
      </c>
      <c r="W179" s="45">
        <v>2400.9499999999998</v>
      </c>
      <c r="X179" s="1">
        <v>87032</v>
      </c>
      <c r="Y179" s="1">
        <f>DataSheet!$E569-DataSheet!$D569</f>
        <v>146.24</v>
      </c>
      <c r="Z179" s="1" t="str">
        <f>_xlfn.IFS(DataSheet!$O569="Central","Chris",DataSheet!$O569="East","Erin",DataSheet!$O569="South","Sam",DataSheet!$O569="West","William")</f>
        <v>Erin</v>
      </c>
    </row>
    <row r="180" spans="1:26" ht="15" x14ac:dyDescent="0.25">
      <c r="A180" s="1">
        <v>2499</v>
      </c>
      <c r="B180" s="1" t="s">
        <v>1253</v>
      </c>
      <c r="C180" s="1" t="s">
        <v>72</v>
      </c>
      <c r="D180" s="1">
        <v>0.09</v>
      </c>
      <c r="E180" s="1">
        <v>355.98</v>
      </c>
      <c r="F180" s="1">
        <v>58.92</v>
      </c>
      <c r="G180" s="1" t="s">
        <v>28</v>
      </c>
      <c r="H180" s="1" t="s">
        <v>96</v>
      </c>
      <c r="I180" s="1" t="s">
        <v>30</v>
      </c>
      <c r="J180" s="1" t="s">
        <v>111</v>
      </c>
      <c r="K180" s="1" t="s">
        <v>59</v>
      </c>
      <c r="L180" s="1" t="s">
        <v>696</v>
      </c>
      <c r="M180" s="1">
        <v>0.64</v>
      </c>
      <c r="N180" s="1" t="s">
        <v>34</v>
      </c>
      <c r="O180" s="1" t="s">
        <v>54</v>
      </c>
      <c r="P180" s="1" t="s">
        <v>105</v>
      </c>
      <c r="Q180" s="1" t="s">
        <v>1254</v>
      </c>
      <c r="R180" s="1">
        <v>60901</v>
      </c>
      <c r="S180" s="2">
        <v>42053</v>
      </c>
      <c r="T180" s="2">
        <v>42055</v>
      </c>
      <c r="U180" s="1">
        <v>1240.25</v>
      </c>
      <c r="V180" s="1">
        <v>8</v>
      </c>
      <c r="W180" s="45">
        <v>2814.57</v>
      </c>
      <c r="X180" s="1">
        <v>88319</v>
      </c>
      <c r="Y180" s="1">
        <f>DataSheet!$E572-DataSheet!$D572</f>
        <v>1.39</v>
      </c>
      <c r="Z180" s="1" t="str">
        <f>_xlfn.IFS(DataSheet!$O572="Central","Chris",DataSheet!$O572="East","Erin",DataSheet!$O572="South","Sam",DataSheet!$O572="West","William")</f>
        <v>Erin</v>
      </c>
    </row>
    <row r="181" spans="1:26" ht="15" x14ac:dyDescent="0.25">
      <c r="A181" s="1">
        <v>1827</v>
      </c>
      <c r="B181" s="1" t="s">
        <v>1268</v>
      </c>
      <c r="C181" s="1" t="s">
        <v>72</v>
      </c>
      <c r="D181" s="1">
        <v>0</v>
      </c>
      <c r="E181" s="1">
        <v>5.98</v>
      </c>
      <c r="F181" s="1">
        <v>0.96</v>
      </c>
      <c r="G181" s="1" t="s">
        <v>40</v>
      </c>
      <c r="H181" s="1" t="s">
        <v>96</v>
      </c>
      <c r="I181" s="1" t="s">
        <v>50</v>
      </c>
      <c r="J181" s="1" t="s">
        <v>51</v>
      </c>
      <c r="K181" s="1" t="s">
        <v>52</v>
      </c>
      <c r="L181" s="1" t="s">
        <v>1269</v>
      </c>
      <c r="M181" s="1">
        <v>0.6</v>
      </c>
      <c r="N181" s="1" t="s">
        <v>34</v>
      </c>
      <c r="O181" s="1" t="s">
        <v>54</v>
      </c>
      <c r="P181" s="1" t="s">
        <v>215</v>
      </c>
      <c r="Q181" s="1" t="s">
        <v>930</v>
      </c>
      <c r="R181" s="1">
        <v>52601</v>
      </c>
      <c r="S181" s="2">
        <v>42054</v>
      </c>
      <c r="T181" s="2">
        <v>42055</v>
      </c>
      <c r="U181" s="1">
        <v>38.039700000000003</v>
      </c>
      <c r="V181" s="1">
        <v>9</v>
      </c>
      <c r="W181" s="45">
        <v>55.13</v>
      </c>
      <c r="X181" s="1">
        <v>86956</v>
      </c>
      <c r="Y181" s="1">
        <f>DataSheet!$E578-DataSheet!$D578</f>
        <v>699.92</v>
      </c>
      <c r="Z181" s="1" t="str">
        <f>_xlfn.IFS(DataSheet!$O578="Central","Chris",DataSheet!$O578="East","Erin",DataSheet!$O578="South","Sam",DataSheet!$O578="West","William")</f>
        <v>Erin</v>
      </c>
    </row>
    <row r="182" spans="1:26" ht="15" x14ac:dyDescent="0.25">
      <c r="A182" s="1">
        <v>1828</v>
      </c>
      <c r="B182" s="1" t="s">
        <v>252</v>
      </c>
      <c r="C182" s="1" t="s">
        <v>72</v>
      </c>
      <c r="D182" s="1">
        <v>0.02</v>
      </c>
      <c r="E182" s="1">
        <v>5.98</v>
      </c>
      <c r="F182" s="1">
        <v>5.46</v>
      </c>
      <c r="G182" s="1" t="s">
        <v>40</v>
      </c>
      <c r="H182" s="1" t="s">
        <v>96</v>
      </c>
      <c r="I182" s="1" t="s">
        <v>50</v>
      </c>
      <c r="J182" s="1" t="s">
        <v>90</v>
      </c>
      <c r="K182" s="1" t="s">
        <v>75</v>
      </c>
      <c r="L182" s="1" t="s">
        <v>1158</v>
      </c>
      <c r="M182" s="1">
        <v>0.36</v>
      </c>
      <c r="N182" s="1" t="s">
        <v>34</v>
      </c>
      <c r="O182" s="1" t="s">
        <v>54</v>
      </c>
      <c r="P182" s="1" t="s">
        <v>215</v>
      </c>
      <c r="Q182" s="1" t="s">
        <v>254</v>
      </c>
      <c r="R182" s="1">
        <v>50613</v>
      </c>
      <c r="S182" s="2">
        <v>42054</v>
      </c>
      <c r="T182" s="2">
        <v>42055</v>
      </c>
      <c r="U182" s="1">
        <v>-47.12</v>
      </c>
      <c r="V182" s="1">
        <v>7</v>
      </c>
      <c r="W182" s="45">
        <v>44.8</v>
      </c>
      <c r="X182" s="1">
        <v>86956</v>
      </c>
      <c r="Y182" s="1">
        <f>DataSheet!$E579-DataSheet!$D579</f>
        <v>6782.9500000000007</v>
      </c>
      <c r="Z182" s="1" t="str">
        <f>_xlfn.IFS(DataSheet!$O579="Central","Chris",DataSheet!$O579="East","Erin",DataSheet!$O579="South","Sam",DataSheet!$O579="West","William")</f>
        <v>Erin</v>
      </c>
    </row>
    <row r="183" spans="1:26" ht="15" x14ac:dyDescent="0.25">
      <c r="A183" s="1">
        <v>233</v>
      </c>
      <c r="B183" s="1" t="s">
        <v>1281</v>
      </c>
      <c r="C183" s="1" t="s">
        <v>118</v>
      </c>
      <c r="D183" s="1">
        <v>7.0000000000000007E-2</v>
      </c>
      <c r="E183" s="1">
        <v>5.81</v>
      </c>
      <c r="F183" s="1">
        <v>8.49</v>
      </c>
      <c r="G183" s="1" t="s">
        <v>40</v>
      </c>
      <c r="H183" s="1" t="s">
        <v>29</v>
      </c>
      <c r="I183" s="1" t="s">
        <v>50</v>
      </c>
      <c r="J183" s="1" t="s">
        <v>74</v>
      </c>
      <c r="K183" s="1" t="s">
        <v>75</v>
      </c>
      <c r="L183" s="1" t="s">
        <v>332</v>
      </c>
      <c r="M183" s="1">
        <v>0.39</v>
      </c>
      <c r="N183" s="1" t="s">
        <v>34</v>
      </c>
      <c r="O183" s="1" t="s">
        <v>54</v>
      </c>
      <c r="P183" s="1" t="s">
        <v>105</v>
      </c>
      <c r="Q183" s="1" t="s">
        <v>1282</v>
      </c>
      <c r="R183" s="1">
        <v>60462</v>
      </c>
      <c r="S183" s="2">
        <v>42055</v>
      </c>
      <c r="T183" s="2">
        <v>42057</v>
      </c>
      <c r="U183" s="1">
        <v>-243.23650000000001</v>
      </c>
      <c r="V183" s="1">
        <v>10</v>
      </c>
      <c r="W183" s="45">
        <v>58.8</v>
      </c>
      <c r="X183" s="1">
        <v>90237</v>
      </c>
      <c r="Y183" s="1">
        <f>DataSheet!$E590-DataSheet!$D590</f>
        <v>14.12</v>
      </c>
      <c r="Z183" s="1" t="str">
        <f>_xlfn.IFS(DataSheet!$O590="Central","Chris",DataSheet!$O590="East","Erin",DataSheet!$O590="South","Sam",DataSheet!$O590="West","William")</f>
        <v>Erin</v>
      </c>
    </row>
    <row r="184" spans="1:26" ht="15" x14ac:dyDescent="0.25">
      <c r="A184" s="1">
        <v>233</v>
      </c>
      <c r="B184" s="1" t="s">
        <v>1281</v>
      </c>
      <c r="C184" s="1" t="s">
        <v>118</v>
      </c>
      <c r="D184" s="1">
        <v>0.04</v>
      </c>
      <c r="E184" s="1">
        <v>9.65</v>
      </c>
      <c r="F184" s="1">
        <v>6.22</v>
      </c>
      <c r="G184" s="1" t="s">
        <v>40</v>
      </c>
      <c r="H184" s="1" t="s">
        <v>29</v>
      </c>
      <c r="I184" s="1" t="s">
        <v>30</v>
      </c>
      <c r="J184" s="1" t="s">
        <v>128</v>
      </c>
      <c r="K184" s="1" t="s">
        <v>75</v>
      </c>
      <c r="L184" s="1" t="s">
        <v>1283</v>
      </c>
      <c r="M184" s="1">
        <v>0.55000000000000004</v>
      </c>
      <c r="N184" s="1" t="s">
        <v>34</v>
      </c>
      <c r="O184" s="1" t="s">
        <v>54</v>
      </c>
      <c r="P184" s="1" t="s">
        <v>105</v>
      </c>
      <c r="Q184" s="1" t="s">
        <v>1282</v>
      </c>
      <c r="R184" s="1">
        <v>60462</v>
      </c>
      <c r="S184" s="2">
        <v>42055</v>
      </c>
      <c r="T184" s="2">
        <v>42056</v>
      </c>
      <c r="U184" s="1">
        <v>-53.62</v>
      </c>
      <c r="V184" s="1">
        <v>12</v>
      </c>
      <c r="W184" s="45">
        <v>120.47</v>
      </c>
      <c r="X184" s="1">
        <v>90237</v>
      </c>
      <c r="Y184" s="1">
        <f>DataSheet!$E591-DataSheet!$D591</f>
        <v>297.56</v>
      </c>
      <c r="Z184" s="1" t="str">
        <f>_xlfn.IFS(DataSheet!$O591="Central","Chris",DataSheet!$O591="East","Erin",DataSheet!$O591="South","Sam",DataSheet!$O591="West","William")</f>
        <v>Erin</v>
      </c>
    </row>
    <row r="185" spans="1:26" ht="15" x14ac:dyDescent="0.25">
      <c r="A185" s="1">
        <v>1485</v>
      </c>
      <c r="B185" s="1" t="s">
        <v>1284</v>
      </c>
      <c r="C185" s="1" t="s">
        <v>72</v>
      </c>
      <c r="D185" s="1">
        <v>0.04</v>
      </c>
      <c r="E185" s="1">
        <v>11.5</v>
      </c>
      <c r="F185" s="1">
        <v>7.19</v>
      </c>
      <c r="G185" s="1" t="s">
        <v>40</v>
      </c>
      <c r="H185" s="1" t="s">
        <v>73</v>
      </c>
      <c r="I185" s="1" t="s">
        <v>50</v>
      </c>
      <c r="J185" s="1" t="s">
        <v>74</v>
      </c>
      <c r="K185" s="1" t="s">
        <v>75</v>
      </c>
      <c r="L185" s="1" t="s">
        <v>1285</v>
      </c>
      <c r="M185" s="1">
        <v>0.4</v>
      </c>
      <c r="N185" s="1" t="s">
        <v>34</v>
      </c>
      <c r="O185" s="1" t="s">
        <v>54</v>
      </c>
      <c r="P185" s="1" t="s">
        <v>105</v>
      </c>
      <c r="Q185" s="1" t="s">
        <v>1286</v>
      </c>
      <c r="R185" s="1">
        <v>60516</v>
      </c>
      <c r="S185" s="2">
        <v>42055</v>
      </c>
      <c r="T185" s="2">
        <v>42058</v>
      </c>
      <c r="U185" s="1">
        <v>-23.357880000000002</v>
      </c>
      <c r="V185" s="1">
        <v>14</v>
      </c>
      <c r="W185" s="45">
        <v>157.81</v>
      </c>
      <c r="X185" s="1">
        <v>91236</v>
      </c>
      <c r="Y185" s="1">
        <f>DataSheet!$E592-DataSheet!$D592</f>
        <v>12.97</v>
      </c>
      <c r="Z185" s="1" t="str">
        <f>_xlfn.IFS(DataSheet!$O592="Central","Chris",DataSheet!$O592="East","Erin",DataSheet!$O592="South","Sam",DataSheet!$O592="West","William")</f>
        <v>Erin</v>
      </c>
    </row>
    <row r="186" spans="1:26" ht="15" x14ac:dyDescent="0.25">
      <c r="A186" s="1">
        <v>1485</v>
      </c>
      <c r="B186" s="1" t="s">
        <v>1284</v>
      </c>
      <c r="C186" s="1" t="s">
        <v>72</v>
      </c>
      <c r="D186" s="1">
        <v>0.02</v>
      </c>
      <c r="E186" s="1">
        <v>15.7</v>
      </c>
      <c r="F186" s="1">
        <v>11.25</v>
      </c>
      <c r="G186" s="1" t="s">
        <v>40</v>
      </c>
      <c r="H186" s="1" t="s">
        <v>73</v>
      </c>
      <c r="I186" s="1" t="s">
        <v>50</v>
      </c>
      <c r="J186" s="1" t="s">
        <v>80</v>
      </c>
      <c r="K186" s="1" t="s">
        <v>75</v>
      </c>
      <c r="L186" s="1" t="s">
        <v>1287</v>
      </c>
      <c r="M186" s="1">
        <v>0.6</v>
      </c>
      <c r="N186" s="1" t="s">
        <v>34</v>
      </c>
      <c r="O186" s="1" t="s">
        <v>54</v>
      </c>
      <c r="P186" s="1" t="s">
        <v>105</v>
      </c>
      <c r="Q186" s="1" t="s">
        <v>1286</v>
      </c>
      <c r="R186" s="1">
        <v>60516</v>
      </c>
      <c r="S186" s="2">
        <v>42055</v>
      </c>
      <c r="T186" s="2">
        <v>42056</v>
      </c>
      <c r="U186" s="1">
        <v>-18.241599999999998</v>
      </c>
      <c r="V186" s="1">
        <v>1</v>
      </c>
      <c r="W186" s="45">
        <v>19.440000000000001</v>
      </c>
      <c r="X186" s="1">
        <v>91236</v>
      </c>
      <c r="Y186" s="1">
        <f>DataSheet!$E593-DataSheet!$D593</f>
        <v>14.36</v>
      </c>
      <c r="Z186" s="1" t="str">
        <f>_xlfn.IFS(DataSheet!$O593="Central","Chris",DataSheet!$O593="East","Erin",DataSheet!$O593="South","Sam",DataSheet!$O593="West","William")</f>
        <v>Erin</v>
      </c>
    </row>
    <row r="187" spans="1:26" ht="15" x14ac:dyDescent="0.25">
      <c r="A187" s="1">
        <v>1485</v>
      </c>
      <c r="B187" s="1" t="s">
        <v>1284</v>
      </c>
      <c r="C187" s="1" t="s">
        <v>72</v>
      </c>
      <c r="D187" s="1">
        <v>0.05</v>
      </c>
      <c r="E187" s="1">
        <v>225.02</v>
      </c>
      <c r="F187" s="1">
        <v>28.66</v>
      </c>
      <c r="G187" s="1" t="s">
        <v>28</v>
      </c>
      <c r="H187" s="1" t="s">
        <v>73</v>
      </c>
      <c r="I187" s="1" t="s">
        <v>50</v>
      </c>
      <c r="J187" s="1" t="s">
        <v>80</v>
      </c>
      <c r="K187" s="1" t="s">
        <v>59</v>
      </c>
      <c r="L187" s="1" t="s">
        <v>1288</v>
      </c>
      <c r="M187" s="1">
        <v>0.72</v>
      </c>
      <c r="N187" s="1" t="s">
        <v>34</v>
      </c>
      <c r="O187" s="1" t="s">
        <v>54</v>
      </c>
      <c r="P187" s="1" t="s">
        <v>105</v>
      </c>
      <c r="Q187" s="1" t="s">
        <v>1286</v>
      </c>
      <c r="R187" s="1">
        <v>60516</v>
      </c>
      <c r="S187" s="2">
        <v>42055</v>
      </c>
      <c r="T187" s="2">
        <v>42057</v>
      </c>
      <c r="U187" s="1">
        <v>1428.9104</v>
      </c>
      <c r="V187" s="1">
        <v>21</v>
      </c>
      <c r="W187" s="45">
        <v>4636.63</v>
      </c>
      <c r="X187" s="1">
        <v>91236</v>
      </c>
      <c r="Y187" s="1">
        <f>DataSheet!$E594-DataSheet!$D594</f>
        <v>4.09</v>
      </c>
      <c r="Z187" s="1" t="str">
        <f>_xlfn.IFS(DataSheet!$O594="Central","Chris",DataSheet!$O594="East","Erin",DataSheet!$O594="South","Sam",DataSheet!$O594="West","William")</f>
        <v>Erin</v>
      </c>
    </row>
    <row r="188" spans="1:26" ht="15" x14ac:dyDescent="0.25">
      <c r="A188" s="1">
        <v>2472</v>
      </c>
      <c r="B188" s="1" t="s">
        <v>1300</v>
      </c>
      <c r="C188" s="1" t="s">
        <v>49</v>
      </c>
      <c r="D188" s="1">
        <v>0.1</v>
      </c>
      <c r="E188" s="1">
        <v>4.91</v>
      </c>
      <c r="F188" s="1">
        <v>0.5</v>
      </c>
      <c r="G188" s="1" t="s">
        <v>89</v>
      </c>
      <c r="H188" s="1" t="s">
        <v>73</v>
      </c>
      <c r="I188" s="1" t="s">
        <v>50</v>
      </c>
      <c r="J188" s="1" t="s">
        <v>154</v>
      </c>
      <c r="K188" s="1" t="s">
        <v>75</v>
      </c>
      <c r="L188" s="1" t="s">
        <v>975</v>
      </c>
      <c r="M188" s="1">
        <v>0.36</v>
      </c>
      <c r="N188" s="1" t="s">
        <v>34</v>
      </c>
      <c r="O188" s="1" t="s">
        <v>54</v>
      </c>
      <c r="P188" s="1" t="s">
        <v>105</v>
      </c>
      <c r="Q188" s="1" t="s">
        <v>1301</v>
      </c>
      <c r="R188" s="1">
        <v>60432</v>
      </c>
      <c r="S188" s="2">
        <v>42056</v>
      </c>
      <c r="T188" s="2">
        <v>42056</v>
      </c>
      <c r="U188" s="1">
        <v>35.279699999999998</v>
      </c>
      <c r="V188" s="1">
        <v>10</v>
      </c>
      <c r="W188" s="45">
        <v>51.13</v>
      </c>
      <c r="X188" s="1">
        <v>86514</v>
      </c>
      <c r="Y188" s="1">
        <f>DataSheet!$E600-DataSheet!$D600</f>
        <v>90.929999999999993</v>
      </c>
      <c r="Z188" s="1" t="str">
        <f>_xlfn.IFS(DataSheet!$O600="Central","Chris",DataSheet!$O600="East","Erin",DataSheet!$O600="South","Sam",DataSheet!$O600="West","William")</f>
        <v>Erin</v>
      </c>
    </row>
    <row r="189" spans="1:26" ht="15" x14ac:dyDescent="0.25">
      <c r="A189" s="1">
        <v>2653</v>
      </c>
      <c r="B189" s="1" t="s">
        <v>1318</v>
      </c>
      <c r="C189" s="1" t="s">
        <v>72</v>
      </c>
      <c r="D189" s="1">
        <v>0.05</v>
      </c>
      <c r="E189" s="1">
        <v>4.9800000000000004</v>
      </c>
      <c r="F189" s="1">
        <v>4.62</v>
      </c>
      <c r="G189" s="1" t="s">
        <v>40</v>
      </c>
      <c r="H189" s="1" t="s">
        <v>41</v>
      </c>
      <c r="I189" s="1" t="s">
        <v>42</v>
      </c>
      <c r="J189" s="1" t="s">
        <v>43</v>
      </c>
      <c r="K189" s="1" t="s">
        <v>44</v>
      </c>
      <c r="L189" s="1" t="s">
        <v>1223</v>
      </c>
      <c r="M189" s="1">
        <v>0.64</v>
      </c>
      <c r="N189" s="1" t="s">
        <v>34</v>
      </c>
      <c r="O189" s="1" t="s">
        <v>54</v>
      </c>
      <c r="P189" s="1" t="s">
        <v>539</v>
      </c>
      <c r="Q189" s="1" t="s">
        <v>1319</v>
      </c>
      <c r="R189" s="1">
        <v>67037</v>
      </c>
      <c r="S189" s="2">
        <v>42057</v>
      </c>
      <c r="T189" s="2">
        <v>42058</v>
      </c>
      <c r="U189" s="1">
        <v>-98.35</v>
      </c>
      <c r="V189" s="1">
        <v>7</v>
      </c>
      <c r="W189" s="45">
        <v>34.32</v>
      </c>
      <c r="X189" s="1">
        <v>89360</v>
      </c>
      <c r="Y189" s="1">
        <f>DataSheet!$E609-DataSheet!$D609</f>
        <v>8</v>
      </c>
      <c r="Z189" s="1" t="str">
        <f>_xlfn.IFS(DataSheet!$O609="Central","Chris",DataSheet!$O609="East","Erin",DataSheet!$O609="South","Sam",DataSheet!$O609="West","William")</f>
        <v>Erin</v>
      </c>
    </row>
    <row r="190" spans="1:26" ht="15" x14ac:dyDescent="0.25">
      <c r="A190" s="1">
        <v>2653</v>
      </c>
      <c r="B190" s="1" t="s">
        <v>1318</v>
      </c>
      <c r="C190" s="1" t="s">
        <v>72</v>
      </c>
      <c r="D190" s="1">
        <v>0.02</v>
      </c>
      <c r="E190" s="1">
        <v>34.229999999999997</v>
      </c>
      <c r="F190" s="1">
        <v>5.0199999999999996</v>
      </c>
      <c r="G190" s="1" t="s">
        <v>40</v>
      </c>
      <c r="H190" s="1" t="s">
        <v>41</v>
      </c>
      <c r="I190" s="1" t="s">
        <v>30</v>
      </c>
      <c r="J190" s="1" t="s">
        <v>128</v>
      </c>
      <c r="K190" s="1" t="s">
        <v>75</v>
      </c>
      <c r="L190" s="1" t="s">
        <v>1320</v>
      </c>
      <c r="M190" s="1">
        <v>0.55000000000000004</v>
      </c>
      <c r="N190" s="1" t="s">
        <v>34</v>
      </c>
      <c r="O190" s="1" t="s">
        <v>54</v>
      </c>
      <c r="P190" s="1" t="s">
        <v>539</v>
      </c>
      <c r="Q190" s="1" t="s">
        <v>1319</v>
      </c>
      <c r="R190" s="1">
        <v>67037</v>
      </c>
      <c r="S190" s="2">
        <v>42057</v>
      </c>
      <c r="T190" s="2">
        <v>42059</v>
      </c>
      <c r="U190" s="1">
        <v>270.79050000000001</v>
      </c>
      <c r="V190" s="1">
        <v>11</v>
      </c>
      <c r="W190" s="45">
        <v>392.45</v>
      </c>
      <c r="X190" s="1">
        <v>89360</v>
      </c>
      <c r="Y190" s="1">
        <f>DataSheet!$E610-DataSheet!$D610</f>
        <v>2.94</v>
      </c>
      <c r="Z190" s="1" t="str">
        <f>_xlfn.IFS(DataSheet!$O610="Central","Chris",DataSheet!$O610="East","Erin",DataSheet!$O610="South","Sam",DataSheet!$O610="West","William")</f>
        <v>Erin</v>
      </c>
    </row>
    <row r="191" spans="1:26" ht="15" x14ac:dyDescent="0.25">
      <c r="A191" s="1">
        <v>2865</v>
      </c>
      <c r="B191" s="1" t="s">
        <v>1327</v>
      </c>
      <c r="C191" s="1" t="s">
        <v>27</v>
      </c>
      <c r="D191" s="1">
        <v>0.01</v>
      </c>
      <c r="E191" s="1">
        <v>13.79</v>
      </c>
      <c r="F191" s="1">
        <v>8.7799999999999994</v>
      </c>
      <c r="G191" s="1" t="s">
        <v>40</v>
      </c>
      <c r="H191" s="1" t="s">
        <v>96</v>
      </c>
      <c r="I191" s="1" t="s">
        <v>30</v>
      </c>
      <c r="J191" s="1" t="s">
        <v>128</v>
      </c>
      <c r="K191" s="1" t="s">
        <v>75</v>
      </c>
      <c r="L191" s="1" t="s">
        <v>1328</v>
      </c>
      <c r="M191" s="1">
        <v>0.43</v>
      </c>
      <c r="N191" s="1" t="s">
        <v>34</v>
      </c>
      <c r="O191" s="1" t="s">
        <v>54</v>
      </c>
      <c r="P191" s="1" t="s">
        <v>189</v>
      </c>
      <c r="Q191" s="1" t="s">
        <v>1329</v>
      </c>
      <c r="R191" s="1">
        <v>75460</v>
      </c>
      <c r="S191" s="2">
        <v>42058</v>
      </c>
      <c r="T191" s="2">
        <v>42060</v>
      </c>
      <c r="U191" s="1">
        <v>-36.770000000000003</v>
      </c>
      <c r="V191" s="1">
        <v>4</v>
      </c>
      <c r="W191" s="45">
        <v>56.68</v>
      </c>
      <c r="X191" s="1">
        <v>90871</v>
      </c>
      <c r="Y191" s="1">
        <f>DataSheet!$E615-DataSheet!$D615</f>
        <v>7.54</v>
      </c>
      <c r="Z191" s="1" t="str">
        <f>_xlfn.IFS(DataSheet!$O615="Central","Chris",DataSheet!$O615="East","Erin",DataSheet!$O615="South","Sam",DataSheet!$O615="West","William")</f>
        <v>Erin</v>
      </c>
    </row>
    <row r="192" spans="1:26" ht="15" x14ac:dyDescent="0.25">
      <c r="A192" s="1">
        <v>2865</v>
      </c>
      <c r="B192" s="1" t="s">
        <v>1327</v>
      </c>
      <c r="C192" s="1" t="s">
        <v>27</v>
      </c>
      <c r="D192" s="1">
        <v>0.04</v>
      </c>
      <c r="E192" s="1">
        <v>33.29</v>
      </c>
      <c r="F192" s="1">
        <v>8.74</v>
      </c>
      <c r="G192" s="1" t="s">
        <v>40</v>
      </c>
      <c r="H192" s="1" t="s">
        <v>96</v>
      </c>
      <c r="I192" s="1" t="s">
        <v>50</v>
      </c>
      <c r="J192" s="1" t="s">
        <v>80</v>
      </c>
      <c r="K192" s="1" t="s">
        <v>75</v>
      </c>
      <c r="L192" s="1" t="s">
        <v>1330</v>
      </c>
      <c r="M192" s="1">
        <v>0.61</v>
      </c>
      <c r="N192" s="1" t="s">
        <v>34</v>
      </c>
      <c r="O192" s="1" t="s">
        <v>54</v>
      </c>
      <c r="P192" s="1" t="s">
        <v>189</v>
      </c>
      <c r="Q192" s="1" t="s">
        <v>1329</v>
      </c>
      <c r="R192" s="1">
        <v>75460</v>
      </c>
      <c r="S192" s="2">
        <v>42058</v>
      </c>
      <c r="T192" s="2">
        <v>42059</v>
      </c>
      <c r="U192" s="1">
        <v>87.03</v>
      </c>
      <c r="V192" s="1">
        <v>8</v>
      </c>
      <c r="W192" s="45">
        <v>273.33999999999997</v>
      </c>
      <c r="X192" s="1">
        <v>90871</v>
      </c>
      <c r="Y192" s="1">
        <f>DataSheet!$E616-DataSheet!$D616</f>
        <v>125.99</v>
      </c>
      <c r="Z192" s="1" t="str">
        <f>_xlfn.IFS(DataSheet!$O616="Central","Chris",DataSheet!$O616="East","Erin",DataSheet!$O616="South","Sam",DataSheet!$O616="West","William")</f>
        <v>Erin</v>
      </c>
    </row>
    <row r="193" spans="1:26" ht="15" x14ac:dyDescent="0.25">
      <c r="A193" s="1">
        <v>2892</v>
      </c>
      <c r="B193" s="1" t="s">
        <v>1333</v>
      </c>
      <c r="C193" s="1" t="s">
        <v>39</v>
      </c>
      <c r="D193" s="1">
        <v>0.1</v>
      </c>
      <c r="E193" s="1">
        <v>209.37</v>
      </c>
      <c r="F193" s="1">
        <v>69</v>
      </c>
      <c r="G193" s="1" t="s">
        <v>40</v>
      </c>
      <c r="H193" s="1" t="s">
        <v>41</v>
      </c>
      <c r="I193" s="1" t="s">
        <v>30</v>
      </c>
      <c r="J193" s="1" t="s">
        <v>31</v>
      </c>
      <c r="K193" s="1" t="s">
        <v>66</v>
      </c>
      <c r="L193" s="1" t="s">
        <v>1226</v>
      </c>
      <c r="M193" s="1">
        <v>0.79</v>
      </c>
      <c r="N193" s="1" t="s">
        <v>34</v>
      </c>
      <c r="O193" s="1" t="s">
        <v>54</v>
      </c>
      <c r="P193" s="1" t="s">
        <v>291</v>
      </c>
      <c r="Q193" s="1" t="s">
        <v>1334</v>
      </c>
      <c r="R193" s="1">
        <v>48154</v>
      </c>
      <c r="S193" s="2">
        <v>42058</v>
      </c>
      <c r="T193" s="2">
        <v>42060</v>
      </c>
      <c r="U193" s="1">
        <v>-165.59492040000001</v>
      </c>
      <c r="V193" s="1">
        <v>11</v>
      </c>
      <c r="W193" s="45">
        <v>2125.12</v>
      </c>
      <c r="X193" s="1">
        <v>90011</v>
      </c>
      <c r="Y193" s="1">
        <f>DataSheet!$E618-DataSheet!$D618</f>
        <v>350.94</v>
      </c>
      <c r="Z193" s="1" t="str">
        <f>_xlfn.IFS(DataSheet!$O618="Central","Chris",DataSheet!$O618="East","Erin",DataSheet!$O618="South","Sam",DataSheet!$O618="West","William")</f>
        <v>Erin</v>
      </c>
    </row>
    <row r="194" spans="1:26" ht="15" x14ac:dyDescent="0.25">
      <c r="A194" s="1">
        <v>2893</v>
      </c>
      <c r="B194" s="1" t="s">
        <v>1335</v>
      </c>
      <c r="C194" s="1" t="s">
        <v>39</v>
      </c>
      <c r="D194" s="1">
        <v>7.0000000000000007E-2</v>
      </c>
      <c r="E194" s="1">
        <v>4.9800000000000004</v>
      </c>
      <c r="F194" s="1">
        <v>4.7</v>
      </c>
      <c r="G194" s="1" t="s">
        <v>40</v>
      </c>
      <c r="H194" s="1" t="s">
        <v>41</v>
      </c>
      <c r="I194" s="1" t="s">
        <v>50</v>
      </c>
      <c r="J194" s="1" t="s">
        <v>90</v>
      </c>
      <c r="K194" s="1" t="s">
        <v>75</v>
      </c>
      <c r="L194" s="1" t="s">
        <v>1336</v>
      </c>
      <c r="M194" s="1">
        <v>0.38</v>
      </c>
      <c r="N194" s="1" t="s">
        <v>34</v>
      </c>
      <c r="O194" s="1" t="s">
        <v>54</v>
      </c>
      <c r="P194" s="1" t="s">
        <v>291</v>
      </c>
      <c r="Q194" s="1" t="s">
        <v>512</v>
      </c>
      <c r="R194" s="1">
        <v>48071</v>
      </c>
      <c r="S194" s="2">
        <v>42058</v>
      </c>
      <c r="T194" s="2">
        <v>42059</v>
      </c>
      <c r="U194" s="1">
        <v>-21.684000000000001</v>
      </c>
      <c r="V194" s="1">
        <v>9</v>
      </c>
      <c r="W194" s="45">
        <v>45.05</v>
      </c>
      <c r="X194" s="1">
        <v>90011</v>
      </c>
      <c r="Y194" s="1">
        <f>DataSheet!$E619-DataSheet!$D619</f>
        <v>15.950000000000001</v>
      </c>
      <c r="Z194" s="1" t="str">
        <f>_xlfn.IFS(DataSheet!$O619="Central","Chris",DataSheet!$O619="East","Erin",DataSheet!$O619="South","Sam",DataSheet!$O619="West","William")</f>
        <v>Erin</v>
      </c>
    </row>
    <row r="195" spans="1:26" ht="15" x14ac:dyDescent="0.25">
      <c r="A195" s="1">
        <v>1894</v>
      </c>
      <c r="B195" s="1" t="s">
        <v>1341</v>
      </c>
      <c r="C195" s="1" t="s">
        <v>27</v>
      </c>
      <c r="D195" s="1">
        <v>0</v>
      </c>
      <c r="E195" s="1">
        <v>300.98</v>
      </c>
      <c r="F195" s="1">
        <v>164.73</v>
      </c>
      <c r="G195" s="1" t="s">
        <v>28</v>
      </c>
      <c r="H195" s="1" t="s">
        <v>73</v>
      </c>
      <c r="I195" s="1" t="s">
        <v>30</v>
      </c>
      <c r="J195" s="1" t="s">
        <v>111</v>
      </c>
      <c r="K195" s="1" t="s">
        <v>59</v>
      </c>
      <c r="L195" s="1" t="s">
        <v>1342</v>
      </c>
      <c r="M195" s="1">
        <v>0.56000000000000005</v>
      </c>
      <c r="N195" s="1" t="s">
        <v>34</v>
      </c>
      <c r="O195" s="1" t="s">
        <v>54</v>
      </c>
      <c r="P195" s="1" t="s">
        <v>359</v>
      </c>
      <c r="Q195" s="1" t="s">
        <v>1343</v>
      </c>
      <c r="R195" s="1">
        <v>54915</v>
      </c>
      <c r="S195" s="2">
        <v>42059</v>
      </c>
      <c r="T195" s="2">
        <v>42060</v>
      </c>
      <c r="U195" s="1">
        <v>2653.2914999999998</v>
      </c>
      <c r="V195" s="1">
        <v>12</v>
      </c>
      <c r="W195" s="45">
        <v>3845.35</v>
      </c>
      <c r="X195" s="1">
        <v>91261</v>
      </c>
      <c r="Y195" s="1">
        <f>DataSheet!$E623-DataSheet!$D623</f>
        <v>9.74</v>
      </c>
      <c r="Z195" s="1" t="str">
        <f>_xlfn.IFS(DataSheet!$O623="Central","Chris",DataSheet!$O623="East","Erin",DataSheet!$O623="South","Sam",DataSheet!$O623="West","William")</f>
        <v>Erin</v>
      </c>
    </row>
    <row r="196" spans="1:26" ht="15" x14ac:dyDescent="0.25">
      <c r="A196" s="1">
        <v>1894</v>
      </c>
      <c r="B196" s="1" t="s">
        <v>1341</v>
      </c>
      <c r="C196" s="1" t="s">
        <v>27</v>
      </c>
      <c r="D196" s="1">
        <v>0.09</v>
      </c>
      <c r="E196" s="1">
        <v>2.94</v>
      </c>
      <c r="F196" s="1">
        <v>0.96</v>
      </c>
      <c r="G196" s="1" t="s">
        <v>40</v>
      </c>
      <c r="H196" s="1" t="s">
        <v>73</v>
      </c>
      <c r="I196" s="1" t="s">
        <v>50</v>
      </c>
      <c r="J196" s="1" t="s">
        <v>51</v>
      </c>
      <c r="K196" s="1" t="s">
        <v>52</v>
      </c>
      <c r="L196" s="1" t="s">
        <v>831</v>
      </c>
      <c r="M196" s="1">
        <v>0.57999999999999996</v>
      </c>
      <c r="N196" s="1" t="s">
        <v>34</v>
      </c>
      <c r="O196" s="1" t="s">
        <v>54</v>
      </c>
      <c r="P196" s="1" t="s">
        <v>359</v>
      </c>
      <c r="Q196" s="1" t="s">
        <v>1343</v>
      </c>
      <c r="R196" s="1">
        <v>54915</v>
      </c>
      <c r="S196" s="2">
        <v>42059</v>
      </c>
      <c r="T196" s="2">
        <v>42061</v>
      </c>
      <c r="U196" s="1">
        <v>-1.84</v>
      </c>
      <c r="V196" s="1">
        <v>1</v>
      </c>
      <c r="W196" s="45">
        <v>3.77</v>
      </c>
      <c r="X196" s="1">
        <v>91261</v>
      </c>
      <c r="Y196" s="1">
        <f>DataSheet!$E624-DataSheet!$D624</f>
        <v>31.71</v>
      </c>
      <c r="Z196" s="1" t="str">
        <f>_xlfn.IFS(DataSheet!$O624="Central","Chris",DataSheet!$O624="East","Erin",DataSheet!$O624="South","Sam",DataSheet!$O624="West","William")</f>
        <v>Erin</v>
      </c>
    </row>
    <row r="197" spans="1:26" ht="15" x14ac:dyDescent="0.25">
      <c r="A197" s="1">
        <v>1127</v>
      </c>
      <c r="B197" s="1" t="s">
        <v>1347</v>
      </c>
      <c r="C197" s="1" t="s">
        <v>118</v>
      </c>
      <c r="D197" s="1">
        <v>0.02</v>
      </c>
      <c r="E197" s="1">
        <v>4.0599999999999996</v>
      </c>
      <c r="F197" s="1">
        <v>6.89</v>
      </c>
      <c r="G197" s="1" t="s">
        <v>40</v>
      </c>
      <c r="H197" s="1" t="s">
        <v>41</v>
      </c>
      <c r="I197" s="1" t="s">
        <v>50</v>
      </c>
      <c r="J197" s="1" t="s">
        <v>97</v>
      </c>
      <c r="K197" s="1" t="s">
        <v>75</v>
      </c>
      <c r="L197" s="1" t="s">
        <v>1273</v>
      </c>
      <c r="M197" s="1">
        <v>0.6</v>
      </c>
      <c r="N197" s="1" t="s">
        <v>34</v>
      </c>
      <c r="O197" s="1" t="s">
        <v>54</v>
      </c>
      <c r="P197" s="1" t="s">
        <v>189</v>
      </c>
      <c r="Q197" s="1" t="s">
        <v>1348</v>
      </c>
      <c r="R197" s="1">
        <v>78852</v>
      </c>
      <c r="S197" s="2">
        <v>42059</v>
      </c>
      <c r="T197" s="2">
        <v>42061</v>
      </c>
      <c r="U197" s="1">
        <v>-93.735200000000006</v>
      </c>
      <c r="V197" s="1">
        <v>16</v>
      </c>
      <c r="W197" s="45">
        <v>66.81</v>
      </c>
      <c r="X197" s="1">
        <v>87221</v>
      </c>
      <c r="Y197" s="1">
        <f>DataSheet!$E626-DataSheet!$D626</f>
        <v>15.47</v>
      </c>
      <c r="Z197" s="1" t="str">
        <f>_xlfn.IFS(DataSheet!$O626="Central","Chris",DataSheet!$O626="East","Erin",DataSheet!$O626="South","Sam",DataSheet!$O626="West","William")</f>
        <v>Erin</v>
      </c>
    </row>
    <row r="198" spans="1:26" ht="15" x14ac:dyDescent="0.25">
      <c r="A198" s="1">
        <v>2398</v>
      </c>
      <c r="B198" s="1" t="s">
        <v>1351</v>
      </c>
      <c r="C198" s="1" t="s">
        <v>72</v>
      </c>
      <c r="D198" s="1">
        <v>0.03</v>
      </c>
      <c r="E198" s="1">
        <v>7.64</v>
      </c>
      <c r="F198" s="1">
        <v>5.83</v>
      </c>
      <c r="G198" s="1" t="s">
        <v>40</v>
      </c>
      <c r="H198" s="1" t="s">
        <v>96</v>
      </c>
      <c r="I198" s="1" t="s">
        <v>50</v>
      </c>
      <c r="J198" s="1" t="s">
        <v>90</v>
      </c>
      <c r="K198" s="1" t="s">
        <v>52</v>
      </c>
      <c r="L198" s="1" t="s">
        <v>234</v>
      </c>
      <c r="M198" s="1">
        <v>0.36</v>
      </c>
      <c r="N198" s="1" t="s">
        <v>34</v>
      </c>
      <c r="O198" s="1" t="s">
        <v>54</v>
      </c>
      <c r="P198" s="1" t="s">
        <v>105</v>
      </c>
      <c r="Q198" s="1" t="s">
        <v>1352</v>
      </c>
      <c r="R198" s="1">
        <v>60103</v>
      </c>
      <c r="S198" s="2">
        <v>42059</v>
      </c>
      <c r="T198" s="2">
        <v>42061</v>
      </c>
      <c r="U198" s="1">
        <v>-15.090400000000001</v>
      </c>
      <c r="V198" s="1">
        <v>12</v>
      </c>
      <c r="W198" s="45">
        <v>96.86</v>
      </c>
      <c r="X198" s="1">
        <v>86373</v>
      </c>
      <c r="Y198" s="1">
        <f>DataSheet!$E628-DataSheet!$D628</f>
        <v>14.88</v>
      </c>
      <c r="Z198" s="1" t="str">
        <f>_xlfn.IFS(DataSheet!$O628="Central","Chris",DataSheet!$O628="East","Erin",DataSheet!$O628="South","Sam",DataSheet!$O628="West","William")</f>
        <v>Erin</v>
      </c>
    </row>
    <row r="199" spans="1:26" ht="15" x14ac:dyDescent="0.25">
      <c r="A199" s="1">
        <v>868</v>
      </c>
      <c r="B199" s="1" t="s">
        <v>1370</v>
      </c>
      <c r="C199" s="1" t="s">
        <v>72</v>
      </c>
      <c r="D199" s="1">
        <v>0.04</v>
      </c>
      <c r="E199" s="1">
        <v>29.18</v>
      </c>
      <c r="F199" s="1">
        <v>8.5500000000000007</v>
      </c>
      <c r="G199" s="1" t="s">
        <v>89</v>
      </c>
      <c r="H199" s="1" t="s">
        <v>96</v>
      </c>
      <c r="I199" s="1" t="s">
        <v>30</v>
      </c>
      <c r="J199" s="1" t="s">
        <v>128</v>
      </c>
      <c r="K199" s="1" t="s">
        <v>75</v>
      </c>
      <c r="L199" s="1" t="s">
        <v>1371</v>
      </c>
      <c r="M199" s="1">
        <v>0.42</v>
      </c>
      <c r="N199" s="1" t="s">
        <v>34</v>
      </c>
      <c r="O199" s="1" t="s">
        <v>54</v>
      </c>
      <c r="P199" s="1" t="s">
        <v>86</v>
      </c>
      <c r="Q199" s="1" t="s">
        <v>1372</v>
      </c>
      <c r="R199" s="1">
        <v>55126</v>
      </c>
      <c r="S199" s="2">
        <v>42060</v>
      </c>
      <c r="T199" s="2">
        <v>42062</v>
      </c>
      <c r="U199" s="1">
        <v>201.7353</v>
      </c>
      <c r="V199" s="1">
        <v>10</v>
      </c>
      <c r="W199" s="45">
        <v>292.37</v>
      </c>
      <c r="X199" s="1">
        <v>91194</v>
      </c>
      <c r="Y199" s="1">
        <f>DataSheet!$E637-DataSheet!$D637</f>
        <v>6.3900000000000006</v>
      </c>
      <c r="Z199" s="1" t="str">
        <f>_xlfn.IFS(DataSheet!$O637="Central","Chris",DataSheet!$O637="East","Erin",DataSheet!$O637="South","Sam",DataSheet!$O637="West","William")</f>
        <v>Erin</v>
      </c>
    </row>
    <row r="200" spans="1:26" ht="15" x14ac:dyDescent="0.25">
      <c r="A200" s="1">
        <v>868</v>
      </c>
      <c r="B200" s="1" t="s">
        <v>1370</v>
      </c>
      <c r="C200" s="1" t="s">
        <v>72</v>
      </c>
      <c r="D200" s="1">
        <v>0</v>
      </c>
      <c r="E200" s="1">
        <v>80.98</v>
      </c>
      <c r="F200" s="1">
        <v>35</v>
      </c>
      <c r="G200" s="1" t="s">
        <v>40</v>
      </c>
      <c r="H200" s="1" t="s">
        <v>96</v>
      </c>
      <c r="I200" s="1" t="s">
        <v>50</v>
      </c>
      <c r="J200" s="1" t="s">
        <v>80</v>
      </c>
      <c r="K200" s="1" t="s">
        <v>66</v>
      </c>
      <c r="L200" s="1" t="s">
        <v>709</v>
      </c>
      <c r="M200" s="1">
        <v>0.83</v>
      </c>
      <c r="N200" s="1" t="s">
        <v>34</v>
      </c>
      <c r="O200" s="1" t="s">
        <v>54</v>
      </c>
      <c r="P200" s="1" t="s">
        <v>86</v>
      </c>
      <c r="Q200" s="1" t="s">
        <v>1372</v>
      </c>
      <c r="R200" s="1">
        <v>55126</v>
      </c>
      <c r="S200" s="2">
        <v>42060</v>
      </c>
      <c r="T200" s="2">
        <v>42062</v>
      </c>
      <c r="U200" s="1">
        <v>-684.78</v>
      </c>
      <c r="V200" s="1">
        <v>8</v>
      </c>
      <c r="W200" s="45">
        <v>682.79</v>
      </c>
      <c r="X200" s="1">
        <v>91194</v>
      </c>
      <c r="Y200" s="1">
        <f>DataSheet!$E638-DataSheet!$D638</f>
        <v>122.94</v>
      </c>
      <c r="Z200" s="1" t="str">
        <f>_xlfn.IFS(DataSheet!$O638="Central","Chris",DataSheet!$O638="East","Erin",DataSheet!$O638="South","Sam",DataSheet!$O638="West","William")</f>
        <v>Erin</v>
      </c>
    </row>
    <row r="201" spans="1:26" ht="15" x14ac:dyDescent="0.25">
      <c r="A201" s="1">
        <v>2979</v>
      </c>
      <c r="B201" s="1" t="s">
        <v>820</v>
      </c>
      <c r="C201" s="1" t="s">
        <v>27</v>
      </c>
      <c r="D201" s="1">
        <v>0.02</v>
      </c>
      <c r="E201" s="1">
        <v>5.34</v>
      </c>
      <c r="F201" s="1">
        <v>2.99</v>
      </c>
      <c r="G201" s="1" t="s">
        <v>40</v>
      </c>
      <c r="H201" s="1" t="s">
        <v>96</v>
      </c>
      <c r="I201" s="1" t="s">
        <v>50</v>
      </c>
      <c r="J201" s="1" t="s">
        <v>74</v>
      </c>
      <c r="K201" s="1" t="s">
        <v>75</v>
      </c>
      <c r="L201" s="1" t="s">
        <v>1380</v>
      </c>
      <c r="M201" s="1">
        <v>0.38</v>
      </c>
      <c r="N201" s="1" t="s">
        <v>34</v>
      </c>
      <c r="O201" s="1" t="s">
        <v>54</v>
      </c>
      <c r="P201" s="1" t="s">
        <v>567</v>
      </c>
      <c r="Q201" s="1" t="s">
        <v>822</v>
      </c>
      <c r="R201" s="1">
        <v>58601</v>
      </c>
      <c r="S201" s="2">
        <v>42061</v>
      </c>
      <c r="T201" s="2">
        <v>42063</v>
      </c>
      <c r="U201" s="1">
        <v>5.2954999999999997</v>
      </c>
      <c r="V201" s="1">
        <v>6</v>
      </c>
      <c r="W201" s="45">
        <v>34.729999999999997</v>
      </c>
      <c r="X201" s="1">
        <v>86545</v>
      </c>
      <c r="Y201" s="1">
        <f>DataSheet!$E643-DataSheet!$D643</f>
        <v>2.86</v>
      </c>
      <c r="Z201" s="1" t="str">
        <f>_xlfn.IFS(DataSheet!$O643="Central","Chris",DataSheet!$O643="East","Erin",DataSheet!$O643="South","Sam",DataSheet!$O643="West","William")</f>
        <v>Erin</v>
      </c>
    </row>
    <row r="202" spans="1:26" ht="15" x14ac:dyDescent="0.25">
      <c r="A202" s="1">
        <v>2979</v>
      </c>
      <c r="B202" s="1" t="s">
        <v>820</v>
      </c>
      <c r="C202" s="1" t="s">
        <v>27</v>
      </c>
      <c r="D202" s="1">
        <v>0.03</v>
      </c>
      <c r="E202" s="1">
        <v>40.98</v>
      </c>
      <c r="F202" s="1">
        <v>7.47</v>
      </c>
      <c r="G202" s="1" t="s">
        <v>40</v>
      </c>
      <c r="H202" s="1" t="s">
        <v>96</v>
      </c>
      <c r="I202" s="1" t="s">
        <v>50</v>
      </c>
      <c r="J202" s="1" t="s">
        <v>74</v>
      </c>
      <c r="K202" s="1" t="s">
        <v>75</v>
      </c>
      <c r="L202" s="1" t="s">
        <v>1381</v>
      </c>
      <c r="M202" s="1">
        <v>0.37</v>
      </c>
      <c r="N202" s="1" t="s">
        <v>34</v>
      </c>
      <c r="O202" s="1" t="s">
        <v>54</v>
      </c>
      <c r="P202" s="1" t="s">
        <v>567</v>
      </c>
      <c r="Q202" s="1" t="s">
        <v>822</v>
      </c>
      <c r="R202" s="1">
        <v>58601</v>
      </c>
      <c r="S202" s="2">
        <v>42061</v>
      </c>
      <c r="T202" s="2">
        <v>42062</v>
      </c>
      <c r="U202" s="1">
        <v>170.79570000000001</v>
      </c>
      <c r="V202" s="1">
        <v>6</v>
      </c>
      <c r="W202" s="45">
        <v>247.53</v>
      </c>
      <c r="X202" s="1">
        <v>86545</v>
      </c>
      <c r="Y202" s="1">
        <f>DataSheet!$E644-DataSheet!$D644</f>
        <v>12.51</v>
      </c>
      <c r="Z202" s="1" t="str">
        <f>_xlfn.IFS(DataSheet!$O644="Central","Chris",DataSheet!$O644="East","Erin",DataSheet!$O644="South","Sam",DataSheet!$O644="West","William")</f>
        <v>Erin</v>
      </c>
    </row>
    <row r="203" spans="1:26" ht="15" x14ac:dyDescent="0.25">
      <c r="A203" s="1">
        <v>573</v>
      </c>
      <c r="B203" s="1" t="s">
        <v>1382</v>
      </c>
      <c r="C203" s="1" t="s">
        <v>39</v>
      </c>
      <c r="D203" s="1">
        <v>0.08</v>
      </c>
      <c r="E203" s="1">
        <v>415.88</v>
      </c>
      <c r="F203" s="1">
        <v>11.37</v>
      </c>
      <c r="G203" s="1" t="s">
        <v>40</v>
      </c>
      <c r="H203" s="1" t="s">
        <v>96</v>
      </c>
      <c r="I203" s="1" t="s">
        <v>50</v>
      </c>
      <c r="J203" s="1" t="s">
        <v>80</v>
      </c>
      <c r="K203" s="1" t="s">
        <v>75</v>
      </c>
      <c r="L203" s="1" t="s">
        <v>1383</v>
      </c>
      <c r="M203" s="1">
        <v>0.56999999999999995</v>
      </c>
      <c r="N203" s="1" t="s">
        <v>34</v>
      </c>
      <c r="O203" s="1" t="s">
        <v>54</v>
      </c>
      <c r="P203" s="1" t="s">
        <v>105</v>
      </c>
      <c r="Q203" s="1" t="s">
        <v>1384</v>
      </c>
      <c r="R203" s="1">
        <v>61554</v>
      </c>
      <c r="S203" s="2">
        <v>42061</v>
      </c>
      <c r="T203" s="2">
        <v>42062</v>
      </c>
      <c r="U203" s="1">
        <v>-269.08440000000002</v>
      </c>
      <c r="V203" s="1">
        <v>1</v>
      </c>
      <c r="W203" s="45">
        <v>405.57</v>
      </c>
      <c r="X203" s="1">
        <v>86556</v>
      </c>
      <c r="Y203" s="1">
        <f>DataSheet!$E645-DataSheet!$D645</f>
        <v>5.1099999999999994</v>
      </c>
      <c r="Z203" s="1" t="str">
        <f>_xlfn.IFS(DataSheet!$O645="Central","Chris",DataSheet!$O645="East","Erin",DataSheet!$O645="South","Sam",DataSheet!$O645="West","William")</f>
        <v>Erin</v>
      </c>
    </row>
    <row r="204" spans="1:26" ht="15" x14ac:dyDescent="0.25">
      <c r="A204" s="1">
        <v>865</v>
      </c>
      <c r="B204" s="1" t="s">
        <v>1388</v>
      </c>
      <c r="C204" s="1" t="s">
        <v>49</v>
      </c>
      <c r="D204" s="1">
        <v>0.04</v>
      </c>
      <c r="E204" s="1">
        <v>6.48</v>
      </c>
      <c r="F204" s="1">
        <v>5.16</v>
      </c>
      <c r="G204" s="1" t="s">
        <v>89</v>
      </c>
      <c r="H204" s="1" t="s">
        <v>96</v>
      </c>
      <c r="I204" s="1" t="s">
        <v>50</v>
      </c>
      <c r="J204" s="1" t="s">
        <v>90</v>
      </c>
      <c r="K204" s="1" t="s">
        <v>75</v>
      </c>
      <c r="L204" s="1" t="s">
        <v>1389</v>
      </c>
      <c r="M204" s="1">
        <v>0.37</v>
      </c>
      <c r="N204" s="1" t="s">
        <v>34</v>
      </c>
      <c r="O204" s="1" t="s">
        <v>54</v>
      </c>
      <c r="P204" s="1" t="s">
        <v>55</v>
      </c>
      <c r="Q204" s="1" t="s">
        <v>1044</v>
      </c>
      <c r="R204" s="1">
        <v>46312</v>
      </c>
      <c r="S204" s="2">
        <v>42061</v>
      </c>
      <c r="T204" s="2">
        <v>42065</v>
      </c>
      <c r="U204" s="1">
        <v>-11.1332</v>
      </c>
      <c r="V204" s="1">
        <v>12</v>
      </c>
      <c r="W204" s="45">
        <v>86.79</v>
      </c>
      <c r="X204" s="1">
        <v>90675</v>
      </c>
      <c r="Y204" s="1">
        <f>DataSheet!$E647-DataSheet!$D647</f>
        <v>5.1099999999999994</v>
      </c>
      <c r="Z204" s="1" t="str">
        <f>_xlfn.IFS(DataSheet!$O647="Central","Chris",DataSheet!$O647="East","Erin",DataSheet!$O647="South","Sam",DataSheet!$O647="West","William")</f>
        <v>Erin</v>
      </c>
    </row>
    <row r="205" spans="1:26" ht="15" x14ac:dyDescent="0.25">
      <c r="A205" s="1">
        <v>1005</v>
      </c>
      <c r="B205" s="1" t="s">
        <v>1399</v>
      </c>
      <c r="C205" s="1" t="s">
        <v>39</v>
      </c>
      <c r="D205" s="1">
        <v>0.02</v>
      </c>
      <c r="E205" s="1">
        <v>40.99</v>
      </c>
      <c r="F205" s="1">
        <v>17.48</v>
      </c>
      <c r="G205" s="1" t="s">
        <v>40</v>
      </c>
      <c r="H205" s="1" t="s">
        <v>29</v>
      </c>
      <c r="I205" s="1" t="s">
        <v>50</v>
      </c>
      <c r="J205" s="1" t="s">
        <v>90</v>
      </c>
      <c r="K205" s="1" t="s">
        <v>75</v>
      </c>
      <c r="L205" s="1" t="s">
        <v>1400</v>
      </c>
      <c r="M205" s="1">
        <v>0.36</v>
      </c>
      <c r="N205" s="1" t="s">
        <v>34</v>
      </c>
      <c r="O205" s="1" t="s">
        <v>54</v>
      </c>
      <c r="P205" s="1" t="s">
        <v>105</v>
      </c>
      <c r="Q205" s="1" t="s">
        <v>1401</v>
      </c>
      <c r="R205" s="1">
        <v>60089</v>
      </c>
      <c r="S205" s="2">
        <v>42062</v>
      </c>
      <c r="T205" s="2">
        <v>42063</v>
      </c>
      <c r="U205" s="1">
        <v>551.09280000000001</v>
      </c>
      <c r="V205" s="1">
        <v>23</v>
      </c>
      <c r="W205" s="45">
        <v>950.43</v>
      </c>
      <c r="X205" s="1">
        <v>90044</v>
      </c>
      <c r="Y205" s="1">
        <f>DataSheet!$E653-DataSheet!$D653</f>
        <v>218.71</v>
      </c>
      <c r="Z205" s="1" t="str">
        <f>_xlfn.IFS(DataSheet!$O653="Central","Chris",DataSheet!$O653="East","Erin",DataSheet!$O653="South","Sam",DataSheet!$O653="West","William")</f>
        <v>Erin</v>
      </c>
    </row>
    <row r="206" spans="1:26" ht="15" x14ac:dyDescent="0.25">
      <c r="A206" s="1">
        <v>2466</v>
      </c>
      <c r="B206" s="1" t="s">
        <v>1411</v>
      </c>
      <c r="C206" s="1" t="s">
        <v>118</v>
      </c>
      <c r="D206" s="1">
        <v>0.04</v>
      </c>
      <c r="E206" s="1">
        <v>2.08</v>
      </c>
      <c r="F206" s="1">
        <v>1.49</v>
      </c>
      <c r="G206" s="1" t="s">
        <v>40</v>
      </c>
      <c r="H206" s="1" t="s">
        <v>96</v>
      </c>
      <c r="I206" s="1" t="s">
        <v>50</v>
      </c>
      <c r="J206" s="1" t="s">
        <v>74</v>
      </c>
      <c r="K206" s="1" t="s">
        <v>75</v>
      </c>
      <c r="L206" s="1" t="s">
        <v>1412</v>
      </c>
      <c r="M206" s="1">
        <v>0.36</v>
      </c>
      <c r="N206" s="1" t="s">
        <v>34</v>
      </c>
      <c r="O206" s="1" t="s">
        <v>54</v>
      </c>
      <c r="P206" s="1" t="s">
        <v>291</v>
      </c>
      <c r="Q206" s="1" t="s">
        <v>1413</v>
      </c>
      <c r="R206" s="1">
        <v>49783</v>
      </c>
      <c r="S206" s="2">
        <v>42062</v>
      </c>
      <c r="T206" s="2">
        <v>42063</v>
      </c>
      <c r="U206" s="1">
        <v>-3.71956</v>
      </c>
      <c r="V206" s="1">
        <v>7</v>
      </c>
      <c r="W206" s="45">
        <v>14.77</v>
      </c>
      <c r="X206" s="1">
        <v>88136</v>
      </c>
      <c r="Y206" s="1">
        <f>DataSheet!$E660-DataSheet!$D660</f>
        <v>7.63</v>
      </c>
      <c r="Z206" s="1" t="str">
        <f>_xlfn.IFS(DataSheet!$O660="Central","Chris",DataSheet!$O660="East","Erin",DataSheet!$O660="South","Sam",DataSheet!$O660="West","William")</f>
        <v>Erin</v>
      </c>
    </row>
    <row r="207" spans="1:26" ht="15" x14ac:dyDescent="0.25">
      <c r="A207" s="1">
        <v>2466</v>
      </c>
      <c r="B207" s="1" t="s">
        <v>1411</v>
      </c>
      <c r="C207" s="1" t="s">
        <v>118</v>
      </c>
      <c r="D207" s="1">
        <v>0.02</v>
      </c>
      <c r="E207" s="1">
        <v>53.98</v>
      </c>
      <c r="F207" s="1">
        <v>5.5</v>
      </c>
      <c r="G207" s="1" t="s">
        <v>89</v>
      </c>
      <c r="H207" s="1" t="s">
        <v>96</v>
      </c>
      <c r="I207" s="1" t="s">
        <v>42</v>
      </c>
      <c r="J207" s="1" t="s">
        <v>43</v>
      </c>
      <c r="K207" s="1" t="s">
        <v>75</v>
      </c>
      <c r="L207" s="1" t="s">
        <v>1414</v>
      </c>
      <c r="M207" s="1">
        <v>0.62</v>
      </c>
      <c r="N207" s="1" t="s">
        <v>34</v>
      </c>
      <c r="O207" s="1" t="s">
        <v>54</v>
      </c>
      <c r="P207" s="1" t="s">
        <v>291</v>
      </c>
      <c r="Q207" s="1" t="s">
        <v>1413</v>
      </c>
      <c r="R207" s="1">
        <v>49783</v>
      </c>
      <c r="S207" s="2">
        <v>42062</v>
      </c>
      <c r="T207" s="2">
        <v>42063</v>
      </c>
      <c r="U207" s="1">
        <v>101.97199999999999</v>
      </c>
      <c r="V207" s="1">
        <v>8</v>
      </c>
      <c r="W207" s="45">
        <v>438.33</v>
      </c>
      <c r="X207" s="1">
        <v>88136</v>
      </c>
      <c r="Y207" s="1">
        <f>DataSheet!$E661-DataSheet!$D661</f>
        <v>10.47</v>
      </c>
      <c r="Z207" s="1" t="str">
        <f>_xlfn.IFS(DataSheet!$O661="Central","Chris",DataSheet!$O661="East","Erin",DataSheet!$O661="South","Sam",DataSheet!$O661="West","William")</f>
        <v>Erin</v>
      </c>
    </row>
    <row r="208" spans="1:26" ht="15" x14ac:dyDescent="0.25">
      <c r="A208" s="1">
        <v>2466</v>
      </c>
      <c r="B208" s="1" t="s">
        <v>1411</v>
      </c>
      <c r="C208" s="1" t="s">
        <v>118</v>
      </c>
      <c r="D208" s="1">
        <v>0.05</v>
      </c>
      <c r="E208" s="1">
        <v>4.9800000000000004</v>
      </c>
      <c r="F208" s="1">
        <v>5.0199999999999996</v>
      </c>
      <c r="G208" s="1" t="s">
        <v>40</v>
      </c>
      <c r="H208" s="1" t="s">
        <v>96</v>
      </c>
      <c r="I208" s="1" t="s">
        <v>50</v>
      </c>
      <c r="J208" s="1" t="s">
        <v>90</v>
      </c>
      <c r="K208" s="1" t="s">
        <v>75</v>
      </c>
      <c r="L208" s="1" t="s">
        <v>1415</v>
      </c>
      <c r="M208" s="1">
        <v>0.38</v>
      </c>
      <c r="N208" s="1" t="s">
        <v>34</v>
      </c>
      <c r="O208" s="1" t="s">
        <v>54</v>
      </c>
      <c r="P208" s="1" t="s">
        <v>291</v>
      </c>
      <c r="Q208" s="1" t="s">
        <v>1413</v>
      </c>
      <c r="R208" s="1">
        <v>49783</v>
      </c>
      <c r="S208" s="2">
        <v>42062</v>
      </c>
      <c r="T208" s="2">
        <v>42062</v>
      </c>
      <c r="U208" s="1">
        <v>-16.634799999999998</v>
      </c>
      <c r="V208" s="1">
        <v>7</v>
      </c>
      <c r="W208" s="45">
        <v>38.11</v>
      </c>
      <c r="X208" s="1">
        <v>88136</v>
      </c>
      <c r="Y208" s="1">
        <f>DataSheet!$E662-DataSheet!$D662</f>
        <v>37.76</v>
      </c>
      <c r="Z208" s="1" t="str">
        <f>_xlfn.IFS(DataSheet!$O662="Central","Chris",DataSheet!$O662="East","Erin",DataSheet!$O662="South","Sam",DataSheet!$O662="West","William")</f>
        <v>Erin</v>
      </c>
    </row>
    <row r="209" spans="1:26" ht="15" x14ac:dyDescent="0.25">
      <c r="A209" s="1">
        <v>2587</v>
      </c>
      <c r="B209" s="1" t="s">
        <v>1429</v>
      </c>
      <c r="C209" s="1" t="s">
        <v>118</v>
      </c>
      <c r="D209" s="1">
        <v>0.01</v>
      </c>
      <c r="E209" s="1">
        <v>6.48</v>
      </c>
      <c r="F209" s="1">
        <v>6.57</v>
      </c>
      <c r="G209" s="1" t="s">
        <v>89</v>
      </c>
      <c r="H209" s="1" t="s">
        <v>73</v>
      </c>
      <c r="I209" s="1" t="s">
        <v>50</v>
      </c>
      <c r="J209" s="1" t="s">
        <v>90</v>
      </c>
      <c r="K209" s="1" t="s">
        <v>75</v>
      </c>
      <c r="L209" s="1" t="s">
        <v>1430</v>
      </c>
      <c r="M209" s="1">
        <v>0.37</v>
      </c>
      <c r="N209" s="1" t="s">
        <v>34</v>
      </c>
      <c r="O209" s="1" t="s">
        <v>54</v>
      </c>
      <c r="P209" s="1" t="s">
        <v>359</v>
      </c>
      <c r="Q209" s="1" t="s">
        <v>1431</v>
      </c>
      <c r="R209" s="1">
        <v>54220</v>
      </c>
      <c r="S209" s="2">
        <v>42063</v>
      </c>
      <c r="T209" s="2">
        <v>42063</v>
      </c>
      <c r="U209" s="1">
        <v>-46.5244</v>
      </c>
      <c r="V209" s="1">
        <v>18</v>
      </c>
      <c r="W209" s="45">
        <v>127.83</v>
      </c>
      <c r="X209" s="1">
        <v>91166</v>
      </c>
      <c r="Y209" s="1">
        <f>DataSheet!$E671-DataSheet!$D671</f>
        <v>55.97</v>
      </c>
      <c r="Z209" s="1" t="str">
        <f>_xlfn.IFS(DataSheet!$O671="Central","Chris",DataSheet!$O671="East","Erin",DataSheet!$O671="South","Sam",DataSheet!$O671="West","William")</f>
        <v>Erin</v>
      </c>
    </row>
    <row r="210" spans="1:26" ht="15" x14ac:dyDescent="0.25">
      <c r="A210" s="1">
        <v>2861</v>
      </c>
      <c r="B210" s="1" t="s">
        <v>1432</v>
      </c>
      <c r="C210" s="1" t="s">
        <v>118</v>
      </c>
      <c r="D210" s="1">
        <v>0.05</v>
      </c>
      <c r="E210" s="1">
        <v>20.99</v>
      </c>
      <c r="F210" s="1">
        <v>4.8099999999999996</v>
      </c>
      <c r="G210" s="1" t="s">
        <v>40</v>
      </c>
      <c r="H210" s="1" t="s">
        <v>96</v>
      </c>
      <c r="I210" s="1" t="s">
        <v>42</v>
      </c>
      <c r="J210" s="1" t="s">
        <v>137</v>
      </c>
      <c r="K210" s="1" t="s">
        <v>146</v>
      </c>
      <c r="L210" s="1" t="s">
        <v>1433</v>
      </c>
      <c r="M210" s="1">
        <v>0.57999999999999996</v>
      </c>
      <c r="N210" s="1" t="s">
        <v>34</v>
      </c>
      <c r="O210" s="1" t="s">
        <v>54</v>
      </c>
      <c r="P210" s="1" t="s">
        <v>539</v>
      </c>
      <c r="Q210" s="1" t="s">
        <v>1212</v>
      </c>
      <c r="R210" s="1">
        <v>67601</v>
      </c>
      <c r="S210" s="2">
        <v>42063</v>
      </c>
      <c r="T210" s="2">
        <v>42063</v>
      </c>
      <c r="U210" s="1">
        <v>4.9017600000000003</v>
      </c>
      <c r="V210" s="1">
        <v>11</v>
      </c>
      <c r="W210" s="45">
        <v>199.43</v>
      </c>
      <c r="X210" s="1">
        <v>88280</v>
      </c>
      <c r="Y210" s="1">
        <f>DataSheet!$E672-DataSheet!$D672</f>
        <v>5.91</v>
      </c>
      <c r="Z210" s="1" t="str">
        <f>_xlfn.IFS(DataSheet!$O672="Central","Chris",DataSheet!$O672="East","Erin",DataSheet!$O672="South","Sam",DataSheet!$O672="West","William")</f>
        <v>Erin</v>
      </c>
    </row>
    <row r="211" spans="1:26" ht="15" x14ac:dyDescent="0.25">
      <c r="A211" s="1">
        <v>1482</v>
      </c>
      <c r="B211" s="1" t="s">
        <v>1440</v>
      </c>
      <c r="C211" s="1" t="s">
        <v>72</v>
      </c>
      <c r="D211" s="1">
        <v>0.05</v>
      </c>
      <c r="E211" s="1">
        <v>9.65</v>
      </c>
      <c r="F211" s="1">
        <v>6.22</v>
      </c>
      <c r="G211" s="1" t="s">
        <v>40</v>
      </c>
      <c r="H211" s="1" t="s">
        <v>96</v>
      </c>
      <c r="I211" s="1" t="s">
        <v>30</v>
      </c>
      <c r="J211" s="1" t="s">
        <v>128</v>
      </c>
      <c r="K211" s="1" t="s">
        <v>75</v>
      </c>
      <c r="L211" s="1" t="s">
        <v>1283</v>
      </c>
      <c r="M211" s="1">
        <v>0.55000000000000004</v>
      </c>
      <c r="N211" s="1" t="s">
        <v>34</v>
      </c>
      <c r="O211" s="1" t="s">
        <v>54</v>
      </c>
      <c r="P211" s="1" t="s">
        <v>291</v>
      </c>
      <c r="Q211" s="1" t="s">
        <v>996</v>
      </c>
      <c r="R211" s="1">
        <v>48708</v>
      </c>
      <c r="S211" s="2">
        <v>42063</v>
      </c>
      <c r="T211" s="2">
        <v>42063</v>
      </c>
      <c r="U211" s="1">
        <v>-14.6432</v>
      </c>
      <c r="V211" s="1">
        <v>15</v>
      </c>
      <c r="W211" s="45">
        <v>151.34</v>
      </c>
      <c r="X211" s="1">
        <v>91363</v>
      </c>
      <c r="Y211" s="1">
        <f>DataSheet!$E677-DataSheet!$D677</f>
        <v>120.96000000000001</v>
      </c>
      <c r="Z211" s="1" t="str">
        <f>_xlfn.IFS(DataSheet!$O677="Central","Chris",DataSheet!$O677="East","Erin",DataSheet!$O677="South","Sam",DataSheet!$O677="West","William")</f>
        <v>Erin</v>
      </c>
    </row>
    <row r="212" spans="1:26" ht="15" x14ac:dyDescent="0.25">
      <c r="A212" s="1">
        <v>1279</v>
      </c>
      <c r="B212" s="1" t="s">
        <v>1449</v>
      </c>
      <c r="C212" s="1" t="s">
        <v>27</v>
      </c>
      <c r="D212" s="1">
        <v>7.0000000000000007E-2</v>
      </c>
      <c r="E212" s="1">
        <v>40.98</v>
      </c>
      <c r="F212" s="1">
        <v>7.47</v>
      </c>
      <c r="G212" s="1" t="s">
        <v>40</v>
      </c>
      <c r="H212" s="1" t="s">
        <v>96</v>
      </c>
      <c r="I212" s="1" t="s">
        <v>50</v>
      </c>
      <c r="J212" s="1" t="s">
        <v>74</v>
      </c>
      <c r="K212" s="1" t="s">
        <v>75</v>
      </c>
      <c r="L212" s="1" t="s">
        <v>1381</v>
      </c>
      <c r="M212" s="1">
        <v>0.37</v>
      </c>
      <c r="N212" s="1" t="s">
        <v>34</v>
      </c>
      <c r="O212" s="1" t="s">
        <v>54</v>
      </c>
      <c r="P212" s="1" t="s">
        <v>55</v>
      </c>
      <c r="Q212" s="1" t="s">
        <v>1450</v>
      </c>
      <c r="R212" s="1">
        <v>46324</v>
      </c>
      <c r="S212" s="2">
        <v>42064</v>
      </c>
      <c r="T212" s="2">
        <v>42065</v>
      </c>
      <c r="U212" s="1">
        <v>54.901499999999999</v>
      </c>
      <c r="V212" s="1">
        <v>2</v>
      </c>
      <c r="W212" s="45">
        <v>81.900000000000006</v>
      </c>
      <c r="X212" s="1">
        <v>90114</v>
      </c>
      <c r="Y212" s="1">
        <f>DataSheet!$E685-DataSheet!$D685</f>
        <v>699.92</v>
      </c>
      <c r="Z212" s="1" t="str">
        <f>_xlfn.IFS(DataSheet!$O685="Central","Chris",DataSheet!$O685="East","Erin",DataSheet!$O685="South","Sam",DataSheet!$O685="West","William")</f>
        <v>Erin</v>
      </c>
    </row>
    <row r="213" spans="1:26" ht="15" x14ac:dyDescent="0.25">
      <c r="A213" s="1">
        <v>2718</v>
      </c>
      <c r="B213" s="1" t="s">
        <v>1452</v>
      </c>
      <c r="C213" s="1" t="s">
        <v>27</v>
      </c>
      <c r="D213" s="1">
        <v>0.1</v>
      </c>
      <c r="E213" s="1">
        <v>6.74</v>
      </c>
      <c r="F213" s="1">
        <v>1.72</v>
      </c>
      <c r="G213" s="1" t="s">
        <v>40</v>
      </c>
      <c r="H213" s="1" t="s">
        <v>41</v>
      </c>
      <c r="I213" s="1" t="s">
        <v>50</v>
      </c>
      <c r="J213" s="1" t="s">
        <v>90</v>
      </c>
      <c r="K213" s="1" t="s">
        <v>52</v>
      </c>
      <c r="L213" s="1" t="s">
        <v>1453</v>
      </c>
      <c r="M213" s="1">
        <v>0.35</v>
      </c>
      <c r="N213" s="1" t="s">
        <v>34</v>
      </c>
      <c r="O213" s="1" t="s">
        <v>54</v>
      </c>
      <c r="P213" s="1" t="s">
        <v>105</v>
      </c>
      <c r="Q213" s="1" t="s">
        <v>446</v>
      </c>
      <c r="R213" s="1">
        <v>60438</v>
      </c>
      <c r="S213" s="2">
        <v>42064</v>
      </c>
      <c r="T213" s="2">
        <v>42066</v>
      </c>
      <c r="U213" s="1">
        <v>65.41</v>
      </c>
      <c r="V213" s="1">
        <v>15</v>
      </c>
      <c r="W213" s="45">
        <v>98.17</v>
      </c>
      <c r="X213" s="1">
        <v>89394</v>
      </c>
      <c r="Y213" s="1">
        <f>DataSheet!$E687-DataSheet!$D687</f>
        <v>7.1</v>
      </c>
      <c r="Z213" s="1" t="str">
        <f>_xlfn.IFS(DataSheet!$O687="Central","Chris",DataSheet!$O687="East","Erin",DataSheet!$O687="South","Sam",DataSheet!$O687="West","William")</f>
        <v>Erin</v>
      </c>
    </row>
    <row r="214" spans="1:26" ht="15" x14ac:dyDescent="0.25">
      <c r="A214" s="1">
        <v>1561</v>
      </c>
      <c r="B214" s="1" t="s">
        <v>1454</v>
      </c>
      <c r="C214" s="1" t="s">
        <v>39</v>
      </c>
      <c r="D214" s="1">
        <v>0.02</v>
      </c>
      <c r="E214" s="1">
        <v>11.34</v>
      </c>
      <c r="F214" s="1">
        <v>11.25</v>
      </c>
      <c r="G214" s="1" t="s">
        <v>40</v>
      </c>
      <c r="H214" s="1" t="s">
        <v>96</v>
      </c>
      <c r="I214" s="1" t="s">
        <v>50</v>
      </c>
      <c r="J214" s="1" t="s">
        <v>90</v>
      </c>
      <c r="K214" s="1" t="s">
        <v>75</v>
      </c>
      <c r="L214" s="1" t="s">
        <v>1455</v>
      </c>
      <c r="M214" s="1">
        <v>0.36</v>
      </c>
      <c r="N214" s="1" t="s">
        <v>34</v>
      </c>
      <c r="O214" s="1" t="s">
        <v>54</v>
      </c>
      <c r="P214" s="1" t="s">
        <v>189</v>
      </c>
      <c r="Q214" s="1" t="s">
        <v>1456</v>
      </c>
      <c r="R214" s="1">
        <v>76063</v>
      </c>
      <c r="S214" s="2">
        <v>42064</v>
      </c>
      <c r="T214" s="2">
        <v>42065</v>
      </c>
      <c r="U214" s="1">
        <v>-155.21</v>
      </c>
      <c r="V214" s="1">
        <v>9</v>
      </c>
      <c r="W214" s="45">
        <v>105.75</v>
      </c>
      <c r="X214" s="1">
        <v>88093</v>
      </c>
      <c r="Y214" s="1">
        <f>DataSheet!$E688-DataSheet!$D688</f>
        <v>4.9700000000000006</v>
      </c>
      <c r="Z214" s="1" t="str">
        <f>_xlfn.IFS(DataSheet!$O688="Central","Chris",DataSheet!$O688="East","Erin",DataSheet!$O688="South","Sam",DataSheet!$O688="West","William")</f>
        <v>Erin</v>
      </c>
    </row>
    <row r="215" spans="1:26" ht="15" x14ac:dyDescent="0.25">
      <c r="A215" s="1">
        <v>2437</v>
      </c>
      <c r="B215" s="1" t="s">
        <v>1461</v>
      </c>
      <c r="C215" s="1" t="s">
        <v>49</v>
      </c>
      <c r="D215" s="1">
        <v>0.09</v>
      </c>
      <c r="E215" s="1">
        <v>90.97</v>
      </c>
      <c r="F215" s="1">
        <v>14</v>
      </c>
      <c r="G215" s="1" t="s">
        <v>28</v>
      </c>
      <c r="H215" s="1" t="s">
        <v>73</v>
      </c>
      <c r="I215" s="1" t="s">
        <v>42</v>
      </c>
      <c r="J215" s="1" t="s">
        <v>58</v>
      </c>
      <c r="K215" s="1" t="s">
        <v>59</v>
      </c>
      <c r="L215" s="1" t="s">
        <v>1112</v>
      </c>
      <c r="M215" s="1">
        <v>0.36</v>
      </c>
      <c r="N215" s="1" t="s">
        <v>34</v>
      </c>
      <c r="O215" s="1" t="s">
        <v>54</v>
      </c>
      <c r="P215" s="1" t="s">
        <v>359</v>
      </c>
      <c r="Q215" s="1" t="s">
        <v>1462</v>
      </c>
      <c r="R215" s="1">
        <v>53150</v>
      </c>
      <c r="S215" s="2">
        <v>42064</v>
      </c>
      <c r="T215" s="2">
        <v>42066</v>
      </c>
      <c r="U215" s="1">
        <v>35.29</v>
      </c>
      <c r="V215" s="1">
        <v>3</v>
      </c>
      <c r="W215" s="45">
        <v>260</v>
      </c>
      <c r="X215" s="1">
        <v>90301</v>
      </c>
      <c r="Y215" s="1">
        <f>DataSheet!$E692-DataSheet!$D692</f>
        <v>3.74</v>
      </c>
      <c r="Z215" s="1" t="str">
        <f>_xlfn.IFS(DataSheet!$O692="Central","Chris",DataSheet!$O692="East","Erin",DataSheet!$O692="South","Sam",DataSheet!$O692="West","William")</f>
        <v>Erin</v>
      </c>
    </row>
    <row r="216" spans="1:26" ht="15" x14ac:dyDescent="0.25">
      <c r="A216" s="1">
        <v>1686</v>
      </c>
      <c r="B216" s="1" t="s">
        <v>1481</v>
      </c>
      <c r="C216" s="1" t="s">
        <v>49</v>
      </c>
      <c r="D216" s="1">
        <v>0.08</v>
      </c>
      <c r="E216" s="1">
        <v>2.08</v>
      </c>
      <c r="F216" s="1">
        <v>5.33</v>
      </c>
      <c r="G216" s="1" t="s">
        <v>40</v>
      </c>
      <c r="H216" s="1" t="s">
        <v>96</v>
      </c>
      <c r="I216" s="1" t="s">
        <v>30</v>
      </c>
      <c r="J216" s="1" t="s">
        <v>128</v>
      </c>
      <c r="K216" s="1" t="s">
        <v>75</v>
      </c>
      <c r="L216" s="1" t="s">
        <v>461</v>
      </c>
      <c r="M216" s="1">
        <v>0.43</v>
      </c>
      <c r="N216" s="1" t="s">
        <v>34</v>
      </c>
      <c r="O216" s="1" t="s">
        <v>54</v>
      </c>
      <c r="P216" s="1" t="s">
        <v>105</v>
      </c>
      <c r="Q216" s="1" t="s">
        <v>1482</v>
      </c>
      <c r="R216" s="1">
        <v>60123</v>
      </c>
      <c r="S216" s="2">
        <v>42066</v>
      </c>
      <c r="T216" s="2">
        <v>42073</v>
      </c>
      <c r="U216" s="1">
        <v>-129.01</v>
      </c>
      <c r="V216" s="1">
        <v>9</v>
      </c>
      <c r="W216" s="45">
        <v>19.670000000000002</v>
      </c>
      <c r="X216" s="1">
        <v>86973</v>
      </c>
      <c r="Y216" s="1">
        <f>DataSheet!$E702-DataSheet!$D702</f>
        <v>36.5</v>
      </c>
      <c r="Z216" s="1" t="str">
        <f>_xlfn.IFS(DataSheet!$O702="Central","Chris",DataSheet!$O702="East","Erin",DataSheet!$O702="South","Sam",DataSheet!$O702="West","William")</f>
        <v>Erin</v>
      </c>
    </row>
    <row r="217" spans="1:26" ht="15" x14ac:dyDescent="0.25">
      <c r="A217" s="1">
        <v>3133</v>
      </c>
      <c r="B217" s="1" t="s">
        <v>563</v>
      </c>
      <c r="C217" s="1" t="s">
        <v>27</v>
      </c>
      <c r="D217" s="1">
        <v>0.08</v>
      </c>
      <c r="E217" s="1">
        <v>5.4</v>
      </c>
      <c r="F217" s="1">
        <v>7.78</v>
      </c>
      <c r="G217" s="1" t="s">
        <v>40</v>
      </c>
      <c r="H217" s="1" t="s">
        <v>96</v>
      </c>
      <c r="I217" s="1" t="s">
        <v>50</v>
      </c>
      <c r="J217" s="1" t="s">
        <v>74</v>
      </c>
      <c r="K217" s="1" t="s">
        <v>75</v>
      </c>
      <c r="L217" s="1" t="s">
        <v>1486</v>
      </c>
      <c r="M217" s="1">
        <v>0.37</v>
      </c>
      <c r="N217" s="1" t="s">
        <v>34</v>
      </c>
      <c r="O217" s="1" t="s">
        <v>54</v>
      </c>
      <c r="P217" s="1" t="s">
        <v>105</v>
      </c>
      <c r="Q217" s="1" t="s">
        <v>564</v>
      </c>
      <c r="R217" s="1">
        <v>60540</v>
      </c>
      <c r="S217" s="2">
        <v>42067</v>
      </c>
      <c r="T217" s="2">
        <v>42067</v>
      </c>
      <c r="U217" s="1">
        <v>-44.067999999999998</v>
      </c>
      <c r="V217" s="1">
        <v>4</v>
      </c>
      <c r="W217" s="45">
        <v>25.35</v>
      </c>
      <c r="X217" s="1">
        <v>86792</v>
      </c>
      <c r="Y217" s="1">
        <f>DataSheet!$E705-DataSheet!$D705</f>
        <v>6.78</v>
      </c>
      <c r="Z217" s="1" t="str">
        <f>_xlfn.IFS(DataSheet!$O705="Central","Chris",DataSheet!$O705="East","Erin",DataSheet!$O705="South","Sam",DataSheet!$O705="West","William")</f>
        <v>Erin</v>
      </c>
    </row>
    <row r="218" spans="1:26" ht="15" x14ac:dyDescent="0.25">
      <c r="A218" s="1">
        <v>3133</v>
      </c>
      <c r="B218" s="1" t="s">
        <v>563</v>
      </c>
      <c r="C218" s="1" t="s">
        <v>27</v>
      </c>
      <c r="D218" s="1">
        <v>0.09</v>
      </c>
      <c r="E218" s="1">
        <v>8.4600000000000009</v>
      </c>
      <c r="F218" s="1">
        <v>8.99</v>
      </c>
      <c r="G218" s="1" t="s">
        <v>89</v>
      </c>
      <c r="H218" s="1" t="s">
        <v>96</v>
      </c>
      <c r="I218" s="1" t="s">
        <v>42</v>
      </c>
      <c r="J218" s="1" t="s">
        <v>43</v>
      </c>
      <c r="K218" s="1" t="s">
        <v>44</v>
      </c>
      <c r="L218" s="1" t="s">
        <v>1487</v>
      </c>
      <c r="M218" s="1">
        <v>0.79</v>
      </c>
      <c r="N218" s="1" t="s">
        <v>34</v>
      </c>
      <c r="O218" s="1" t="s">
        <v>54</v>
      </c>
      <c r="P218" s="1" t="s">
        <v>105</v>
      </c>
      <c r="Q218" s="1" t="s">
        <v>564</v>
      </c>
      <c r="R218" s="1">
        <v>60540</v>
      </c>
      <c r="S218" s="2">
        <v>42067</v>
      </c>
      <c r="T218" s="2">
        <v>42070</v>
      </c>
      <c r="U218" s="1">
        <v>-100.51</v>
      </c>
      <c r="V218" s="1">
        <v>5</v>
      </c>
      <c r="W218" s="45">
        <v>45.03</v>
      </c>
      <c r="X218" s="1">
        <v>86792</v>
      </c>
      <c r="Y218" s="1">
        <f>DataSheet!$E706-DataSheet!$D706</f>
        <v>195.93</v>
      </c>
      <c r="Z218" s="1" t="str">
        <f>_xlfn.IFS(DataSheet!$O706="Central","Chris",DataSheet!$O706="East","Erin",DataSheet!$O706="South","Sam",DataSheet!$O706="West","William")</f>
        <v>Erin</v>
      </c>
    </row>
    <row r="219" spans="1:26" ht="15" x14ac:dyDescent="0.25">
      <c r="A219" s="1">
        <v>3133</v>
      </c>
      <c r="B219" s="1" t="s">
        <v>563</v>
      </c>
      <c r="C219" s="1" t="s">
        <v>27</v>
      </c>
      <c r="D219" s="1">
        <v>0.21</v>
      </c>
      <c r="E219" s="1">
        <v>14.98</v>
      </c>
      <c r="F219" s="1">
        <v>8.99</v>
      </c>
      <c r="G219" s="1" t="s">
        <v>40</v>
      </c>
      <c r="H219" s="1" t="s">
        <v>96</v>
      </c>
      <c r="I219" s="1" t="s">
        <v>30</v>
      </c>
      <c r="J219" s="1" t="s">
        <v>128</v>
      </c>
      <c r="K219" s="1" t="s">
        <v>44</v>
      </c>
      <c r="L219" s="1" t="s">
        <v>1488</v>
      </c>
      <c r="M219" s="1">
        <v>0.39</v>
      </c>
      <c r="N219" s="1" t="s">
        <v>34</v>
      </c>
      <c r="O219" s="1" t="s">
        <v>54</v>
      </c>
      <c r="P219" s="1" t="s">
        <v>105</v>
      </c>
      <c r="Q219" s="1" t="s">
        <v>564</v>
      </c>
      <c r="R219" s="1">
        <v>60540</v>
      </c>
      <c r="S219" s="2">
        <v>42067</v>
      </c>
      <c r="T219" s="2">
        <v>42068</v>
      </c>
      <c r="U219" s="1">
        <v>-17.75</v>
      </c>
      <c r="V219" s="1">
        <v>10</v>
      </c>
      <c r="W219" s="45">
        <v>153.87</v>
      </c>
      <c r="X219" s="1">
        <v>86792</v>
      </c>
      <c r="Y219" s="1">
        <f>DataSheet!$E707-DataSheet!$D707</f>
        <v>6.68</v>
      </c>
      <c r="Z219" s="1" t="str">
        <f>_xlfn.IFS(DataSheet!$O707="Central","Chris",DataSheet!$O707="East","Erin",DataSheet!$O707="South","Sam",DataSheet!$O707="West","William")</f>
        <v>Erin</v>
      </c>
    </row>
    <row r="220" spans="1:26" ht="15" x14ac:dyDescent="0.25">
      <c r="A220" s="1">
        <v>3133</v>
      </c>
      <c r="B220" s="1" t="s">
        <v>563</v>
      </c>
      <c r="C220" s="1" t="s">
        <v>27</v>
      </c>
      <c r="D220" s="1">
        <v>0.04</v>
      </c>
      <c r="E220" s="1">
        <v>155.99</v>
      </c>
      <c r="F220" s="1">
        <v>8.08</v>
      </c>
      <c r="G220" s="1" t="s">
        <v>40</v>
      </c>
      <c r="H220" s="1" t="s">
        <v>96</v>
      </c>
      <c r="I220" s="1" t="s">
        <v>42</v>
      </c>
      <c r="J220" s="1" t="s">
        <v>137</v>
      </c>
      <c r="K220" s="1" t="s">
        <v>75</v>
      </c>
      <c r="L220" s="1" t="s">
        <v>1489</v>
      </c>
      <c r="M220" s="1">
        <v>0.6</v>
      </c>
      <c r="N220" s="1" t="s">
        <v>34</v>
      </c>
      <c r="O220" s="1" t="s">
        <v>54</v>
      </c>
      <c r="P220" s="1" t="s">
        <v>105</v>
      </c>
      <c r="Q220" s="1" t="s">
        <v>564</v>
      </c>
      <c r="R220" s="1">
        <v>60540</v>
      </c>
      <c r="S220" s="2">
        <v>42067</v>
      </c>
      <c r="T220" s="2">
        <v>42068</v>
      </c>
      <c r="U220" s="1">
        <v>1374.9480000000001</v>
      </c>
      <c r="V220" s="1">
        <v>22</v>
      </c>
      <c r="W220" s="45">
        <v>2800.33</v>
      </c>
      <c r="X220" s="1">
        <v>86792</v>
      </c>
      <c r="Y220" s="1">
        <f>DataSheet!$E708-DataSheet!$D708</f>
        <v>2.83</v>
      </c>
      <c r="Z220" s="1" t="str">
        <f>_xlfn.IFS(DataSheet!$O708="Central","Chris",DataSheet!$O708="East","Erin",DataSheet!$O708="South","Sam",DataSheet!$O708="West","William")</f>
        <v>Erin</v>
      </c>
    </row>
    <row r="221" spans="1:26" ht="15" x14ac:dyDescent="0.25">
      <c r="A221" s="1">
        <v>1005</v>
      </c>
      <c r="B221" s="1" t="s">
        <v>1399</v>
      </c>
      <c r="C221" s="1" t="s">
        <v>49</v>
      </c>
      <c r="D221" s="1">
        <v>0.06</v>
      </c>
      <c r="E221" s="1">
        <v>10.14</v>
      </c>
      <c r="F221" s="1">
        <v>2.27</v>
      </c>
      <c r="G221" s="1" t="s">
        <v>40</v>
      </c>
      <c r="H221" s="1" t="s">
        <v>29</v>
      </c>
      <c r="I221" s="1" t="s">
        <v>50</v>
      </c>
      <c r="J221" s="1" t="s">
        <v>90</v>
      </c>
      <c r="K221" s="1" t="s">
        <v>52</v>
      </c>
      <c r="L221" s="1" t="s">
        <v>173</v>
      </c>
      <c r="M221" s="1">
        <v>0.36</v>
      </c>
      <c r="N221" s="1" t="s">
        <v>34</v>
      </c>
      <c r="O221" s="1" t="s">
        <v>54</v>
      </c>
      <c r="P221" s="1" t="s">
        <v>105</v>
      </c>
      <c r="Q221" s="1" t="s">
        <v>1401</v>
      </c>
      <c r="R221" s="1">
        <v>60089</v>
      </c>
      <c r="S221" s="2">
        <v>42067</v>
      </c>
      <c r="T221" s="2">
        <v>42067</v>
      </c>
      <c r="U221" s="1">
        <v>-3.88</v>
      </c>
      <c r="V221" s="1">
        <v>1</v>
      </c>
      <c r="W221" s="45">
        <v>12.18</v>
      </c>
      <c r="X221" s="1">
        <v>90043</v>
      </c>
      <c r="Y221" s="1">
        <f>DataSheet!$E709-DataSheet!$D709</f>
        <v>6.37</v>
      </c>
      <c r="Z221" s="1" t="str">
        <f>_xlfn.IFS(DataSheet!$O709="Central","Chris",DataSheet!$O709="East","Erin",DataSheet!$O709="South","Sam",DataSheet!$O709="West","William")</f>
        <v>Erin</v>
      </c>
    </row>
    <row r="222" spans="1:26" ht="15" x14ac:dyDescent="0.25">
      <c r="A222" s="1">
        <v>2944</v>
      </c>
      <c r="B222" s="1" t="s">
        <v>1504</v>
      </c>
      <c r="C222" s="1" t="s">
        <v>49</v>
      </c>
      <c r="D222" s="1">
        <v>0.04</v>
      </c>
      <c r="E222" s="1">
        <v>4.55</v>
      </c>
      <c r="F222" s="1">
        <v>1.49</v>
      </c>
      <c r="G222" s="1" t="s">
        <v>40</v>
      </c>
      <c r="H222" s="1" t="s">
        <v>96</v>
      </c>
      <c r="I222" s="1" t="s">
        <v>50</v>
      </c>
      <c r="J222" s="1" t="s">
        <v>74</v>
      </c>
      <c r="K222" s="1" t="s">
        <v>75</v>
      </c>
      <c r="L222" s="1" t="s">
        <v>1505</v>
      </c>
      <c r="M222" s="1">
        <v>0.35</v>
      </c>
      <c r="N222" s="1" t="s">
        <v>34</v>
      </c>
      <c r="O222" s="1" t="s">
        <v>54</v>
      </c>
      <c r="P222" s="1" t="s">
        <v>291</v>
      </c>
      <c r="Q222" s="1" t="s">
        <v>1506</v>
      </c>
      <c r="R222" s="1">
        <v>48640</v>
      </c>
      <c r="S222" s="2">
        <v>42068</v>
      </c>
      <c r="T222" s="2">
        <v>42070</v>
      </c>
      <c r="U222" s="1">
        <v>28.288</v>
      </c>
      <c r="V222" s="1">
        <v>13</v>
      </c>
      <c r="W222" s="45">
        <v>59.75</v>
      </c>
      <c r="X222" s="1">
        <v>90309</v>
      </c>
      <c r="Y222" s="1">
        <f>DataSheet!$E719-DataSheet!$D719</f>
        <v>6.19</v>
      </c>
      <c r="Z222" s="1" t="str">
        <f>_xlfn.IFS(DataSheet!$O719="Central","Chris",DataSheet!$O719="East","Erin",DataSheet!$O719="South","Sam",DataSheet!$O719="West","William")</f>
        <v>Erin</v>
      </c>
    </row>
    <row r="223" spans="1:26" ht="15" x14ac:dyDescent="0.25">
      <c r="A223" s="1">
        <v>392</v>
      </c>
      <c r="B223" s="1" t="s">
        <v>1507</v>
      </c>
      <c r="C223" s="1" t="s">
        <v>118</v>
      </c>
      <c r="D223" s="1">
        <v>0.02</v>
      </c>
      <c r="E223" s="1">
        <v>34.979999999999997</v>
      </c>
      <c r="F223" s="1">
        <v>7.53</v>
      </c>
      <c r="G223" s="1" t="s">
        <v>40</v>
      </c>
      <c r="H223" s="1" t="s">
        <v>96</v>
      </c>
      <c r="I223" s="1" t="s">
        <v>42</v>
      </c>
      <c r="J223" s="1" t="s">
        <v>43</v>
      </c>
      <c r="K223" s="1" t="s">
        <v>75</v>
      </c>
      <c r="L223" s="1" t="s">
        <v>1441</v>
      </c>
      <c r="M223" s="1">
        <v>0.76</v>
      </c>
      <c r="N223" s="1" t="s">
        <v>34</v>
      </c>
      <c r="O223" s="1" t="s">
        <v>54</v>
      </c>
      <c r="P223" s="1" t="s">
        <v>82</v>
      </c>
      <c r="Q223" s="1" t="s">
        <v>1508</v>
      </c>
      <c r="R223" s="1">
        <v>63105</v>
      </c>
      <c r="S223" s="2">
        <v>42068</v>
      </c>
      <c r="T223" s="2">
        <v>42070</v>
      </c>
      <c r="U223" s="1">
        <v>-159.68</v>
      </c>
      <c r="V223" s="1">
        <v>1</v>
      </c>
      <c r="W223" s="45">
        <v>37.159999999999997</v>
      </c>
      <c r="X223" s="1">
        <v>86383</v>
      </c>
      <c r="Y223" s="1">
        <f>DataSheet!$E720-DataSheet!$D720</f>
        <v>15.110000000000001</v>
      </c>
      <c r="Z223" s="1" t="str">
        <f>_xlfn.IFS(DataSheet!$O720="Central","Chris",DataSheet!$O720="East","Erin",DataSheet!$O720="South","Sam",DataSheet!$O720="West","William")</f>
        <v>Erin</v>
      </c>
    </row>
    <row r="224" spans="1:26" ht="15" x14ac:dyDescent="0.25">
      <c r="A224" s="1">
        <v>392</v>
      </c>
      <c r="B224" s="1" t="s">
        <v>1507</v>
      </c>
      <c r="C224" s="1" t="s">
        <v>118</v>
      </c>
      <c r="D224" s="1">
        <v>0.01</v>
      </c>
      <c r="E224" s="1">
        <v>19.989999999999998</v>
      </c>
      <c r="F224" s="1">
        <v>11.17</v>
      </c>
      <c r="G224" s="1" t="s">
        <v>40</v>
      </c>
      <c r="H224" s="1" t="s">
        <v>96</v>
      </c>
      <c r="I224" s="1" t="s">
        <v>30</v>
      </c>
      <c r="J224" s="1" t="s">
        <v>128</v>
      </c>
      <c r="K224" s="1" t="s">
        <v>66</v>
      </c>
      <c r="L224" s="1" t="s">
        <v>491</v>
      </c>
      <c r="M224" s="1">
        <v>0.6</v>
      </c>
      <c r="N224" s="1" t="s">
        <v>34</v>
      </c>
      <c r="O224" s="1" t="s">
        <v>54</v>
      </c>
      <c r="P224" s="1" t="s">
        <v>82</v>
      </c>
      <c r="Q224" s="1" t="s">
        <v>1508</v>
      </c>
      <c r="R224" s="1">
        <v>63105</v>
      </c>
      <c r="S224" s="2">
        <v>42068</v>
      </c>
      <c r="T224" s="2">
        <v>42071</v>
      </c>
      <c r="U224" s="1">
        <v>27.91</v>
      </c>
      <c r="V224" s="1">
        <v>2</v>
      </c>
      <c r="W224" s="45">
        <v>43.65</v>
      </c>
      <c r="X224" s="1">
        <v>86383</v>
      </c>
      <c r="Y224" s="1">
        <f>DataSheet!$E721-DataSheet!$D721</f>
        <v>73.88000000000001</v>
      </c>
      <c r="Z224" s="1" t="str">
        <f>_xlfn.IFS(DataSheet!$O721="Central","Chris",DataSheet!$O721="East","Erin",DataSheet!$O721="South","Sam",DataSheet!$O721="West","William")</f>
        <v>Erin</v>
      </c>
    </row>
    <row r="225" spans="1:26" ht="15" x14ac:dyDescent="0.25">
      <c r="A225" s="1">
        <v>1279</v>
      </c>
      <c r="B225" s="1" t="s">
        <v>1449</v>
      </c>
      <c r="C225" s="1" t="s">
        <v>72</v>
      </c>
      <c r="D225" s="1">
        <v>0</v>
      </c>
      <c r="E225" s="1">
        <v>442.14</v>
      </c>
      <c r="F225" s="1">
        <v>14.7</v>
      </c>
      <c r="G225" s="1" t="s">
        <v>28</v>
      </c>
      <c r="H225" s="1" t="s">
        <v>96</v>
      </c>
      <c r="I225" s="1" t="s">
        <v>42</v>
      </c>
      <c r="J225" s="1" t="s">
        <v>58</v>
      </c>
      <c r="K225" s="1" t="s">
        <v>59</v>
      </c>
      <c r="L225" s="1" t="s">
        <v>1314</v>
      </c>
      <c r="M225" s="1">
        <v>0.56000000000000005</v>
      </c>
      <c r="N225" s="1" t="s">
        <v>34</v>
      </c>
      <c r="O225" s="1" t="s">
        <v>54</v>
      </c>
      <c r="P225" s="1" t="s">
        <v>55</v>
      </c>
      <c r="Q225" s="1" t="s">
        <v>1450</v>
      </c>
      <c r="R225" s="1">
        <v>46324</v>
      </c>
      <c r="S225" s="2">
        <v>42068</v>
      </c>
      <c r="T225" s="2">
        <v>42068</v>
      </c>
      <c r="U225" s="1">
        <v>501.51</v>
      </c>
      <c r="V225" s="1">
        <v>5</v>
      </c>
      <c r="W225" s="45">
        <v>2343.34</v>
      </c>
      <c r="X225" s="1">
        <v>90115</v>
      </c>
      <c r="Y225" s="1">
        <f>DataSheet!$E724-DataSheet!$D724</f>
        <v>125.92</v>
      </c>
      <c r="Z225" s="1" t="str">
        <f>_xlfn.IFS(DataSheet!$O724="Central","Chris",DataSheet!$O724="East","Erin",DataSheet!$O724="South","Sam",DataSheet!$O724="West","William")</f>
        <v>Erin</v>
      </c>
    </row>
    <row r="226" spans="1:26" ht="15" x14ac:dyDescent="0.25">
      <c r="A226" s="1">
        <v>1432</v>
      </c>
      <c r="B226" s="1" t="s">
        <v>1512</v>
      </c>
      <c r="C226" s="1" t="s">
        <v>72</v>
      </c>
      <c r="D226" s="1">
        <v>0.05</v>
      </c>
      <c r="E226" s="1">
        <v>9.7799999999999994</v>
      </c>
      <c r="F226" s="1">
        <v>1.39</v>
      </c>
      <c r="G226" s="1" t="s">
        <v>40</v>
      </c>
      <c r="H226" s="1" t="s">
        <v>96</v>
      </c>
      <c r="I226" s="1" t="s">
        <v>50</v>
      </c>
      <c r="J226" s="1" t="s">
        <v>347</v>
      </c>
      <c r="K226" s="1" t="s">
        <v>75</v>
      </c>
      <c r="L226" s="1" t="s">
        <v>1513</v>
      </c>
      <c r="M226" s="1">
        <v>0.39</v>
      </c>
      <c r="N226" s="1" t="s">
        <v>34</v>
      </c>
      <c r="O226" s="1" t="s">
        <v>54</v>
      </c>
      <c r="P226" s="1" t="s">
        <v>55</v>
      </c>
      <c r="Q226" s="1" t="s">
        <v>1514</v>
      </c>
      <c r="R226" s="1">
        <v>46203</v>
      </c>
      <c r="S226" s="2">
        <v>42068</v>
      </c>
      <c r="T226" s="2">
        <v>42069</v>
      </c>
      <c r="U226" s="1">
        <v>74.278499999999994</v>
      </c>
      <c r="V226" s="1">
        <v>11</v>
      </c>
      <c r="W226" s="45">
        <v>107.65</v>
      </c>
      <c r="X226" s="1">
        <v>86826</v>
      </c>
      <c r="Y226" s="1">
        <f>DataSheet!$E725-DataSheet!$D725</f>
        <v>99.96</v>
      </c>
      <c r="Z226" s="1" t="str">
        <f>_xlfn.IFS(DataSheet!$O725="Central","Chris",DataSheet!$O725="East","Erin",DataSheet!$O725="South","Sam",DataSheet!$O725="West","William")</f>
        <v>Erin</v>
      </c>
    </row>
    <row r="227" spans="1:26" ht="15" x14ac:dyDescent="0.25">
      <c r="A227" s="1">
        <v>1433</v>
      </c>
      <c r="B227" s="1" t="s">
        <v>1515</v>
      </c>
      <c r="C227" s="1" t="s">
        <v>72</v>
      </c>
      <c r="D227" s="1">
        <v>0.02</v>
      </c>
      <c r="E227" s="1">
        <v>3.28</v>
      </c>
      <c r="F227" s="1">
        <v>3.97</v>
      </c>
      <c r="G227" s="1" t="s">
        <v>89</v>
      </c>
      <c r="H227" s="1" t="s">
        <v>96</v>
      </c>
      <c r="I227" s="1" t="s">
        <v>50</v>
      </c>
      <c r="J227" s="1" t="s">
        <v>51</v>
      </c>
      <c r="K227" s="1" t="s">
        <v>52</v>
      </c>
      <c r="L227" s="1" t="s">
        <v>369</v>
      </c>
      <c r="M227" s="1">
        <v>0.56000000000000005</v>
      </c>
      <c r="N227" s="1" t="s">
        <v>34</v>
      </c>
      <c r="O227" s="1" t="s">
        <v>54</v>
      </c>
      <c r="P227" s="1" t="s">
        <v>55</v>
      </c>
      <c r="Q227" s="1" t="s">
        <v>1516</v>
      </c>
      <c r="R227" s="1">
        <v>47130</v>
      </c>
      <c r="S227" s="2">
        <v>42068</v>
      </c>
      <c r="T227" s="2">
        <v>42069</v>
      </c>
      <c r="U227" s="1">
        <v>-66.349999999999994</v>
      </c>
      <c r="V227" s="1">
        <v>7</v>
      </c>
      <c r="W227" s="45">
        <v>25.15</v>
      </c>
      <c r="X227" s="1">
        <v>86826</v>
      </c>
      <c r="Y227" s="1">
        <f>DataSheet!$E726-DataSheet!$D726</f>
        <v>6.4200000000000008</v>
      </c>
      <c r="Z227" s="1" t="str">
        <f>_xlfn.IFS(DataSheet!$O726="Central","Chris",DataSheet!$O726="East","Erin",DataSheet!$O726="South","Sam",DataSheet!$O726="West","William")</f>
        <v>Erin</v>
      </c>
    </row>
    <row r="228" spans="1:26" ht="15" x14ac:dyDescent="0.25">
      <c r="A228" s="1">
        <v>868</v>
      </c>
      <c r="B228" s="1" t="s">
        <v>1370</v>
      </c>
      <c r="C228" s="1" t="s">
        <v>27</v>
      </c>
      <c r="D228" s="1">
        <v>0.06</v>
      </c>
      <c r="E228" s="1">
        <v>6.48</v>
      </c>
      <c r="F228" s="1">
        <v>8.8800000000000008</v>
      </c>
      <c r="G228" s="1" t="s">
        <v>40</v>
      </c>
      <c r="H228" s="1" t="s">
        <v>96</v>
      </c>
      <c r="I228" s="1" t="s">
        <v>50</v>
      </c>
      <c r="J228" s="1" t="s">
        <v>90</v>
      </c>
      <c r="K228" s="1" t="s">
        <v>75</v>
      </c>
      <c r="L228" s="1" t="s">
        <v>1519</v>
      </c>
      <c r="M228" s="1">
        <v>0.37</v>
      </c>
      <c r="N228" s="1" t="s">
        <v>34</v>
      </c>
      <c r="O228" s="1" t="s">
        <v>54</v>
      </c>
      <c r="P228" s="1" t="s">
        <v>86</v>
      </c>
      <c r="Q228" s="1" t="s">
        <v>1372</v>
      </c>
      <c r="R228" s="1">
        <v>55126</v>
      </c>
      <c r="S228" s="2">
        <v>42069</v>
      </c>
      <c r="T228" s="2">
        <v>42070</v>
      </c>
      <c r="U228" s="1">
        <v>-237.47</v>
      </c>
      <c r="V228" s="1">
        <v>20</v>
      </c>
      <c r="W228" s="45">
        <v>125.77</v>
      </c>
      <c r="X228" s="1">
        <v>91195</v>
      </c>
      <c r="Y228" s="1">
        <f>DataSheet!$E728-DataSheet!$D728</f>
        <v>400.88</v>
      </c>
      <c r="Z228" s="1" t="str">
        <f>_xlfn.IFS(DataSheet!$O728="Central","Chris",DataSheet!$O728="East","Erin",DataSheet!$O728="South","Sam",DataSheet!$O728="West","William")</f>
        <v>Erin</v>
      </c>
    </row>
    <row r="229" spans="1:26" ht="15" x14ac:dyDescent="0.25">
      <c r="A229" s="1">
        <v>3008</v>
      </c>
      <c r="B229" s="1" t="s">
        <v>1520</v>
      </c>
      <c r="C229" s="1" t="s">
        <v>27</v>
      </c>
      <c r="D229" s="1">
        <v>0.05</v>
      </c>
      <c r="E229" s="1">
        <v>9.99</v>
      </c>
      <c r="F229" s="1">
        <v>4.78</v>
      </c>
      <c r="G229" s="1" t="s">
        <v>40</v>
      </c>
      <c r="H229" s="1" t="s">
        <v>73</v>
      </c>
      <c r="I229" s="1" t="s">
        <v>50</v>
      </c>
      <c r="J229" s="1" t="s">
        <v>90</v>
      </c>
      <c r="K229" s="1" t="s">
        <v>75</v>
      </c>
      <c r="L229" s="1" t="s">
        <v>1521</v>
      </c>
      <c r="M229" s="1">
        <v>0.4</v>
      </c>
      <c r="N229" s="1" t="s">
        <v>34</v>
      </c>
      <c r="O229" s="1" t="s">
        <v>54</v>
      </c>
      <c r="P229" s="1" t="s">
        <v>86</v>
      </c>
      <c r="Q229" s="1" t="s">
        <v>1522</v>
      </c>
      <c r="R229" s="1">
        <v>55343</v>
      </c>
      <c r="S229" s="2">
        <v>42069</v>
      </c>
      <c r="T229" s="2">
        <v>42070</v>
      </c>
      <c r="U229" s="1">
        <v>41.3</v>
      </c>
      <c r="V229" s="1">
        <v>20</v>
      </c>
      <c r="W229" s="45">
        <v>203.37</v>
      </c>
      <c r="X229" s="1">
        <v>89414</v>
      </c>
      <c r="Y229" s="1">
        <f>DataSheet!$E729-DataSheet!$D729</f>
        <v>45.11</v>
      </c>
      <c r="Z229" s="1" t="str">
        <f>_xlfn.IFS(DataSheet!$O729="Central","Chris",DataSheet!$O729="East","Erin",DataSheet!$O729="South","Sam",DataSheet!$O729="West","William")</f>
        <v>Erin</v>
      </c>
    </row>
    <row r="230" spans="1:26" ht="15" x14ac:dyDescent="0.25">
      <c r="A230" s="1">
        <v>688</v>
      </c>
      <c r="B230" s="1" t="s">
        <v>1523</v>
      </c>
      <c r="C230" s="1" t="s">
        <v>49</v>
      </c>
      <c r="D230" s="1">
        <v>0.06</v>
      </c>
      <c r="E230" s="1">
        <v>4.18</v>
      </c>
      <c r="F230" s="1">
        <v>2.99</v>
      </c>
      <c r="G230" s="1" t="s">
        <v>40</v>
      </c>
      <c r="H230" s="1" t="s">
        <v>29</v>
      </c>
      <c r="I230" s="1" t="s">
        <v>50</v>
      </c>
      <c r="J230" s="1" t="s">
        <v>74</v>
      </c>
      <c r="K230" s="1" t="s">
        <v>75</v>
      </c>
      <c r="L230" s="1" t="s">
        <v>1524</v>
      </c>
      <c r="M230" s="1">
        <v>0.37</v>
      </c>
      <c r="N230" s="1" t="s">
        <v>34</v>
      </c>
      <c r="O230" s="1" t="s">
        <v>54</v>
      </c>
      <c r="P230" s="1" t="s">
        <v>82</v>
      </c>
      <c r="Q230" s="1" t="s">
        <v>1525</v>
      </c>
      <c r="R230" s="1">
        <v>63116</v>
      </c>
      <c r="S230" s="2">
        <v>42069</v>
      </c>
      <c r="T230" s="2">
        <v>42071</v>
      </c>
      <c r="U230" s="1">
        <v>-12.718999999999999</v>
      </c>
      <c r="V230" s="1">
        <v>5</v>
      </c>
      <c r="W230" s="45">
        <v>21.34</v>
      </c>
      <c r="X230" s="1">
        <v>88504</v>
      </c>
      <c r="Y230" s="1">
        <f>DataSheet!$E730-DataSheet!$D730</f>
        <v>33.949999999999996</v>
      </c>
      <c r="Z230" s="1" t="str">
        <f>_xlfn.IFS(DataSheet!$O730="Central","Chris",DataSheet!$O730="East","Erin",DataSheet!$O730="South","Sam",DataSheet!$O730="West","William")</f>
        <v>Erin</v>
      </c>
    </row>
    <row r="231" spans="1:26" ht="15" x14ac:dyDescent="0.25">
      <c r="A231" s="1">
        <v>1771</v>
      </c>
      <c r="B231" s="1" t="s">
        <v>1531</v>
      </c>
      <c r="C231" s="1" t="s">
        <v>118</v>
      </c>
      <c r="D231" s="1">
        <v>7.0000000000000007E-2</v>
      </c>
      <c r="E231" s="1">
        <v>60.98</v>
      </c>
      <c r="F231" s="1">
        <v>49</v>
      </c>
      <c r="G231" s="1" t="s">
        <v>40</v>
      </c>
      <c r="H231" s="1" t="s">
        <v>73</v>
      </c>
      <c r="I231" s="1" t="s">
        <v>50</v>
      </c>
      <c r="J231" s="1" t="s">
        <v>97</v>
      </c>
      <c r="K231" s="1" t="s">
        <v>66</v>
      </c>
      <c r="L231" s="1" t="s">
        <v>1532</v>
      </c>
      <c r="M231" s="1">
        <v>0.59</v>
      </c>
      <c r="N231" s="1" t="s">
        <v>34</v>
      </c>
      <c r="O231" s="1" t="s">
        <v>54</v>
      </c>
      <c r="P231" s="1" t="s">
        <v>105</v>
      </c>
      <c r="Q231" s="1" t="s">
        <v>1039</v>
      </c>
      <c r="R231" s="1">
        <v>61032</v>
      </c>
      <c r="S231" s="2">
        <v>42069</v>
      </c>
      <c r="T231" s="2">
        <v>42070</v>
      </c>
      <c r="U231" s="1">
        <v>-807.89</v>
      </c>
      <c r="V231" s="1">
        <v>7</v>
      </c>
      <c r="W231" s="45">
        <v>410.17</v>
      </c>
      <c r="X231" s="1">
        <v>89106</v>
      </c>
      <c r="Y231" s="1">
        <f>DataSheet!$E733-DataSheet!$D733</f>
        <v>17.88</v>
      </c>
      <c r="Z231" s="1" t="str">
        <f>_xlfn.IFS(DataSheet!$O733="Central","Chris",DataSheet!$O733="East","Erin",DataSheet!$O733="South","Sam",DataSheet!$O733="West","William")</f>
        <v>Erin</v>
      </c>
    </row>
    <row r="232" spans="1:26" ht="15" x14ac:dyDescent="0.25">
      <c r="A232" s="1">
        <v>3327</v>
      </c>
      <c r="B232" s="1" t="s">
        <v>1536</v>
      </c>
      <c r="C232" s="1" t="s">
        <v>72</v>
      </c>
      <c r="D232" s="1">
        <v>0.06</v>
      </c>
      <c r="E232" s="1">
        <v>113.98</v>
      </c>
      <c r="F232" s="1">
        <v>30</v>
      </c>
      <c r="G232" s="1" t="s">
        <v>28</v>
      </c>
      <c r="H232" s="1" t="s">
        <v>29</v>
      </c>
      <c r="I232" s="1" t="s">
        <v>30</v>
      </c>
      <c r="J232" s="1" t="s">
        <v>111</v>
      </c>
      <c r="K232" s="1" t="s">
        <v>59</v>
      </c>
      <c r="L232" s="1" t="s">
        <v>1537</v>
      </c>
      <c r="M232" s="1">
        <v>0.69</v>
      </c>
      <c r="N232" s="1" t="s">
        <v>34</v>
      </c>
      <c r="O232" s="1" t="s">
        <v>54</v>
      </c>
      <c r="P232" s="1" t="s">
        <v>291</v>
      </c>
      <c r="Q232" s="1" t="s">
        <v>1538</v>
      </c>
      <c r="R232" s="1">
        <v>48060</v>
      </c>
      <c r="S232" s="2">
        <v>42069</v>
      </c>
      <c r="T232" s="2">
        <v>42071</v>
      </c>
      <c r="U232" s="1">
        <v>-127.3</v>
      </c>
      <c r="V232" s="1">
        <v>3</v>
      </c>
      <c r="W232" s="45">
        <v>356.14</v>
      </c>
      <c r="X232" s="1">
        <v>87272</v>
      </c>
      <c r="Y232" s="1">
        <f>DataSheet!$E735-DataSheet!$D735</f>
        <v>154.06</v>
      </c>
      <c r="Z232" s="1" t="str">
        <f>_xlfn.IFS(DataSheet!$O735="Central","Chris",DataSheet!$O735="East","Erin",DataSheet!$O735="South","Sam",DataSheet!$O735="West","William")</f>
        <v>Erin</v>
      </c>
    </row>
    <row r="233" spans="1:26" ht="15" x14ac:dyDescent="0.25">
      <c r="A233" s="1">
        <v>3327</v>
      </c>
      <c r="B233" s="1" t="s">
        <v>1536</v>
      </c>
      <c r="C233" s="1" t="s">
        <v>72</v>
      </c>
      <c r="D233" s="1">
        <v>0.05</v>
      </c>
      <c r="E233" s="1">
        <v>6.48</v>
      </c>
      <c r="F233" s="1">
        <v>6.86</v>
      </c>
      <c r="G233" s="1" t="s">
        <v>40</v>
      </c>
      <c r="H233" s="1" t="s">
        <v>29</v>
      </c>
      <c r="I233" s="1" t="s">
        <v>50</v>
      </c>
      <c r="J233" s="1" t="s">
        <v>90</v>
      </c>
      <c r="K233" s="1" t="s">
        <v>75</v>
      </c>
      <c r="L233" s="1" t="s">
        <v>1527</v>
      </c>
      <c r="M233" s="1">
        <v>0.37</v>
      </c>
      <c r="N233" s="1" t="s">
        <v>34</v>
      </c>
      <c r="O233" s="1" t="s">
        <v>54</v>
      </c>
      <c r="P233" s="1" t="s">
        <v>291</v>
      </c>
      <c r="Q233" s="1" t="s">
        <v>1538</v>
      </c>
      <c r="R233" s="1">
        <v>48060</v>
      </c>
      <c r="S233" s="2">
        <v>42069</v>
      </c>
      <c r="T233" s="2">
        <v>42071</v>
      </c>
      <c r="U233" s="1">
        <v>-52.77</v>
      </c>
      <c r="V233" s="1">
        <v>4</v>
      </c>
      <c r="W233" s="45">
        <v>27.08</v>
      </c>
      <c r="X233" s="1">
        <v>87272</v>
      </c>
      <c r="Y233" s="1">
        <f>DataSheet!$E736-DataSheet!$D736</f>
        <v>7.6899999999999995</v>
      </c>
      <c r="Z233" s="1" t="str">
        <f>_xlfn.IFS(DataSheet!$O736="Central","Chris",DataSheet!$O736="East","Erin",DataSheet!$O736="South","Sam",DataSheet!$O736="West","William")</f>
        <v>Erin</v>
      </c>
    </row>
    <row r="234" spans="1:26" ht="15" x14ac:dyDescent="0.25">
      <c r="A234" s="1">
        <v>1020</v>
      </c>
      <c r="B234" s="1" t="s">
        <v>1020</v>
      </c>
      <c r="C234" s="1" t="s">
        <v>27</v>
      </c>
      <c r="D234" s="1">
        <v>0.09</v>
      </c>
      <c r="E234" s="1">
        <v>517.48</v>
      </c>
      <c r="F234" s="1">
        <v>16.63</v>
      </c>
      <c r="G234" s="1" t="s">
        <v>28</v>
      </c>
      <c r="H234" s="1" t="s">
        <v>29</v>
      </c>
      <c r="I234" s="1" t="s">
        <v>42</v>
      </c>
      <c r="J234" s="1" t="s">
        <v>58</v>
      </c>
      <c r="K234" s="1" t="s">
        <v>32</v>
      </c>
      <c r="L234" s="1" t="s">
        <v>1539</v>
      </c>
      <c r="M234" s="1">
        <v>0.59</v>
      </c>
      <c r="N234" s="1" t="s">
        <v>34</v>
      </c>
      <c r="O234" s="1" t="s">
        <v>54</v>
      </c>
      <c r="P234" s="1" t="s">
        <v>539</v>
      </c>
      <c r="Q234" s="1" t="s">
        <v>1022</v>
      </c>
      <c r="R234" s="1">
        <v>66762</v>
      </c>
      <c r="S234" s="2">
        <v>42070</v>
      </c>
      <c r="T234" s="2">
        <v>42070</v>
      </c>
      <c r="U234" s="1">
        <v>909.36</v>
      </c>
      <c r="V234" s="1">
        <v>5</v>
      </c>
      <c r="W234" s="45">
        <v>2354.54</v>
      </c>
      <c r="X234" s="1">
        <v>88632</v>
      </c>
      <c r="Y234" s="1">
        <f>DataSheet!$E737-DataSheet!$D737</f>
        <v>7.52</v>
      </c>
      <c r="Z234" s="1" t="str">
        <f>_xlfn.IFS(DataSheet!$O737="Central","Chris",DataSheet!$O737="East","Erin",DataSheet!$O737="South","Sam",DataSheet!$O737="West","William")</f>
        <v>Erin</v>
      </c>
    </row>
    <row r="235" spans="1:26" ht="15" x14ac:dyDescent="0.25">
      <c r="A235" s="1">
        <v>2837</v>
      </c>
      <c r="B235" s="1" t="s">
        <v>1548</v>
      </c>
      <c r="C235" s="1" t="s">
        <v>39</v>
      </c>
      <c r="D235" s="1">
        <v>7.0000000000000007E-2</v>
      </c>
      <c r="E235" s="1">
        <v>51.98</v>
      </c>
      <c r="F235" s="1">
        <v>10.17</v>
      </c>
      <c r="G235" s="1" t="s">
        <v>40</v>
      </c>
      <c r="H235" s="1" t="s">
        <v>73</v>
      </c>
      <c r="I235" s="1" t="s">
        <v>42</v>
      </c>
      <c r="J235" s="1" t="s">
        <v>58</v>
      </c>
      <c r="K235" s="1" t="s">
        <v>146</v>
      </c>
      <c r="L235" s="1" t="s">
        <v>1549</v>
      </c>
      <c r="M235" s="1">
        <v>0.37</v>
      </c>
      <c r="N235" s="1" t="s">
        <v>34</v>
      </c>
      <c r="O235" s="1" t="s">
        <v>54</v>
      </c>
      <c r="P235" s="1" t="s">
        <v>209</v>
      </c>
      <c r="Q235" s="1" t="s">
        <v>1550</v>
      </c>
      <c r="R235" s="1">
        <v>74133</v>
      </c>
      <c r="S235" s="2">
        <v>42071</v>
      </c>
      <c r="T235" s="2">
        <v>42073</v>
      </c>
      <c r="U235" s="1">
        <v>439.78530000000001</v>
      </c>
      <c r="V235" s="1">
        <v>13</v>
      </c>
      <c r="W235" s="45">
        <v>637.37</v>
      </c>
      <c r="X235" s="1">
        <v>89801</v>
      </c>
      <c r="Y235" s="1">
        <f>DataSheet!$E743-DataSheet!$D743</f>
        <v>65.92</v>
      </c>
      <c r="Z235" s="1" t="str">
        <f>_xlfn.IFS(DataSheet!$O743="Central","Chris",DataSheet!$O743="East","Erin",DataSheet!$O743="South","Sam",DataSheet!$O743="West","William")</f>
        <v>Erin</v>
      </c>
    </row>
    <row r="236" spans="1:26" ht="15" x14ac:dyDescent="0.25">
      <c r="A236" s="1">
        <v>2837</v>
      </c>
      <c r="B236" s="1" t="s">
        <v>1548</v>
      </c>
      <c r="C236" s="1" t="s">
        <v>39</v>
      </c>
      <c r="D236" s="1">
        <v>0.1</v>
      </c>
      <c r="E236" s="1">
        <v>80.97</v>
      </c>
      <c r="F236" s="1">
        <v>33.6</v>
      </c>
      <c r="G236" s="1" t="s">
        <v>28</v>
      </c>
      <c r="H236" s="1" t="s">
        <v>73</v>
      </c>
      <c r="I236" s="1" t="s">
        <v>42</v>
      </c>
      <c r="J236" s="1" t="s">
        <v>58</v>
      </c>
      <c r="K236" s="1" t="s">
        <v>59</v>
      </c>
      <c r="L236" s="1" t="s">
        <v>911</v>
      </c>
      <c r="M236" s="1">
        <v>0.37</v>
      </c>
      <c r="N236" s="1" t="s">
        <v>34</v>
      </c>
      <c r="O236" s="1" t="s">
        <v>54</v>
      </c>
      <c r="P236" s="1" t="s">
        <v>209</v>
      </c>
      <c r="Q236" s="1" t="s">
        <v>1550</v>
      </c>
      <c r="R236" s="1">
        <v>74133</v>
      </c>
      <c r="S236" s="2">
        <v>42071</v>
      </c>
      <c r="T236" s="2">
        <v>42074</v>
      </c>
      <c r="U236" s="1">
        <v>-149.4573</v>
      </c>
      <c r="V236" s="1">
        <v>3</v>
      </c>
      <c r="W236" s="45">
        <v>232.16</v>
      </c>
      <c r="X236" s="1">
        <v>89801</v>
      </c>
      <c r="Y236" s="1">
        <f>DataSheet!$E744-DataSheet!$D744</f>
        <v>28.919999999999998</v>
      </c>
      <c r="Z236" s="1" t="str">
        <f>_xlfn.IFS(DataSheet!$O744="Central","Chris",DataSheet!$O744="East","Erin",DataSheet!$O744="South","Sam",DataSheet!$O744="West","William")</f>
        <v>Erin</v>
      </c>
    </row>
    <row r="237" spans="1:26" ht="15" x14ac:dyDescent="0.25">
      <c r="A237" s="1">
        <v>1075</v>
      </c>
      <c r="B237" s="1" t="s">
        <v>1557</v>
      </c>
      <c r="C237" s="1" t="s">
        <v>39</v>
      </c>
      <c r="D237" s="1">
        <v>0.04</v>
      </c>
      <c r="E237" s="1">
        <v>19.23</v>
      </c>
      <c r="F237" s="1">
        <v>6.15</v>
      </c>
      <c r="G237" s="1" t="s">
        <v>40</v>
      </c>
      <c r="H237" s="1" t="s">
        <v>73</v>
      </c>
      <c r="I237" s="1" t="s">
        <v>30</v>
      </c>
      <c r="J237" s="1" t="s">
        <v>128</v>
      </c>
      <c r="K237" s="1" t="s">
        <v>44</v>
      </c>
      <c r="L237" s="1" t="s">
        <v>1279</v>
      </c>
      <c r="M237" s="1">
        <v>0.44</v>
      </c>
      <c r="N237" s="1" t="s">
        <v>34</v>
      </c>
      <c r="O237" s="1" t="s">
        <v>54</v>
      </c>
      <c r="P237" s="1" t="s">
        <v>105</v>
      </c>
      <c r="Q237" s="1" t="s">
        <v>1558</v>
      </c>
      <c r="R237" s="1">
        <v>60441</v>
      </c>
      <c r="S237" s="2">
        <v>42072</v>
      </c>
      <c r="T237" s="2">
        <v>42073</v>
      </c>
      <c r="U237" s="1">
        <v>152.4348</v>
      </c>
      <c r="V237" s="1">
        <v>11</v>
      </c>
      <c r="W237" s="45">
        <v>220.92</v>
      </c>
      <c r="X237" s="1">
        <v>86422</v>
      </c>
      <c r="Y237" s="1">
        <f>DataSheet!$E749-DataSheet!$D749</f>
        <v>5.69</v>
      </c>
      <c r="Z237" s="1" t="str">
        <f>_xlfn.IFS(DataSheet!$O749="Central","Chris",DataSheet!$O749="East","Erin",DataSheet!$O749="South","Sam",DataSheet!$O749="West","William")</f>
        <v>Erin</v>
      </c>
    </row>
    <row r="238" spans="1:26" ht="15" x14ac:dyDescent="0.25">
      <c r="A238" s="1">
        <v>2616</v>
      </c>
      <c r="B238" s="1" t="s">
        <v>1579</v>
      </c>
      <c r="C238" s="1" t="s">
        <v>27</v>
      </c>
      <c r="D238" s="1">
        <v>0</v>
      </c>
      <c r="E238" s="1">
        <v>2.6</v>
      </c>
      <c r="F238" s="1">
        <v>2.4</v>
      </c>
      <c r="G238" s="1" t="s">
        <v>40</v>
      </c>
      <c r="H238" s="1" t="s">
        <v>96</v>
      </c>
      <c r="I238" s="1" t="s">
        <v>50</v>
      </c>
      <c r="J238" s="1" t="s">
        <v>51</v>
      </c>
      <c r="K238" s="1" t="s">
        <v>52</v>
      </c>
      <c r="L238" s="1" t="s">
        <v>358</v>
      </c>
      <c r="M238" s="1">
        <v>0.57999999999999996</v>
      </c>
      <c r="N238" s="1" t="s">
        <v>34</v>
      </c>
      <c r="O238" s="1" t="s">
        <v>54</v>
      </c>
      <c r="P238" s="1" t="s">
        <v>291</v>
      </c>
      <c r="Q238" s="1" t="s">
        <v>1580</v>
      </c>
      <c r="R238" s="1">
        <v>49002</v>
      </c>
      <c r="S238" s="2">
        <v>42074</v>
      </c>
      <c r="T238" s="2">
        <v>42076</v>
      </c>
      <c r="U238" s="1">
        <v>-45.21</v>
      </c>
      <c r="V238" s="1">
        <v>16</v>
      </c>
      <c r="W238" s="45">
        <v>44.75</v>
      </c>
      <c r="X238" s="1">
        <v>91495</v>
      </c>
      <c r="Y238" s="1">
        <f>DataSheet!$E764-DataSheet!$D764</f>
        <v>35.940000000000005</v>
      </c>
      <c r="Z238" s="1" t="str">
        <f>_xlfn.IFS(DataSheet!$O764="Central","Chris",DataSheet!$O764="East","Erin",DataSheet!$O764="South","Sam",DataSheet!$O764="West","William")</f>
        <v>Erin</v>
      </c>
    </row>
    <row r="239" spans="1:26" ht="15" x14ac:dyDescent="0.25">
      <c r="A239" s="1">
        <v>1484</v>
      </c>
      <c r="B239" s="1" t="s">
        <v>1581</v>
      </c>
      <c r="C239" s="1" t="s">
        <v>39</v>
      </c>
      <c r="D239" s="1">
        <v>0.06</v>
      </c>
      <c r="E239" s="1">
        <v>99.99</v>
      </c>
      <c r="F239" s="1">
        <v>19.989999999999998</v>
      </c>
      <c r="G239" s="1" t="s">
        <v>40</v>
      </c>
      <c r="H239" s="1" t="s">
        <v>73</v>
      </c>
      <c r="I239" s="1" t="s">
        <v>42</v>
      </c>
      <c r="J239" s="1" t="s">
        <v>43</v>
      </c>
      <c r="K239" s="1" t="s">
        <v>75</v>
      </c>
      <c r="L239" s="1" t="s">
        <v>1582</v>
      </c>
      <c r="M239" s="1">
        <v>0.52</v>
      </c>
      <c r="N239" s="1" t="s">
        <v>34</v>
      </c>
      <c r="O239" s="1" t="s">
        <v>54</v>
      </c>
      <c r="P239" s="1" t="s">
        <v>105</v>
      </c>
      <c r="Q239" s="1" t="s">
        <v>1583</v>
      </c>
      <c r="R239" s="1">
        <v>60016</v>
      </c>
      <c r="S239" s="2">
        <v>42074</v>
      </c>
      <c r="T239" s="2">
        <v>42077</v>
      </c>
      <c r="U239" s="1">
        <v>-127.56</v>
      </c>
      <c r="V239" s="1">
        <v>3</v>
      </c>
      <c r="W239" s="45">
        <v>290.24</v>
      </c>
      <c r="X239" s="1">
        <v>91235</v>
      </c>
      <c r="Y239" s="1">
        <f>DataSheet!$E765-DataSheet!$D765</f>
        <v>7.01</v>
      </c>
      <c r="Z239" s="1" t="str">
        <f>_xlfn.IFS(DataSheet!$O765="Central","Chris",DataSheet!$O765="East","Erin",DataSheet!$O765="South","Sam",DataSheet!$O765="West","William")</f>
        <v>Erin</v>
      </c>
    </row>
    <row r="240" spans="1:26" ht="15" x14ac:dyDescent="0.25">
      <c r="A240" s="1">
        <v>1484</v>
      </c>
      <c r="B240" s="1" t="s">
        <v>1581</v>
      </c>
      <c r="C240" s="1" t="s">
        <v>39</v>
      </c>
      <c r="D240" s="1">
        <v>0</v>
      </c>
      <c r="E240" s="1">
        <v>193.17</v>
      </c>
      <c r="F240" s="1">
        <v>19.989999999999998</v>
      </c>
      <c r="G240" s="1" t="s">
        <v>40</v>
      </c>
      <c r="H240" s="1" t="s">
        <v>73</v>
      </c>
      <c r="I240" s="1" t="s">
        <v>50</v>
      </c>
      <c r="J240" s="1" t="s">
        <v>80</v>
      </c>
      <c r="K240" s="1" t="s">
        <v>75</v>
      </c>
      <c r="L240" s="1" t="s">
        <v>1584</v>
      </c>
      <c r="M240" s="1">
        <v>0.71</v>
      </c>
      <c r="N240" s="1" t="s">
        <v>34</v>
      </c>
      <c r="O240" s="1" t="s">
        <v>54</v>
      </c>
      <c r="P240" s="1" t="s">
        <v>105</v>
      </c>
      <c r="Q240" s="1" t="s">
        <v>1583</v>
      </c>
      <c r="R240" s="1">
        <v>60016</v>
      </c>
      <c r="S240" s="2">
        <v>42074</v>
      </c>
      <c r="T240" s="2">
        <v>42075</v>
      </c>
      <c r="U240" s="1">
        <v>282.18</v>
      </c>
      <c r="V240" s="1">
        <v>5</v>
      </c>
      <c r="W240" s="45">
        <v>971.4</v>
      </c>
      <c r="X240" s="1">
        <v>91235</v>
      </c>
      <c r="Y240" s="1">
        <f>DataSheet!$E766-DataSheet!$D766</f>
        <v>5.73</v>
      </c>
      <c r="Z240" s="1" t="str">
        <f>_xlfn.IFS(DataSheet!$O766="Central","Chris",DataSheet!$O766="East","Erin",DataSheet!$O766="South","Sam",DataSheet!$O766="West","William")</f>
        <v>Erin</v>
      </c>
    </row>
    <row r="241" spans="1:26" ht="15" x14ac:dyDescent="0.25">
      <c r="A241" s="1">
        <v>1484</v>
      </c>
      <c r="B241" s="1" t="s">
        <v>1581</v>
      </c>
      <c r="C241" s="1" t="s">
        <v>39</v>
      </c>
      <c r="D241" s="1">
        <v>0.08</v>
      </c>
      <c r="E241" s="1">
        <v>20.99</v>
      </c>
      <c r="F241" s="1">
        <v>3.3</v>
      </c>
      <c r="G241" s="1" t="s">
        <v>89</v>
      </c>
      <c r="H241" s="1" t="s">
        <v>73</v>
      </c>
      <c r="I241" s="1" t="s">
        <v>42</v>
      </c>
      <c r="J241" s="1" t="s">
        <v>137</v>
      </c>
      <c r="K241" s="1" t="s">
        <v>44</v>
      </c>
      <c r="L241" s="1" t="s">
        <v>1585</v>
      </c>
      <c r="M241" s="1">
        <v>0.81</v>
      </c>
      <c r="N241" s="1" t="s">
        <v>34</v>
      </c>
      <c r="O241" s="1" t="s">
        <v>54</v>
      </c>
      <c r="P241" s="1" t="s">
        <v>105</v>
      </c>
      <c r="Q241" s="1" t="s">
        <v>1583</v>
      </c>
      <c r="R241" s="1">
        <v>60016</v>
      </c>
      <c r="S241" s="2">
        <v>42074</v>
      </c>
      <c r="T241" s="2">
        <v>42074</v>
      </c>
      <c r="U241" s="1">
        <v>-96.337999999999994</v>
      </c>
      <c r="V241" s="1">
        <v>11</v>
      </c>
      <c r="W241" s="45">
        <v>193.51</v>
      </c>
      <c r="X241" s="1">
        <v>91235</v>
      </c>
      <c r="Y241" s="1">
        <f>DataSheet!$E767-DataSheet!$D767</f>
        <v>6.4</v>
      </c>
      <c r="Z241" s="1" t="str">
        <f>_xlfn.IFS(DataSheet!$O767="Central","Chris",DataSheet!$O767="East","Erin",DataSheet!$O767="South","Sam",DataSheet!$O767="West","William")</f>
        <v>Erin</v>
      </c>
    </row>
    <row r="242" spans="1:26" ht="15" x14ac:dyDescent="0.25">
      <c r="A242" s="1">
        <v>3397</v>
      </c>
      <c r="B242" s="1" t="s">
        <v>1586</v>
      </c>
      <c r="C242" s="1" t="s">
        <v>39</v>
      </c>
      <c r="D242" s="1">
        <v>0.01</v>
      </c>
      <c r="E242" s="1">
        <v>10.9</v>
      </c>
      <c r="F242" s="1">
        <v>7.46</v>
      </c>
      <c r="G242" s="1" t="s">
        <v>40</v>
      </c>
      <c r="H242" s="1" t="s">
        <v>29</v>
      </c>
      <c r="I242" s="1" t="s">
        <v>50</v>
      </c>
      <c r="J242" s="1" t="s">
        <v>80</v>
      </c>
      <c r="K242" s="1" t="s">
        <v>75</v>
      </c>
      <c r="L242" s="1" t="s">
        <v>1587</v>
      </c>
      <c r="M242" s="1">
        <v>0.59</v>
      </c>
      <c r="N242" s="1" t="s">
        <v>34</v>
      </c>
      <c r="O242" s="1" t="s">
        <v>54</v>
      </c>
      <c r="P242" s="1" t="s">
        <v>105</v>
      </c>
      <c r="Q242" s="1" t="s">
        <v>1588</v>
      </c>
      <c r="R242" s="1">
        <v>61832</v>
      </c>
      <c r="S242" s="2">
        <v>42074</v>
      </c>
      <c r="T242" s="2">
        <v>42075</v>
      </c>
      <c r="U242" s="1">
        <v>-116.76</v>
      </c>
      <c r="V242" s="1">
        <v>18</v>
      </c>
      <c r="W242" s="45">
        <v>207.31</v>
      </c>
      <c r="X242" s="1">
        <v>87536</v>
      </c>
      <c r="Y242" s="1">
        <f>DataSheet!$E768-DataSheet!$D768</f>
        <v>11.33</v>
      </c>
      <c r="Z242" s="1" t="str">
        <f>_xlfn.IFS(DataSheet!$O768="Central","Chris",DataSheet!$O768="East","Erin",DataSheet!$O768="South","Sam",DataSheet!$O768="West","William")</f>
        <v>Erin</v>
      </c>
    </row>
    <row r="243" spans="1:26" ht="15" x14ac:dyDescent="0.25">
      <c r="A243" s="1">
        <v>3397</v>
      </c>
      <c r="B243" s="1" t="s">
        <v>1586</v>
      </c>
      <c r="C243" s="1" t="s">
        <v>39</v>
      </c>
      <c r="D243" s="1">
        <v>0.1</v>
      </c>
      <c r="E243" s="1">
        <v>7.99</v>
      </c>
      <c r="F243" s="1">
        <v>5.03</v>
      </c>
      <c r="G243" s="1" t="s">
        <v>40</v>
      </c>
      <c r="H243" s="1" t="s">
        <v>29</v>
      </c>
      <c r="I243" s="1" t="s">
        <v>42</v>
      </c>
      <c r="J243" s="1" t="s">
        <v>137</v>
      </c>
      <c r="K243" s="1" t="s">
        <v>146</v>
      </c>
      <c r="L243" s="1" t="s">
        <v>467</v>
      </c>
      <c r="M243" s="1">
        <v>0.6</v>
      </c>
      <c r="N243" s="1" t="s">
        <v>34</v>
      </c>
      <c r="O243" s="1" t="s">
        <v>54</v>
      </c>
      <c r="P243" s="1" t="s">
        <v>105</v>
      </c>
      <c r="Q243" s="1" t="s">
        <v>1588</v>
      </c>
      <c r="R243" s="1">
        <v>61832</v>
      </c>
      <c r="S243" s="2">
        <v>42074</v>
      </c>
      <c r="T243" s="2">
        <v>42075</v>
      </c>
      <c r="U243" s="1">
        <v>-160.952</v>
      </c>
      <c r="V243" s="1">
        <v>22</v>
      </c>
      <c r="W243" s="45">
        <v>143.12</v>
      </c>
      <c r="X243" s="1">
        <v>87536</v>
      </c>
      <c r="Y243" s="1">
        <f>DataSheet!$E769-DataSheet!$D769</f>
        <v>896.91</v>
      </c>
      <c r="Z243" s="1" t="str">
        <f>_xlfn.IFS(DataSheet!$O769="Central","Chris",DataSheet!$O769="East","Erin",DataSheet!$O769="South","Sam",DataSheet!$O769="West","William")</f>
        <v>Erin</v>
      </c>
    </row>
    <row r="244" spans="1:26" ht="15" x14ac:dyDescent="0.25">
      <c r="A244" s="1">
        <v>796</v>
      </c>
      <c r="B244" s="1" t="s">
        <v>1590</v>
      </c>
      <c r="C244" s="1" t="s">
        <v>72</v>
      </c>
      <c r="D244" s="1">
        <v>0.06</v>
      </c>
      <c r="E244" s="1">
        <v>8.6</v>
      </c>
      <c r="F244" s="1">
        <v>6.19</v>
      </c>
      <c r="G244" s="1" t="s">
        <v>40</v>
      </c>
      <c r="H244" s="1" t="s">
        <v>96</v>
      </c>
      <c r="I244" s="1" t="s">
        <v>50</v>
      </c>
      <c r="J244" s="1" t="s">
        <v>74</v>
      </c>
      <c r="K244" s="1" t="s">
        <v>75</v>
      </c>
      <c r="L244" s="1" t="s">
        <v>534</v>
      </c>
      <c r="M244" s="1">
        <v>0.38</v>
      </c>
      <c r="N244" s="1" t="s">
        <v>34</v>
      </c>
      <c r="O244" s="1" t="s">
        <v>54</v>
      </c>
      <c r="P244" s="1" t="s">
        <v>135</v>
      </c>
      <c r="Q244" s="1" t="s">
        <v>1591</v>
      </c>
      <c r="R244" s="1">
        <v>68046</v>
      </c>
      <c r="S244" s="2">
        <v>42074</v>
      </c>
      <c r="T244" s="2">
        <v>42075</v>
      </c>
      <c r="U244" s="1">
        <v>-46.115000000000002</v>
      </c>
      <c r="V244" s="1">
        <v>9</v>
      </c>
      <c r="W244" s="45">
        <v>79.400000000000006</v>
      </c>
      <c r="X244" s="1">
        <v>86867</v>
      </c>
      <c r="Y244" s="1">
        <f>DataSheet!$E771-DataSheet!$D771</f>
        <v>6.4300000000000006</v>
      </c>
      <c r="Z244" s="1" t="str">
        <f>_xlfn.IFS(DataSheet!$O771="Central","Chris",DataSheet!$O771="East","Erin",DataSheet!$O771="South","Sam",DataSheet!$O771="West","William")</f>
        <v>Erin</v>
      </c>
    </row>
    <row r="245" spans="1:26" ht="15" x14ac:dyDescent="0.25">
      <c r="A245" s="1">
        <v>1254</v>
      </c>
      <c r="B245" s="1" t="s">
        <v>1592</v>
      </c>
      <c r="C245" s="1" t="s">
        <v>27</v>
      </c>
      <c r="D245" s="1">
        <v>0.06</v>
      </c>
      <c r="E245" s="1">
        <v>80.98</v>
      </c>
      <c r="F245" s="1">
        <v>35</v>
      </c>
      <c r="G245" s="1" t="s">
        <v>40</v>
      </c>
      <c r="H245" s="1" t="s">
        <v>73</v>
      </c>
      <c r="I245" s="1" t="s">
        <v>50</v>
      </c>
      <c r="J245" s="1" t="s">
        <v>80</v>
      </c>
      <c r="K245" s="1" t="s">
        <v>66</v>
      </c>
      <c r="L245" s="1" t="s">
        <v>226</v>
      </c>
      <c r="M245" s="1">
        <v>0.81</v>
      </c>
      <c r="N245" s="1" t="s">
        <v>34</v>
      </c>
      <c r="O245" s="1" t="s">
        <v>54</v>
      </c>
      <c r="P245" s="1" t="s">
        <v>189</v>
      </c>
      <c r="Q245" s="1" t="s">
        <v>1593</v>
      </c>
      <c r="R245" s="1">
        <v>77530</v>
      </c>
      <c r="S245" s="2">
        <v>42075</v>
      </c>
      <c r="T245" s="2">
        <v>42076</v>
      </c>
      <c r="U245" s="1">
        <v>-218.77</v>
      </c>
      <c r="V245" s="1">
        <v>2</v>
      </c>
      <c r="W245" s="45">
        <v>172.79</v>
      </c>
      <c r="X245" s="1">
        <v>89983</v>
      </c>
      <c r="Y245" s="1">
        <f>DataSheet!$E772-DataSheet!$D772</f>
        <v>55.940000000000005</v>
      </c>
      <c r="Z245" s="1" t="str">
        <f>_xlfn.IFS(DataSheet!$O772="Central","Chris",DataSheet!$O772="East","Erin",DataSheet!$O772="South","Sam",DataSheet!$O772="West","William")</f>
        <v>Erin</v>
      </c>
    </row>
    <row r="246" spans="1:26" ht="15" x14ac:dyDescent="0.25">
      <c r="A246" s="1">
        <v>2896</v>
      </c>
      <c r="B246" s="1" t="s">
        <v>725</v>
      </c>
      <c r="C246" s="1" t="s">
        <v>27</v>
      </c>
      <c r="D246" s="1">
        <v>0</v>
      </c>
      <c r="E246" s="1">
        <v>22.84</v>
      </c>
      <c r="F246" s="1">
        <v>16.920000000000002</v>
      </c>
      <c r="G246" s="1" t="s">
        <v>40</v>
      </c>
      <c r="H246" s="1" t="s">
        <v>73</v>
      </c>
      <c r="I246" s="1" t="s">
        <v>50</v>
      </c>
      <c r="J246" s="1" t="s">
        <v>90</v>
      </c>
      <c r="K246" s="1" t="s">
        <v>75</v>
      </c>
      <c r="L246" s="1" t="s">
        <v>1594</v>
      </c>
      <c r="M246" s="1">
        <v>0.39</v>
      </c>
      <c r="N246" s="1" t="s">
        <v>34</v>
      </c>
      <c r="O246" s="1" t="s">
        <v>54</v>
      </c>
      <c r="P246" s="1" t="s">
        <v>86</v>
      </c>
      <c r="Q246" s="1" t="s">
        <v>726</v>
      </c>
      <c r="R246" s="1">
        <v>56001</v>
      </c>
      <c r="S246" s="2">
        <v>42075</v>
      </c>
      <c r="T246" s="2">
        <v>42077</v>
      </c>
      <c r="U246" s="1">
        <v>-83.75</v>
      </c>
      <c r="V246" s="1">
        <v>15</v>
      </c>
      <c r="W246" s="45">
        <v>370.62</v>
      </c>
      <c r="X246" s="1">
        <v>86927</v>
      </c>
      <c r="Y246" s="1">
        <f>DataSheet!$E773-DataSheet!$D773</f>
        <v>5.12</v>
      </c>
      <c r="Z246" s="1" t="str">
        <f>_xlfn.IFS(DataSheet!$O773="Central","Chris",DataSheet!$O773="East","Erin",DataSheet!$O773="South","Sam",DataSheet!$O773="West","William")</f>
        <v>Erin</v>
      </c>
    </row>
    <row r="247" spans="1:26" ht="15" x14ac:dyDescent="0.25">
      <c r="A247" s="1">
        <v>146</v>
      </c>
      <c r="B247" s="1" t="s">
        <v>1602</v>
      </c>
      <c r="C247" s="1" t="s">
        <v>72</v>
      </c>
      <c r="D247" s="1">
        <v>0.01</v>
      </c>
      <c r="E247" s="1">
        <v>45.98</v>
      </c>
      <c r="F247" s="1">
        <v>4.8</v>
      </c>
      <c r="G247" s="1" t="s">
        <v>40</v>
      </c>
      <c r="H247" s="1" t="s">
        <v>29</v>
      </c>
      <c r="I247" s="1" t="s">
        <v>30</v>
      </c>
      <c r="J247" s="1" t="s">
        <v>128</v>
      </c>
      <c r="K247" s="1" t="s">
        <v>52</v>
      </c>
      <c r="L247" s="1" t="s">
        <v>1603</v>
      </c>
      <c r="M247" s="1">
        <v>0.68</v>
      </c>
      <c r="N247" s="1" t="s">
        <v>34</v>
      </c>
      <c r="O247" s="1" t="s">
        <v>54</v>
      </c>
      <c r="P247" s="1" t="s">
        <v>189</v>
      </c>
      <c r="Q247" s="1" t="s">
        <v>1604</v>
      </c>
      <c r="R247" s="1">
        <v>76148</v>
      </c>
      <c r="S247" s="2">
        <v>42075</v>
      </c>
      <c r="T247" s="2">
        <v>42076</v>
      </c>
      <c r="U247" s="1">
        <v>133.5771</v>
      </c>
      <c r="V247" s="1">
        <v>4</v>
      </c>
      <c r="W247" s="45">
        <v>193.59</v>
      </c>
      <c r="X247" s="1">
        <v>91088</v>
      </c>
      <c r="Y247" s="1">
        <f>DataSheet!$E779-DataSheet!$D779</f>
        <v>8.2900000000000009</v>
      </c>
      <c r="Z247" s="1" t="str">
        <f>_xlfn.IFS(DataSheet!$O779="Central","Chris",DataSheet!$O779="East","Erin",DataSheet!$O779="South","Sam",DataSheet!$O779="West","William")</f>
        <v>Erin</v>
      </c>
    </row>
    <row r="248" spans="1:26" ht="15" x14ac:dyDescent="0.25">
      <c r="A248" s="1">
        <v>573</v>
      </c>
      <c r="B248" s="1" t="s">
        <v>1382</v>
      </c>
      <c r="C248" s="1" t="s">
        <v>27</v>
      </c>
      <c r="D248" s="1">
        <v>0.05</v>
      </c>
      <c r="E248" s="1">
        <v>4.13</v>
      </c>
      <c r="F248" s="1">
        <v>5.04</v>
      </c>
      <c r="G248" s="1" t="s">
        <v>40</v>
      </c>
      <c r="H248" s="1" t="s">
        <v>73</v>
      </c>
      <c r="I248" s="1" t="s">
        <v>50</v>
      </c>
      <c r="J248" s="1" t="s">
        <v>74</v>
      </c>
      <c r="K248" s="1" t="s">
        <v>75</v>
      </c>
      <c r="L248" s="1" t="s">
        <v>1021</v>
      </c>
      <c r="M248" s="1">
        <v>0.38</v>
      </c>
      <c r="N248" s="1" t="s">
        <v>34</v>
      </c>
      <c r="O248" s="1" t="s">
        <v>54</v>
      </c>
      <c r="P248" s="1" t="s">
        <v>105</v>
      </c>
      <c r="Q248" s="1" t="s">
        <v>1384</v>
      </c>
      <c r="R248" s="1">
        <v>61554</v>
      </c>
      <c r="S248" s="2">
        <v>42076</v>
      </c>
      <c r="T248" s="2">
        <v>42077</v>
      </c>
      <c r="U248" s="1">
        <v>-12.1555</v>
      </c>
      <c r="V248" s="1">
        <v>1</v>
      </c>
      <c r="W248" s="45">
        <v>5.84</v>
      </c>
      <c r="X248" s="1">
        <v>86555</v>
      </c>
      <c r="Y248" s="1">
        <f>DataSheet!$E783-DataSheet!$D783</f>
        <v>9.2800000000000011</v>
      </c>
      <c r="Z248" s="1" t="str">
        <f>_xlfn.IFS(DataSheet!$O783="Central","Chris",DataSheet!$O783="East","Erin",DataSheet!$O783="South","Sam",DataSheet!$O783="West","William")</f>
        <v>Erin</v>
      </c>
    </row>
    <row r="249" spans="1:26" ht="15" x14ac:dyDescent="0.25">
      <c r="A249" s="1">
        <v>3036</v>
      </c>
      <c r="B249" s="1" t="s">
        <v>566</v>
      </c>
      <c r="C249" s="1" t="s">
        <v>27</v>
      </c>
      <c r="D249" s="1">
        <v>0.08</v>
      </c>
      <c r="E249" s="1">
        <v>178.47</v>
      </c>
      <c r="F249" s="1">
        <v>19.989999999999998</v>
      </c>
      <c r="G249" s="1" t="s">
        <v>40</v>
      </c>
      <c r="H249" s="1" t="s">
        <v>73</v>
      </c>
      <c r="I249" s="1" t="s">
        <v>50</v>
      </c>
      <c r="J249" s="1" t="s">
        <v>80</v>
      </c>
      <c r="K249" s="1" t="s">
        <v>75</v>
      </c>
      <c r="L249" s="1" t="s">
        <v>1013</v>
      </c>
      <c r="M249" s="1">
        <v>0.55000000000000004</v>
      </c>
      <c r="N249" s="1" t="s">
        <v>34</v>
      </c>
      <c r="O249" s="1" t="s">
        <v>54</v>
      </c>
      <c r="P249" s="1" t="s">
        <v>567</v>
      </c>
      <c r="Q249" s="1" t="s">
        <v>568</v>
      </c>
      <c r="R249" s="1">
        <v>58554</v>
      </c>
      <c r="S249" s="2">
        <v>42076</v>
      </c>
      <c r="T249" s="2">
        <v>42079</v>
      </c>
      <c r="U249" s="1">
        <v>2267.2199999999998</v>
      </c>
      <c r="V249" s="1">
        <v>22</v>
      </c>
      <c r="W249" s="45">
        <v>3802.01</v>
      </c>
      <c r="X249" s="1">
        <v>89130</v>
      </c>
      <c r="Y249" s="1">
        <f>DataSheet!$E787-DataSheet!$D787</f>
        <v>1270.97</v>
      </c>
      <c r="Z249" s="1" t="str">
        <f>_xlfn.IFS(DataSheet!$O787="Central","Chris",DataSheet!$O787="East","Erin",DataSheet!$O787="South","Sam",DataSheet!$O787="West","William")</f>
        <v>Erin</v>
      </c>
    </row>
    <row r="250" spans="1:26" ht="15" x14ac:dyDescent="0.25">
      <c r="A250" s="1">
        <v>373</v>
      </c>
      <c r="B250" s="1" t="s">
        <v>1640</v>
      </c>
      <c r="C250" s="1" t="s">
        <v>72</v>
      </c>
      <c r="D250" s="1">
        <v>0.02</v>
      </c>
      <c r="E250" s="1">
        <v>200.98</v>
      </c>
      <c r="F250" s="1">
        <v>55.96</v>
      </c>
      <c r="G250" s="1" t="s">
        <v>28</v>
      </c>
      <c r="H250" s="1" t="s">
        <v>29</v>
      </c>
      <c r="I250" s="1" t="s">
        <v>30</v>
      </c>
      <c r="J250" s="1" t="s">
        <v>119</v>
      </c>
      <c r="K250" s="1" t="s">
        <v>32</v>
      </c>
      <c r="L250" s="1" t="s">
        <v>1641</v>
      </c>
      <c r="M250" s="1">
        <v>0.75</v>
      </c>
      <c r="N250" s="1" t="s">
        <v>34</v>
      </c>
      <c r="O250" s="1" t="s">
        <v>54</v>
      </c>
      <c r="P250" s="1" t="s">
        <v>291</v>
      </c>
      <c r="Q250" s="1" t="s">
        <v>1165</v>
      </c>
      <c r="R250" s="1">
        <v>48234</v>
      </c>
      <c r="S250" s="2">
        <v>42077</v>
      </c>
      <c r="T250" s="2">
        <v>42079</v>
      </c>
      <c r="U250" s="1">
        <v>-163.63</v>
      </c>
      <c r="V250" s="1">
        <v>45</v>
      </c>
      <c r="W250" s="45">
        <v>9539.6</v>
      </c>
      <c r="X250" s="1">
        <v>24193</v>
      </c>
      <c r="Y250" s="1">
        <f>DataSheet!$E801-DataSheet!$D801</f>
        <v>179.89000000000001</v>
      </c>
      <c r="Z250" s="1" t="str">
        <f>_xlfn.IFS(DataSheet!$O801="Central","Chris",DataSheet!$O801="East","Erin",DataSheet!$O801="South","Sam",DataSheet!$O801="West","William")</f>
        <v>Erin</v>
      </c>
    </row>
    <row r="251" spans="1:26" ht="15" x14ac:dyDescent="0.25">
      <c r="A251" s="1">
        <v>373</v>
      </c>
      <c r="B251" s="1" t="s">
        <v>1640</v>
      </c>
      <c r="C251" s="1" t="s">
        <v>72</v>
      </c>
      <c r="D251" s="1">
        <v>0.02</v>
      </c>
      <c r="E251" s="1">
        <v>4.28</v>
      </c>
      <c r="F251" s="1">
        <v>5.17</v>
      </c>
      <c r="G251" s="1" t="s">
        <v>40</v>
      </c>
      <c r="H251" s="1" t="s">
        <v>29</v>
      </c>
      <c r="I251" s="1" t="s">
        <v>50</v>
      </c>
      <c r="J251" s="1" t="s">
        <v>90</v>
      </c>
      <c r="K251" s="1" t="s">
        <v>75</v>
      </c>
      <c r="L251" s="1" t="s">
        <v>1256</v>
      </c>
      <c r="M251" s="1">
        <v>0.4</v>
      </c>
      <c r="N251" s="1" t="s">
        <v>34</v>
      </c>
      <c r="O251" s="1" t="s">
        <v>54</v>
      </c>
      <c r="P251" s="1" t="s">
        <v>291</v>
      </c>
      <c r="Q251" s="1" t="s">
        <v>1165</v>
      </c>
      <c r="R251" s="1">
        <v>48234</v>
      </c>
      <c r="S251" s="2">
        <v>42077</v>
      </c>
      <c r="T251" s="2">
        <v>42078</v>
      </c>
      <c r="U251" s="1">
        <v>-63.87</v>
      </c>
      <c r="V251" s="1">
        <v>24</v>
      </c>
      <c r="W251" s="45">
        <v>109.86</v>
      </c>
      <c r="X251" s="1">
        <v>24193</v>
      </c>
      <c r="Y251" s="1">
        <f>DataSheet!$E802-DataSheet!$D802</f>
        <v>140.75</v>
      </c>
      <c r="Z251" s="1" t="str">
        <f>_xlfn.IFS(DataSheet!$O802="Central","Chris",DataSheet!$O802="East","Erin",DataSheet!$O802="South","Sam",DataSheet!$O802="West","William")</f>
        <v>Erin</v>
      </c>
    </row>
    <row r="252" spans="1:26" ht="15" x14ac:dyDescent="0.25">
      <c r="A252" s="1">
        <v>373</v>
      </c>
      <c r="B252" s="1" t="s">
        <v>1640</v>
      </c>
      <c r="C252" s="1" t="s">
        <v>72</v>
      </c>
      <c r="D252" s="1">
        <v>0.04</v>
      </c>
      <c r="E252" s="1">
        <v>85.99</v>
      </c>
      <c r="F252" s="1">
        <v>0.99</v>
      </c>
      <c r="G252" s="1" t="s">
        <v>40</v>
      </c>
      <c r="H252" s="1" t="s">
        <v>29</v>
      </c>
      <c r="I252" s="1" t="s">
        <v>42</v>
      </c>
      <c r="J252" s="1" t="s">
        <v>137</v>
      </c>
      <c r="K252" s="1" t="s">
        <v>52</v>
      </c>
      <c r="L252" s="1" t="s">
        <v>1598</v>
      </c>
      <c r="M252" s="1">
        <v>0.85</v>
      </c>
      <c r="N252" s="1" t="s">
        <v>34</v>
      </c>
      <c r="O252" s="1" t="s">
        <v>54</v>
      </c>
      <c r="P252" s="1" t="s">
        <v>291</v>
      </c>
      <c r="Q252" s="1" t="s">
        <v>1165</v>
      </c>
      <c r="R252" s="1">
        <v>48234</v>
      </c>
      <c r="S252" s="2">
        <v>42077</v>
      </c>
      <c r="T252" s="2">
        <v>42079</v>
      </c>
      <c r="U252" s="1">
        <v>-175.17500000000001</v>
      </c>
      <c r="V252" s="1">
        <v>19</v>
      </c>
      <c r="W252" s="45">
        <v>1426.51</v>
      </c>
      <c r="X252" s="1">
        <v>24193</v>
      </c>
      <c r="Y252" s="1">
        <f>DataSheet!$E803-DataSheet!$D803</f>
        <v>4.42</v>
      </c>
      <c r="Z252" s="1" t="str">
        <f>_xlfn.IFS(DataSheet!$O803="Central","Chris",DataSheet!$O803="East","Erin",DataSheet!$O803="South","Sam",DataSheet!$O803="West","William")</f>
        <v>Erin</v>
      </c>
    </row>
    <row r="253" spans="1:26" ht="15" x14ac:dyDescent="0.25">
      <c r="A253" s="1">
        <v>1682</v>
      </c>
      <c r="B253" s="1" t="s">
        <v>1188</v>
      </c>
      <c r="C253" s="1" t="s">
        <v>72</v>
      </c>
      <c r="D253" s="1">
        <v>0.08</v>
      </c>
      <c r="E253" s="1">
        <v>4.9800000000000004</v>
      </c>
      <c r="F253" s="1">
        <v>4.7</v>
      </c>
      <c r="G253" s="1" t="s">
        <v>40</v>
      </c>
      <c r="H253" s="1" t="s">
        <v>41</v>
      </c>
      <c r="I253" s="1" t="s">
        <v>50</v>
      </c>
      <c r="J253" s="1" t="s">
        <v>90</v>
      </c>
      <c r="K253" s="1" t="s">
        <v>75</v>
      </c>
      <c r="L253" s="1" t="s">
        <v>1336</v>
      </c>
      <c r="M253" s="1">
        <v>0.38</v>
      </c>
      <c r="N253" s="1" t="s">
        <v>34</v>
      </c>
      <c r="O253" s="1" t="s">
        <v>54</v>
      </c>
      <c r="P253" s="1" t="s">
        <v>105</v>
      </c>
      <c r="Q253" s="1" t="s">
        <v>535</v>
      </c>
      <c r="R253" s="1">
        <v>60611</v>
      </c>
      <c r="S253" s="2">
        <v>42077</v>
      </c>
      <c r="T253" s="2">
        <v>42078</v>
      </c>
      <c r="U253" s="1">
        <v>-56.35</v>
      </c>
      <c r="V253" s="1">
        <v>47</v>
      </c>
      <c r="W253" s="45">
        <v>225.98</v>
      </c>
      <c r="X253" s="1">
        <v>38080</v>
      </c>
      <c r="Y253" s="1">
        <f>DataSheet!$E806-DataSheet!$D806</f>
        <v>3.91</v>
      </c>
      <c r="Z253" s="1" t="str">
        <f>_xlfn.IFS(DataSheet!$O806="Central","Chris",DataSheet!$O806="East","Erin",DataSheet!$O806="South","Sam",DataSheet!$O806="West","William")</f>
        <v>Erin</v>
      </c>
    </row>
    <row r="254" spans="1:26" ht="15" x14ac:dyDescent="0.25">
      <c r="A254" s="1">
        <v>1683</v>
      </c>
      <c r="B254" s="1" t="s">
        <v>1189</v>
      </c>
      <c r="C254" s="1" t="s">
        <v>72</v>
      </c>
      <c r="D254" s="1">
        <v>0.08</v>
      </c>
      <c r="E254" s="1">
        <v>4.9800000000000004</v>
      </c>
      <c r="F254" s="1">
        <v>4.7</v>
      </c>
      <c r="G254" s="1" t="s">
        <v>40</v>
      </c>
      <c r="H254" s="1" t="s">
        <v>41</v>
      </c>
      <c r="I254" s="1" t="s">
        <v>50</v>
      </c>
      <c r="J254" s="1" t="s">
        <v>90</v>
      </c>
      <c r="K254" s="1" t="s">
        <v>75</v>
      </c>
      <c r="L254" s="1" t="s">
        <v>1336</v>
      </c>
      <c r="M254" s="1">
        <v>0.38</v>
      </c>
      <c r="N254" s="1" t="s">
        <v>34</v>
      </c>
      <c r="O254" s="1" t="s">
        <v>54</v>
      </c>
      <c r="P254" s="1" t="s">
        <v>189</v>
      </c>
      <c r="Q254" s="1" t="s">
        <v>1190</v>
      </c>
      <c r="R254" s="1">
        <v>77301</v>
      </c>
      <c r="S254" s="2">
        <v>42077</v>
      </c>
      <c r="T254" s="2">
        <v>42078</v>
      </c>
      <c r="U254" s="1">
        <v>-56.35</v>
      </c>
      <c r="V254" s="1">
        <v>12</v>
      </c>
      <c r="W254" s="45">
        <v>57.7</v>
      </c>
      <c r="X254" s="1">
        <v>90613</v>
      </c>
      <c r="Y254" s="1">
        <f>DataSheet!$E807-DataSheet!$D807</f>
        <v>12.15</v>
      </c>
      <c r="Z254" s="1" t="str">
        <f>_xlfn.IFS(DataSheet!$O807="Central","Chris",DataSheet!$O807="East","Erin",DataSheet!$O807="South","Sam",DataSheet!$O807="West","William")</f>
        <v>Erin</v>
      </c>
    </row>
    <row r="255" spans="1:26" ht="15" x14ac:dyDescent="0.25">
      <c r="A255" s="1">
        <v>594</v>
      </c>
      <c r="B255" s="1" t="s">
        <v>1646</v>
      </c>
      <c r="C255" s="1" t="s">
        <v>27</v>
      </c>
      <c r="D255" s="1">
        <v>0.09</v>
      </c>
      <c r="E255" s="1">
        <v>13.79</v>
      </c>
      <c r="F255" s="1">
        <v>8.7799999999999994</v>
      </c>
      <c r="G255" s="1" t="s">
        <v>40</v>
      </c>
      <c r="H255" s="1" t="s">
        <v>41</v>
      </c>
      <c r="I255" s="1" t="s">
        <v>30</v>
      </c>
      <c r="J255" s="1" t="s">
        <v>128</v>
      </c>
      <c r="K255" s="1" t="s">
        <v>75</v>
      </c>
      <c r="L255" s="1" t="s">
        <v>1328</v>
      </c>
      <c r="M255" s="1">
        <v>0.43</v>
      </c>
      <c r="N255" s="1" t="s">
        <v>34</v>
      </c>
      <c r="O255" s="1" t="s">
        <v>54</v>
      </c>
      <c r="P255" s="1" t="s">
        <v>55</v>
      </c>
      <c r="Q255" s="1" t="s">
        <v>1647</v>
      </c>
      <c r="R255" s="1">
        <v>46016</v>
      </c>
      <c r="S255" s="2">
        <v>42078</v>
      </c>
      <c r="T255" s="2">
        <v>42080</v>
      </c>
      <c r="U255" s="1">
        <v>-22.12</v>
      </c>
      <c r="V255" s="1">
        <v>1</v>
      </c>
      <c r="W255" s="45">
        <v>17.440000000000001</v>
      </c>
      <c r="X255" s="1">
        <v>86309</v>
      </c>
      <c r="Y255" s="1">
        <f>DataSheet!$E809-DataSheet!$D809</f>
        <v>328.09</v>
      </c>
      <c r="Z255" s="1" t="str">
        <f>_xlfn.IFS(DataSheet!$O809="Central","Chris",DataSheet!$O809="East","Erin",DataSheet!$O809="South","Sam",DataSheet!$O809="West","William")</f>
        <v>Erin</v>
      </c>
    </row>
    <row r="256" spans="1:26" ht="15" x14ac:dyDescent="0.25">
      <c r="A256" s="1">
        <v>2426</v>
      </c>
      <c r="B256" s="1" t="s">
        <v>1652</v>
      </c>
      <c r="C256" s="1" t="s">
        <v>39</v>
      </c>
      <c r="D256" s="1">
        <v>0.08</v>
      </c>
      <c r="E256" s="1">
        <v>30.93</v>
      </c>
      <c r="F256" s="1">
        <v>3.92</v>
      </c>
      <c r="G256" s="1" t="s">
        <v>40</v>
      </c>
      <c r="H256" s="1" t="s">
        <v>29</v>
      </c>
      <c r="I256" s="1" t="s">
        <v>30</v>
      </c>
      <c r="J256" s="1" t="s">
        <v>128</v>
      </c>
      <c r="K256" s="1" t="s">
        <v>44</v>
      </c>
      <c r="L256" s="1" t="s">
        <v>1653</v>
      </c>
      <c r="M256" s="1">
        <v>0.44</v>
      </c>
      <c r="N256" s="1" t="s">
        <v>34</v>
      </c>
      <c r="O256" s="1" t="s">
        <v>54</v>
      </c>
      <c r="P256" s="1" t="s">
        <v>189</v>
      </c>
      <c r="Q256" s="1" t="s">
        <v>1654</v>
      </c>
      <c r="R256" s="1">
        <v>75061</v>
      </c>
      <c r="S256" s="2">
        <v>42078</v>
      </c>
      <c r="T256" s="2">
        <v>42079</v>
      </c>
      <c r="U256" s="1">
        <v>63.059100000000001</v>
      </c>
      <c r="V256" s="1">
        <v>3</v>
      </c>
      <c r="W256" s="45">
        <v>91.39</v>
      </c>
      <c r="X256" s="1">
        <v>90859</v>
      </c>
      <c r="Y256" s="1">
        <f>DataSheet!$E812-DataSheet!$D812</f>
        <v>33.959999999999994</v>
      </c>
      <c r="Z256" s="1" t="str">
        <f>_xlfn.IFS(DataSheet!$O812="Central","Chris",DataSheet!$O812="East","Erin",DataSheet!$O812="South","Sam",DataSheet!$O812="West","William")</f>
        <v>Erin</v>
      </c>
    </row>
    <row r="257" spans="1:26" ht="15" x14ac:dyDescent="0.25">
      <c r="A257" s="1">
        <v>2372</v>
      </c>
      <c r="B257" s="1" t="s">
        <v>1664</v>
      </c>
      <c r="C257" s="1" t="s">
        <v>118</v>
      </c>
      <c r="D257" s="1">
        <v>0.01</v>
      </c>
      <c r="E257" s="1">
        <v>1.76</v>
      </c>
      <c r="F257" s="1">
        <v>0.7</v>
      </c>
      <c r="G257" s="1" t="s">
        <v>40</v>
      </c>
      <c r="H257" s="1" t="s">
        <v>96</v>
      </c>
      <c r="I257" s="1" t="s">
        <v>50</v>
      </c>
      <c r="J257" s="1" t="s">
        <v>51</v>
      </c>
      <c r="K257" s="1" t="s">
        <v>52</v>
      </c>
      <c r="L257" s="1" t="s">
        <v>1665</v>
      </c>
      <c r="M257" s="1">
        <v>0.56000000000000005</v>
      </c>
      <c r="N257" s="1" t="s">
        <v>34</v>
      </c>
      <c r="O257" s="1" t="s">
        <v>54</v>
      </c>
      <c r="P257" s="1" t="s">
        <v>86</v>
      </c>
      <c r="Q257" s="1" t="s">
        <v>1666</v>
      </c>
      <c r="R257" s="1">
        <v>55803</v>
      </c>
      <c r="S257" s="2">
        <v>42078</v>
      </c>
      <c r="T257" s="2">
        <v>42079</v>
      </c>
      <c r="U257" s="1">
        <v>-1.56</v>
      </c>
      <c r="V257" s="1">
        <v>4</v>
      </c>
      <c r="W257" s="45">
        <v>7.2</v>
      </c>
      <c r="X257" s="1">
        <v>90714</v>
      </c>
      <c r="Y257" s="1">
        <f>DataSheet!$E816-DataSheet!$D816</f>
        <v>29.09</v>
      </c>
      <c r="Z257" s="1" t="str">
        <f>_xlfn.IFS(DataSheet!$O816="Central","Chris",DataSheet!$O816="East","Erin",DataSheet!$O816="South","Sam",DataSheet!$O816="West","William")</f>
        <v>Erin</v>
      </c>
    </row>
    <row r="258" spans="1:26" ht="15" x14ac:dyDescent="0.25">
      <c r="A258" s="1">
        <v>2272</v>
      </c>
      <c r="B258" s="1" t="s">
        <v>1675</v>
      </c>
      <c r="C258" s="1" t="s">
        <v>39</v>
      </c>
      <c r="D258" s="1">
        <v>0.08</v>
      </c>
      <c r="E258" s="1">
        <v>15.73</v>
      </c>
      <c r="F258" s="1">
        <v>7.42</v>
      </c>
      <c r="G258" s="1" t="s">
        <v>89</v>
      </c>
      <c r="H258" s="1" t="s">
        <v>96</v>
      </c>
      <c r="I258" s="1" t="s">
        <v>50</v>
      </c>
      <c r="J258" s="1" t="s">
        <v>570</v>
      </c>
      <c r="K258" s="1" t="s">
        <v>44</v>
      </c>
      <c r="L258" s="1" t="s">
        <v>957</v>
      </c>
      <c r="M258" s="1">
        <v>0.56000000000000005</v>
      </c>
      <c r="N258" s="1" t="s">
        <v>34</v>
      </c>
      <c r="O258" s="1" t="s">
        <v>54</v>
      </c>
      <c r="P258" s="1" t="s">
        <v>189</v>
      </c>
      <c r="Q258" s="1" t="s">
        <v>1676</v>
      </c>
      <c r="R258" s="1">
        <v>76543</v>
      </c>
      <c r="S258" s="2">
        <v>42079</v>
      </c>
      <c r="T258" s="2">
        <v>42081</v>
      </c>
      <c r="U258" s="1">
        <v>-37.6</v>
      </c>
      <c r="V258" s="1">
        <v>5</v>
      </c>
      <c r="W258" s="45">
        <v>78.08</v>
      </c>
      <c r="X258" s="1">
        <v>90110</v>
      </c>
      <c r="Y258" s="1">
        <f>DataSheet!$E820-DataSheet!$D820</f>
        <v>17.920000000000002</v>
      </c>
      <c r="Z258" s="1" t="str">
        <f>_xlfn.IFS(DataSheet!$O820="Central","Chris",DataSheet!$O820="East","Erin",DataSheet!$O820="South","Sam",DataSheet!$O820="West","William")</f>
        <v>Erin</v>
      </c>
    </row>
    <row r="259" spans="1:26" ht="15" x14ac:dyDescent="0.25">
      <c r="A259" s="1">
        <v>1068</v>
      </c>
      <c r="B259" s="1" t="s">
        <v>1680</v>
      </c>
      <c r="C259" s="1" t="s">
        <v>49</v>
      </c>
      <c r="D259" s="1">
        <v>0.04</v>
      </c>
      <c r="E259" s="1">
        <v>22.84</v>
      </c>
      <c r="F259" s="1">
        <v>16.87</v>
      </c>
      <c r="G259" s="1" t="s">
        <v>40</v>
      </c>
      <c r="H259" s="1" t="s">
        <v>73</v>
      </c>
      <c r="I259" s="1" t="s">
        <v>50</v>
      </c>
      <c r="J259" s="1" t="s">
        <v>90</v>
      </c>
      <c r="K259" s="1" t="s">
        <v>75</v>
      </c>
      <c r="L259" s="1" t="s">
        <v>1681</v>
      </c>
      <c r="M259" s="1">
        <v>0.39</v>
      </c>
      <c r="N259" s="1" t="s">
        <v>34</v>
      </c>
      <c r="O259" s="1" t="s">
        <v>54</v>
      </c>
      <c r="P259" s="1" t="s">
        <v>105</v>
      </c>
      <c r="Q259" s="1" t="s">
        <v>1682</v>
      </c>
      <c r="R259" s="1">
        <v>60409</v>
      </c>
      <c r="S259" s="2">
        <v>42079</v>
      </c>
      <c r="T259" s="2">
        <v>42079</v>
      </c>
      <c r="U259" s="1">
        <v>-97.28</v>
      </c>
      <c r="V259" s="1">
        <v>12</v>
      </c>
      <c r="W259" s="45">
        <v>286.39999999999998</v>
      </c>
      <c r="X259" s="1">
        <v>87109</v>
      </c>
      <c r="Y259" s="1">
        <f>DataSheet!$E824-DataSheet!$D824</f>
        <v>78.709999999999994</v>
      </c>
      <c r="Z259" s="1" t="str">
        <f>_xlfn.IFS(DataSheet!$O824="Central","Chris",DataSheet!$O824="East","Erin",DataSheet!$O824="South","Sam",DataSheet!$O824="West","William")</f>
        <v>Erin</v>
      </c>
    </row>
    <row r="260" spans="1:26" ht="15" x14ac:dyDescent="0.25">
      <c r="A260" s="1">
        <v>2157</v>
      </c>
      <c r="B260" s="1" t="s">
        <v>1683</v>
      </c>
      <c r="C260" s="1" t="s">
        <v>49</v>
      </c>
      <c r="D260" s="1">
        <v>0.05</v>
      </c>
      <c r="E260" s="1">
        <v>55.5</v>
      </c>
      <c r="F260" s="1">
        <v>52.2</v>
      </c>
      <c r="G260" s="1" t="s">
        <v>40</v>
      </c>
      <c r="H260" s="1" t="s">
        <v>73</v>
      </c>
      <c r="I260" s="1" t="s">
        <v>30</v>
      </c>
      <c r="J260" s="1" t="s">
        <v>128</v>
      </c>
      <c r="K260" s="1" t="s">
        <v>146</v>
      </c>
      <c r="L260" s="1" t="s">
        <v>1684</v>
      </c>
      <c r="M260" s="1">
        <v>0.72</v>
      </c>
      <c r="N260" s="1" t="s">
        <v>34</v>
      </c>
      <c r="O260" s="1" t="s">
        <v>54</v>
      </c>
      <c r="P260" s="1" t="s">
        <v>291</v>
      </c>
      <c r="Q260" s="1" t="s">
        <v>1685</v>
      </c>
      <c r="R260" s="1">
        <v>48093</v>
      </c>
      <c r="S260" s="2">
        <v>42079</v>
      </c>
      <c r="T260" s="2">
        <v>42079</v>
      </c>
      <c r="U260" s="1">
        <v>-118.54</v>
      </c>
      <c r="V260" s="1">
        <v>4</v>
      </c>
      <c r="W260" s="45">
        <v>253.87</v>
      </c>
      <c r="X260" s="1">
        <v>90385</v>
      </c>
      <c r="Y260" s="1">
        <f>DataSheet!$E825-DataSheet!$D825</f>
        <v>199.9</v>
      </c>
      <c r="Z260" s="1" t="str">
        <f>_xlfn.IFS(DataSheet!$O825="Central","Chris",DataSheet!$O825="East","Erin",DataSheet!$O825="South","Sam",DataSheet!$O825="West","William")</f>
        <v>Erin</v>
      </c>
    </row>
    <row r="261" spans="1:26" ht="15" x14ac:dyDescent="0.25">
      <c r="A261" s="1">
        <v>2157</v>
      </c>
      <c r="B261" s="1" t="s">
        <v>1683</v>
      </c>
      <c r="C261" s="1" t="s">
        <v>49</v>
      </c>
      <c r="D261" s="1">
        <v>0.05</v>
      </c>
      <c r="E261" s="1">
        <v>442.14</v>
      </c>
      <c r="F261" s="1">
        <v>14.7</v>
      </c>
      <c r="G261" s="1" t="s">
        <v>28</v>
      </c>
      <c r="H261" s="1" t="s">
        <v>73</v>
      </c>
      <c r="I261" s="1" t="s">
        <v>42</v>
      </c>
      <c r="J261" s="1" t="s">
        <v>58</v>
      </c>
      <c r="K261" s="1" t="s">
        <v>59</v>
      </c>
      <c r="L261" s="1" t="s">
        <v>1314</v>
      </c>
      <c r="M261" s="1">
        <v>0.56000000000000005</v>
      </c>
      <c r="N261" s="1" t="s">
        <v>34</v>
      </c>
      <c r="O261" s="1" t="s">
        <v>54</v>
      </c>
      <c r="P261" s="1" t="s">
        <v>291</v>
      </c>
      <c r="Q261" s="1" t="s">
        <v>1685</v>
      </c>
      <c r="R261" s="1">
        <v>48093</v>
      </c>
      <c r="S261" s="2">
        <v>42079</v>
      </c>
      <c r="T261" s="2">
        <v>42088</v>
      </c>
      <c r="U261" s="1">
        <v>2963.48</v>
      </c>
      <c r="V261" s="1">
        <v>14</v>
      </c>
      <c r="W261" s="45">
        <v>5880.46</v>
      </c>
      <c r="X261" s="1">
        <v>90385</v>
      </c>
      <c r="Y261" s="1">
        <f>DataSheet!$E826-DataSheet!$D826</f>
        <v>3.7399999999999998</v>
      </c>
      <c r="Z261" s="1" t="str">
        <f>_xlfn.IFS(DataSheet!$O826="Central","Chris",DataSheet!$O826="East","Erin",DataSheet!$O826="South","Sam",DataSheet!$O826="West","William")</f>
        <v>Erin</v>
      </c>
    </row>
    <row r="262" spans="1:26" ht="15" x14ac:dyDescent="0.25">
      <c r="A262" s="1">
        <v>2030</v>
      </c>
      <c r="B262" s="1" t="s">
        <v>1691</v>
      </c>
      <c r="C262" s="1" t="s">
        <v>27</v>
      </c>
      <c r="D262" s="1">
        <v>0.04</v>
      </c>
      <c r="E262" s="1">
        <v>120.97</v>
      </c>
      <c r="F262" s="1">
        <v>7.11</v>
      </c>
      <c r="G262" s="1" t="s">
        <v>40</v>
      </c>
      <c r="H262" s="1" t="s">
        <v>96</v>
      </c>
      <c r="I262" s="1" t="s">
        <v>42</v>
      </c>
      <c r="J262" s="1" t="s">
        <v>58</v>
      </c>
      <c r="K262" s="1" t="s">
        <v>146</v>
      </c>
      <c r="L262" s="1" t="s">
        <v>1692</v>
      </c>
      <c r="M262" s="1">
        <v>0.36</v>
      </c>
      <c r="N262" s="1" t="s">
        <v>34</v>
      </c>
      <c r="O262" s="1" t="s">
        <v>54</v>
      </c>
      <c r="P262" s="1" t="s">
        <v>189</v>
      </c>
      <c r="Q262" s="1" t="s">
        <v>1029</v>
      </c>
      <c r="R262" s="1">
        <v>75401</v>
      </c>
      <c r="S262" s="2">
        <v>42080</v>
      </c>
      <c r="T262" s="2">
        <v>42080</v>
      </c>
      <c r="U262" s="1">
        <v>1320.5496000000001</v>
      </c>
      <c r="V262" s="1">
        <v>16</v>
      </c>
      <c r="W262" s="45">
        <v>1913.84</v>
      </c>
      <c r="X262" s="1">
        <v>91059</v>
      </c>
      <c r="Y262" s="1">
        <f>DataSheet!$E829-DataSheet!$D829</f>
        <v>42.919999999999995</v>
      </c>
      <c r="Z262" s="1" t="str">
        <f>_xlfn.IFS(DataSheet!$O829="Central","Chris",DataSheet!$O829="East","Erin",DataSheet!$O829="South","Sam",DataSheet!$O829="West","William")</f>
        <v>Erin</v>
      </c>
    </row>
    <row r="263" spans="1:26" ht="15" x14ac:dyDescent="0.25">
      <c r="A263" s="1">
        <v>2030</v>
      </c>
      <c r="B263" s="1" t="s">
        <v>1691</v>
      </c>
      <c r="C263" s="1" t="s">
        <v>27</v>
      </c>
      <c r="D263" s="1">
        <v>0</v>
      </c>
      <c r="E263" s="1">
        <v>195.99</v>
      </c>
      <c r="F263" s="1">
        <v>4.2</v>
      </c>
      <c r="G263" s="1" t="s">
        <v>40</v>
      </c>
      <c r="H263" s="1" t="s">
        <v>96</v>
      </c>
      <c r="I263" s="1" t="s">
        <v>42</v>
      </c>
      <c r="J263" s="1" t="s">
        <v>137</v>
      </c>
      <c r="K263" s="1" t="s">
        <v>75</v>
      </c>
      <c r="L263" s="1" t="s">
        <v>1693</v>
      </c>
      <c r="M263" s="1">
        <v>0.6</v>
      </c>
      <c r="N263" s="1" t="s">
        <v>34</v>
      </c>
      <c r="O263" s="1" t="s">
        <v>54</v>
      </c>
      <c r="P263" s="1" t="s">
        <v>189</v>
      </c>
      <c r="Q263" s="1" t="s">
        <v>1029</v>
      </c>
      <c r="R263" s="1">
        <v>75401</v>
      </c>
      <c r="S263" s="2">
        <v>42080</v>
      </c>
      <c r="T263" s="2">
        <v>42082</v>
      </c>
      <c r="U263" s="1">
        <v>1585.5029999999999</v>
      </c>
      <c r="V263" s="1">
        <v>16</v>
      </c>
      <c r="W263" s="45">
        <v>2692.12</v>
      </c>
      <c r="X263" s="1">
        <v>91059</v>
      </c>
      <c r="Y263" s="1">
        <f>DataSheet!$E830-DataSheet!$D830</f>
        <v>30.93</v>
      </c>
      <c r="Z263" s="1" t="str">
        <f>_xlfn.IFS(DataSheet!$O830="Central","Chris",DataSheet!$O830="East","Erin",DataSheet!$O830="South","Sam",DataSheet!$O830="West","William")</f>
        <v>Erin</v>
      </c>
    </row>
    <row r="264" spans="1:26" ht="15" x14ac:dyDescent="0.25">
      <c r="A264" s="1">
        <v>3001</v>
      </c>
      <c r="B264" s="1" t="s">
        <v>1704</v>
      </c>
      <c r="C264" s="1" t="s">
        <v>72</v>
      </c>
      <c r="D264" s="1">
        <v>0.03</v>
      </c>
      <c r="E264" s="1">
        <v>5.4</v>
      </c>
      <c r="F264" s="1">
        <v>7.78</v>
      </c>
      <c r="G264" s="1" t="s">
        <v>40</v>
      </c>
      <c r="H264" s="1" t="s">
        <v>41</v>
      </c>
      <c r="I264" s="1" t="s">
        <v>50</v>
      </c>
      <c r="J264" s="1" t="s">
        <v>74</v>
      </c>
      <c r="K264" s="1" t="s">
        <v>75</v>
      </c>
      <c r="L264" s="1" t="s">
        <v>1486</v>
      </c>
      <c r="M264" s="1">
        <v>0.37</v>
      </c>
      <c r="N264" s="1" t="s">
        <v>34</v>
      </c>
      <c r="O264" s="1" t="s">
        <v>54</v>
      </c>
      <c r="P264" s="1" t="s">
        <v>291</v>
      </c>
      <c r="Q264" s="1" t="s">
        <v>1538</v>
      </c>
      <c r="R264" s="1">
        <v>48060</v>
      </c>
      <c r="S264" s="2">
        <v>42080</v>
      </c>
      <c r="T264" s="2">
        <v>42082</v>
      </c>
      <c r="U264" s="1">
        <v>-237.54400000000001</v>
      </c>
      <c r="V264" s="1">
        <v>21</v>
      </c>
      <c r="W264" s="45">
        <v>117.87</v>
      </c>
      <c r="X264" s="1">
        <v>87043</v>
      </c>
      <c r="Y264" s="1">
        <f>DataSheet!$E837-DataSheet!$D837</f>
        <v>29.72</v>
      </c>
      <c r="Z264" s="1" t="str">
        <f>_xlfn.IFS(DataSheet!$O837="Central","Chris",DataSheet!$O837="East","Erin",DataSheet!$O837="South","Sam",DataSheet!$O837="West","William")</f>
        <v>Erin</v>
      </c>
    </row>
    <row r="265" spans="1:26" ht="15" x14ac:dyDescent="0.25">
      <c r="A265" s="1">
        <v>2127</v>
      </c>
      <c r="B265" s="1" t="s">
        <v>1705</v>
      </c>
      <c r="C265" s="1" t="s">
        <v>27</v>
      </c>
      <c r="D265" s="1">
        <v>0.1</v>
      </c>
      <c r="E265" s="1">
        <v>5.98</v>
      </c>
      <c r="F265" s="1">
        <v>5.14</v>
      </c>
      <c r="G265" s="1" t="s">
        <v>40</v>
      </c>
      <c r="H265" s="1" t="s">
        <v>73</v>
      </c>
      <c r="I265" s="1" t="s">
        <v>50</v>
      </c>
      <c r="J265" s="1" t="s">
        <v>90</v>
      </c>
      <c r="K265" s="1" t="s">
        <v>75</v>
      </c>
      <c r="L265" s="1" t="s">
        <v>1706</v>
      </c>
      <c r="M265" s="1">
        <v>0.36</v>
      </c>
      <c r="N265" s="1" t="s">
        <v>34</v>
      </c>
      <c r="O265" s="1" t="s">
        <v>54</v>
      </c>
      <c r="P265" s="1" t="s">
        <v>291</v>
      </c>
      <c r="Q265" s="1" t="s">
        <v>1707</v>
      </c>
      <c r="R265" s="1">
        <v>48310</v>
      </c>
      <c r="S265" s="2">
        <v>42081</v>
      </c>
      <c r="T265" s="2">
        <v>42083</v>
      </c>
      <c r="U265" s="1">
        <v>-49.53</v>
      </c>
      <c r="V265" s="1">
        <v>6</v>
      </c>
      <c r="W265" s="45">
        <v>33.950000000000003</v>
      </c>
      <c r="X265" s="1">
        <v>88418</v>
      </c>
      <c r="Y265" s="1">
        <f>DataSheet!$E838-DataSheet!$D838</f>
        <v>100.93</v>
      </c>
      <c r="Z265" s="1" t="str">
        <f>_xlfn.IFS(DataSheet!$O838="Central","Chris",DataSheet!$O838="East","Erin",DataSheet!$O838="South","Sam",DataSheet!$O838="West","William")</f>
        <v>Erin</v>
      </c>
    </row>
    <row r="266" spans="1:26" ht="15" x14ac:dyDescent="0.25">
      <c r="A266" s="1">
        <v>3191</v>
      </c>
      <c r="B266" s="1" t="s">
        <v>1708</v>
      </c>
      <c r="C266" s="1" t="s">
        <v>27</v>
      </c>
      <c r="D266" s="1">
        <v>0.01</v>
      </c>
      <c r="E266" s="1">
        <v>20.99</v>
      </c>
      <c r="F266" s="1">
        <v>4.8099999999999996</v>
      </c>
      <c r="G266" s="1" t="s">
        <v>40</v>
      </c>
      <c r="H266" s="1" t="s">
        <v>96</v>
      </c>
      <c r="I266" s="1" t="s">
        <v>42</v>
      </c>
      <c r="J266" s="1" t="s">
        <v>137</v>
      </c>
      <c r="K266" s="1" t="s">
        <v>146</v>
      </c>
      <c r="L266" s="1" t="s">
        <v>1433</v>
      </c>
      <c r="M266" s="1">
        <v>0.57999999999999996</v>
      </c>
      <c r="N266" s="1" t="s">
        <v>34</v>
      </c>
      <c r="O266" s="1" t="s">
        <v>54</v>
      </c>
      <c r="P266" s="1" t="s">
        <v>359</v>
      </c>
      <c r="Q266" s="1" t="s">
        <v>1709</v>
      </c>
      <c r="R266" s="1">
        <v>54481</v>
      </c>
      <c r="S266" s="2">
        <v>42081</v>
      </c>
      <c r="T266" s="2">
        <v>42081</v>
      </c>
      <c r="U266" s="1">
        <v>-9.1080000000000005</v>
      </c>
      <c r="V266" s="1">
        <v>5</v>
      </c>
      <c r="W266" s="45">
        <v>93.81</v>
      </c>
      <c r="X266" s="1">
        <v>86447</v>
      </c>
      <c r="Y266" s="1">
        <f>DataSheet!$E839-DataSheet!$D839</f>
        <v>9.0200000000000014</v>
      </c>
      <c r="Z266" s="1" t="str">
        <f>_xlfn.IFS(DataSheet!$O839="Central","Chris",DataSheet!$O839="East","Erin",DataSheet!$O839="South","Sam",DataSheet!$O839="West","William")</f>
        <v>Erin</v>
      </c>
    </row>
    <row r="267" spans="1:26" ht="15" x14ac:dyDescent="0.25">
      <c r="A267" s="1">
        <v>1894</v>
      </c>
      <c r="B267" s="1" t="s">
        <v>1341</v>
      </c>
      <c r="C267" s="1" t="s">
        <v>39</v>
      </c>
      <c r="D267" s="1">
        <v>0.01</v>
      </c>
      <c r="E267" s="1">
        <v>26.17</v>
      </c>
      <c r="F267" s="1">
        <v>1.39</v>
      </c>
      <c r="G267" s="1" t="s">
        <v>40</v>
      </c>
      <c r="H267" s="1" t="s">
        <v>41</v>
      </c>
      <c r="I267" s="1" t="s">
        <v>50</v>
      </c>
      <c r="J267" s="1" t="s">
        <v>347</v>
      </c>
      <c r="K267" s="1" t="s">
        <v>75</v>
      </c>
      <c r="L267" s="1" t="s">
        <v>1712</v>
      </c>
      <c r="M267" s="1">
        <v>0.38</v>
      </c>
      <c r="N267" s="1" t="s">
        <v>34</v>
      </c>
      <c r="O267" s="1" t="s">
        <v>54</v>
      </c>
      <c r="P267" s="1" t="s">
        <v>359</v>
      </c>
      <c r="Q267" s="1" t="s">
        <v>1343</v>
      </c>
      <c r="R267" s="1">
        <v>54915</v>
      </c>
      <c r="S267" s="2">
        <v>42081</v>
      </c>
      <c r="T267" s="2">
        <v>42082</v>
      </c>
      <c r="U267" s="1">
        <v>237.04259999999999</v>
      </c>
      <c r="V267" s="1">
        <v>13</v>
      </c>
      <c r="W267" s="45">
        <v>343.54</v>
      </c>
      <c r="X267" s="1">
        <v>91263</v>
      </c>
      <c r="Y267" s="1">
        <f>DataSheet!$E841-DataSheet!$D841</f>
        <v>500.97</v>
      </c>
      <c r="Z267" s="1" t="str">
        <f>_xlfn.IFS(DataSheet!$O841="Central","Chris",DataSheet!$O841="East","Erin",DataSheet!$O841="South","Sam",DataSheet!$O841="West","William")</f>
        <v>Erin</v>
      </c>
    </row>
    <row r="268" spans="1:26" ht="15" x14ac:dyDescent="0.25">
      <c r="A268" s="1">
        <v>1967</v>
      </c>
      <c r="B268" s="1" t="s">
        <v>1715</v>
      </c>
      <c r="C268" s="1" t="s">
        <v>118</v>
      </c>
      <c r="D268" s="1">
        <v>0.01</v>
      </c>
      <c r="E268" s="1">
        <v>78.650000000000006</v>
      </c>
      <c r="F268" s="1">
        <v>13.99</v>
      </c>
      <c r="G268" s="1" t="s">
        <v>89</v>
      </c>
      <c r="H268" s="1" t="s">
        <v>29</v>
      </c>
      <c r="I268" s="1" t="s">
        <v>50</v>
      </c>
      <c r="J268" s="1" t="s">
        <v>97</v>
      </c>
      <c r="K268" s="1" t="s">
        <v>146</v>
      </c>
      <c r="L268" s="1" t="s">
        <v>1716</v>
      </c>
      <c r="M268" s="1">
        <v>0.52</v>
      </c>
      <c r="N268" s="1" t="s">
        <v>34</v>
      </c>
      <c r="O268" s="1" t="s">
        <v>54</v>
      </c>
      <c r="P268" s="1" t="s">
        <v>215</v>
      </c>
      <c r="Q268" s="1" t="s">
        <v>37</v>
      </c>
      <c r="R268" s="1">
        <v>52732</v>
      </c>
      <c r="S268" s="2">
        <v>42081</v>
      </c>
      <c r="T268" s="2">
        <v>42082</v>
      </c>
      <c r="U268" s="1">
        <v>442.36590000000001</v>
      </c>
      <c r="V268" s="1">
        <v>8</v>
      </c>
      <c r="W268" s="45">
        <v>641.11</v>
      </c>
      <c r="X268" s="1">
        <v>89456</v>
      </c>
      <c r="Y268" s="1">
        <f>DataSheet!$E843-DataSheet!$D843</f>
        <v>101.32</v>
      </c>
      <c r="Z268" s="1" t="str">
        <f>_xlfn.IFS(DataSheet!$O843="Central","Chris",DataSheet!$O843="East","Erin",DataSheet!$O843="South","Sam",DataSheet!$O843="West","William")</f>
        <v>Erin</v>
      </c>
    </row>
    <row r="269" spans="1:26" ht="15" x14ac:dyDescent="0.25">
      <c r="A269" s="1">
        <v>2030</v>
      </c>
      <c r="B269" s="1" t="s">
        <v>1691</v>
      </c>
      <c r="C269" s="1" t="s">
        <v>118</v>
      </c>
      <c r="D269" s="1">
        <v>0.03</v>
      </c>
      <c r="E269" s="1">
        <v>55.98</v>
      </c>
      <c r="F269" s="1">
        <v>4.8600000000000003</v>
      </c>
      <c r="G269" s="1" t="s">
        <v>40</v>
      </c>
      <c r="H269" s="1" t="s">
        <v>96</v>
      </c>
      <c r="I269" s="1" t="s">
        <v>50</v>
      </c>
      <c r="J269" s="1" t="s">
        <v>90</v>
      </c>
      <c r="K269" s="1" t="s">
        <v>75</v>
      </c>
      <c r="L269" s="1" t="s">
        <v>1717</v>
      </c>
      <c r="M269" s="1">
        <v>0.36</v>
      </c>
      <c r="N269" s="1" t="s">
        <v>34</v>
      </c>
      <c r="O269" s="1" t="s">
        <v>54</v>
      </c>
      <c r="P269" s="1" t="s">
        <v>189</v>
      </c>
      <c r="Q269" s="1" t="s">
        <v>1029</v>
      </c>
      <c r="R269" s="1">
        <v>75401</v>
      </c>
      <c r="S269" s="2">
        <v>42081</v>
      </c>
      <c r="T269" s="2">
        <v>42083</v>
      </c>
      <c r="U269" s="1">
        <v>526.04219999999998</v>
      </c>
      <c r="V269" s="1">
        <v>13</v>
      </c>
      <c r="W269" s="45">
        <v>762.38</v>
      </c>
      <c r="X269" s="1">
        <v>91060</v>
      </c>
      <c r="Y269" s="1">
        <f>DataSheet!$E844-DataSheet!$D844</f>
        <v>3.31</v>
      </c>
      <c r="Z269" s="1" t="str">
        <f>_xlfn.IFS(DataSheet!$O844="Central","Chris",DataSheet!$O844="East","Erin",DataSheet!$O844="South","Sam",DataSheet!$O844="West","William")</f>
        <v>Erin</v>
      </c>
    </row>
    <row r="270" spans="1:26" ht="15" x14ac:dyDescent="0.25">
      <c r="A270" s="1">
        <v>2502</v>
      </c>
      <c r="B270" s="1" t="s">
        <v>1732</v>
      </c>
      <c r="C270" s="1" t="s">
        <v>39</v>
      </c>
      <c r="D270" s="1">
        <v>0.1</v>
      </c>
      <c r="E270" s="1">
        <v>24.92</v>
      </c>
      <c r="F270" s="1">
        <v>12.98</v>
      </c>
      <c r="G270" s="1" t="s">
        <v>40</v>
      </c>
      <c r="H270" s="1" t="s">
        <v>73</v>
      </c>
      <c r="I270" s="1" t="s">
        <v>50</v>
      </c>
      <c r="J270" s="1" t="s">
        <v>74</v>
      </c>
      <c r="K270" s="1" t="s">
        <v>75</v>
      </c>
      <c r="L270" s="1" t="s">
        <v>1733</v>
      </c>
      <c r="M270" s="1">
        <v>0.39</v>
      </c>
      <c r="N270" s="1" t="s">
        <v>34</v>
      </c>
      <c r="O270" s="1" t="s">
        <v>54</v>
      </c>
      <c r="P270" s="1" t="s">
        <v>55</v>
      </c>
      <c r="Q270" s="1" t="s">
        <v>1734</v>
      </c>
      <c r="R270" s="1">
        <v>46321</v>
      </c>
      <c r="S270" s="2">
        <v>42082</v>
      </c>
      <c r="T270" s="2">
        <v>42082</v>
      </c>
      <c r="U270" s="1">
        <v>-45.816000000000003</v>
      </c>
      <c r="V270" s="1">
        <v>3</v>
      </c>
      <c r="W270" s="45">
        <v>70.819999999999993</v>
      </c>
      <c r="X270" s="1">
        <v>91310</v>
      </c>
      <c r="Y270" s="1">
        <f>DataSheet!$E853-DataSheet!$D853</f>
        <v>8.32</v>
      </c>
      <c r="Z270" s="1" t="str">
        <f>_xlfn.IFS(DataSheet!$O853="Central","Chris",DataSheet!$O853="East","Erin",DataSheet!$O853="South","Sam",DataSheet!$O853="West","William")</f>
        <v>Erin</v>
      </c>
    </row>
    <row r="271" spans="1:26" ht="15" x14ac:dyDescent="0.25">
      <c r="A271" s="1">
        <v>2502</v>
      </c>
      <c r="B271" s="1" t="s">
        <v>1732</v>
      </c>
      <c r="C271" s="1" t="s">
        <v>39</v>
      </c>
      <c r="D271" s="1">
        <v>0</v>
      </c>
      <c r="E271" s="1">
        <v>12.28</v>
      </c>
      <c r="F271" s="1">
        <v>6.35</v>
      </c>
      <c r="G271" s="1" t="s">
        <v>89</v>
      </c>
      <c r="H271" s="1" t="s">
        <v>73</v>
      </c>
      <c r="I271" s="1" t="s">
        <v>50</v>
      </c>
      <c r="J271" s="1" t="s">
        <v>90</v>
      </c>
      <c r="K271" s="1" t="s">
        <v>75</v>
      </c>
      <c r="L271" s="1" t="s">
        <v>1735</v>
      </c>
      <c r="M271" s="1">
        <v>0.38</v>
      </c>
      <c r="N271" s="1" t="s">
        <v>34</v>
      </c>
      <c r="O271" s="1" t="s">
        <v>54</v>
      </c>
      <c r="P271" s="1" t="s">
        <v>55</v>
      </c>
      <c r="Q271" s="1" t="s">
        <v>1734</v>
      </c>
      <c r="R271" s="1">
        <v>46321</v>
      </c>
      <c r="S271" s="2">
        <v>42082</v>
      </c>
      <c r="T271" s="2">
        <v>42083</v>
      </c>
      <c r="U271" s="1">
        <v>30.63</v>
      </c>
      <c r="V271" s="1">
        <v>7</v>
      </c>
      <c r="W271" s="45">
        <v>90.44</v>
      </c>
      <c r="X271" s="1">
        <v>91310</v>
      </c>
      <c r="Y271" s="1">
        <f>DataSheet!$E854-DataSheet!$D854</f>
        <v>130.88999999999999</v>
      </c>
      <c r="Z271" s="1" t="str">
        <f>_xlfn.IFS(DataSheet!$O854="Central","Chris",DataSheet!$O854="East","Erin",DataSheet!$O854="South","Sam",DataSheet!$O854="West","William")</f>
        <v>Erin</v>
      </c>
    </row>
    <row r="272" spans="1:26" ht="15" x14ac:dyDescent="0.25">
      <c r="A272" s="1">
        <v>3106</v>
      </c>
      <c r="B272" s="1" t="s">
        <v>1754</v>
      </c>
      <c r="C272" s="1" t="s">
        <v>27</v>
      </c>
      <c r="D272" s="1">
        <v>0.04</v>
      </c>
      <c r="E272" s="1">
        <v>3.08</v>
      </c>
      <c r="F272" s="1">
        <v>0.99</v>
      </c>
      <c r="G272" s="1" t="s">
        <v>40</v>
      </c>
      <c r="H272" s="1" t="s">
        <v>73</v>
      </c>
      <c r="I272" s="1" t="s">
        <v>50</v>
      </c>
      <c r="J272" s="1" t="s">
        <v>154</v>
      </c>
      <c r="K272" s="1" t="s">
        <v>75</v>
      </c>
      <c r="L272" s="1" t="s">
        <v>660</v>
      </c>
      <c r="M272" s="1">
        <v>0.37</v>
      </c>
      <c r="N272" s="1" t="s">
        <v>34</v>
      </c>
      <c r="O272" s="1" t="s">
        <v>54</v>
      </c>
      <c r="P272" s="1" t="s">
        <v>189</v>
      </c>
      <c r="Q272" s="1" t="s">
        <v>1755</v>
      </c>
      <c r="R272" s="1">
        <v>77041</v>
      </c>
      <c r="S272" s="2">
        <v>42083</v>
      </c>
      <c r="T272" s="2">
        <v>42084</v>
      </c>
      <c r="U272" s="1">
        <v>36.020000000000003</v>
      </c>
      <c r="V272" s="1">
        <v>75</v>
      </c>
      <c r="W272" s="45">
        <v>236.87</v>
      </c>
      <c r="X272" s="1">
        <v>548</v>
      </c>
      <c r="Y272" s="1">
        <f>DataSheet!$E867-DataSheet!$D867</f>
        <v>30.89</v>
      </c>
      <c r="Z272" s="1" t="str">
        <f>_xlfn.IFS(DataSheet!$O867="Central","Chris",DataSheet!$O867="East","Erin",DataSheet!$O867="South","Sam",DataSheet!$O867="West","William")</f>
        <v>Erin</v>
      </c>
    </row>
    <row r="273" spans="1:26" ht="15" x14ac:dyDescent="0.25">
      <c r="A273" s="1">
        <v>3106</v>
      </c>
      <c r="B273" s="1" t="s">
        <v>1754</v>
      </c>
      <c r="C273" s="1" t="s">
        <v>27</v>
      </c>
      <c r="D273" s="1">
        <v>0.02</v>
      </c>
      <c r="E273" s="1">
        <v>6.48</v>
      </c>
      <c r="F273" s="1">
        <v>5.9</v>
      </c>
      <c r="G273" s="1" t="s">
        <v>40</v>
      </c>
      <c r="H273" s="1" t="s">
        <v>73</v>
      </c>
      <c r="I273" s="1" t="s">
        <v>50</v>
      </c>
      <c r="J273" s="1" t="s">
        <v>90</v>
      </c>
      <c r="K273" s="1" t="s">
        <v>75</v>
      </c>
      <c r="L273" s="1" t="s">
        <v>1753</v>
      </c>
      <c r="M273" s="1">
        <v>0.37</v>
      </c>
      <c r="N273" s="1" t="s">
        <v>34</v>
      </c>
      <c r="O273" s="1" t="s">
        <v>54</v>
      </c>
      <c r="P273" s="1" t="s">
        <v>189</v>
      </c>
      <c r="Q273" s="1" t="s">
        <v>1755</v>
      </c>
      <c r="R273" s="1">
        <v>77041</v>
      </c>
      <c r="S273" s="2">
        <v>42083</v>
      </c>
      <c r="T273" s="2">
        <v>42084</v>
      </c>
      <c r="U273" s="1">
        <v>-50.64</v>
      </c>
      <c r="V273" s="1">
        <v>53</v>
      </c>
      <c r="W273" s="45">
        <v>370.91</v>
      </c>
      <c r="X273" s="1">
        <v>548</v>
      </c>
      <c r="Y273" s="1">
        <f>DataSheet!$E868-DataSheet!$D868</f>
        <v>49.31</v>
      </c>
      <c r="Z273" s="1" t="str">
        <f>_xlfn.IFS(DataSheet!$O868="Central","Chris",DataSheet!$O868="East","Erin",DataSheet!$O868="South","Sam",DataSheet!$O868="West","William")</f>
        <v>Erin</v>
      </c>
    </row>
    <row r="274" spans="1:26" ht="15" x14ac:dyDescent="0.25">
      <c r="A274" s="1">
        <v>3106</v>
      </c>
      <c r="B274" s="1" t="s">
        <v>1754</v>
      </c>
      <c r="C274" s="1" t="s">
        <v>27</v>
      </c>
      <c r="D274" s="1">
        <v>0.04</v>
      </c>
      <c r="E274" s="1">
        <v>125.99</v>
      </c>
      <c r="F274" s="1">
        <v>4.2</v>
      </c>
      <c r="G274" s="1" t="s">
        <v>40</v>
      </c>
      <c r="H274" s="1" t="s">
        <v>73</v>
      </c>
      <c r="I274" s="1" t="s">
        <v>42</v>
      </c>
      <c r="J274" s="1" t="s">
        <v>137</v>
      </c>
      <c r="K274" s="1" t="s">
        <v>75</v>
      </c>
      <c r="L274" s="1" t="s">
        <v>1428</v>
      </c>
      <c r="M274" s="1">
        <v>0.59</v>
      </c>
      <c r="N274" s="1" t="s">
        <v>34</v>
      </c>
      <c r="O274" s="1" t="s">
        <v>54</v>
      </c>
      <c r="P274" s="1" t="s">
        <v>189</v>
      </c>
      <c r="Q274" s="1" t="s">
        <v>1755</v>
      </c>
      <c r="R274" s="1">
        <v>77041</v>
      </c>
      <c r="S274" s="2">
        <v>42083</v>
      </c>
      <c r="T274" s="2">
        <v>42085</v>
      </c>
      <c r="U274" s="1">
        <v>510.48899999999998</v>
      </c>
      <c r="V274" s="1">
        <v>47</v>
      </c>
      <c r="W274" s="45">
        <v>4976.92</v>
      </c>
      <c r="X274" s="1">
        <v>548</v>
      </c>
      <c r="Y274" s="1">
        <f>DataSheet!$E869-DataSheet!$D869</f>
        <v>3.25</v>
      </c>
      <c r="Z274" s="1" t="str">
        <f>_xlfn.IFS(DataSheet!$O869="Central","Chris",DataSheet!$O869="East","Erin",DataSheet!$O869="South","Sam",DataSheet!$O869="West","William")</f>
        <v>Erin</v>
      </c>
    </row>
    <row r="275" spans="1:26" ht="15" x14ac:dyDescent="0.25">
      <c r="A275" s="1">
        <v>314</v>
      </c>
      <c r="B275" s="1" t="s">
        <v>1759</v>
      </c>
      <c r="C275" s="1" t="s">
        <v>118</v>
      </c>
      <c r="D275" s="1">
        <v>0.04</v>
      </c>
      <c r="E275" s="1">
        <v>1637.53</v>
      </c>
      <c r="F275" s="1">
        <v>24.49</v>
      </c>
      <c r="G275" s="1" t="s">
        <v>40</v>
      </c>
      <c r="H275" s="1" t="s">
        <v>96</v>
      </c>
      <c r="I275" s="1" t="s">
        <v>50</v>
      </c>
      <c r="J275" s="1" t="s">
        <v>570</v>
      </c>
      <c r="K275" s="1" t="s">
        <v>146</v>
      </c>
      <c r="L275" s="1" t="s">
        <v>1760</v>
      </c>
      <c r="M275" s="1">
        <v>0.81</v>
      </c>
      <c r="N275" s="1" t="s">
        <v>34</v>
      </c>
      <c r="O275" s="1" t="s">
        <v>54</v>
      </c>
      <c r="P275" s="1" t="s">
        <v>105</v>
      </c>
      <c r="Q275" s="1" t="s">
        <v>1761</v>
      </c>
      <c r="R275" s="1">
        <v>60130</v>
      </c>
      <c r="S275" s="2">
        <v>42083</v>
      </c>
      <c r="T275" s="2">
        <v>42085</v>
      </c>
      <c r="U275" s="1">
        <v>-1759.58</v>
      </c>
      <c r="V275" s="1">
        <v>2</v>
      </c>
      <c r="W275" s="45">
        <v>3206.94</v>
      </c>
      <c r="X275" s="1">
        <v>89166</v>
      </c>
      <c r="Y275" s="1">
        <f>DataSheet!$E872-DataSheet!$D872</f>
        <v>30.97</v>
      </c>
      <c r="Z275" s="1" t="str">
        <f>_xlfn.IFS(DataSheet!$O872="Central","Chris",DataSheet!$O872="East","Erin",DataSheet!$O872="South","Sam",DataSheet!$O872="West","William")</f>
        <v>Erin</v>
      </c>
    </row>
    <row r="276" spans="1:26" ht="15" x14ac:dyDescent="0.25">
      <c r="A276" s="1">
        <v>669</v>
      </c>
      <c r="B276" s="1" t="s">
        <v>1765</v>
      </c>
      <c r="C276" s="1" t="s">
        <v>118</v>
      </c>
      <c r="D276" s="1">
        <v>0.09</v>
      </c>
      <c r="E276" s="1">
        <v>2.89</v>
      </c>
      <c r="F276" s="1">
        <v>0.5</v>
      </c>
      <c r="G276" s="1" t="s">
        <v>40</v>
      </c>
      <c r="H276" s="1" t="s">
        <v>73</v>
      </c>
      <c r="I276" s="1" t="s">
        <v>50</v>
      </c>
      <c r="J276" s="1" t="s">
        <v>154</v>
      </c>
      <c r="K276" s="1" t="s">
        <v>75</v>
      </c>
      <c r="L276" s="1" t="s">
        <v>731</v>
      </c>
      <c r="M276" s="1">
        <v>0.38</v>
      </c>
      <c r="N276" s="1" t="s">
        <v>34</v>
      </c>
      <c r="O276" s="1" t="s">
        <v>54</v>
      </c>
      <c r="P276" s="1" t="s">
        <v>215</v>
      </c>
      <c r="Q276" s="1" t="s">
        <v>1766</v>
      </c>
      <c r="R276" s="1">
        <v>52501</v>
      </c>
      <c r="S276" s="2">
        <v>42083</v>
      </c>
      <c r="T276" s="2">
        <v>42085</v>
      </c>
      <c r="U276" s="1">
        <v>40.482300000000002</v>
      </c>
      <c r="V276" s="1">
        <v>22</v>
      </c>
      <c r="W276" s="45">
        <v>58.67</v>
      </c>
      <c r="X276" s="1">
        <v>88475</v>
      </c>
      <c r="Y276" s="1">
        <f>DataSheet!$E874-DataSheet!$D874</f>
        <v>68.73</v>
      </c>
      <c r="Z276" s="1" t="str">
        <f>_xlfn.IFS(DataSheet!$O874="Central","Chris",DataSheet!$O874="East","Erin",DataSheet!$O874="South","Sam",DataSheet!$O874="West","William")</f>
        <v>Erin</v>
      </c>
    </row>
    <row r="277" spans="1:26" ht="15" x14ac:dyDescent="0.25">
      <c r="A277" s="1">
        <v>669</v>
      </c>
      <c r="B277" s="1" t="s">
        <v>1765</v>
      </c>
      <c r="C277" s="1" t="s">
        <v>118</v>
      </c>
      <c r="D277" s="1">
        <v>0.02</v>
      </c>
      <c r="E277" s="1">
        <v>48.91</v>
      </c>
      <c r="F277" s="1">
        <v>5.81</v>
      </c>
      <c r="G277" s="1" t="s">
        <v>40</v>
      </c>
      <c r="H277" s="1" t="s">
        <v>73</v>
      </c>
      <c r="I277" s="1" t="s">
        <v>50</v>
      </c>
      <c r="J277" s="1" t="s">
        <v>90</v>
      </c>
      <c r="K277" s="1" t="s">
        <v>75</v>
      </c>
      <c r="L277" s="1" t="s">
        <v>1767</v>
      </c>
      <c r="M277" s="1">
        <v>0.38</v>
      </c>
      <c r="N277" s="1" t="s">
        <v>34</v>
      </c>
      <c r="O277" s="1" t="s">
        <v>54</v>
      </c>
      <c r="P277" s="1" t="s">
        <v>215</v>
      </c>
      <c r="Q277" s="1" t="s">
        <v>1766</v>
      </c>
      <c r="R277" s="1">
        <v>52501</v>
      </c>
      <c r="S277" s="2">
        <v>42083</v>
      </c>
      <c r="T277" s="2">
        <v>42084</v>
      </c>
      <c r="U277" s="1">
        <v>32.86</v>
      </c>
      <c r="V277" s="1">
        <v>2</v>
      </c>
      <c r="W277" s="45">
        <v>101.06</v>
      </c>
      <c r="X277" s="1">
        <v>88475</v>
      </c>
      <c r="Y277" s="1">
        <f>DataSheet!$E875-DataSheet!$D875</f>
        <v>30.93</v>
      </c>
      <c r="Z277" s="1" t="str">
        <f>_xlfn.IFS(DataSheet!$O875="Central","Chris",DataSheet!$O875="East","Erin",DataSheet!$O875="South","Sam",DataSheet!$O875="West","William")</f>
        <v>Erin</v>
      </c>
    </row>
    <row r="278" spans="1:26" ht="15" x14ac:dyDescent="0.25">
      <c r="A278" s="1">
        <v>2794</v>
      </c>
      <c r="B278" s="1" t="s">
        <v>1771</v>
      </c>
      <c r="C278" s="1" t="s">
        <v>118</v>
      </c>
      <c r="D278" s="1">
        <v>0.06</v>
      </c>
      <c r="E278" s="1">
        <v>2.61</v>
      </c>
      <c r="F278" s="1">
        <v>0.5</v>
      </c>
      <c r="G278" s="1" t="s">
        <v>40</v>
      </c>
      <c r="H278" s="1" t="s">
        <v>96</v>
      </c>
      <c r="I278" s="1" t="s">
        <v>50</v>
      </c>
      <c r="J278" s="1" t="s">
        <v>154</v>
      </c>
      <c r="K278" s="1" t="s">
        <v>75</v>
      </c>
      <c r="L278" s="1" t="s">
        <v>1571</v>
      </c>
      <c r="M278" s="1">
        <v>0.39</v>
      </c>
      <c r="N278" s="1" t="s">
        <v>34</v>
      </c>
      <c r="O278" s="1" t="s">
        <v>54</v>
      </c>
      <c r="P278" s="1" t="s">
        <v>215</v>
      </c>
      <c r="Q278" s="1" t="s">
        <v>1772</v>
      </c>
      <c r="R278" s="1">
        <v>50158</v>
      </c>
      <c r="S278" s="2">
        <v>42083</v>
      </c>
      <c r="T278" s="2">
        <v>42085</v>
      </c>
      <c r="U278" s="1">
        <v>3.5949</v>
      </c>
      <c r="V278" s="1">
        <v>2</v>
      </c>
      <c r="W278" s="45">
        <v>5.21</v>
      </c>
      <c r="X278" s="1">
        <v>87554</v>
      </c>
      <c r="Y278" s="1">
        <f>DataSheet!$E877-DataSheet!$D877</f>
        <v>300.90000000000003</v>
      </c>
      <c r="Z278" s="1" t="str">
        <f>_xlfn.IFS(DataSheet!$O877="Central","Chris",DataSheet!$O877="East","Erin",DataSheet!$O877="South","Sam",DataSheet!$O877="West","William")</f>
        <v>Erin</v>
      </c>
    </row>
    <row r="279" spans="1:26" ht="15" x14ac:dyDescent="0.25">
      <c r="A279" s="1">
        <v>3360</v>
      </c>
      <c r="B279" s="1" t="s">
        <v>1773</v>
      </c>
      <c r="C279" s="1" t="s">
        <v>72</v>
      </c>
      <c r="D279" s="1">
        <v>0.02</v>
      </c>
      <c r="E279" s="1">
        <v>9.11</v>
      </c>
      <c r="F279" s="1">
        <v>2.15</v>
      </c>
      <c r="G279" s="1" t="s">
        <v>40</v>
      </c>
      <c r="H279" s="1" t="s">
        <v>73</v>
      </c>
      <c r="I279" s="1" t="s">
        <v>50</v>
      </c>
      <c r="J279" s="1" t="s">
        <v>90</v>
      </c>
      <c r="K279" s="1" t="s">
        <v>52</v>
      </c>
      <c r="L279" s="1" t="s">
        <v>91</v>
      </c>
      <c r="M279" s="1">
        <v>0.4</v>
      </c>
      <c r="N279" s="1" t="s">
        <v>34</v>
      </c>
      <c r="O279" s="1" t="s">
        <v>54</v>
      </c>
      <c r="P279" s="1" t="s">
        <v>359</v>
      </c>
      <c r="Q279" s="1" t="s">
        <v>1774</v>
      </c>
      <c r="R279" s="1">
        <v>53214</v>
      </c>
      <c r="S279" s="2">
        <v>42083</v>
      </c>
      <c r="T279" s="2">
        <v>42085</v>
      </c>
      <c r="U279" s="1">
        <v>18.41</v>
      </c>
      <c r="V279" s="1">
        <v>3</v>
      </c>
      <c r="W279" s="45">
        <v>27.37</v>
      </c>
      <c r="X279" s="1">
        <v>91435</v>
      </c>
      <c r="Y279" s="1">
        <f>DataSheet!$E878-DataSheet!$D878</f>
        <v>300.90000000000003</v>
      </c>
      <c r="Z279" s="1" t="str">
        <f>_xlfn.IFS(DataSheet!$O878="Central","Chris",DataSheet!$O878="East","Erin",DataSheet!$O878="South","Sam",DataSheet!$O878="West","William")</f>
        <v>Erin</v>
      </c>
    </row>
    <row r="280" spans="1:26" ht="15" x14ac:dyDescent="0.25">
      <c r="A280" s="1">
        <v>3361</v>
      </c>
      <c r="B280" s="1" t="s">
        <v>812</v>
      </c>
      <c r="C280" s="1" t="s">
        <v>72</v>
      </c>
      <c r="D280" s="1">
        <v>0.06</v>
      </c>
      <c r="E280" s="1">
        <v>12.64</v>
      </c>
      <c r="F280" s="1">
        <v>4.9800000000000004</v>
      </c>
      <c r="G280" s="1" t="s">
        <v>40</v>
      </c>
      <c r="H280" s="1" t="s">
        <v>73</v>
      </c>
      <c r="I280" s="1" t="s">
        <v>30</v>
      </c>
      <c r="J280" s="1" t="s">
        <v>128</v>
      </c>
      <c r="K280" s="1" t="s">
        <v>44</v>
      </c>
      <c r="L280" s="1" t="s">
        <v>1775</v>
      </c>
      <c r="M280" s="1">
        <v>0.48</v>
      </c>
      <c r="N280" s="1" t="s">
        <v>34</v>
      </c>
      <c r="O280" s="1" t="s">
        <v>54</v>
      </c>
      <c r="P280" s="1" t="s">
        <v>359</v>
      </c>
      <c r="Q280" s="1" t="s">
        <v>814</v>
      </c>
      <c r="R280" s="1">
        <v>53095</v>
      </c>
      <c r="S280" s="2">
        <v>42083</v>
      </c>
      <c r="T280" s="2">
        <v>42085</v>
      </c>
      <c r="U280" s="1">
        <v>65.63</v>
      </c>
      <c r="V280" s="1">
        <v>8</v>
      </c>
      <c r="W280" s="45">
        <v>98.16</v>
      </c>
      <c r="X280" s="1">
        <v>91435</v>
      </c>
      <c r="Y280" s="1">
        <f>DataSheet!$E879-DataSheet!$D879</f>
        <v>16.89</v>
      </c>
      <c r="Z280" s="1" t="str">
        <f>_xlfn.IFS(DataSheet!$O879="Central","Chris",DataSheet!$O879="East","Erin",DataSheet!$O879="South","Sam",DataSheet!$O879="West","William")</f>
        <v>Erin</v>
      </c>
    </row>
    <row r="281" spans="1:26" ht="15" x14ac:dyDescent="0.25">
      <c r="A281" s="1">
        <v>2014</v>
      </c>
      <c r="B281" s="1" t="s">
        <v>1790</v>
      </c>
      <c r="C281" s="1" t="s">
        <v>39</v>
      </c>
      <c r="D281" s="1">
        <v>7.0000000000000007E-2</v>
      </c>
      <c r="E281" s="1">
        <v>39.479999999999997</v>
      </c>
      <c r="F281" s="1">
        <v>1.99</v>
      </c>
      <c r="G281" s="1" t="s">
        <v>40</v>
      </c>
      <c r="H281" s="1" t="s">
        <v>73</v>
      </c>
      <c r="I281" s="1" t="s">
        <v>42</v>
      </c>
      <c r="J281" s="1" t="s">
        <v>43</v>
      </c>
      <c r="K281" s="1" t="s">
        <v>44</v>
      </c>
      <c r="L281" s="1" t="s">
        <v>1259</v>
      </c>
      <c r="M281" s="1">
        <v>0.54</v>
      </c>
      <c r="N281" s="1" t="s">
        <v>34</v>
      </c>
      <c r="O281" s="1" t="s">
        <v>54</v>
      </c>
      <c r="P281" s="1" t="s">
        <v>215</v>
      </c>
      <c r="Q281" s="1" t="s">
        <v>1791</v>
      </c>
      <c r="R281" s="1">
        <v>51503</v>
      </c>
      <c r="S281" s="2">
        <v>42085</v>
      </c>
      <c r="T281" s="2">
        <v>42087</v>
      </c>
      <c r="U281" s="1">
        <v>88.72</v>
      </c>
      <c r="V281" s="1">
        <v>4</v>
      </c>
      <c r="W281" s="45">
        <v>151.27000000000001</v>
      </c>
      <c r="X281" s="1">
        <v>88367</v>
      </c>
      <c r="Y281" s="1">
        <f>DataSheet!$E889-DataSheet!$D889</f>
        <v>11.57</v>
      </c>
      <c r="Z281" s="1" t="str">
        <f>_xlfn.IFS(DataSheet!$O889="Central","Chris",DataSheet!$O889="East","Erin",DataSheet!$O889="South","Sam",DataSheet!$O889="West","William")</f>
        <v>Erin</v>
      </c>
    </row>
    <row r="282" spans="1:26" ht="15" x14ac:dyDescent="0.25">
      <c r="A282" s="1">
        <v>2014</v>
      </c>
      <c r="B282" s="1" t="s">
        <v>1790</v>
      </c>
      <c r="C282" s="1" t="s">
        <v>39</v>
      </c>
      <c r="D282" s="1">
        <v>0</v>
      </c>
      <c r="E282" s="1">
        <v>4.91</v>
      </c>
      <c r="F282" s="1">
        <v>0.5</v>
      </c>
      <c r="G282" s="1" t="s">
        <v>40</v>
      </c>
      <c r="H282" s="1" t="s">
        <v>73</v>
      </c>
      <c r="I282" s="1" t="s">
        <v>50</v>
      </c>
      <c r="J282" s="1" t="s">
        <v>154</v>
      </c>
      <c r="K282" s="1" t="s">
        <v>75</v>
      </c>
      <c r="L282" s="1" t="s">
        <v>975</v>
      </c>
      <c r="M282" s="1">
        <v>0.36</v>
      </c>
      <c r="N282" s="1" t="s">
        <v>34</v>
      </c>
      <c r="O282" s="1" t="s">
        <v>54</v>
      </c>
      <c r="P282" s="1" t="s">
        <v>215</v>
      </c>
      <c r="Q282" s="1" t="s">
        <v>1791</v>
      </c>
      <c r="R282" s="1">
        <v>51503</v>
      </c>
      <c r="S282" s="2">
        <v>42085</v>
      </c>
      <c r="T282" s="2">
        <v>42087</v>
      </c>
      <c r="U282" s="1">
        <v>7.2519</v>
      </c>
      <c r="V282" s="1">
        <v>2</v>
      </c>
      <c r="W282" s="45">
        <v>10.51</v>
      </c>
      <c r="X282" s="1">
        <v>88367</v>
      </c>
      <c r="Y282" s="1">
        <f>DataSheet!$E890-DataSheet!$D890</f>
        <v>55.980000000000004</v>
      </c>
      <c r="Z282" s="1" t="str">
        <f>_xlfn.IFS(DataSheet!$O890="Central","Chris",DataSheet!$O890="East","Erin",DataSheet!$O890="South","Sam",DataSheet!$O890="West","William")</f>
        <v>Erin</v>
      </c>
    </row>
    <row r="283" spans="1:26" ht="15" x14ac:dyDescent="0.25">
      <c r="A283" s="1">
        <v>950</v>
      </c>
      <c r="B283" s="1" t="s">
        <v>84</v>
      </c>
      <c r="C283" s="1" t="s">
        <v>49</v>
      </c>
      <c r="D283" s="1">
        <v>0.05</v>
      </c>
      <c r="E283" s="1">
        <v>1500.97</v>
      </c>
      <c r="F283" s="1">
        <v>29.7</v>
      </c>
      <c r="G283" s="1" t="s">
        <v>28</v>
      </c>
      <c r="H283" s="1" t="s">
        <v>41</v>
      </c>
      <c r="I283" s="1" t="s">
        <v>42</v>
      </c>
      <c r="J283" s="1" t="s">
        <v>58</v>
      </c>
      <c r="K283" s="1" t="s">
        <v>59</v>
      </c>
      <c r="L283" s="1" t="s">
        <v>1792</v>
      </c>
      <c r="M283" s="1">
        <v>0.56999999999999995</v>
      </c>
      <c r="N283" s="1" t="s">
        <v>34</v>
      </c>
      <c r="O283" s="1" t="s">
        <v>54</v>
      </c>
      <c r="P283" s="1" t="s">
        <v>86</v>
      </c>
      <c r="Q283" s="1" t="s">
        <v>87</v>
      </c>
      <c r="R283" s="1">
        <v>55372</v>
      </c>
      <c r="S283" s="2">
        <v>42085</v>
      </c>
      <c r="T283" s="2">
        <v>42085</v>
      </c>
      <c r="U283" s="1">
        <v>-2561.3235</v>
      </c>
      <c r="V283" s="1">
        <v>1</v>
      </c>
      <c r="W283" s="45">
        <v>1497.22</v>
      </c>
      <c r="X283" s="1">
        <v>89084</v>
      </c>
      <c r="Y283" s="1">
        <f>DataSheet!$E892-DataSheet!$D892</f>
        <v>30.360000000000003</v>
      </c>
      <c r="Z283" s="1" t="str">
        <f>_xlfn.IFS(DataSheet!$O892="Central","Chris",DataSheet!$O892="East","Erin",DataSheet!$O892="South","Sam",DataSheet!$O892="West","William")</f>
        <v>Erin</v>
      </c>
    </row>
    <row r="284" spans="1:26" ht="15" x14ac:dyDescent="0.25">
      <c r="A284" s="1">
        <v>950</v>
      </c>
      <c r="B284" s="1" t="s">
        <v>84</v>
      </c>
      <c r="C284" s="1" t="s">
        <v>49</v>
      </c>
      <c r="D284" s="1">
        <v>0.02</v>
      </c>
      <c r="E284" s="1">
        <v>48.04</v>
      </c>
      <c r="F284" s="1">
        <v>5.09</v>
      </c>
      <c r="G284" s="1" t="s">
        <v>40</v>
      </c>
      <c r="H284" s="1" t="s">
        <v>41</v>
      </c>
      <c r="I284" s="1" t="s">
        <v>50</v>
      </c>
      <c r="J284" s="1" t="s">
        <v>90</v>
      </c>
      <c r="K284" s="1" t="s">
        <v>75</v>
      </c>
      <c r="L284" s="1" t="s">
        <v>464</v>
      </c>
      <c r="M284" s="1">
        <v>0.37</v>
      </c>
      <c r="N284" s="1" t="s">
        <v>34</v>
      </c>
      <c r="O284" s="1" t="s">
        <v>54</v>
      </c>
      <c r="P284" s="1" t="s">
        <v>86</v>
      </c>
      <c r="Q284" s="1" t="s">
        <v>87</v>
      </c>
      <c r="R284" s="1">
        <v>55372</v>
      </c>
      <c r="S284" s="2">
        <v>42085</v>
      </c>
      <c r="T284" s="2">
        <v>42089</v>
      </c>
      <c r="U284" s="1">
        <v>168.91890000000001</v>
      </c>
      <c r="V284" s="1">
        <v>5</v>
      </c>
      <c r="W284" s="45">
        <v>244.81</v>
      </c>
      <c r="X284" s="1">
        <v>89084</v>
      </c>
      <c r="Y284" s="1">
        <f>DataSheet!$E893-DataSheet!$D893</f>
        <v>37.919999999999995</v>
      </c>
      <c r="Z284" s="1" t="str">
        <f>_xlfn.IFS(DataSheet!$O893="Central","Chris",DataSheet!$O893="East","Erin",DataSheet!$O893="South","Sam",DataSheet!$O893="West","William")</f>
        <v>Erin</v>
      </c>
    </row>
    <row r="285" spans="1:26" ht="15" x14ac:dyDescent="0.25">
      <c r="A285" s="1">
        <v>950</v>
      </c>
      <c r="B285" s="1" t="s">
        <v>84</v>
      </c>
      <c r="C285" s="1" t="s">
        <v>49</v>
      </c>
      <c r="D285" s="1">
        <v>0.03</v>
      </c>
      <c r="E285" s="1">
        <v>4.28</v>
      </c>
      <c r="F285" s="1">
        <v>1.6</v>
      </c>
      <c r="G285" s="1" t="s">
        <v>40</v>
      </c>
      <c r="H285" s="1" t="s">
        <v>41</v>
      </c>
      <c r="I285" s="1" t="s">
        <v>50</v>
      </c>
      <c r="J285" s="1" t="s">
        <v>51</v>
      </c>
      <c r="K285" s="1" t="s">
        <v>52</v>
      </c>
      <c r="L285" s="1" t="s">
        <v>1793</v>
      </c>
      <c r="M285" s="1">
        <v>0.57999999999999996</v>
      </c>
      <c r="N285" s="1" t="s">
        <v>34</v>
      </c>
      <c r="O285" s="1" t="s">
        <v>54</v>
      </c>
      <c r="P285" s="1" t="s">
        <v>86</v>
      </c>
      <c r="Q285" s="1" t="s">
        <v>87</v>
      </c>
      <c r="R285" s="1">
        <v>55372</v>
      </c>
      <c r="S285" s="2">
        <v>42085</v>
      </c>
      <c r="T285" s="2">
        <v>42092</v>
      </c>
      <c r="U285" s="1">
        <v>-6.2</v>
      </c>
      <c r="V285" s="1">
        <v>1</v>
      </c>
      <c r="W285" s="45">
        <v>4.55</v>
      </c>
      <c r="X285" s="1">
        <v>89084</v>
      </c>
      <c r="Y285" s="1">
        <f>DataSheet!$E894-DataSheet!$D894</f>
        <v>39.04</v>
      </c>
      <c r="Z285" s="1" t="str">
        <f>_xlfn.IFS(DataSheet!$O894="Central","Chris",DataSheet!$O894="East","Erin",DataSheet!$O894="South","Sam",DataSheet!$O894="West","William")</f>
        <v>Erin</v>
      </c>
    </row>
    <row r="286" spans="1:26" ht="15" x14ac:dyDescent="0.25">
      <c r="A286" s="1">
        <v>1938</v>
      </c>
      <c r="B286" s="1" t="s">
        <v>1794</v>
      </c>
      <c r="C286" s="1" t="s">
        <v>118</v>
      </c>
      <c r="D286" s="1">
        <v>0.1</v>
      </c>
      <c r="E286" s="1">
        <v>152.47999999999999</v>
      </c>
      <c r="F286" s="1">
        <v>4</v>
      </c>
      <c r="G286" s="1" t="s">
        <v>89</v>
      </c>
      <c r="H286" s="1" t="s">
        <v>96</v>
      </c>
      <c r="I286" s="1" t="s">
        <v>42</v>
      </c>
      <c r="J286" s="1" t="s">
        <v>43</v>
      </c>
      <c r="K286" s="1" t="s">
        <v>75</v>
      </c>
      <c r="L286" s="1" t="s">
        <v>1795</v>
      </c>
      <c r="M286" s="1">
        <v>0.79</v>
      </c>
      <c r="N286" s="1" t="s">
        <v>34</v>
      </c>
      <c r="O286" s="1" t="s">
        <v>54</v>
      </c>
      <c r="P286" s="1" t="s">
        <v>539</v>
      </c>
      <c r="Q286" s="1" t="s">
        <v>1796</v>
      </c>
      <c r="R286" s="1">
        <v>66801</v>
      </c>
      <c r="S286" s="2">
        <v>42085</v>
      </c>
      <c r="T286" s="2">
        <v>42086</v>
      </c>
      <c r="U286" s="1">
        <v>-521.09</v>
      </c>
      <c r="V286" s="1">
        <v>4</v>
      </c>
      <c r="W286" s="45">
        <v>558.16999999999996</v>
      </c>
      <c r="X286" s="1">
        <v>88870</v>
      </c>
      <c r="Y286" s="1">
        <f>DataSheet!$E895-DataSheet!$D895</f>
        <v>37.6</v>
      </c>
      <c r="Z286" s="1" t="str">
        <f>_xlfn.IFS(DataSheet!$O895="Central","Chris",DataSheet!$O895="East","Erin",DataSheet!$O895="South","Sam",DataSheet!$O895="West","William")</f>
        <v>Erin</v>
      </c>
    </row>
    <row r="287" spans="1:26" ht="15" x14ac:dyDescent="0.25">
      <c r="A287" s="1">
        <v>959</v>
      </c>
      <c r="B287" s="1" t="s">
        <v>1798</v>
      </c>
      <c r="C287" s="1" t="s">
        <v>72</v>
      </c>
      <c r="D287" s="1">
        <v>0.01</v>
      </c>
      <c r="E287" s="1">
        <v>145.44999999999999</v>
      </c>
      <c r="F287" s="1">
        <v>17.850000000000001</v>
      </c>
      <c r="G287" s="1" t="s">
        <v>28</v>
      </c>
      <c r="H287" s="1" t="s">
        <v>96</v>
      </c>
      <c r="I287" s="1" t="s">
        <v>42</v>
      </c>
      <c r="J287" s="1" t="s">
        <v>58</v>
      </c>
      <c r="K287" s="1" t="s">
        <v>59</v>
      </c>
      <c r="L287" s="1" t="s">
        <v>212</v>
      </c>
      <c r="M287" s="1">
        <v>0.56000000000000005</v>
      </c>
      <c r="N287" s="1" t="s">
        <v>34</v>
      </c>
      <c r="O287" s="1" t="s">
        <v>54</v>
      </c>
      <c r="P287" s="1" t="s">
        <v>189</v>
      </c>
      <c r="Q287" s="1" t="s">
        <v>199</v>
      </c>
      <c r="R287" s="1">
        <v>76028</v>
      </c>
      <c r="S287" s="2">
        <v>42085</v>
      </c>
      <c r="T287" s="2">
        <v>42086</v>
      </c>
      <c r="U287" s="1">
        <v>837.6807</v>
      </c>
      <c r="V287" s="1">
        <v>8</v>
      </c>
      <c r="W287" s="45">
        <v>1214.03</v>
      </c>
      <c r="X287" s="1">
        <v>91581</v>
      </c>
      <c r="Y287" s="1">
        <f>DataSheet!$E897-DataSheet!$D897</f>
        <v>2.86</v>
      </c>
      <c r="Z287" s="1" t="str">
        <f>_xlfn.IFS(DataSheet!$O897="Central","Chris",DataSheet!$O897="East","Erin",DataSheet!$O897="South","Sam",DataSheet!$O897="West","William")</f>
        <v>Erin</v>
      </c>
    </row>
    <row r="288" spans="1:26" ht="15" x14ac:dyDescent="0.25">
      <c r="A288" s="1">
        <v>1976</v>
      </c>
      <c r="B288" s="1" t="s">
        <v>379</v>
      </c>
      <c r="C288" s="1" t="s">
        <v>27</v>
      </c>
      <c r="D288" s="1">
        <v>0.06</v>
      </c>
      <c r="E288" s="1">
        <v>40.99</v>
      </c>
      <c r="F288" s="1">
        <v>17.48</v>
      </c>
      <c r="G288" s="1" t="s">
        <v>40</v>
      </c>
      <c r="H288" s="1" t="s">
        <v>41</v>
      </c>
      <c r="I288" s="1" t="s">
        <v>50</v>
      </c>
      <c r="J288" s="1" t="s">
        <v>90</v>
      </c>
      <c r="K288" s="1" t="s">
        <v>75</v>
      </c>
      <c r="L288" s="1" t="s">
        <v>1400</v>
      </c>
      <c r="M288" s="1">
        <v>0.36</v>
      </c>
      <c r="N288" s="1" t="s">
        <v>34</v>
      </c>
      <c r="O288" s="1" t="s">
        <v>54</v>
      </c>
      <c r="P288" s="1" t="s">
        <v>291</v>
      </c>
      <c r="Q288" s="1" t="s">
        <v>381</v>
      </c>
      <c r="R288" s="1">
        <v>48823</v>
      </c>
      <c r="S288" s="2">
        <v>42086</v>
      </c>
      <c r="T288" s="2">
        <v>42088</v>
      </c>
      <c r="U288" s="1">
        <v>214.23</v>
      </c>
      <c r="V288" s="1">
        <v>14</v>
      </c>
      <c r="W288" s="45">
        <v>585.08000000000004</v>
      </c>
      <c r="X288" s="1">
        <v>89041</v>
      </c>
      <c r="Y288" s="1">
        <f>DataSheet!$E900-DataSheet!$D900</f>
        <v>172.92000000000002</v>
      </c>
      <c r="Z288" s="1" t="str">
        <f>_xlfn.IFS(DataSheet!$O900="Central","Chris",DataSheet!$O900="East","Erin",DataSheet!$O900="South","Sam",DataSheet!$O900="West","William")</f>
        <v>Erin</v>
      </c>
    </row>
    <row r="289" spans="1:26" ht="15" x14ac:dyDescent="0.25">
      <c r="A289" s="1">
        <v>2619</v>
      </c>
      <c r="B289" s="1" t="s">
        <v>1072</v>
      </c>
      <c r="C289" s="1" t="s">
        <v>39</v>
      </c>
      <c r="D289" s="1">
        <v>0.05</v>
      </c>
      <c r="E289" s="1">
        <v>4.84</v>
      </c>
      <c r="F289" s="1">
        <v>0.71</v>
      </c>
      <c r="G289" s="1" t="s">
        <v>89</v>
      </c>
      <c r="H289" s="1" t="s">
        <v>96</v>
      </c>
      <c r="I289" s="1" t="s">
        <v>50</v>
      </c>
      <c r="J289" s="1" t="s">
        <v>51</v>
      </c>
      <c r="K289" s="1" t="s">
        <v>52</v>
      </c>
      <c r="L289" s="1" t="s">
        <v>53</v>
      </c>
      <c r="M289" s="1">
        <v>0.52</v>
      </c>
      <c r="N289" s="1" t="s">
        <v>34</v>
      </c>
      <c r="O289" s="1" t="s">
        <v>54</v>
      </c>
      <c r="P289" s="1" t="s">
        <v>1073</v>
      </c>
      <c r="Q289" s="1" t="s">
        <v>1074</v>
      </c>
      <c r="R289" s="1">
        <v>57103</v>
      </c>
      <c r="S289" s="2">
        <v>42086</v>
      </c>
      <c r="T289" s="2">
        <v>42086</v>
      </c>
      <c r="U289" s="1">
        <v>17.836500000000001</v>
      </c>
      <c r="V289" s="1">
        <v>5</v>
      </c>
      <c r="W289" s="45">
        <v>25.85</v>
      </c>
      <c r="X289" s="1">
        <v>88014</v>
      </c>
      <c r="Y289" s="1">
        <f>DataSheet!$E905-DataSheet!$D905</f>
        <v>100.94</v>
      </c>
      <c r="Z289" s="1" t="str">
        <f>_xlfn.IFS(DataSheet!$O905="Central","Chris",DataSheet!$O905="East","Erin",DataSheet!$O905="South","Sam",DataSheet!$O905="West","William")</f>
        <v>Erin</v>
      </c>
    </row>
    <row r="290" spans="1:26" ht="15" x14ac:dyDescent="0.25">
      <c r="A290" s="1">
        <v>2958</v>
      </c>
      <c r="B290" s="1" t="s">
        <v>1805</v>
      </c>
      <c r="C290" s="1" t="s">
        <v>49</v>
      </c>
      <c r="D290" s="1">
        <v>0.06</v>
      </c>
      <c r="E290" s="1">
        <v>20.99</v>
      </c>
      <c r="F290" s="1">
        <v>0.99</v>
      </c>
      <c r="G290" s="1" t="s">
        <v>40</v>
      </c>
      <c r="H290" s="1" t="s">
        <v>96</v>
      </c>
      <c r="I290" s="1" t="s">
        <v>42</v>
      </c>
      <c r="J290" s="1" t="s">
        <v>137</v>
      </c>
      <c r="K290" s="1" t="s">
        <v>52</v>
      </c>
      <c r="L290" s="1" t="s">
        <v>1806</v>
      </c>
      <c r="M290" s="1">
        <v>0.37</v>
      </c>
      <c r="N290" s="1" t="s">
        <v>34</v>
      </c>
      <c r="O290" s="1" t="s">
        <v>54</v>
      </c>
      <c r="P290" s="1" t="s">
        <v>359</v>
      </c>
      <c r="Q290" s="1" t="s">
        <v>1807</v>
      </c>
      <c r="R290" s="1">
        <v>54956</v>
      </c>
      <c r="S290" s="2">
        <v>42086</v>
      </c>
      <c r="T290" s="2">
        <v>42091</v>
      </c>
      <c r="U290" s="1">
        <v>224.9607</v>
      </c>
      <c r="V290" s="1">
        <v>18</v>
      </c>
      <c r="W290" s="45">
        <v>326.02999999999997</v>
      </c>
      <c r="X290" s="1">
        <v>90265</v>
      </c>
      <c r="Y290" s="1">
        <f>DataSheet!$E906-DataSheet!$D906</f>
        <v>159.22</v>
      </c>
      <c r="Z290" s="1" t="str">
        <f>_xlfn.IFS(DataSheet!$O906="Central","Chris",DataSheet!$O906="East","Erin",DataSheet!$O906="South","Sam",DataSheet!$O906="West","William")</f>
        <v>Erin</v>
      </c>
    </row>
    <row r="291" spans="1:26" ht="15" x14ac:dyDescent="0.25">
      <c r="A291" s="1">
        <v>1368</v>
      </c>
      <c r="B291" s="1" t="s">
        <v>1808</v>
      </c>
      <c r="C291" s="1" t="s">
        <v>118</v>
      </c>
      <c r="D291" s="1">
        <v>0.09</v>
      </c>
      <c r="E291" s="1">
        <v>4.55</v>
      </c>
      <c r="F291" s="1">
        <v>1.49</v>
      </c>
      <c r="G291" s="1" t="s">
        <v>40</v>
      </c>
      <c r="H291" s="1" t="s">
        <v>41</v>
      </c>
      <c r="I291" s="1" t="s">
        <v>50</v>
      </c>
      <c r="J291" s="1" t="s">
        <v>74</v>
      </c>
      <c r="K291" s="1" t="s">
        <v>75</v>
      </c>
      <c r="L291" s="1" t="s">
        <v>1505</v>
      </c>
      <c r="M291" s="1">
        <v>0.35</v>
      </c>
      <c r="N291" s="1" t="s">
        <v>34</v>
      </c>
      <c r="O291" s="1" t="s">
        <v>54</v>
      </c>
      <c r="P291" s="1" t="s">
        <v>189</v>
      </c>
      <c r="Q291" s="1" t="s">
        <v>1809</v>
      </c>
      <c r="R291" s="1">
        <v>75901</v>
      </c>
      <c r="S291" s="2">
        <v>42086</v>
      </c>
      <c r="T291" s="2">
        <v>42088</v>
      </c>
      <c r="U291" s="1">
        <v>16.898</v>
      </c>
      <c r="V291" s="1">
        <v>6</v>
      </c>
      <c r="W291" s="45">
        <v>25.45</v>
      </c>
      <c r="X291" s="1">
        <v>90514</v>
      </c>
      <c r="Y291" s="1">
        <f>DataSheet!$E907-DataSheet!$D907</f>
        <v>55.93</v>
      </c>
      <c r="Z291" s="1" t="str">
        <f>_xlfn.IFS(DataSheet!$O907="Central","Chris",DataSheet!$O907="East","Erin",DataSheet!$O907="South","Sam",DataSheet!$O907="West","William")</f>
        <v>Erin</v>
      </c>
    </row>
    <row r="292" spans="1:26" ht="15" x14ac:dyDescent="0.25">
      <c r="A292" s="1">
        <v>1369</v>
      </c>
      <c r="B292" s="1" t="s">
        <v>1810</v>
      </c>
      <c r="C292" s="1" t="s">
        <v>118</v>
      </c>
      <c r="D292" s="1">
        <v>7.0000000000000007E-2</v>
      </c>
      <c r="E292" s="1">
        <v>9.7799999999999994</v>
      </c>
      <c r="F292" s="1">
        <v>5.76</v>
      </c>
      <c r="G292" s="1" t="s">
        <v>89</v>
      </c>
      <c r="H292" s="1" t="s">
        <v>41</v>
      </c>
      <c r="I292" s="1" t="s">
        <v>50</v>
      </c>
      <c r="J292" s="1" t="s">
        <v>347</v>
      </c>
      <c r="K292" s="1" t="s">
        <v>75</v>
      </c>
      <c r="L292" s="1" t="s">
        <v>1513</v>
      </c>
      <c r="M292" s="1">
        <v>0.35</v>
      </c>
      <c r="N292" s="1" t="s">
        <v>34</v>
      </c>
      <c r="O292" s="1" t="s">
        <v>54</v>
      </c>
      <c r="P292" s="1" t="s">
        <v>189</v>
      </c>
      <c r="Q292" s="1" t="s">
        <v>1456</v>
      </c>
      <c r="R292" s="1">
        <v>76063</v>
      </c>
      <c r="S292" s="2">
        <v>42086</v>
      </c>
      <c r="T292" s="2">
        <v>42088</v>
      </c>
      <c r="U292" s="1">
        <v>20.14</v>
      </c>
      <c r="V292" s="1">
        <v>11</v>
      </c>
      <c r="W292" s="45">
        <v>110.72</v>
      </c>
      <c r="X292" s="1">
        <v>90514</v>
      </c>
      <c r="Y292" s="1">
        <f>DataSheet!$E908-DataSheet!$D908</f>
        <v>205.96</v>
      </c>
      <c r="Z292" s="1" t="str">
        <f>_xlfn.IFS(DataSheet!$O908="Central","Chris",DataSheet!$O908="East","Erin",DataSheet!$O908="South","Sam",DataSheet!$O908="West","William")</f>
        <v>Erin</v>
      </c>
    </row>
    <row r="293" spans="1:26" ht="15" x14ac:dyDescent="0.25">
      <c r="A293" s="1">
        <v>1689</v>
      </c>
      <c r="B293" s="1" t="s">
        <v>1822</v>
      </c>
      <c r="C293" s="1" t="s">
        <v>39</v>
      </c>
      <c r="D293" s="1">
        <v>0</v>
      </c>
      <c r="E293" s="1">
        <v>48.91</v>
      </c>
      <c r="F293" s="1">
        <v>35</v>
      </c>
      <c r="G293" s="1" t="s">
        <v>40</v>
      </c>
      <c r="H293" s="1" t="s">
        <v>96</v>
      </c>
      <c r="I293" s="1" t="s">
        <v>50</v>
      </c>
      <c r="J293" s="1" t="s">
        <v>80</v>
      </c>
      <c r="K293" s="1" t="s">
        <v>66</v>
      </c>
      <c r="L293" s="1" t="s">
        <v>1823</v>
      </c>
      <c r="M293" s="1">
        <v>0.83</v>
      </c>
      <c r="N293" s="1" t="s">
        <v>34</v>
      </c>
      <c r="O293" s="1" t="s">
        <v>54</v>
      </c>
      <c r="P293" s="1" t="s">
        <v>55</v>
      </c>
      <c r="Q293" s="1" t="s">
        <v>1824</v>
      </c>
      <c r="R293" s="1">
        <v>46322</v>
      </c>
      <c r="S293" s="2">
        <v>42087</v>
      </c>
      <c r="T293" s="2">
        <v>42088</v>
      </c>
      <c r="U293" s="1">
        <v>-628.38</v>
      </c>
      <c r="V293" s="1">
        <v>10</v>
      </c>
      <c r="W293" s="45">
        <v>514.79</v>
      </c>
      <c r="X293" s="1">
        <v>91077</v>
      </c>
      <c r="Y293" s="1">
        <f>DataSheet!$E914-DataSheet!$D914</f>
        <v>12.92</v>
      </c>
      <c r="Z293" s="1" t="str">
        <f>_xlfn.IFS(DataSheet!$O914="Central","Chris",DataSheet!$O914="East","Erin",DataSheet!$O914="South","Sam",DataSheet!$O914="West","William")</f>
        <v>Erin</v>
      </c>
    </row>
    <row r="294" spans="1:26" ht="15" x14ac:dyDescent="0.25">
      <c r="A294" s="1">
        <v>1254</v>
      </c>
      <c r="B294" s="1" t="s">
        <v>1592</v>
      </c>
      <c r="C294" s="1" t="s">
        <v>118</v>
      </c>
      <c r="D294" s="1">
        <v>0.06</v>
      </c>
      <c r="E294" s="1">
        <v>3.95</v>
      </c>
      <c r="F294" s="1">
        <v>2</v>
      </c>
      <c r="G294" s="1" t="s">
        <v>40</v>
      </c>
      <c r="H294" s="1" t="s">
        <v>73</v>
      </c>
      <c r="I294" s="1" t="s">
        <v>50</v>
      </c>
      <c r="J294" s="1" t="s">
        <v>178</v>
      </c>
      <c r="K294" s="1" t="s">
        <v>52</v>
      </c>
      <c r="L294" s="1" t="s">
        <v>1831</v>
      </c>
      <c r="M294" s="1">
        <v>0.53</v>
      </c>
      <c r="N294" s="1" t="s">
        <v>34</v>
      </c>
      <c r="O294" s="1" t="s">
        <v>54</v>
      </c>
      <c r="P294" s="1" t="s">
        <v>189</v>
      </c>
      <c r="Q294" s="1" t="s">
        <v>1593</v>
      </c>
      <c r="R294" s="1">
        <v>77530</v>
      </c>
      <c r="S294" s="2">
        <v>42087</v>
      </c>
      <c r="T294" s="2">
        <v>42088</v>
      </c>
      <c r="U294" s="1">
        <v>-9.68</v>
      </c>
      <c r="V294" s="1">
        <v>5</v>
      </c>
      <c r="W294" s="45">
        <v>19.66</v>
      </c>
      <c r="X294" s="1">
        <v>89984</v>
      </c>
      <c r="Y294" s="1">
        <f>DataSheet!$E919-DataSheet!$D919</f>
        <v>16.84</v>
      </c>
      <c r="Z294" s="1" t="str">
        <f>_xlfn.IFS(DataSheet!$O919="Central","Chris",DataSheet!$O919="East","Erin",DataSheet!$O919="South","Sam",DataSheet!$O919="West","William")</f>
        <v>Erin</v>
      </c>
    </row>
    <row r="295" spans="1:26" ht="15" x14ac:dyDescent="0.25">
      <c r="A295" s="1">
        <v>2330</v>
      </c>
      <c r="B295" s="1" t="s">
        <v>1833</v>
      </c>
      <c r="C295" s="1" t="s">
        <v>118</v>
      </c>
      <c r="D295" s="1">
        <v>0.06</v>
      </c>
      <c r="E295" s="1">
        <v>28.53</v>
      </c>
      <c r="F295" s="1">
        <v>1.49</v>
      </c>
      <c r="G295" s="1" t="s">
        <v>40</v>
      </c>
      <c r="H295" s="1" t="s">
        <v>73</v>
      </c>
      <c r="I295" s="1" t="s">
        <v>50</v>
      </c>
      <c r="J295" s="1" t="s">
        <v>74</v>
      </c>
      <c r="K295" s="1" t="s">
        <v>75</v>
      </c>
      <c r="L295" s="1" t="s">
        <v>1834</v>
      </c>
      <c r="M295" s="1">
        <v>0.38</v>
      </c>
      <c r="N295" s="1" t="s">
        <v>34</v>
      </c>
      <c r="O295" s="1" t="s">
        <v>54</v>
      </c>
      <c r="P295" s="1" t="s">
        <v>215</v>
      </c>
      <c r="Q295" s="1" t="s">
        <v>1835</v>
      </c>
      <c r="R295" s="1">
        <v>52302</v>
      </c>
      <c r="S295" s="2">
        <v>42087</v>
      </c>
      <c r="T295" s="2">
        <v>42090</v>
      </c>
      <c r="U295" s="1">
        <v>74.638499999999993</v>
      </c>
      <c r="V295" s="1">
        <v>5</v>
      </c>
      <c r="W295" s="45">
        <v>134.09</v>
      </c>
      <c r="X295" s="1">
        <v>90964</v>
      </c>
      <c r="Y295" s="1">
        <f>DataSheet!$E921-DataSheet!$D921</f>
        <v>40.9</v>
      </c>
      <c r="Z295" s="1" t="str">
        <f>_xlfn.IFS(DataSheet!$O921="Central","Chris",DataSheet!$O921="East","Erin",DataSheet!$O921="South","Sam",DataSheet!$O921="West","William")</f>
        <v>Erin</v>
      </c>
    </row>
    <row r="296" spans="1:26" ht="15" x14ac:dyDescent="0.25">
      <c r="A296" s="1">
        <v>3143</v>
      </c>
      <c r="B296" s="1" t="s">
        <v>1836</v>
      </c>
      <c r="C296" s="1" t="s">
        <v>118</v>
      </c>
      <c r="D296" s="1">
        <v>0.02</v>
      </c>
      <c r="E296" s="1">
        <v>15.42</v>
      </c>
      <c r="F296" s="1">
        <v>5.41</v>
      </c>
      <c r="G296" s="1" t="s">
        <v>40</v>
      </c>
      <c r="H296" s="1" t="s">
        <v>41</v>
      </c>
      <c r="I296" s="1" t="s">
        <v>50</v>
      </c>
      <c r="J296" s="1" t="s">
        <v>80</v>
      </c>
      <c r="K296" s="1" t="s">
        <v>75</v>
      </c>
      <c r="L296" s="1" t="s">
        <v>1837</v>
      </c>
      <c r="M296" s="1">
        <v>0.59</v>
      </c>
      <c r="N296" s="1" t="s">
        <v>34</v>
      </c>
      <c r="O296" s="1" t="s">
        <v>54</v>
      </c>
      <c r="P296" s="1" t="s">
        <v>189</v>
      </c>
      <c r="Q296" s="1" t="s">
        <v>1838</v>
      </c>
      <c r="R296" s="1">
        <v>78660</v>
      </c>
      <c r="S296" s="2">
        <v>42087</v>
      </c>
      <c r="T296" s="2">
        <v>42088</v>
      </c>
      <c r="U296" s="1">
        <v>-16.37</v>
      </c>
      <c r="V296" s="1">
        <v>2</v>
      </c>
      <c r="W296" s="45">
        <v>33.840000000000003</v>
      </c>
      <c r="X296" s="1">
        <v>86368</v>
      </c>
      <c r="Y296" s="1">
        <f>DataSheet!$E922-DataSheet!$D922</f>
        <v>8.0399999999999991</v>
      </c>
      <c r="Z296" s="1" t="str">
        <f>_xlfn.IFS(DataSheet!$O922="Central","Chris",DataSheet!$O922="East","Erin",DataSheet!$O922="South","Sam",DataSheet!$O922="West","William")</f>
        <v>Erin</v>
      </c>
    </row>
    <row r="297" spans="1:26" ht="15" x14ac:dyDescent="0.25">
      <c r="A297" s="1">
        <v>2430</v>
      </c>
      <c r="B297" s="1" t="s">
        <v>1839</v>
      </c>
      <c r="C297" s="1" t="s">
        <v>72</v>
      </c>
      <c r="D297" s="1">
        <v>0.1</v>
      </c>
      <c r="E297" s="1">
        <v>14.28</v>
      </c>
      <c r="F297" s="1">
        <v>2.99</v>
      </c>
      <c r="G297" s="1" t="s">
        <v>40</v>
      </c>
      <c r="H297" s="1" t="s">
        <v>73</v>
      </c>
      <c r="I297" s="1" t="s">
        <v>50</v>
      </c>
      <c r="J297" s="1" t="s">
        <v>74</v>
      </c>
      <c r="K297" s="1" t="s">
        <v>75</v>
      </c>
      <c r="L297" s="1" t="s">
        <v>687</v>
      </c>
      <c r="M297" s="1">
        <v>0.39</v>
      </c>
      <c r="N297" s="1" t="s">
        <v>34</v>
      </c>
      <c r="O297" s="1" t="s">
        <v>54</v>
      </c>
      <c r="P297" s="1" t="s">
        <v>189</v>
      </c>
      <c r="Q297" s="1" t="s">
        <v>1840</v>
      </c>
      <c r="R297" s="1">
        <v>76541</v>
      </c>
      <c r="S297" s="2">
        <v>42087</v>
      </c>
      <c r="T297" s="2">
        <v>42088</v>
      </c>
      <c r="U297" s="1">
        <v>104.9145</v>
      </c>
      <c r="V297" s="1">
        <v>11</v>
      </c>
      <c r="W297" s="45">
        <v>152.05000000000001</v>
      </c>
      <c r="X297" s="1">
        <v>91108</v>
      </c>
      <c r="Y297" s="1">
        <f>DataSheet!$E923-DataSheet!$D923</f>
        <v>262.09000000000003</v>
      </c>
      <c r="Z297" s="1" t="str">
        <f>_xlfn.IFS(DataSheet!$O923="Central","Chris",DataSheet!$O923="East","Erin",DataSheet!$O923="South","Sam",DataSheet!$O923="West","William")</f>
        <v>Erin</v>
      </c>
    </row>
    <row r="298" spans="1:26" ht="15" x14ac:dyDescent="0.25">
      <c r="A298" s="1">
        <v>1648</v>
      </c>
      <c r="B298" s="1" t="s">
        <v>1844</v>
      </c>
      <c r="C298" s="1" t="s">
        <v>27</v>
      </c>
      <c r="D298" s="1">
        <v>0.08</v>
      </c>
      <c r="E298" s="1">
        <v>46.89</v>
      </c>
      <c r="F298" s="1">
        <v>5.0999999999999996</v>
      </c>
      <c r="G298" s="1" t="s">
        <v>40</v>
      </c>
      <c r="H298" s="1" t="s">
        <v>96</v>
      </c>
      <c r="I298" s="1" t="s">
        <v>50</v>
      </c>
      <c r="J298" s="1" t="s">
        <v>97</v>
      </c>
      <c r="K298" s="1" t="s">
        <v>146</v>
      </c>
      <c r="L298" s="1" t="s">
        <v>1845</v>
      </c>
      <c r="M298" s="1">
        <v>0.46</v>
      </c>
      <c r="N298" s="1" t="s">
        <v>34</v>
      </c>
      <c r="O298" s="1" t="s">
        <v>54</v>
      </c>
      <c r="P298" s="1" t="s">
        <v>105</v>
      </c>
      <c r="Q298" s="1" t="s">
        <v>666</v>
      </c>
      <c r="R298" s="1">
        <v>60098</v>
      </c>
      <c r="S298" s="2">
        <v>42088</v>
      </c>
      <c r="T298" s="2">
        <v>42090</v>
      </c>
      <c r="U298" s="1">
        <v>507.63299999999998</v>
      </c>
      <c r="V298" s="1">
        <v>17</v>
      </c>
      <c r="W298" s="45">
        <v>735.7</v>
      </c>
      <c r="X298" s="1">
        <v>91043</v>
      </c>
      <c r="Y298" s="1">
        <f>DataSheet!$E927-DataSheet!$D927</f>
        <v>20.22</v>
      </c>
      <c r="Z298" s="1" t="str">
        <f>_xlfn.IFS(DataSheet!$O927="Central","Chris",DataSheet!$O927="East","Erin",DataSheet!$O927="South","Sam",DataSheet!$O927="West","William")</f>
        <v>Erin</v>
      </c>
    </row>
    <row r="299" spans="1:26" ht="15" x14ac:dyDescent="0.25">
      <c r="A299" s="1">
        <v>1648</v>
      </c>
      <c r="B299" s="1" t="s">
        <v>1844</v>
      </c>
      <c r="C299" s="1" t="s">
        <v>27</v>
      </c>
      <c r="D299" s="1">
        <v>0.05</v>
      </c>
      <c r="E299" s="1">
        <v>12.98</v>
      </c>
      <c r="F299" s="1">
        <v>3.14</v>
      </c>
      <c r="G299" s="1" t="s">
        <v>40</v>
      </c>
      <c r="H299" s="1" t="s">
        <v>96</v>
      </c>
      <c r="I299" s="1" t="s">
        <v>50</v>
      </c>
      <c r="J299" s="1" t="s">
        <v>570</v>
      </c>
      <c r="K299" s="1" t="s">
        <v>44</v>
      </c>
      <c r="L299" s="1" t="s">
        <v>571</v>
      </c>
      <c r="M299" s="1">
        <v>0.6</v>
      </c>
      <c r="N299" s="1" t="s">
        <v>34</v>
      </c>
      <c r="O299" s="1" t="s">
        <v>54</v>
      </c>
      <c r="P299" s="1" t="s">
        <v>105</v>
      </c>
      <c r="Q299" s="1" t="s">
        <v>666</v>
      </c>
      <c r="R299" s="1">
        <v>60098</v>
      </c>
      <c r="S299" s="2">
        <v>42088</v>
      </c>
      <c r="T299" s="2">
        <v>42088</v>
      </c>
      <c r="U299" s="1">
        <v>38.229999999999997</v>
      </c>
      <c r="V299" s="1">
        <v>18</v>
      </c>
      <c r="W299" s="45">
        <v>225.59</v>
      </c>
      <c r="X299" s="1">
        <v>91043</v>
      </c>
      <c r="Y299" s="1">
        <f>DataSheet!$E928-DataSheet!$D928</f>
        <v>4.71</v>
      </c>
      <c r="Z299" s="1" t="str">
        <f>_xlfn.IFS(DataSheet!$O928="Central","Chris",DataSheet!$O928="East","Erin",DataSheet!$O928="South","Sam",DataSheet!$O928="West","William")</f>
        <v>Erin</v>
      </c>
    </row>
    <row r="300" spans="1:26" ht="15" x14ac:dyDescent="0.25">
      <c r="A300" s="1">
        <v>1829</v>
      </c>
      <c r="B300" s="1" t="s">
        <v>256</v>
      </c>
      <c r="C300" s="1" t="s">
        <v>27</v>
      </c>
      <c r="D300" s="1">
        <v>0.01</v>
      </c>
      <c r="E300" s="1">
        <v>10.64</v>
      </c>
      <c r="F300" s="1">
        <v>5.16</v>
      </c>
      <c r="G300" s="1" t="s">
        <v>89</v>
      </c>
      <c r="H300" s="1" t="s">
        <v>96</v>
      </c>
      <c r="I300" s="1" t="s">
        <v>30</v>
      </c>
      <c r="J300" s="1" t="s">
        <v>128</v>
      </c>
      <c r="K300" s="1" t="s">
        <v>75</v>
      </c>
      <c r="L300" s="1" t="s">
        <v>1846</v>
      </c>
      <c r="M300" s="1">
        <v>0.56999999999999995</v>
      </c>
      <c r="N300" s="1" t="s">
        <v>34</v>
      </c>
      <c r="O300" s="1" t="s">
        <v>54</v>
      </c>
      <c r="P300" s="1" t="s">
        <v>215</v>
      </c>
      <c r="Q300" s="1" t="s">
        <v>258</v>
      </c>
      <c r="R300" s="1">
        <v>52402</v>
      </c>
      <c r="S300" s="2">
        <v>42088</v>
      </c>
      <c r="T300" s="2">
        <v>42090</v>
      </c>
      <c r="U300" s="1">
        <v>-11.69</v>
      </c>
      <c r="V300" s="1">
        <v>5</v>
      </c>
      <c r="W300" s="45">
        <v>58.52</v>
      </c>
      <c r="X300" s="1">
        <v>86957</v>
      </c>
      <c r="Y300" s="1">
        <f>DataSheet!$E929-DataSheet!$D929</f>
        <v>27.08</v>
      </c>
      <c r="Z300" s="1" t="str">
        <f>_xlfn.IFS(DataSheet!$O929="Central","Chris",DataSheet!$O929="East","Erin",DataSheet!$O929="South","Sam",DataSheet!$O929="West","William")</f>
        <v>Erin</v>
      </c>
    </row>
    <row r="301" spans="1:26" ht="15" x14ac:dyDescent="0.25">
      <c r="A301" s="1">
        <v>2201</v>
      </c>
      <c r="B301" s="1" t="s">
        <v>1847</v>
      </c>
      <c r="C301" s="1" t="s">
        <v>27</v>
      </c>
      <c r="D301" s="1">
        <v>0.17</v>
      </c>
      <c r="E301" s="1">
        <v>14.89</v>
      </c>
      <c r="F301" s="1">
        <v>13.56</v>
      </c>
      <c r="G301" s="1" t="s">
        <v>40</v>
      </c>
      <c r="H301" s="1" t="s">
        <v>29</v>
      </c>
      <c r="I301" s="1" t="s">
        <v>30</v>
      </c>
      <c r="J301" s="1" t="s">
        <v>128</v>
      </c>
      <c r="K301" s="1" t="s">
        <v>66</v>
      </c>
      <c r="L301" s="1" t="s">
        <v>1848</v>
      </c>
      <c r="M301" s="1">
        <v>0.57999999999999996</v>
      </c>
      <c r="N301" s="1" t="s">
        <v>34</v>
      </c>
      <c r="O301" s="1" t="s">
        <v>54</v>
      </c>
      <c r="P301" s="1" t="s">
        <v>86</v>
      </c>
      <c r="Q301" s="1" t="s">
        <v>1849</v>
      </c>
      <c r="R301" s="1">
        <v>55420</v>
      </c>
      <c r="S301" s="2">
        <v>42088</v>
      </c>
      <c r="T301" s="2">
        <v>42090</v>
      </c>
      <c r="U301" s="1">
        <v>-9.1300000000000008</v>
      </c>
      <c r="V301" s="1">
        <v>1</v>
      </c>
      <c r="W301" s="45">
        <v>27.96</v>
      </c>
      <c r="X301" s="1">
        <v>86054</v>
      </c>
      <c r="Y301" s="1">
        <f>DataSheet!$E930-DataSheet!$D930</f>
        <v>2.5700000000000003</v>
      </c>
      <c r="Z301" s="1" t="str">
        <f>_xlfn.IFS(DataSheet!$O930="Central","Chris",DataSheet!$O930="East","Erin",DataSheet!$O930="South","Sam",DataSheet!$O930="West","William")</f>
        <v>Erin</v>
      </c>
    </row>
    <row r="302" spans="1:26" ht="15" x14ac:dyDescent="0.25">
      <c r="A302" s="1">
        <v>2833</v>
      </c>
      <c r="B302" s="1" t="s">
        <v>1863</v>
      </c>
      <c r="C302" s="1" t="s">
        <v>72</v>
      </c>
      <c r="D302" s="1">
        <v>0.03</v>
      </c>
      <c r="E302" s="1">
        <v>140.97999999999999</v>
      </c>
      <c r="F302" s="1">
        <v>36.090000000000003</v>
      </c>
      <c r="G302" s="1" t="s">
        <v>28</v>
      </c>
      <c r="H302" s="1" t="s">
        <v>29</v>
      </c>
      <c r="I302" s="1" t="s">
        <v>30</v>
      </c>
      <c r="J302" s="1" t="s">
        <v>119</v>
      </c>
      <c r="K302" s="1" t="s">
        <v>32</v>
      </c>
      <c r="L302" s="1" t="s">
        <v>1864</v>
      </c>
      <c r="M302" s="1">
        <v>0.77</v>
      </c>
      <c r="N302" s="1" t="s">
        <v>34</v>
      </c>
      <c r="O302" s="1" t="s">
        <v>54</v>
      </c>
      <c r="P302" s="1" t="s">
        <v>86</v>
      </c>
      <c r="Q302" s="1" t="s">
        <v>1865</v>
      </c>
      <c r="R302" s="1">
        <v>55076</v>
      </c>
      <c r="S302" s="2">
        <v>42088</v>
      </c>
      <c r="T302" s="2">
        <v>42090</v>
      </c>
      <c r="U302" s="1">
        <v>-221.5</v>
      </c>
      <c r="V302" s="1">
        <v>4</v>
      </c>
      <c r="W302" s="45">
        <v>608.80999999999995</v>
      </c>
      <c r="X302" s="1">
        <v>91030</v>
      </c>
      <c r="Y302" s="1">
        <f>DataSheet!$E941-DataSheet!$D941</f>
        <v>22.34</v>
      </c>
      <c r="Z302" s="1" t="str">
        <f>_xlfn.IFS(DataSheet!$O941="Central","Chris",DataSheet!$O941="East","Erin",DataSheet!$O941="South","Sam",DataSheet!$O941="West","William")</f>
        <v>Erin</v>
      </c>
    </row>
    <row r="303" spans="1:26" ht="15" x14ac:dyDescent="0.25">
      <c r="A303" s="1">
        <v>2833</v>
      </c>
      <c r="B303" s="1" t="s">
        <v>1863</v>
      </c>
      <c r="C303" s="1" t="s">
        <v>72</v>
      </c>
      <c r="D303" s="1">
        <v>0.08</v>
      </c>
      <c r="E303" s="1">
        <v>65.989999999999995</v>
      </c>
      <c r="F303" s="1">
        <v>8.99</v>
      </c>
      <c r="G303" s="1" t="s">
        <v>40</v>
      </c>
      <c r="H303" s="1" t="s">
        <v>29</v>
      </c>
      <c r="I303" s="1" t="s">
        <v>42</v>
      </c>
      <c r="J303" s="1" t="s">
        <v>137</v>
      </c>
      <c r="K303" s="1" t="s">
        <v>75</v>
      </c>
      <c r="L303" s="1" t="s">
        <v>1866</v>
      </c>
      <c r="M303" s="1">
        <v>0.56000000000000005</v>
      </c>
      <c r="N303" s="1" t="s">
        <v>34</v>
      </c>
      <c r="O303" s="1" t="s">
        <v>54</v>
      </c>
      <c r="P303" s="1" t="s">
        <v>86</v>
      </c>
      <c r="Q303" s="1" t="s">
        <v>1865</v>
      </c>
      <c r="R303" s="1">
        <v>55076</v>
      </c>
      <c r="S303" s="2">
        <v>42088</v>
      </c>
      <c r="T303" s="2">
        <v>42089</v>
      </c>
      <c r="U303" s="1">
        <v>206.352</v>
      </c>
      <c r="V303" s="1">
        <v>15</v>
      </c>
      <c r="W303" s="45">
        <v>808.61</v>
      </c>
      <c r="X303" s="1">
        <v>91030</v>
      </c>
      <c r="Y303" s="1">
        <f>DataSheet!$E942-DataSheet!$D942</f>
        <v>17.720000000000002</v>
      </c>
      <c r="Z303" s="1" t="str">
        <f>_xlfn.IFS(DataSheet!$O942="Central","Chris",DataSheet!$O942="East","Erin",DataSheet!$O942="South","Sam",DataSheet!$O942="West","William")</f>
        <v>Erin</v>
      </c>
    </row>
    <row r="304" spans="1:26" ht="15" x14ac:dyDescent="0.25">
      <c r="A304" s="1">
        <v>234</v>
      </c>
      <c r="B304" s="1" t="s">
        <v>987</v>
      </c>
      <c r="C304" s="1" t="s">
        <v>39</v>
      </c>
      <c r="D304" s="1">
        <v>0.03</v>
      </c>
      <c r="E304" s="1">
        <v>28.53</v>
      </c>
      <c r="F304" s="1">
        <v>1.49</v>
      </c>
      <c r="G304" s="1" t="s">
        <v>40</v>
      </c>
      <c r="H304" s="1" t="s">
        <v>29</v>
      </c>
      <c r="I304" s="1" t="s">
        <v>50</v>
      </c>
      <c r="J304" s="1" t="s">
        <v>74</v>
      </c>
      <c r="K304" s="1" t="s">
        <v>75</v>
      </c>
      <c r="L304" s="1" t="s">
        <v>1834</v>
      </c>
      <c r="M304" s="1">
        <v>0.38</v>
      </c>
      <c r="N304" s="1" t="s">
        <v>34</v>
      </c>
      <c r="O304" s="1" t="s">
        <v>54</v>
      </c>
      <c r="P304" s="1" t="s">
        <v>215</v>
      </c>
      <c r="Q304" s="1" t="s">
        <v>739</v>
      </c>
      <c r="R304" s="1">
        <v>50208</v>
      </c>
      <c r="S304" s="2">
        <v>42090</v>
      </c>
      <c r="T304" s="2">
        <v>42092</v>
      </c>
      <c r="U304" s="1">
        <v>136.33709999999999</v>
      </c>
      <c r="V304" s="1">
        <v>7</v>
      </c>
      <c r="W304" s="45">
        <v>197.59</v>
      </c>
      <c r="X304" s="1">
        <v>90238</v>
      </c>
      <c r="Y304" s="1">
        <f>DataSheet!$E954-DataSheet!$D954</f>
        <v>179.28</v>
      </c>
      <c r="Z304" s="1" t="str">
        <f>_xlfn.IFS(DataSheet!$O954="Central","Chris",DataSheet!$O954="East","Erin",DataSheet!$O954="South","Sam",DataSheet!$O954="West","William")</f>
        <v>Erin</v>
      </c>
    </row>
    <row r="305" spans="1:26" ht="15" x14ac:dyDescent="0.25">
      <c r="A305" s="1">
        <v>234</v>
      </c>
      <c r="B305" s="1" t="s">
        <v>987</v>
      </c>
      <c r="C305" s="1" t="s">
        <v>39</v>
      </c>
      <c r="D305" s="1">
        <v>0.01</v>
      </c>
      <c r="E305" s="1">
        <v>15.28</v>
      </c>
      <c r="F305" s="1">
        <v>1.99</v>
      </c>
      <c r="G305" s="1" t="s">
        <v>40</v>
      </c>
      <c r="H305" s="1" t="s">
        <v>29</v>
      </c>
      <c r="I305" s="1" t="s">
        <v>42</v>
      </c>
      <c r="J305" s="1" t="s">
        <v>43</v>
      </c>
      <c r="K305" s="1" t="s">
        <v>44</v>
      </c>
      <c r="L305" s="1" t="s">
        <v>514</v>
      </c>
      <c r="M305" s="1">
        <v>0.42</v>
      </c>
      <c r="N305" s="1" t="s">
        <v>34</v>
      </c>
      <c r="O305" s="1" t="s">
        <v>54</v>
      </c>
      <c r="P305" s="1" t="s">
        <v>215</v>
      </c>
      <c r="Q305" s="1" t="s">
        <v>739</v>
      </c>
      <c r="R305" s="1">
        <v>50208</v>
      </c>
      <c r="S305" s="2">
        <v>42090</v>
      </c>
      <c r="T305" s="2">
        <v>42092</v>
      </c>
      <c r="U305" s="1">
        <v>-12.46</v>
      </c>
      <c r="V305" s="1">
        <v>2</v>
      </c>
      <c r="W305" s="45">
        <v>33.04</v>
      </c>
      <c r="X305" s="1">
        <v>90238</v>
      </c>
      <c r="Y305" s="1">
        <f>DataSheet!$E955-DataSheet!$D955</f>
        <v>9.69</v>
      </c>
      <c r="Z305" s="1" t="str">
        <f>_xlfn.IFS(DataSheet!$O955="Central","Chris",DataSheet!$O955="East","Erin",DataSheet!$O955="South","Sam",DataSheet!$O955="West","William")</f>
        <v>Erin</v>
      </c>
    </row>
    <row r="306" spans="1:26" ht="15" x14ac:dyDescent="0.25">
      <c r="A306" s="1">
        <v>696</v>
      </c>
      <c r="B306" s="1" t="s">
        <v>1885</v>
      </c>
      <c r="C306" s="1" t="s">
        <v>118</v>
      </c>
      <c r="D306" s="1">
        <v>0.06</v>
      </c>
      <c r="E306" s="1">
        <v>8.1199999999999992</v>
      </c>
      <c r="F306" s="1">
        <v>2.83</v>
      </c>
      <c r="G306" s="1" t="s">
        <v>40</v>
      </c>
      <c r="H306" s="1" t="s">
        <v>96</v>
      </c>
      <c r="I306" s="1" t="s">
        <v>42</v>
      </c>
      <c r="J306" s="1" t="s">
        <v>43</v>
      </c>
      <c r="K306" s="1" t="s">
        <v>44</v>
      </c>
      <c r="L306" s="1" t="s">
        <v>1700</v>
      </c>
      <c r="M306" s="1">
        <v>0.77</v>
      </c>
      <c r="N306" s="1" t="s">
        <v>34</v>
      </c>
      <c r="O306" s="1" t="s">
        <v>54</v>
      </c>
      <c r="P306" s="1" t="s">
        <v>55</v>
      </c>
      <c r="Q306" s="1" t="s">
        <v>1886</v>
      </c>
      <c r="R306" s="1">
        <v>46307</v>
      </c>
      <c r="S306" s="2">
        <v>42090</v>
      </c>
      <c r="T306" s="2">
        <v>42091</v>
      </c>
      <c r="U306" s="1">
        <v>-82.83</v>
      </c>
      <c r="V306" s="1">
        <v>10</v>
      </c>
      <c r="W306" s="45">
        <v>78.540000000000006</v>
      </c>
      <c r="X306" s="1">
        <v>89847</v>
      </c>
      <c r="Y306" s="1">
        <f>DataSheet!$E957-DataSheet!$D957</f>
        <v>4.3600000000000003</v>
      </c>
      <c r="Z306" s="1" t="str">
        <f>_xlfn.IFS(DataSheet!$O957="Central","Chris",DataSheet!$O957="East","Erin",DataSheet!$O957="South","Sam",DataSheet!$O957="West","William")</f>
        <v>Erin</v>
      </c>
    </row>
    <row r="307" spans="1:26" ht="15" x14ac:dyDescent="0.25">
      <c r="A307" s="1">
        <v>696</v>
      </c>
      <c r="B307" s="1" t="s">
        <v>1885</v>
      </c>
      <c r="C307" s="1" t="s">
        <v>118</v>
      </c>
      <c r="D307" s="1">
        <v>0.05</v>
      </c>
      <c r="E307" s="1">
        <v>51.65</v>
      </c>
      <c r="F307" s="1">
        <v>18.45</v>
      </c>
      <c r="G307" s="1" t="s">
        <v>40</v>
      </c>
      <c r="H307" s="1" t="s">
        <v>96</v>
      </c>
      <c r="I307" s="1" t="s">
        <v>30</v>
      </c>
      <c r="J307" s="1" t="s">
        <v>128</v>
      </c>
      <c r="K307" s="1" t="s">
        <v>146</v>
      </c>
      <c r="L307" s="1" t="s">
        <v>1887</v>
      </c>
      <c r="M307" s="1">
        <v>0.65</v>
      </c>
      <c r="N307" s="1" t="s">
        <v>34</v>
      </c>
      <c r="O307" s="1" t="s">
        <v>54</v>
      </c>
      <c r="P307" s="1" t="s">
        <v>55</v>
      </c>
      <c r="Q307" s="1" t="s">
        <v>1886</v>
      </c>
      <c r="R307" s="1">
        <v>46307</v>
      </c>
      <c r="S307" s="2">
        <v>42090</v>
      </c>
      <c r="T307" s="2">
        <v>42091</v>
      </c>
      <c r="U307" s="1">
        <v>25.04</v>
      </c>
      <c r="V307" s="1">
        <v>12</v>
      </c>
      <c r="W307" s="45">
        <v>605.1</v>
      </c>
      <c r="X307" s="1">
        <v>89847</v>
      </c>
      <c r="Y307" s="1">
        <f>DataSheet!$E958-DataSheet!$D958</f>
        <v>999.99</v>
      </c>
      <c r="Z307" s="1" t="str">
        <f>_xlfn.IFS(DataSheet!$O958="Central","Chris",DataSheet!$O958="East","Erin",DataSheet!$O958="South","Sam",DataSheet!$O958="West","William")</f>
        <v>Erin</v>
      </c>
    </row>
    <row r="308" spans="1:26" ht="15" x14ac:dyDescent="0.25">
      <c r="A308" s="1">
        <v>697</v>
      </c>
      <c r="B308" s="1" t="s">
        <v>1043</v>
      </c>
      <c r="C308" s="1" t="s">
        <v>118</v>
      </c>
      <c r="D308" s="1">
        <v>0.1</v>
      </c>
      <c r="E308" s="1">
        <v>175.99</v>
      </c>
      <c r="F308" s="1">
        <v>8.99</v>
      </c>
      <c r="G308" s="1" t="s">
        <v>40</v>
      </c>
      <c r="H308" s="1" t="s">
        <v>96</v>
      </c>
      <c r="I308" s="1" t="s">
        <v>42</v>
      </c>
      <c r="J308" s="1" t="s">
        <v>137</v>
      </c>
      <c r="K308" s="1" t="s">
        <v>75</v>
      </c>
      <c r="L308" s="1" t="s">
        <v>1181</v>
      </c>
      <c r="M308" s="1">
        <v>0.56999999999999995</v>
      </c>
      <c r="N308" s="1" t="s">
        <v>34</v>
      </c>
      <c r="O308" s="1" t="s">
        <v>54</v>
      </c>
      <c r="P308" s="1" t="s">
        <v>55</v>
      </c>
      <c r="Q308" s="1" t="s">
        <v>1044</v>
      </c>
      <c r="R308" s="1">
        <v>46312</v>
      </c>
      <c r="S308" s="2">
        <v>42090</v>
      </c>
      <c r="T308" s="2">
        <v>42091</v>
      </c>
      <c r="U308" s="1">
        <v>928.96079999999995</v>
      </c>
      <c r="V308" s="1">
        <v>10</v>
      </c>
      <c r="W308" s="45">
        <v>1346.32</v>
      </c>
      <c r="X308" s="1">
        <v>89847</v>
      </c>
      <c r="Y308" s="1">
        <f>DataSheet!$E959-DataSheet!$D959</f>
        <v>6.4300000000000006</v>
      </c>
      <c r="Z308" s="1" t="str">
        <f>_xlfn.IFS(DataSheet!$O959="Central","Chris",DataSheet!$O959="East","Erin",DataSheet!$O959="South","Sam",DataSheet!$O959="West","William")</f>
        <v>Erin</v>
      </c>
    </row>
    <row r="309" spans="1:26" ht="15" x14ac:dyDescent="0.25">
      <c r="A309" s="1">
        <v>1482</v>
      </c>
      <c r="B309" s="1" t="s">
        <v>1440</v>
      </c>
      <c r="C309" s="1" t="s">
        <v>72</v>
      </c>
      <c r="D309" s="1">
        <v>7.0000000000000007E-2</v>
      </c>
      <c r="E309" s="1">
        <v>8.9499999999999993</v>
      </c>
      <c r="F309" s="1">
        <v>2.0099999999999998</v>
      </c>
      <c r="G309" s="1" t="s">
        <v>40</v>
      </c>
      <c r="H309" s="1" t="s">
        <v>96</v>
      </c>
      <c r="I309" s="1" t="s">
        <v>50</v>
      </c>
      <c r="J309" s="1" t="s">
        <v>90</v>
      </c>
      <c r="K309" s="1" t="s">
        <v>52</v>
      </c>
      <c r="L309" s="1" t="s">
        <v>1894</v>
      </c>
      <c r="M309" s="1">
        <v>0.39</v>
      </c>
      <c r="N309" s="1" t="s">
        <v>34</v>
      </c>
      <c r="O309" s="1" t="s">
        <v>54</v>
      </c>
      <c r="P309" s="1" t="s">
        <v>291</v>
      </c>
      <c r="Q309" s="1" t="s">
        <v>996</v>
      </c>
      <c r="R309" s="1">
        <v>48708</v>
      </c>
      <c r="S309" s="2">
        <v>42090</v>
      </c>
      <c r="T309" s="2">
        <v>42091</v>
      </c>
      <c r="U309" s="1">
        <v>53.067900000000002</v>
      </c>
      <c r="V309" s="1">
        <v>9</v>
      </c>
      <c r="W309" s="45">
        <v>76.91</v>
      </c>
      <c r="X309" s="1">
        <v>91362</v>
      </c>
      <c r="Y309" s="1">
        <f>DataSheet!$E969-DataSheet!$D969</f>
        <v>20.89</v>
      </c>
      <c r="Z309" s="1" t="str">
        <f>_xlfn.IFS(DataSheet!$O969="Central","Chris",DataSheet!$O969="East","Erin",DataSheet!$O969="South","Sam",DataSheet!$O969="West","William")</f>
        <v>Erin</v>
      </c>
    </row>
    <row r="310" spans="1:26" ht="15" x14ac:dyDescent="0.25">
      <c r="A310" s="1">
        <v>2668</v>
      </c>
      <c r="B310" s="1" t="s">
        <v>1898</v>
      </c>
      <c r="C310" s="1" t="s">
        <v>39</v>
      </c>
      <c r="D310" s="1">
        <v>0.04</v>
      </c>
      <c r="E310" s="1">
        <v>10.4</v>
      </c>
      <c r="F310" s="1">
        <v>5.4</v>
      </c>
      <c r="G310" s="1" t="s">
        <v>40</v>
      </c>
      <c r="H310" s="1" t="s">
        <v>96</v>
      </c>
      <c r="I310" s="1" t="s">
        <v>30</v>
      </c>
      <c r="J310" s="1" t="s">
        <v>128</v>
      </c>
      <c r="K310" s="1" t="s">
        <v>44</v>
      </c>
      <c r="L310" s="1" t="s">
        <v>1899</v>
      </c>
      <c r="M310" s="1">
        <v>0.51</v>
      </c>
      <c r="N310" s="1" t="s">
        <v>34</v>
      </c>
      <c r="O310" s="1" t="s">
        <v>54</v>
      </c>
      <c r="P310" s="1" t="s">
        <v>1073</v>
      </c>
      <c r="Q310" s="1" t="s">
        <v>1900</v>
      </c>
      <c r="R310" s="1">
        <v>57701</v>
      </c>
      <c r="S310" s="2">
        <v>42091</v>
      </c>
      <c r="T310" s="2">
        <v>42092</v>
      </c>
      <c r="U310" s="1">
        <v>29.98</v>
      </c>
      <c r="V310" s="1">
        <v>12</v>
      </c>
      <c r="W310" s="45">
        <v>130.74</v>
      </c>
      <c r="X310" s="1">
        <v>87830</v>
      </c>
      <c r="Y310" s="1">
        <f>DataSheet!$E971-DataSheet!$D971</f>
        <v>48.019999999999996</v>
      </c>
      <c r="Z310" s="1" t="str">
        <f>_xlfn.IFS(DataSheet!$O971="Central","Chris",DataSheet!$O971="East","Erin",DataSheet!$O971="South","Sam",DataSheet!$O971="West","William")</f>
        <v>Erin</v>
      </c>
    </row>
    <row r="311" spans="1:26" ht="15" x14ac:dyDescent="0.25">
      <c r="A311" s="1">
        <v>2668</v>
      </c>
      <c r="B311" s="1" t="s">
        <v>1898</v>
      </c>
      <c r="C311" s="1" t="s">
        <v>39</v>
      </c>
      <c r="D311" s="1">
        <v>0.08</v>
      </c>
      <c r="E311" s="1">
        <v>4.28</v>
      </c>
      <c r="F311" s="1">
        <v>4.79</v>
      </c>
      <c r="G311" s="1" t="s">
        <v>40</v>
      </c>
      <c r="H311" s="1" t="s">
        <v>96</v>
      </c>
      <c r="I311" s="1" t="s">
        <v>50</v>
      </c>
      <c r="J311" s="1" t="s">
        <v>90</v>
      </c>
      <c r="K311" s="1" t="s">
        <v>75</v>
      </c>
      <c r="L311" s="1" t="s">
        <v>1901</v>
      </c>
      <c r="M311" s="1">
        <v>0.4</v>
      </c>
      <c r="N311" s="1" t="s">
        <v>34</v>
      </c>
      <c r="O311" s="1" t="s">
        <v>54</v>
      </c>
      <c r="P311" s="1" t="s">
        <v>1073</v>
      </c>
      <c r="Q311" s="1" t="s">
        <v>1900</v>
      </c>
      <c r="R311" s="1">
        <v>57701</v>
      </c>
      <c r="S311" s="2">
        <v>42091</v>
      </c>
      <c r="T311" s="2">
        <v>42093</v>
      </c>
      <c r="U311" s="1">
        <v>-121.2</v>
      </c>
      <c r="V311" s="1">
        <v>12</v>
      </c>
      <c r="W311" s="45">
        <v>49.87</v>
      </c>
      <c r="X311" s="1">
        <v>87830</v>
      </c>
      <c r="Y311" s="1">
        <f>DataSheet!$E972-DataSheet!$D972</f>
        <v>304.90000000000003</v>
      </c>
      <c r="Z311" s="1" t="str">
        <f>_xlfn.IFS(DataSheet!$O972="Central","Chris",DataSheet!$O972="East","Erin",DataSheet!$O972="South","Sam",DataSheet!$O972="West","William")</f>
        <v>Erin</v>
      </c>
    </row>
    <row r="312" spans="1:26" ht="15" x14ac:dyDescent="0.25">
      <c r="A312" s="1">
        <v>2430</v>
      </c>
      <c r="B312" s="1" t="s">
        <v>1839</v>
      </c>
      <c r="C312" s="1" t="s">
        <v>49</v>
      </c>
      <c r="D312" s="1">
        <v>0.03</v>
      </c>
      <c r="E312" s="1">
        <v>140.99</v>
      </c>
      <c r="F312" s="1">
        <v>4.2</v>
      </c>
      <c r="G312" s="1" t="s">
        <v>40</v>
      </c>
      <c r="H312" s="1" t="s">
        <v>73</v>
      </c>
      <c r="I312" s="1" t="s">
        <v>42</v>
      </c>
      <c r="J312" s="1" t="s">
        <v>137</v>
      </c>
      <c r="K312" s="1" t="s">
        <v>75</v>
      </c>
      <c r="L312" s="1" t="s">
        <v>1913</v>
      </c>
      <c r="M312" s="1">
        <v>0.59</v>
      </c>
      <c r="N312" s="1" t="s">
        <v>34</v>
      </c>
      <c r="O312" s="1" t="s">
        <v>54</v>
      </c>
      <c r="P312" s="1" t="s">
        <v>189</v>
      </c>
      <c r="Q312" s="1" t="s">
        <v>1840</v>
      </c>
      <c r="R312" s="1">
        <v>76541</v>
      </c>
      <c r="S312" s="2">
        <v>42092</v>
      </c>
      <c r="T312" s="2">
        <v>42100</v>
      </c>
      <c r="U312" s="1">
        <v>-458.74400000000003</v>
      </c>
      <c r="V312" s="1">
        <v>2</v>
      </c>
      <c r="W312" s="45">
        <v>246.44</v>
      </c>
      <c r="X312" s="1">
        <v>91110</v>
      </c>
      <c r="Y312" s="1">
        <f>DataSheet!$E983-DataSheet!$D983</f>
        <v>3.9</v>
      </c>
      <c r="Z312" s="1" t="str">
        <f>_xlfn.IFS(DataSheet!$O983="Central","Chris",DataSheet!$O983="East","Erin",DataSheet!$O983="South","Sam",DataSheet!$O983="West","William")</f>
        <v>Erin</v>
      </c>
    </row>
    <row r="313" spans="1:26" ht="15" x14ac:dyDescent="0.25">
      <c r="A313" s="1">
        <v>1237</v>
      </c>
      <c r="B313" s="1" t="s">
        <v>1918</v>
      </c>
      <c r="C313" s="1" t="s">
        <v>72</v>
      </c>
      <c r="D313" s="1">
        <v>0.02</v>
      </c>
      <c r="E313" s="1">
        <v>7.38</v>
      </c>
      <c r="F313" s="1">
        <v>5.21</v>
      </c>
      <c r="G313" s="1" t="s">
        <v>40</v>
      </c>
      <c r="H313" s="1" t="s">
        <v>96</v>
      </c>
      <c r="I313" s="1" t="s">
        <v>30</v>
      </c>
      <c r="J313" s="1" t="s">
        <v>128</v>
      </c>
      <c r="K313" s="1" t="s">
        <v>75</v>
      </c>
      <c r="L313" s="1" t="s">
        <v>1919</v>
      </c>
      <c r="M313" s="1">
        <v>0.56000000000000005</v>
      </c>
      <c r="N313" s="1" t="s">
        <v>34</v>
      </c>
      <c r="O313" s="1" t="s">
        <v>54</v>
      </c>
      <c r="P313" s="1" t="s">
        <v>189</v>
      </c>
      <c r="Q313" s="1" t="s">
        <v>1920</v>
      </c>
      <c r="R313" s="1">
        <v>75007</v>
      </c>
      <c r="S313" s="2">
        <v>42092</v>
      </c>
      <c r="T313" s="2">
        <v>42093</v>
      </c>
      <c r="U313" s="1">
        <v>7.74</v>
      </c>
      <c r="V313" s="1">
        <v>3</v>
      </c>
      <c r="W313" s="45">
        <v>24.52</v>
      </c>
      <c r="X313" s="1">
        <v>86076</v>
      </c>
      <c r="Y313" s="1">
        <f>DataSheet!$E986-DataSheet!$D986</f>
        <v>30.95</v>
      </c>
      <c r="Z313" s="1" t="str">
        <f>_xlfn.IFS(DataSheet!$O986="Central","Chris",DataSheet!$O986="East","Erin",DataSheet!$O986="South","Sam",DataSheet!$O986="West","William")</f>
        <v>Erin</v>
      </c>
    </row>
    <row r="314" spans="1:26" ht="15" x14ac:dyDescent="0.25">
      <c r="A314" s="1">
        <v>3399</v>
      </c>
      <c r="B314" s="1" t="s">
        <v>1921</v>
      </c>
      <c r="C314" s="1" t="s">
        <v>72</v>
      </c>
      <c r="D314" s="1">
        <v>0.08</v>
      </c>
      <c r="E314" s="1">
        <v>11.97</v>
      </c>
      <c r="F314" s="1">
        <v>5.81</v>
      </c>
      <c r="G314" s="1" t="s">
        <v>40</v>
      </c>
      <c r="H314" s="1" t="s">
        <v>29</v>
      </c>
      <c r="I314" s="1" t="s">
        <v>50</v>
      </c>
      <c r="J314" s="1" t="s">
        <v>51</v>
      </c>
      <c r="K314" s="1" t="s">
        <v>44</v>
      </c>
      <c r="L314" s="1" t="s">
        <v>1814</v>
      </c>
      <c r="M314" s="1">
        <v>0.6</v>
      </c>
      <c r="N314" s="1" t="s">
        <v>34</v>
      </c>
      <c r="O314" s="1" t="s">
        <v>54</v>
      </c>
      <c r="P314" s="1" t="s">
        <v>105</v>
      </c>
      <c r="Q314" s="1" t="s">
        <v>1583</v>
      </c>
      <c r="R314" s="1">
        <v>60016</v>
      </c>
      <c r="S314" s="2">
        <v>42092</v>
      </c>
      <c r="T314" s="2">
        <v>42094</v>
      </c>
      <c r="U314" s="1">
        <v>-41.87</v>
      </c>
      <c r="V314" s="1">
        <v>5</v>
      </c>
      <c r="W314" s="45">
        <v>59.98</v>
      </c>
      <c r="X314" s="1">
        <v>87534</v>
      </c>
      <c r="Y314" s="1">
        <f>DataSheet!$E987-DataSheet!$D987</f>
        <v>55.419999999999995</v>
      </c>
      <c r="Z314" s="1" t="str">
        <f>_xlfn.IFS(DataSheet!$O987="Central","Chris",DataSheet!$O987="East","Erin",DataSheet!$O987="South","Sam",DataSheet!$O987="West","William")</f>
        <v>Erin</v>
      </c>
    </row>
    <row r="315" spans="1:26" ht="15" x14ac:dyDescent="0.25">
      <c r="A315" s="1">
        <v>1083</v>
      </c>
      <c r="B315" s="1" t="s">
        <v>1939</v>
      </c>
      <c r="C315" s="1" t="s">
        <v>72</v>
      </c>
      <c r="D315" s="1">
        <v>7.0000000000000007E-2</v>
      </c>
      <c r="E315" s="1">
        <v>55.99</v>
      </c>
      <c r="F315" s="1">
        <v>5</v>
      </c>
      <c r="G315" s="1" t="s">
        <v>89</v>
      </c>
      <c r="H315" s="1" t="s">
        <v>96</v>
      </c>
      <c r="I315" s="1" t="s">
        <v>42</v>
      </c>
      <c r="J315" s="1" t="s">
        <v>137</v>
      </c>
      <c r="K315" s="1" t="s">
        <v>44</v>
      </c>
      <c r="L315" s="1" t="s">
        <v>1940</v>
      </c>
      <c r="M315" s="1">
        <v>0.83</v>
      </c>
      <c r="N315" s="1" t="s">
        <v>34</v>
      </c>
      <c r="O315" s="1" t="s">
        <v>54</v>
      </c>
      <c r="P315" s="1" t="s">
        <v>105</v>
      </c>
      <c r="Q315" s="1" t="s">
        <v>880</v>
      </c>
      <c r="R315" s="1">
        <v>62701</v>
      </c>
      <c r="S315" s="2">
        <v>42094</v>
      </c>
      <c r="T315" s="2">
        <v>42096</v>
      </c>
      <c r="U315" s="1">
        <v>-232.99100000000001</v>
      </c>
      <c r="V315" s="1">
        <v>1</v>
      </c>
      <c r="W315" s="45">
        <v>54.08</v>
      </c>
      <c r="X315" s="1">
        <v>88460</v>
      </c>
      <c r="Y315" s="1">
        <f>DataSheet!$E1006-DataSheet!$D1006</f>
        <v>7.9700000000000006</v>
      </c>
      <c r="Z315" s="1" t="str">
        <f>_xlfn.IFS(DataSheet!$O1006="Central","Chris",DataSheet!$O1006="East","Erin",DataSheet!$O1006="South","Sam",DataSheet!$O1006="West","William")</f>
        <v>Erin</v>
      </c>
    </row>
    <row r="316" spans="1:26" ht="15" x14ac:dyDescent="0.25">
      <c r="A316" s="1">
        <v>197</v>
      </c>
      <c r="B316" s="1" t="s">
        <v>1960</v>
      </c>
      <c r="C316" s="1" t="s">
        <v>27</v>
      </c>
      <c r="D316" s="1">
        <v>0</v>
      </c>
      <c r="E316" s="1">
        <v>161.55000000000001</v>
      </c>
      <c r="F316" s="1">
        <v>19.989999999999998</v>
      </c>
      <c r="G316" s="1" t="s">
        <v>40</v>
      </c>
      <c r="H316" s="1" t="s">
        <v>29</v>
      </c>
      <c r="I316" s="1" t="s">
        <v>50</v>
      </c>
      <c r="J316" s="1" t="s">
        <v>80</v>
      </c>
      <c r="K316" s="1" t="s">
        <v>75</v>
      </c>
      <c r="L316" s="1" t="s">
        <v>81</v>
      </c>
      <c r="M316" s="1">
        <v>0.66</v>
      </c>
      <c r="N316" s="1" t="s">
        <v>34</v>
      </c>
      <c r="O316" s="1" t="s">
        <v>54</v>
      </c>
      <c r="P316" s="1" t="s">
        <v>539</v>
      </c>
      <c r="Q316" s="1" t="s">
        <v>1961</v>
      </c>
      <c r="R316" s="1">
        <v>66212</v>
      </c>
      <c r="S316" s="2">
        <v>42096</v>
      </c>
      <c r="T316" s="2">
        <v>42098</v>
      </c>
      <c r="U316" s="1">
        <v>1167.1579999999999</v>
      </c>
      <c r="V316" s="1">
        <v>19</v>
      </c>
      <c r="W316" s="45">
        <v>3108.98</v>
      </c>
      <c r="X316" s="1">
        <v>88921</v>
      </c>
      <c r="Y316" s="1">
        <f>DataSheet!$E1016-DataSheet!$D1016</f>
        <v>71.28</v>
      </c>
      <c r="Z316" s="1" t="str">
        <f>_xlfn.IFS(DataSheet!$O1016="Central","Chris",DataSheet!$O1016="East","Erin",DataSheet!$O1016="South","Sam",DataSheet!$O1016="West","William")</f>
        <v>Erin</v>
      </c>
    </row>
    <row r="317" spans="1:26" ht="15" x14ac:dyDescent="0.25">
      <c r="A317" s="1">
        <v>198</v>
      </c>
      <c r="B317" s="1" t="s">
        <v>1962</v>
      </c>
      <c r="C317" s="1" t="s">
        <v>27</v>
      </c>
      <c r="D317" s="1">
        <v>0</v>
      </c>
      <c r="E317" s="1">
        <v>161.55000000000001</v>
      </c>
      <c r="F317" s="1">
        <v>19.989999999999998</v>
      </c>
      <c r="G317" s="1" t="s">
        <v>40</v>
      </c>
      <c r="H317" s="1" t="s">
        <v>29</v>
      </c>
      <c r="I317" s="1" t="s">
        <v>50</v>
      </c>
      <c r="J317" s="1" t="s">
        <v>80</v>
      </c>
      <c r="K317" s="1" t="s">
        <v>75</v>
      </c>
      <c r="L317" s="1" t="s">
        <v>81</v>
      </c>
      <c r="M317" s="1">
        <v>0.66</v>
      </c>
      <c r="N317" s="1" t="s">
        <v>34</v>
      </c>
      <c r="O317" s="1" t="s">
        <v>54</v>
      </c>
      <c r="P317" s="1" t="s">
        <v>291</v>
      </c>
      <c r="Q317" s="1" t="s">
        <v>1165</v>
      </c>
      <c r="R317" s="1">
        <v>48138</v>
      </c>
      <c r="S317" s="2">
        <v>42096</v>
      </c>
      <c r="T317" s="2">
        <v>42098</v>
      </c>
      <c r="U317" s="1">
        <v>1014.92</v>
      </c>
      <c r="V317" s="1">
        <v>77</v>
      </c>
      <c r="W317" s="45">
        <v>12599.55</v>
      </c>
      <c r="X317" s="1">
        <v>51072</v>
      </c>
      <c r="Y317" s="1">
        <f>DataSheet!$E1017-DataSheet!$D1017</f>
        <v>70.83</v>
      </c>
      <c r="Z317" s="1" t="str">
        <f>_xlfn.IFS(DataSheet!$O1017="Central","Chris",DataSheet!$O1017="East","Erin",DataSheet!$O1017="South","Sam",DataSheet!$O1017="West","William")</f>
        <v>Erin</v>
      </c>
    </row>
    <row r="318" spans="1:26" ht="15" x14ac:dyDescent="0.25">
      <c r="A318" s="1">
        <v>2957</v>
      </c>
      <c r="B318" s="1" t="s">
        <v>1969</v>
      </c>
      <c r="C318" s="1" t="s">
        <v>118</v>
      </c>
      <c r="D318" s="1">
        <v>0.1</v>
      </c>
      <c r="E318" s="1">
        <v>37.94</v>
      </c>
      <c r="F318" s="1">
        <v>5.08</v>
      </c>
      <c r="G318" s="1" t="s">
        <v>89</v>
      </c>
      <c r="H318" s="1" t="s">
        <v>96</v>
      </c>
      <c r="I318" s="1" t="s">
        <v>50</v>
      </c>
      <c r="J318" s="1" t="s">
        <v>90</v>
      </c>
      <c r="K318" s="1" t="s">
        <v>52</v>
      </c>
      <c r="L318" s="1" t="s">
        <v>1115</v>
      </c>
      <c r="M318" s="1">
        <v>0.38</v>
      </c>
      <c r="N318" s="1" t="s">
        <v>34</v>
      </c>
      <c r="O318" s="1" t="s">
        <v>54</v>
      </c>
      <c r="P318" s="1" t="s">
        <v>359</v>
      </c>
      <c r="Q318" s="1" t="s">
        <v>1970</v>
      </c>
      <c r="R318" s="1">
        <v>53209</v>
      </c>
      <c r="S318" s="2">
        <v>42096</v>
      </c>
      <c r="T318" s="2">
        <v>42098</v>
      </c>
      <c r="U318" s="1">
        <v>95.054400000000001</v>
      </c>
      <c r="V318" s="1">
        <v>4</v>
      </c>
      <c r="W318" s="45">
        <v>137.76</v>
      </c>
      <c r="X318" s="1">
        <v>90264</v>
      </c>
      <c r="Y318" s="1">
        <f>DataSheet!$E1021-DataSheet!$D1021</f>
        <v>30.96</v>
      </c>
      <c r="Z318" s="1" t="str">
        <f>_xlfn.IFS(DataSheet!$O1021="Central","Chris",DataSheet!$O1021="East","Erin",DataSheet!$O1021="South","Sam",DataSheet!$O1021="West","William")</f>
        <v>Erin</v>
      </c>
    </row>
    <row r="319" spans="1:26" ht="15" x14ac:dyDescent="0.25">
      <c r="A319" s="1">
        <v>1777</v>
      </c>
      <c r="B319" s="1" t="s">
        <v>174</v>
      </c>
      <c r="C319" s="1" t="s">
        <v>72</v>
      </c>
      <c r="D319" s="1">
        <v>0.03</v>
      </c>
      <c r="E319" s="1">
        <v>19.989999999999998</v>
      </c>
      <c r="F319" s="1">
        <v>11.17</v>
      </c>
      <c r="G319" s="1" t="s">
        <v>40</v>
      </c>
      <c r="H319" s="1" t="s">
        <v>96</v>
      </c>
      <c r="I319" s="1" t="s">
        <v>30</v>
      </c>
      <c r="J319" s="1" t="s">
        <v>128</v>
      </c>
      <c r="K319" s="1" t="s">
        <v>66</v>
      </c>
      <c r="L319" s="1" t="s">
        <v>491</v>
      </c>
      <c r="M319" s="1">
        <v>0.6</v>
      </c>
      <c r="N319" s="1" t="s">
        <v>34</v>
      </c>
      <c r="O319" s="1" t="s">
        <v>54</v>
      </c>
      <c r="P319" s="1" t="s">
        <v>55</v>
      </c>
      <c r="Q319" s="1" t="s">
        <v>176</v>
      </c>
      <c r="R319" s="1">
        <v>46383</v>
      </c>
      <c r="S319" s="2">
        <v>42096</v>
      </c>
      <c r="T319" s="2">
        <v>42097</v>
      </c>
      <c r="U319" s="1">
        <v>-20.8764</v>
      </c>
      <c r="V319" s="1">
        <v>12</v>
      </c>
      <c r="W319" s="45">
        <v>251.61</v>
      </c>
      <c r="X319" s="1">
        <v>89942</v>
      </c>
      <c r="Y319" s="1">
        <f>DataSheet!$E1024-DataSheet!$D1024</f>
        <v>49.9</v>
      </c>
      <c r="Z319" s="1" t="str">
        <f>_xlfn.IFS(DataSheet!$O1024="Central","Chris",DataSheet!$O1024="East","Erin",DataSheet!$O1024="South","Sam",DataSheet!$O1024="West","William")</f>
        <v>Erin</v>
      </c>
    </row>
    <row r="320" spans="1:26" ht="15" x14ac:dyDescent="0.25">
      <c r="A320" s="1">
        <v>2014</v>
      </c>
      <c r="B320" s="1" t="s">
        <v>1790</v>
      </c>
      <c r="C320" s="1" t="s">
        <v>27</v>
      </c>
      <c r="D320" s="1">
        <v>0.06</v>
      </c>
      <c r="E320" s="1">
        <v>6.48</v>
      </c>
      <c r="F320" s="1">
        <v>7.49</v>
      </c>
      <c r="G320" s="1" t="s">
        <v>40</v>
      </c>
      <c r="H320" s="1" t="s">
        <v>73</v>
      </c>
      <c r="I320" s="1" t="s">
        <v>50</v>
      </c>
      <c r="J320" s="1" t="s">
        <v>90</v>
      </c>
      <c r="K320" s="1" t="s">
        <v>75</v>
      </c>
      <c r="L320" s="1" t="s">
        <v>1923</v>
      </c>
      <c r="M320" s="1">
        <v>0.37</v>
      </c>
      <c r="N320" s="1" t="s">
        <v>34</v>
      </c>
      <c r="O320" s="1" t="s">
        <v>54</v>
      </c>
      <c r="P320" s="1" t="s">
        <v>215</v>
      </c>
      <c r="Q320" s="1" t="s">
        <v>1791</v>
      </c>
      <c r="R320" s="1">
        <v>51503</v>
      </c>
      <c r="S320" s="2">
        <v>42098</v>
      </c>
      <c r="T320" s="2">
        <v>42098</v>
      </c>
      <c r="U320" s="1">
        <v>-191.49</v>
      </c>
      <c r="V320" s="1">
        <v>12</v>
      </c>
      <c r="W320" s="45">
        <v>74.930000000000007</v>
      </c>
      <c r="X320" s="1">
        <v>88368</v>
      </c>
      <c r="Y320" s="1">
        <f>DataSheet!$E1025-DataSheet!$D1025</f>
        <v>28.5</v>
      </c>
      <c r="Z320" s="1" t="str">
        <f>_xlfn.IFS(DataSheet!$O1025="Central","Chris",DataSheet!$O1025="East","Erin",DataSheet!$O1025="South","Sam",DataSheet!$O1025="West","William")</f>
        <v>Erin</v>
      </c>
    </row>
    <row r="321" spans="1:26" ht="15" x14ac:dyDescent="0.25">
      <c r="A321" s="1">
        <v>1593</v>
      </c>
      <c r="B321" s="1" t="s">
        <v>1993</v>
      </c>
      <c r="C321" s="1" t="s">
        <v>118</v>
      </c>
      <c r="D321" s="1">
        <v>0.02</v>
      </c>
      <c r="E321" s="1">
        <v>5.53</v>
      </c>
      <c r="F321" s="1">
        <v>6.98</v>
      </c>
      <c r="G321" s="1" t="s">
        <v>40</v>
      </c>
      <c r="H321" s="1" t="s">
        <v>96</v>
      </c>
      <c r="I321" s="1" t="s">
        <v>50</v>
      </c>
      <c r="J321" s="1" t="s">
        <v>74</v>
      </c>
      <c r="K321" s="1" t="s">
        <v>75</v>
      </c>
      <c r="L321" s="1" t="s">
        <v>1994</v>
      </c>
      <c r="M321" s="1">
        <v>0.39</v>
      </c>
      <c r="N321" s="1" t="s">
        <v>34</v>
      </c>
      <c r="O321" s="1" t="s">
        <v>54</v>
      </c>
      <c r="P321" s="1" t="s">
        <v>209</v>
      </c>
      <c r="Q321" s="1" t="s">
        <v>552</v>
      </c>
      <c r="R321" s="1">
        <v>74006</v>
      </c>
      <c r="S321" s="2">
        <v>42098</v>
      </c>
      <c r="T321" s="2">
        <v>42100</v>
      </c>
      <c r="U321" s="1">
        <v>-77.823719999999994</v>
      </c>
      <c r="V321" s="1">
        <v>8</v>
      </c>
      <c r="W321" s="45">
        <v>48.81</v>
      </c>
      <c r="X321" s="1">
        <v>86668</v>
      </c>
      <c r="Y321" s="1">
        <f>DataSheet!$E1038-DataSheet!$D1038</f>
        <v>29.150000000000002</v>
      </c>
      <c r="Z321" s="1" t="str">
        <f>_xlfn.IFS(DataSheet!$O1038="Central","Chris",DataSheet!$O1038="East","Erin",DataSheet!$O1038="South","Sam",DataSheet!$O1038="West","William")</f>
        <v>Sam</v>
      </c>
    </row>
    <row r="322" spans="1:26" ht="15" x14ac:dyDescent="0.25">
      <c r="A322" s="1">
        <v>635</v>
      </c>
      <c r="B322" s="1" t="s">
        <v>2010</v>
      </c>
      <c r="C322" s="1" t="s">
        <v>39</v>
      </c>
      <c r="D322" s="1">
        <v>0.01</v>
      </c>
      <c r="E322" s="1">
        <v>2.08</v>
      </c>
      <c r="F322" s="1">
        <v>5.33</v>
      </c>
      <c r="G322" s="1" t="s">
        <v>40</v>
      </c>
      <c r="H322" s="1" t="s">
        <v>96</v>
      </c>
      <c r="I322" s="1" t="s">
        <v>30</v>
      </c>
      <c r="J322" s="1" t="s">
        <v>128</v>
      </c>
      <c r="K322" s="1" t="s">
        <v>75</v>
      </c>
      <c r="L322" s="1" t="s">
        <v>461</v>
      </c>
      <c r="M322" s="1">
        <v>0.43</v>
      </c>
      <c r="N322" s="1" t="s">
        <v>34</v>
      </c>
      <c r="O322" s="1" t="s">
        <v>54</v>
      </c>
      <c r="P322" s="1" t="s">
        <v>86</v>
      </c>
      <c r="Q322" s="1" t="s">
        <v>2011</v>
      </c>
      <c r="R322" s="1">
        <v>55106</v>
      </c>
      <c r="S322" s="2">
        <v>42099</v>
      </c>
      <c r="T322" s="2">
        <v>42099</v>
      </c>
      <c r="U322" s="1">
        <v>-103.7124</v>
      </c>
      <c r="V322" s="1">
        <v>12</v>
      </c>
      <c r="W322" s="45">
        <v>28.32</v>
      </c>
      <c r="X322" s="1">
        <v>89284</v>
      </c>
      <c r="Y322" s="1">
        <f>DataSheet!$E1049-DataSheet!$D1049</f>
        <v>5.8900000000000006</v>
      </c>
      <c r="Z322" s="1" t="str">
        <f>_xlfn.IFS(DataSheet!$O1049="Central","Chris",DataSheet!$O1049="East","Erin",DataSheet!$O1049="South","Sam",DataSheet!$O1049="West","William")</f>
        <v>Sam</v>
      </c>
    </row>
    <row r="323" spans="1:26" ht="15" x14ac:dyDescent="0.25">
      <c r="A323" s="1">
        <v>635</v>
      </c>
      <c r="B323" s="1" t="s">
        <v>2010</v>
      </c>
      <c r="C323" s="1" t="s">
        <v>39</v>
      </c>
      <c r="D323" s="1">
        <v>0.03</v>
      </c>
      <c r="E323" s="1">
        <v>370.98</v>
      </c>
      <c r="F323" s="1">
        <v>99</v>
      </c>
      <c r="G323" s="1" t="s">
        <v>28</v>
      </c>
      <c r="H323" s="1" t="s">
        <v>96</v>
      </c>
      <c r="I323" s="1" t="s">
        <v>50</v>
      </c>
      <c r="J323" s="1" t="s">
        <v>80</v>
      </c>
      <c r="K323" s="1" t="s">
        <v>59</v>
      </c>
      <c r="L323" s="1" t="s">
        <v>2012</v>
      </c>
      <c r="M323" s="1">
        <v>0.65</v>
      </c>
      <c r="N323" s="1" t="s">
        <v>34</v>
      </c>
      <c r="O323" s="1" t="s">
        <v>54</v>
      </c>
      <c r="P323" s="1" t="s">
        <v>86</v>
      </c>
      <c r="Q323" s="1" t="s">
        <v>2011</v>
      </c>
      <c r="R323" s="1">
        <v>55106</v>
      </c>
      <c r="S323" s="2">
        <v>42099</v>
      </c>
      <c r="T323" s="2">
        <v>42100</v>
      </c>
      <c r="U323" s="1">
        <v>-124.2864</v>
      </c>
      <c r="V323" s="1">
        <v>6</v>
      </c>
      <c r="W323" s="45">
        <v>2309.4899999999998</v>
      </c>
      <c r="X323" s="1">
        <v>89284</v>
      </c>
      <c r="Y323" s="1">
        <f>DataSheet!$E1050-DataSheet!$D1050</f>
        <v>2.0700000000000003</v>
      </c>
      <c r="Z323" s="1" t="str">
        <f>_xlfn.IFS(DataSheet!$O1050="Central","Chris",DataSheet!$O1050="East","Erin",DataSheet!$O1050="South","Sam",DataSheet!$O1050="West","William")</f>
        <v>Sam</v>
      </c>
    </row>
    <row r="324" spans="1:26" ht="15" x14ac:dyDescent="0.25">
      <c r="A324" s="1">
        <v>1247</v>
      </c>
      <c r="B324" s="1" t="s">
        <v>2015</v>
      </c>
      <c r="C324" s="1" t="s">
        <v>39</v>
      </c>
      <c r="D324" s="1">
        <v>0.1</v>
      </c>
      <c r="E324" s="1">
        <v>22.38</v>
      </c>
      <c r="F324" s="1">
        <v>15.1</v>
      </c>
      <c r="G324" s="1" t="s">
        <v>40</v>
      </c>
      <c r="H324" s="1" t="s">
        <v>73</v>
      </c>
      <c r="I324" s="1" t="s">
        <v>50</v>
      </c>
      <c r="J324" s="1" t="s">
        <v>74</v>
      </c>
      <c r="K324" s="1" t="s">
        <v>75</v>
      </c>
      <c r="L324" s="1" t="s">
        <v>1087</v>
      </c>
      <c r="M324" s="1">
        <v>0.38</v>
      </c>
      <c r="N324" s="1" t="s">
        <v>34</v>
      </c>
      <c r="O324" s="1" t="s">
        <v>54</v>
      </c>
      <c r="P324" s="1" t="s">
        <v>189</v>
      </c>
      <c r="Q324" s="1" t="s">
        <v>2016</v>
      </c>
      <c r="R324" s="1">
        <v>78641</v>
      </c>
      <c r="S324" s="2">
        <v>42099</v>
      </c>
      <c r="T324" s="2">
        <v>42100</v>
      </c>
      <c r="U324" s="1">
        <v>-107.51349999999999</v>
      </c>
      <c r="V324" s="1">
        <v>7</v>
      </c>
      <c r="W324" s="45">
        <v>152.11000000000001</v>
      </c>
      <c r="X324" s="1">
        <v>91555</v>
      </c>
      <c r="Y324" s="1">
        <f>DataSheet!$E1053-DataSheet!$D1053</f>
        <v>6.59</v>
      </c>
      <c r="Z324" s="1" t="str">
        <f>_xlfn.IFS(DataSheet!$O1053="Central","Chris",DataSheet!$O1053="East","Erin",DataSheet!$O1053="South","Sam",DataSheet!$O1053="West","William")</f>
        <v>Sam</v>
      </c>
    </row>
    <row r="325" spans="1:26" ht="15" x14ac:dyDescent="0.25">
      <c r="A325" s="1">
        <v>1247</v>
      </c>
      <c r="B325" s="1" t="s">
        <v>2015</v>
      </c>
      <c r="C325" s="1" t="s">
        <v>39</v>
      </c>
      <c r="D325" s="1">
        <v>0.04</v>
      </c>
      <c r="E325" s="1">
        <v>6.98</v>
      </c>
      <c r="F325" s="1">
        <v>2.83</v>
      </c>
      <c r="G325" s="1" t="s">
        <v>40</v>
      </c>
      <c r="H325" s="1" t="s">
        <v>73</v>
      </c>
      <c r="I325" s="1" t="s">
        <v>30</v>
      </c>
      <c r="J325" s="1" t="s">
        <v>128</v>
      </c>
      <c r="K325" s="1" t="s">
        <v>44</v>
      </c>
      <c r="L325" s="1" t="s">
        <v>2014</v>
      </c>
      <c r="M325" s="1">
        <v>0.37</v>
      </c>
      <c r="N325" s="1" t="s">
        <v>34</v>
      </c>
      <c r="O325" s="1" t="s">
        <v>54</v>
      </c>
      <c r="P325" s="1" t="s">
        <v>189</v>
      </c>
      <c r="Q325" s="1" t="s">
        <v>2016</v>
      </c>
      <c r="R325" s="1">
        <v>78641</v>
      </c>
      <c r="S325" s="2">
        <v>42099</v>
      </c>
      <c r="T325" s="2">
        <v>42101</v>
      </c>
      <c r="U325" s="1">
        <v>24.819299999999998</v>
      </c>
      <c r="V325" s="1">
        <v>5</v>
      </c>
      <c r="W325" s="45">
        <v>35.97</v>
      </c>
      <c r="X325" s="1">
        <v>91555</v>
      </c>
      <c r="Y325" s="1">
        <f>DataSheet!$E1054-DataSheet!$D1054</f>
        <v>150.97</v>
      </c>
      <c r="Z325" s="1" t="str">
        <f>_xlfn.IFS(DataSheet!$O1054="Central","Chris",DataSheet!$O1054="East","Erin",DataSheet!$O1054="South","Sam",DataSheet!$O1054="West","William")</f>
        <v>Sam</v>
      </c>
    </row>
    <row r="326" spans="1:26" ht="15" x14ac:dyDescent="0.25">
      <c r="A326" s="1">
        <v>1618</v>
      </c>
      <c r="B326" s="1" t="s">
        <v>2032</v>
      </c>
      <c r="C326" s="1" t="s">
        <v>39</v>
      </c>
      <c r="D326" s="1">
        <v>0.09</v>
      </c>
      <c r="E326" s="1">
        <v>12.88</v>
      </c>
      <c r="F326" s="1">
        <v>4.59</v>
      </c>
      <c r="G326" s="1" t="s">
        <v>40</v>
      </c>
      <c r="H326" s="1" t="s">
        <v>41</v>
      </c>
      <c r="I326" s="1" t="s">
        <v>50</v>
      </c>
      <c r="J326" s="1" t="s">
        <v>570</v>
      </c>
      <c r="K326" s="1" t="s">
        <v>52</v>
      </c>
      <c r="L326" s="1" t="s">
        <v>2033</v>
      </c>
      <c r="M326" s="1">
        <v>0.82</v>
      </c>
      <c r="N326" s="1" t="s">
        <v>34</v>
      </c>
      <c r="O326" s="1" t="s">
        <v>54</v>
      </c>
      <c r="P326" s="1" t="s">
        <v>55</v>
      </c>
      <c r="Q326" s="1" t="s">
        <v>1824</v>
      </c>
      <c r="R326" s="1">
        <v>46322</v>
      </c>
      <c r="S326" s="2">
        <v>42100</v>
      </c>
      <c r="T326" s="2">
        <v>42100</v>
      </c>
      <c r="U326" s="1">
        <v>-175.13</v>
      </c>
      <c r="V326" s="1">
        <v>13</v>
      </c>
      <c r="W326" s="45">
        <v>158.13</v>
      </c>
      <c r="X326" s="1">
        <v>90248</v>
      </c>
      <c r="Y326" s="1">
        <f>DataSheet!$E1063-DataSheet!$D1063</f>
        <v>525.97</v>
      </c>
      <c r="Z326" s="1" t="str">
        <f>_xlfn.IFS(DataSheet!$O1063="Central","Chris",DataSheet!$O1063="East","Erin",DataSheet!$O1063="South","Sam",DataSheet!$O1063="West","William")</f>
        <v>Sam</v>
      </c>
    </row>
    <row r="327" spans="1:26" ht="15" x14ac:dyDescent="0.25">
      <c r="A327" s="1">
        <v>2334</v>
      </c>
      <c r="B327" s="1" t="s">
        <v>2040</v>
      </c>
      <c r="C327" s="1" t="s">
        <v>49</v>
      </c>
      <c r="D327" s="1">
        <v>0.06</v>
      </c>
      <c r="E327" s="1">
        <v>60.65</v>
      </c>
      <c r="F327" s="1">
        <v>12.23</v>
      </c>
      <c r="G327" s="1" t="s">
        <v>40</v>
      </c>
      <c r="H327" s="1" t="s">
        <v>41</v>
      </c>
      <c r="I327" s="1" t="s">
        <v>30</v>
      </c>
      <c r="J327" s="1" t="s">
        <v>128</v>
      </c>
      <c r="K327" s="1" t="s">
        <v>146</v>
      </c>
      <c r="L327" s="1" t="s">
        <v>1183</v>
      </c>
      <c r="M327" s="1">
        <v>0.64</v>
      </c>
      <c r="N327" s="1" t="s">
        <v>34</v>
      </c>
      <c r="O327" s="1" t="s">
        <v>54</v>
      </c>
      <c r="P327" s="1" t="s">
        <v>359</v>
      </c>
      <c r="Q327" s="1" t="s">
        <v>2041</v>
      </c>
      <c r="R327" s="1">
        <v>53220</v>
      </c>
      <c r="S327" s="2">
        <v>42100</v>
      </c>
      <c r="T327" s="2">
        <v>42102</v>
      </c>
      <c r="U327" s="1">
        <v>427.00650000000002</v>
      </c>
      <c r="V327" s="1">
        <v>10</v>
      </c>
      <c r="W327" s="45">
        <v>618.85</v>
      </c>
      <c r="X327" s="1">
        <v>89608</v>
      </c>
      <c r="Y327" s="1">
        <f>DataSheet!$E1069-DataSheet!$D1069</f>
        <v>399.90000000000003</v>
      </c>
      <c r="Z327" s="1" t="str">
        <f>_xlfn.IFS(DataSheet!$O1069="Central","Chris",DataSheet!$O1069="East","Erin",DataSheet!$O1069="South","Sam",DataSheet!$O1069="West","William")</f>
        <v>Sam</v>
      </c>
    </row>
    <row r="328" spans="1:26" ht="15" x14ac:dyDescent="0.25">
      <c r="A328" s="1">
        <v>2874</v>
      </c>
      <c r="B328" s="1" t="s">
        <v>2042</v>
      </c>
      <c r="C328" s="1" t="s">
        <v>49</v>
      </c>
      <c r="D328" s="1">
        <v>0.05</v>
      </c>
      <c r="E328" s="1">
        <v>4.84</v>
      </c>
      <c r="F328" s="1">
        <v>0.71</v>
      </c>
      <c r="G328" s="1" t="s">
        <v>40</v>
      </c>
      <c r="H328" s="1" t="s">
        <v>73</v>
      </c>
      <c r="I328" s="1" t="s">
        <v>50</v>
      </c>
      <c r="J328" s="1" t="s">
        <v>51</v>
      </c>
      <c r="K328" s="1" t="s">
        <v>52</v>
      </c>
      <c r="L328" s="1" t="s">
        <v>53</v>
      </c>
      <c r="M328" s="1">
        <v>0.52</v>
      </c>
      <c r="N328" s="1" t="s">
        <v>34</v>
      </c>
      <c r="O328" s="1" t="s">
        <v>54</v>
      </c>
      <c r="P328" s="1" t="s">
        <v>135</v>
      </c>
      <c r="Q328" s="1" t="s">
        <v>2043</v>
      </c>
      <c r="R328" s="1">
        <v>68128</v>
      </c>
      <c r="S328" s="2">
        <v>42100</v>
      </c>
      <c r="T328" s="2">
        <v>42109</v>
      </c>
      <c r="U328" s="1">
        <v>13.4481</v>
      </c>
      <c r="V328" s="1">
        <v>4</v>
      </c>
      <c r="W328" s="45">
        <v>19.489999999999998</v>
      </c>
      <c r="X328" s="1">
        <v>89873</v>
      </c>
      <c r="Y328" s="1">
        <f>DataSheet!$E1070-DataSheet!$D1070</f>
        <v>6.2</v>
      </c>
      <c r="Z328" s="1" t="str">
        <f>_xlfn.IFS(DataSheet!$O1070="Central","Chris",DataSheet!$O1070="East","Erin",DataSheet!$O1070="South","Sam",DataSheet!$O1070="West","William")</f>
        <v>Sam</v>
      </c>
    </row>
    <row r="329" spans="1:26" ht="15" x14ac:dyDescent="0.25">
      <c r="A329" s="1">
        <v>1957</v>
      </c>
      <c r="B329" s="1" t="s">
        <v>2050</v>
      </c>
      <c r="C329" s="1" t="s">
        <v>39</v>
      </c>
      <c r="D329" s="1">
        <v>0.09</v>
      </c>
      <c r="E329" s="1">
        <v>77.510000000000005</v>
      </c>
      <c r="F329" s="1">
        <v>4</v>
      </c>
      <c r="G329" s="1" t="s">
        <v>40</v>
      </c>
      <c r="H329" s="1" t="s">
        <v>41</v>
      </c>
      <c r="I329" s="1" t="s">
        <v>42</v>
      </c>
      <c r="J329" s="1" t="s">
        <v>43</v>
      </c>
      <c r="K329" s="1" t="s">
        <v>75</v>
      </c>
      <c r="L329" s="1" t="s">
        <v>2051</v>
      </c>
      <c r="M329" s="1">
        <v>0.76</v>
      </c>
      <c r="N329" s="1" t="s">
        <v>34</v>
      </c>
      <c r="O329" s="1" t="s">
        <v>54</v>
      </c>
      <c r="P329" s="1" t="s">
        <v>82</v>
      </c>
      <c r="Q329" s="1" t="s">
        <v>1026</v>
      </c>
      <c r="R329" s="1">
        <v>63130</v>
      </c>
      <c r="S329" s="2">
        <v>42101</v>
      </c>
      <c r="T329" s="2">
        <v>42103</v>
      </c>
      <c r="U329" s="1">
        <v>-387.1044</v>
      </c>
      <c r="V329" s="1">
        <v>1</v>
      </c>
      <c r="W329" s="45">
        <v>77.47</v>
      </c>
      <c r="X329" s="1">
        <v>89818</v>
      </c>
      <c r="Y329" s="1">
        <f>DataSheet!$E1075-DataSheet!$D1075</f>
        <v>208.06</v>
      </c>
      <c r="Z329" s="1" t="str">
        <f>_xlfn.IFS(DataSheet!$O1075="Central","Chris",DataSheet!$O1075="East","Erin",DataSheet!$O1075="South","Sam",DataSheet!$O1075="West","William")</f>
        <v>Sam</v>
      </c>
    </row>
    <row r="330" spans="1:26" ht="15" x14ac:dyDescent="0.25">
      <c r="A330" s="1">
        <v>696</v>
      </c>
      <c r="B330" s="1" t="s">
        <v>1885</v>
      </c>
      <c r="C330" s="1" t="s">
        <v>49</v>
      </c>
      <c r="D330" s="1">
        <v>0.1</v>
      </c>
      <c r="E330" s="1">
        <v>40.479999999999997</v>
      </c>
      <c r="F330" s="1">
        <v>19.989999999999998</v>
      </c>
      <c r="G330" s="1" t="s">
        <v>40</v>
      </c>
      <c r="H330" s="1" t="s">
        <v>96</v>
      </c>
      <c r="I330" s="1" t="s">
        <v>42</v>
      </c>
      <c r="J330" s="1" t="s">
        <v>43</v>
      </c>
      <c r="K330" s="1" t="s">
        <v>75</v>
      </c>
      <c r="L330" s="1" t="s">
        <v>2056</v>
      </c>
      <c r="M330" s="1">
        <v>0.77</v>
      </c>
      <c r="N330" s="1" t="s">
        <v>34</v>
      </c>
      <c r="O330" s="1" t="s">
        <v>54</v>
      </c>
      <c r="P330" s="1" t="s">
        <v>55</v>
      </c>
      <c r="Q330" s="1" t="s">
        <v>1886</v>
      </c>
      <c r="R330" s="1">
        <v>46307</v>
      </c>
      <c r="S330" s="2">
        <v>42101</v>
      </c>
      <c r="T330" s="2">
        <v>42103</v>
      </c>
      <c r="U330" s="1">
        <v>-580.32000000000005</v>
      </c>
      <c r="V330" s="1">
        <v>9</v>
      </c>
      <c r="W330" s="45">
        <v>355.84</v>
      </c>
      <c r="X330" s="1">
        <v>89848</v>
      </c>
      <c r="Y330" s="1">
        <f>DataSheet!$E1080-DataSheet!$D1080</f>
        <v>8.01</v>
      </c>
      <c r="Z330" s="1" t="str">
        <f>_xlfn.IFS(DataSheet!$O1080="Central","Chris",DataSheet!$O1080="East","Erin",DataSheet!$O1080="South","Sam",DataSheet!$O1080="West","William")</f>
        <v>Sam</v>
      </c>
    </row>
    <row r="331" spans="1:26" ht="15" x14ac:dyDescent="0.25">
      <c r="A331" s="1">
        <v>683</v>
      </c>
      <c r="B331" s="1" t="s">
        <v>2057</v>
      </c>
      <c r="C331" s="1" t="s">
        <v>118</v>
      </c>
      <c r="D331" s="1">
        <v>0.06</v>
      </c>
      <c r="E331" s="1">
        <v>17.670000000000002</v>
      </c>
      <c r="F331" s="1">
        <v>8.99</v>
      </c>
      <c r="G331" s="1" t="s">
        <v>89</v>
      </c>
      <c r="H331" s="1" t="s">
        <v>29</v>
      </c>
      <c r="I331" s="1" t="s">
        <v>30</v>
      </c>
      <c r="J331" s="1" t="s">
        <v>128</v>
      </c>
      <c r="K331" s="1" t="s">
        <v>44</v>
      </c>
      <c r="L331" s="1" t="s">
        <v>2058</v>
      </c>
      <c r="M331" s="1">
        <v>0.47</v>
      </c>
      <c r="N331" s="1" t="s">
        <v>34</v>
      </c>
      <c r="O331" s="1" t="s">
        <v>54</v>
      </c>
      <c r="P331" s="1" t="s">
        <v>135</v>
      </c>
      <c r="Q331" s="1" t="s">
        <v>1591</v>
      </c>
      <c r="R331" s="1">
        <v>68046</v>
      </c>
      <c r="S331" s="2">
        <v>42101</v>
      </c>
      <c r="T331" s="2">
        <v>42102</v>
      </c>
      <c r="U331" s="1">
        <v>38.06</v>
      </c>
      <c r="V331" s="1">
        <v>4</v>
      </c>
      <c r="W331" s="45">
        <v>69.959999999999994</v>
      </c>
      <c r="X331" s="1">
        <v>87765</v>
      </c>
      <c r="Y331" s="1">
        <f>DataSheet!$E1082-DataSheet!$D1082</f>
        <v>13.43</v>
      </c>
      <c r="Z331" s="1" t="str">
        <f>_xlfn.IFS(DataSheet!$O1082="Central","Chris",DataSheet!$O1082="East","Erin",DataSheet!$O1082="South","Sam",DataSheet!$O1082="West","William")</f>
        <v>Sam</v>
      </c>
    </row>
    <row r="332" spans="1:26" ht="15" x14ac:dyDescent="0.25">
      <c r="A332" s="1">
        <v>2073</v>
      </c>
      <c r="B332" s="1" t="s">
        <v>2066</v>
      </c>
      <c r="C332" s="1" t="s">
        <v>72</v>
      </c>
      <c r="D332" s="1">
        <v>0.05</v>
      </c>
      <c r="E332" s="1">
        <v>291.73</v>
      </c>
      <c r="F332" s="1">
        <v>48.8</v>
      </c>
      <c r="G332" s="1" t="s">
        <v>28</v>
      </c>
      <c r="H332" s="1" t="s">
        <v>41</v>
      </c>
      <c r="I332" s="1" t="s">
        <v>30</v>
      </c>
      <c r="J332" s="1" t="s">
        <v>111</v>
      </c>
      <c r="K332" s="1" t="s">
        <v>59</v>
      </c>
      <c r="L332" s="1" t="s">
        <v>112</v>
      </c>
      <c r="M332" s="1">
        <v>0.56000000000000005</v>
      </c>
      <c r="N332" s="1" t="s">
        <v>34</v>
      </c>
      <c r="O332" s="1" t="s">
        <v>54</v>
      </c>
      <c r="P332" s="1" t="s">
        <v>291</v>
      </c>
      <c r="Q332" s="1" t="s">
        <v>2067</v>
      </c>
      <c r="R332" s="1">
        <v>48135</v>
      </c>
      <c r="S332" s="2">
        <v>42101</v>
      </c>
      <c r="T332" s="2">
        <v>42103</v>
      </c>
      <c r="U332" s="1">
        <v>550.38080000000002</v>
      </c>
      <c r="V332" s="1">
        <v>6</v>
      </c>
      <c r="W332" s="45">
        <v>1818.41</v>
      </c>
      <c r="X332" s="1">
        <v>88557</v>
      </c>
      <c r="Y332" s="1">
        <f>DataSheet!$E1088-DataSheet!$D1088</f>
        <v>22.78</v>
      </c>
      <c r="Z332" s="1" t="str">
        <f>_xlfn.IFS(DataSheet!$O1088="Central","Chris",DataSheet!$O1088="East","Erin",DataSheet!$O1088="South","Sam",DataSheet!$O1088="West","William")</f>
        <v>Sam</v>
      </c>
    </row>
    <row r="333" spans="1:26" ht="15" x14ac:dyDescent="0.25">
      <c r="A333" s="1">
        <v>1935</v>
      </c>
      <c r="B333" s="1" t="s">
        <v>2076</v>
      </c>
      <c r="C333" s="1" t="s">
        <v>27</v>
      </c>
      <c r="D333" s="1">
        <v>0.01</v>
      </c>
      <c r="E333" s="1">
        <v>42.98</v>
      </c>
      <c r="F333" s="1">
        <v>4.62</v>
      </c>
      <c r="G333" s="1" t="s">
        <v>89</v>
      </c>
      <c r="H333" s="1" t="s">
        <v>96</v>
      </c>
      <c r="I333" s="1" t="s">
        <v>50</v>
      </c>
      <c r="J333" s="1" t="s">
        <v>97</v>
      </c>
      <c r="K333" s="1" t="s">
        <v>75</v>
      </c>
      <c r="L333" s="1" t="s">
        <v>282</v>
      </c>
      <c r="M333" s="1">
        <v>0.56000000000000005</v>
      </c>
      <c r="N333" s="1" t="s">
        <v>34</v>
      </c>
      <c r="O333" s="1" t="s">
        <v>54</v>
      </c>
      <c r="P333" s="1" t="s">
        <v>189</v>
      </c>
      <c r="Q333" s="1" t="s">
        <v>2077</v>
      </c>
      <c r="R333" s="1">
        <v>75051</v>
      </c>
      <c r="S333" s="2">
        <v>42102</v>
      </c>
      <c r="T333" s="2">
        <v>42104</v>
      </c>
      <c r="U333" s="1">
        <v>285.47370000000001</v>
      </c>
      <c r="V333" s="1">
        <v>9</v>
      </c>
      <c r="W333" s="45">
        <v>413.73</v>
      </c>
      <c r="X333" s="1">
        <v>86686</v>
      </c>
      <c r="Y333" s="1">
        <f>DataSheet!$E1092-DataSheet!$D1092</f>
        <v>58.050000000000004</v>
      </c>
      <c r="Z333" s="1" t="str">
        <f>_xlfn.IFS(DataSheet!$O1092="Central","Chris",DataSheet!$O1092="East","Erin",DataSheet!$O1092="South","Sam",DataSheet!$O1092="West","William")</f>
        <v>Sam</v>
      </c>
    </row>
    <row r="334" spans="1:26" ht="15" x14ac:dyDescent="0.25">
      <c r="A334" s="1">
        <v>2563</v>
      </c>
      <c r="B334" s="1" t="s">
        <v>2089</v>
      </c>
      <c r="C334" s="1" t="s">
        <v>72</v>
      </c>
      <c r="D334" s="1">
        <v>0.08</v>
      </c>
      <c r="E334" s="1">
        <v>4.55</v>
      </c>
      <c r="F334" s="1">
        <v>1.49</v>
      </c>
      <c r="G334" s="1" t="s">
        <v>40</v>
      </c>
      <c r="H334" s="1" t="s">
        <v>73</v>
      </c>
      <c r="I334" s="1" t="s">
        <v>50</v>
      </c>
      <c r="J334" s="1" t="s">
        <v>74</v>
      </c>
      <c r="K334" s="1" t="s">
        <v>75</v>
      </c>
      <c r="L334" s="1" t="s">
        <v>1505</v>
      </c>
      <c r="M334" s="1">
        <v>0.35</v>
      </c>
      <c r="N334" s="1" t="s">
        <v>34</v>
      </c>
      <c r="O334" s="1" t="s">
        <v>54</v>
      </c>
      <c r="P334" s="1" t="s">
        <v>86</v>
      </c>
      <c r="Q334" s="1" t="s">
        <v>2090</v>
      </c>
      <c r="R334" s="1">
        <v>55432</v>
      </c>
      <c r="S334" s="2">
        <v>42102</v>
      </c>
      <c r="T334" s="2">
        <v>42103</v>
      </c>
      <c r="U334" s="1">
        <v>27.0273</v>
      </c>
      <c r="V334" s="1">
        <v>9</v>
      </c>
      <c r="W334" s="45">
        <v>39.17</v>
      </c>
      <c r="X334" s="1">
        <v>91447</v>
      </c>
      <c r="Y334" s="1">
        <f>DataSheet!$E1100-DataSheet!$D1100</f>
        <v>43.959999999999994</v>
      </c>
      <c r="Z334" s="1" t="str">
        <f>_xlfn.IFS(DataSheet!$O1100="Central","Chris",DataSheet!$O1100="East","Erin",DataSheet!$O1100="South","Sam",DataSheet!$O1100="West","William")</f>
        <v>Sam</v>
      </c>
    </row>
    <row r="335" spans="1:26" ht="15" x14ac:dyDescent="0.25">
      <c r="A335" s="1">
        <v>1233</v>
      </c>
      <c r="B335" s="1" t="s">
        <v>2099</v>
      </c>
      <c r="C335" s="1" t="s">
        <v>27</v>
      </c>
      <c r="D335" s="1">
        <v>0.1</v>
      </c>
      <c r="E335" s="1">
        <v>120.98</v>
      </c>
      <c r="F335" s="1">
        <v>9.07</v>
      </c>
      <c r="G335" s="1" t="s">
        <v>89</v>
      </c>
      <c r="H335" s="1" t="s">
        <v>41</v>
      </c>
      <c r="I335" s="1" t="s">
        <v>50</v>
      </c>
      <c r="J335" s="1" t="s">
        <v>74</v>
      </c>
      <c r="K335" s="1" t="s">
        <v>75</v>
      </c>
      <c r="L335" s="1" t="s">
        <v>1425</v>
      </c>
      <c r="M335" s="1">
        <v>0.35</v>
      </c>
      <c r="N335" s="1" t="s">
        <v>34</v>
      </c>
      <c r="O335" s="1" t="s">
        <v>54</v>
      </c>
      <c r="P335" s="1" t="s">
        <v>189</v>
      </c>
      <c r="Q335" s="1" t="s">
        <v>2100</v>
      </c>
      <c r="R335" s="1">
        <v>75028</v>
      </c>
      <c r="S335" s="2">
        <v>42103</v>
      </c>
      <c r="T335" s="2">
        <v>42105</v>
      </c>
      <c r="U335" s="1">
        <v>297.45715999999999</v>
      </c>
      <c r="V335" s="1">
        <v>5</v>
      </c>
      <c r="W335" s="45">
        <v>568.24</v>
      </c>
      <c r="X335" s="1">
        <v>89375</v>
      </c>
      <c r="Y335" s="1">
        <f>DataSheet!$E1104-DataSheet!$D1104</f>
        <v>115.99</v>
      </c>
      <c r="Z335" s="1" t="str">
        <f>_xlfn.IFS(DataSheet!$O1104="Central","Chris",DataSheet!$O1104="East","Erin",DataSheet!$O1104="South","Sam",DataSheet!$O1104="West","William")</f>
        <v>Sam</v>
      </c>
    </row>
    <row r="336" spans="1:26" ht="15" x14ac:dyDescent="0.25">
      <c r="A336" s="1">
        <v>1233</v>
      </c>
      <c r="B336" s="1" t="s">
        <v>2099</v>
      </c>
      <c r="C336" s="1" t="s">
        <v>27</v>
      </c>
      <c r="D336" s="1">
        <v>0.02</v>
      </c>
      <c r="E336" s="1">
        <v>152.47999999999999</v>
      </c>
      <c r="F336" s="1">
        <v>6.5</v>
      </c>
      <c r="G336" s="1" t="s">
        <v>89</v>
      </c>
      <c r="H336" s="1" t="s">
        <v>41</v>
      </c>
      <c r="I336" s="1" t="s">
        <v>42</v>
      </c>
      <c r="J336" s="1" t="s">
        <v>43</v>
      </c>
      <c r="K336" s="1" t="s">
        <v>75</v>
      </c>
      <c r="L336" s="1" t="s">
        <v>1795</v>
      </c>
      <c r="M336" s="1">
        <v>0.74</v>
      </c>
      <c r="N336" s="1" t="s">
        <v>34</v>
      </c>
      <c r="O336" s="1" t="s">
        <v>54</v>
      </c>
      <c r="P336" s="1" t="s">
        <v>189</v>
      </c>
      <c r="Q336" s="1" t="s">
        <v>2100</v>
      </c>
      <c r="R336" s="1">
        <v>75028</v>
      </c>
      <c r="S336" s="2">
        <v>42103</v>
      </c>
      <c r="T336" s="2">
        <v>42105</v>
      </c>
      <c r="U336" s="1">
        <v>-564.60239999999999</v>
      </c>
      <c r="V336" s="1">
        <v>1</v>
      </c>
      <c r="W336" s="45">
        <v>162.91</v>
      </c>
      <c r="X336" s="1">
        <v>89375</v>
      </c>
      <c r="Y336" s="1">
        <f>DataSheet!$E1105-DataSheet!$D1105</f>
        <v>179.92000000000002</v>
      </c>
      <c r="Z336" s="1" t="str">
        <f>_xlfn.IFS(DataSheet!$O1105="Central","Chris",DataSheet!$O1105="East","Erin",DataSheet!$O1105="South","Sam",DataSheet!$O1105="West","William")</f>
        <v>Sam</v>
      </c>
    </row>
    <row r="337" spans="1:26" ht="15" x14ac:dyDescent="0.25">
      <c r="A337" s="1">
        <v>1250</v>
      </c>
      <c r="B337" s="1" t="s">
        <v>2103</v>
      </c>
      <c r="C337" s="1" t="s">
        <v>39</v>
      </c>
      <c r="D337" s="1">
        <v>0</v>
      </c>
      <c r="E337" s="1">
        <v>3.89</v>
      </c>
      <c r="F337" s="1">
        <v>7.01</v>
      </c>
      <c r="G337" s="1" t="s">
        <v>40</v>
      </c>
      <c r="H337" s="1" t="s">
        <v>96</v>
      </c>
      <c r="I337" s="1" t="s">
        <v>50</v>
      </c>
      <c r="J337" s="1" t="s">
        <v>74</v>
      </c>
      <c r="K337" s="1" t="s">
        <v>75</v>
      </c>
      <c r="L337" s="1" t="s">
        <v>728</v>
      </c>
      <c r="M337" s="1">
        <v>0.37</v>
      </c>
      <c r="N337" s="1" t="s">
        <v>34</v>
      </c>
      <c r="O337" s="1" t="s">
        <v>54</v>
      </c>
      <c r="P337" s="1" t="s">
        <v>105</v>
      </c>
      <c r="Q337" s="1" t="s">
        <v>2104</v>
      </c>
      <c r="R337" s="1">
        <v>60110</v>
      </c>
      <c r="S337" s="2">
        <v>42103</v>
      </c>
      <c r="T337" s="2">
        <v>42103</v>
      </c>
      <c r="U337" s="1">
        <v>-255.16890000000001</v>
      </c>
      <c r="V337" s="1">
        <v>21</v>
      </c>
      <c r="W337" s="45">
        <v>85.64</v>
      </c>
      <c r="X337" s="1">
        <v>87877</v>
      </c>
      <c r="Y337" s="1">
        <f>DataSheet!$E1109-DataSheet!$D1109</f>
        <v>217.85</v>
      </c>
      <c r="Z337" s="1" t="str">
        <f>_xlfn.IFS(DataSheet!$O1109="Central","Chris",DataSheet!$O1109="East","Erin",DataSheet!$O1109="South","Sam",DataSheet!$O1109="West","William")</f>
        <v>Sam</v>
      </c>
    </row>
    <row r="338" spans="1:26" ht="15" x14ac:dyDescent="0.25">
      <c r="A338" s="1">
        <v>1250</v>
      </c>
      <c r="B338" s="1" t="s">
        <v>2103</v>
      </c>
      <c r="C338" s="1" t="s">
        <v>39</v>
      </c>
      <c r="D338" s="1">
        <v>0.09</v>
      </c>
      <c r="E338" s="1">
        <v>120.98</v>
      </c>
      <c r="F338" s="1">
        <v>30</v>
      </c>
      <c r="G338" s="1" t="s">
        <v>28</v>
      </c>
      <c r="H338" s="1" t="s">
        <v>96</v>
      </c>
      <c r="I338" s="1" t="s">
        <v>30</v>
      </c>
      <c r="J338" s="1" t="s">
        <v>111</v>
      </c>
      <c r="K338" s="1" t="s">
        <v>59</v>
      </c>
      <c r="L338" s="1" t="s">
        <v>1127</v>
      </c>
      <c r="M338" s="1">
        <v>0.64</v>
      </c>
      <c r="N338" s="1" t="s">
        <v>34</v>
      </c>
      <c r="O338" s="1" t="s">
        <v>54</v>
      </c>
      <c r="P338" s="1" t="s">
        <v>105</v>
      </c>
      <c r="Q338" s="1" t="s">
        <v>2104</v>
      </c>
      <c r="R338" s="1">
        <v>60110</v>
      </c>
      <c r="S338" s="2">
        <v>42103</v>
      </c>
      <c r="T338" s="2">
        <v>42105</v>
      </c>
      <c r="U338" s="1">
        <v>74.004800000000003</v>
      </c>
      <c r="V338" s="1">
        <v>22</v>
      </c>
      <c r="W338" s="45">
        <v>2508.15</v>
      </c>
      <c r="X338" s="1">
        <v>87877</v>
      </c>
      <c r="Y338" s="1">
        <f>DataSheet!$E1110-DataSheet!$D1110</f>
        <v>30.91</v>
      </c>
      <c r="Z338" s="1" t="str">
        <f>_xlfn.IFS(DataSheet!$O1110="Central","Chris",DataSheet!$O1110="East","Erin",DataSheet!$O1110="South","Sam",DataSheet!$O1110="West","William")</f>
        <v>Sam</v>
      </c>
    </row>
    <row r="339" spans="1:26" ht="15" x14ac:dyDescent="0.25">
      <c r="A339" s="1">
        <v>1250</v>
      </c>
      <c r="B339" s="1" t="s">
        <v>2103</v>
      </c>
      <c r="C339" s="1" t="s">
        <v>39</v>
      </c>
      <c r="D339" s="1">
        <v>0.1</v>
      </c>
      <c r="E339" s="1">
        <v>30.98</v>
      </c>
      <c r="F339" s="1">
        <v>5.76</v>
      </c>
      <c r="G339" s="1" t="s">
        <v>40</v>
      </c>
      <c r="H339" s="1" t="s">
        <v>96</v>
      </c>
      <c r="I339" s="1" t="s">
        <v>50</v>
      </c>
      <c r="J339" s="1" t="s">
        <v>90</v>
      </c>
      <c r="K339" s="1" t="s">
        <v>75</v>
      </c>
      <c r="L339" s="1" t="s">
        <v>741</v>
      </c>
      <c r="M339" s="1">
        <v>0.4</v>
      </c>
      <c r="N339" s="1" t="s">
        <v>34</v>
      </c>
      <c r="O339" s="1" t="s">
        <v>54</v>
      </c>
      <c r="P339" s="1" t="s">
        <v>105</v>
      </c>
      <c r="Q339" s="1" t="s">
        <v>2104</v>
      </c>
      <c r="R339" s="1">
        <v>60110</v>
      </c>
      <c r="S339" s="2">
        <v>42103</v>
      </c>
      <c r="T339" s="2">
        <v>42104</v>
      </c>
      <c r="U339" s="1">
        <v>109.4248</v>
      </c>
      <c r="V339" s="1">
        <v>8</v>
      </c>
      <c r="W339" s="45">
        <v>225.62</v>
      </c>
      <c r="X339" s="1">
        <v>87877</v>
      </c>
      <c r="Y339" s="1">
        <f>DataSheet!$E1111-DataSheet!$D1111</f>
        <v>125.89</v>
      </c>
      <c r="Z339" s="1" t="str">
        <f>_xlfn.IFS(DataSheet!$O1111="Central","Chris",DataSheet!$O1111="East","Erin",DataSheet!$O1111="South","Sam",DataSheet!$O1111="West","William")</f>
        <v>Sam</v>
      </c>
    </row>
    <row r="340" spans="1:26" ht="15" x14ac:dyDescent="0.25">
      <c r="A340" s="1">
        <v>2851</v>
      </c>
      <c r="B340" s="1" t="s">
        <v>2110</v>
      </c>
      <c r="C340" s="1" t="s">
        <v>49</v>
      </c>
      <c r="D340" s="1">
        <v>0.05</v>
      </c>
      <c r="E340" s="1">
        <v>115.99</v>
      </c>
      <c r="F340" s="1">
        <v>8.99</v>
      </c>
      <c r="G340" s="1" t="s">
        <v>40</v>
      </c>
      <c r="H340" s="1" t="s">
        <v>41</v>
      </c>
      <c r="I340" s="1" t="s">
        <v>42</v>
      </c>
      <c r="J340" s="1" t="s">
        <v>137</v>
      </c>
      <c r="K340" s="1" t="s">
        <v>75</v>
      </c>
      <c r="L340" s="1" t="s">
        <v>2111</v>
      </c>
      <c r="M340" s="1">
        <v>0.57999999999999996</v>
      </c>
      <c r="N340" s="1" t="s">
        <v>34</v>
      </c>
      <c r="O340" s="1" t="s">
        <v>54</v>
      </c>
      <c r="P340" s="1" t="s">
        <v>189</v>
      </c>
      <c r="Q340" s="1" t="s">
        <v>2112</v>
      </c>
      <c r="R340" s="1">
        <v>79762</v>
      </c>
      <c r="S340" s="2">
        <v>42103</v>
      </c>
      <c r="T340" s="2">
        <v>42107</v>
      </c>
      <c r="U340" s="1">
        <v>719.35260000000005</v>
      </c>
      <c r="V340" s="1">
        <v>11</v>
      </c>
      <c r="W340" s="45">
        <v>1042.54</v>
      </c>
      <c r="X340" s="1">
        <v>86454</v>
      </c>
      <c r="Y340" s="1">
        <f>DataSheet!$E1118-DataSheet!$D1118</f>
        <v>95.899999999999991</v>
      </c>
      <c r="Z340" s="1" t="str">
        <f>_xlfn.IFS(DataSheet!$O1118="Central","Chris",DataSheet!$O1118="East","Erin",DataSheet!$O1118="South","Sam",DataSheet!$O1118="West","William")</f>
        <v>Sam</v>
      </c>
    </row>
    <row r="341" spans="1:26" ht="15" x14ac:dyDescent="0.25">
      <c r="A341" s="1">
        <v>191</v>
      </c>
      <c r="B341" s="1" t="s">
        <v>1123</v>
      </c>
      <c r="C341" s="1" t="s">
        <v>72</v>
      </c>
      <c r="D341" s="1">
        <v>0.05</v>
      </c>
      <c r="E341" s="1">
        <v>3.8</v>
      </c>
      <c r="F341" s="1">
        <v>1.49</v>
      </c>
      <c r="G341" s="1" t="s">
        <v>40</v>
      </c>
      <c r="H341" s="1" t="s">
        <v>96</v>
      </c>
      <c r="I341" s="1" t="s">
        <v>50</v>
      </c>
      <c r="J341" s="1" t="s">
        <v>74</v>
      </c>
      <c r="K341" s="1" t="s">
        <v>75</v>
      </c>
      <c r="L341" s="1" t="s">
        <v>1194</v>
      </c>
      <c r="M341" s="1">
        <v>0.38</v>
      </c>
      <c r="N341" s="1" t="s">
        <v>34</v>
      </c>
      <c r="O341" s="1" t="s">
        <v>54</v>
      </c>
      <c r="P341" s="1" t="s">
        <v>105</v>
      </c>
      <c r="Q341" s="1" t="s">
        <v>1125</v>
      </c>
      <c r="R341" s="1">
        <v>60505</v>
      </c>
      <c r="S341" s="2">
        <v>42103</v>
      </c>
      <c r="T341" s="2">
        <v>42105</v>
      </c>
      <c r="U341" s="1">
        <v>14.467000000000001</v>
      </c>
      <c r="V341" s="1">
        <v>14</v>
      </c>
      <c r="W341" s="45">
        <v>53.26</v>
      </c>
      <c r="X341" s="1">
        <v>89093</v>
      </c>
      <c r="Y341" s="1">
        <f>DataSheet!$E1120-DataSheet!$D1120</f>
        <v>6.98</v>
      </c>
      <c r="Z341" s="1" t="str">
        <f>_xlfn.IFS(DataSheet!$O1120="Central","Chris",DataSheet!$O1120="East","Erin",DataSheet!$O1120="South","Sam",DataSheet!$O1120="West","William")</f>
        <v>Sam</v>
      </c>
    </row>
    <row r="342" spans="1:26" ht="15" x14ac:dyDescent="0.25">
      <c r="A342" s="1">
        <v>191</v>
      </c>
      <c r="B342" s="1" t="s">
        <v>1123</v>
      </c>
      <c r="C342" s="1" t="s">
        <v>72</v>
      </c>
      <c r="D342" s="1">
        <v>0.09</v>
      </c>
      <c r="E342" s="1">
        <v>30.73</v>
      </c>
      <c r="F342" s="1">
        <v>4</v>
      </c>
      <c r="G342" s="1" t="s">
        <v>40</v>
      </c>
      <c r="H342" s="1" t="s">
        <v>96</v>
      </c>
      <c r="I342" s="1" t="s">
        <v>42</v>
      </c>
      <c r="J342" s="1" t="s">
        <v>43</v>
      </c>
      <c r="K342" s="1" t="s">
        <v>75</v>
      </c>
      <c r="L342" s="1" t="s">
        <v>676</v>
      </c>
      <c r="M342" s="1">
        <v>0.75</v>
      </c>
      <c r="N342" s="1" t="s">
        <v>34</v>
      </c>
      <c r="O342" s="1" t="s">
        <v>54</v>
      </c>
      <c r="P342" s="1" t="s">
        <v>105</v>
      </c>
      <c r="Q342" s="1" t="s">
        <v>1125</v>
      </c>
      <c r="R342" s="1">
        <v>60505</v>
      </c>
      <c r="S342" s="2">
        <v>42103</v>
      </c>
      <c r="T342" s="2">
        <v>42103</v>
      </c>
      <c r="U342" s="1">
        <v>-99.986400000000003</v>
      </c>
      <c r="V342" s="1">
        <v>7</v>
      </c>
      <c r="W342" s="45">
        <v>203.49</v>
      </c>
      <c r="X342" s="1">
        <v>89093</v>
      </c>
      <c r="Y342" s="1">
        <f>DataSheet!$E1121-DataSheet!$D1121</f>
        <v>80.91</v>
      </c>
      <c r="Z342" s="1" t="str">
        <f>_xlfn.IFS(DataSheet!$O1121="Central","Chris",DataSheet!$O1121="East","Erin",DataSheet!$O1121="South","Sam",DataSheet!$O1121="West","William")</f>
        <v>Sam</v>
      </c>
    </row>
    <row r="343" spans="1:26" ht="15" x14ac:dyDescent="0.25">
      <c r="A343" s="1">
        <v>191</v>
      </c>
      <c r="B343" s="1" t="s">
        <v>1123</v>
      </c>
      <c r="C343" s="1" t="s">
        <v>72</v>
      </c>
      <c r="D343" s="1">
        <v>0</v>
      </c>
      <c r="E343" s="1">
        <v>125.99</v>
      </c>
      <c r="F343" s="1">
        <v>8.08</v>
      </c>
      <c r="G343" s="1" t="s">
        <v>40</v>
      </c>
      <c r="H343" s="1" t="s">
        <v>96</v>
      </c>
      <c r="I343" s="1" t="s">
        <v>42</v>
      </c>
      <c r="J343" s="1" t="s">
        <v>137</v>
      </c>
      <c r="K343" s="1" t="s">
        <v>75</v>
      </c>
      <c r="L343" s="1" t="s">
        <v>2115</v>
      </c>
      <c r="M343" s="1">
        <v>0.56999999999999995</v>
      </c>
      <c r="N343" s="1" t="s">
        <v>34</v>
      </c>
      <c r="O343" s="1" t="s">
        <v>54</v>
      </c>
      <c r="P343" s="1" t="s">
        <v>105</v>
      </c>
      <c r="Q343" s="1" t="s">
        <v>1125</v>
      </c>
      <c r="R343" s="1">
        <v>60505</v>
      </c>
      <c r="S343" s="2">
        <v>42103</v>
      </c>
      <c r="T343" s="2">
        <v>42104</v>
      </c>
      <c r="U343" s="1">
        <v>1348.59672</v>
      </c>
      <c r="V343" s="1">
        <v>22</v>
      </c>
      <c r="W343" s="45">
        <v>2356.0100000000002</v>
      </c>
      <c r="X343" s="1">
        <v>89093</v>
      </c>
      <c r="Y343" s="1">
        <f>DataSheet!$E1122-DataSheet!$D1122</f>
        <v>180.98</v>
      </c>
      <c r="Z343" s="1" t="str">
        <f>_xlfn.IFS(DataSheet!$O1122="Central","Chris",DataSheet!$O1122="East","Erin",DataSheet!$O1122="South","Sam",DataSheet!$O1122="West","William")</f>
        <v>Sam</v>
      </c>
    </row>
    <row r="344" spans="1:26" ht="15" x14ac:dyDescent="0.25">
      <c r="A344" s="1">
        <v>2334</v>
      </c>
      <c r="B344" s="1" t="s">
        <v>2040</v>
      </c>
      <c r="C344" s="1" t="s">
        <v>72</v>
      </c>
      <c r="D344" s="1">
        <v>0.05</v>
      </c>
      <c r="E344" s="1">
        <v>14.81</v>
      </c>
      <c r="F344" s="1">
        <v>13.32</v>
      </c>
      <c r="G344" s="1" t="s">
        <v>40</v>
      </c>
      <c r="H344" s="1" t="s">
        <v>29</v>
      </c>
      <c r="I344" s="1" t="s">
        <v>50</v>
      </c>
      <c r="J344" s="1" t="s">
        <v>97</v>
      </c>
      <c r="K344" s="1" t="s">
        <v>75</v>
      </c>
      <c r="L344" s="1" t="s">
        <v>596</v>
      </c>
      <c r="M344" s="1">
        <v>0.43</v>
      </c>
      <c r="N344" s="1" t="s">
        <v>34</v>
      </c>
      <c r="O344" s="1" t="s">
        <v>54</v>
      </c>
      <c r="P344" s="1" t="s">
        <v>359</v>
      </c>
      <c r="Q344" s="1" t="s">
        <v>2041</v>
      </c>
      <c r="R344" s="1">
        <v>53220</v>
      </c>
      <c r="S344" s="2">
        <v>42103</v>
      </c>
      <c r="T344" s="2">
        <v>42105</v>
      </c>
      <c r="U344" s="1">
        <v>-190.49</v>
      </c>
      <c r="V344" s="1">
        <v>8</v>
      </c>
      <c r="W344" s="45">
        <v>115.99</v>
      </c>
      <c r="X344" s="1">
        <v>89609</v>
      </c>
      <c r="Y344" s="1">
        <f>DataSheet!$E1124-DataSheet!$D1124</f>
        <v>12.92</v>
      </c>
      <c r="Z344" s="1" t="str">
        <f>_xlfn.IFS(DataSheet!$O1124="Central","Chris",DataSheet!$O1124="East","Erin",DataSheet!$O1124="South","Sam",DataSheet!$O1124="West","William")</f>
        <v>Sam</v>
      </c>
    </row>
    <row r="345" spans="1:26" ht="15" x14ac:dyDescent="0.25">
      <c r="A345" s="1">
        <v>2334</v>
      </c>
      <c r="B345" s="1" t="s">
        <v>2040</v>
      </c>
      <c r="C345" s="1" t="s">
        <v>72</v>
      </c>
      <c r="D345" s="1">
        <v>0.08</v>
      </c>
      <c r="E345" s="1">
        <v>2.78</v>
      </c>
      <c r="F345" s="1">
        <v>1.25</v>
      </c>
      <c r="G345" s="1" t="s">
        <v>40</v>
      </c>
      <c r="H345" s="1" t="s">
        <v>29</v>
      </c>
      <c r="I345" s="1" t="s">
        <v>50</v>
      </c>
      <c r="J345" s="1" t="s">
        <v>51</v>
      </c>
      <c r="K345" s="1" t="s">
        <v>52</v>
      </c>
      <c r="L345" s="1" t="s">
        <v>384</v>
      </c>
      <c r="M345" s="1">
        <v>0.59</v>
      </c>
      <c r="N345" s="1" t="s">
        <v>34</v>
      </c>
      <c r="O345" s="1" t="s">
        <v>54</v>
      </c>
      <c r="P345" s="1" t="s">
        <v>359</v>
      </c>
      <c r="Q345" s="1" t="s">
        <v>2041</v>
      </c>
      <c r="R345" s="1">
        <v>53220</v>
      </c>
      <c r="S345" s="2">
        <v>42103</v>
      </c>
      <c r="T345" s="2">
        <v>42104</v>
      </c>
      <c r="U345" s="1">
        <v>-8.77</v>
      </c>
      <c r="V345" s="1">
        <v>7</v>
      </c>
      <c r="W345" s="45">
        <v>19.46</v>
      </c>
      <c r="X345" s="1">
        <v>89609</v>
      </c>
      <c r="Y345" s="1">
        <f>DataSheet!$E1125-DataSheet!$D1125</f>
        <v>5.75</v>
      </c>
      <c r="Z345" s="1" t="str">
        <f>_xlfn.IFS(DataSheet!$O1125="Central","Chris",DataSheet!$O1125="East","Erin",DataSheet!$O1125="South","Sam",DataSheet!$O1125="West","William")</f>
        <v>Sam</v>
      </c>
    </row>
    <row r="346" spans="1:26" ht="15" x14ac:dyDescent="0.25">
      <c r="A346" s="1">
        <v>3191</v>
      </c>
      <c r="B346" s="1" t="s">
        <v>1708</v>
      </c>
      <c r="C346" s="1" t="s">
        <v>39</v>
      </c>
      <c r="D346" s="1">
        <v>0.09</v>
      </c>
      <c r="E346" s="1">
        <v>35.94</v>
      </c>
      <c r="F346" s="1">
        <v>6.66</v>
      </c>
      <c r="G346" s="1" t="s">
        <v>40</v>
      </c>
      <c r="H346" s="1" t="s">
        <v>96</v>
      </c>
      <c r="I346" s="1" t="s">
        <v>50</v>
      </c>
      <c r="J346" s="1" t="s">
        <v>347</v>
      </c>
      <c r="K346" s="1" t="s">
        <v>75</v>
      </c>
      <c r="L346" s="1" t="s">
        <v>2124</v>
      </c>
      <c r="M346" s="1">
        <v>0.4</v>
      </c>
      <c r="N346" s="1" t="s">
        <v>34</v>
      </c>
      <c r="O346" s="1" t="s">
        <v>54</v>
      </c>
      <c r="P346" s="1" t="s">
        <v>359</v>
      </c>
      <c r="Q346" s="1" t="s">
        <v>1709</v>
      </c>
      <c r="R346" s="1">
        <v>54481</v>
      </c>
      <c r="S346" s="2">
        <v>42104</v>
      </c>
      <c r="T346" s="2">
        <v>42106</v>
      </c>
      <c r="U346" s="1">
        <v>172.56440000000001</v>
      </c>
      <c r="V346" s="1">
        <v>9</v>
      </c>
      <c r="W346" s="45">
        <v>312.22000000000003</v>
      </c>
      <c r="X346" s="1">
        <v>86448</v>
      </c>
      <c r="Y346" s="1">
        <f>DataSheet!$E1131-DataSheet!$D1131</f>
        <v>6.58</v>
      </c>
      <c r="Z346" s="1" t="str">
        <f>_xlfn.IFS(DataSheet!$O1131="Central","Chris",DataSheet!$O1131="East","Erin",DataSheet!$O1131="South","Sam",DataSheet!$O1131="West","William")</f>
        <v>Sam</v>
      </c>
    </row>
    <row r="347" spans="1:26" ht="15" x14ac:dyDescent="0.25">
      <c r="A347" s="1">
        <v>1103</v>
      </c>
      <c r="B347" s="1" t="s">
        <v>2127</v>
      </c>
      <c r="C347" s="1" t="s">
        <v>72</v>
      </c>
      <c r="D347" s="1">
        <v>0.05</v>
      </c>
      <c r="E347" s="1">
        <v>328.14</v>
      </c>
      <c r="F347" s="1">
        <v>91.05</v>
      </c>
      <c r="G347" s="1" t="s">
        <v>28</v>
      </c>
      <c r="H347" s="1" t="s">
        <v>73</v>
      </c>
      <c r="I347" s="1" t="s">
        <v>50</v>
      </c>
      <c r="J347" s="1" t="s">
        <v>97</v>
      </c>
      <c r="K347" s="1" t="s">
        <v>59</v>
      </c>
      <c r="L347" s="1" t="s">
        <v>585</v>
      </c>
      <c r="M347" s="1">
        <v>0.56999999999999995</v>
      </c>
      <c r="N347" s="1" t="s">
        <v>34</v>
      </c>
      <c r="O347" s="1" t="s">
        <v>54</v>
      </c>
      <c r="P347" s="1" t="s">
        <v>135</v>
      </c>
      <c r="Q347" s="1" t="s">
        <v>2128</v>
      </c>
      <c r="R347" s="1">
        <v>68046</v>
      </c>
      <c r="S347" s="2">
        <v>42104</v>
      </c>
      <c r="T347" s="2">
        <v>42105</v>
      </c>
      <c r="U347" s="1">
        <v>772.04</v>
      </c>
      <c r="V347" s="1">
        <v>7</v>
      </c>
      <c r="W347" s="45">
        <v>2291.39</v>
      </c>
      <c r="X347" s="1">
        <v>90977</v>
      </c>
      <c r="Y347" s="1">
        <f>DataSheet!$E1135-DataSheet!$D1135</f>
        <v>205.96</v>
      </c>
      <c r="Z347" s="1" t="str">
        <f>_xlfn.IFS(DataSheet!$O1135="Central","Chris",DataSheet!$O1135="East","Erin",DataSheet!$O1135="South","Sam",DataSheet!$O1135="West","William")</f>
        <v>Sam</v>
      </c>
    </row>
    <row r="348" spans="1:26" ht="15" x14ac:dyDescent="0.25">
      <c r="A348" s="1">
        <v>2430</v>
      </c>
      <c r="B348" s="1" t="s">
        <v>1839</v>
      </c>
      <c r="C348" s="1" t="s">
        <v>72</v>
      </c>
      <c r="D348" s="1">
        <v>0.04</v>
      </c>
      <c r="E348" s="1">
        <v>7.08</v>
      </c>
      <c r="F348" s="1">
        <v>2.35</v>
      </c>
      <c r="G348" s="1" t="s">
        <v>40</v>
      </c>
      <c r="H348" s="1" t="s">
        <v>73</v>
      </c>
      <c r="I348" s="1" t="s">
        <v>50</v>
      </c>
      <c r="J348" s="1" t="s">
        <v>51</v>
      </c>
      <c r="K348" s="1" t="s">
        <v>52</v>
      </c>
      <c r="L348" s="1" t="s">
        <v>1915</v>
      </c>
      <c r="M348" s="1">
        <v>0.47</v>
      </c>
      <c r="N348" s="1" t="s">
        <v>34</v>
      </c>
      <c r="O348" s="1" t="s">
        <v>54</v>
      </c>
      <c r="P348" s="1" t="s">
        <v>189</v>
      </c>
      <c r="Q348" s="1" t="s">
        <v>1840</v>
      </c>
      <c r="R348" s="1">
        <v>76541</v>
      </c>
      <c r="S348" s="2">
        <v>42104</v>
      </c>
      <c r="T348" s="2">
        <v>42105</v>
      </c>
      <c r="U348" s="1">
        <v>24.59</v>
      </c>
      <c r="V348" s="1">
        <v>7</v>
      </c>
      <c r="W348" s="45">
        <v>49.1</v>
      </c>
      <c r="X348" s="1">
        <v>91109</v>
      </c>
      <c r="Y348" s="1">
        <f>DataSheet!$E1138-DataSheet!$D1138</f>
        <v>205.91</v>
      </c>
      <c r="Z348" s="1" t="str">
        <f>_xlfn.IFS(DataSheet!$O1138="Central","Chris",DataSheet!$O1138="East","Erin",DataSheet!$O1138="South","Sam",DataSheet!$O1138="West","William")</f>
        <v>Sam</v>
      </c>
    </row>
    <row r="349" spans="1:26" ht="15" x14ac:dyDescent="0.25">
      <c r="A349" s="1">
        <v>2999</v>
      </c>
      <c r="B349" s="1" t="s">
        <v>2130</v>
      </c>
      <c r="C349" s="1" t="s">
        <v>72</v>
      </c>
      <c r="D349" s="1">
        <v>0.03</v>
      </c>
      <c r="E349" s="1">
        <v>10.98</v>
      </c>
      <c r="F349" s="1">
        <v>3.37</v>
      </c>
      <c r="G349" s="1" t="s">
        <v>40</v>
      </c>
      <c r="H349" s="1" t="s">
        <v>41</v>
      </c>
      <c r="I349" s="1" t="s">
        <v>50</v>
      </c>
      <c r="J349" s="1" t="s">
        <v>570</v>
      </c>
      <c r="K349" s="1" t="s">
        <v>44</v>
      </c>
      <c r="L349" s="1" t="s">
        <v>2131</v>
      </c>
      <c r="M349" s="1">
        <v>0.56999999999999995</v>
      </c>
      <c r="N349" s="1" t="s">
        <v>34</v>
      </c>
      <c r="O349" s="1" t="s">
        <v>54</v>
      </c>
      <c r="P349" s="1" t="s">
        <v>291</v>
      </c>
      <c r="Q349" s="1" t="s">
        <v>2132</v>
      </c>
      <c r="R349" s="1">
        <v>48237</v>
      </c>
      <c r="S349" s="2">
        <v>42104</v>
      </c>
      <c r="T349" s="2">
        <v>42105</v>
      </c>
      <c r="U349" s="1">
        <v>11.82</v>
      </c>
      <c r="V349" s="1">
        <v>5</v>
      </c>
      <c r="W349" s="45">
        <v>56.19</v>
      </c>
      <c r="X349" s="1">
        <v>87041</v>
      </c>
      <c r="Y349" s="1">
        <f>DataSheet!$E1139-DataSheet!$D1139</f>
        <v>30.49</v>
      </c>
      <c r="Z349" s="1" t="str">
        <f>_xlfn.IFS(DataSheet!$O1139="Central","Chris",DataSheet!$O1139="East","Erin",DataSheet!$O1139="South","Sam",DataSheet!$O1139="West","William")</f>
        <v>Sam</v>
      </c>
    </row>
    <row r="350" spans="1:26" ht="15" x14ac:dyDescent="0.25">
      <c r="A350" s="1">
        <v>2862</v>
      </c>
      <c r="B350" s="1" t="s">
        <v>2136</v>
      </c>
      <c r="C350" s="1" t="s">
        <v>39</v>
      </c>
      <c r="D350" s="1">
        <v>0</v>
      </c>
      <c r="E350" s="1">
        <v>12.22</v>
      </c>
      <c r="F350" s="1">
        <v>2.85</v>
      </c>
      <c r="G350" s="1" t="s">
        <v>40</v>
      </c>
      <c r="H350" s="1" t="s">
        <v>96</v>
      </c>
      <c r="I350" s="1" t="s">
        <v>30</v>
      </c>
      <c r="J350" s="1" t="s">
        <v>128</v>
      </c>
      <c r="K350" s="1" t="s">
        <v>44</v>
      </c>
      <c r="L350" s="1" t="s">
        <v>2088</v>
      </c>
      <c r="M350" s="1">
        <v>0.55000000000000004</v>
      </c>
      <c r="N350" s="1" t="s">
        <v>34</v>
      </c>
      <c r="O350" s="1" t="s">
        <v>54</v>
      </c>
      <c r="P350" s="1" t="s">
        <v>135</v>
      </c>
      <c r="Q350" s="1" t="s">
        <v>2043</v>
      </c>
      <c r="R350" s="1">
        <v>68128</v>
      </c>
      <c r="S350" s="2">
        <v>42105</v>
      </c>
      <c r="T350" s="2">
        <v>42106</v>
      </c>
      <c r="U350" s="1">
        <v>76.389899999999997</v>
      </c>
      <c r="V350" s="1">
        <v>9</v>
      </c>
      <c r="W350" s="45">
        <v>110.71</v>
      </c>
      <c r="X350" s="1">
        <v>88278</v>
      </c>
      <c r="Y350" s="1">
        <f>DataSheet!$E1141-DataSheet!$D1141</f>
        <v>4.03</v>
      </c>
      <c r="Z350" s="1" t="str">
        <f>_xlfn.IFS(DataSheet!$O1141="Central","Chris",DataSheet!$O1141="East","Erin",DataSheet!$O1141="South","Sam",DataSheet!$O1141="West","William")</f>
        <v>Sam</v>
      </c>
    </row>
    <row r="351" spans="1:26" ht="15" x14ac:dyDescent="0.25">
      <c r="A351" s="1">
        <v>721</v>
      </c>
      <c r="B351" s="1" t="s">
        <v>2142</v>
      </c>
      <c r="C351" s="1" t="s">
        <v>118</v>
      </c>
      <c r="D351" s="1">
        <v>0.01</v>
      </c>
      <c r="E351" s="1">
        <v>7.28</v>
      </c>
      <c r="F351" s="1">
        <v>11.15</v>
      </c>
      <c r="G351" s="1" t="s">
        <v>40</v>
      </c>
      <c r="H351" s="1" t="s">
        <v>96</v>
      </c>
      <c r="I351" s="1" t="s">
        <v>50</v>
      </c>
      <c r="J351" s="1" t="s">
        <v>90</v>
      </c>
      <c r="K351" s="1" t="s">
        <v>75</v>
      </c>
      <c r="L351" s="1" t="s">
        <v>977</v>
      </c>
      <c r="M351" s="1">
        <v>0.37</v>
      </c>
      <c r="N351" s="1" t="s">
        <v>34</v>
      </c>
      <c r="O351" s="1" t="s">
        <v>54</v>
      </c>
      <c r="P351" s="1" t="s">
        <v>55</v>
      </c>
      <c r="Q351" s="1" t="s">
        <v>2143</v>
      </c>
      <c r="R351" s="1">
        <v>46041</v>
      </c>
      <c r="S351" s="2">
        <v>42105</v>
      </c>
      <c r="T351" s="2">
        <v>42107</v>
      </c>
      <c r="U351" s="1">
        <v>-24.245999999999999</v>
      </c>
      <c r="V351" s="1">
        <v>1</v>
      </c>
      <c r="W351" s="45">
        <v>11.21</v>
      </c>
      <c r="X351" s="1">
        <v>91054</v>
      </c>
      <c r="Y351" s="1">
        <f>DataSheet!$E1144-DataSheet!$D1144</f>
        <v>11.3</v>
      </c>
      <c r="Z351" s="1" t="str">
        <f>_xlfn.IFS(DataSheet!$O1144="Central","Chris",DataSheet!$O1144="East","Erin",DataSheet!$O1144="South","Sam",DataSheet!$O1144="West","William")</f>
        <v>Sam</v>
      </c>
    </row>
    <row r="352" spans="1:26" ht="15" x14ac:dyDescent="0.25">
      <c r="A352" s="1">
        <v>445</v>
      </c>
      <c r="B352" s="1" t="s">
        <v>2144</v>
      </c>
      <c r="C352" s="1" t="s">
        <v>72</v>
      </c>
      <c r="D352" s="1">
        <v>0.03</v>
      </c>
      <c r="E352" s="1">
        <v>48.04</v>
      </c>
      <c r="F352" s="1">
        <v>19.989999999999998</v>
      </c>
      <c r="G352" s="1" t="s">
        <v>40</v>
      </c>
      <c r="H352" s="1" t="s">
        <v>29</v>
      </c>
      <c r="I352" s="1" t="s">
        <v>50</v>
      </c>
      <c r="J352" s="1" t="s">
        <v>90</v>
      </c>
      <c r="K352" s="1" t="s">
        <v>75</v>
      </c>
      <c r="L352" s="1" t="s">
        <v>2145</v>
      </c>
      <c r="M352" s="1">
        <v>0.37</v>
      </c>
      <c r="N352" s="1" t="s">
        <v>34</v>
      </c>
      <c r="O352" s="1" t="s">
        <v>54</v>
      </c>
      <c r="P352" s="1" t="s">
        <v>135</v>
      </c>
      <c r="Q352" s="1" t="s">
        <v>1379</v>
      </c>
      <c r="R352" s="1">
        <v>68701</v>
      </c>
      <c r="S352" s="2">
        <v>42105</v>
      </c>
      <c r="T352" s="2">
        <v>42107</v>
      </c>
      <c r="U352" s="1">
        <v>-4.46</v>
      </c>
      <c r="V352" s="1">
        <v>2</v>
      </c>
      <c r="W352" s="45">
        <v>101.71</v>
      </c>
      <c r="X352" s="1">
        <v>88083</v>
      </c>
      <c r="Y352" s="1">
        <f>DataSheet!$E1145-DataSheet!$D1145</f>
        <v>20.28</v>
      </c>
      <c r="Z352" s="1" t="str">
        <f>_xlfn.IFS(DataSheet!$O1145="Central","Chris",DataSheet!$O1145="East","Erin",DataSheet!$O1145="South","Sam",DataSheet!$O1145="West","William")</f>
        <v>Sam</v>
      </c>
    </row>
    <row r="353" spans="1:26" ht="15" x14ac:dyDescent="0.25">
      <c r="A353" s="1">
        <v>1561</v>
      </c>
      <c r="B353" s="1" t="s">
        <v>1454</v>
      </c>
      <c r="C353" s="1" t="s">
        <v>27</v>
      </c>
      <c r="D353" s="1">
        <v>0.05</v>
      </c>
      <c r="E353" s="1">
        <v>12.2</v>
      </c>
      <c r="F353" s="1">
        <v>6.02</v>
      </c>
      <c r="G353" s="1" t="s">
        <v>40</v>
      </c>
      <c r="H353" s="1" t="s">
        <v>96</v>
      </c>
      <c r="I353" s="1" t="s">
        <v>30</v>
      </c>
      <c r="J353" s="1" t="s">
        <v>128</v>
      </c>
      <c r="K353" s="1" t="s">
        <v>44</v>
      </c>
      <c r="L353" s="1" t="s">
        <v>2158</v>
      </c>
      <c r="M353" s="1">
        <v>0.43</v>
      </c>
      <c r="N353" s="1" t="s">
        <v>34</v>
      </c>
      <c r="O353" s="1" t="s">
        <v>54</v>
      </c>
      <c r="P353" s="1" t="s">
        <v>189</v>
      </c>
      <c r="Q353" s="1" t="s">
        <v>1456</v>
      </c>
      <c r="R353" s="1">
        <v>76063</v>
      </c>
      <c r="S353" s="2">
        <v>42107</v>
      </c>
      <c r="T353" s="2">
        <v>42108</v>
      </c>
      <c r="U353" s="1">
        <v>-6.6420000000000003</v>
      </c>
      <c r="V353" s="1">
        <v>5</v>
      </c>
      <c r="W353" s="45">
        <v>63.93</v>
      </c>
      <c r="X353" s="1">
        <v>88094</v>
      </c>
      <c r="Y353" s="1">
        <f>DataSheet!$E1152-DataSheet!$D1152</f>
        <v>5.91</v>
      </c>
      <c r="Z353" s="1" t="str">
        <f>_xlfn.IFS(DataSheet!$O1152="Central","Chris",DataSheet!$O1152="East","Erin",DataSheet!$O1152="South","Sam",DataSheet!$O1152="West","William")</f>
        <v>Sam</v>
      </c>
    </row>
    <row r="354" spans="1:26" ht="15" x14ac:dyDescent="0.25">
      <c r="A354" s="1">
        <v>2973</v>
      </c>
      <c r="B354" s="1" t="s">
        <v>2163</v>
      </c>
      <c r="C354" s="1" t="s">
        <v>39</v>
      </c>
      <c r="D354" s="1">
        <v>0.01</v>
      </c>
      <c r="E354" s="1">
        <v>30.97</v>
      </c>
      <c r="F354" s="1">
        <v>4</v>
      </c>
      <c r="G354" s="1" t="s">
        <v>40</v>
      </c>
      <c r="H354" s="1" t="s">
        <v>73</v>
      </c>
      <c r="I354" s="1" t="s">
        <v>42</v>
      </c>
      <c r="J354" s="1" t="s">
        <v>43</v>
      </c>
      <c r="K354" s="1" t="s">
        <v>75</v>
      </c>
      <c r="L354" s="1" t="s">
        <v>2164</v>
      </c>
      <c r="M354" s="1">
        <v>0.74</v>
      </c>
      <c r="N354" s="1" t="s">
        <v>34</v>
      </c>
      <c r="O354" s="1" t="s">
        <v>54</v>
      </c>
      <c r="P354" s="1" t="s">
        <v>359</v>
      </c>
      <c r="Q354" s="1" t="s">
        <v>2165</v>
      </c>
      <c r="R354" s="1">
        <v>53151</v>
      </c>
      <c r="S354" s="2">
        <v>42107</v>
      </c>
      <c r="T354" s="2">
        <v>42109</v>
      </c>
      <c r="U354" s="1">
        <v>17.102799999999998</v>
      </c>
      <c r="V354" s="1">
        <v>17</v>
      </c>
      <c r="W354" s="45">
        <v>523.05999999999995</v>
      </c>
      <c r="X354" s="1">
        <v>87186</v>
      </c>
      <c r="Y354" s="1">
        <f>DataSheet!$E1155-DataSheet!$D1155</f>
        <v>115.96</v>
      </c>
      <c r="Z354" s="1" t="str">
        <f>_xlfn.IFS(DataSheet!$O1155="Central","Chris",DataSheet!$O1155="East","Erin",DataSheet!$O1155="South","Sam",DataSheet!$O1155="West","William")</f>
        <v>Sam</v>
      </c>
    </row>
    <row r="355" spans="1:26" ht="15" x14ac:dyDescent="0.25">
      <c r="A355" s="1">
        <v>2973</v>
      </c>
      <c r="B355" s="1" t="s">
        <v>2163</v>
      </c>
      <c r="C355" s="1" t="s">
        <v>39</v>
      </c>
      <c r="D355" s="1">
        <v>0.08</v>
      </c>
      <c r="E355" s="1">
        <v>125.99</v>
      </c>
      <c r="F355" s="1">
        <v>7.69</v>
      </c>
      <c r="G355" s="1" t="s">
        <v>40</v>
      </c>
      <c r="H355" s="1" t="s">
        <v>73</v>
      </c>
      <c r="I355" s="1" t="s">
        <v>42</v>
      </c>
      <c r="J355" s="1" t="s">
        <v>137</v>
      </c>
      <c r="K355" s="1" t="s">
        <v>75</v>
      </c>
      <c r="L355" s="1" t="s">
        <v>1051</v>
      </c>
      <c r="M355" s="1">
        <v>0.57999999999999996</v>
      </c>
      <c r="N355" s="1" t="s">
        <v>34</v>
      </c>
      <c r="O355" s="1" t="s">
        <v>54</v>
      </c>
      <c r="P355" s="1" t="s">
        <v>359</v>
      </c>
      <c r="Q355" s="1" t="s">
        <v>2165</v>
      </c>
      <c r="R355" s="1">
        <v>53151</v>
      </c>
      <c r="S355" s="2">
        <v>42107</v>
      </c>
      <c r="T355" s="2">
        <v>42109</v>
      </c>
      <c r="U355" s="1">
        <v>1269.3819599999999</v>
      </c>
      <c r="V355" s="1">
        <v>23</v>
      </c>
      <c r="W355" s="45">
        <v>2424.6799999999998</v>
      </c>
      <c r="X355" s="1">
        <v>87186</v>
      </c>
      <c r="Y355" s="1">
        <f>DataSheet!$E1156-DataSheet!$D1156</f>
        <v>2.0300000000000002</v>
      </c>
      <c r="Z355" s="1" t="str">
        <f>_xlfn.IFS(DataSheet!$O1156="Central","Chris",DataSheet!$O1156="East","Erin",DataSheet!$O1156="South","Sam",DataSheet!$O1156="West","William")</f>
        <v>Sam</v>
      </c>
    </row>
    <row r="356" spans="1:26" ht="15" x14ac:dyDescent="0.25">
      <c r="A356" s="1">
        <v>1818</v>
      </c>
      <c r="B356" s="1" t="s">
        <v>2181</v>
      </c>
      <c r="C356" s="1" t="s">
        <v>72</v>
      </c>
      <c r="D356" s="1">
        <v>0.06</v>
      </c>
      <c r="E356" s="1">
        <v>17.98</v>
      </c>
      <c r="F356" s="1">
        <v>8.51</v>
      </c>
      <c r="G356" s="1" t="s">
        <v>40</v>
      </c>
      <c r="H356" s="1" t="s">
        <v>41</v>
      </c>
      <c r="I356" s="1" t="s">
        <v>42</v>
      </c>
      <c r="J356" s="1" t="s">
        <v>58</v>
      </c>
      <c r="K356" s="1" t="s">
        <v>146</v>
      </c>
      <c r="L356" s="1" t="s">
        <v>1882</v>
      </c>
      <c r="M356" s="1">
        <v>0.4</v>
      </c>
      <c r="N356" s="1" t="s">
        <v>34</v>
      </c>
      <c r="O356" s="1" t="s">
        <v>54</v>
      </c>
      <c r="P356" s="1" t="s">
        <v>291</v>
      </c>
      <c r="Q356" s="1" t="s">
        <v>2182</v>
      </c>
      <c r="R356" s="1">
        <v>48126</v>
      </c>
      <c r="S356" s="2">
        <v>42109</v>
      </c>
      <c r="T356" s="2">
        <v>42111</v>
      </c>
      <c r="U356" s="1">
        <v>-47.243088</v>
      </c>
      <c r="V356" s="1">
        <v>3</v>
      </c>
      <c r="W356" s="45">
        <v>56.38</v>
      </c>
      <c r="X356" s="1">
        <v>85991</v>
      </c>
      <c r="Y356" s="1">
        <f>DataSheet!$E1168-DataSheet!$D1168</f>
        <v>5.17</v>
      </c>
      <c r="Z356" s="1" t="str">
        <f>_xlfn.IFS(DataSheet!$O1168="Central","Chris",DataSheet!$O1168="East","Erin",DataSheet!$O1168="South","Sam",DataSheet!$O1168="West","William")</f>
        <v>Sam</v>
      </c>
    </row>
    <row r="357" spans="1:26" ht="15" x14ac:dyDescent="0.25">
      <c r="A357" s="1">
        <v>1818</v>
      </c>
      <c r="B357" s="1" t="s">
        <v>2181</v>
      </c>
      <c r="C357" s="1" t="s">
        <v>72</v>
      </c>
      <c r="D357" s="1">
        <v>0.1</v>
      </c>
      <c r="E357" s="1">
        <v>9.99</v>
      </c>
      <c r="F357" s="1">
        <v>4.78</v>
      </c>
      <c r="G357" s="1" t="s">
        <v>89</v>
      </c>
      <c r="H357" s="1" t="s">
        <v>41</v>
      </c>
      <c r="I357" s="1" t="s">
        <v>50</v>
      </c>
      <c r="J357" s="1" t="s">
        <v>90</v>
      </c>
      <c r="K357" s="1" t="s">
        <v>75</v>
      </c>
      <c r="L357" s="1" t="s">
        <v>1521</v>
      </c>
      <c r="M357" s="1">
        <v>0.4</v>
      </c>
      <c r="N357" s="1" t="s">
        <v>34</v>
      </c>
      <c r="O357" s="1" t="s">
        <v>54</v>
      </c>
      <c r="P357" s="1" t="s">
        <v>291</v>
      </c>
      <c r="Q357" s="1" t="s">
        <v>2182</v>
      </c>
      <c r="R357" s="1">
        <v>48126</v>
      </c>
      <c r="S357" s="2">
        <v>42109</v>
      </c>
      <c r="T357" s="2">
        <v>42112</v>
      </c>
      <c r="U357" s="1">
        <v>9.1539999999999999</v>
      </c>
      <c r="V357" s="1">
        <v>12</v>
      </c>
      <c r="W357" s="45">
        <v>119.13</v>
      </c>
      <c r="X357" s="1">
        <v>85991</v>
      </c>
      <c r="Y357" s="1">
        <f>DataSheet!$E1169-DataSheet!$D1169</f>
        <v>9.6</v>
      </c>
      <c r="Z357" s="1" t="str">
        <f>_xlfn.IFS(DataSheet!$O1169="Central","Chris",DataSheet!$O1169="East","Erin",DataSheet!$O1169="South","Sam",DataSheet!$O1169="West","William")</f>
        <v>Sam</v>
      </c>
    </row>
    <row r="358" spans="1:26" ht="15" x14ac:dyDescent="0.25">
      <c r="A358" s="1">
        <v>2139</v>
      </c>
      <c r="B358" s="1" t="s">
        <v>2184</v>
      </c>
      <c r="C358" s="1" t="s">
        <v>27</v>
      </c>
      <c r="D358" s="1">
        <v>0.05</v>
      </c>
      <c r="E358" s="1">
        <v>2550.14</v>
      </c>
      <c r="F358" s="1">
        <v>29.7</v>
      </c>
      <c r="G358" s="1" t="s">
        <v>28</v>
      </c>
      <c r="H358" s="1" t="s">
        <v>96</v>
      </c>
      <c r="I358" s="1" t="s">
        <v>42</v>
      </c>
      <c r="J358" s="1" t="s">
        <v>58</v>
      </c>
      <c r="K358" s="1" t="s">
        <v>59</v>
      </c>
      <c r="L358" s="1" t="s">
        <v>1974</v>
      </c>
      <c r="M358" s="1">
        <v>0.56999999999999995</v>
      </c>
      <c r="N358" s="1" t="s">
        <v>34</v>
      </c>
      <c r="O358" s="1" t="s">
        <v>54</v>
      </c>
      <c r="P358" s="1" t="s">
        <v>359</v>
      </c>
      <c r="Q358" s="1" t="s">
        <v>132</v>
      </c>
      <c r="R358" s="1">
        <v>53094</v>
      </c>
      <c r="S358" s="2">
        <v>42110</v>
      </c>
      <c r="T358" s="2">
        <v>42111</v>
      </c>
      <c r="U358" s="1">
        <v>-3971.0628000000002</v>
      </c>
      <c r="V358" s="1">
        <v>2</v>
      </c>
      <c r="W358" s="45">
        <v>4845.2700000000004</v>
      </c>
      <c r="X358" s="1">
        <v>86003</v>
      </c>
      <c r="Y358" s="1">
        <f>DataSheet!$E1174-DataSheet!$D1174</f>
        <v>146.03</v>
      </c>
      <c r="Z358" s="1" t="str">
        <f>_xlfn.IFS(DataSheet!$O1174="Central","Chris",DataSheet!$O1174="East","Erin",DataSheet!$O1174="South","Sam",DataSheet!$O1174="West","William")</f>
        <v>Sam</v>
      </c>
    </row>
    <row r="359" spans="1:26" ht="15" x14ac:dyDescent="0.25">
      <c r="A359" s="1">
        <v>377</v>
      </c>
      <c r="B359" s="1" t="s">
        <v>2195</v>
      </c>
      <c r="C359" s="1" t="s">
        <v>118</v>
      </c>
      <c r="D359" s="1">
        <v>0.03</v>
      </c>
      <c r="E359" s="1">
        <v>25.98</v>
      </c>
      <c r="F359" s="1">
        <v>5.37</v>
      </c>
      <c r="G359" s="1" t="s">
        <v>40</v>
      </c>
      <c r="H359" s="1" t="s">
        <v>41</v>
      </c>
      <c r="I359" s="1" t="s">
        <v>50</v>
      </c>
      <c r="J359" s="1" t="s">
        <v>97</v>
      </c>
      <c r="K359" s="1" t="s">
        <v>146</v>
      </c>
      <c r="L359" s="1" t="s">
        <v>2196</v>
      </c>
      <c r="M359" s="1">
        <v>0.5</v>
      </c>
      <c r="N359" s="1" t="s">
        <v>34</v>
      </c>
      <c r="O359" s="1" t="s">
        <v>54</v>
      </c>
      <c r="P359" s="1" t="s">
        <v>105</v>
      </c>
      <c r="Q359" s="1" t="s">
        <v>2197</v>
      </c>
      <c r="R359" s="1">
        <v>60510</v>
      </c>
      <c r="S359" s="2">
        <v>42111</v>
      </c>
      <c r="T359" s="2">
        <v>42111</v>
      </c>
      <c r="U359" s="1">
        <v>250.0376</v>
      </c>
      <c r="V359" s="1">
        <v>17</v>
      </c>
      <c r="W359" s="45">
        <v>460.87</v>
      </c>
      <c r="X359" s="1">
        <v>89579</v>
      </c>
      <c r="Y359" s="1">
        <f>DataSheet!$E1184-DataSheet!$D1184</f>
        <v>28.39</v>
      </c>
      <c r="Z359" s="1" t="str">
        <f>_xlfn.IFS(DataSheet!$O1184="Central","Chris",DataSheet!$O1184="East","Erin",DataSheet!$O1184="South","Sam",DataSheet!$O1184="West","William")</f>
        <v>Sam</v>
      </c>
    </row>
    <row r="360" spans="1:26" ht="15" x14ac:dyDescent="0.25">
      <c r="A360" s="1">
        <v>1962</v>
      </c>
      <c r="B360" s="1" t="s">
        <v>2204</v>
      </c>
      <c r="C360" s="1" t="s">
        <v>49</v>
      </c>
      <c r="D360" s="1">
        <v>0.02</v>
      </c>
      <c r="E360" s="1">
        <v>48.04</v>
      </c>
      <c r="F360" s="1">
        <v>5.79</v>
      </c>
      <c r="G360" s="1" t="s">
        <v>40</v>
      </c>
      <c r="H360" s="1" t="s">
        <v>73</v>
      </c>
      <c r="I360" s="1" t="s">
        <v>50</v>
      </c>
      <c r="J360" s="1" t="s">
        <v>90</v>
      </c>
      <c r="K360" s="1" t="s">
        <v>75</v>
      </c>
      <c r="L360" s="1" t="s">
        <v>2203</v>
      </c>
      <c r="M360" s="1">
        <v>0.37</v>
      </c>
      <c r="N360" s="1" t="s">
        <v>34</v>
      </c>
      <c r="O360" s="1" t="s">
        <v>54</v>
      </c>
      <c r="P360" s="1" t="s">
        <v>291</v>
      </c>
      <c r="Q360" s="1" t="s">
        <v>2205</v>
      </c>
      <c r="R360" s="1">
        <v>48601</v>
      </c>
      <c r="S360" s="2">
        <v>42112</v>
      </c>
      <c r="T360" s="2">
        <v>42117</v>
      </c>
      <c r="U360" s="1">
        <v>604.01909999999998</v>
      </c>
      <c r="V360" s="1">
        <v>18</v>
      </c>
      <c r="W360" s="45">
        <v>875.39</v>
      </c>
      <c r="X360" s="1">
        <v>88857</v>
      </c>
      <c r="Y360" s="1">
        <f>DataSheet!$E1193-DataSheet!$D1193</f>
        <v>175.97</v>
      </c>
      <c r="Z360" s="1" t="str">
        <f>_xlfn.IFS(DataSheet!$O1193="Central","Chris",DataSheet!$O1193="East","Erin",DataSheet!$O1193="South","Sam",DataSheet!$O1193="West","William")</f>
        <v>Sam</v>
      </c>
    </row>
    <row r="361" spans="1:26" ht="15" x14ac:dyDescent="0.25">
      <c r="A361" s="1">
        <v>1962</v>
      </c>
      <c r="B361" s="1" t="s">
        <v>2204</v>
      </c>
      <c r="C361" s="1" t="s">
        <v>49</v>
      </c>
      <c r="D361" s="1">
        <v>0.04</v>
      </c>
      <c r="E361" s="1">
        <v>6.68</v>
      </c>
      <c r="F361" s="1">
        <v>4.91</v>
      </c>
      <c r="G361" s="1" t="s">
        <v>40</v>
      </c>
      <c r="H361" s="1" t="s">
        <v>73</v>
      </c>
      <c r="I361" s="1" t="s">
        <v>50</v>
      </c>
      <c r="J361" s="1" t="s">
        <v>90</v>
      </c>
      <c r="K361" s="1" t="s">
        <v>75</v>
      </c>
      <c r="L361" s="1" t="s">
        <v>278</v>
      </c>
      <c r="M361" s="1">
        <v>0.37</v>
      </c>
      <c r="N361" s="1" t="s">
        <v>34</v>
      </c>
      <c r="O361" s="1" t="s">
        <v>54</v>
      </c>
      <c r="P361" s="1" t="s">
        <v>291</v>
      </c>
      <c r="Q361" s="1" t="s">
        <v>2205</v>
      </c>
      <c r="R361" s="1">
        <v>48601</v>
      </c>
      <c r="S361" s="2">
        <v>42112</v>
      </c>
      <c r="T361" s="2">
        <v>42119</v>
      </c>
      <c r="U361" s="1">
        <v>-11.631600000000001</v>
      </c>
      <c r="V361" s="1">
        <v>1</v>
      </c>
      <c r="W361" s="45">
        <v>8.24</v>
      </c>
      <c r="X361" s="1">
        <v>88857</v>
      </c>
      <c r="Y361" s="1">
        <f>DataSheet!$E1194-DataSheet!$D1194</f>
        <v>280.96000000000004</v>
      </c>
      <c r="Z361" s="1" t="str">
        <f>_xlfn.IFS(DataSheet!$O1194="Central","Chris",DataSheet!$O1194="East","Erin",DataSheet!$O1194="South","Sam",DataSheet!$O1194="West","William")</f>
        <v>Sam</v>
      </c>
    </row>
    <row r="362" spans="1:26" ht="15" x14ac:dyDescent="0.25">
      <c r="A362" s="1">
        <v>1826</v>
      </c>
      <c r="B362" s="1" t="s">
        <v>2206</v>
      </c>
      <c r="C362" s="1" t="s">
        <v>118</v>
      </c>
      <c r="D362" s="1">
        <v>0.1</v>
      </c>
      <c r="E362" s="1">
        <v>52.99</v>
      </c>
      <c r="F362" s="1">
        <v>19.989999999999998</v>
      </c>
      <c r="G362" s="1" t="s">
        <v>89</v>
      </c>
      <c r="H362" s="1" t="s">
        <v>96</v>
      </c>
      <c r="I362" s="1" t="s">
        <v>50</v>
      </c>
      <c r="J362" s="1" t="s">
        <v>80</v>
      </c>
      <c r="K362" s="1" t="s">
        <v>75</v>
      </c>
      <c r="L362" s="1" t="s">
        <v>2207</v>
      </c>
      <c r="M362" s="1">
        <v>0.81</v>
      </c>
      <c r="N362" s="1" t="s">
        <v>34</v>
      </c>
      <c r="O362" s="1" t="s">
        <v>54</v>
      </c>
      <c r="P362" s="1" t="s">
        <v>215</v>
      </c>
      <c r="Q362" s="1" t="s">
        <v>2208</v>
      </c>
      <c r="R362" s="1">
        <v>52722</v>
      </c>
      <c r="S362" s="2">
        <v>42112</v>
      </c>
      <c r="T362" s="2">
        <v>42113</v>
      </c>
      <c r="U362" s="1">
        <v>-517.16999999999996</v>
      </c>
      <c r="V362" s="1">
        <v>7</v>
      </c>
      <c r="W362" s="45">
        <v>337.59</v>
      </c>
      <c r="X362" s="1">
        <v>86958</v>
      </c>
      <c r="Y362" s="1">
        <f>DataSheet!$E1195-DataSheet!$D1195</f>
        <v>205.89000000000001</v>
      </c>
      <c r="Z362" s="1" t="str">
        <f>_xlfn.IFS(DataSheet!$O1195="Central","Chris",DataSheet!$O1195="East","Erin",DataSheet!$O1195="South","Sam",DataSheet!$O1195="West","William")</f>
        <v>Sam</v>
      </c>
    </row>
    <row r="363" spans="1:26" ht="15" x14ac:dyDescent="0.25">
      <c r="A363" s="1">
        <v>1827</v>
      </c>
      <c r="B363" s="1" t="s">
        <v>1268</v>
      </c>
      <c r="C363" s="1" t="s">
        <v>118</v>
      </c>
      <c r="D363" s="1">
        <v>7.0000000000000007E-2</v>
      </c>
      <c r="E363" s="1">
        <v>100.98</v>
      </c>
      <c r="F363" s="1">
        <v>57.38</v>
      </c>
      <c r="G363" s="1" t="s">
        <v>28</v>
      </c>
      <c r="H363" s="1" t="s">
        <v>96</v>
      </c>
      <c r="I363" s="1" t="s">
        <v>30</v>
      </c>
      <c r="J363" s="1" t="s">
        <v>119</v>
      </c>
      <c r="K363" s="1" t="s">
        <v>32</v>
      </c>
      <c r="L363" s="1" t="s">
        <v>2209</v>
      </c>
      <c r="M363" s="1">
        <v>0.78</v>
      </c>
      <c r="N363" s="1" t="s">
        <v>34</v>
      </c>
      <c r="O363" s="1" t="s">
        <v>54</v>
      </c>
      <c r="P363" s="1" t="s">
        <v>215</v>
      </c>
      <c r="Q363" s="1" t="s">
        <v>930</v>
      </c>
      <c r="R363" s="1">
        <v>52601</v>
      </c>
      <c r="S363" s="2">
        <v>42112</v>
      </c>
      <c r="T363" s="2">
        <v>42115</v>
      </c>
      <c r="U363" s="1">
        <v>-429.86</v>
      </c>
      <c r="V363" s="1">
        <v>2</v>
      </c>
      <c r="W363" s="45">
        <v>215.32</v>
      </c>
      <c r="X363" s="1">
        <v>86958</v>
      </c>
      <c r="Y363" s="1">
        <f>DataSheet!$E1196-DataSheet!$D1196</f>
        <v>107.48</v>
      </c>
      <c r="Z363" s="1" t="str">
        <f>_xlfn.IFS(DataSheet!$O1196="Central","Chris",DataSheet!$O1196="East","Erin",DataSheet!$O1196="South","Sam",DataSheet!$O1196="West","William")</f>
        <v>Sam</v>
      </c>
    </row>
    <row r="364" spans="1:26" ht="15" x14ac:dyDescent="0.25">
      <c r="A364" s="1">
        <v>1827</v>
      </c>
      <c r="B364" s="1" t="s">
        <v>1268</v>
      </c>
      <c r="C364" s="1" t="s">
        <v>118</v>
      </c>
      <c r="D364" s="1">
        <v>0.03</v>
      </c>
      <c r="E364" s="1">
        <v>85.99</v>
      </c>
      <c r="F364" s="1">
        <v>0.99</v>
      </c>
      <c r="G364" s="1" t="s">
        <v>40</v>
      </c>
      <c r="H364" s="1" t="s">
        <v>96</v>
      </c>
      <c r="I364" s="1" t="s">
        <v>42</v>
      </c>
      <c r="J364" s="1" t="s">
        <v>137</v>
      </c>
      <c r="K364" s="1" t="s">
        <v>52</v>
      </c>
      <c r="L364" s="1" t="s">
        <v>1178</v>
      </c>
      <c r="M364" s="1">
        <v>0.55000000000000004</v>
      </c>
      <c r="N364" s="1" t="s">
        <v>34</v>
      </c>
      <c r="O364" s="1" t="s">
        <v>54</v>
      </c>
      <c r="P364" s="1" t="s">
        <v>215</v>
      </c>
      <c r="Q364" s="1" t="s">
        <v>930</v>
      </c>
      <c r="R364" s="1">
        <v>52601</v>
      </c>
      <c r="S364" s="2">
        <v>42112</v>
      </c>
      <c r="T364" s="2">
        <v>42114</v>
      </c>
      <c r="U364" s="1">
        <v>264.16649999999998</v>
      </c>
      <c r="V364" s="1">
        <v>5</v>
      </c>
      <c r="W364" s="45">
        <v>382.85</v>
      </c>
      <c r="X364" s="1">
        <v>86958</v>
      </c>
      <c r="Y364" s="1">
        <f>DataSheet!$E1197-DataSheet!$D1197</f>
        <v>296.10000000000002</v>
      </c>
      <c r="Z364" s="1" t="str">
        <f>_xlfn.IFS(DataSheet!$O1197="Central","Chris",DataSheet!$O1197="East","Erin",DataSheet!$O1197="South","Sam",DataSheet!$O1197="West","William")</f>
        <v>Sam</v>
      </c>
    </row>
    <row r="365" spans="1:26" ht="15" x14ac:dyDescent="0.25">
      <c r="A365" s="1">
        <v>1933</v>
      </c>
      <c r="B365" s="1" t="s">
        <v>2222</v>
      </c>
      <c r="C365" s="1" t="s">
        <v>49</v>
      </c>
      <c r="D365" s="1">
        <v>0.06</v>
      </c>
      <c r="E365" s="1">
        <v>3.58</v>
      </c>
      <c r="F365" s="1">
        <v>1.63</v>
      </c>
      <c r="G365" s="1" t="s">
        <v>40</v>
      </c>
      <c r="H365" s="1" t="s">
        <v>96</v>
      </c>
      <c r="I365" s="1" t="s">
        <v>50</v>
      </c>
      <c r="J365" s="1" t="s">
        <v>178</v>
      </c>
      <c r="K365" s="1" t="s">
        <v>52</v>
      </c>
      <c r="L365" s="1" t="s">
        <v>2223</v>
      </c>
      <c r="M365" s="1">
        <v>0.36</v>
      </c>
      <c r="N365" s="1" t="s">
        <v>34</v>
      </c>
      <c r="O365" s="1" t="s">
        <v>54</v>
      </c>
      <c r="P365" s="1" t="s">
        <v>189</v>
      </c>
      <c r="Q365" s="1" t="s">
        <v>2224</v>
      </c>
      <c r="R365" s="1">
        <v>75043</v>
      </c>
      <c r="S365" s="2">
        <v>42113</v>
      </c>
      <c r="T365" s="2">
        <v>42117</v>
      </c>
      <c r="U365" s="1">
        <v>14</v>
      </c>
      <c r="V365" s="1">
        <v>10</v>
      </c>
      <c r="W365" s="45">
        <v>34.76</v>
      </c>
      <c r="X365" s="1">
        <v>86687</v>
      </c>
      <c r="Y365" s="1">
        <f>DataSheet!$E1206-DataSheet!$D1206</f>
        <v>22.84</v>
      </c>
      <c r="Z365" s="1" t="str">
        <f>_xlfn.IFS(DataSheet!$O1206="Central","Chris",DataSheet!$O1206="East","Erin",DataSheet!$O1206="South","Sam",DataSheet!$O1206="West","William")</f>
        <v>Sam</v>
      </c>
    </row>
    <row r="366" spans="1:26" ht="15" x14ac:dyDescent="0.25">
      <c r="A366" s="1">
        <v>2117</v>
      </c>
      <c r="B366" s="1" t="s">
        <v>2233</v>
      </c>
      <c r="C366" s="1" t="s">
        <v>39</v>
      </c>
      <c r="D366" s="1">
        <v>0.03</v>
      </c>
      <c r="E366" s="1">
        <v>320.98</v>
      </c>
      <c r="F366" s="1">
        <v>24.49</v>
      </c>
      <c r="G366" s="1" t="s">
        <v>40</v>
      </c>
      <c r="H366" s="1" t="s">
        <v>73</v>
      </c>
      <c r="I366" s="1" t="s">
        <v>30</v>
      </c>
      <c r="J366" s="1" t="s">
        <v>111</v>
      </c>
      <c r="K366" s="1" t="s">
        <v>66</v>
      </c>
      <c r="L366" s="1" t="s">
        <v>2234</v>
      </c>
      <c r="M366" s="1">
        <v>0.55000000000000004</v>
      </c>
      <c r="N366" s="1" t="s">
        <v>34</v>
      </c>
      <c r="O366" s="1" t="s">
        <v>54</v>
      </c>
      <c r="P366" s="1" t="s">
        <v>189</v>
      </c>
      <c r="Q366" s="1" t="s">
        <v>1029</v>
      </c>
      <c r="R366" s="1">
        <v>75401</v>
      </c>
      <c r="S366" s="2">
        <v>42114</v>
      </c>
      <c r="T366" s="2">
        <v>42116</v>
      </c>
      <c r="U366" s="1">
        <v>4554.4346999999998</v>
      </c>
      <c r="V366" s="1">
        <v>20</v>
      </c>
      <c r="W366" s="45">
        <v>6600.63</v>
      </c>
      <c r="X366" s="1">
        <v>90891</v>
      </c>
      <c r="Y366" s="1">
        <f>DataSheet!$E1215-DataSheet!$D1215</f>
        <v>65.989999999999995</v>
      </c>
      <c r="Z366" s="1" t="str">
        <f>_xlfn.IFS(DataSheet!$O1215="Central","Chris",DataSheet!$O1215="East","Erin",DataSheet!$O1215="South","Sam",DataSheet!$O1215="West","William")</f>
        <v>Sam</v>
      </c>
    </row>
    <row r="367" spans="1:26" ht="15" x14ac:dyDescent="0.25">
      <c r="A367" s="1">
        <v>2117</v>
      </c>
      <c r="B367" s="1" t="s">
        <v>2233</v>
      </c>
      <c r="C367" s="1" t="s">
        <v>39</v>
      </c>
      <c r="D367" s="1">
        <v>0.06</v>
      </c>
      <c r="E367" s="1">
        <v>125.99</v>
      </c>
      <c r="F367" s="1">
        <v>8.8000000000000007</v>
      </c>
      <c r="G367" s="1" t="s">
        <v>40</v>
      </c>
      <c r="H367" s="1" t="s">
        <v>73</v>
      </c>
      <c r="I367" s="1" t="s">
        <v>42</v>
      </c>
      <c r="J367" s="1" t="s">
        <v>137</v>
      </c>
      <c r="K367" s="1" t="s">
        <v>75</v>
      </c>
      <c r="L367" s="1" t="s">
        <v>2235</v>
      </c>
      <c r="M367" s="1">
        <v>0.59</v>
      </c>
      <c r="N367" s="1" t="s">
        <v>34</v>
      </c>
      <c r="O367" s="1" t="s">
        <v>54</v>
      </c>
      <c r="P367" s="1" t="s">
        <v>189</v>
      </c>
      <c r="Q367" s="1" t="s">
        <v>1029</v>
      </c>
      <c r="R367" s="1">
        <v>75401</v>
      </c>
      <c r="S367" s="2">
        <v>42114</v>
      </c>
      <c r="T367" s="2">
        <v>42115</v>
      </c>
      <c r="U367" s="1">
        <v>618.19308000000001</v>
      </c>
      <c r="V367" s="1">
        <v>18</v>
      </c>
      <c r="W367" s="45">
        <v>1811.99</v>
      </c>
      <c r="X367" s="1">
        <v>90891</v>
      </c>
      <c r="Y367" s="1">
        <f>DataSheet!$E1216-DataSheet!$D1216</f>
        <v>45.980000000000004</v>
      </c>
      <c r="Z367" s="1" t="str">
        <f>_xlfn.IFS(DataSheet!$O1216="Central","Chris",DataSheet!$O1216="East","Erin",DataSheet!$O1216="South","Sam",DataSheet!$O1216="West","William")</f>
        <v>Sam</v>
      </c>
    </row>
    <row r="368" spans="1:26" ht="15" x14ac:dyDescent="0.25">
      <c r="A368" s="1">
        <v>2668</v>
      </c>
      <c r="B368" s="1" t="s">
        <v>1898</v>
      </c>
      <c r="C368" s="1" t="s">
        <v>72</v>
      </c>
      <c r="D368" s="1">
        <v>0.06</v>
      </c>
      <c r="E368" s="1">
        <v>3.93</v>
      </c>
      <c r="F368" s="1">
        <v>0.99</v>
      </c>
      <c r="G368" s="1" t="s">
        <v>40</v>
      </c>
      <c r="H368" s="1" t="s">
        <v>73</v>
      </c>
      <c r="I368" s="1" t="s">
        <v>50</v>
      </c>
      <c r="J368" s="1" t="s">
        <v>178</v>
      </c>
      <c r="K368" s="1" t="s">
        <v>52</v>
      </c>
      <c r="L368" s="1" t="s">
        <v>2257</v>
      </c>
      <c r="M368" s="1">
        <v>0.39</v>
      </c>
      <c r="N368" s="1" t="s">
        <v>34</v>
      </c>
      <c r="O368" s="1" t="s">
        <v>54</v>
      </c>
      <c r="P368" s="1" t="s">
        <v>1073</v>
      </c>
      <c r="Q368" s="1" t="s">
        <v>1900</v>
      </c>
      <c r="R368" s="1">
        <v>57701</v>
      </c>
      <c r="S368" s="2">
        <v>42115</v>
      </c>
      <c r="T368" s="2">
        <v>42117</v>
      </c>
      <c r="U368" s="1">
        <v>10.782400000000001</v>
      </c>
      <c r="V368" s="1">
        <v>6</v>
      </c>
      <c r="W368" s="45">
        <v>24.18</v>
      </c>
      <c r="X368" s="1">
        <v>87832</v>
      </c>
      <c r="Y368" s="1">
        <f>DataSheet!$E1236-DataSheet!$D1236</f>
        <v>11.92</v>
      </c>
      <c r="Z368" s="1" t="str">
        <f>_xlfn.IFS(DataSheet!$O1236="Central","Chris",DataSheet!$O1236="East","Erin",DataSheet!$O1236="South","Sam",DataSheet!$O1236="West","William")</f>
        <v>Sam</v>
      </c>
    </row>
    <row r="369" spans="1:26" ht="15" x14ac:dyDescent="0.25">
      <c r="A369" s="1">
        <v>667</v>
      </c>
      <c r="B369" s="1" t="s">
        <v>555</v>
      </c>
      <c r="C369" s="1" t="s">
        <v>49</v>
      </c>
      <c r="D369" s="1">
        <v>0.02</v>
      </c>
      <c r="E369" s="1">
        <v>4.57</v>
      </c>
      <c r="F369" s="1">
        <v>5.42</v>
      </c>
      <c r="G369" s="1" t="s">
        <v>40</v>
      </c>
      <c r="H369" s="1" t="s">
        <v>96</v>
      </c>
      <c r="I369" s="1" t="s">
        <v>50</v>
      </c>
      <c r="J369" s="1" t="s">
        <v>74</v>
      </c>
      <c r="K369" s="1" t="s">
        <v>75</v>
      </c>
      <c r="L369" s="1" t="s">
        <v>2263</v>
      </c>
      <c r="M369" s="1">
        <v>0.37</v>
      </c>
      <c r="N369" s="1" t="s">
        <v>34</v>
      </c>
      <c r="O369" s="1" t="s">
        <v>54</v>
      </c>
      <c r="P369" s="1" t="s">
        <v>189</v>
      </c>
      <c r="Q369" s="1" t="s">
        <v>556</v>
      </c>
      <c r="R369" s="1">
        <v>75203</v>
      </c>
      <c r="S369" s="2">
        <v>42116</v>
      </c>
      <c r="T369" s="2">
        <v>42120</v>
      </c>
      <c r="U369" s="1">
        <v>-124.2805</v>
      </c>
      <c r="V369" s="1">
        <v>45</v>
      </c>
      <c r="W369" s="45">
        <v>221.06</v>
      </c>
      <c r="X369" s="1">
        <v>48257</v>
      </c>
      <c r="Y369" s="1">
        <f>DataSheet!$E1240-DataSheet!$D1240</f>
        <v>70.910000000000011</v>
      </c>
      <c r="Z369" s="1" t="str">
        <f>_xlfn.IFS(DataSheet!$O1240="Central","Chris",DataSheet!$O1240="East","Erin",DataSheet!$O1240="South","Sam",DataSheet!$O1240="West","William")</f>
        <v>Sam</v>
      </c>
    </row>
    <row r="370" spans="1:26" ht="15" x14ac:dyDescent="0.25">
      <c r="A370" s="1">
        <v>1777</v>
      </c>
      <c r="B370" s="1" t="s">
        <v>174</v>
      </c>
      <c r="C370" s="1" t="s">
        <v>49</v>
      </c>
      <c r="D370" s="1">
        <v>7.0000000000000007E-2</v>
      </c>
      <c r="E370" s="1">
        <v>5.43</v>
      </c>
      <c r="F370" s="1">
        <v>0.95</v>
      </c>
      <c r="G370" s="1" t="s">
        <v>40</v>
      </c>
      <c r="H370" s="1" t="s">
        <v>41</v>
      </c>
      <c r="I370" s="1" t="s">
        <v>50</v>
      </c>
      <c r="J370" s="1" t="s">
        <v>90</v>
      </c>
      <c r="K370" s="1" t="s">
        <v>52</v>
      </c>
      <c r="L370" s="1" t="s">
        <v>2265</v>
      </c>
      <c r="M370" s="1">
        <v>0.36</v>
      </c>
      <c r="N370" s="1" t="s">
        <v>34</v>
      </c>
      <c r="O370" s="1" t="s">
        <v>54</v>
      </c>
      <c r="P370" s="1" t="s">
        <v>55</v>
      </c>
      <c r="Q370" s="1" t="s">
        <v>176</v>
      </c>
      <c r="R370" s="1">
        <v>46383</v>
      </c>
      <c r="S370" s="2">
        <v>42116</v>
      </c>
      <c r="T370" s="2">
        <v>42120</v>
      </c>
      <c r="U370" s="1">
        <v>26.5029</v>
      </c>
      <c r="V370" s="1">
        <v>7</v>
      </c>
      <c r="W370" s="45">
        <v>38.409999999999997</v>
      </c>
      <c r="X370" s="1">
        <v>89939</v>
      </c>
      <c r="Y370" s="1">
        <f>DataSheet!$E1241-DataSheet!$D1241</f>
        <v>200.91</v>
      </c>
      <c r="Z370" s="1" t="str">
        <f>_xlfn.IFS(DataSheet!$O1241="Central","Chris",DataSheet!$O1241="East","Erin",DataSheet!$O1241="South","Sam",DataSheet!$O1241="West","William")</f>
        <v>Sam</v>
      </c>
    </row>
    <row r="371" spans="1:26" ht="15" x14ac:dyDescent="0.25">
      <c r="A371" s="1">
        <v>1253</v>
      </c>
      <c r="B371" s="1" t="s">
        <v>2274</v>
      </c>
      <c r="C371" s="1" t="s">
        <v>49</v>
      </c>
      <c r="D371" s="1">
        <v>0.02</v>
      </c>
      <c r="E371" s="1">
        <v>46.89</v>
      </c>
      <c r="F371" s="1">
        <v>5.0999999999999996</v>
      </c>
      <c r="G371" s="1" t="s">
        <v>40</v>
      </c>
      <c r="H371" s="1" t="s">
        <v>73</v>
      </c>
      <c r="I371" s="1" t="s">
        <v>50</v>
      </c>
      <c r="J371" s="1" t="s">
        <v>97</v>
      </c>
      <c r="K371" s="1" t="s">
        <v>146</v>
      </c>
      <c r="L371" s="1" t="s">
        <v>1845</v>
      </c>
      <c r="M371" s="1">
        <v>0.46</v>
      </c>
      <c r="N371" s="1" t="s">
        <v>34</v>
      </c>
      <c r="O371" s="1" t="s">
        <v>54</v>
      </c>
      <c r="P371" s="1" t="s">
        <v>189</v>
      </c>
      <c r="Q371" s="1" t="s">
        <v>2275</v>
      </c>
      <c r="R371" s="1">
        <v>78613</v>
      </c>
      <c r="S371" s="2">
        <v>42117</v>
      </c>
      <c r="T371" s="2">
        <v>42117</v>
      </c>
      <c r="U371" s="1">
        <v>421.3485</v>
      </c>
      <c r="V371" s="1">
        <v>13</v>
      </c>
      <c r="W371" s="45">
        <v>610.65</v>
      </c>
      <c r="X371" s="1">
        <v>89981</v>
      </c>
      <c r="Y371" s="1">
        <f>DataSheet!$E1247-DataSheet!$D1247</f>
        <v>34.940000000000005</v>
      </c>
      <c r="Z371" s="1" t="str">
        <f>_xlfn.IFS(DataSheet!$O1247="Central","Chris",DataSheet!$O1247="East","Erin",DataSheet!$O1247="South","Sam",DataSheet!$O1247="West","William")</f>
        <v>Sam</v>
      </c>
    </row>
    <row r="372" spans="1:26" ht="15" x14ac:dyDescent="0.25">
      <c r="A372" s="1">
        <v>1253</v>
      </c>
      <c r="B372" s="1" t="s">
        <v>2274</v>
      </c>
      <c r="C372" s="1" t="s">
        <v>49</v>
      </c>
      <c r="D372" s="1">
        <v>0.05</v>
      </c>
      <c r="E372" s="1">
        <v>140.97999999999999</v>
      </c>
      <c r="F372" s="1">
        <v>36.090000000000003</v>
      </c>
      <c r="G372" s="1" t="s">
        <v>28</v>
      </c>
      <c r="H372" s="1" t="s">
        <v>73</v>
      </c>
      <c r="I372" s="1" t="s">
        <v>30</v>
      </c>
      <c r="J372" s="1" t="s">
        <v>119</v>
      </c>
      <c r="K372" s="1" t="s">
        <v>32</v>
      </c>
      <c r="L372" s="1" t="s">
        <v>1864</v>
      </c>
      <c r="M372" s="1">
        <v>0.77</v>
      </c>
      <c r="N372" s="1" t="s">
        <v>34</v>
      </c>
      <c r="O372" s="1" t="s">
        <v>54</v>
      </c>
      <c r="P372" s="1" t="s">
        <v>189</v>
      </c>
      <c r="Q372" s="1" t="s">
        <v>2275</v>
      </c>
      <c r="R372" s="1">
        <v>78613</v>
      </c>
      <c r="S372" s="2">
        <v>42117</v>
      </c>
      <c r="T372" s="2">
        <v>42119</v>
      </c>
      <c r="U372" s="1">
        <v>-373.09</v>
      </c>
      <c r="V372" s="1">
        <v>5</v>
      </c>
      <c r="W372" s="45">
        <v>699.24</v>
      </c>
      <c r="X372" s="1">
        <v>89981</v>
      </c>
      <c r="Y372" s="1">
        <f>DataSheet!$E1248-DataSheet!$D1248</f>
        <v>50.97</v>
      </c>
      <c r="Z372" s="1" t="str">
        <f>_xlfn.IFS(DataSheet!$O1248="Central","Chris",DataSheet!$O1248="East","Erin",DataSheet!$O1248="South","Sam",DataSheet!$O1248="West","William")</f>
        <v>Sam</v>
      </c>
    </row>
    <row r="373" spans="1:26" ht="15" x14ac:dyDescent="0.25">
      <c r="A373" s="1">
        <v>1253</v>
      </c>
      <c r="B373" s="1" t="s">
        <v>2274</v>
      </c>
      <c r="C373" s="1" t="s">
        <v>49</v>
      </c>
      <c r="D373" s="1">
        <v>0.1</v>
      </c>
      <c r="E373" s="1">
        <v>212.6</v>
      </c>
      <c r="F373" s="1">
        <v>110.2</v>
      </c>
      <c r="G373" s="1" t="s">
        <v>28</v>
      </c>
      <c r="H373" s="1" t="s">
        <v>73</v>
      </c>
      <c r="I373" s="1" t="s">
        <v>30</v>
      </c>
      <c r="J373" s="1" t="s">
        <v>31</v>
      </c>
      <c r="K373" s="1" t="s">
        <v>32</v>
      </c>
      <c r="L373" s="1" t="s">
        <v>165</v>
      </c>
      <c r="M373" s="1">
        <v>0.73</v>
      </c>
      <c r="N373" s="1" t="s">
        <v>34</v>
      </c>
      <c r="O373" s="1" t="s">
        <v>54</v>
      </c>
      <c r="P373" s="1" t="s">
        <v>189</v>
      </c>
      <c r="Q373" s="1" t="s">
        <v>2275</v>
      </c>
      <c r="R373" s="1">
        <v>78613</v>
      </c>
      <c r="S373" s="2">
        <v>42117</v>
      </c>
      <c r="T373" s="2">
        <v>42119</v>
      </c>
      <c r="U373" s="1">
        <v>-3465.0720000000001</v>
      </c>
      <c r="V373" s="1">
        <v>12</v>
      </c>
      <c r="W373" s="45">
        <v>2346.0300000000002</v>
      </c>
      <c r="X373" s="1">
        <v>89981</v>
      </c>
      <c r="Y373" s="1">
        <f>DataSheet!$E1249-DataSheet!$D1249</f>
        <v>6.6</v>
      </c>
      <c r="Z373" s="1" t="str">
        <f>_xlfn.IFS(DataSheet!$O1249="Central","Chris",DataSheet!$O1249="East","Erin",DataSheet!$O1249="South","Sam",DataSheet!$O1249="West","William")</f>
        <v>Sam</v>
      </c>
    </row>
    <row r="374" spans="1:26" ht="15" x14ac:dyDescent="0.25">
      <c r="A374" s="1">
        <v>146</v>
      </c>
      <c r="B374" s="1" t="s">
        <v>1602</v>
      </c>
      <c r="C374" s="1" t="s">
        <v>118</v>
      </c>
      <c r="D374" s="1">
        <v>0.06</v>
      </c>
      <c r="E374" s="1">
        <v>180.98</v>
      </c>
      <c r="F374" s="1">
        <v>26.2</v>
      </c>
      <c r="G374" s="1" t="s">
        <v>28</v>
      </c>
      <c r="H374" s="1" t="s">
        <v>96</v>
      </c>
      <c r="I374" s="1" t="s">
        <v>30</v>
      </c>
      <c r="J374" s="1" t="s">
        <v>111</v>
      </c>
      <c r="K374" s="1" t="s">
        <v>59</v>
      </c>
      <c r="L374" s="1" t="s">
        <v>2276</v>
      </c>
      <c r="M374" s="1">
        <v>0.59</v>
      </c>
      <c r="N374" s="1" t="s">
        <v>34</v>
      </c>
      <c r="O374" s="1" t="s">
        <v>54</v>
      </c>
      <c r="P374" s="1" t="s">
        <v>189</v>
      </c>
      <c r="Q374" s="1" t="s">
        <v>1604</v>
      </c>
      <c r="R374" s="1">
        <v>76148</v>
      </c>
      <c r="S374" s="2">
        <v>42117</v>
      </c>
      <c r="T374" s="2">
        <v>42118</v>
      </c>
      <c r="U374" s="1">
        <v>251.4084</v>
      </c>
      <c r="V374" s="1">
        <v>5</v>
      </c>
      <c r="W374" s="45">
        <v>929.57</v>
      </c>
      <c r="X374" s="1">
        <v>91090</v>
      </c>
      <c r="Y374" s="1">
        <f>DataSheet!$E1250-DataSheet!$D1250</f>
        <v>19.98</v>
      </c>
      <c r="Z374" s="1" t="str">
        <f>_xlfn.IFS(DataSheet!$O1250="Central","Chris",DataSheet!$O1250="East","Erin",DataSheet!$O1250="South","Sam",DataSheet!$O1250="West","William")</f>
        <v>Sam</v>
      </c>
    </row>
    <row r="375" spans="1:26" ht="15" x14ac:dyDescent="0.25">
      <c r="A375" s="1">
        <v>483</v>
      </c>
      <c r="B375" s="1" t="s">
        <v>817</v>
      </c>
      <c r="C375" s="1" t="s">
        <v>72</v>
      </c>
      <c r="D375" s="1">
        <v>0.06</v>
      </c>
      <c r="E375" s="1">
        <v>3.36</v>
      </c>
      <c r="F375" s="1">
        <v>6.27</v>
      </c>
      <c r="G375" s="1" t="s">
        <v>40</v>
      </c>
      <c r="H375" s="1" t="s">
        <v>96</v>
      </c>
      <c r="I375" s="1" t="s">
        <v>50</v>
      </c>
      <c r="J375" s="1" t="s">
        <v>74</v>
      </c>
      <c r="K375" s="1" t="s">
        <v>75</v>
      </c>
      <c r="L375" s="1" t="s">
        <v>188</v>
      </c>
      <c r="M375" s="1">
        <v>0.4</v>
      </c>
      <c r="N375" s="1" t="s">
        <v>34</v>
      </c>
      <c r="O375" s="1" t="s">
        <v>54</v>
      </c>
      <c r="P375" s="1" t="s">
        <v>105</v>
      </c>
      <c r="Q375" s="1" t="s">
        <v>819</v>
      </c>
      <c r="R375" s="1">
        <v>60543</v>
      </c>
      <c r="S375" s="2">
        <v>42117</v>
      </c>
      <c r="T375" s="2">
        <v>42118</v>
      </c>
      <c r="U375" s="1">
        <v>-24.057539999999999</v>
      </c>
      <c r="V375" s="1">
        <v>2</v>
      </c>
      <c r="W375" s="45">
        <v>8.82</v>
      </c>
      <c r="X375" s="1">
        <v>90354</v>
      </c>
      <c r="Y375" s="1">
        <f>DataSheet!$E1254-DataSheet!$D1254</f>
        <v>7.81</v>
      </c>
      <c r="Z375" s="1" t="str">
        <f>_xlfn.IFS(DataSheet!$O1254="Central","Chris",DataSheet!$O1254="East","Erin",DataSheet!$O1254="South","Sam",DataSheet!$O1254="West","William")</f>
        <v>Sam</v>
      </c>
    </row>
    <row r="376" spans="1:26" ht="15" x14ac:dyDescent="0.25">
      <c r="A376" s="1">
        <v>483</v>
      </c>
      <c r="B376" s="1" t="s">
        <v>817</v>
      </c>
      <c r="C376" s="1" t="s">
        <v>72</v>
      </c>
      <c r="D376" s="1">
        <v>7.0000000000000007E-2</v>
      </c>
      <c r="E376" s="1">
        <v>699.99</v>
      </c>
      <c r="F376" s="1">
        <v>24.49</v>
      </c>
      <c r="G376" s="1" t="s">
        <v>40</v>
      </c>
      <c r="H376" s="1" t="s">
        <v>96</v>
      </c>
      <c r="I376" s="1" t="s">
        <v>42</v>
      </c>
      <c r="J376" s="1" t="s">
        <v>65</v>
      </c>
      <c r="K376" s="1" t="s">
        <v>66</v>
      </c>
      <c r="L376" s="1" t="s">
        <v>315</v>
      </c>
      <c r="M376" s="1">
        <v>0.41</v>
      </c>
      <c r="N376" s="1" t="s">
        <v>34</v>
      </c>
      <c r="O376" s="1" t="s">
        <v>54</v>
      </c>
      <c r="P376" s="1" t="s">
        <v>105</v>
      </c>
      <c r="Q376" s="1" t="s">
        <v>819</v>
      </c>
      <c r="R376" s="1">
        <v>60543</v>
      </c>
      <c r="S376" s="2">
        <v>42117</v>
      </c>
      <c r="T376" s="2">
        <v>42119</v>
      </c>
      <c r="U376" s="1">
        <v>2583.5614799999998</v>
      </c>
      <c r="V376" s="1">
        <v>9</v>
      </c>
      <c r="W376" s="45">
        <v>5976.09</v>
      </c>
      <c r="X376" s="1">
        <v>90354</v>
      </c>
      <c r="Y376" s="1">
        <f>DataSheet!$E1255-DataSheet!$D1255</f>
        <v>9.75</v>
      </c>
      <c r="Z376" s="1" t="str">
        <f>_xlfn.IFS(DataSheet!$O1255="Central","Chris",DataSheet!$O1255="East","Erin",DataSheet!$O1255="South","Sam",DataSheet!$O1255="West","William")</f>
        <v>Sam</v>
      </c>
    </row>
    <row r="377" spans="1:26" ht="15" x14ac:dyDescent="0.25">
      <c r="A377" s="1">
        <v>1893</v>
      </c>
      <c r="B377" s="1" t="s">
        <v>2303</v>
      </c>
      <c r="C377" s="1" t="s">
        <v>49</v>
      </c>
      <c r="D377" s="1">
        <v>0.03</v>
      </c>
      <c r="E377" s="1">
        <v>180.98</v>
      </c>
      <c r="F377" s="1">
        <v>26.2</v>
      </c>
      <c r="G377" s="1" t="s">
        <v>28</v>
      </c>
      <c r="H377" s="1" t="s">
        <v>41</v>
      </c>
      <c r="I377" s="1" t="s">
        <v>30</v>
      </c>
      <c r="J377" s="1" t="s">
        <v>111</v>
      </c>
      <c r="K377" s="1" t="s">
        <v>59</v>
      </c>
      <c r="L377" s="1" t="s">
        <v>2276</v>
      </c>
      <c r="M377" s="1">
        <v>0.59</v>
      </c>
      <c r="N377" s="1" t="s">
        <v>34</v>
      </c>
      <c r="O377" s="1" t="s">
        <v>54</v>
      </c>
      <c r="P377" s="1" t="s">
        <v>82</v>
      </c>
      <c r="Q377" s="1" t="s">
        <v>2304</v>
      </c>
      <c r="R377" s="1">
        <v>63119</v>
      </c>
      <c r="S377" s="2">
        <v>42120</v>
      </c>
      <c r="T377" s="2">
        <v>42124</v>
      </c>
      <c r="U377" s="1">
        <v>588.54</v>
      </c>
      <c r="V377" s="1">
        <v>5</v>
      </c>
      <c r="W377" s="45">
        <v>928.92</v>
      </c>
      <c r="X377" s="1">
        <v>91262</v>
      </c>
      <c r="Y377" s="1">
        <f>DataSheet!$E1271-DataSheet!$D1271</f>
        <v>142.83000000000001</v>
      </c>
      <c r="Z377" s="1" t="str">
        <f>_xlfn.IFS(DataSheet!$O1271="Central","Chris",DataSheet!$O1271="East","Erin",DataSheet!$O1271="South","Sam",DataSheet!$O1271="West","William")</f>
        <v>Sam</v>
      </c>
    </row>
    <row r="378" spans="1:26" ht="15" x14ac:dyDescent="0.25">
      <c r="A378" s="1">
        <v>2380</v>
      </c>
      <c r="B378" s="1" t="s">
        <v>2306</v>
      </c>
      <c r="C378" s="1" t="s">
        <v>72</v>
      </c>
      <c r="D378" s="1">
        <v>7.0000000000000007E-2</v>
      </c>
      <c r="E378" s="1">
        <v>3.38</v>
      </c>
      <c r="F378" s="1">
        <v>0.85</v>
      </c>
      <c r="G378" s="1" t="s">
        <v>40</v>
      </c>
      <c r="H378" s="1" t="s">
        <v>29</v>
      </c>
      <c r="I378" s="1" t="s">
        <v>50</v>
      </c>
      <c r="J378" s="1" t="s">
        <v>51</v>
      </c>
      <c r="K378" s="1" t="s">
        <v>52</v>
      </c>
      <c r="L378" s="1" t="s">
        <v>938</v>
      </c>
      <c r="M378" s="1">
        <v>0.48</v>
      </c>
      <c r="N378" s="1" t="s">
        <v>34</v>
      </c>
      <c r="O378" s="1" t="s">
        <v>54</v>
      </c>
      <c r="P378" s="1" t="s">
        <v>291</v>
      </c>
      <c r="Q378" s="1" t="s">
        <v>2307</v>
      </c>
      <c r="R378" s="1">
        <v>49505</v>
      </c>
      <c r="S378" s="2">
        <v>42120</v>
      </c>
      <c r="T378" s="2">
        <v>42122</v>
      </c>
      <c r="U378" s="1">
        <v>19.04</v>
      </c>
      <c r="V378" s="1">
        <v>9</v>
      </c>
      <c r="W378" s="45">
        <v>29.08</v>
      </c>
      <c r="X378" s="1">
        <v>86654</v>
      </c>
      <c r="Y378" s="1">
        <f>DataSheet!$E1276-DataSheet!$D1276</f>
        <v>85.94</v>
      </c>
      <c r="Z378" s="1" t="str">
        <f>_xlfn.IFS(DataSheet!$O1276="Central","Chris",DataSheet!$O1276="East","Erin",DataSheet!$O1276="South","Sam",DataSheet!$O1276="West","William")</f>
        <v>Sam</v>
      </c>
    </row>
    <row r="379" spans="1:26" ht="15" x14ac:dyDescent="0.25">
      <c r="A379" s="1">
        <v>202</v>
      </c>
      <c r="B379" s="1" t="s">
        <v>550</v>
      </c>
      <c r="C379" s="1" t="s">
        <v>72</v>
      </c>
      <c r="D379" s="1">
        <v>0.09</v>
      </c>
      <c r="E379" s="1">
        <v>12.28</v>
      </c>
      <c r="F379" s="1">
        <v>4.8600000000000003</v>
      </c>
      <c r="G379" s="1" t="s">
        <v>40</v>
      </c>
      <c r="H379" s="1" t="s">
        <v>96</v>
      </c>
      <c r="I379" s="1" t="s">
        <v>50</v>
      </c>
      <c r="J379" s="1" t="s">
        <v>90</v>
      </c>
      <c r="K379" s="1" t="s">
        <v>75</v>
      </c>
      <c r="L379" s="1" t="s">
        <v>1862</v>
      </c>
      <c r="M379" s="1">
        <v>0.38</v>
      </c>
      <c r="N379" s="1" t="s">
        <v>34</v>
      </c>
      <c r="O379" s="1" t="s">
        <v>54</v>
      </c>
      <c r="P379" s="1" t="s">
        <v>209</v>
      </c>
      <c r="Q379" s="1" t="s">
        <v>552</v>
      </c>
      <c r="R379" s="1">
        <v>74006</v>
      </c>
      <c r="S379" s="2">
        <v>42121</v>
      </c>
      <c r="T379" s="2">
        <v>42122</v>
      </c>
      <c r="U379" s="1">
        <v>1.73</v>
      </c>
      <c r="V379" s="1">
        <v>3</v>
      </c>
      <c r="W379" s="45">
        <v>34.65</v>
      </c>
      <c r="X379" s="1">
        <v>88971</v>
      </c>
      <c r="Y379" s="1">
        <f>DataSheet!$E1280-DataSheet!$D1280</f>
        <v>13.33</v>
      </c>
      <c r="Z379" s="1" t="str">
        <f>_xlfn.IFS(DataSheet!$O1280="Central","Chris",DataSheet!$O1280="East","Erin",DataSheet!$O1280="South","Sam",DataSheet!$O1280="West","William")</f>
        <v>Sam</v>
      </c>
    </row>
    <row r="380" spans="1:26" ht="15" x14ac:dyDescent="0.25">
      <c r="A380" s="1">
        <v>2912</v>
      </c>
      <c r="B380" s="1" t="s">
        <v>2322</v>
      </c>
      <c r="C380" s="1" t="s">
        <v>39</v>
      </c>
      <c r="D380" s="1">
        <v>0.04</v>
      </c>
      <c r="E380" s="1">
        <v>4.13</v>
      </c>
      <c r="F380" s="1">
        <v>0.99</v>
      </c>
      <c r="G380" s="1" t="s">
        <v>89</v>
      </c>
      <c r="H380" s="1" t="s">
        <v>73</v>
      </c>
      <c r="I380" s="1" t="s">
        <v>50</v>
      </c>
      <c r="J380" s="1" t="s">
        <v>154</v>
      </c>
      <c r="K380" s="1" t="s">
        <v>75</v>
      </c>
      <c r="L380" s="1" t="s">
        <v>328</v>
      </c>
      <c r="M380" s="1">
        <v>0.39</v>
      </c>
      <c r="N380" s="1" t="s">
        <v>34</v>
      </c>
      <c r="O380" s="1" t="s">
        <v>54</v>
      </c>
      <c r="P380" s="1" t="s">
        <v>567</v>
      </c>
      <c r="Q380" s="1" t="s">
        <v>2323</v>
      </c>
      <c r="R380" s="1">
        <v>58201</v>
      </c>
      <c r="S380" s="2">
        <v>42122</v>
      </c>
      <c r="T380" s="2">
        <v>42124</v>
      </c>
      <c r="U380" s="1">
        <v>22.307700000000001</v>
      </c>
      <c r="V380" s="1">
        <v>7</v>
      </c>
      <c r="W380" s="45">
        <v>32.33</v>
      </c>
      <c r="X380" s="1">
        <v>87396</v>
      </c>
      <c r="Y380" s="1">
        <f>DataSheet!$E1293-DataSheet!$D1293</f>
        <v>40.889999999999993</v>
      </c>
      <c r="Z380" s="1" t="str">
        <f>_xlfn.IFS(DataSheet!$O1293="Central","Chris",DataSheet!$O1293="East","Erin",DataSheet!$O1293="South","Sam",DataSheet!$O1293="West","William")</f>
        <v>Sam</v>
      </c>
    </row>
    <row r="381" spans="1:26" ht="15" x14ac:dyDescent="0.25">
      <c r="A381" s="1">
        <v>2912</v>
      </c>
      <c r="B381" s="1" t="s">
        <v>2322</v>
      </c>
      <c r="C381" s="1" t="s">
        <v>39</v>
      </c>
      <c r="D381" s="1">
        <v>0.06</v>
      </c>
      <c r="E381" s="1">
        <v>55.48</v>
      </c>
      <c r="F381" s="1">
        <v>14.3</v>
      </c>
      <c r="G381" s="1" t="s">
        <v>40</v>
      </c>
      <c r="H381" s="1" t="s">
        <v>73</v>
      </c>
      <c r="I381" s="1" t="s">
        <v>50</v>
      </c>
      <c r="J381" s="1" t="s">
        <v>90</v>
      </c>
      <c r="K381" s="1" t="s">
        <v>75</v>
      </c>
      <c r="L381" s="1" t="s">
        <v>849</v>
      </c>
      <c r="M381" s="1">
        <v>0.37</v>
      </c>
      <c r="N381" s="1" t="s">
        <v>34</v>
      </c>
      <c r="O381" s="1" t="s">
        <v>54</v>
      </c>
      <c r="P381" s="1" t="s">
        <v>567</v>
      </c>
      <c r="Q381" s="1" t="s">
        <v>2323</v>
      </c>
      <c r="R381" s="1">
        <v>58201</v>
      </c>
      <c r="S381" s="2">
        <v>42122</v>
      </c>
      <c r="T381" s="2">
        <v>42124</v>
      </c>
      <c r="U381" s="1">
        <v>443.02140000000003</v>
      </c>
      <c r="V381" s="1">
        <v>12</v>
      </c>
      <c r="W381" s="45">
        <v>642.05999999999995</v>
      </c>
      <c r="X381" s="1">
        <v>87396</v>
      </c>
      <c r="Y381" s="1">
        <f>DataSheet!$E1294-DataSheet!$D1294</f>
        <v>4.83</v>
      </c>
      <c r="Z381" s="1" t="str">
        <f>_xlfn.IFS(DataSheet!$O1294="Central","Chris",DataSheet!$O1294="East","Erin",DataSheet!$O1294="South","Sam",DataSheet!$O1294="West","William")</f>
        <v>Sam</v>
      </c>
    </row>
    <row r="382" spans="1:26" ht="15" x14ac:dyDescent="0.25">
      <c r="A382" s="1">
        <v>3359</v>
      </c>
      <c r="B382" s="1" t="s">
        <v>2324</v>
      </c>
      <c r="C382" s="1" t="s">
        <v>39</v>
      </c>
      <c r="D382" s="1">
        <v>0.09</v>
      </c>
      <c r="E382" s="1">
        <v>28.53</v>
      </c>
      <c r="F382" s="1">
        <v>1.49</v>
      </c>
      <c r="G382" s="1" t="s">
        <v>40</v>
      </c>
      <c r="H382" s="1" t="s">
        <v>73</v>
      </c>
      <c r="I382" s="1" t="s">
        <v>50</v>
      </c>
      <c r="J382" s="1" t="s">
        <v>74</v>
      </c>
      <c r="K382" s="1" t="s">
        <v>75</v>
      </c>
      <c r="L382" s="1" t="s">
        <v>1834</v>
      </c>
      <c r="M382" s="1">
        <v>0.38</v>
      </c>
      <c r="N382" s="1" t="s">
        <v>34</v>
      </c>
      <c r="O382" s="1" t="s">
        <v>54</v>
      </c>
      <c r="P382" s="1" t="s">
        <v>359</v>
      </c>
      <c r="Q382" s="1" t="s">
        <v>2325</v>
      </c>
      <c r="R382" s="1">
        <v>53213</v>
      </c>
      <c r="S382" s="2">
        <v>42122</v>
      </c>
      <c r="T382" s="2">
        <v>42124</v>
      </c>
      <c r="U382" s="1">
        <v>107.45462000000001</v>
      </c>
      <c r="V382" s="1">
        <v>6</v>
      </c>
      <c r="W382" s="45">
        <v>157.33000000000001</v>
      </c>
      <c r="X382" s="1">
        <v>91437</v>
      </c>
      <c r="Y382" s="1">
        <f>DataSheet!$E1295-DataSheet!$D1295</f>
        <v>28.13</v>
      </c>
      <c r="Z382" s="1" t="str">
        <f>_xlfn.IFS(DataSheet!$O1295="Central","Chris",DataSheet!$O1295="East","Erin",DataSheet!$O1295="South","Sam",DataSheet!$O1295="West","William")</f>
        <v>Sam</v>
      </c>
    </row>
    <row r="383" spans="1:26" ht="15" x14ac:dyDescent="0.25">
      <c r="A383" s="1">
        <v>234</v>
      </c>
      <c r="B383" s="1" t="s">
        <v>987</v>
      </c>
      <c r="C383" s="1" t="s">
        <v>49</v>
      </c>
      <c r="D383" s="1">
        <v>0.06</v>
      </c>
      <c r="E383" s="1">
        <v>3.34</v>
      </c>
      <c r="F383" s="1">
        <v>7.49</v>
      </c>
      <c r="G383" s="1" t="s">
        <v>89</v>
      </c>
      <c r="H383" s="1" t="s">
        <v>29</v>
      </c>
      <c r="I383" s="1" t="s">
        <v>50</v>
      </c>
      <c r="J383" s="1" t="s">
        <v>51</v>
      </c>
      <c r="K383" s="1" t="s">
        <v>52</v>
      </c>
      <c r="L383" s="1" t="s">
        <v>2326</v>
      </c>
      <c r="M383" s="1">
        <v>0.54</v>
      </c>
      <c r="N383" s="1" t="s">
        <v>34</v>
      </c>
      <c r="O383" s="1" t="s">
        <v>54</v>
      </c>
      <c r="P383" s="1" t="s">
        <v>215</v>
      </c>
      <c r="Q383" s="1" t="s">
        <v>739</v>
      </c>
      <c r="R383" s="1">
        <v>50208</v>
      </c>
      <c r="S383" s="2">
        <v>42122</v>
      </c>
      <c r="T383" s="2">
        <v>42124</v>
      </c>
      <c r="U383" s="1">
        <v>-175.86</v>
      </c>
      <c r="V383" s="1">
        <v>8</v>
      </c>
      <c r="W383" s="45">
        <v>27.45</v>
      </c>
      <c r="X383" s="1">
        <v>90239</v>
      </c>
      <c r="Y383" s="1">
        <f>DataSheet!$E1296-DataSheet!$D1296</f>
        <v>100.89</v>
      </c>
      <c r="Z383" s="1" t="str">
        <f>_xlfn.IFS(DataSheet!$O1296="Central","Chris",DataSheet!$O1296="East","Erin",DataSheet!$O1296="South","Sam",DataSheet!$O1296="West","William")</f>
        <v>Sam</v>
      </c>
    </row>
    <row r="384" spans="1:26" ht="15" x14ac:dyDescent="0.25">
      <c r="A384" s="1">
        <v>381</v>
      </c>
      <c r="B384" s="1" t="s">
        <v>2370</v>
      </c>
      <c r="C384" s="1" t="s">
        <v>72</v>
      </c>
      <c r="D384" s="1">
        <v>7.0000000000000007E-2</v>
      </c>
      <c r="E384" s="1">
        <v>415.88</v>
      </c>
      <c r="F384" s="1">
        <v>11.37</v>
      </c>
      <c r="G384" s="1" t="s">
        <v>40</v>
      </c>
      <c r="H384" s="1" t="s">
        <v>96</v>
      </c>
      <c r="I384" s="1" t="s">
        <v>50</v>
      </c>
      <c r="J384" s="1" t="s">
        <v>80</v>
      </c>
      <c r="K384" s="1" t="s">
        <v>75</v>
      </c>
      <c r="L384" s="1" t="s">
        <v>1383</v>
      </c>
      <c r="M384" s="1">
        <v>0.56999999999999995</v>
      </c>
      <c r="N384" s="1" t="s">
        <v>34</v>
      </c>
      <c r="O384" s="1" t="s">
        <v>54</v>
      </c>
      <c r="P384" s="1" t="s">
        <v>105</v>
      </c>
      <c r="Q384" s="1" t="s">
        <v>1849</v>
      </c>
      <c r="R384" s="1">
        <v>61701</v>
      </c>
      <c r="S384" s="2">
        <v>42125</v>
      </c>
      <c r="T384" s="2">
        <v>42125</v>
      </c>
      <c r="U384" s="1">
        <v>-539.59</v>
      </c>
      <c r="V384" s="1">
        <v>1</v>
      </c>
      <c r="W384" s="45">
        <v>394.51</v>
      </c>
      <c r="X384" s="1">
        <v>88929</v>
      </c>
      <c r="Y384" s="1">
        <f>DataSheet!$E1331-DataSheet!$D1331</f>
        <v>363.2</v>
      </c>
      <c r="Z384" s="1" t="str">
        <f>_xlfn.IFS(DataSheet!$O1331="Central","Chris",DataSheet!$O1331="East","Erin",DataSheet!$O1331="South","Sam",DataSheet!$O1331="West","William")</f>
        <v>Sam</v>
      </c>
    </row>
    <row r="385" spans="1:26" ht="15" x14ac:dyDescent="0.25">
      <c r="A385" s="1">
        <v>408</v>
      </c>
      <c r="B385" s="1" t="s">
        <v>2378</v>
      </c>
      <c r="C385" s="1" t="s">
        <v>49</v>
      </c>
      <c r="D385" s="1">
        <v>7.0000000000000007E-2</v>
      </c>
      <c r="E385" s="1">
        <v>29.17</v>
      </c>
      <c r="F385" s="1">
        <v>6.27</v>
      </c>
      <c r="G385" s="1" t="s">
        <v>40</v>
      </c>
      <c r="H385" s="1" t="s">
        <v>96</v>
      </c>
      <c r="I385" s="1" t="s">
        <v>50</v>
      </c>
      <c r="J385" s="1" t="s">
        <v>74</v>
      </c>
      <c r="K385" s="1" t="s">
        <v>75</v>
      </c>
      <c r="L385" s="1" t="s">
        <v>76</v>
      </c>
      <c r="M385" s="1">
        <v>0.37</v>
      </c>
      <c r="N385" s="1" t="s">
        <v>34</v>
      </c>
      <c r="O385" s="1" t="s">
        <v>54</v>
      </c>
      <c r="P385" s="1" t="s">
        <v>189</v>
      </c>
      <c r="Q385" s="1" t="s">
        <v>2379</v>
      </c>
      <c r="R385" s="1">
        <v>78589</v>
      </c>
      <c r="S385" s="2">
        <v>42126</v>
      </c>
      <c r="T385" s="2">
        <v>42130</v>
      </c>
      <c r="U385" s="1">
        <v>236.2371</v>
      </c>
      <c r="V385" s="1">
        <v>14</v>
      </c>
      <c r="W385" s="45">
        <v>400.47</v>
      </c>
      <c r="X385" s="1">
        <v>89639</v>
      </c>
      <c r="Y385" s="1">
        <f>DataSheet!$E1337-DataSheet!$D1337</f>
        <v>2.81</v>
      </c>
      <c r="Z385" s="1" t="str">
        <f>_xlfn.IFS(DataSheet!$O1337="Central","Chris",DataSheet!$O1337="East","Erin",DataSheet!$O1337="South","Sam",DataSheet!$O1337="West","William")</f>
        <v>Sam</v>
      </c>
    </row>
    <row r="386" spans="1:26" ht="15" x14ac:dyDescent="0.25">
      <c r="A386" s="1">
        <v>2426</v>
      </c>
      <c r="B386" s="1" t="s">
        <v>1652</v>
      </c>
      <c r="C386" s="1" t="s">
        <v>49</v>
      </c>
      <c r="D386" s="1">
        <v>0.08</v>
      </c>
      <c r="E386" s="1">
        <v>4.4800000000000004</v>
      </c>
      <c r="F386" s="1">
        <v>49</v>
      </c>
      <c r="G386" s="1" t="s">
        <v>40</v>
      </c>
      <c r="H386" s="1" t="s">
        <v>29</v>
      </c>
      <c r="I386" s="1" t="s">
        <v>50</v>
      </c>
      <c r="J386" s="1" t="s">
        <v>97</v>
      </c>
      <c r="K386" s="1" t="s">
        <v>66</v>
      </c>
      <c r="L386" s="1" t="s">
        <v>470</v>
      </c>
      <c r="M386" s="1">
        <v>0.6</v>
      </c>
      <c r="N386" s="1" t="s">
        <v>34</v>
      </c>
      <c r="O386" s="1" t="s">
        <v>54</v>
      </c>
      <c r="P386" s="1" t="s">
        <v>189</v>
      </c>
      <c r="Q386" s="1" t="s">
        <v>1654</v>
      </c>
      <c r="R386" s="1">
        <v>75061</v>
      </c>
      <c r="S386" s="2">
        <v>42126</v>
      </c>
      <c r="T386" s="2">
        <v>42126</v>
      </c>
      <c r="U386" s="1">
        <v>139.58009999999999</v>
      </c>
      <c r="V386" s="1">
        <v>37</v>
      </c>
      <c r="W386" s="45">
        <v>202.29</v>
      </c>
      <c r="X386" s="1">
        <v>90861</v>
      </c>
      <c r="Y386" s="1">
        <f>DataSheet!$E1338-DataSheet!$D1338</f>
        <v>35.379999999999995</v>
      </c>
      <c r="Z386" s="1" t="str">
        <f>_xlfn.IFS(DataSheet!$O1338="Central","Chris",DataSheet!$O1338="East","Erin",DataSheet!$O1338="South","Sam",DataSheet!$O1338="West","William")</f>
        <v>Sam</v>
      </c>
    </row>
    <row r="387" spans="1:26" ht="15" x14ac:dyDescent="0.25">
      <c r="A387" s="1">
        <v>2426</v>
      </c>
      <c r="B387" s="1" t="s">
        <v>1652</v>
      </c>
      <c r="C387" s="1" t="s">
        <v>49</v>
      </c>
      <c r="D387" s="1">
        <v>0</v>
      </c>
      <c r="E387" s="1">
        <v>17.670000000000002</v>
      </c>
      <c r="F387" s="1">
        <v>8.99</v>
      </c>
      <c r="G387" s="1" t="s">
        <v>40</v>
      </c>
      <c r="H387" s="1" t="s">
        <v>29</v>
      </c>
      <c r="I387" s="1" t="s">
        <v>30</v>
      </c>
      <c r="J387" s="1" t="s">
        <v>128</v>
      </c>
      <c r="K387" s="1" t="s">
        <v>44</v>
      </c>
      <c r="L387" s="1" t="s">
        <v>2058</v>
      </c>
      <c r="M387" s="1">
        <v>0.47</v>
      </c>
      <c r="N387" s="1" t="s">
        <v>34</v>
      </c>
      <c r="O387" s="1" t="s">
        <v>54</v>
      </c>
      <c r="P387" s="1" t="s">
        <v>189</v>
      </c>
      <c r="Q387" s="1" t="s">
        <v>1654</v>
      </c>
      <c r="R387" s="1">
        <v>75061</v>
      </c>
      <c r="S387" s="2">
        <v>42126</v>
      </c>
      <c r="T387" s="2">
        <v>42133</v>
      </c>
      <c r="U387" s="1">
        <v>109.67</v>
      </c>
      <c r="V387" s="1">
        <v>9</v>
      </c>
      <c r="W387" s="45">
        <v>168.71</v>
      </c>
      <c r="X387" s="1">
        <v>90861</v>
      </c>
      <c r="Y387" s="1">
        <f>DataSheet!$E1339-DataSheet!$D1339</f>
        <v>142.86000000000001</v>
      </c>
      <c r="Z387" s="1" t="str">
        <f>_xlfn.IFS(DataSheet!$O1339="Central","Chris",DataSheet!$O1339="East","Erin",DataSheet!$O1339="South","Sam",DataSheet!$O1339="West","William")</f>
        <v>Sam</v>
      </c>
    </row>
    <row r="388" spans="1:26" ht="15" x14ac:dyDescent="0.25">
      <c r="A388" s="1">
        <v>2157</v>
      </c>
      <c r="B388" s="1" t="s">
        <v>1683</v>
      </c>
      <c r="C388" s="1" t="s">
        <v>39</v>
      </c>
      <c r="D388" s="1">
        <v>7.0000000000000007E-2</v>
      </c>
      <c r="E388" s="1">
        <v>30.93</v>
      </c>
      <c r="F388" s="1">
        <v>3.92</v>
      </c>
      <c r="G388" s="1" t="s">
        <v>40</v>
      </c>
      <c r="H388" s="1" t="s">
        <v>73</v>
      </c>
      <c r="I388" s="1" t="s">
        <v>30</v>
      </c>
      <c r="J388" s="1" t="s">
        <v>128</v>
      </c>
      <c r="K388" s="1" t="s">
        <v>44</v>
      </c>
      <c r="L388" s="1" t="s">
        <v>1653</v>
      </c>
      <c r="M388" s="1">
        <v>0.44</v>
      </c>
      <c r="N388" s="1" t="s">
        <v>34</v>
      </c>
      <c r="O388" s="1" t="s">
        <v>54</v>
      </c>
      <c r="P388" s="1" t="s">
        <v>291</v>
      </c>
      <c r="Q388" s="1" t="s">
        <v>1685</v>
      </c>
      <c r="R388" s="1">
        <v>48093</v>
      </c>
      <c r="S388" s="2">
        <v>42127</v>
      </c>
      <c r="T388" s="2">
        <v>42128</v>
      </c>
      <c r="U388" s="1">
        <v>398.30250000000001</v>
      </c>
      <c r="V388" s="1">
        <v>19</v>
      </c>
      <c r="W388" s="45">
        <v>577.25</v>
      </c>
      <c r="X388" s="1">
        <v>90386</v>
      </c>
      <c r="Y388" s="1">
        <f>DataSheet!$E1347-DataSheet!$D1347</f>
        <v>35.96</v>
      </c>
      <c r="Z388" s="1" t="str">
        <f>_xlfn.IFS(DataSheet!$O1347="Central","Chris",DataSheet!$O1347="East","Erin",DataSheet!$O1347="South","Sam",DataSheet!$O1347="West","William")</f>
        <v>Sam</v>
      </c>
    </row>
    <row r="389" spans="1:26" ht="15" x14ac:dyDescent="0.25">
      <c r="A389" s="1">
        <v>2157</v>
      </c>
      <c r="B389" s="1" t="s">
        <v>1683</v>
      </c>
      <c r="C389" s="1" t="s">
        <v>39</v>
      </c>
      <c r="D389" s="1">
        <v>0.05</v>
      </c>
      <c r="E389" s="1">
        <v>297.48</v>
      </c>
      <c r="F389" s="1">
        <v>18.059999999999999</v>
      </c>
      <c r="G389" s="1" t="s">
        <v>28</v>
      </c>
      <c r="H389" s="1" t="s">
        <v>73</v>
      </c>
      <c r="I389" s="1" t="s">
        <v>42</v>
      </c>
      <c r="J389" s="1" t="s">
        <v>58</v>
      </c>
      <c r="K389" s="1" t="s">
        <v>59</v>
      </c>
      <c r="L389" s="1" t="s">
        <v>389</v>
      </c>
      <c r="M389" s="1">
        <v>0.6</v>
      </c>
      <c r="N389" s="1" t="s">
        <v>34</v>
      </c>
      <c r="O389" s="1" t="s">
        <v>54</v>
      </c>
      <c r="P389" s="1" t="s">
        <v>291</v>
      </c>
      <c r="Q389" s="1" t="s">
        <v>1685</v>
      </c>
      <c r="R389" s="1">
        <v>48093</v>
      </c>
      <c r="S389" s="2">
        <v>42127</v>
      </c>
      <c r="T389" s="2">
        <v>42128</v>
      </c>
      <c r="U389" s="1">
        <v>709.85199999999998</v>
      </c>
      <c r="V389" s="1">
        <v>14</v>
      </c>
      <c r="W389" s="45">
        <v>4075.18</v>
      </c>
      <c r="X389" s="1">
        <v>90386</v>
      </c>
      <c r="Y389" s="1">
        <f>DataSheet!$E1348-DataSheet!$D1348</f>
        <v>95.93</v>
      </c>
      <c r="Z389" s="1" t="str">
        <f>_xlfn.IFS(DataSheet!$O1348="Central","Chris",DataSheet!$O1348="East","Erin",DataSheet!$O1348="South","Sam",DataSheet!$O1348="West","William")</f>
        <v>Sam</v>
      </c>
    </row>
    <row r="390" spans="1:26" ht="15" x14ac:dyDescent="0.25">
      <c r="A390" s="1">
        <v>2157</v>
      </c>
      <c r="B390" s="1" t="s">
        <v>1683</v>
      </c>
      <c r="C390" s="1" t="s">
        <v>39</v>
      </c>
      <c r="D390" s="1">
        <v>7.0000000000000007E-2</v>
      </c>
      <c r="E390" s="1">
        <v>296.18</v>
      </c>
      <c r="F390" s="1">
        <v>54.12</v>
      </c>
      <c r="G390" s="1" t="s">
        <v>28</v>
      </c>
      <c r="H390" s="1" t="s">
        <v>73</v>
      </c>
      <c r="I390" s="1" t="s">
        <v>30</v>
      </c>
      <c r="J390" s="1" t="s">
        <v>31</v>
      </c>
      <c r="K390" s="1" t="s">
        <v>32</v>
      </c>
      <c r="L390" s="1" t="s">
        <v>1081</v>
      </c>
      <c r="M390" s="1">
        <v>0.76</v>
      </c>
      <c r="N390" s="1" t="s">
        <v>34</v>
      </c>
      <c r="O390" s="1" t="s">
        <v>54</v>
      </c>
      <c r="P390" s="1" t="s">
        <v>291</v>
      </c>
      <c r="Q390" s="1" t="s">
        <v>1685</v>
      </c>
      <c r="R390" s="1">
        <v>48093</v>
      </c>
      <c r="S390" s="2">
        <v>42127</v>
      </c>
      <c r="T390" s="2">
        <v>42129</v>
      </c>
      <c r="U390" s="1">
        <v>80.809200000000004</v>
      </c>
      <c r="V390" s="1">
        <v>6</v>
      </c>
      <c r="W390" s="45">
        <v>1798.23</v>
      </c>
      <c r="X390" s="1">
        <v>90386</v>
      </c>
      <c r="Y390" s="1">
        <f>DataSheet!$E1349-DataSheet!$D1349</f>
        <v>28.51</v>
      </c>
      <c r="Z390" s="1" t="str">
        <f>_xlfn.IFS(DataSheet!$O1349="Central","Chris",DataSheet!$O1349="East","Erin",DataSheet!$O1349="South","Sam",DataSheet!$O1349="West","William")</f>
        <v>Sam</v>
      </c>
    </row>
    <row r="391" spans="1:26" ht="15" x14ac:dyDescent="0.25">
      <c r="A391" s="1">
        <v>94</v>
      </c>
      <c r="B391" s="1" t="s">
        <v>2392</v>
      </c>
      <c r="C391" s="1" t="s">
        <v>72</v>
      </c>
      <c r="D391" s="1">
        <v>0.04</v>
      </c>
      <c r="E391" s="1">
        <v>160.97999999999999</v>
      </c>
      <c r="F391" s="1">
        <v>30</v>
      </c>
      <c r="G391" s="1" t="s">
        <v>28</v>
      </c>
      <c r="H391" s="1" t="s">
        <v>73</v>
      </c>
      <c r="I391" s="1" t="s">
        <v>30</v>
      </c>
      <c r="J391" s="1" t="s">
        <v>111</v>
      </c>
      <c r="K391" s="1" t="s">
        <v>59</v>
      </c>
      <c r="L391" s="1" t="s">
        <v>894</v>
      </c>
      <c r="M391" s="1">
        <v>0.62</v>
      </c>
      <c r="N391" s="1" t="s">
        <v>34</v>
      </c>
      <c r="O391" s="1" t="s">
        <v>54</v>
      </c>
      <c r="P391" s="1" t="s">
        <v>105</v>
      </c>
      <c r="Q391" s="1" t="s">
        <v>535</v>
      </c>
      <c r="R391" s="1">
        <v>60601</v>
      </c>
      <c r="S391" s="2">
        <v>42127</v>
      </c>
      <c r="T391" s="2">
        <v>42129</v>
      </c>
      <c r="U391" s="1">
        <v>116.1</v>
      </c>
      <c r="V391" s="1">
        <v>37</v>
      </c>
      <c r="W391" s="45">
        <v>6276.34</v>
      </c>
      <c r="X391" s="1">
        <v>44231</v>
      </c>
      <c r="Y391" s="1">
        <f>DataSheet!$E1353-DataSheet!$D1353</f>
        <v>11.69</v>
      </c>
      <c r="Z391" s="1" t="str">
        <f>_xlfn.IFS(DataSheet!$O1353="Central","Chris",DataSheet!$O1353="East","Erin",DataSheet!$O1353="South","Sam",DataSheet!$O1353="West","William")</f>
        <v>Sam</v>
      </c>
    </row>
    <row r="392" spans="1:26" ht="15" x14ac:dyDescent="0.25">
      <c r="A392" s="1">
        <v>94</v>
      </c>
      <c r="B392" s="1" t="s">
        <v>2392</v>
      </c>
      <c r="C392" s="1" t="s">
        <v>72</v>
      </c>
      <c r="D392" s="1">
        <v>0.01</v>
      </c>
      <c r="E392" s="1">
        <v>17.98</v>
      </c>
      <c r="F392" s="1">
        <v>4</v>
      </c>
      <c r="G392" s="1" t="s">
        <v>40</v>
      </c>
      <c r="H392" s="1" t="s">
        <v>73</v>
      </c>
      <c r="I392" s="1" t="s">
        <v>42</v>
      </c>
      <c r="J392" s="1" t="s">
        <v>43</v>
      </c>
      <c r="K392" s="1" t="s">
        <v>75</v>
      </c>
      <c r="L392" s="1" t="s">
        <v>1659</v>
      </c>
      <c r="M392" s="1">
        <v>0.79</v>
      </c>
      <c r="N392" s="1" t="s">
        <v>34</v>
      </c>
      <c r="O392" s="1" t="s">
        <v>54</v>
      </c>
      <c r="P392" s="1" t="s">
        <v>105</v>
      </c>
      <c r="Q392" s="1" t="s">
        <v>535</v>
      </c>
      <c r="R392" s="1">
        <v>60601</v>
      </c>
      <c r="S392" s="2">
        <v>42127</v>
      </c>
      <c r="T392" s="2">
        <v>42129</v>
      </c>
      <c r="U392" s="1">
        <v>-87.96</v>
      </c>
      <c r="V392" s="1">
        <v>146</v>
      </c>
      <c r="W392" s="45">
        <v>2664.4</v>
      </c>
      <c r="X392" s="1">
        <v>44231</v>
      </c>
      <c r="Y392" s="1">
        <f>DataSheet!$E1354-DataSheet!$D1354</f>
        <v>4.5199999999999996</v>
      </c>
      <c r="Z392" s="1" t="str">
        <f>_xlfn.IFS(DataSheet!$O1354="Central","Chris",DataSheet!$O1354="East","Erin",DataSheet!$O1354="South","Sam",DataSheet!$O1354="West","William")</f>
        <v>Sam</v>
      </c>
    </row>
    <row r="393" spans="1:26" ht="15" x14ac:dyDescent="0.25">
      <c r="A393" s="1">
        <v>97</v>
      </c>
      <c r="B393" s="1" t="s">
        <v>2393</v>
      </c>
      <c r="C393" s="1" t="s">
        <v>72</v>
      </c>
      <c r="D393" s="1">
        <v>0.04</v>
      </c>
      <c r="E393" s="1">
        <v>160.97999999999999</v>
      </c>
      <c r="F393" s="1">
        <v>30</v>
      </c>
      <c r="G393" s="1" t="s">
        <v>28</v>
      </c>
      <c r="H393" s="1" t="s">
        <v>73</v>
      </c>
      <c r="I393" s="1" t="s">
        <v>30</v>
      </c>
      <c r="J393" s="1" t="s">
        <v>111</v>
      </c>
      <c r="K393" s="1" t="s">
        <v>59</v>
      </c>
      <c r="L393" s="1" t="s">
        <v>894</v>
      </c>
      <c r="M393" s="1">
        <v>0.62</v>
      </c>
      <c r="N393" s="1" t="s">
        <v>34</v>
      </c>
      <c r="O393" s="1" t="s">
        <v>54</v>
      </c>
      <c r="P393" s="1" t="s">
        <v>539</v>
      </c>
      <c r="Q393" s="1" t="s">
        <v>2394</v>
      </c>
      <c r="R393" s="1">
        <v>66502</v>
      </c>
      <c r="S393" s="2">
        <v>42127</v>
      </c>
      <c r="T393" s="2">
        <v>42129</v>
      </c>
      <c r="U393" s="1">
        <v>255.42</v>
      </c>
      <c r="V393" s="1">
        <v>9</v>
      </c>
      <c r="W393" s="45">
        <v>1526.68</v>
      </c>
      <c r="X393" s="1">
        <v>87306</v>
      </c>
      <c r="Y393" s="1">
        <f>DataSheet!$E1355-DataSheet!$D1355</f>
        <v>4.9200000000000008</v>
      </c>
      <c r="Z393" s="1" t="str">
        <f>_xlfn.IFS(DataSheet!$O1355="Central","Chris",DataSheet!$O1355="East","Erin",DataSheet!$O1355="South","Sam",DataSheet!$O1355="West","William")</f>
        <v>Sam</v>
      </c>
    </row>
    <row r="394" spans="1:26" ht="15" x14ac:dyDescent="0.25">
      <c r="A394" s="1">
        <v>97</v>
      </c>
      <c r="B394" s="1" t="s">
        <v>2393</v>
      </c>
      <c r="C394" s="1" t="s">
        <v>72</v>
      </c>
      <c r="D394" s="1">
        <v>0.06</v>
      </c>
      <c r="E394" s="1">
        <v>115.99</v>
      </c>
      <c r="F394" s="1">
        <v>8.99</v>
      </c>
      <c r="G394" s="1" t="s">
        <v>40</v>
      </c>
      <c r="H394" s="1" t="s">
        <v>73</v>
      </c>
      <c r="I394" s="1" t="s">
        <v>42</v>
      </c>
      <c r="J394" s="1" t="s">
        <v>137</v>
      </c>
      <c r="K394" s="1" t="s">
        <v>75</v>
      </c>
      <c r="L394" s="1" t="s">
        <v>2111</v>
      </c>
      <c r="M394" s="1">
        <v>0.57999999999999996</v>
      </c>
      <c r="N394" s="1" t="s">
        <v>34</v>
      </c>
      <c r="O394" s="1" t="s">
        <v>54</v>
      </c>
      <c r="P394" s="1" t="s">
        <v>539</v>
      </c>
      <c r="Q394" s="1" t="s">
        <v>2394</v>
      </c>
      <c r="R394" s="1">
        <v>66502</v>
      </c>
      <c r="S394" s="2">
        <v>42127</v>
      </c>
      <c r="T394" s="2">
        <v>42128</v>
      </c>
      <c r="U394" s="1">
        <v>685.6146</v>
      </c>
      <c r="V394" s="1">
        <v>20</v>
      </c>
      <c r="W394" s="45">
        <v>1952.56</v>
      </c>
      <c r="X394" s="1">
        <v>87306</v>
      </c>
      <c r="Y394" s="1">
        <f>DataSheet!$E1356-DataSheet!$D1356</f>
        <v>6.4700000000000006</v>
      </c>
      <c r="Z394" s="1" t="str">
        <f>_xlfn.IFS(DataSheet!$O1356="Central","Chris",DataSheet!$O1356="East","Erin",DataSheet!$O1356="South","Sam",DataSheet!$O1356="West","William")</f>
        <v>Sam</v>
      </c>
    </row>
    <row r="395" spans="1:26" ht="15" x14ac:dyDescent="0.25">
      <c r="A395" s="1">
        <v>2289</v>
      </c>
      <c r="B395" s="1" t="s">
        <v>2403</v>
      </c>
      <c r="C395" s="1" t="s">
        <v>27</v>
      </c>
      <c r="D395" s="1">
        <v>0.01</v>
      </c>
      <c r="E395" s="1">
        <v>7.59</v>
      </c>
      <c r="F395" s="1">
        <v>4</v>
      </c>
      <c r="G395" s="1" t="s">
        <v>40</v>
      </c>
      <c r="H395" s="1" t="s">
        <v>73</v>
      </c>
      <c r="I395" s="1" t="s">
        <v>30</v>
      </c>
      <c r="J395" s="1" t="s">
        <v>128</v>
      </c>
      <c r="K395" s="1" t="s">
        <v>52</v>
      </c>
      <c r="L395" s="1" t="s">
        <v>1689</v>
      </c>
      <c r="M395" s="1">
        <v>0.42</v>
      </c>
      <c r="N395" s="1" t="s">
        <v>34</v>
      </c>
      <c r="O395" s="1" t="s">
        <v>54</v>
      </c>
      <c r="P395" s="1" t="s">
        <v>86</v>
      </c>
      <c r="Q395" s="1" t="s">
        <v>965</v>
      </c>
      <c r="R395" s="1">
        <v>55337</v>
      </c>
      <c r="S395" s="2">
        <v>42128</v>
      </c>
      <c r="T395" s="2">
        <v>42128</v>
      </c>
      <c r="U395" s="1">
        <v>2.97</v>
      </c>
      <c r="V395" s="1">
        <v>17</v>
      </c>
      <c r="W395" s="45">
        <v>136.25</v>
      </c>
      <c r="X395" s="1">
        <v>88165</v>
      </c>
      <c r="Y395" s="1">
        <f>DataSheet!$E1361-DataSheet!$D1361</f>
        <v>3.25</v>
      </c>
      <c r="Z395" s="1" t="str">
        <f>_xlfn.IFS(DataSheet!$O1361="Central","Chris",DataSheet!$O1361="East","Erin",DataSheet!$O1361="South","Sam",DataSheet!$O1361="West","William")</f>
        <v>Sam</v>
      </c>
    </row>
    <row r="396" spans="1:26" ht="15" x14ac:dyDescent="0.25">
      <c r="A396" s="1">
        <v>1765</v>
      </c>
      <c r="B396" s="1" t="s">
        <v>2417</v>
      </c>
      <c r="C396" s="1" t="s">
        <v>72</v>
      </c>
      <c r="D396" s="1">
        <v>0</v>
      </c>
      <c r="E396" s="1">
        <v>5.77</v>
      </c>
      <c r="F396" s="1">
        <v>4.97</v>
      </c>
      <c r="G396" s="1" t="s">
        <v>40</v>
      </c>
      <c r="H396" s="1" t="s">
        <v>41</v>
      </c>
      <c r="I396" s="1" t="s">
        <v>50</v>
      </c>
      <c r="J396" s="1" t="s">
        <v>74</v>
      </c>
      <c r="K396" s="1" t="s">
        <v>75</v>
      </c>
      <c r="L396" s="1" t="s">
        <v>2418</v>
      </c>
      <c r="M396" s="1">
        <v>0.35</v>
      </c>
      <c r="N396" s="1" t="s">
        <v>34</v>
      </c>
      <c r="O396" s="1" t="s">
        <v>54</v>
      </c>
      <c r="P396" s="1" t="s">
        <v>82</v>
      </c>
      <c r="Q396" s="1" t="s">
        <v>2419</v>
      </c>
      <c r="R396" s="1">
        <v>63141</v>
      </c>
      <c r="S396" s="2">
        <v>42128</v>
      </c>
      <c r="T396" s="2">
        <v>42129</v>
      </c>
      <c r="U396" s="1">
        <v>3.5581</v>
      </c>
      <c r="V396" s="1">
        <v>8</v>
      </c>
      <c r="W396" s="45">
        <v>52.43</v>
      </c>
      <c r="X396" s="1">
        <v>89777</v>
      </c>
      <c r="Y396" s="1">
        <f>DataSheet!$E1370-DataSheet!$D1370</f>
        <v>6.4300000000000006</v>
      </c>
      <c r="Z396" s="1" t="str">
        <f>_xlfn.IFS(DataSheet!$O1370="Central","Chris",DataSheet!$O1370="East","Erin",DataSheet!$O1370="South","Sam",DataSheet!$O1370="West","William")</f>
        <v>Sam</v>
      </c>
    </row>
    <row r="397" spans="1:26" ht="15" x14ac:dyDescent="0.25">
      <c r="A397" s="1">
        <v>2273</v>
      </c>
      <c r="B397" s="1" t="s">
        <v>2420</v>
      </c>
      <c r="C397" s="1" t="s">
        <v>49</v>
      </c>
      <c r="D397" s="1">
        <v>0.04</v>
      </c>
      <c r="E397" s="1">
        <v>120.98</v>
      </c>
      <c r="F397" s="1">
        <v>3.99</v>
      </c>
      <c r="G397" s="1" t="s">
        <v>40</v>
      </c>
      <c r="H397" s="1" t="s">
        <v>96</v>
      </c>
      <c r="I397" s="1" t="s">
        <v>50</v>
      </c>
      <c r="J397" s="1" t="s">
        <v>97</v>
      </c>
      <c r="K397" s="1" t="s">
        <v>75</v>
      </c>
      <c r="L397" s="1" t="s">
        <v>2421</v>
      </c>
      <c r="M397" s="1">
        <v>0.6</v>
      </c>
      <c r="N397" s="1" t="s">
        <v>34</v>
      </c>
      <c r="O397" s="1" t="s">
        <v>54</v>
      </c>
      <c r="P397" s="1" t="s">
        <v>189</v>
      </c>
      <c r="Q397" s="1" t="s">
        <v>2422</v>
      </c>
      <c r="R397" s="1">
        <v>78550</v>
      </c>
      <c r="S397" s="2">
        <v>42129</v>
      </c>
      <c r="T397" s="2">
        <v>42129</v>
      </c>
      <c r="U397" s="1">
        <v>1389.5771999999999</v>
      </c>
      <c r="V397" s="1">
        <v>17</v>
      </c>
      <c r="W397" s="45">
        <v>2013.88</v>
      </c>
      <c r="X397" s="1">
        <v>90109</v>
      </c>
      <c r="Y397" s="1">
        <f>DataSheet!$E1372-DataSheet!$D1372</f>
        <v>12.44</v>
      </c>
      <c r="Z397" s="1" t="str">
        <f>_xlfn.IFS(DataSheet!$O1372="Central","Chris",DataSheet!$O1372="East","Erin",DataSheet!$O1372="South","Sam",DataSheet!$O1372="West","William")</f>
        <v>Sam</v>
      </c>
    </row>
    <row r="398" spans="1:26" ht="15" x14ac:dyDescent="0.25">
      <c r="A398" s="1">
        <v>2273</v>
      </c>
      <c r="B398" s="1" t="s">
        <v>2420</v>
      </c>
      <c r="C398" s="1" t="s">
        <v>49</v>
      </c>
      <c r="D398" s="1">
        <v>0.02</v>
      </c>
      <c r="E398" s="1">
        <v>55.99</v>
      </c>
      <c r="F398" s="1">
        <v>5</v>
      </c>
      <c r="G398" s="1" t="s">
        <v>40</v>
      </c>
      <c r="H398" s="1" t="s">
        <v>96</v>
      </c>
      <c r="I398" s="1" t="s">
        <v>42</v>
      </c>
      <c r="J398" s="1" t="s">
        <v>137</v>
      </c>
      <c r="K398" s="1" t="s">
        <v>44</v>
      </c>
      <c r="L398" s="1" t="s">
        <v>1940</v>
      </c>
      <c r="M398" s="1">
        <v>0.83</v>
      </c>
      <c r="N398" s="1" t="s">
        <v>34</v>
      </c>
      <c r="O398" s="1" t="s">
        <v>54</v>
      </c>
      <c r="P398" s="1" t="s">
        <v>189</v>
      </c>
      <c r="Q398" s="1" t="s">
        <v>2422</v>
      </c>
      <c r="R398" s="1">
        <v>78550</v>
      </c>
      <c r="S398" s="2">
        <v>42129</v>
      </c>
      <c r="T398" s="2">
        <v>42129</v>
      </c>
      <c r="U398" s="1">
        <v>-222.816</v>
      </c>
      <c r="V398" s="1">
        <v>4</v>
      </c>
      <c r="W398" s="45">
        <v>201.32</v>
      </c>
      <c r="X398" s="1">
        <v>90109</v>
      </c>
      <c r="Y398" s="1">
        <f>DataSheet!$E1373-DataSheet!$D1373</f>
        <v>65.91</v>
      </c>
      <c r="Z398" s="1" t="str">
        <f>_xlfn.IFS(DataSheet!$O1373="Central","Chris",DataSheet!$O1373="East","Erin",DataSheet!$O1373="South","Sam",DataSheet!$O1373="West","William")</f>
        <v>Sam</v>
      </c>
    </row>
    <row r="399" spans="1:26" ht="15" x14ac:dyDescent="0.25">
      <c r="A399" s="1">
        <v>2274</v>
      </c>
      <c r="B399" s="1" t="s">
        <v>2423</v>
      </c>
      <c r="C399" s="1" t="s">
        <v>49</v>
      </c>
      <c r="D399" s="1">
        <v>0.05</v>
      </c>
      <c r="E399" s="1">
        <v>23.99</v>
      </c>
      <c r="F399" s="1">
        <v>15.68</v>
      </c>
      <c r="G399" s="1" t="s">
        <v>28</v>
      </c>
      <c r="H399" s="1" t="s">
        <v>96</v>
      </c>
      <c r="I399" s="1" t="s">
        <v>30</v>
      </c>
      <c r="J399" s="1" t="s">
        <v>128</v>
      </c>
      <c r="K399" s="1" t="s">
        <v>59</v>
      </c>
      <c r="L399" s="1" t="s">
        <v>2424</v>
      </c>
      <c r="M399" s="1">
        <v>0.62</v>
      </c>
      <c r="N399" s="1" t="s">
        <v>34</v>
      </c>
      <c r="O399" s="1" t="s">
        <v>54</v>
      </c>
      <c r="P399" s="1" t="s">
        <v>189</v>
      </c>
      <c r="Q399" s="1" t="s">
        <v>1755</v>
      </c>
      <c r="R399" s="1">
        <v>77036</v>
      </c>
      <c r="S399" s="2">
        <v>42129</v>
      </c>
      <c r="T399" s="2">
        <v>42133</v>
      </c>
      <c r="U399" s="1">
        <v>-133.71</v>
      </c>
      <c r="V399" s="1">
        <v>12</v>
      </c>
      <c r="W399" s="45">
        <v>298.51</v>
      </c>
      <c r="X399" s="1">
        <v>90109</v>
      </c>
      <c r="Y399" s="1">
        <f>DataSheet!$E1374-DataSheet!$D1374</f>
        <v>17.45</v>
      </c>
      <c r="Z399" s="1" t="str">
        <f>_xlfn.IFS(DataSheet!$O1374="Central","Chris",DataSheet!$O1374="East","Erin",DataSheet!$O1374="South","Sam",DataSheet!$O1374="West","William")</f>
        <v>Sam</v>
      </c>
    </row>
    <row r="400" spans="1:26" ht="15" x14ac:dyDescent="0.25">
      <c r="A400" s="1">
        <v>2379</v>
      </c>
      <c r="B400" s="1" t="s">
        <v>2425</v>
      </c>
      <c r="C400" s="1" t="s">
        <v>49</v>
      </c>
      <c r="D400" s="1">
        <v>0.06</v>
      </c>
      <c r="E400" s="1">
        <v>122.99</v>
      </c>
      <c r="F400" s="1">
        <v>19.989999999999998</v>
      </c>
      <c r="G400" s="1" t="s">
        <v>40</v>
      </c>
      <c r="H400" s="1" t="s">
        <v>29</v>
      </c>
      <c r="I400" s="1" t="s">
        <v>50</v>
      </c>
      <c r="J400" s="1" t="s">
        <v>74</v>
      </c>
      <c r="K400" s="1" t="s">
        <v>75</v>
      </c>
      <c r="L400" s="1" t="s">
        <v>2426</v>
      </c>
      <c r="M400" s="1">
        <v>0.37</v>
      </c>
      <c r="N400" s="1" t="s">
        <v>34</v>
      </c>
      <c r="O400" s="1" t="s">
        <v>54</v>
      </c>
      <c r="P400" s="1" t="s">
        <v>291</v>
      </c>
      <c r="Q400" s="1" t="s">
        <v>2067</v>
      </c>
      <c r="R400" s="1">
        <v>48135</v>
      </c>
      <c r="S400" s="2">
        <v>42129</v>
      </c>
      <c r="T400" s="2">
        <v>42131</v>
      </c>
      <c r="U400" s="1">
        <v>1019.7096</v>
      </c>
      <c r="V400" s="1">
        <v>12</v>
      </c>
      <c r="W400" s="45">
        <v>1477.84</v>
      </c>
      <c r="X400" s="1">
        <v>86655</v>
      </c>
      <c r="Y400" s="1">
        <f>DataSheet!$E1375-DataSheet!$D1375</f>
        <v>1.65</v>
      </c>
      <c r="Z400" s="1" t="str">
        <f>_xlfn.IFS(DataSheet!$O1375="Central","Chris",DataSheet!$O1375="East","Erin",DataSheet!$O1375="South","Sam",DataSheet!$O1375="West","William")</f>
        <v>Sam</v>
      </c>
    </row>
    <row r="401" spans="1:26" ht="15" x14ac:dyDescent="0.25">
      <c r="A401" s="1">
        <v>2380</v>
      </c>
      <c r="B401" s="1" t="s">
        <v>2306</v>
      </c>
      <c r="C401" s="1" t="s">
        <v>49</v>
      </c>
      <c r="D401" s="1">
        <v>0.08</v>
      </c>
      <c r="E401" s="1">
        <v>68.81</v>
      </c>
      <c r="F401" s="1">
        <v>60</v>
      </c>
      <c r="G401" s="1" t="s">
        <v>28</v>
      </c>
      <c r="H401" s="1" t="s">
        <v>29</v>
      </c>
      <c r="I401" s="1" t="s">
        <v>50</v>
      </c>
      <c r="J401" s="1" t="s">
        <v>97</v>
      </c>
      <c r="K401" s="1" t="s">
        <v>59</v>
      </c>
      <c r="L401" s="1" t="s">
        <v>1678</v>
      </c>
      <c r="M401" s="1">
        <v>0.41</v>
      </c>
      <c r="N401" s="1" t="s">
        <v>34</v>
      </c>
      <c r="O401" s="1" t="s">
        <v>54</v>
      </c>
      <c r="P401" s="1" t="s">
        <v>291</v>
      </c>
      <c r="Q401" s="1" t="s">
        <v>2307</v>
      </c>
      <c r="R401" s="1">
        <v>49505</v>
      </c>
      <c r="S401" s="2">
        <v>42129</v>
      </c>
      <c r="T401" s="2">
        <v>42131</v>
      </c>
      <c r="U401" s="1">
        <v>-1069.72</v>
      </c>
      <c r="V401" s="1">
        <v>17</v>
      </c>
      <c r="W401" s="45">
        <v>1162.46</v>
      </c>
      <c r="X401" s="1">
        <v>86655</v>
      </c>
      <c r="Y401" s="1">
        <f>DataSheet!$E1376-DataSheet!$D1376</f>
        <v>227.47</v>
      </c>
      <c r="Z401" s="1" t="str">
        <f>_xlfn.IFS(DataSheet!$O1376="Central","Chris",DataSheet!$O1376="East","Erin",DataSheet!$O1376="South","Sam",DataSheet!$O1376="West","William")</f>
        <v>Sam</v>
      </c>
    </row>
    <row r="402" spans="1:26" ht="15" x14ac:dyDescent="0.25">
      <c r="A402" s="1">
        <v>1416</v>
      </c>
      <c r="B402" s="1" t="s">
        <v>2432</v>
      </c>
      <c r="C402" s="1" t="s">
        <v>27</v>
      </c>
      <c r="D402" s="1">
        <v>0.02</v>
      </c>
      <c r="E402" s="1">
        <v>417.4</v>
      </c>
      <c r="F402" s="1">
        <v>75.23</v>
      </c>
      <c r="G402" s="1" t="s">
        <v>28</v>
      </c>
      <c r="H402" s="1" t="s">
        <v>29</v>
      </c>
      <c r="I402" s="1" t="s">
        <v>30</v>
      </c>
      <c r="J402" s="1" t="s">
        <v>31</v>
      </c>
      <c r="K402" s="1" t="s">
        <v>32</v>
      </c>
      <c r="L402" s="1" t="s">
        <v>1197</v>
      </c>
      <c r="M402" s="1">
        <v>0.79</v>
      </c>
      <c r="N402" s="1" t="s">
        <v>34</v>
      </c>
      <c r="O402" s="1" t="s">
        <v>54</v>
      </c>
      <c r="P402" s="1" t="s">
        <v>55</v>
      </c>
      <c r="Q402" s="1" t="s">
        <v>1514</v>
      </c>
      <c r="R402" s="1">
        <v>46203</v>
      </c>
      <c r="S402" s="2">
        <v>42130</v>
      </c>
      <c r="T402" s="2">
        <v>42131</v>
      </c>
      <c r="U402" s="1">
        <v>-634.86540000000002</v>
      </c>
      <c r="V402" s="1">
        <v>1</v>
      </c>
      <c r="W402" s="45">
        <v>471.21</v>
      </c>
      <c r="X402" s="1">
        <v>90538</v>
      </c>
      <c r="Y402" s="1">
        <f>DataSheet!$E1382-DataSheet!$D1382</f>
        <v>12.4</v>
      </c>
      <c r="Z402" s="1" t="str">
        <f>_xlfn.IFS(DataSheet!$O1382="Central","Chris",DataSheet!$O1382="East","Erin",DataSheet!$O1382="South","Sam",DataSheet!$O1382="West","William")</f>
        <v>Sam</v>
      </c>
    </row>
    <row r="403" spans="1:26" ht="15" x14ac:dyDescent="0.25">
      <c r="A403" s="1">
        <v>1986</v>
      </c>
      <c r="B403" s="1" t="s">
        <v>2435</v>
      </c>
      <c r="C403" s="1" t="s">
        <v>72</v>
      </c>
      <c r="D403" s="1">
        <v>0.01</v>
      </c>
      <c r="E403" s="1">
        <v>15.31</v>
      </c>
      <c r="F403" s="1">
        <v>8.7799999999999994</v>
      </c>
      <c r="G403" s="1" t="s">
        <v>40</v>
      </c>
      <c r="H403" s="1" t="s">
        <v>73</v>
      </c>
      <c r="I403" s="1" t="s">
        <v>50</v>
      </c>
      <c r="J403" s="1" t="s">
        <v>80</v>
      </c>
      <c r="K403" s="1" t="s">
        <v>75</v>
      </c>
      <c r="L403" s="1" t="s">
        <v>2436</v>
      </c>
      <c r="M403" s="1">
        <v>0.56999999999999995</v>
      </c>
      <c r="N403" s="1" t="s">
        <v>34</v>
      </c>
      <c r="O403" s="1" t="s">
        <v>54</v>
      </c>
      <c r="P403" s="1" t="s">
        <v>189</v>
      </c>
      <c r="Q403" s="1" t="s">
        <v>1506</v>
      </c>
      <c r="R403" s="1">
        <v>79701</v>
      </c>
      <c r="S403" s="2">
        <v>42130</v>
      </c>
      <c r="T403" s="2">
        <v>42131</v>
      </c>
      <c r="U403" s="1">
        <v>12.146000000000001</v>
      </c>
      <c r="V403" s="1">
        <v>23</v>
      </c>
      <c r="W403" s="45">
        <v>377</v>
      </c>
      <c r="X403" s="1">
        <v>90888</v>
      </c>
      <c r="Y403" s="1">
        <f>DataSheet!$E1384-DataSheet!$D1384</f>
        <v>8.27</v>
      </c>
      <c r="Z403" s="1" t="str">
        <f>_xlfn.IFS(DataSheet!$O1384="Central","Chris",DataSheet!$O1384="East","Erin",DataSheet!$O1384="South","Sam",DataSheet!$O1384="West","William")</f>
        <v>Sam</v>
      </c>
    </row>
    <row r="404" spans="1:26" ht="15" x14ac:dyDescent="0.25">
      <c r="A404" s="1">
        <v>1986</v>
      </c>
      <c r="B404" s="1" t="s">
        <v>2435</v>
      </c>
      <c r="C404" s="1" t="s">
        <v>72</v>
      </c>
      <c r="D404" s="1">
        <v>0.05</v>
      </c>
      <c r="E404" s="1">
        <v>7.99</v>
      </c>
      <c r="F404" s="1">
        <v>5.03</v>
      </c>
      <c r="G404" s="1" t="s">
        <v>89</v>
      </c>
      <c r="H404" s="1" t="s">
        <v>73</v>
      </c>
      <c r="I404" s="1" t="s">
        <v>42</v>
      </c>
      <c r="J404" s="1" t="s">
        <v>137</v>
      </c>
      <c r="K404" s="1" t="s">
        <v>146</v>
      </c>
      <c r="L404" s="1" t="s">
        <v>467</v>
      </c>
      <c r="M404" s="1">
        <v>0.6</v>
      </c>
      <c r="N404" s="1" t="s">
        <v>34</v>
      </c>
      <c r="O404" s="1" t="s">
        <v>54</v>
      </c>
      <c r="P404" s="1" t="s">
        <v>189</v>
      </c>
      <c r="Q404" s="1" t="s">
        <v>1506</v>
      </c>
      <c r="R404" s="1">
        <v>79701</v>
      </c>
      <c r="S404" s="2">
        <v>42130</v>
      </c>
      <c r="T404" s="2">
        <v>42132</v>
      </c>
      <c r="U404" s="1">
        <v>5.6870000000000003</v>
      </c>
      <c r="V404" s="1">
        <v>4</v>
      </c>
      <c r="W404" s="45">
        <v>42.99</v>
      </c>
      <c r="X404" s="1">
        <v>90888</v>
      </c>
      <c r="Y404" s="1">
        <f>DataSheet!$E1385-DataSheet!$D1385</f>
        <v>4.8900000000000006</v>
      </c>
      <c r="Z404" s="1" t="str">
        <f>_xlfn.IFS(DataSheet!$O1385="Central","Chris",DataSheet!$O1385="East","Erin",DataSheet!$O1385="South","Sam",DataSheet!$O1385="West","William")</f>
        <v>Sam</v>
      </c>
    </row>
    <row r="405" spans="1:26" ht="15" x14ac:dyDescent="0.25">
      <c r="A405" s="1">
        <v>2187</v>
      </c>
      <c r="B405" s="1" t="s">
        <v>2451</v>
      </c>
      <c r="C405" s="1" t="s">
        <v>39</v>
      </c>
      <c r="D405" s="1">
        <v>0.09</v>
      </c>
      <c r="E405" s="1">
        <v>16.98</v>
      </c>
      <c r="F405" s="1">
        <v>12.39</v>
      </c>
      <c r="G405" s="1" t="s">
        <v>40</v>
      </c>
      <c r="H405" s="1" t="s">
        <v>96</v>
      </c>
      <c r="I405" s="1" t="s">
        <v>50</v>
      </c>
      <c r="J405" s="1" t="s">
        <v>347</v>
      </c>
      <c r="K405" s="1" t="s">
        <v>75</v>
      </c>
      <c r="L405" s="1" t="s">
        <v>2452</v>
      </c>
      <c r="M405" s="1">
        <v>0.35</v>
      </c>
      <c r="N405" s="1" t="s">
        <v>34</v>
      </c>
      <c r="O405" s="1" t="s">
        <v>54</v>
      </c>
      <c r="P405" s="1" t="s">
        <v>82</v>
      </c>
      <c r="Q405" s="1" t="s">
        <v>2453</v>
      </c>
      <c r="R405" s="1">
        <v>64055</v>
      </c>
      <c r="S405" s="2">
        <v>42132</v>
      </c>
      <c r="T405" s="2">
        <v>42134</v>
      </c>
      <c r="U405" s="1">
        <v>-48.57</v>
      </c>
      <c r="V405" s="1">
        <v>5</v>
      </c>
      <c r="W405" s="45">
        <v>86.8</v>
      </c>
      <c r="X405" s="1">
        <v>89440</v>
      </c>
      <c r="Y405" s="1">
        <f>DataSheet!$E1395-DataSheet!$D1395</f>
        <v>20.95</v>
      </c>
      <c r="Z405" s="1" t="str">
        <f>_xlfn.IFS(DataSheet!$O1395="Central","Chris",DataSheet!$O1395="East","Erin",DataSheet!$O1395="South","Sam",DataSheet!$O1395="West","William")</f>
        <v>Sam</v>
      </c>
    </row>
    <row r="406" spans="1:26" ht="15" x14ac:dyDescent="0.25">
      <c r="A406" s="1">
        <v>2991</v>
      </c>
      <c r="B406" s="1" t="s">
        <v>2457</v>
      </c>
      <c r="C406" s="1" t="s">
        <v>49</v>
      </c>
      <c r="D406" s="1">
        <v>0.05</v>
      </c>
      <c r="E406" s="1">
        <v>70.97</v>
      </c>
      <c r="F406" s="1">
        <v>3.5</v>
      </c>
      <c r="G406" s="1" t="s">
        <v>40</v>
      </c>
      <c r="H406" s="1" t="s">
        <v>73</v>
      </c>
      <c r="I406" s="1" t="s">
        <v>50</v>
      </c>
      <c r="J406" s="1" t="s">
        <v>97</v>
      </c>
      <c r="K406" s="1" t="s">
        <v>75</v>
      </c>
      <c r="L406" s="1" t="s">
        <v>2179</v>
      </c>
      <c r="M406" s="1">
        <v>0.59</v>
      </c>
      <c r="N406" s="1" t="s">
        <v>34</v>
      </c>
      <c r="O406" s="1" t="s">
        <v>54</v>
      </c>
      <c r="P406" s="1" t="s">
        <v>359</v>
      </c>
      <c r="Q406" s="1" t="s">
        <v>2458</v>
      </c>
      <c r="R406" s="1">
        <v>53402</v>
      </c>
      <c r="S406" s="2">
        <v>42132</v>
      </c>
      <c r="T406" s="2">
        <v>42137</v>
      </c>
      <c r="U406" s="1">
        <v>18.218</v>
      </c>
      <c r="V406" s="1">
        <v>2</v>
      </c>
      <c r="W406" s="45">
        <v>141.59</v>
      </c>
      <c r="X406" s="1">
        <v>91466</v>
      </c>
      <c r="Y406" s="1">
        <f>DataSheet!$E1399-DataSheet!$D1399</f>
        <v>130.88</v>
      </c>
      <c r="Z406" s="1" t="str">
        <f>_xlfn.IFS(DataSheet!$O1399="Central","Chris",DataSheet!$O1399="East","Erin",DataSheet!$O1399="South","Sam",DataSheet!$O1399="West","William")</f>
        <v>Sam</v>
      </c>
    </row>
    <row r="407" spans="1:26" ht="15" x14ac:dyDescent="0.25">
      <c r="A407" s="1">
        <v>2992</v>
      </c>
      <c r="B407" s="1" t="s">
        <v>2459</v>
      </c>
      <c r="C407" s="1" t="s">
        <v>49</v>
      </c>
      <c r="D407" s="1">
        <v>0</v>
      </c>
      <c r="E407" s="1">
        <v>5.28</v>
      </c>
      <c r="F407" s="1">
        <v>6.26</v>
      </c>
      <c r="G407" s="1" t="s">
        <v>40</v>
      </c>
      <c r="H407" s="1" t="s">
        <v>73</v>
      </c>
      <c r="I407" s="1" t="s">
        <v>50</v>
      </c>
      <c r="J407" s="1" t="s">
        <v>90</v>
      </c>
      <c r="K407" s="1" t="s">
        <v>75</v>
      </c>
      <c r="L407" s="1" t="s">
        <v>2460</v>
      </c>
      <c r="M407" s="1">
        <v>0.4</v>
      </c>
      <c r="N407" s="1" t="s">
        <v>34</v>
      </c>
      <c r="O407" s="1" t="s">
        <v>54</v>
      </c>
      <c r="P407" s="1" t="s">
        <v>359</v>
      </c>
      <c r="Q407" s="1" t="s">
        <v>2461</v>
      </c>
      <c r="R407" s="1">
        <v>53081</v>
      </c>
      <c r="S407" s="2">
        <v>42132</v>
      </c>
      <c r="T407" s="2">
        <v>42139</v>
      </c>
      <c r="U407" s="1">
        <v>25.058</v>
      </c>
      <c r="V407" s="1">
        <v>36</v>
      </c>
      <c r="W407" s="45">
        <v>203.05</v>
      </c>
      <c r="X407" s="1">
        <v>91466</v>
      </c>
      <c r="Y407" s="1">
        <f>DataSheet!$E1400-DataSheet!$D1400</f>
        <v>2.7399999999999998</v>
      </c>
      <c r="Z407" s="1" t="str">
        <f>_xlfn.IFS(DataSheet!$O1400="Central","Chris",DataSheet!$O1400="East","Erin",DataSheet!$O1400="South","Sam",DataSheet!$O1400="West","William")</f>
        <v>Sam</v>
      </c>
    </row>
    <row r="408" spans="1:26" ht="15" x14ac:dyDescent="0.25">
      <c r="A408" s="1">
        <v>1080</v>
      </c>
      <c r="B408" s="1" t="s">
        <v>2465</v>
      </c>
      <c r="C408" s="1" t="s">
        <v>72</v>
      </c>
      <c r="D408" s="1">
        <v>0.08</v>
      </c>
      <c r="E408" s="1">
        <v>13.9</v>
      </c>
      <c r="F408" s="1">
        <v>7.59</v>
      </c>
      <c r="G408" s="1" t="s">
        <v>40</v>
      </c>
      <c r="H408" s="1" t="s">
        <v>96</v>
      </c>
      <c r="I408" s="1" t="s">
        <v>50</v>
      </c>
      <c r="J408" s="1" t="s">
        <v>570</v>
      </c>
      <c r="K408" s="1" t="s">
        <v>44</v>
      </c>
      <c r="L408" s="1" t="s">
        <v>2466</v>
      </c>
      <c r="M408" s="1">
        <v>0.56000000000000005</v>
      </c>
      <c r="N408" s="1" t="s">
        <v>34</v>
      </c>
      <c r="O408" s="1" t="s">
        <v>54</v>
      </c>
      <c r="P408" s="1" t="s">
        <v>105</v>
      </c>
      <c r="Q408" s="1" t="s">
        <v>2467</v>
      </c>
      <c r="R408" s="1">
        <v>60174</v>
      </c>
      <c r="S408" s="2">
        <v>42132</v>
      </c>
      <c r="T408" s="2">
        <v>42133</v>
      </c>
      <c r="U408" s="1">
        <v>9.8620000000000001</v>
      </c>
      <c r="V408" s="1">
        <v>14</v>
      </c>
      <c r="W408" s="45">
        <v>196.41</v>
      </c>
      <c r="X408" s="1">
        <v>88461</v>
      </c>
      <c r="Y408" s="1">
        <f>DataSheet!$E1403-DataSheet!$D1403</f>
        <v>5.5600000000000005</v>
      </c>
      <c r="Z408" s="1" t="str">
        <f>_xlfn.IFS(DataSheet!$O1403="Central","Chris",DataSheet!$O1403="East","Erin",DataSheet!$O1403="South","Sam",DataSheet!$O1403="West","William")</f>
        <v>Sam</v>
      </c>
    </row>
    <row r="409" spans="1:26" ht="15" x14ac:dyDescent="0.25">
      <c r="A409" s="1">
        <v>62</v>
      </c>
      <c r="B409" s="1" t="s">
        <v>2469</v>
      </c>
      <c r="C409" s="1" t="s">
        <v>39</v>
      </c>
      <c r="D409" s="1">
        <v>0.02</v>
      </c>
      <c r="E409" s="1">
        <v>5.98</v>
      </c>
      <c r="F409" s="1">
        <v>5.15</v>
      </c>
      <c r="G409" s="1" t="s">
        <v>40</v>
      </c>
      <c r="H409" s="1" t="s">
        <v>96</v>
      </c>
      <c r="I409" s="1" t="s">
        <v>50</v>
      </c>
      <c r="J409" s="1" t="s">
        <v>90</v>
      </c>
      <c r="K409" s="1" t="s">
        <v>75</v>
      </c>
      <c r="L409" s="1" t="s">
        <v>2470</v>
      </c>
      <c r="M409" s="1">
        <v>0.36</v>
      </c>
      <c r="N409" s="1" t="s">
        <v>34</v>
      </c>
      <c r="O409" s="1" t="s">
        <v>54</v>
      </c>
      <c r="P409" s="1" t="s">
        <v>189</v>
      </c>
      <c r="Q409" s="1" t="s">
        <v>2471</v>
      </c>
      <c r="R409" s="1">
        <v>78664</v>
      </c>
      <c r="S409" s="2">
        <v>42133</v>
      </c>
      <c r="T409" s="2">
        <v>42135</v>
      </c>
      <c r="U409" s="1">
        <v>2.14</v>
      </c>
      <c r="V409" s="1">
        <v>3</v>
      </c>
      <c r="W409" s="45">
        <v>22.85</v>
      </c>
      <c r="X409" s="1">
        <v>87407</v>
      </c>
      <c r="Y409" s="1">
        <f>DataSheet!$E1406-DataSheet!$D1406</f>
        <v>43.51</v>
      </c>
      <c r="Z409" s="1" t="str">
        <f>_xlfn.IFS(DataSheet!$O1406="Central","Chris",DataSheet!$O1406="East","Erin",DataSheet!$O1406="South","Sam",DataSheet!$O1406="West","William")</f>
        <v>Sam</v>
      </c>
    </row>
    <row r="410" spans="1:26" ht="15" x14ac:dyDescent="0.25">
      <c r="A410" s="1">
        <v>1778</v>
      </c>
      <c r="B410" s="1" t="s">
        <v>2476</v>
      </c>
      <c r="C410" s="1" t="s">
        <v>39</v>
      </c>
      <c r="D410" s="1">
        <v>0.06</v>
      </c>
      <c r="E410" s="1">
        <v>13.99</v>
      </c>
      <c r="F410" s="1">
        <v>7.51</v>
      </c>
      <c r="G410" s="1" t="s">
        <v>40</v>
      </c>
      <c r="H410" s="1" t="s">
        <v>41</v>
      </c>
      <c r="I410" s="1" t="s">
        <v>42</v>
      </c>
      <c r="J410" s="1" t="s">
        <v>58</v>
      </c>
      <c r="K410" s="1" t="s">
        <v>146</v>
      </c>
      <c r="L410" s="1" t="s">
        <v>1078</v>
      </c>
      <c r="M410" s="1">
        <v>0.39</v>
      </c>
      <c r="N410" s="1" t="s">
        <v>34</v>
      </c>
      <c r="O410" s="1" t="s">
        <v>54</v>
      </c>
      <c r="P410" s="1" t="s">
        <v>55</v>
      </c>
      <c r="Q410" s="1" t="s">
        <v>2477</v>
      </c>
      <c r="R410" s="1">
        <v>47906</v>
      </c>
      <c r="S410" s="2">
        <v>42134</v>
      </c>
      <c r="T410" s="2">
        <v>42136</v>
      </c>
      <c r="U410" s="1">
        <v>6.4832400000000003</v>
      </c>
      <c r="V410" s="1">
        <v>21</v>
      </c>
      <c r="W410" s="45">
        <v>287.99</v>
      </c>
      <c r="X410" s="1">
        <v>89943</v>
      </c>
      <c r="Y410" s="1">
        <f>DataSheet!$E1411-DataSheet!$D1411</f>
        <v>3.64</v>
      </c>
      <c r="Z410" s="1" t="str">
        <f>_xlfn.IFS(DataSheet!$O1411="Central","Chris",DataSheet!$O1411="East","Erin",DataSheet!$O1411="South","Sam",DataSheet!$O1411="West","William")</f>
        <v>Sam</v>
      </c>
    </row>
    <row r="411" spans="1:26" ht="15" x14ac:dyDescent="0.25">
      <c r="A411" s="1">
        <v>1778</v>
      </c>
      <c r="B411" s="1" t="s">
        <v>2476</v>
      </c>
      <c r="C411" s="1" t="s">
        <v>39</v>
      </c>
      <c r="D411" s="1">
        <v>0.06</v>
      </c>
      <c r="E411" s="1">
        <v>15.04</v>
      </c>
      <c r="F411" s="1">
        <v>1.97</v>
      </c>
      <c r="G411" s="1" t="s">
        <v>40</v>
      </c>
      <c r="H411" s="1" t="s">
        <v>41</v>
      </c>
      <c r="I411" s="1" t="s">
        <v>50</v>
      </c>
      <c r="J411" s="1" t="s">
        <v>90</v>
      </c>
      <c r="K411" s="1" t="s">
        <v>52</v>
      </c>
      <c r="L411" s="1" t="s">
        <v>94</v>
      </c>
      <c r="M411" s="1">
        <v>0.39</v>
      </c>
      <c r="N411" s="1" t="s">
        <v>34</v>
      </c>
      <c r="O411" s="1" t="s">
        <v>54</v>
      </c>
      <c r="P411" s="1" t="s">
        <v>55</v>
      </c>
      <c r="Q411" s="1" t="s">
        <v>2477</v>
      </c>
      <c r="R411" s="1">
        <v>47906</v>
      </c>
      <c r="S411" s="2">
        <v>42134</v>
      </c>
      <c r="T411" s="2">
        <v>42134</v>
      </c>
      <c r="U411" s="1">
        <v>2.3319999999999999</v>
      </c>
      <c r="V411" s="1">
        <v>3</v>
      </c>
      <c r="W411" s="45">
        <v>46.86</v>
      </c>
      <c r="X411" s="1">
        <v>89943</v>
      </c>
      <c r="Y411" s="1">
        <f>DataSheet!$E1412-DataSheet!$D1412</f>
        <v>2.83</v>
      </c>
      <c r="Z411" s="1" t="str">
        <f>_xlfn.IFS(DataSheet!$O1412="Central","Chris",DataSheet!$O1412="East","Erin",DataSheet!$O1412="South","Sam",DataSheet!$O1412="West","William")</f>
        <v>Sam</v>
      </c>
    </row>
    <row r="412" spans="1:26" ht="15" x14ac:dyDescent="0.25">
      <c r="A412" s="1">
        <v>2820</v>
      </c>
      <c r="B412" s="1" t="s">
        <v>497</v>
      </c>
      <c r="C412" s="1" t="s">
        <v>49</v>
      </c>
      <c r="D412" s="1">
        <v>0.08</v>
      </c>
      <c r="E412" s="1">
        <v>6.48</v>
      </c>
      <c r="F412" s="1">
        <v>2.74</v>
      </c>
      <c r="G412" s="1" t="s">
        <v>40</v>
      </c>
      <c r="H412" s="1" t="s">
        <v>73</v>
      </c>
      <c r="I412" s="1" t="s">
        <v>42</v>
      </c>
      <c r="J412" s="1" t="s">
        <v>43</v>
      </c>
      <c r="K412" s="1" t="s">
        <v>44</v>
      </c>
      <c r="L412" s="1" t="s">
        <v>2473</v>
      </c>
      <c r="M412" s="1">
        <v>0.71</v>
      </c>
      <c r="N412" s="1" t="s">
        <v>34</v>
      </c>
      <c r="O412" s="1" t="s">
        <v>54</v>
      </c>
      <c r="P412" s="1" t="s">
        <v>82</v>
      </c>
      <c r="Q412" s="1" t="s">
        <v>499</v>
      </c>
      <c r="R412" s="1">
        <v>63129</v>
      </c>
      <c r="S412" s="2">
        <v>42134</v>
      </c>
      <c r="T412" s="2">
        <v>42136</v>
      </c>
      <c r="U412" s="1">
        <v>-82.64</v>
      </c>
      <c r="V412" s="1">
        <v>18</v>
      </c>
      <c r="W412" s="45">
        <v>113.68</v>
      </c>
      <c r="X412" s="1">
        <v>87899</v>
      </c>
      <c r="Y412" s="1">
        <f>DataSheet!$E1415-DataSheet!$D1415</f>
        <v>24.92</v>
      </c>
      <c r="Z412" s="1" t="str">
        <f>_xlfn.IFS(DataSheet!$O1415="Central","Chris",DataSheet!$O1415="East","Erin",DataSheet!$O1415="South","Sam",DataSheet!$O1415="West","William")</f>
        <v>Sam</v>
      </c>
    </row>
    <row r="413" spans="1:26" ht="15" x14ac:dyDescent="0.25">
      <c r="A413" s="1">
        <v>14</v>
      </c>
      <c r="B413" s="1" t="s">
        <v>2489</v>
      </c>
      <c r="C413" s="1" t="s">
        <v>118</v>
      </c>
      <c r="D413" s="1">
        <v>0.09</v>
      </c>
      <c r="E413" s="1">
        <v>78.69</v>
      </c>
      <c r="F413" s="1">
        <v>19.989999999999998</v>
      </c>
      <c r="G413" s="1" t="s">
        <v>40</v>
      </c>
      <c r="H413" s="1" t="s">
        <v>29</v>
      </c>
      <c r="I413" s="1" t="s">
        <v>30</v>
      </c>
      <c r="J413" s="1" t="s">
        <v>128</v>
      </c>
      <c r="K413" s="1" t="s">
        <v>75</v>
      </c>
      <c r="L413" s="1" t="s">
        <v>1215</v>
      </c>
      <c r="M413" s="1">
        <v>0.43</v>
      </c>
      <c r="N413" s="1" t="s">
        <v>34</v>
      </c>
      <c r="O413" s="1" t="s">
        <v>54</v>
      </c>
      <c r="P413" s="1" t="s">
        <v>86</v>
      </c>
      <c r="Q413" s="1" t="s">
        <v>87</v>
      </c>
      <c r="R413" s="1">
        <v>55372</v>
      </c>
      <c r="S413" s="2">
        <v>42136</v>
      </c>
      <c r="T413" s="2">
        <v>42138</v>
      </c>
      <c r="U413" s="1">
        <v>803.47050000000002</v>
      </c>
      <c r="V413" s="1">
        <v>16</v>
      </c>
      <c r="W413" s="45">
        <v>1164.45</v>
      </c>
      <c r="X413" s="1">
        <v>86838</v>
      </c>
      <c r="Y413" s="1">
        <f>DataSheet!$E1427-DataSheet!$D1427</f>
        <v>12.940000000000001</v>
      </c>
      <c r="Z413" s="1" t="str">
        <f>_xlfn.IFS(DataSheet!$O1427="Central","Chris",DataSheet!$O1427="East","Erin",DataSheet!$O1427="South","Sam",DataSheet!$O1427="West","William")</f>
        <v>Sam</v>
      </c>
    </row>
    <row r="414" spans="1:26" ht="15" x14ac:dyDescent="0.25">
      <c r="A414" s="1">
        <v>14</v>
      </c>
      <c r="B414" s="1" t="s">
        <v>2489</v>
      </c>
      <c r="C414" s="1" t="s">
        <v>118</v>
      </c>
      <c r="D414" s="1">
        <v>0.08</v>
      </c>
      <c r="E414" s="1">
        <v>3.28</v>
      </c>
      <c r="F414" s="1">
        <v>2.31</v>
      </c>
      <c r="G414" s="1" t="s">
        <v>40</v>
      </c>
      <c r="H414" s="1" t="s">
        <v>29</v>
      </c>
      <c r="I414" s="1" t="s">
        <v>50</v>
      </c>
      <c r="J414" s="1" t="s">
        <v>51</v>
      </c>
      <c r="K414" s="1" t="s">
        <v>52</v>
      </c>
      <c r="L414" s="1" t="s">
        <v>2490</v>
      </c>
      <c r="M414" s="1">
        <v>0.56000000000000005</v>
      </c>
      <c r="N414" s="1" t="s">
        <v>34</v>
      </c>
      <c r="O414" s="1" t="s">
        <v>54</v>
      </c>
      <c r="P414" s="1" t="s">
        <v>86</v>
      </c>
      <c r="Q414" s="1" t="s">
        <v>87</v>
      </c>
      <c r="R414" s="1">
        <v>55372</v>
      </c>
      <c r="S414" s="2">
        <v>42136</v>
      </c>
      <c r="T414" s="2">
        <v>42137</v>
      </c>
      <c r="U414" s="1">
        <v>-24.03</v>
      </c>
      <c r="V414" s="1">
        <v>7</v>
      </c>
      <c r="W414" s="45">
        <v>22.23</v>
      </c>
      <c r="X414" s="1">
        <v>86838</v>
      </c>
      <c r="Y414" s="1">
        <f>DataSheet!$E1428-DataSheet!$D1428</f>
        <v>8.34</v>
      </c>
      <c r="Z414" s="1" t="str">
        <f>_xlfn.IFS(DataSheet!$O1428="Central","Chris",DataSheet!$O1428="East","Erin",DataSheet!$O1428="South","Sam",DataSheet!$O1428="West","William")</f>
        <v>Sam</v>
      </c>
    </row>
    <row r="415" spans="1:26" ht="15" x14ac:dyDescent="0.25">
      <c r="A415" s="1">
        <v>14</v>
      </c>
      <c r="B415" s="1" t="s">
        <v>2489</v>
      </c>
      <c r="C415" s="1" t="s">
        <v>118</v>
      </c>
      <c r="D415" s="1">
        <v>0.05</v>
      </c>
      <c r="E415" s="1">
        <v>3.28</v>
      </c>
      <c r="F415" s="1">
        <v>4.2</v>
      </c>
      <c r="G415" s="1" t="s">
        <v>40</v>
      </c>
      <c r="H415" s="1" t="s">
        <v>29</v>
      </c>
      <c r="I415" s="1" t="s">
        <v>50</v>
      </c>
      <c r="J415" s="1" t="s">
        <v>51</v>
      </c>
      <c r="K415" s="1" t="s">
        <v>52</v>
      </c>
      <c r="L415" s="1" t="s">
        <v>2491</v>
      </c>
      <c r="M415" s="1">
        <v>0.56000000000000005</v>
      </c>
      <c r="N415" s="1" t="s">
        <v>34</v>
      </c>
      <c r="O415" s="1" t="s">
        <v>54</v>
      </c>
      <c r="P415" s="1" t="s">
        <v>86</v>
      </c>
      <c r="Q415" s="1" t="s">
        <v>87</v>
      </c>
      <c r="R415" s="1">
        <v>55372</v>
      </c>
      <c r="S415" s="2">
        <v>42136</v>
      </c>
      <c r="T415" s="2">
        <v>42137</v>
      </c>
      <c r="U415" s="1">
        <v>-37.03</v>
      </c>
      <c r="V415" s="1">
        <v>4</v>
      </c>
      <c r="W415" s="45">
        <v>13.99</v>
      </c>
      <c r="X415" s="1">
        <v>86838</v>
      </c>
      <c r="Y415" s="1">
        <f>DataSheet!$E1429-DataSheet!$D1429</f>
        <v>35.980000000000004</v>
      </c>
      <c r="Z415" s="1" t="str">
        <f>_xlfn.IFS(DataSheet!$O1429="Central","Chris",DataSheet!$O1429="East","Erin",DataSheet!$O1429="South","Sam",DataSheet!$O1429="West","William")</f>
        <v>Sam</v>
      </c>
    </row>
    <row r="416" spans="1:26" ht="15" x14ac:dyDescent="0.25">
      <c r="A416" s="1">
        <v>14</v>
      </c>
      <c r="B416" s="1" t="s">
        <v>2489</v>
      </c>
      <c r="C416" s="1" t="s">
        <v>118</v>
      </c>
      <c r="D416" s="1">
        <v>0.05</v>
      </c>
      <c r="E416" s="1">
        <v>3.58</v>
      </c>
      <c r="F416" s="1">
        <v>1.63</v>
      </c>
      <c r="G416" s="1" t="s">
        <v>40</v>
      </c>
      <c r="H416" s="1" t="s">
        <v>29</v>
      </c>
      <c r="I416" s="1" t="s">
        <v>50</v>
      </c>
      <c r="J416" s="1" t="s">
        <v>178</v>
      </c>
      <c r="K416" s="1" t="s">
        <v>52</v>
      </c>
      <c r="L416" s="1" t="s">
        <v>2223</v>
      </c>
      <c r="M416" s="1">
        <v>0.36</v>
      </c>
      <c r="N416" s="1" t="s">
        <v>34</v>
      </c>
      <c r="O416" s="1" t="s">
        <v>54</v>
      </c>
      <c r="P416" s="1" t="s">
        <v>86</v>
      </c>
      <c r="Q416" s="1" t="s">
        <v>87</v>
      </c>
      <c r="R416" s="1">
        <v>55372</v>
      </c>
      <c r="S416" s="2">
        <v>42136</v>
      </c>
      <c r="T416" s="2">
        <v>42137</v>
      </c>
      <c r="U416" s="1">
        <v>-0.71</v>
      </c>
      <c r="V416" s="1">
        <v>4</v>
      </c>
      <c r="W416" s="45">
        <v>14.26</v>
      </c>
      <c r="X416" s="1">
        <v>86838</v>
      </c>
      <c r="Y416" s="1">
        <f>DataSheet!$E1430-DataSheet!$D1430</f>
        <v>15.629999999999999</v>
      </c>
      <c r="Z416" s="1" t="str">
        <f>_xlfn.IFS(DataSheet!$O1430="Central","Chris",DataSheet!$O1430="East","Erin",DataSheet!$O1430="South","Sam",DataSheet!$O1430="West","William")</f>
        <v>Sam</v>
      </c>
    </row>
    <row r="417" spans="1:26" ht="15" x14ac:dyDescent="0.25">
      <c r="A417" s="1">
        <v>1826</v>
      </c>
      <c r="B417" s="1" t="s">
        <v>2206</v>
      </c>
      <c r="C417" s="1" t="s">
        <v>118</v>
      </c>
      <c r="D417" s="1">
        <v>0</v>
      </c>
      <c r="E417" s="1">
        <v>9.27</v>
      </c>
      <c r="F417" s="1">
        <v>4.3899999999999997</v>
      </c>
      <c r="G417" s="1" t="s">
        <v>40</v>
      </c>
      <c r="H417" s="1" t="s">
        <v>96</v>
      </c>
      <c r="I417" s="1" t="s">
        <v>50</v>
      </c>
      <c r="J417" s="1" t="s">
        <v>90</v>
      </c>
      <c r="K417" s="1" t="s">
        <v>52</v>
      </c>
      <c r="L417" s="1" t="s">
        <v>2492</v>
      </c>
      <c r="M417" s="1">
        <v>0.38</v>
      </c>
      <c r="N417" s="1" t="s">
        <v>34</v>
      </c>
      <c r="O417" s="1" t="s">
        <v>54</v>
      </c>
      <c r="P417" s="1" t="s">
        <v>215</v>
      </c>
      <c r="Q417" s="1" t="s">
        <v>2208</v>
      </c>
      <c r="R417" s="1">
        <v>52722</v>
      </c>
      <c r="S417" s="2">
        <v>42136</v>
      </c>
      <c r="T417" s="2">
        <v>42138</v>
      </c>
      <c r="U417" s="1">
        <v>-7.61</v>
      </c>
      <c r="V417" s="1">
        <v>1</v>
      </c>
      <c r="W417" s="45">
        <v>10.65</v>
      </c>
      <c r="X417" s="1">
        <v>86959</v>
      </c>
      <c r="Y417" s="1">
        <f>DataSheet!$E1431-DataSheet!$D1431</f>
        <v>195.97</v>
      </c>
      <c r="Z417" s="1" t="str">
        <f>_xlfn.IFS(DataSheet!$O1431="Central","Chris",DataSheet!$O1431="East","Erin",DataSheet!$O1431="South","Sam",DataSheet!$O1431="West","William")</f>
        <v>Sam</v>
      </c>
    </row>
    <row r="418" spans="1:26" ht="15" x14ac:dyDescent="0.25">
      <c r="A418" s="1">
        <v>539</v>
      </c>
      <c r="B418" s="1" t="s">
        <v>2507</v>
      </c>
      <c r="C418" s="1" t="s">
        <v>118</v>
      </c>
      <c r="D418" s="1">
        <v>0.05</v>
      </c>
      <c r="E418" s="1">
        <v>59.78</v>
      </c>
      <c r="F418" s="1">
        <v>10.29</v>
      </c>
      <c r="G418" s="1" t="s">
        <v>40</v>
      </c>
      <c r="H418" s="1" t="s">
        <v>29</v>
      </c>
      <c r="I418" s="1" t="s">
        <v>50</v>
      </c>
      <c r="J418" s="1" t="s">
        <v>74</v>
      </c>
      <c r="K418" s="1" t="s">
        <v>75</v>
      </c>
      <c r="L418" s="1" t="s">
        <v>2508</v>
      </c>
      <c r="M418" s="1">
        <v>0.39</v>
      </c>
      <c r="N418" s="1" t="s">
        <v>34</v>
      </c>
      <c r="O418" s="1" t="s">
        <v>54</v>
      </c>
      <c r="P418" s="1" t="s">
        <v>105</v>
      </c>
      <c r="Q418" s="1" t="s">
        <v>2509</v>
      </c>
      <c r="R418" s="1">
        <v>61801</v>
      </c>
      <c r="S418" s="2">
        <v>42138</v>
      </c>
      <c r="T418" s="2">
        <v>42139</v>
      </c>
      <c r="U418" s="1">
        <v>159.52969999999999</v>
      </c>
      <c r="V418" s="1">
        <v>7</v>
      </c>
      <c r="W418" s="45">
        <v>414.49</v>
      </c>
      <c r="X418" s="1">
        <v>91174</v>
      </c>
      <c r="Y418" s="1">
        <f>DataSheet!$E1446-DataSheet!$D1446</f>
        <v>7.54</v>
      </c>
      <c r="Z418" s="1" t="str">
        <f>_xlfn.IFS(DataSheet!$O1446="Central","Chris",DataSheet!$O1446="East","Erin",DataSheet!$O1446="South","Sam",DataSheet!$O1446="West","William")</f>
        <v>Sam</v>
      </c>
    </row>
    <row r="419" spans="1:26" ht="15" x14ac:dyDescent="0.25">
      <c r="A419" s="1">
        <v>540</v>
      </c>
      <c r="B419" s="1" t="s">
        <v>2510</v>
      </c>
      <c r="C419" s="1" t="s">
        <v>118</v>
      </c>
      <c r="D419" s="1">
        <v>0.08</v>
      </c>
      <c r="E419" s="1">
        <v>20.99</v>
      </c>
      <c r="F419" s="1">
        <v>1.25</v>
      </c>
      <c r="G419" s="1" t="s">
        <v>40</v>
      </c>
      <c r="H419" s="1" t="s">
        <v>29</v>
      </c>
      <c r="I419" s="1" t="s">
        <v>42</v>
      </c>
      <c r="J419" s="1" t="s">
        <v>137</v>
      </c>
      <c r="K419" s="1" t="s">
        <v>44</v>
      </c>
      <c r="L419" s="1" t="s">
        <v>2511</v>
      </c>
      <c r="M419" s="1">
        <v>0.83</v>
      </c>
      <c r="N419" s="1" t="s">
        <v>34</v>
      </c>
      <c r="O419" s="1" t="s">
        <v>54</v>
      </c>
      <c r="P419" s="1" t="s">
        <v>105</v>
      </c>
      <c r="Q419" s="1" t="s">
        <v>2512</v>
      </c>
      <c r="R419" s="1">
        <v>60061</v>
      </c>
      <c r="S419" s="2">
        <v>42138</v>
      </c>
      <c r="T419" s="2">
        <v>42140</v>
      </c>
      <c r="U419" s="1">
        <v>15.3714</v>
      </c>
      <c r="V419" s="1">
        <v>28</v>
      </c>
      <c r="W419" s="45">
        <v>469.69</v>
      </c>
      <c r="X419" s="1">
        <v>91174</v>
      </c>
      <c r="Y419" s="1">
        <f>DataSheet!$E1447-DataSheet!$D1447</f>
        <v>41.29</v>
      </c>
      <c r="Z419" s="1" t="str">
        <f>_xlfn.IFS(DataSheet!$O1447="Central","Chris",DataSheet!$O1447="East","Erin",DataSheet!$O1447="South","Sam",DataSheet!$O1447="West","William")</f>
        <v>Sam</v>
      </c>
    </row>
    <row r="420" spans="1:26" ht="15" x14ac:dyDescent="0.25">
      <c r="A420" s="1">
        <v>1069</v>
      </c>
      <c r="B420" s="1" t="s">
        <v>2513</v>
      </c>
      <c r="C420" s="1" t="s">
        <v>118</v>
      </c>
      <c r="D420" s="1">
        <v>0.02</v>
      </c>
      <c r="E420" s="1">
        <v>15.94</v>
      </c>
      <c r="F420" s="1">
        <v>5.45</v>
      </c>
      <c r="G420" s="1" t="s">
        <v>40</v>
      </c>
      <c r="H420" s="1" t="s">
        <v>73</v>
      </c>
      <c r="I420" s="1" t="s">
        <v>50</v>
      </c>
      <c r="J420" s="1" t="s">
        <v>51</v>
      </c>
      <c r="K420" s="1" t="s">
        <v>44</v>
      </c>
      <c r="L420" s="1" t="s">
        <v>2514</v>
      </c>
      <c r="M420" s="1">
        <v>0.55000000000000004</v>
      </c>
      <c r="N420" s="1" t="s">
        <v>34</v>
      </c>
      <c r="O420" s="1" t="s">
        <v>54</v>
      </c>
      <c r="P420" s="1" t="s">
        <v>105</v>
      </c>
      <c r="Q420" s="1" t="s">
        <v>2515</v>
      </c>
      <c r="R420" s="1">
        <v>62901</v>
      </c>
      <c r="S420" s="2">
        <v>42138</v>
      </c>
      <c r="T420" s="2">
        <v>42139</v>
      </c>
      <c r="U420" s="1">
        <v>139.61199999999999</v>
      </c>
      <c r="V420" s="1">
        <v>41</v>
      </c>
      <c r="W420" s="45">
        <v>664.34</v>
      </c>
      <c r="X420" s="1">
        <v>87110</v>
      </c>
      <c r="Y420" s="1">
        <f>DataSheet!$E1448-DataSheet!$D1448</f>
        <v>6.88</v>
      </c>
      <c r="Z420" s="1" t="str">
        <f>_xlfn.IFS(DataSheet!$O1448="Central","Chris",DataSheet!$O1448="East","Erin",DataSheet!$O1448="South","Sam",DataSheet!$O1448="West","William")</f>
        <v>Sam</v>
      </c>
    </row>
    <row r="421" spans="1:26" ht="15" x14ac:dyDescent="0.25">
      <c r="A421" s="1">
        <v>266</v>
      </c>
      <c r="B421" s="1" t="s">
        <v>2524</v>
      </c>
      <c r="C421" s="1" t="s">
        <v>118</v>
      </c>
      <c r="D421" s="1">
        <v>0.08</v>
      </c>
      <c r="E421" s="1">
        <v>6.48</v>
      </c>
      <c r="F421" s="1">
        <v>7.03</v>
      </c>
      <c r="G421" s="1" t="s">
        <v>40</v>
      </c>
      <c r="H421" s="1" t="s">
        <v>96</v>
      </c>
      <c r="I421" s="1" t="s">
        <v>50</v>
      </c>
      <c r="J421" s="1" t="s">
        <v>90</v>
      </c>
      <c r="K421" s="1" t="s">
        <v>75</v>
      </c>
      <c r="L421" s="1" t="s">
        <v>2525</v>
      </c>
      <c r="M421" s="1">
        <v>0.37</v>
      </c>
      <c r="N421" s="1" t="s">
        <v>34</v>
      </c>
      <c r="O421" s="1" t="s">
        <v>54</v>
      </c>
      <c r="P421" s="1" t="s">
        <v>189</v>
      </c>
      <c r="Q421" s="1" t="s">
        <v>2526</v>
      </c>
      <c r="R421" s="1">
        <v>78207</v>
      </c>
      <c r="S421" s="2">
        <v>42139</v>
      </c>
      <c r="T421" s="2">
        <v>42140</v>
      </c>
      <c r="U421" s="1">
        <v>8.9320000000000004</v>
      </c>
      <c r="V421" s="1">
        <v>10</v>
      </c>
      <c r="W421" s="45">
        <v>67.86</v>
      </c>
      <c r="X421" s="1">
        <v>90594</v>
      </c>
      <c r="Y421" s="1">
        <f>DataSheet!$E1455-DataSheet!$D1455</f>
        <v>4.9800000000000004</v>
      </c>
      <c r="Z421" s="1" t="str">
        <f>_xlfn.IFS(DataSheet!$O1455="Central","Chris",DataSheet!$O1455="East","Erin",DataSheet!$O1455="South","Sam",DataSheet!$O1455="West","William")</f>
        <v>Sam</v>
      </c>
    </row>
    <row r="422" spans="1:26" ht="15" x14ac:dyDescent="0.25">
      <c r="A422" s="1">
        <v>266</v>
      </c>
      <c r="B422" s="1" t="s">
        <v>2524</v>
      </c>
      <c r="C422" s="1" t="s">
        <v>118</v>
      </c>
      <c r="D422" s="1">
        <v>0.01</v>
      </c>
      <c r="E422" s="1">
        <v>20.34</v>
      </c>
      <c r="F422" s="1">
        <v>35</v>
      </c>
      <c r="G422" s="1" t="s">
        <v>40</v>
      </c>
      <c r="H422" s="1" t="s">
        <v>96</v>
      </c>
      <c r="I422" s="1" t="s">
        <v>50</v>
      </c>
      <c r="J422" s="1" t="s">
        <v>80</v>
      </c>
      <c r="K422" s="1" t="s">
        <v>66</v>
      </c>
      <c r="L422" s="1" t="s">
        <v>262</v>
      </c>
      <c r="M422" s="1">
        <v>0.84</v>
      </c>
      <c r="N422" s="1" t="s">
        <v>34</v>
      </c>
      <c r="O422" s="1" t="s">
        <v>54</v>
      </c>
      <c r="P422" s="1" t="s">
        <v>189</v>
      </c>
      <c r="Q422" s="1" t="s">
        <v>2526</v>
      </c>
      <c r="R422" s="1">
        <v>78207</v>
      </c>
      <c r="S422" s="2">
        <v>42139</v>
      </c>
      <c r="T422" s="2">
        <v>42140</v>
      </c>
      <c r="U422" s="1">
        <v>229.63800000000001</v>
      </c>
      <c r="V422" s="1">
        <v>33</v>
      </c>
      <c r="W422" s="45">
        <v>747.28</v>
      </c>
      <c r="X422" s="1">
        <v>90594</v>
      </c>
      <c r="Y422" s="1">
        <f>DataSheet!$E1456-DataSheet!$D1456</f>
        <v>3.88</v>
      </c>
      <c r="Z422" s="1" t="str">
        <f>_xlfn.IFS(DataSheet!$O1456="Central","Chris",DataSheet!$O1456="East","Erin",DataSheet!$O1456="South","Sam",DataSheet!$O1456="West","William")</f>
        <v>Sam</v>
      </c>
    </row>
    <row r="423" spans="1:26" ht="15" x14ac:dyDescent="0.25">
      <c r="A423" s="1">
        <v>3041</v>
      </c>
      <c r="B423" s="1" t="s">
        <v>2527</v>
      </c>
      <c r="C423" s="1" t="s">
        <v>72</v>
      </c>
      <c r="D423" s="1">
        <v>0.08</v>
      </c>
      <c r="E423" s="1">
        <v>73.98</v>
      </c>
      <c r="F423" s="1">
        <v>4</v>
      </c>
      <c r="G423" s="1" t="s">
        <v>40</v>
      </c>
      <c r="H423" s="1" t="s">
        <v>96</v>
      </c>
      <c r="I423" s="1" t="s">
        <v>42</v>
      </c>
      <c r="J423" s="1" t="s">
        <v>43</v>
      </c>
      <c r="K423" s="1" t="s">
        <v>75</v>
      </c>
      <c r="L423" s="1" t="s">
        <v>735</v>
      </c>
      <c r="M423" s="1">
        <v>0.77</v>
      </c>
      <c r="N423" s="1" t="s">
        <v>34</v>
      </c>
      <c r="O423" s="1" t="s">
        <v>54</v>
      </c>
      <c r="P423" s="1" t="s">
        <v>539</v>
      </c>
      <c r="Q423" s="1" t="s">
        <v>2067</v>
      </c>
      <c r="R423" s="1">
        <v>67846</v>
      </c>
      <c r="S423" s="2">
        <v>42139</v>
      </c>
      <c r="T423" s="2">
        <v>42142</v>
      </c>
      <c r="U423" s="1">
        <v>97.16</v>
      </c>
      <c r="V423" s="1">
        <v>17</v>
      </c>
      <c r="W423" s="45">
        <v>1181.67</v>
      </c>
      <c r="X423" s="1">
        <v>86102</v>
      </c>
      <c r="Y423" s="1">
        <f>DataSheet!$E1460-DataSheet!$D1460</f>
        <v>1.67</v>
      </c>
      <c r="Z423" s="1" t="str">
        <f>_xlfn.IFS(DataSheet!$O1460="Central","Chris",DataSheet!$O1460="East","Erin",DataSheet!$O1460="South","Sam",DataSheet!$O1460="West","William")</f>
        <v>Sam</v>
      </c>
    </row>
    <row r="424" spans="1:26" ht="15" x14ac:dyDescent="0.25">
      <c r="A424" s="1">
        <v>3041</v>
      </c>
      <c r="B424" s="1" t="s">
        <v>2527</v>
      </c>
      <c r="C424" s="1" t="s">
        <v>72</v>
      </c>
      <c r="D424" s="1">
        <v>0.02</v>
      </c>
      <c r="E424" s="1">
        <v>3.68</v>
      </c>
      <c r="F424" s="1">
        <v>1.32</v>
      </c>
      <c r="G424" s="1" t="s">
        <v>40</v>
      </c>
      <c r="H424" s="1" t="s">
        <v>96</v>
      </c>
      <c r="I424" s="1" t="s">
        <v>50</v>
      </c>
      <c r="J424" s="1" t="s">
        <v>570</v>
      </c>
      <c r="K424" s="1" t="s">
        <v>52</v>
      </c>
      <c r="L424" s="1" t="s">
        <v>2528</v>
      </c>
      <c r="M424" s="1">
        <v>0.83</v>
      </c>
      <c r="N424" s="1" t="s">
        <v>34</v>
      </c>
      <c r="O424" s="1" t="s">
        <v>54</v>
      </c>
      <c r="P424" s="1" t="s">
        <v>539</v>
      </c>
      <c r="Q424" s="1" t="s">
        <v>2067</v>
      </c>
      <c r="R424" s="1">
        <v>67846</v>
      </c>
      <c r="S424" s="2">
        <v>42139</v>
      </c>
      <c r="T424" s="2">
        <v>42141</v>
      </c>
      <c r="U424" s="1">
        <v>-20.65</v>
      </c>
      <c r="V424" s="1">
        <v>8</v>
      </c>
      <c r="W424" s="45">
        <v>29.93</v>
      </c>
      <c r="X424" s="1">
        <v>86102</v>
      </c>
      <c r="Y424" s="1">
        <f>DataSheet!$E1461-DataSheet!$D1461</f>
        <v>20.9</v>
      </c>
      <c r="Z424" s="1" t="str">
        <f>_xlfn.IFS(DataSheet!$O1461="Central","Chris",DataSheet!$O1461="East","Erin",DataSheet!$O1461="South","Sam",DataSheet!$O1461="West","William")</f>
        <v>Sam</v>
      </c>
    </row>
    <row r="425" spans="1:26" ht="15" x14ac:dyDescent="0.25">
      <c r="A425" s="1">
        <v>688</v>
      </c>
      <c r="B425" s="1" t="s">
        <v>1523</v>
      </c>
      <c r="C425" s="1" t="s">
        <v>27</v>
      </c>
      <c r="D425" s="1">
        <v>7.0000000000000007E-2</v>
      </c>
      <c r="E425" s="1">
        <v>279.48</v>
      </c>
      <c r="F425" s="1">
        <v>35</v>
      </c>
      <c r="G425" s="1" t="s">
        <v>40</v>
      </c>
      <c r="H425" s="1" t="s">
        <v>29</v>
      </c>
      <c r="I425" s="1" t="s">
        <v>50</v>
      </c>
      <c r="J425" s="1" t="s">
        <v>80</v>
      </c>
      <c r="K425" s="1" t="s">
        <v>66</v>
      </c>
      <c r="L425" s="1" t="s">
        <v>227</v>
      </c>
      <c r="M425" s="1">
        <v>0.8</v>
      </c>
      <c r="N425" s="1" t="s">
        <v>34</v>
      </c>
      <c r="O425" s="1" t="s">
        <v>54</v>
      </c>
      <c r="P425" s="1" t="s">
        <v>82</v>
      </c>
      <c r="Q425" s="1" t="s">
        <v>1525</v>
      </c>
      <c r="R425" s="1">
        <v>63116</v>
      </c>
      <c r="S425" s="2">
        <v>42140</v>
      </c>
      <c r="T425" s="2">
        <v>42140</v>
      </c>
      <c r="U425" s="1">
        <v>-207.28</v>
      </c>
      <c r="V425" s="1">
        <v>10</v>
      </c>
      <c r="W425" s="45">
        <v>2716.09</v>
      </c>
      <c r="X425" s="1">
        <v>88503</v>
      </c>
      <c r="Y425" s="1">
        <f>DataSheet!$E1464-DataSheet!$D1464</f>
        <v>58.12</v>
      </c>
      <c r="Z425" s="1" t="str">
        <f>_xlfn.IFS(DataSheet!$O1464="Central","Chris",DataSheet!$O1464="East","Erin",DataSheet!$O1464="South","Sam",DataSheet!$O1464="West","William")</f>
        <v>Sam</v>
      </c>
    </row>
    <row r="426" spans="1:26" ht="15" x14ac:dyDescent="0.25">
      <c r="A426" s="1">
        <v>2070</v>
      </c>
      <c r="B426" s="1" t="s">
        <v>2541</v>
      </c>
      <c r="C426" s="1" t="s">
        <v>49</v>
      </c>
      <c r="D426" s="1">
        <v>7.0000000000000007E-2</v>
      </c>
      <c r="E426" s="1">
        <v>35.99</v>
      </c>
      <c r="F426" s="1">
        <v>5.99</v>
      </c>
      <c r="G426" s="1" t="s">
        <v>40</v>
      </c>
      <c r="H426" s="1" t="s">
        <v>96</v>
      </c>
      <c r="I426" s="1" t="s">
        <v>42</v>
      </c>
      <c r="J426" s="1" t="s">
        <v>137</v>
      </c>
      <c r="K426" s="1" t="s">
        <v>52</v>
      </c>
      <c r="L426" s="1" t="s">
        <v>1374</v>
      </c>
      <c r="M426" s="1">
        <v>0.38</v>
      </c>
      <c r="N426" s="1" t="s">
        <v>34</v>
      </c>
      <c r="O426" s="1" t="s">
        <v>54</v>
      </c>
      <c r="P426" s="1" t="s">
        <v>291</v>
      </c>
      <c r="Q426" s="1" t="s">
        <v>2542</v>
      </c>
      <c r="R426" s="1">
        <v>48021</v>
      </c>
      <c r="S426" s="2">
        <v>42140</v>
      </c>
      <c r="T426" s="2">
        <v>42144</v>
      </c>
      <c r="U426" s="1">
        <v>17.8398</v>
      </c>
      <c r="V426" s="1">
        <v>5</v>
      </c>
      <c r="W426" s="45">
        <v>153.61000000000001</v>
      </c>
      <c r="X426" s="1">
        <v>88558</v>
      </c>
      <c r="Y426" s="1">
        <f>DataSheet!$E1473-DataSheet!$D1473</f>
        <v>449.95</v>
      </c>
      <c r="Z426" s="1" t="str">
        <f>_xlfn.IFS(DataSheet!$O1473="Central","Chris",DataSheet!$O1473="East","Erin",DataSheet!$O1473="South","Sam",DataSheet!$O1473="West","William")</f>
        <v>William</v>
      </c>
    </row>
    <row r="427" spans="1:26" ht="15" x14ac:dyDescent="0.25">
      <c r="A427" s="1">
        <v>2071</v>
      </c>
      <c r="B427" s="1" t="s">
        <v>919</v>
      </c>
      <c r="C427" s="1" t="s">
        <v>49</v>
      </c>
      <c r="D427" s="1">
        <v>0.08</v>
      </c>
      <c r="E427" s="1">
        <v>65.989999999999995</v>
      </c>
      <c r="F427" s="1">
        <v>5.92</v>
      </c>
      <c r="G427" s="1" t="s">
        <v>89</v>
      </c>
      <c r="H427" s="1" t="s">
        <v>96</v>
      </c>
      <c r="I427" s="1" t="s">
        <v>42</v>
      </c>
      <c r="J427" s="1" t="s">
        <v>137</v>
      </c>
      <c r="K427" s="1" t="s">
        <v>75</v>
      </c>
      <c r="L427" s="1" t="s">
        <v>1058</v>
      </c>
      <c r="M427" s="1">
        <v>0.57999999999999996</v>
      </c>
      <c r="N427" s="1" t="s">
        <v>34</v>
      </c>
      <c r="O427" s="1" t="s">
        <v>54</v>
      </c>
      <c r="P427" s="1" t="s">
        <v>291</v>
      </c>
      <c r="Q427" s="1" t="s">
        <v>921</v>
      </c>
      <c r="R427" s="1">
        <v>48336</v>
      </c>
      <c r="S427" s="2">
        <v>42140</v>
      </c>
      <c r="T427" s="2">
        <v>42147</v>
      </c>
      <c r="U427" s="1">
        <v>183.84299999999999</v>
      </c>
      <c r="V427" s="1">
        <v>20</v>
      </c>
      <c r="W427" s="45">
        <v>1063.81</v>
      </c>
      <c r="X427" s="1">
        <v>88558</v>
      </c>
      <c r="Y427" s="1">
        <f>DataSheet!$E1474-DataSheet!$D1474</f>
        <v>5.83</v>
      </c>
      <c r="Z427" s="1" t="str">
        <f>_xlfn.IFS(DataSheet!$O1474="Central","Chris",DataSheet!$O1474="East","Erin",DataSheet!$O1474="South","Sam",DataSheet!$O1474="West","William")</f>
        <v>William</v>
      </c>
    </row>
    <row r="428" spans="1:26" ht="15" x14ac:dyDescent="0.25">
      <c r="A428" s="1">
        <v>3132</v>
      </c>
      <c r="B428" s="1" t="s">
        <v>2554</v>
      </c>
      <c r="C428" s="1" t="s">
        <v>118</v>
      </c>
      <c r="D428" s="1">
        <v>0.04</v>
      </c>
      <c r="E428" s="1">
        <v>62.05</v>
      </c>
      <c r="F428" s="1">
        <v>3.99</v>
      </c>
      <c r="G428" s="1" t="s">
        <v>40</v>
      </c>
      <c r="H428" s="1" t="s">
        <v>96</v>
      </c>
      <c r="I428" s="1" t="s">
        <v>50</v>
      </c>
      <c r="J428" s="1" t="s">
        <v>97</v>
      </c>
      <c r="K428" s="1" t="s">
        <v>75</v>
      </c>
      <c r="L428" s="1" t="s">
        <v>2555</v>
      </c>
      <c r="M428" s="1">
        <v>0.55000000000000004</v>
      </c>
      <c r="N428" s="1" t="s">
        <v>34</v>
      </c>
      <c r="O428" s="1" t="s">
        <v>54</v>
      </c>
      <c r="P428" s="1" t="s">
        <v>105</v>
      </c>
      <c r="Q428" s="1" t="s">
        <v>2556</v>
      </c>
      <c r="R428" s="1">
        <v>60060</v>
      </c>
      <c r="S428" s="2">
        <v>42141</v>
      </c>
      <c r="T428" s="2">
        <v>42142</v>
      </c>
      <c r="U428" s="1">
        <v>1644.0768</v>
      </c>
      <c r="V428" s="1">
        <v>40</v>
      </c>
      <c r="W428" s="45">
        <v>2382.7199999999998</v>
      </c>
      <c r="X428" s="1">
        <v>86794</v>
      </c>
      <c r="Y428" s="1">
        <f>DataSheet!$E1484-DataSheet!$D1484</f>
        <v>213.45</v>
      </c>
      <c r="Z428" s="1" t="str">
        <f>_xlfn.IFS(DataSheet!$O1484="Central","Chris",DataSheet!$O1484="East","Erin",DataSheet!$O1484="South","Sam",DataSheet!$O1484="West","William")</f>
        <v>William</v>
      </c>
    </row>
    <row r="429" spans="1:26" ht="15" x14ac:dyDescent="0.25">
      <c r="A429" s="1">
        <v>266</v>
      </c>
      <c r="B429" s="1" t="s">
        <v>2524</v>
      </c>
      <c r="C429" s="1" t="s">
        <v>72</v>
      </c>
      <c r="D429" s="1">
        <v>0</v>
      </c>
      <c r="E429" s="1">
        <v>73.98</v>
      </c>
      <c r="F429" s="1">
        <v>12.14</v>
      </c>
      <c r="G429" s="1" t="s">
        <v>89</v>
      </c>
      <c r="H429" s="1" t="s">
        <v>96</v>
      </c>
      <c r="I429" s="1" t="s">
        <v>42</v>
      </c>
      <c r="J429" s="1" t="s">
        <v>43</v>
      </c>
      <c r="K429" s="1" t="s">
        <v>75</v>
      </c>
      <c r="L429" s="1" t="s">
        <v>735</v>
      </c>
      <c r="M429" s="1">
        <v>0.67</v>
      </c>
      <c r="N429" s="1" t="s">
        <v>34</v>
      </c>
      <c r="O429" s="1" t="s">
        <v>54</v>
      </c>
      <c r="P429" s="1" t="s">
        <v>189</v>
      </c>
      <c r="Q429" s="1" t="s">
        <v>2526</v>
      </c>
      <c r="R429" s="1">
        <v>78207</v>
      </c>
      <c r="S429" s="2">
        <v>42142</v>
      </c>
      <c r="T429" s="2">
        <v>42144</v>
      </c>
      <c r="U429" s="1">
        <v>326.25</v>
      </c>
      <c r="V429" s="1">
        <v>17</v>
      </c>
      <c r="W429" s="45">
        <v>1300.81</v>
      </c>
      <c r="X429" s="1">
        <v>90593</v>
      </c>
      <c r="Y429" s="1">
        <f>DataSheet!$E1494-DataSheet!$D1494</f>
        <v>15.91</v>
      </c>
      <c r="Z429" s="1" t="str">
        <f>_xlfn.IFS(DataSheet!$O1494="Central","Chris",DataSheet!$O1494="East","Erin",DataSheet!$O1494="South","Sam",DataSheet!$O1494="West","William")</f>
        <v>William</v>
      </c>
    </row>
    <row r="430" spans="1:26" ht="15" x14ac:dyDescent="0.25">
      <c r="A430" s="1">
        <v>1433</v>
      </c>
      <c r="B430" s="1" t="s">
        <v>1515</v>
      </c>
      <c r="C430" s="1" t="s">
        <v>39</v>
      </c>
      <c r="D430" s="1">
        <v>7.0000000000000007E-2</v>
      </c>
      <c r="E430" s="1">
        <v>300.98</v>
      </c>
      <c r="F430" s="1">
        <v>64.73</v>
      </c>
      <c r="G430" s="1" t="s">
        <v>28</v>
      </c>
      <c r="H430" s="1" t="s">
        <v>96</v>
      </c>
      <c r="I430" s="1" t="s">
        <v>30</v>
      </c>
      <c r="J430" s="1" t="s">
        <v>111</v>
      </c>
      <c r="K430" s="1" t="s">
        <v>59</v>
      </c>
      <c r="L430" s="1" t="s">
        <v>1342</v>
      </c>
      <c r="M430" s="1">
        <v>0.56000000000000005</v>
      </c>
      <c r="N430" s="1" t="s">
        <v>34</v>
      </c>
      <c r="O430" s="1" t="s">
        <v>54</v>
      </c>
      <c r="P430" s="1" t="s">
        <v>55</v>
      </c>
      <c r="Q430" s="1" t="s">
        <v>1516</v>
      </c>
      <c r="R430" s="1">
        <v>47130</v>
      </c>
      <c r="S430" s="2">
        <v>42143</v>
      </c>
      <c r="T430" s="2">
        <v>42145</v>
      </c>
      <c r="U430" s="1">
        <v>1399.64</v>
      </c>
      <c r="V430" s="1">
        <v>14</v>
      </c>
      <c r="W430" s="45">
        <v>4285.5600000000004</v>
      </c>
      <c r="X430" s="1">
        <v>86828</v>
      </c>
      <c r="Y430" s="1">
        <f>DataSheet!$E1495-DataSheet!$D1495</f>
        <v>5.05</v>
      </c>
      <c r="Z430" s="1" t="str">
        <f>_xlfn.IFS(DataSheet!$O1495="Central","Chris",DataSheet!$O1495="East","Erin",DataSheet!$O1495="South","Sam",DataSheet!$O1495="West","William")</f>
        <v>William</v>
      </c>
    </row>
    <row r="431" spans="1:26" ht="15" x14ac:dyDescent="0.25">
      <c r="A431" s="1">
        <v>1433</v>
      </c>
      <c r="B431" s="1" t="s">
        <v>1515</v>
      </c>
      <c r="C431" s="1" t="s">
        <v>39</v>
      </c>
      <c r="D431" s="1">
        <v>0.01</v>
      </c>
      <c r="E431" s="1">
        <v>20.98</v>
      </c>
      <c r="F431" s="1">
        <v>45</v>
      </c>
      <c r="G431" s="1" t="s">
        <v>28</v>
      </c>
      <c r="H431" s="1" t="s">
        <v>96</v>
      </c>
      <c r="I431" s="1" t="s">
        <v>50</v>
      </c>
      <c r="J431" s="1" t="s">
        <v>80</v>
      </c>
      <c r="K431" s="1" t="s">
        <v>59</v>
      </c>
      <c r="L431" s="1" t="s">
        <v>2571</v>
      </c>
      <c r="M431" s="1">
        <v>0.61</v>
      </c>
      <c r="N431" s="1" t="s">
        <v>34</v>
      </c>
      <c r="O431" s="1" t="s">
        <v>54</v>
      </c>
      <c r="P431" s="1" t="s">
        <v>55</v>
      </c>
      <c r="Q431" s="1" t="s">
        <v>1516</v>
      </c>
      <c r="R431" s="1">
        <v>47130</v>
      </c>
      <c r="S431" s="2">
        <v>42143</v>
      </c>
      <c r="T431" s="2">
        <v>42143</v>
      </c>
      <c r="U431" s="1">
        <v>232.642</v>
      </c>
      <c r="V431" s="1">
        <v>28</v>
      </c>
      <c r="W431" s="45">
        <v>631.37</v>
      </c>
      <c r="X431" s="1">
        <v>86828</v>
      </c>
      <c r="Y431" s="1">
        <f>DataSheet!$E1496-DataSheet!$D1496</f>
        <v>896.96</v>
      </c>
      <c r="Z431" s="1" t="str">
        <f>_xlfn.IFS(DataSheet!$O1496="Central","Chris",DataSheet!$O1496="East","Erin",DataSheet!$O1496="South","Sam",DataSheet!$O1496="West","William")</f>
        <v>William</v>
      </c>
    </row>
    <row r="432" spans="1:26" ht="15" x14ac:dyDescent="0.25">
      <c r="A432" s="1">
        <v>2432</v>
      </c>
      <c r="B432" s="1" t="s">
        <v>2573</v>
      </c>
      <c r="C432" s="1" t="s">
        <v>39</v>
      </c>
      <c r="D432" s="1">
        <v>7.0000000000000007E-2</v>
      </c>
      <c r="E432" s="1">
        <v>155.06</v>
      </c>
      <c r="F432" s="1">
        <v>7.07</v>
      </c>
      <c r="G432" s="1" t="s">
        <v>40</v>
      </c>
      <c r="H432" s="1" t="s">
        <v>41</v>
      </c>
      <c r="I432" s="1" t="s">
        <v>50</v>
      </c>
      <c r="J432" s="1" t="s">
        <v>80</v>
      </c>
      <c r="K432" s="1" t="s">
        <v>75</v>
      </c>
      <c r="L432" s="1" t="s">
        <v>108</v>
      </c>
      <c r="M432" s="1">
        <v>0.59</v>
      </c>
      <c r="N432" s="1" t="s">
        <v>34</v>
      </c>
      <c r="O432" s="1" t="s">
        <v>54</v>
      </c>
      <c r="P432" s="1" t="s">
        <v>209</v>
      </c>
      <c r="Q432" s="1" t="s">
        <v>2574</v>
      </c>
      <c r="R432" s="1">
        <v>73110</v>
      </c>
      <c r="S432" s="2">
        <v>42143</v>
      </c>
      <c r="T432" s="2">
        <v>42143</v>
      </c>
      <c r="U432" s="1">
        <v>24.35</v>
      </c>
      <c r="V432" s="1">
        <v>3</v>
      </c>
      <c r="W432" s="45">
        <v>436.94</v>
      </c>
      <c r="X432" s="1">
        <v>89096</v>
      </c>
      <c r="Y432" s="1">
        <f>DataSheet!$E1498-DataSheet!$D1498</f>
        <v>3.95</v>
      </c>
      <c r="Z432" s="1" t="str">
        <f>_xlfn.IFS(DataSheet!$O1498="Central","Chris",DataSheet!$O1498="East","Erin",DataSheet!$O1498="South","Sam",DataSheet!$O1498="West","William")</f>
        <v>William</v>
      </c>
    </row>
    <row r="433" spans="1:26" ht="15" x14ac:dyDescent="0.25">
      <c r="A433" s="1">
        <v>2973</v>
      </c>
      <c r="B433" s="1" t="s">
        <v>2163</v>
      </c>
      <c r="C433" s="1" t="s">
        <v>27</v>
      </c>
      <c r="D433" s="1">
        <v>0.1</v>
      </c>
      <c r="E433" s="1">
        <v>442.14</v>
      </c>
      <c r="F433" s="1">
        <v>14.7</v>
      </c>
      <c r="G433" s="1" t="s">
        <v>28</v>
      </c>
      <c r="H433" s="1" t="s">
        <v>73</v>
      </c>
      <c r="I433" s="1" t="s">
        <v>42</v>
      </c>
      <c r="J433" s="1" t="s">
        <v>58</v>
      </c>
      <c r="K433" s="1" t="s">
        <v>59</v>
      </c>
      <c r="L433" s="1" t="s">
        <v>1314</v>
      </c>
      <c r="M433" s="1">
        <v>0.56000000000000005</v>
      </c>
      <c r="N433" s="1" t="s">
        <v>34</v>
      </c>
      <c r="O433" s="1" t="s">
        <v>54</v>
      </c>
      <c r="P433" s="1" t="s">
        <v>359</v>
      </c>
      <c r="Q433" s="1" t="s">
        <v>2165</v>
      </c>
      <c r="R433" s="1">
        <v>53151</v>
      </c>
      <c r="S433" s="2">
        <v>42144</v>
      </c>
      <c r="T433" s="2">
        <v>42145</v>
      </c>
      <c r="U433" s="1">
        <v>137.68794</v>
      </c>
      <c r="V433" s="1">
        <v>6</v>
      </c>
      <c r="W433" s="45">
        <v>2411.4299999999998</v>
      </c>
      <c r="X433" s="1">
        <v>87187</v>
      </c>
      <c r="Y433" s="1">
        <f>DataSheet!$E1501-DataSheet!$D1501</f>
        <v>3.23</v>
      </c>
      <c r="Z433" s="1" t="str">
        <f>_xlfn.IFS(DataSheet!$O1501="Central","Chris",DataSheet!$O1501="East","Erin",DataSheet!$O1501="South","Sam",DataSheet!$O1501="West","William")</f>
        <v>William</v>
      </c>
    </row>
    <row r="434" spans="1:26" ht="15" x14ac:dyDescent="0.25">
      <c r="A434" s="1">
        <v>1106</v>
      </c>
      <c r="B434" s="1" t="s">
        <v>2583</v>
      </c>
      <c r="C434" s="1" t="s">
        <v>118</v>
      </c>
      <c r="D434" s="1">
        <v>0.04</v>
      </c>
      <c r="E434" s="1">
        <v>6.35</v>
      </c>
      <c r="F434" s="1">
        <v>1.02</v>
      </c>
      <c r="G434" s="1" t="s">
        <v>40</v>
      </c>
      <c r="H434" s="1" t="s">
        <v>29</v>
      </c>
      <c r="I434" s="1" t="s">
        <v>50</v>
      </c>
      <c r="J434" s="1" t="s">
        <v>90</v>
      </c>
      <c r="K434" s="1" t="s">
        <v>52</v>
      </c>
      <c r="L434" s="1" t="s">
        <v>529</v>
      </c>
      <c r="M434" s="1">
        <v>0.39</v>
      </c>
      <c r="N434" s="1" t="s">
        <v>34</v>
      </c>
      <c r="O434" s="1" t="s">
        <v>54</v>
      </c>
      <c r="P434" s="1" t="s">
        <v>189</v>
      </c>
      <c r="Q434" s="1" t="s">
        <v>556</v>
      </c>
      <c r="R434" s="1">
        <v>75220</v>
      </c>
      <c r="S434" s="2">
        <v>42144</v>
      </c>
      <c r="T434" s="2">
        <v>42147</v>
      </c>
      <c r="U434" s="1">
        <v>81.91</v>
      </c>
      <c r="V434" s="1">
        <v>52</v>
      </c>
      <c r="W434" s="45">
        <v>318.47000000000003</v>
      </c>
      <c r="X434" s="1">
        <v>20261</v>
      </c>
      <c r="Y434" s="1">
        <f>DataSheet!$E1508-DataSheet!$D1508</f>
        <v>1.96</v>
      </c>
      <c r="Z434" s="1" t="str">
        <f>_xlfn.IFS(DataSheet!$O1508="Central","Chris",DataSheet!$O1508="East","Erin",DataSheet!$O1508="South","Sam",DataSheet!$O1508="West","William")</f>
        <v>William</v>
      </c>
    </row>
    <row r="435" spans="1:26" ht="15" x14ac:dyDescent="0.25">
      <c r="A435" s="1">
        <v>1108</v>
      </c>
      <c r="B435" s="1" t="s">
        <v>2584</v>
      </c>
      <c r="C435" s="1" t="s">
        <v>118</v>
      </c>
      <c r="D435" s="1">
        <v>0.09</v>
      </c>
      <c r="E435" s="1">
        <v>31.74</v>
      </c>
      <c r="F435" s="1">
        <v>12.62</v>
      </c>
      <c r="G435" s="1" t="s">
        <v>89</v>
      </c>
      <c r="H435" s="1" t="s">
        <v>29</v>
      </c>
      <c r="I435" s="1" t="s">
        <v>50</v>
      </c>
      <c r="J435" s="1" t="s">
        <v>74</v>
      </c>
      <c r="K435" s="1" t="s">
        <v>75</v>
      </c>
      <c r="L435" s="1" t="s">
        <v>1534</v>
      </c>
      <c r="M435" s="1">
        <v>0.37</v>
      </c>
      <c r="N435" s="1" t="s">
        <v>34</v>
      </c>
      <c r="O435" s="1" t="s">
        <v>54</v>
      </c>
      <c r="P435" s="1" t="s">
        <v>189</v>
      </c>
      <c r="Q435" s="1" t="s">
        <v>2036</v>
      </c>
      <c r="R435" s="1">
        <v>75146</v>
      </c>
      <c r="S435" s="2">
        <v>42144</v>
      </c>
      <c r="T435" s="2">
        <v>42144</v>
      </c>
      <c r="U435" s="1">
        <v>67.107500000000002</v>
      </c>
      <c r="V435" s="1">
        <v>9</v>
      </c>
      <c r="W435" s="45">
        <v>270.55</v>
      </c>
      <c r="X435" s="1">
        <v>86409</v>
      </c>
      <c r="Y435" s="1">
        <f>DataSheet!$E1509-DataSheet!$D1509</f>
        <v>65.92</v>
      </c>
      <c r="Z435" s="1" t="str">
        <f>_xlfn.IFS(DataSheet!$O1509="Central","Chris",DataSheet!$O1509="East","Erin",DataSheet!$O1509="South","Sam",DataSheet!$O1509="West","William")</f>
        <v>William</v>
      </c>
    </row>
    <row r="436" spans="1:26" ht="15" x14ac:dyDescent="0.25">
      <c r="A436" s="1">
        <v>1108</v>
      </c>
      <c r="B436" s="1" t="s">
        <v>2584</v>
      </c>
      <c r="C436" s="1" t="s">
        <v>118</v>
      </c>
      <c r="D436" s="1">
        <v>0.04</v>
      </c>
      <c r="E436" s="1">
        <v>6.35</v>
      </c>
      <c r="F436" s="1">
        <v>1.02</v>
      </c>
      <c r="G436" s="1" t="s">
        <v>40</v>
      </c>
      <c r="H436" s="1" t="s">
        <v>29</v>
      </c>
      <c r="I436" s="1" t="s">
        <v>50</v>
      </c>
      <c r="J436" s="1" t="s">
        <v>90</v>
      </c>
      <c r="K436" s="1" t="s">
        <v>52</v>
      </c>
      <c r="L436" s="1" t="s">
        <v>529</v>
      </c>
      <c r="M436" s="1">
        <v>0.39</v>
      </c>
      <c r="N436" s="1" t="s">
        <v>34</v>
      </c>
      <c r="O436" s="1" t="s">
        <v>54</v>
      </c>
      <c r="P436" s="1" t="s">
        <v>189</v>
      </c>
      <c r="Q436" s="1" t="s">
        <v>2036</v>
      </c>
      <c r="R436" s="1">
        <v>75146</v>
      </c>
      <c r="S436" s="2">
        <v>42144</v>
      </c>
      <c r="T436" s="2">
        <v>42147</v>
      </c>
      <c r="U436" s="1">
        <v>54.937800000000003</v>
      </c>
      <c r="V436" s="1">
        <v>13</v>
      </c>
      <c r="W436" s="45">
        <v>79.62</v>
      </c>
      <c r="X436" s="1">
        <v>86409</v>
      </c>
      <c r="Y436" s="1">
        <f>DataSheet!$E1510-DataSheet!$D1510</f>
        <v>10.01</v>
      </c>
      <c r="Z436" s="1" t="str">
        <f>_xlfn.IFS(DataSheet!$O1510="Central","Chris",DataSheet!$O1510="East","Erin",DataSheet!$O1510="South","Sam",DataSheet!$O1510="West","William")</f>
        <v>William</v>
      </c>
    </row>
    <row r="437" spans="1:26" ht="15" x14ac:dyDescent="0.25">
      <c r="A437" s="1">
        <v>1108</v>
      </c>
      <c r="B437" s="1" t="s">
        <v>2584</v>
      </c>
      <c r="C437" s="1" t="s">
        <v>118</v>
      </c>
      <c r="D437" s="1">
        <v>0.02</v>
      </c>
      <c r="E437" s="1">
        <v>65.989999999999995</v>
      </c>
      <c r="F437" s="1">
        <v>8.99</v>
      </c>
      <c r="G437" s="1" t="s">
        <v>89</v>
      </c>
      <c r="H437" s="1" t="s">
        <v>29</v>
      </c>
      <c r="I437" s="1" t="s">
        <v>42</v>
      </c>
      <c r="J437" s="1" t="s">
        <v>137</v>
      </c>
      <c r="K437" s="1" t="s">
        <v>75</v>
      </c>
      <c r="L437" s="1" t="s">
        <v>1866</v>
      </c>
      <c r="M437" s="1">
        <v>0.56000000000000005</v>
      </c>
      <c r="N437" s="1" t="s">
        <v>34</v>
      </c>
      <c r="O437" s="1" t="s">
        <v>54</v>
      </c>
      <c r="P437" s="1" t="s">
        <v>189</v>
      </c>
      <c r="Q437" s="1" t="s">
        <v>2036</v>
      </c>
      <c r="R437" s="1">
        <v>75146</v>
      </c>
      <c r="S437" s="2">
        <v>42144</v>
      </c>
      <c r="T437" s="2">
        <v>42145</v>
      </c>
      <c r="U437" s="1">
        <v>168.23699999999999</v>
      </c>
      <c r="V437" s="1">
        <v>8</v>
      </c>
      <c r="W437" s="45">
        <v>479.79</v>
      </c>
      <c r="X437" s="1">
        <v>86409</v>
      </c>
      <c r="Y437" s="1">
        <f>DataSheet!$E1511-DataSheet!$D1511</f>
        <v>65.92</v>
      </c>
      <c r="Z437" s="1" t="str">
        <f>_xlfn.IFS(DataSheet!$O1511="Central","Chris",DataSheet!$O1511="East","Erin",DataSheet!$O1511="South","Sam",DataSheet!$O1511="West","William")</f>
        <v>William</v>
      </c>
    </row>
    <row r="438" spans="1:26" ht="15" x14ac:dyDescent="0.25">
      <c r="A438" s="1">
        <v>1974</v>
      </c>
      <c r="B438" s="1" t="s">
        <v>2585</v>
      </c>
      <c r="C438" s="1" t="s">
        <v>118</v>
      </c>
      <c r="D438" s="1">
        <v>0.09</v>
      </c>
      <c r="E438" s="1">
        <v>20.48</v>
      </c>
      <c r="F438" s="1">
        <v>6.32</v>
      </c>
      <c r="G438" s="1" t="s">
        <v>40</v>
      </c>
      <c r="H438" s="1" t="s">
        <v>41</v>
      </c>
      <c r="I438" s="1" t="s">
        <v>50</v>
      </c>
      <c r="J438" s="1" t="s">
        <v>97</v>
      </c>
      <c r="K438" s="1" t="s">
        <v>75</v>
      </c>
      <c r="L438" s="1" t="s">
        <v>1041</v>
      </c>
      <c r="M438" s="1">
        <v>0.57999999999999996</v>
      </c>
      <c r="N438" s="1" t="s">
        <v>34</v>
      </c>
      <c r="O438" s="1" t="s">
        <v>54</v>
      </c>
      <c r="P438" s="1" t="s">
        <v>291</v>
      </c>
      <c r="Q438" s="1" t="s">
        <v>2586</v>
      </c>
      <c r="R438" s="1">
        <v>48127</v>
      </c>
      <c r="S438" s="2">
        <v>42144</v>
      </c>
      <c r="T438" s="2">
        <v>42145</v>
      </c>
      <c r="U438" s="1">
        <v>-16.89</v>
      </c>
      <c r="V438" s="1">
        <v>5</v>
      </c>
      <c r="W438" s="45">
        <v>99.02</v>
      </c>
      <c r="X438" s="1">
        <v>89040</v>
      </c>
      <c r="Y438" s="1">
        <f>DataSheet!$E1512-DataSheet!$D1512</f>
        <v>10.01</v>
      </c>
      <c r="Z438" s="1" t="str">
        <f>_xlfn.IFS(DataSheet!$O1512="Central","Chris",DataSheet!$O1512="East","Erin",DataSheet!$O1512="South","Sam",DataSheet!$O1512="West","William")</f>
        <v>William</v>
      </c>
    </row>
    <row r="439" spans="1:26" ht="15" x14ac:dyDescent="0.25">
      <c r="A439" s="1">
        <v>1974</v>
      </c>
      <c r="B439" s="1" t="s">
        <v>2585</v>
      </c>
      <c r="C439" s="1" t="s">
        <v>118</v>
      </c>
      <c r="D439" s="1">
        <v>0.06</v>
      </c>
      <c r="E439" s="1">
        <v>15.67</v>
      </c>
      <c r="F439" s="1">
        <v>1.39</v>
      </c>
      <c r="G439" s="1" t="s">
        <v>40</v>
      </c>
      <c r="H439" s="1" t="s">
        <v>41</v>
      </c>
      <c r="I439" s="1" t="s">
        <v>50</v>
      </c>
      <c r="J439" s="1" t="s">
        <v>347</v>
      </c>
      <c r="K439" s="1" t="s">
        <v>75</v>
      </c>
      <c r="L439" s="1" t="s">
        <v>2486</v>
      </c>
      <c r="M439" s="1">
        <v>0.38</v>
      </c>
      <c r="N439" s="1" t="s">
        <v>34</v>
      </c>
      <c r="O439" s="1" t="s">
        <v>54</v>
      </c>
      <c r="P439" s="1" t="s">
        <v>291</v>
      </c>
      <c r="Q439" s="1" t="s">
        <v>2586</v>
      </c>
      <c r="R439" s="1">
        <v>48127</v>
      </c>
      <c r="S439" s="2">
        <v>42144</v>
      </c>
      <c r="T439" s="2">
        <v>42145</v>
      </c>
      <c r="U439" s="1">
        <v>25.51</v>
      </c>
      <c r="V439" s="1">
        <v>3</v>
      </c>
      <c r="W439" s="45">
        <v>46.4</v>
      </c>
      <c r="X439" s="1">
        <v>89040</v>
      </c>
      <c r="Y439" s="1">
        <f>DataSheet!$E1513-DataSheet!$D1513</f>
        <v>48.019999999999996</v>
      </c>
      <c r="Z439" s="1" t="str">
        <f>_xlfn.IFS(DataSheet!$O1513="Central","Chris",DataSheet!$O1513="East","Erin",DataSheet!$O1513="South","Sam",DataSheet!$O1513="West","William")</f>
        <v>William</v>
      </c>
    </row>
    <row r="440" spans="1:26" ht="15" x14ac:dyDescent="0.25">
      <c r="A440" s="1">
        <v>2159</v>
      </c>
      <c r="B440" s="1" t="s">
        <v>2587</v>
      </c>
      <c r="C440" s="1" t="s">
        <v>118</v>
      </c>
      <c r="D440" s="1">
        <v>0.08</v>
      </c>
      <c r="E440" s="1">
        <v>30.98</v>
      </c>
      <c r="F440" s="1">
        <v>8.74</v>
      </c>
      <c r="G440" s="1" t="s">
        <v>40</v>
      </c>
      <c r="H440" s="1" t="s">
        <v>96</v>
      </c>
      <c r="I440" s="1" t="s">
        <v>50</v>
      </c>
      <c r="J440" s="1" t="s">
        <v>90</v>
      </c>
      <c r="K440" s="1" t="s">
        <v>75</v>
      </c>
      <c r="L440" s="1" t="s">
        <v>2588</v>
      </c>
      <c r="M440" s="1">
        <v>0.4</v>
      </c>
      <c r="N440" s="1" t="s">
        <v>34</v>
      </c>
      <c r="O440" s="1" t="s">
        <v>54</v>
      </c>
      <c r="P440" s="1" t="s">
        <v>291</v>
      </c>
      <c r="Q440" s="1" t="s">
        <v>2589</v>
      </c>
      <c r="R440" s="1">
        <v>48185</v>
      </c>
      <c r="S440" s="2">
        <v>42144</v>
      </c>
      <c r="T440" s="2">
        <v>42145</v>
      </c>
      <c r="U440" s="1">
        <v>371.27199999999999</v>
      </c>
      <c r="V440" s="1">
        <v>25</v>
      </c>
      <c r="W440" s="45">
        <v>727.2</v>
      </c>
      <c r="X440" s="1">
        <v>90387</v>
      </c>
      <c r="Y440" s="1">
        <f>DataSheet!$E1514-DataSheet!$D1514</f>
        <v>7.9300000000000006</v>
      </c>
      <c r="Z440" s="1" t="str">
        <f>_xlfn.IFS(DataSheet!$O1514="Central","Chris",DataSheet!$O1514="East","Erin",DataSheet!$O1514="South","Sam",DataSheet!$O1514="West","William")</f>
        <v>William</v>
      </c>
    </row>
    <row r="441" spans="1:26" ht="15" x14ac:dyDescent="0.25">
      <c r="A441" s="1">
        <v>825</v>
      </c>
      <c r="B441" s="1" t="s">
        <v>2600</v>
      </c>
      <c r="C441" s="1" t="s">
        <v>27</v>
      </c>
      <c r="D441" s="1">
        <v>0</v>
      </c>
      <c r="E441" s="1">
        <v>11.97</v>
      </c>
      <c r="F441" s="1">
        <v>4.9800000000000004</v>
      </c>
      <c r="G441" s="1" t="s">
        <v>40</v>
      </c>
      <c r="H441" s="1" t="s">
        <v>73</v>
      </c>
      <c r="I441" s="1" t="s">
        <v>50</v>
      </c>
      <c r="J441" s="1" t="s">
        <v>97</v>
      </c>
      <c r="K441" s="1" t="s">
        <v>75</v>
      </c>
      <c r="L441" s="1" t="s">
        <v>818</v>
      </c>
      <c r="M441" s="1">
        <v>0.57999999999999996</v>
      </c>
      <c r="N441" s="1" t="s">
        <v>34</v>
      </c>
      <c r="O441" s="1" t="s">
        <v>54</v>
      </c>
      <c r="P441" s="1" t="s">
        <v>189</v>
      </c>
      <c r="Q441" s="1" t="s">
        <v>2601</v>
      </c>
      <c r="R441" s="1">
        <v>79605</v>
      </c>
      <c r="S441" s="2">
        <v>42145</v>
      </c>
      <c r="T441" s="2">
        <v>42148</v>
      </c>
      <c r="U441" s="1">
        <v>3.3839999999999999</v>
      </c>
      <c r="V441" s="1">
        <v>4</v>
      </c>
      <c r="W441" s="45">
        <v>53.3</v>
      </c>
      <c r="X441" s="1">
        <v>89258</v>
      </c>
      <c r="Y441" s="1">
        <f>DataSheet!$E1523-DataSheet!$D1523</f>
        <v>15.26</v>
      </c>
      <c r="Z441" s="1" t="str">
        <f>_xlfn.IFS(DataSheet!$O1523="Central","Chris",DataSheet!$O1523="East","Erin",DataSheet!$O1523="South","Sam",DataSheet!$O1523="West","William")</f>
        <v>William</v>
      </c>
    </row>
    <row r="442" spans="1:26" ht="15" x14ac:dyDescent="0.25">
      <c r="A442" s="1">
        <v>1106</v>
      </c>
      <c r="B442" s="1" t="s">
        <v>2583</v>
      </c>
      <c r="C442" s="1" t="s">
        <v>39</v>
      </c>
      <c r="D442" s="1">
        <v>0.01</v>
      </c>
      <c r="E442" s="1">
        <v>9.31</v>
      </c>
      <c r="F442" s="1">
        <v>3.98</v>
      </c>
      <c r="G442" s="1" t="s">
        <v>40</v>
      </c>
      <c r="H442" s="1" t="s">
        <v>29</v>
      </c>
      <c r="I442" s="1" t="s">
        <v>50</v>
      </c>
      <c r="J442" s="1" t="s">
        <v>570</v>
      </c>
      <c r="K442" s="1" t="s">
        <v>44</v>
      </c>
      <c r="L442" s="1" t="s">
        <v>2604</v>
      </c>
      <c r="M442" s="1">
        <v>0.56000000000000005</v>
      </c>
      <c r="N442" s="1" t="s">
        <v>34</v>
      </c>
      <c r="O442" s="1" t="s">
        <v>54</v>
      </c>
      <c r="P442" s="1" t="s">
        <v>189</v>
      </c>
      <c r="Q442" s="1" t="s">
        <v>556</v>
      </c>
      <c r="R442" s="1">
        <v>75220</v>
      </c>
      <c r="S442" s="2">
        <v>42145</v>
      </c>
      <c r="T442" s="2">
        <v>42146</v>
      </c>
      <c r="U442" s="1">
        <v>-10.9</v>
      </c>
      <c r="V442" s="1">
        <v>61</v>
      </c>
      <c r="W442" s="45">
        <v>586.96</v>
      </c>
      <c r="X442" s="1">
        <v>646</v>
      </c>
      <c r="Y442" s="1">
        <f>DataSheet!$E1525-DataSheet!$D1525</f>
        <v>119.96</v>
      </c>
      <c r="Z442" s="1" t="str">
        <f>_xlfn.IFS(DataSheet!$O1525="Central","Chris",DataSheet!$O1525="East","Erin",DataSheet!$O1525="South","Sam",DataSheet!$O1525="West","William")</f>
        <v>William</v>
      </c>
    </row>
    <row r="443" spans="1:26" ht="15" x14ac:dyDescent="0.25">
      <c r="A443" s="1">
        <v>1107</v>
      </c>
      <c r="B443" s="1" t="s">
        <v>2605</v>
      </c>
      <c r="C443" s="1" t="s">
        <v>39</v>
      </c>
      <c r="D443" s="1">
        <v>0.01</v>
      </c>
      <c r="E443" s="1">
        <v>9.31</v>
      </c>
      <c r="F443" s="1">
        <v>3.98</v>
      </c>
      <c r="G443" s="1" t="s">
        <v>40</v>
      </c>
      <c r="H443" s="1" t="s">
        <v>29</v>
      </c>
      <c r="I443" s="1" t="s">
        <v>50</v>
      </c>
      <c r="J443" s="1" t="s">
        <v>570</v>
      </c>
      <c r="K443" s="1" t="s">
        <v>44</v>
      </c>
      <c r="L443" s="1" t="s">
        <v>2604</v>
      </c>
      <c r="M443" s="1">
        <v>0.56000000000000005</v>
      </c>
      <c r="N443" s="1" t="s">
        <v>34</v>
      </c>
      <c r="O443" s="1" t="s">
        <v>54</v>
      </c>
      <c r="P443" s="1" t="s">
        <v>189</v>
      </c>
      <c r="Q443" s="1" t="s">
        <v>2606</v>
      </c>
      <c r="R443" s="1">
        <v>77566</v>
      </c>
      <c r="S443" s="2">
        <v>42145</v>
      </c>
      <c r="T443" s="2">
        <v>42146</v>
      </c>
      <c r="U443" s="1">
        <v>2.1800000000000002</v>
      </c>
      <c r="V443" s="1">
        <v>15</v>
      </c>
      <c r="W443" s="45">
        <v>144.33000000000001</v>
      </c>
      <c r="X443" s="1">
        <v>86411</v>
      </c>
      <c r="Y443" s="1">
        <f>DataSheet!$E1526-DataSheet!$D1526</f>
        <v>115.74000000000001</v>
      </c>
      <c r="Z443" s="1" t="str">
        <f>_xlfn.IFS(DataSheet!$O1526="Central","Chris",DataSheet!$O1526="East","Erin",DataSheet!$O1526="South","Sam",DataSheet!$O1526="West","William")</f>
        <v>William</v>
      </c>
    </row>
    <row r="444" spans="1:26" ht="15" x14ac:dyDescent="0.25">
      <c r="A444" s="1">
        <v>1131</v>
      </c>
      <c r="B444" s="1" t="s">
        <v>2612</v>
      </c>
      <c r="C444" s="1" t="s">
        <v>118</v>
      </c>
      <c r="D444" s="1">
        <v>0.02</v>
      </c>
      <c r="E444" s="1">
        <v>7.64</v>
      </c>
      <c r="F444" s="1">
        <v>1.39</v>
      </c>
      <c r="G444" s="1" t="s">
        <v>40</v>
      </c>
      <c r="H444" s="1" t="s">
        <v>73</v>
      </c>
      <c r="I444" s="1" t="s">
        <v>50</v>
      </c>
      <c r="J444" s="1" t="s">
        <v>347</v>
      </c>
      <c r="K444" s="1" t="s">
        <v>75</v>
      </c>
      <c r="L444" s="1" t="s">
        <v>1560</v>
      </c>
      <c r="M444" s="1">
        <v>0.36</v>
      </c>
      <c r="N444" s="1" t="s">
        <v>34</v>
      </c>
      <c r="O444" s="1" t="s">
        <v>54</v>
      </c>
      <c r="P444" s="1" t="s">
        <v>189</v>
      </c>
      <c r="Q444" s="1" t="s">
        <v>2613</v>
      </c>
      <c r="R444" s="1">
        <v>79907</v>
      </c>
      <c r="S444" s="2">
        <v>42145</v>
      </c>
      <c r="T444" s="2">
        <v>42147</v>
      </c>
      <c r="U444" s="1">
        <v>70.193700000000007</v>
      </c>
      <c r="V444" s="1">
        <v>13</v>
      </c>
      <c r="W444" s="45">
        <v>101.73</v>
      </c>
      <c r="X444" s="1">
        <v>88103</v>
      </c>
      <c r="Y444" s="1">
        <f>DataSheet!$E1531-DataSheet!$D1531</f>
        <v>6.4600000000000009</v>
      </c>
      <c r="Z444" s="1" t="str">
        <f>_xlfn.IFS(DataSheet!$O1531="Central","Chris",DataSheet!$O1531="East","Erin",DataSheet!$O1531="South","Sam",DataSheet!$O1531="West","William")</f>
        <v>William</v>
      </c>
    </row>
    <row r="445" spans="1:26" ht="15" x14ac:dyDescent="0.25">
      <c r="A445" s="1">
        <v>1254</v>
      </c>
      <c r="B445" s="1" t="s">
        <v>1592</v>
      </c>
      <c r="C445" s="1" t="s">
        <v>118</v>
      </c>
      <c r="D445" s="1">
        <v>0.04</v>
      </c>
      <c r="E445" s="1">
        <v>2.08</v>
      </c>
      <c r="F445" s="1">
        <v>1.49</v>
      </c>
      <c r="G445" s="1" t="s">
        <v>40</v>
      </c>
      <c r="H445" s="1" t="s">
        <v>73</v>
      </c>
      <c r="I445" s="1" t="s">
        <v>50</v>
      </c>
      <c r="J445" s="1" t="s">
        <v>74</v>
      </c>
      <c r="K445" s="1" t="s">
        <v>75</v>
      </c>
      <c r="L445" s="1" t="s">
        <v>1412</v>
      </c>
      <c r="M445" s="1">
        <v>0.36</v>
      </c>
      <c r="N445" s="1" t="s">
        <v>34</v>
      </c>
      <c r="O445" s="1" t="s">
        <v>54</v>
      </c>
      <c r="P445" s="1" t="s">
        <v>189</v>
      </c>
      <c r="Q445" s="1" t="s">
        <v>1593</v>
      </c>
      <c r="R445" s="1">
        <v>77530</v>
      </c>
      <c r="S445" s="2">
        <v>42145</v>
      </c>
      <c r="T445" s="2">
        <v>42147</v>
      </c>
      <c r="U445" s="1">
        <v>-11.281499999999999</v>
      </c>
      <c r="V445" s="1">
        <v>16</v>
      </c>
      <c r="W445" s="45">
        <v>33.770000000000003</v>
      </c>
      <c r="X445" s="1">
        <v>89982</v>
      </c>
      <c r="Y445" s="1">
        <f>DataSheet!$E1532-DataSheet!$D1532</f>
        <v>17.11</v>
      </c>
      <c r="Z445" s="1" t="str">
        <f>_xlfn.IFS(DataSheet!$O1532="Central","Chris",DataSheet!$O1532="East","Erin",DataSheet!$O1532="South","Sam",DataSheet!$O1532="West","William")</f>
        <v>William</v>
      </c>
    </row>
    <row r="446" spans="1:26" ht="15" x14ac:dyDescent="0.25">
      <c r="A446" s="1">
        <v>188</v>
      </c>
      <c r="B446" s="1" t="s">
        <v>2622</v>
      </c>
      <c r="C446" s="1" t="s">
        <v>39</v>
      </c>
      <c r="D446" s="1">
        <v>7.0000000000000007E-2</v>
      </c>
      <c r="E446" s="1">
        <v>10.06</v>
      </c>
      <c r="F446" s="1">
        <v>2.06</v>
      </c>
      <c r="G446" s="1" t="s">
        <v>40</v>
      </c>
      <c r="H446" s="1" t="s">
        <v>96</v>
      </c>
      <c r="I446" s="1" t="s">
        <v>50</v>
      </c>
      <c r="J446" s="1" t="s">
        <v>90</v>
      </c>
      <c r="K446" s="1" t="s">
        <v>52</v>
      </c>
      <c r="L446" s="1" t="s">
        <v>175</v>
      </c>
      <c r="M446" s="1">
        <v>0.39</v>
      </c>
      <c r="N446" s="1" t="s">
        <v>34</v>
      </c>
      <c r="O446" s="1" t="s">
        <v>54</v>
      </c>
      <c r="P446" s="1" t="s">
        <v>189</v>
      </c>
      <c r="Q446" s="1" t="s">
        <v>1959</v>
      </c>
      <c r="R446" s="1">
        <v>76240</v>
      </c>
      <c r="S446" s="2">
        <v>42146</v>
      </c>
      <c r="T446" s="2">
        <v>42146</v>
      </c>
      <c r="U446" s="1">
        <v>152.65559999999999</v>
      </c>
      <c r="V446" s="1">
        <v>23</v>
      </c>
      <c r="W446" s="45">
        <v>221.24</v>
      </c>
      <c r="X446" s="1">
        <v>88361</v>
      </c>
      <c r="Y446" s="1">
        <f>DataSheet!$E1540-DataSheet!$D1540</f>
        <v>14.41</v>
      </c>
      <c r="Z446" s="1" t="str">
        <f>_xlfn.IFS(DataSheet!$O1540="Central","Chris",DataSheet!$O1540="East","Erin",DataSheet!$O1540="South","Sam",DataSheet!$O1540="West","William")</f>
        <v>William</v>
      </c>
    </row>
    <row r="447" spans="1:26" ht="15" x14ac:dyDescent="0.25">
      <c r="A447" s="1">
        <v>188</v>
      </c>
      <c r="B447" s="1" t="s">
        <v>2622</v>
      </c>
      <c r="C447" s="1" t="s">
        <v>39</v>
      </c>
      <c r="D447" s="1">
        <v>7.0000000000000007E-2</v>
      </c>
      <c r="E447" s="1">
        <v>1.68</v>
      </c>
      <c r="F447" s="1">
        <v>1.57</v>
      </c>
      <c r="G447" s="1" t="s">
        <v>40</v>
      </c>
      <c r="H447" s="1" t="s">
        <v>96</v>
      </c>
      <c r="I447" s="1" t="s">
        <v>50</v>
      </c>
      <c r="J447" s="1" t="s">
        <v>51</v>
      </c>
      <c r="K447" s="1" t="s">
        <v>52</v>
      </c>
      <c r="L447" s="1" t="s">
        <v>576</v>
      </c>
      <c r="M447" s="1">
        <v>0.59</v>
      </c>
      <c r="N447" s="1" t="s">
        <v>34</v>
      </c>
      <c r="O447" s="1" t="s">
        <v>54</v>
      </c>
      <c r="P447" s="1" t="s">
        <v>189</v>
      </c>
      <c r="Q447" s="1" t="s">
        <v>1959</v>
      </c>
      <c r="R447" s="1">
        <v>76240</v>
      </c>
      <c r="S447" s="2">
        <v>42146</v>
      </c>
      <c r="T447" s="2">
        <v>42147</v>
      </c>
      <c r="U447" s="1">
        <v>7.15</v>
      </c>
      <c r="V447" s="1">
        <v>29</v>
      </c>
      <c r="W447" s="45">
        <v>46.65</v>
      </c>
      <c r="X447" s="1">
        <v>88361</v>
      </c>
      <c r="Y447" s="1">
        <f>DataSheet!$E1541-DataSheet!$D1541</f>
        <v>101.41</v>
      </c>
      <c r="Z447" s="1" t="str">
        <f>_xlfn.IFS(DataSheet!$O1541="Central","Chris",DataSheet!$O1541="East","Erin",DataSheet!$O1541="South","Sam",DataSheet!$O1541="West","William")</f>
        <v>William</v>
      </c>
    </row>
    <row r="448" spans="1:26" ht="15" x14ac:dyDescent="0.25">
      <c r="A448" s="1">
        <v>2976</v>
      </c>
      <c r="B448" s="1" t="s">
        <v>2624</v>
      </c>
      <c r="C448" s="1" t="s">
        <v>118</v>
      </c>
      <c r="D448" s="1">
        <v>0.01</v>
      </c>
      <c r="E448" s="1">
        <v>35.99</v>
      </c>
      <c r="F448" s="1">
        <v>0.99</v>
      </c>
      <c r="G448" s="1" t="s">
        <v>40</v>
      </c>
      <c r="H448" s="1" t="s">
        <v>29</v>
      </c>
      <c r="I448" s="1" t="s">
        <v>42</v>
      </c>
      <c r="J448" s="1" t="s">
        <v>137</v>
      </c>
      <c r="K448" s="1" t="s">
        <v>44</v>
      </c>
      <c r="L448" s="1" t="s">
        <v>1987</v>
      </c>
      <c r="M448" s="1">
        <v>0.35</v>
      </c>
      <c r="N448" s="1" t="s">
        <v>34</v>
      </c>
      <c r="O448" s="1" t="s">
        <v>54</v>
      </c>
      <c r="P448" s="1" t="s">
        <v>359</v>
      </c>
      <c r="Q448" s="1" t="s">
        <v>2625</v>
      </c>
      <c r="R448" s="1">
        <v>53154</v>
      </c>
      <c r="S448" s="2">
        <v>42146</v>
      </c>
      <c r="T448" s="2">
        <v>42147</v>
      </c>
      <c r="U448" s="1">
        <v>882.48239999999998</v>
      </c>
      <c r="V448" s="1">
        <v>41</v>
      </c>
      <c r="W448" s="45">
        <v>1278.96</v>
      </c>
      <c r="X448" s="1">
        <v>89047</v>
      </c>
      <c r="Y448" s="1">
        <f>DataSheet!$E1544-DataSheet!$D1544</f>
        <v>10.860000000000001</v>
      </c>
      <c r="Z448" s="1" t="str">
        <f>_xlfn.IFS(DataSheet!$O1544="Central","Chris",DataSheet!$O1544="East","Erin",DataSheet!$O1544="South","Sam",DataSheet!$O1544="West","William")</f>
        <v>William</v>
      </c>
    </row>
    <row r="449" spans="1:26" ht="15" x14ac:dyDescent="0.25">
      <c r="A449" s="1">
        <v>540</v>
      </c>
      <c r="B449" s="1" t="s">
        <v>2510</v>
      </c>
      <c r="C449" s="1" t="s">
        <v>118</v>
      </c>
      <c r="D449" s="1">
        <v>0.05</v>
      </c>
      <c r="E449" s="1">
        <v>204.1</v>
      </c>
      <c r="F449" s="1">
        <v>13.99</v>
      </c>
      <c r="G449" s="1" t="s">
        <v>40</v>
      </c>
      <c r="H449" s="1" t="s">
        <v>29</v>
      </c>
      <c r="I449" s="1" t="s">
        <v>42</v>
      </c>
      <c r="J449" s="1" t="s">
        <v>58</v>
      </c>
      <c r="K449" s="1" t="s">
        <v>146</v>
      </c>
      <c r="L449" s="1" t="s">
        <v>2642</v>
      </c>
      <c r="M449" s="1">
        <v>0.37</v>
      </c>
      <c r="N449" s="1" t="s">
        <v>34</v>
      </c>
      <c r="O449" s="1" t="s">
        <v>54</v>
      </c>
      <c r="P449" s="1" t="s">
        <v>105</v>
      </c>
      <c r="Q449" s="1" t="s">
        <v>2512</v>
      </c>
      <c r="R449" s="1">
        <v>60061</v>
      </c>
      <c r="S449" s="2">
        <v>42147</v>
      </c>
      <c r="T449" s="2">
        <v>42149</v>
      </c>
      <c r="U449" s="1">
        <v>5924.1122999999998</v>
      </c>
      <c r="V449" s="1">
        <v>41</v>
      </c>
      <c r="W449" s="45">
        <v>8585.67</v>
      </c>
      <c r="X449" s="1">
        <v>91175</v>
      </c>
      <c r="Y449" s="1">
        <f>DataSheet!$E1556-DataSheet!$D1556</f>
        <v>2.0700000000000003</v>
      </c>
      <c r="Z449" s="1" t="str">
        <f>_xlfn.IFS(DataSheet!$O1556="Central","Chris",DataSheet!$O1556="East","Erin",DataSheet!$O1556="South","Sam",DataSheet!$O1556="West","William")</f>
        <v>William</v>
      </c>
    </row>
    <row r="450" spans="1:26" ht="15" x14ac:dyDescent="0.25">
      <c r="A450" s="1">
        <v>2458</v>
      </c>
      <c r="B450" s="1" t="s">
        <v>159</v>
      </c>
      <c r="C450" s="1" t="s">
        <v>118</v>
      </c>
      <c r="D450" s="1">
        <v>0.05</v>
      </c>
      <c r="E450" s="1">
        <v>12.88</v>
      </c>
      <c r="F450" s="1">
        <v>4.59</v>
      </c>
      <c r="G450" s="1" t="s">
        <v>40</v>
      </c>
      <c r="H450" s="1" t="s">
        <v>73</v>
      </c>
      <c r="I450" s="1" t="s">
        <v>50</v>
      </c>
      <c r="J450" s="1" t="s">
        <v>570</v>
      </c>
      <c r="K450" s="1" t="s">
        <v>52</v>
      </c>
      <c r="L450" s="1" t="s">
        <v>2033</v>
      </c>
      <c r="M450" s="1">
        <v>0.82</v>
      </c>
      <c r="N450" s="1" t="s">
        <v>34</v>
      </c>
      <c r="O450" s="1" t="s">
        <v>54</v>
      </c>
      <c r="P450" s="1" t="s">
        <v>86</v>
      </c>
      <c r="Q450" s="1" t="s">
        <v>161</v>
      </c>
      <c r="R450" s="1">
        <v>55410</v>
      </c>
      <c r="S450" s="2">
        <v>42147</v>
      </c>
      <c r="T450" s="2">
        <v>42149</v>
      </c>
      <c r="U450" s="1">
        <v>5.98</v>
      </c>
      <c r="V450" s="1">
        <v>3</v>
      </c>
      <c r="W450" s="45">
        <v>42.35</v>
      </c>
      <c r="X450" s="1">
        <v>91286</v>
      </c>
      <c r="Y450" s="1">
        <f>DataSheet!$E1557-DataSheet!$D1557</f>
        <v>808.46</v>
      </c>
      <c r="Z450" s="1" t="str">
        <f>_xlfn.IFS(DataSheet!$O1557="Central","Chris",DataSheet!$O1557="East","Erin",DataSheet!$O1557="South","Sam",DataSheet!$O1557="West","William")</f>
        <v>William</v>
      </c>
    </row>
    <row r="451" spans="1:26" ht="15" x14ac:dyDescent="0.25">
      <c r="A451" s="1">
        <v>2450</v>
      </c>
      <c r="B451" s="1" t="s">
        <v>2645</v>
      </c>
      <c r="C451" s="1" t="s">
        <v>72</v>
      </c>
      <c r="D451" s="1">
        <v>0.08</v>
      </c>
      <c r="E451" s="1">
        <v>4.13</v>
      </c>
      <c r="F451" s="1">
        <v>1.17</v>
      </c>
      <c r="G451" s="1" t="s">
        <v>40</v>
      </c>
      <c r="H451" s="1" t="s">
        <v>73</v>
      </c>
      <c r="I451" s="1" t="s">
        <v>50</v>
      </c>
      <c r="J451" s="1" t="s">
        <v>51</v>
      </c>
      <c r="K451" s="1" t="s">
        <v>52</v>
      </c>
      <c r="L451" s="1" t="s">
        <v>2646</v>
      </c>
      <c r="M451" s="1">
        <v>0.56999999999999995</v>
      </c>
      <c r="N451" s="1" t="s">
        <v>34</v>
      </c>
      <c r="O451" s="1" t="s">
        <v>54</v>
      </c>
      <c r="P451" s="1" t="s">
        <v>359</v>
      </c>
      <c r="Q451" s="1" t="s">
        <v>2647</v>
      </c>
      <c r="R451" s="1">
        <v>53545</v>
      </c>
      <c r="S451" s="2">
        <v>42147</v>
      </c>
      <c r="T451" s="2">
        <v>42149</v>
      </c>
      <c r="U451" s="1">
        <v>-5.54</v>
      </c>
      <c r="V451" s="1">
        <v>1</v>
      </c>
      <c r="W451" s="45">
        <v>4.21</v>
      </c>
      <c r="X451" s="1">
        <v>90322</v>
      </c>
      <c r="Y451" s="1">
        <f>DataSheet!$E1560-DataSheet!$D1560</f>
        <v>424.15999999999997</v>
      </c>
      <c r="Z451" s="1" t="str">
        <f>_xlfn.IFS(DataSheet!$O1560="Central","Chris",DataSheet!$O1560="East","Erin",DataSheet!$O1560="South","Sam",DataSheet!$O1560="West","William")</f>
        <v>William</v>
      </c>
    </row>
    <row r="452" spans="1:26" ht="15" x14ac:dyDescent="0.25">
      <c r="A452" s="1">
        <v>885</v>
      </c>
      <c r="B452" s="1" t="s">
        <v>2650</v>
      </c>
      <c r="C452" s="1" t="s">
        <v>27</v>
      </c>
      <c r="D452" s="1">
        <v>0.06</v>
      </c>
      <c r="E452" s="1">
        <v>25.98</v>
      </c>
      <c r="F452" s="1">
        <v>14.36</v>
      </c>
      <c r="G452" s="1" t="s">
        <v>28</v>
      </c>
      <c r="H452" s="1" t="s">
        <v>96</v>
      </c>
      <c r="I452" s="1" t="s">
        <v>30</v>
      </c>
      <c r="J452" s="1" t="s">
        <v>111</v>
      </c>
      <c r="K452" s="1" t="s">
        <v>59</v>
      </c>
      <c r="L452" s="1" t="s">
        <v>786</v>
      </c>
      <c r="M452" s="1">
        <v>0.6</v>
      </c>
      <c r="N452" s="1" t="s">
        <v>34</v>
      </c>
      <c r="O452" s="1" t="s">
        <v>54</v>
      </c>
      <c r="P452" s="1" t="s">
        <v>189</v>
      </c>
      <c r="Q452" s="1" t="s">
        <v>2651</v>
      </c>
      <c r="R452" s="1">
        <v>79109</v>
      </c>
      <c r="S452" s="2">
        <v>42148</v>
      </c>
      <c r="T452" s="2">
        <v>42149</v>
      </c>
      <c r="U452" s="1">
        <v>55.887999999999998</v>
      </c>
      <c r="V452" s="1">
        <v>41</v>
      </c>
      <c r="W452" s="45">
        <v>1033.56</v>
      </c>
      <c r="X452" s="1">
        <v>89537</v>
      </c>
      <c r="Y452" s="1">
        <f>DataSheet!$E1562-DataSheet!$D1562</f>
        <v>3.3</v>
      </c>
      <c r="Z452" s="1" t="str">
        <f>_xlfn.IFS(DataSheet!$O1562="Central","Chris",DataSheet!$O1562="East","Erin",DataSheet!$O1562="South","Sam",DataSheet!$O1562="West","William")</f>
        <v>William</v>
      </c>
    </row>
    <row r="453" spans="1:26" ht="15" x14ac:dyDescent="0.25">
      <c r="A453" s="1">
        <v>1623</v>
      </c>
      <c r="B453" s="1" t="s">
        <v>2652</v>
      </c>
      <c r="C453" s="1" t="s">
        <v>39</v>
      </c>
      <c r="D453" s="1">
        <v>0.06</v>
      </c>
      <c r="E453" s="1">
        <v>15.01</v>
      </c>
      <c r="F453" s="1">
        <v>8.4</v>
      </c>
      <c r="G453" s="1" t="s">
        <v>40</v>
      </c>
      <c r="H453" s="1" t="s">
        <v>29</v>
      </c>
      <c r="I453" s="1" t="s">
        <v>50</v>
      </c>
      <c r="J453" s="1" t="s">
        <v>74</v>
      </c>
      <c r="K453" s="1" t="s">
        <v>75</v>
      </c>
      <c r="L453" s="1" t="s">
        <v>2653</v>
      </c>
      <c r="M453" s="1">
        <v>0.39</v>
      </c>
      <c r="N453" s="1" t="s">
        <v>34</v>
      </c>
      <c r="O453" s="1" t="s">
        <v>54</v>
      </c>
      <c r="P453" s="1" t="s">
        <v>55</v>
      </c>
      <c r="Q453" s="1" t="s">
        <v>2654</v>
      </c>
      <c r="R453" s="1">
        <v>46375</v>
      </c>
      <c r="S453" s="2">
        <v>42148</v>
      </c>
      <c r="T453" s="2">
        <v>42150</v>
      </c>
      <c r="U453" s="1">
        <v>1.6169</v>
      </c>
      <c r="V453" s="1">
        <v>22</v>
      </c>
      <c r="W453" s="45">
        <v>333.04</v>
      </c>
      <c r="X453" s="1">
        <v>87611</v>
      </c>
      <c r="Y453" s="1">
        <f>DataSheet!$E1563-DataSheet!$D1563</f>
        <v>200.94</v>
      </c>
      <c r="Z453" s="1" t="str">
        <f>_xlfn.IFS(DataSheet!$O1563="Central","Chris",DataSheet!$O1563="East","Erin",DataSheet!$O1563="South","Sam",DataSheet!$O1563="West","William")</f>
        <v>William</v>
      </c>
    </row>
    <row r="454" spans="1:26" ht="15" x14ac:dyDescent="0.25">
      <c r="A454" s="1">
        <v>1623</v>
      </c>
      <c r="B454" s="1" t="s">
        <v>2652</v>
      </c>
      <c r="C454" s="1" t="s">
        <v>39</v>
      </c>
      <c r="D454" s="1">
        <v>0.09</v>
      </c>
      <c r="E454" s="1">
        <v>40.479999999999997</v>
      </c>
      <c r="F454" s="1">
        <v>19.989999999999998</v>
      </c>
      <c r="G454" s="1" t="s">
        <v>40</v>
      </c>
      <c r="H454" s="1" t="s">
        <v>29</v>
      </c>
      <c r="I454" s="1" t="s">
        <v>42</v>
      </c>
      <c r="J454" s="1" t="s">
        <v>43</v>
      </c>
      <c r="K454" s="1" t="s">
        <v>75</v>
      </c>
      <c r="L454" s="1" t="s">
        <v>2056</v>
      </c>
      <c r="M454" s="1">
        <v>0.77</v>
      </c>
      <c r="N454" s="1" t="s">
        <v>34</v>
      </c>
      <c r="O454" s="1" t="s">
        <v>54</v>
      </c>
      <c r="P454" s="1" t="s">
        <v>55</v>
      </c>
      <c r="Q454" s="1" t="s">
        <v>2654</v>
      </c>
      <c r="R454" s="1">
        <v>46375</v>
      </c>
      <c r="S454" s="2">
        <v>42148</v>
      </c>
      <c r="T454" s="2">
        <v>42150</v>
      </c>
      <c r="U454" s="1">
        <v>65.394000000000005</v>
      </c>
      <c r="V454" s="1">
        <v>12</v>
      </c>
      <c r="W454" s="45">
        <v>472.44</v>
      </c>
      <c r="X454" s="1">
        <v>87611</v>
      </c>
      <c r="Y454" s="1">
        <f>DataSheet!$E1564-DataSheet!$D1564</f>
        <v>35.97</v>
      </c>
      <c r="Z454" s="1" t="str">
        <f>_xlfn.IFS(DataSheet!$O1564="Central","Chris",DataSheet!$O1564="East","Erin",DataSheet!$O1564="South","Sam",DataSheet!$O1564="West","William")</f>
        <v>William</v>
      </c>
    </row>
    <row r="455" spans="1:26" ht="15" x14ac:dyDescent="0.25">
      <c r="A455" s="1">
        <v>1623</v>
      </c>
      <c r="B455" s="1" t="s">
        <v>2652</v>
      </c>
      <c r="C455" s="1" t="s">
        <v>39</v>
      </c>
      <c r="D455" s="1">
        <v>0.05</v>
      </c>
      <c r="E455" s="1">
        <v>12.28</v>
      </c>
      <c r="F455" s="1">
        <v>6.13</v>
      </c>
      <c r="G455" s="1" t="s">
        <v>40</v>
      </c>
      <c r="H455" s="1" t="s">
        <v>29</v>
      </c>
      <c r="I455" s="1" t="s">
        <v>50</v>
      </c>
      <c r="J455" s="1" t="s">
        <v>80</v>
      </c>
      <c r="K455" s="1" t="s">
        <v>75</v>
      </c>
      <c r="L455" s="1" t="s">
        <v>2388</v>
      </c>
      <c r="M455" s="1">
        <v>0.56999999999999995</v>
      </c>
      <c r="N455" s="1" t="s">
        <v>34</v>
      </c>
      <c r="O455" s="1" t="s">
        <v>54</v>
      </c>
      <c r="P455" s="1" t="s">
        <v>55</v>
      </c>
      <c r="Q455" s="1" t="s">
        <v>2654</v>
      </c>
      <c r="R455" s="1">
        <v>46375</v>
      </c>
      <c r="S455" s="2">
        <v>42148</v>
      </c>
      <c r="T455" s="2">
        <v>42149</v>
      </c>
      <c r="U455" s="1">
        <v>1.3360000000000001</v>
      </c>
      <c r="V455" s="1">
        <v>1</v>
      </c>
      <c r="W455" s="45">
        <v>18.73</v>
      </c>
      <c r="X455" s="1">
        <v>87611</v>
      </c>
      <c r="Y455" s="1">
        <f>DataSheet!$E1565-DataSheet!$D1565</f>
        <v>3502.1299999999997</v>
      </c>
      <c r="Z455" s="1" t="str">
        <f>_xlfn.IFS(DataSheet!$O1565="Central","Chris",DataSheet!$O1565="East","Erin",DataSheet!$O1565="South","Sam",DataSheet!$O1565="West","William")</f>
        <v>William</v>
      </c>
    </row>
    <row r="456" spans="1:26" ht="15" x14ac:dyDescent="0.25">
      <c r="A456" s="1">
        <v>2422</v>
      </c>
      <c r="B456" s="1" t="s">
        <v>727</v>
      </c>
      <c r="C456" s="1" t="s">
        <v>72</v>
      </c>
      <c r="D456" s="1">
        <v>0.05</v>
      </c>
      <c r="E456" s="1">
        <v>150.97999999999999</v>
      </c>
      <c r="F456" s="1">
        <v>43.71</v>
      </c>
      <c r="G456" s="1" t="s">
        <v>28</v>
      </c>
      <c r="H456" s="1" t="s">
        <v>73</v>
      </c>
      <c r="I456" s="1" t="s">
        <v>30</v>
      </c>
      <c r="J456" s="1" t="s">
        <v>111</v>
      </c>
      <c r="K456" s="1" t="s">
        <v>59</v>
      </c>
      <c r="L456" s="1" t="s">
        <v>2661</v>
      </c>
      <c r="M456" s="1">
        <v>0.55000000000000004</v>
      </c>
      <c r="N456" s="1" t="s">
        <v>34</v>
      </c>
      <c r="O456" s="1" t="s">
        <v>54</v>
      </c>
      <c r="P456" s="1" t="s">
        <v>189</v>
      </c>
      <c r="Q456" s="1" t="s">
        <v>729</v>
      </c>
      <c r="R456" s="1">
        <v>77340</v>
      </c>
      <c r="S456" s="2">
        <v>42148</v>
      </c>
      <c r="T456" s="2">
        <v>42149</v>
      </c>
      <c r="U456" s="1">
        <v>650.29999999999995</v>
      </c>
      <c r="V456" s="1">
        <v>12</v>
      </c>
      <c r="W456" s="45">
        <v>1857.08</v>
      </c>
      <c r="X456" s="1">
        <v>89053</v>
      </c>
      <c r="Y456" s="1">
        <f>DataSheet!$E1572-DataSheet!$D1572</f>
        <v>64.59</v>
      </c>
      <c r="Z456" s="1" t="str">
        <f>_xlfn.IFS(DataSheet!$O1572="Central","Chris",DataSheet!$O1572="East","Erin",DataSheet!$O1572="South","Sam",DataSheet!$O1572="West","William")</f>
        <v>William</v>
      </c>
    </row>
    <row r="457" spans="1:26" ht="15" x14ac:dyDescent="0.25">
      <c r="A457" s="1">
        <v>444</v>
      </c>
      <c r="B457" s="1" t="s">
        <v>2662</v>
      </c>
      <c r="C457" s="1" t="s">
        <v>27</v>
      </c>
      <c r="D457" s="1">
        <v>0</v>
      </c>
      <c r="E457" s="1">
        <v>7.59</v>
      </c>
      <c r="F457" s="1">
        <v>4</v>
      </c>
      <c r="G457" s="1" t="s">
        <v>40</v>
      </c>
      <c r="H457" s="1" t="s">
        <v>29</v>
      </c>
      <c r="I457" s="1" t="s">
        <v>30</v>
      </c>
      <c r="J457" s="1" t="s">
        <v>128</v>
      </c>
      <c r="K457" s="1" t="s">
        <v>52</v>
      </c>
      <c r="L457" s="1" t="s">
        <v>1689</v>
      </c>
      <c r="M457" s="1">
        <v>0.42</v>
      </c>
      <c r="N457" s="1" t="s">
        <v>34</v>
      </c>
      <c r="O457" s="1" t="s">
        <v>54</v>
      </c>
      <c r="P457" s="1" t="s">
        <v>105</v>
      </c>
      <c r="Q457" s="1" t="s">
        <v>2509</v>
      </c>
      <c r="R457" s="1">
        <v>61801</v>
      </c>
      <c r="S457" s="2">
        <v>42149</v>
      </c>
      <c r="T457" s="2">
        <v>42152</v>
      </c>
      <c r="U457" s="1">
        <v>86.438000000000002</v>
      </c>
      <c r="V457" s="1">
        <v>43</v>
      </c>
      <c r="W457" s="45">
        <v>355.92</v>
      </c>
      <c r="X457" s="1">
        <v>88085</v>
      </c>
      <c r="Y457" s="1">
        <f>DataSheet!$E1574-DataSheet!$D1574</f>
        <v>28.979999999999997</v>
      </c>
      <c r="Z457" s="1" t="str">
        <f>_xlfn.IFS(DataSheet!$O1574="Central","Chris",DataSheet!$O1574="East","Erin",DataSheet!$O1574="South","Sam",DataSheet!$O1574="West","William")</f>
        <v>William</v>
      </c>
    </row>
    <row r="458" spans="1:26" ht="15" x14ac:dyDescent="0.25">
      <c r="A458" s="1">
        <v>827</v>
      </c>
      <c r="B458" s="1" t="s">
        <v>2668</v>
      </c>
      <c r="C458" s="1" t="s">
        <v>118</v>
      </c>
      <c r="D458" s="1">
        <v>0.01</v>
      </c>
      <c r="E458" s="1">
        <v>6.98</v>
      </c>
      <c r="F458" s="1">
        <v>1.6</v>
      </c>
      <c r="G458" s="1" t="s">
        <v>40</v>
      </c>
      <c r="H458" s="1" t="s">
        <v>73</v>
      </c>
      <c r="I458" s="1" t="s">
        <v>50</v>
      </c>
      <c r="J458" s="1" t="s">
        <v>90</v>
      </c>
      <c r="K458" s="1" t="s">
        <v>52</v>
      </c>
      <c r="L458" s="1" t="s">
        <v>724</v>
      </c>
      <c r="M458" s="1">
        <v>0.38</v>
      </c>
      <c r="N458" s="1" t="s">
        <v>34</v>
      </c>
      <c r="O458" s="1" t="s">
        <v>54</v>
      </c>
      <c r="P458" s="1" t="s">
        <v>189</v>
      </c>
      <c r="Q458" s="1" t="s">
        <v>2651</v>
      </c>
      <c r="R458" s="1">
        <v>79109</v>
      </c>
      <c r="S458" s="2">
        <v>42149</v>
      </c>
      <c r="T458" s="2">
        <v>42150</v>
      </c>
      <c r="U458" s="1">
        <v>0.34599999999999997</v>
      </c>
      <c r="V458" s="1">
        <v>3</v>
      </c>
      <c r="W458" s="45">
        <v>21.93</v>
      </c>
      <c r="X458" s="1">
        <v>89259</v>
      </c>
      <c r="Y458" s="1">
        <f>DataSheet!$E1579-DataSheet!$D1579</f>
        <v>125.91</v>
      </c>
      <c r="Z458" s="1" t="str">
        <f>_xlfn.IFS(DataSheet!$O1579="Central","Chris",DataSheet!$O1579="East","Erin",DataSheet!$O1579="South","Sam",DataSheet!$O1579="West","William")</f>
        <v>William</v>
      </c>
    </row>
    <row r="459" spans="1:26" ht="15" x14ac:dyDescent="0.25">
      <c r="A459" s="1">
        <v>1237</v>
      </c>
      <c r="B459" s="1" t="s">
        <v>1918</v>
      </c>
      <c r="C459" s="1" t="s">
        <v>118</v>
      </c>
      <c r="D459" s="1">
        <v>0.05</v>
      </c>
      <c r="E459" s="1">
        <v>300.98</v>
      </c>
      <c r="F459" s="1">
        <v>13.99</v>
      </c>
      <c r="G459" s="1" t="s">
        <v>40</v>
      </c>
      <c r="H459" s="1" t="s">
        <v>96</v>
      </c>
      <c r="I459" s="1" t="s">
        <v>42</v>
      </c>
      <c r="J459" s="1" t="s">
        <v>58</v>
      </c>
      <c r="K459" s="1" t="s">
        <v>146</v>
      </c>
      <c r="L459" s="1" t="s">
        <v>2669</v>
      </c>
      <c r="M459" s="1">
        <v>0.39</v>
      </c>
      <c r="N459" s="1" t="s">
        <v>34</v>
      </c>
      <c r="O459" s="1" t="s">
        <v>54</v>
      </c>
      <c r="P459" s="1" t="s">
        <v>189</v>
      </c>
      <c r="Q459" s="1" t="s">
        <v>1920</v>
      </c>
      <c r="R459" s="1">
        <v>75007</v>
      </c>
      <c r="S459" s="2">
        <v>42149</v>
      </c>
      <c r="T459" s="2">
        <v>42150</v>
      </c>
      <c r="U459" s="1">
        <v>3985.3089</v>
      </c>
      <c r="V459" s="1">
        <v>20</v>
      </c>
      <c r="W459" s="45">
        <v>5775.81</v>
      </c>
      <c r="X459" s="1">
        <v>86077</v>
      </c>
      <c r="Y459" s="1">
        <f>DataSheet!$E1580-DataSheet!$D1580</f>
        <v>6.63</v>
      </c>
      <c r="Z459" s="1" t="str">
        <f>_xlfn.IFS(DataSheet!$O1580="Central","Chris",DataSheet!$O1580="East","Erin",DataSheet!$O1580="South","Sam",DataSheet!$O1580="West","William")</f>
        <v>William</v>
      </c>
    </row>
    <row r="460" spans="1:26" ht="15" x14ac:dyDescent="0.25">
      <c r="A460" s="1">
        <v>1237</v>
      </c>
      <c r="B460" s="1" t="s">
        <v>1918</v>
      </c>
      <c r="C460" s="1" t="s">
        <v>118</v>
      </c>
      <c r="D460" s="1">
        <v>0.04</v>
      </c>
      <c r="E460" s="1">
        <v>205.99</v>
      </c>
      <c r="F460" s="1">
        <v>5</v>
      </c>
      <c r="G460" s="1" t="s">
        <v>89</v>
      </c>
      <c r="H460" s="1" t="s">
        <v>96</v>
      </c>
      <c r="I460" s="1" t="s">
        <v>42</v>
      </c>
      <c r="J460" s="1" t="s">
        <v>137</v>
      </c>
      <c r="K460" s="1" t="s">
        <v>75</v>
      </c>
      <c r="L460" s="1" t="s">
        <v>2670</v>
      </c>
      <c r="M460" s="1">
        <v>0.59</v>
      </c>
      <c r="N460" s="1" t="s">
        <v>34</v>
      </c>
      <c r="O460" s="1" t="s">
        <v>54</v>
      </c>
      <c r="P460" s="1" t="s">
        <v>189</v>
      </c>
      <c r="Q460" s="1" t="s">
        <v>1920</v>
      </c>
      <c r="R460" s="1">
        <v>75007</v>
      </c>
      <c r="S460" s="2">
        <v>42149</v>
      </c>
      <c r="T460" s="2">
        <v>42150</v>
      </c>
      <c r="U460" s="1">
        <v>13.956799999999999</v>
      </c>
      <c r="V460" s="1">
        <v>11</v>
      </c>
      <c r="W460" s="45">
        <v>1878.24</v>
      </c>
      <c r="X460" s="1">
        <v>86077</v>
      </c>
      <c r="Y460" s="1">
        <f>DataSheet!$E1581-DataSheet!$D1581</f>
        <v>17.669999999999998</v>
      </c>
      <c r="Z460" s="1" t="str">
        <f>_xlfn.IFS(DataSheet!$O1581="Central","Chris",DataSheet!$O1581="East","Erin",DataSheet!$O1581="South","Sam",DataSheet!$O1581="West","William")</f>
        <v>William</v>
      </c>
    </row>
    <row r="461" spans="1:26" ht="15" x14ac:dyDescent="0.25">
      <c r="A461" s="1">
        <v>2339</v>
      </c>
      <c r="B461" s="1" t="s">
        <v>2673</v>
      </c>
      <c r="C461" s="1" t="s">
        <v>118</v>
      </c>
      <c r="D461" s="1">
        <v>0.05</v>
      </c>
      <c r="E461" s="1">
        <v>11.58</v>
      </c>
      <c r="F461" s="1">
        <v>6.97</v>
      </c>
      <c r="G461" s="1" t="s">
        <v>40</v>
      </c>
      <c r="H461" s="1" t="s">
        <v>73</v>
      </c>
      <c r="I461" s="1" t="s">
        <v>50</v>
      </c>
      <c r="J461" s="1" t="s">
        <v>347</v>
      </c>
      <c r="K461" s="1" t="s">
        <v>75</v>
      </c>
      <c r="L461" s="1" t="s">
        <v>626</v>
      </c>
      <c r="M461" s="1">
        <v>0.35</v>
      </c>
      <c r="N461" s="1" t="s">
        <v>34</v>
      </c>
      <c r="O461" s="1" t="s">
        <v>54</v>
      </c>
      <c r="P461" s="1" t="s">
        <v>189</v>
      </c>
      <c r="Q461" s="1" t="s">
        <v>2674</v>
      </c>
      <c r="R461" s="1">
        <v>77015</v>
      </c>
      <c r="S461" s="2">
        <v>42149</v>
      </c>
      <c r="T461" s="2">
        <v>42152</v>
      </c>
      <c r="U461" s="1">
        <v>2.806</v>
      </c>
      <c r="V461" s="1">
        <v>6</v>
      </c>
      <c r="W461" s="45">
        <v>73.959999999999994</v>
      </c>
      <c r="X461" s="1">
        <v>91482</v>
      </c>
      <c r="Y461" s="1">
        <f>DataSheet!$E1583-DataSheet!$D1583</f>
        <v>4.9700000000000006</v>
      </c>
      <c r="Z461" s="1" t="str">
        <f>_xlfn.IFS(DataSheet!$O1583="Central","Chris",DataSheet!$O1583="East","Erin",DataSheet!$O1583="South","Sam",DataSheet!$O1583="West","William")</f>
        <v>William</v>
      </c>
    </row>
    <row r="462" spans="1:26" ht="15" x14ac:dyDescent="0.25">
      <c r="A462" s="1">
        <v>129</v>
      </c>
      <c r="B462" s="1" t="s">
        <v>833</v>
      </c>
      <c r="C462" s="1" t="s">
        <v>72</v>
      </c>
      <c r="D462" s="1">
        <v>7.0000000000000007E-2</v>
      </c>
      <c r="E462" s="1">
        <v>15.74</v>
      </c>
      <c r="F462" s="1">
        <v>1.39</v>
      </c>
      <c r="G462" s="1" t="s">
        <v>40</v>
      </c>
      <c r="H462" s="1" t="s">
        <v>29</v>
      </c>
      <c r="I462" s="1" t="s">
        <v>50</v>
      </c>
      <c r="J462" s="1" t="s">
        <v>347</v>
      </c>
      <c r="K462" s="1" t="s">
        <v>75</v>
      </c>
      <c r="L462" s="1" t="s">
        <v>2676</v>
      </c>
      <c r="M462" s="1">
        <v>0.4</v>
      </c>
      <c r="N462" s="1" t="s">
        <v>34</v>
      </c>
      <c r="O462" s="1" t="s">
        <v>54</v>
      </c>
      <c r="P462" s="1" t="s">
        <v>105</v>
      </c>
      <c r="Q462" s="1" t="s">
        <v>834</v>
      </c>
      <c r="R462" s="1">
        <v>62002</v>
      </c>
      <c r="S462" s="2">
        <v>42149</v>
      </c>
      <c r="T462" s="2">
        <v>42150</v>
      </c>
      <c r="U462" s="1">
        <v>149.8887</v>
      </c>
      <c r="V462" s="1">
        <v>14</v>
      </c>
      <c r="W462" s="45">
        <v>217.23</v>
      </c>
      <c r="X462" s="1">
        <v>86694</v>
      </c>
      <c r="Y462" s="1">
        <f>DataSheet!$E1585-DataSheet!$D1585</f>
        <v>20.89</v>
      </c>
      <c r="Z462" s="1" t="str">
        <f>_xlfn.IFS(DataSheet!$O1585="Central","Chris",DataSheet!$O1585="East","Erin",DataSheet!$O1585="South","Sam",DataSheet!$O1585="West","William")</f>
        <v>William</v>
      </c>
    </row>
    <row r="463" spans="1:26" ht="15" x14ac:dyDescent="0.25">
      <c r="A463" s="1">
        <v>2266</v>
      </c>
      <c r="B463" s="1" t="s">
        <v>2684</v>
      </c>
      <c r="C463" s="1" t="s">
        <v>27</v>
      </c>
      <c r="D463" s="1">
        <v>0.02</v>
      </c>
      <c r="E463" s="1">
        <v>11.33</v>
      </c>
      <c r="F463" s="1">
        <v>6.12</v>
      </c>
      <c r="G463" s="1" t="s">
        <v>40</v>
      </c>
      <c r="H463" s="1" t="s">
        <v>96</v>
      </c>
      <c r="I463" s="1" t="s">
        <v>50</v>
      </c>
      <c r="J463" s="1" t="s">
        <v>97</v>
      </c>
      <c r="K463" s="1" t="s">
        <v>146</v>
      </c>
      <c r="L463" s="1" t="s">
        <v>1955</v>
      </c>
      <c r="M463" s="1">
        <v>0.42</v>
      </c>
      <c r="N463" s="1" t="s">
        <v>34</v>
      </c>
      <c r="O463" s="1" t="s">
        <v>54</v>
      </c>
      <c r="P463" s="1" t="s">
        <v>82</v>
      </c>
      <c r="Q463" s="1" t="s">
        <v>2685</v>
      </c>
      <c r="R463" s="1">
        <v>63122</v>
      </c>
      <c r="S463" s="2">
        <v>42150</v>
      </c>
      <c r="T463" s="2">
        <v>42152</v>
      </c>
      <c r="U463" s="1">
        <v>-14.52</v>
      </c>
      <c r="V463" s="1">
        <v>3</v>
      </c>
      <c r="W463" s="45">
        <v>35.35</v>
      </c>
      <c r="X463" s="1">
        <v>86610</v>
      </c>
      <c r="Y463" s="1">
        <f>DataSheet!$E1592-DataSheet!$D1592</f>
        <v>348.12</v>
      </c>
      <c r="Z463" s="1" t="str">
        <f>_xlfn.IFS(DataSheet!$O1592="Central","Chris",DataSheet!$O1592="East","Erin",DataSheet!$O1592="South","Sam",DataSheet!$O1592="West","William")</f>
        <v>William</v>
      </c>
    </row>
    <row r="464" spans="1:26" ht="15" x14ac:dyDescent="0.25">
      <c r="A464" s="1">
        <v>2266</v>
      </c>
      <c r="B464" s="1" t="s">
        <v>2684</v>
      </c>
      <c r="C464" s="1" t="s">
        <v>27</v>
      </c>
      <c r="D464" s="1">
        <v>0.01</v>
      </c>
      <c r="E464" s="1">
        <v>15.67</v>
      </c>
      <c r="F464" s="1">
        <v>1.39</v>
      </c>
      <c r="G464" s="1" t="s">
        <v>40</v>
      </c>
      <c r="H464" s="1" t="s">
        <v>96</v>
      </c>
      <c r="I464" s="1" t="s">
        <v>50</v>
      </c>
      <c r="J464" s="1" t="s">
        <v>347</v>
      </c>
      <c r="K464" s="1" t="s">
        <v>75</v>
      </c>
      <c r="L464" s="1" t="s">
        <v>2486</v>
      </c>
      <c r="M464" s="1">
        <v>0.38</v>
      </c>
      <c r="N464" s="1" t="s">
        <v>34</v>
      </c>
      <c r="O464" s="1" t="s">
        <v>54</v>
      </c>
      <c r="P464" s="1" t="s">
        <v>82</v>
      </c>
      <c r="Q464" s="1" t="s">
        <v>2685</v>
      </c>
      <c r="R464" s="1">
        <v>63122</v>
      </c>
      <c r="S464" s="2">
        <v>42150</v>
      </c>
      <c r="T464" s="2">
        <v>42151</v>
      </c>
      <c r="U464" s="1">
        <v>171.26490000000001</v>
      </c>
      <c r="V464" s="1">
        <v>16</v>
      </c>
      <c r="W464" s="45">
        <v>248.21</v>
      </c>
      <c r="X464" s="1">
        <v>86610</v>
      </c>
      <c r="Y464" s="1">
        <f>DataSheet!$E1593-DataSheet!$D1593</f>
        <v>4.4000000000000004</v>
      </c>
      <c r="Z464" s="1" t="str">
        <f>_xlfn.IFS(DataSheet!$O1593="Central","Chris",DataSheet!$O1593="East","Erin",DataSheet!$O1593="South","Sam",DataSheet!$O1593="West","William")</f>
        <v>William</v>
      </c>
    </row>
    <row r="465" spans="1:26" ht="15" x14ac:dyDescent="0.25">
      <c r="A465" s="1">
        <v>865</v>
      </c>
      <c r="B465" s="1" t="s">
        <v>1388</v>
      </c>
      <c r="C465" s="1" t="s">
        <v>27</v>
      </c>
      <c r="D465" s="1">
        <v>0.03</v>
      </c>
      <c r="E465" s="1">
        <v>14.2</v>
      </c>
      <c r="F465" s="1">
        <v>5.3</v>
      </c>
      <c r="G465" s="1" t="s">
        <v>40</v>
      </c>
      <c r="H465" s="1" t="s">
        <v>96</v>
      </c>
      <c r="I465" s="1" t="s">
        <v>30</v>
      </c>
      <c r="J465" s="1" t="s">
        <v>128</v>
      </c>
      <c r="K465" s="1" t="s">
        <v>52</v>
      </c>
      <c r="L465" s="1" t="s">
        <v>290</v>
      </c>
      <c r="M465" s="1">
        <v>0.46</v>
      </c>
      <c r="N465" s="1" t="s">
        <v>34</v>
      </c>
      <c r="O465" s="1" t="s">
        <v>54</v>
      </c>
      <c r="P465" s="1" t="s">
        <v>55</v>
      </c>
      <c r="Q465" s="1" t="s">
        <v>1044</v>
      </c>
      <c r="R465" s="1">
        <v>46312</v>
      </c>
      <c r="S465" s="2">
        <v>42151</v>
      </c>
      <c r="T465" s="2">
        <v>42152</v>
      </c>
      <c r="U465" s="1">
        <v>122.21</v>
      </c>
      <c r="V465" s="1">
        <v>18</v>
      </c>
      <c r="W465" s="45">
        <v>267.2</v>
      </c>
      <c r="X465" s="1">
        <v>90674</v>
      </c>
      <c r="Y465" s="1">
        <f>DataSheet!$E1601-DataSheet!$D1601</f>
        <v>25.939999999999998</v>
      </c>
      <c r="Z465" s="1" t="str">
        <f>_xlfn.IFS(DataSheet!$O1601="Central","Chris",DataSheet!$O1601="East","Erin",DataSheet!$O1601="South","Sam",DataSheet!$O1601="West","William")</f>
        <v>William</v>
      </c>
    </row>
    <row r="466" spans="1:26" ht="15" x14ac:dyDescent="0.25">
      <c r="A466" s="1">
        <v>250</v>
      </c>
      <c r="B466" s="1" t="s">
        <v>2696</v>
      </c>
      <c r="C466" s="1" t="s">
        <v>27</v>
      </c>
      <c r="D466" s="1">
        <v>0.02</v>
      </c>
      <c r="E466" s="1">
        <v>2.58</v>
      </c>
      <c r="F466" s="1">
        <v>1.3</v>
      </c>
      <c r="G466" s="1" t="s">
        <v>89</v>
      </c>
      <c r="H466" s="1" t="s">
        <v>96</v>
      </c>
      <c r="I466" s="1" t="s">
        <v>50</v>
      </c>
      <c r="J466" s="1" t="s">
        <v>51</v>
      </c>
      <c r="K466" s="1" t="s">
        <v>52</v>
      </c>
      <c r="L466" s="1" t="s">
        <v>2697</v>
      </c>
      <c r="M466" s="1">
        <v>0.59</v>
      </c>
      <c r="N466" s="1" t="s">
        <v>34</v>
      </c>
      <c r="O466" s="1" t="s">
        <v>54</v>
      </c>
      <c r="P466" s="1" t="s">
        <v>86</v>
      </c>
      <c r="Q466" s="1" t="s">
        <v>2698</v>
      </c>
      <c r="R466" s="1">
        <v>55423</v>
      </c>
      <c r="S466" s="2">
        <v>42152</v>
      </c>
      <c r="T466" s="2">
        <v>42153</v>
      </c>
      <c r="U466" s="1">
        <v>1.1080000000000001</v>
      </c>
      <c r="V466" s="1">
        <v>39</v>
      </c>
      <c r="W466" s="45">
        <v>109.74</v>
      </c>
      <c r="X466" s="1">
        <v>87214</v>
      </c>
      <c r="Y466" s="1">
        <f>DataSheet!$E1604-DataSheet!$D1604</f>
        <v>5.4300000000000006</v>
      </c>
      <c r="Z466" s="1" t="str">
        <f>_xlfn.IFS(DataSheet!$O1604="Central","Chris",DataSheet!$O1604="East","Erin",DataSheet!$O1604="South","Sam",DataSheet!$O1604="West","William")</f>
        <v>William</v>
      </c>
    </row>
    <row r="467" spans="1:26" ht="15" x14ac:dyDescent="0.25">
      <c r="A467" s="1">
        <v>250</v>
      </c>
      <c r="B467" s="1" t="s">
        <v>2696</v>
      </c>
      <c r="C467" s="1" t="s">
        <v>27</v>
      </c>
      <c r="D467" s="1">
        <v>0.02</v>
      </c>
      <c r="E467" s="1">
        <v>65.989999999999995</v>
      </c>
      <c r="F467" s="1">
        <v>3.9</v>
      </c>
      <c r="G467" s="1" t="s">
        <v>40</v>
      </c>
      <c r="H467" s="1" t="s">
        <v>96</v>
      </c>
      <c r="I467" s="1" t="s">
        <v>42</v>
      </c>
      <c r="J467" s="1" t="s">
        <v>137</v>
      </c>
      <c r="K467" s="1" t="s">
        <v>75</v>
      </c>
      <c r="L467" s="1" t="s">
        <v>2699</v>
      </c>
      <c r="M467" s="1">
        <v>0.55000000000000004</v>
      </c>
      <c r="N467" s="1" t="s">
        <v>34</v>
      </c>
      <c r="O467" s="1" t="s">
        <v>54</v>
      </c>
      <c r="P467" s="1" t="s">
        <v>86</v>
      </c>
      <c r="Q467" s="1" t="s">
        <v>2698</v>
      </c>
      <c r="R467" s="1">
        <v>55423</v>
      </c>
      <c r="S467" s="2">
        <v>42152</v>
      </c>
      <c r="T467" s="2">
        <v>42153</v>
      </c>
      <c r="U467" s="1">
        <v>1061.3789999999999</v>
      </c>
      <c r="V467" s="1">
        <v>27</v>
      </c>
      <c r="W467" s="45">
        <v>1543.55</v>
      </c>
      <c r="X467" s="1">
        <v>87214</v>
      </c>
      <c r="Y467" s="1">
        <f>DataSheet!$E1605-DataSheet!$D1605</f>
        <v>549.97</v>
      </c>
      <c r="Z467" s="1" t="str">
        <f>_xlfn.IFS(DataSheet!$O1605="Central","Chris",DataSheet!$O1605="East","Erin",DataSheet!$O1605="South","Sam",DataSheet!$O1605="West","William")</f>
        <v>William</v>
      </c>
    </row>
    <row r="468" spans="1:26" ht="15" x14ac:dyDescent="0.25">
      <c r="A468" s="1">
        <v>759</v>
      </c>
      <c r="B468" s="1" t="s">
        <v>2715</v>
      </c>
      <c r="C468" s="1" t="s">
        <v>49</v>
      </c>
      <c r="D468" s="1">
        <v>0</v>
      </c>
      <c r="E468" s="1">
        <v>20.99</v>
      </c>
      <c r="F468" s="1">
        <v>3.3</v>
      </c>
      <c r="G468" s="1" t="s">
        <v>40</v>
      </c>
      <c r="H468" s="1" t="s">
        <v>29</v>
      </c>
      <c r="I468" s="1" t="s">
        <v>42</v>
      </c>
      <c r="J468" s="1" t="s">
        <v>137</v>
      </c>
      <c r="K468" s="1" t="s">
        <v>44</v>
      </c>
      <c r="L468" s="1" t="s">
        <v>1585</v>
      </c>
      <c r="M468" s="1">
        <v>0.81</v>
      </c>
      <c r="N468" s="1" t="s">
        <v>34</v>
      </c>
      <c r="O468" s="1" t="s">
        <v>54</v>
      </c>
      <c r="P468" s="1" t="s">
        <v>105</v>
      </c>
      <c r="Q468" s="1" t="s">
        <v>2716</v>
      </c>
      <c r="R468" s="1">
        <v>62301</v>
      </c>
      <c r="S468" s="2">
        <v>42153</v>
      </c>
      <c r="T468" s="2">
        <v>42160</v>
      </c>
      <c r="U468" s="1">
        <v>-92.960999999999999</v>
      </c>
      <c r="V468" s="1">
        <v>5</v>
      </c>
      <c r="W468" s="45">
        <v>92.96</v>
      </c>
      <c r="X468" s="1">
        <v>86639</v>
      </c>
      <c r="Y468" s="1">
        <f>DataSheet!$E1621-DataSheet!$D1621</f>
        <v>155.9</v>
      </c>
      <c r="Z468" s="1" t="str">
        <f>_xlfn.IFS(DataSheet!$O1621="Central","Chris",DataSheet!$O1621="East","Erin",DataSheet!$O1621="South","Sam",DataSheet!$O1621="West","William")</f>
        <v>William</v>
      </c>
    </row>
    <row r="469" spans="1:26" ht="15" x14ac:dyDescent="0.25">
      <c r="A469" s="1">
        <v>649</v>
      </c>
      <c r="B469" s="1" t="s">
        <v>2717</v>
      </c>
      <c r="C469" s="1" t="s">
        <v>118</v>
      </c>
      <c r="D469" s="1">
        <v>0.02</v>
      </c>
      <c r="E469" s="1">
        <v>3.78</v>
      </c>
      <c r="F469" s="1">
        <v>0.71</v>
      </c>
      <c r="G469" s="1" t="s">
        <v>40</v>
      </c>
      <c r="H469" s="1" t="s">
        <v>73</v>
      </c>
      <c r="I469" s="1" t="s">
        <v>50</v>
      </c>
      <c r="J469" s="1" t="s">
        <v>178</v>
      </c>
      <c r="K469" s="1" t="s">
        <v>52</v>
      </c>
      <c r="L469" s="1" t="s">
        <v>2718</v>
      </c>
      <c r="M469" s="1">
        <v>0.39</v>
      </c>
      <c r="N469" s="1" t="s">
        <v>34</v>
      </c>
      <c r="O469" s="1" t="s">
        <v>54</v>
      </c>
      <c r="P469" s="1" t="s">
        <v>105</v>
      </c>
      <c r="Q469" s="1" t="s">
        <v>1401</v>
      </c>
      <c r="R469" s="1">
        <v>60089</v>
      </c>
      <c r="S469" s="2">
        <v>42153</v>
      </c>
      <c r="T469" s="2">
        <v>42154</v>
      </c>
      <c r="U469" s="1">
        <v>106.7499</v>
      </c>
      <c r="V469" s="1">
        <v>40</v>
      </c>
      <c r="W469" s="45">
        <v>154.71</v>
      </c>
      <c r="X469" s="1">
        <v>91366</v>
      </c>
      <c r="Y469" s="1">
        <f>DataSheet!$E1622-DataSheet!$D1622</f>
        <v>2036.41</v>
      </c>
      <c r="Z469" s="1" t="str">
        <f>_xlfn.IFS(DataSheet!$O1622="Central","Chris",DataSheet!$O1622="East","Erin",DataSheet!$O1622="South","Sam",DataSheet!$O1622="West","William")</f>
        <v>William</v>
      </c>
    </row>
    <row r="470" spans="1:26" ht="15" x14ac:dyDescent="0.25">
      <c r="A470" s="1">
        <v>1934</v>
      </c>
      <c r="B470" s="1" t="s">
        <v>2720</v>
      </c>
      <c r="C470" s="1" t="s">
        <v>49</v>
      </c>
      <c r="D470" s="1">
        <v>0.04</v>
      </c>
      <c r="E470" s="1">
        <v>180.98</v>
      </c>
      <c r="F470" s="1">
        <v>30</v>
      </c>
      <c r="G470" s="1" t="s">
        <v>28</v>
      </c>
      <c r="H470" s="1" t="s">
        <v>73</v>
      </c>
      <c r="I470" s="1" t="s">
        <v>30</v>
      </c>
      <c r="J470" s="1" t="s">
        <v>111</v>
      </c>
      <c r="K470" s="1" t="s">
        <v>59</v>
      </c>
      <c r="L470" s="1" t="s">
        <v>947</v>
      </c>
      <c r="M470" s="1">
        <v>0.69</v>
      </c>
      <c r="N470" s="1" t="s">
        <v>34</v>
      </c>
      <c r="O470" s="1" t="s">
        <v>54</v>
      </c>
      <c r="P470" s="1" t="s">
        <v>189</v>
      </c>
      <c r="Q470" s="1" t="s">
        <v>1406</v>
      </c>
      <c r="R470" s="1">
        <v>78626</v>
      </c>
      <c r="S470" s="2">
        <v>42154</v>
      </c>
      <c r="T470" s="2">
        <v>42154</v>
      </c>
      <c r="U470" s="1">
        <v>52.988</v>
      </c>
      <c r="V470" s="1">
        <v>3</v>
      </c>
      <c r="W470" s="45">
        <v>561.65</v>
      </c>
      <c r="X470" s="1">
        <v>86688</v>
      </c>
      <c r="Y470" s="1">
        <f>DataSheet!$E1627-DataSheet!$D1627</f>
        <v>124.44</v>
      </c>
      <c r="Z470" s="1" t="str">
        <f>_xlfn.IFS(DataSheet!$O1627="Central","Chris",DataSheet!$O1627="East","Erin",DataSheet!$O1627="South","Sam",DataSheet!$O1627="West","William")</f>
        <v>William</v>
      </c>
    </row>
    <row r="471" spans="1:26" ht="15" x14ac:dyDescent="0.25">
      <c r="A471" s="1">
        <v>1935</v>
      </c>
      <c r="B471" s="1" t="s">
        <v>2076</v>
      </c>
      <c r="C471" s="1" t="s">
        <v>49</v>
      </c>
      <c r="D471" s="1">
        <v>0.06</v>
      </c>
      <c r="E471" s="1">
        <v>3.25</v>
      </c>
      <c r="F471" s="1">
        <v>49</v>
      </c>
      <c r="G471" s="1" t="s">
        <v>40</v>
      </c>
      <c r="H471" s="1" t="s">
        <v>73</v>
      </c>
      <c r="I471" s="1" t="s">
        <v>50</v>
      </c>
      <c r="J471" s="1" t="s">
        <v>97</v>
      </c>
      <c r="K471" s="1" t="s">
        <v>66</v>
      </c>
      <c r="L471" s="1" t="s">
        <v>2721</v>
      </c>
      <c r="M471" s="1">
        <v>0.56000000000000005</v>
      </c>
      <c r="N471" s="1" t="s">
        <v>34</v>
      </c>
      <c r="O471" s="1" t="s">
        <v>54</v>
      </c>
      <c r="P471" s="1" t="s">
        <v>189</v>
      </c>
      <c r="Q471" s="1" t="s">
        <v>2077</v>
      </c>
      <c r="R471" s="1">
        <v>75051</v>
      </c>
      <c r="S471" s="2">
        <v>42154</v>
      </c>
      <c r="T471" s="2">
        <v>42160</v>
      </c>
      <c r="U471" s="1">
        <v>10.507999999999999</v>
      </c>
      <c r="V471" s="1">
        <v>2</v>
      </c>
      <c r="W471" s="45">
        <v>55.6</v>
      </c>
      <c r="X471" s="1">
        <v>86688</v>
      </c>
      <c r="Y471" s="1">
        <f>DataSheet!$E1628-DataSheet!$D1628</f>
        <v>50.879999999999995</v>
      </c>
      <c r="Z471" s="1" t="str">
        <f>_xlfn.IFS(DataSheet!$O1628="Central","Chris",DataSheet!$O1628="East","Erin",DataSheet!$O1628="South","Sam",DataSheet!$O1628="West","William")</f>
        <v>William</v>
      </c>
    </row>
    <row r="472" spans="1:26" ht="15" x14ac:dyDescent="0.25">
      <c r="A472" s="1">
        <v>1935</v>
      </c>
      <c r="B472" s="1" t="s">
        <v>2076</v>
      </c>
      <c r="C472" s="1" t="s">
        <v>49</v>
      </c>
      <c r="D472" s="1">
        <v>0.01</v>
      </c>
      <c r="E472" s="1">
        <v>110.98</v>
      </c>
      <c r="F472" s="1">
        <v>13.99</v>
      </c>
      <c r="G472" s="1" t="s">
        <v>40</v>
      </c>
      <c r="H472" s="1" t="s">
        <v>73</v>
      </c>
      <c r="I472" s="1" t="s">
        <v>30</v>
      </c>
      <c r="J472" s="1" t="s">
        <v>128</v>
      </c>
      <c r="K472" s="1" t="s">
        <v>146</v>
      </c>
      <c r="L472" s="1" t="s">
        <v>547</v>
      </c>
      <c r="M472" s="1">
        <v>0.69</v>
      </c>
      <c r="N472" s="1" t="s">
        <v>34</v>
      </c>
      <c r="O472" s="1" t="s">
        <v>54</v>
      </c>
      <c r="P472" s="1" t="s">
        <v>189</v>
      </c>
      <c r="Q472" s="1" t="s">
        <v>2077</v>
      </c>
      <c r="R472" s="1">
        <v>75051</v>
      </c>
      <c r="S472" s="2">
        <v>42154</v>
      </c>
      <c r="T472" s="2">
        <v>42159</v>
      </c>
      <c r="U472" s="1">
        <v>1448.7309</v>
      </c>
      <c r="V472" s="1">
        <v>19</v>
      </c>
      <c r="W472" s="45">
        <v>2099.61</v>
      </c>
      <c r="X472" s="1">
        <v>86688</v>
      </c>
      <c r="Y472" s="1">
        <f>DataSheet!$E1629-DataSheet!$D1629</f>
        <v>3.5</v>
      </c>
      <c r="Z472" s="1" t="str">
        <f>_xlfn.IFS(DataSheet!$O1629="Central","Chris",DataSheet!$O1629="East","Erin",DataSheet!$O1629="South","Sam",DataSheet!$O1629="West","William")</f>
        <v>William</v>
      </c>
    </row>
    <row r="473" spans="1:26" ht="15" x14ac:dyDescent="0.25">
      <c r="A473" s="1">
        <v>1935</v>
      </c>
      <c r="B473" s="1" t="s">
        <v>2076</v>
      </c>
      <c r="C473" s="1" t="s">
        <v>49</v>
      </c>
      <c r="D473" s="1">
        <v>0.05</v>
      </c>
      <c r="E473" s="1">
        <v>3.95</v>
      </c>
      <c r="F473" s="1">
        <v>2</v>
      </c>
      <c r="G473" s="1" t="s">
        <v>89</v>
      </c>
      <c r="H473" s="1" t="s">
        <v>73</v>
      </c>
      <c r="I473" s="1" t="s">
        <v>50</v>
      </c>
      <c r="J473" s="1" t="s">
        <v>178</v>
      </c>
      <c r="K473" s="1" t="s">
        <v>52</v>
      </c>
      <c r="L473" s="1" t="s">
        <v>1831</v>
      </c>
      <c r="M473" s="1">
        <v>0.53</v>
      </c>
      <c r="N473" s="1" t="s">
        <v>34</v>
      </c>
      <c r="O473" s="1" t="s">
        <v>54</v>
      </c>
      <c r="P473" s="1" t="s">
        <v>189</v>
      </c>
      <c r="Q473" s="1" t="s">
        <v>2077</v>
      </c>
      <c r="R473" s="1">
        <v>75051</v>
      </c>
      <c r="S473" s="2">
        <v>42154</v>
      </c>
      <c r="T473" s="2">
        <v>42162</v>
      </c>
      <c r="U473" s="1">
        <v>1.004</v>
      </c>
      <c r="V473" s="1">
        <v>23</v>
      </c>
      <c r="W473" s="45">
        <v>96.6</v>
      </c>
      <c r="X473" s="1">
        <v>86688</v>
      </c>
      <c r="Y473" s="1">
        <f>DataSheet!$E1630-DataSheet!$D1630</f>
        <v>8.26</v>
      </c>
      <c r="Z473" s="1" t="str">
        <f>_xlfn.IFS(DataSheet!$O1630="Central","Chris",DataSheet!$O1630="East","Erin",DataSheet!$O1630="South","Sam",DataSheet!$O1630="West","William")</f>
        <v>William</v>
      </c>
    </row>
    <row r="474" spans="1:26" ht="15" x14ac:dyDescent="0.25">
      <c r="A474" s="1">
        <v>3124</v>
      </c>
      <c r="B474" s="1" t="s">
        <v>2722</v>
      </c>
      <c r="C474" s="1" t="s">
        <v>72</v>
      </c>
      <c r="D474" s="1">
        <v>0.05</v>
      </c>
      <c r="E474" s="1">
        <v>120.98</v>
      </c>
      <c r="F474" s="1">
        <v>9.07</v>
      </c>
      <c r="G474" s="1" t="s">
        <v>40</v>
      </c>
      <c r="H474" s="1" t="s">
        <v>73</v>
      </c>
      <c r="I474" s="1" t="s">
        <v>50</v>
      </c>
      <c r="J474" s="1" t="s">
        <v>74</v>
      </c>
      <c r="K474" s="1" t="s">
        <v>75</v>
      </c>
      <c r="L474" s="1" t="s">
        <v>1425</v>
      </c>
      <c r="M474" s="1">
        <v>0.35</v>
      </c>
      <c r="N474" s="1" t="s">
        <v>34</v>
      </c>
      <c r="O474" s="1" t="s">
        <v>54</v>
      </c>
      <c r="P474" s="1" t="s">
        <v>105</v>
      </c>
      <c r="Q474" s="1" t="s">
        <v>2723</v>
      </c>
      <c r="R474" s="1">
        <v>61265</v>
      </c>
      <c r="S474" s="2">
        <v>42154</v>
      </c>
      <c r="T474" s="2">
        <v>42155</v>
      </c>
      <c r="U474" s="1">
        <v>881.04719999999998</v>
      </c>
      <c r="V474" s="1">
        <v>11</v>
      </c>
      <c r="W474" s="45">
        <v>1276.8800000000001</v>
      </c>
      <c r="X474" s="1">
        <v>87286</v>
      </c>
      <c r="Y474" s="1">
        <f>DataSheet!$E1632-DataSheet!$D1632</f>
        <v>6.68</v>
      </c>
      <c r="Z474" s="1" t="str">
        <f>_xlfn.IFS(DataSheet!$O1632="Central","Chris",DataSheet!$O1632="East","Erin",DataSheet!$O1632="South","Sam",DataSheet!$O1632="West","William")</f>
        <v>William</v>
      </c>
    </row>
    <row r="475" spans="1:26" ht="15" x14ac:dyDescent="0.25">
      <c r="A475" s="1">
        <v>3069</v>
      </c>
      <c r="B475" s="1" t="s">
        <v>1170</v>
      </c>
      <c r="C475" s="1" t="s">
        <v>39</v>
      </c>
      <c r="D475" s="1">
        <v>0.03</v>
      </c>
      <c r="E475" s="1">
        <v>120.98</v>
      </c>
      <c r="F475" s="1">
        <v>30</v>
      </c>
      <c r="G475" s="1" t="s">
        <v>28</v>
      </c>
      <c r="H475" s="1" t="s">
        <v>41</v>
      </c>
      <c r="I475" s="1" t="s">
        <v>30</v>
      </c>
      <c r="J475" s="1" t="s">
        <v>111</v>
      </c>
      <c r="K475" s="1" t="s">
        <v>59</v>
      </c>
      <c r="L475" s="1" t="s">
        <v>1127</v>
      </c>
      <c r="M475" s="1">
        <v>0.64</v>
      </c>
      <c r="N475" s="1" t="s">
        <v>34</v>
      </c>
      <c r="O475" s="1" t="s">
        <v>54</v>
      </c>
      <c r="P475" s="1" t="s">
        <v>86</v>
      </c>
      <c r="Q475" s="1" t="s">
        <v>1172</v>
      </c>
      <c r="R475" s="1">
        <v>55128</v>
      </c>
      <c r="S475" s="2">
        <v>42156</v>
      </c>
      <c r="T475" s="2">
        <v>42158</v>
      </c>
      <c r="U475" s="1">
        <v>638.02800000000002</v>
      </c>
      <c r="V475" s="1">
        <v>15</v>
      </c>
      <c r="W475" s="45">
        <v>1894.45</v>
      </c>
      <c r="X475" s="1">
        <v>88191</v>
      </c>
      <c r="Y475" s="1">
        <f>DataSheet!$E1636-DataSheet!$D1636</f>
        <v>284.95000000000005</v>
      </c>
      <c r="Z475" s="1" t="str">
        <f>_xlfn.IFS(DataSheet!$O1636="Central","Chris",DataSheet!$O1636="East","Erin",DataSheet!$O1636="South","Sam",DataSheet!$O1636="West","William")</f>
        <v>William</v>
      </c>
    </row>
    <row r="476" spans="1:26" ht="15" x14ac:dyDescent="0.25">
      <c r="A476" s="1">
        <v>3069</v>
      </c>
      <c r="B476" s="1" t="s">
        <v>1170</v>
      </c>
      <c r="C476" s="1" t="s">
        <v>39</v>
      </c>
      <c r="D476" s="1">
        <v>0.01</v>
      </c>
      <c r="E476" s="1">
        <v>15.68</v>
      </c>
      <c r="F476" s="1">
        <v>3.73</v>
      </c>
      <c r="G476" s="1" t="s">
        <v>40</v>
      </c>
      <c r="H476" s="1" t="s">
        <v>41</v>
      </c>
      <c r="I476" s="1" t="s">
        <v>30</v>
      </c>
      <c r="J476" s="1" t="s">
        <v>128</v>
      </c>
      <c r="K476" s="1" t="s">
        <v>44</v>
      </c>
      <c r="L476" s="1" t="s">
        <v>2729</v>
      </c>
      <c r="M476" s="1">
        <v>0.46</v>
      </c>
      <c r="N476" s="1" t="s">
        <v>34</v>
      </c>
      <c r="O476" s="1" t="s">
        <v>54</v>
      </c>
      <c r="P476" s="1" t="s">
        <v>86</v>
      </c>
      <c r="Q476" s="1" t="s">
        <v>1172</v>
      </c>
      <c r="R476" s="1">
        <v>55128</v>
      </c>
      <c r="S476" s="2">
        <v>42156</v>
      </c>
      <c r="T476" s="2">
        <v>42158</v>
      </c>
      <c r="U476" s="1">
        <v>138.49680000000001</v>
      </c>
      <c r="V476" s="1">
        <v>12</v>
      </c>
      <c r="W476" s="45">
        <v>200.72</v>
      </c>
      <c r="X476" s="1">
        <v>88191</v>
      </c>
      <c r="Y476" s="1">
        <f>DataSheet!$E1637-DataSheet!$D1637</f>
        <v>12.99</v>
      </c>
      <c r="Z476" s="1" t="str">
        <f>_xlfn.IFS(DataSheet!$O1637="Central","Chris",DataSheet!$O1637="East","Erin",DataSheet!$O1637="South","Sam",DataSheet!$O1637="West","William")</f>
        <v>William</v>
      </c>
    </row>
    <row r="477" spans="1:26" ht="15" x14ac:dyDescent="0.25">
      <c r="A477" s="1">
        <v>3141</v>
      </c>
      <c r="B477" s="1" t="s">
        <v>2730</v>
      </c>
      <c r="C477" s="1" t="s">
        <v>49</v>
      </c>
      <c r="D477" s="1">
        <v>0.09</v>
      </c>
      <c r="E477" s="1">
        <v>6.84</v>
      </c>
      <c r="F477" s="1">
        <v>8.3699999999999992</v>
      </c>
      <c r="G477" s="1" t="s">
        <v>40</v>
      </c>
      <c r="H477" s="1" t="s">
        <v>41</v>
      </c>
      <c r="I477" s="1" t="s">
        <v>50</v>
      </c>
      <c r="J477" s="1" t="s">
        <v>570</v>
      </c>
      <c r="K477" s="1" t="s">
        <v>44</v>
      </c>
      <c r="L477" s="1" t="s">
        <v>738</v>
      </c>
      <c r="M477" s="1">
        <v>0.57999999999999996</v>
      </c>
      <c r="N477" s="1" t="s">
        <v>34</v>
      </c>
      <c r="O477" s="1" t="s">
        <v>54</v>
      </c>
      <c r="P477" s="1" t="s">
        <v>189</v>
      </c>
      <c r="Q477" s="1" t="s">
        <v>368</v>
      </c>
      <c r="R477" s="1">
        <v>77506</v>
      </c>
      <c r="S477" s="2">
        <v>42156</v>
      </c>
      <c r="T477" s="2">
        <v>42163</v>
      </c>
      <c r="U477" s="1">
        <v>-88.584999999999994</v>
      </c>
      <c r="V477" s="1">
        <v>13</v>
      </c>
      <c r="W477" s="45">
        <v>87.1</v>
      </c>
      <c r="X477" s="1">
        <v>86369</v>
      </c>
      <c r="Y477" s="1">
        <f>DataSheet!$E1638-DataSheet!$D1638</f>
        <v>19.170000000000002</v>
      </c>
      <c r="Z477" s="1" t="str">
        <f>_xlfn.IFS(DataSheet!$O1638="Central","Chris",DataSheet!$O1638="East","Erin",DataSheet!$O1638="South","Sam",DataSheet!$O1638="West","William")</f>
        <v>William</v>
      </c>
    </row>
    <row r="478" spans="1:26" ht="15" x14ac:dyDescent="0.25">
      <c r="A478" s="1">
        <v>3141</v>
      </c>
      <c r="B478" s="1" t="s">
        <v>2730</v>
      </c>
      <c r="C478" s="1" t="s">
        <v>49</v>
      </c>
      <c r="D478" s="1">
        <v>7.0000000000000007E-2</v>
      </c>
      <c r="E478" s="1">
        <v>48.91</v>
      </c>
      <c r="F478" s="1">
        <v>35</v>
      </c>
      <c r="G478" s="1" t="s">
        <v>89</v>
      </c>
      <c r="H478" s="1" t="s">
        <v>41</v>
      </c>
      <c r="I478" s="1" t="s">
        <v>50</v>
      </c>
      <c r="J478" s="1" t="s">
        <v>80</v>
      </c>
      <c r="K478" s="1" t="s">
        <v>66</v>
      </c>
      <c r="L478" s="1" t="s">
        <v>1823</v>
      </c>
      <c r="M478" s="1">
        <v>0.83</v>
      </c>
      <c r="N478" s="1" t="s">
        <v>34</v>
      </c>
      <c r="O478" s="1" t="s">
        <v>54</v>
      </c>
      <c r="P478" s="1" t="s">
        <v>189</v>
      </c>
      <c r="Q478" s="1" t="s">
        <v>368</v>
      </c>
      <c r="R478" s="1">
        <v>77506</v>
      </c>
      <c r="S478" s="2">
        <v>42156</v>
      </c>
      <c r="T478" s="2">
        <v>42158</v>
      </c>
      <c r="U478" s="1">
        <v>-485.68</v>
      </c>
      <c r="V478" s="1">
        <v>15</v>
      </c>
      <c r="W478" s="45">
        <v>736.86</v>
      </c>
      <c r="X478" s="1">
        <v>86369</v>
      </c>
      <c r="Y478" s="1">
        <f>DataSheet!$E1639-DataSheet!$D1639</f>
        <v>120.88000000000001</v>
      </c>
      <c r="Z478" s="1" t="str">
        <f>_xlfn.IFS(DataSheet!$O1639="Central","Chris",DataSheet!$O1639="East","Erin",DataSheet!$O1639="South","Sam",DataSheet!$O1639="West","William")</f>
        <v>William</v>
      </c>
    </row>
    <row r="479" spans="1:26" ht="15" x14ac:dyDescent="0.25">
      <c r="A479" s="1">
        <v>1461</v>
      </c>
      <c r="B479" s="1" t="s">
        <v>2740</v>
      </c>
      <c r="C479" s="1" t="s">
        <v>39</v>
      </c>
      <c r="D479" s="1">
        <v>0.05</v>
      </c>
      <c r="E479" s="1">
        <v>12.95</v>
      </c>
      <c r="F479" s="1">
        <v>4.9800000000000004</v>
      </c>
      <c r="G479" s="1" t="s">
        <v>40</v>
      </c>
      <c r="H479" s="1" t="s">
        <v>41</v>
      </c>
      <c r="I479" s="1" t="s">
        <v>50</v>
      </c>
      <c r="J479" s="1" t="s">
        <v>74</v>
      </c>
      <c r="K479" s="1" t="s">
        <v>75</v>
      </c>
      <c r="L479" s="1" t="s">
        <v>2741</v>
      </c>
      <c r="M479" s="1">
        <v>0.4</v>
      </c>
      <c r="N479" s="1" t="s">
        <v>34</v>
      </c>
      <c r="O479" s="1" t="s">
        <v>54</v>
      </c>
      <c r="P479" s="1" t="s">
        <v>55</v>
      </c>
      <c r="Q479" s="1" t="s">
        <v>2031</v>
      </c>
      <c r="R479" s="1">
        <v>47905</v>
      </c>
      <c r="S479" s="2">
        <v>42157</v>
      </c>
      <c r="T479" s="2">
        <v>42159</v>
      </c>
      <c r="U479" s="1">
        <v>134.16825</v>
      </c>
      <c r="V479" s="1">
        <v>19</v>
      </c>
      <c r="W479" s="45">
        <v>252.36</v>
      </c>
      <c r="X479" s="1">
        <v>86397</v>
      </c>
      <c r="Y479" s="1">
        <f>DataSheet!$E1650-DataSheet!$D1650</f>
        <v>3.9400000000000004</v>
      </c>
      <c r="Z479" s="1" t="str">
        <f>_xlfn.IFS(DataSheet!$O1650="Central","Chris",DataSheet!$O1650="East","Erin",DataSheet!$O1650="South","Sam",DataSheet!$O1650="West","William")</f>
        <v>William</v>
      </c>
    </row>
    <row r="480" spans="1:26" ht="15" x14ac:dyDescent="0.25">
      <c r="A480" s="1">
        <v>2334</v>
      </c>
      <c r="B480" s="1" t="s">
        <v>2040</v>
      </c>
      <c r="C480" s="1" t="s">
        <v>49</v>
      </c>
      <c r="D480" s="1">
        <v>0.06</v>
      </c>
      <c r="E480" s="1">
        <v>3.74</v>
      </c>
      <c r="F480" s="1">
        <v>0.94</v>
      </c>
      <c r="G480" s="1" t="s">
        <v>40</v>
      </c>
      <c r="H480" s="1" t="s">
        <v>73</v>
      </c>
      <c r="I480" s="1" t="s">
        <v>50</v>
      </c>
      <c r="J480" s="1" t="s">
        <v>178</v>
      </c>
      <c r="K480" s="1" t="s">
        <v>52</v>
      </c>
      <c r="L480" s="1" t="s">
        <v>2742</v>
      </c>
      <c r="M480" s="1">
        <v>0.83</v>
      </c>
      <c r="N480" s="1" t="s">
        <v>34</v>
      </c>
      <c r="O480" s="1" t="s">
        <v>54</v>
      </c>
      <c r="P480" s="1" t="s">
        <v>359</v>
      </c>
      <c r="Q480" s="1" t="s">
        <v>2041</v>
      </c>
      <c r="R480" s="1">
        <v>53220</v>
      </c>
      <c r="S480" s="2">
        <v>42157</v>
      </c>
      <c r="T480" s="2">
        <v>42164</v>
      </c>
      <c r="U480" s="1">
        <v>-7.6849999999999996</v>
      </c>
      <c r="V480" s="1">
        <v>12</v>
      </c>
      <c r="W480" s="45">
        <v>44.75</v>
      </c>
      <c r="X480" s="1">
        <v>89610</v>
      </c>
      <c r="Y480" s="1">
        <f>DataSheet!$E1652-DataSheet!$D1652</f>
        <v>95.949999999999989</v>
      </c>
      <c r="Z480" s="1" t="str">
        <f>_xlfn.IFS(DataSheet!$O1652="Central","Chris",DataSheet!$O1652="East","Erin",DataSheet!$O1652="South","Sam",DataSheet!$O1652="West","William")</f>
        <v>William</v>
      </c>
    </row>
    <row r="481" spans="1:26" ht="15" x14ac:dyDescent="0.25">
      <c r="A481" s="1">
        <v>1357</v>
      </c>
      <c r="B481" s="1" t="s">
        <v>2752</v>
      </c>
      <c r="C481" s="1" t="s">
        <v>118</v>
      </c>
      <c r="D481" s="1">
        <v>0.03</v>
      </c>
      <c r="E481" s="1">
        <v>125.99</v>
      </c>
      <c r="F481" s="1">
        <v>7.69</v>
      </c>
      <c r="G481" s="1" t="s">
        <v>40</v>
      </c>
      <c r="H481" s="1" t="s">
        <v>73</v>
      </c>
      <c r="I481" s="1" t="s">
        <v>42</v>
      </c>
      <c r="J481" s="1" t="s">
        <v>137</v>
      </c>
      <c r="K481" s="1" t="s">
        <v>75</v>
      </c>
      <c r="L481" s="1" t="s">
        <v>1051</v>
      </c>
      <c r="M481" s="1">
        <v>0.57999999999999996</v>
      </c>
      <c r="N481" s="1" t="s">
        <v>34</v>
      </c>
      <c r="O481" s="1" t="s">
        <v>54</v>
      </c>
      <c r="P481" s="1" t="s">
        <v>189</v>
      </c>
      <c r="Q481" s="1" t="s">
        <v>2753</v>
      </c>
      <c r="R481" s="1">
        <v>78596</v>
      </c>
      <c r="S481" s="2">
        <v>42158</v>
      </c>
      <c r="T481" s="2">
        <v>42160</v>
      </c>
      <c r="U481" s="1">
        <v>500.95800000000003</v>
      </c>
      <c r="V481" s="1">
        <v>9</v>
      </c>
      <c r="W481" s="45">
        <v>981.65</v>
      </c>
      <c r="X481" s="1">
        <v>88184</v>
      </c>
      <c r="Y481" s="1">
        <f>DataSheet!$E1664-DataSheet!$D1664</f>
        <v>140.91</v>
      </c>
      <c r="Z481" s="1" t="str">
        <f>_xlfn.IFS(DataSheet!$O1664="Central","Chris",DataSheet!$O1664="East","Erin",DataSheet!$O1664="South","Sam",DataSheet!$O1664="West","William")</f>
        <v>William</v>
      </c>
    </row>
    <row r="482" spans="1:26" ht="15" x14ac:dyDescent="0.25">
      <c r="A482" s="1">
        <v>1233</v>
      </c>
      <c r="B482" s="1" t="s">
        <v>2099</v>
      </c>
      <c r="C482" s="1" t="s">
        <v>39</v>
      </c>
      <c r="D482" s="1">
        <v>0.09</v>
      </c>
      <c r="E482" s="1">
        <v>99.99</v>
      </c>
      <c r="F482" s="1">
        <v>19.989999999999998</v>
      </c>
      <c r="G482" s="1" t="s">
        <v>40</v>
      </c>
      <c r="H482" s="1" t="s">
        <v>41</v>
      </c>
      <c r="I482" s="1" t="s">
        <v>42</v>
      </c>
      <c r="J482" s="1" t="s">
        <v>43</v>
      </c>
      <c r="K482" s="1" t="s">
        <v>75</v>
      </c>
      <c r="L482" s="1" t="s">
        <v>1582</v>
      </c>
      <c r="M482" s="1">
        <v>0.52</v>
      </c>
      <c r="N482" s="1" t="s">
        <v>34</v>
      </c>
      <c r="O482" s="1" t="s">
        <v>54</v>
      </c>
      <c r="P482" s="1" t="s">
        <v>189</v>
      </c>
      <c r="Q482" s="1" t="s">
        <v>2100</v>
      </c>
      <c r="R482" s="1">
        <v>75028</v>
      </c>
      <c r="S482" s="2">
        <v>42159</v>
      </c>
      <c r="T482" s="2">
        <v>42161</v>
      </c>
      <c r="U482" s="1">
        <v>-161.47499999999999</v>
      </c>
      <c r="V482" s="1">
        <v>1</v>
      </c>
      <c r="W482" s="45">
        <v>97.65</v>
      </c>
      <c r="X482" s="1">
        <v>89376</v>
      </c>
      <c r="Y482" s="1">
        <f>DataSheet!$E1670-DataSheet!$D1670</f>
        <v>6.34</v>
      </c>
      <c r="Z482" s="1" t="str">
        <f>_xlfn.IFS(DataSheet!$O1670="Central","Chris",DataSheet!$O1670="East","Erin",DataSheet!$O1670="South","Sam",DataSheet!$O1670="West","William")</f>
        <v>William</v>
      </c>
    </row>
    <row r="483" spans="1:26" ht="15" x14ac:dyDescent="0.25">
      <c r="A483" s="1">
        <v>1233</v>
      </c>
      <c r="B483" s="1" t="s">
        <v>2099</v>
      </c>
      <c r="C483" s="1" t="s">
        <v>39</v>
      </c>
      <c r="D483" s="1">
        <v>0.04</v>
      </c>
      <c r="E483" s="1">
        <v>205.99</v>
      </c>
      <c r="F483" s="1">
        <v>5.26</v>
      </c>
      <c r="G483" s="1" t="s">
        <v>40</v>
      </c>
      <c r="H483" s="1" t="s">
        <v>41</v>
      </c>
      <c r="I483" s="1" t="s">
        <v>42</v>
      </c>
      <c r="J483" s="1" t="s">
        <v>137</v>
      </c>
      <c r="K483" s="1" t="s">
        <v>75</v>
      </c>
      <c r="L483" s="1" t="s">
        <v>1554</v>
      </c>
      <c r="M483" s="1">
        <v>0.56000000000000005</v>
      </c>
      <c r="N483" s="1" t="s">
        <v>34</v>
      </c>
      <c r="O483" s="1" t="s">
        <v>54</v>
      </c>
      <c r="P483" s="1" t="s">
        <v>189</v>
      </c>
      <c r="Q483" s="1" t="s">
        <v>2100</v>
      </c>
      <c r="R483" s="1">
        <v>75028</v>
      </c>
      <c r="S483" s="2">
        <v>42159</v>
      </c>
      <c r="T483" s="2">
        <v>42160</v>
      </c>
      <c r="U483" s="1">
        <v>-0.81399999999999995</v>
      </c>
      <c r="V483" s="1">
        <v>6</v>
      </c>
      <c r="W483" s="45">
        <v>1018.61</v>
      </c>
      <c r="X483" s="1">
        <v>89376</v>
      </c>
      <c r="Y483" s="1">
        <f>DataSheet!$E1671-DataSheet!$D1671</f>
        <v>5.9600000000000009</v>
      </c>
      <c r="Z483" s="1" t="str">
        <f>_xlfn.IFS(DataSheet!$O1671="Central","Chris",DataSheet!$O1671="East","Erin",DataSheet!$O1671="South","Sam",DataSheet!$O1671="West","William")</f>
        <v>William</v>
      </c>
    </row>
    <row r="484" spans="1:26" ht="15" x14ac:dyDescent="0.25">
      <c r="A484" s="1">
        <v>518</v>
      </c>
      <c r="B484" s="1" t="s">
        <v>2765</v>
      </c>
      <c r="C484" s="1" t="s">
        <v>49</v>
      </c>
      <c r="D484" s="1">
        <v>7.0000000000000007E-2</v>
      </c>
      <c r="E484" s="1">
        <v>12.64</v>
      </c>
      <c r="F484" s="1">
        <v>4.9800000000000004</v>
      </c>
      <c r="G484" s="1" t="s">
        <v>40</v>
      </c>
      <c r="H484" s="1" t="s">
        <v>73</v>
      </c>
      <c r="I484" s="1" t="s">
        <v>30</v>
      </c>
      <c r="J484" s="1" t="s">
        <v>128</v>
      </c>
      <c r="K484" s="1" t="s">
        <v>44</v>
      </c>
      <c r="L484" s="1" t="s">
        <v>1775</v>
      </c>
      <c r="M484" s="1">
        <v>0.48</v>
      </c>
      <c r="N484" s="1" t="s">
        <v>34</v>
      </c>
      <c r="O484" s="1" t="s">
        <v>54</v>
      </c>
      <c r="P484" s="1" t="s">
        <v>82</v>
      </c>
      <c r="Q484" s="1" t="s">
        <v>1508</v>
      </c>
      <c r="R484" s="1">
        <v>63105</v>
      </c>
      <c r="S484" s="2">
        <v>42160</v>
      </c>
      <c r="T484" s="2">
        <v>42167</v>
      </c>
      <c r="U484" s="1">
        <v>113.41500000000001</v>
      </c>
      <c r="V484" s="1">
        <v>16</v>
      </c>
      <c r="W484" s="45">
        <v>199.76</v>
      </c>
      <c r="X484" s="1">
        <v>90867</v>
      </c>
      <c r="Y484" s="1">
        <f>DataSheet!$E1684-DataSheet!$D1684</f>
        <v>220.97</v>
      </c>
      <c r="Z484" s="1" t="str">
        <f>_xlfn.IFS(DataSheet!$O1684="Central","Chris",DataSheet!$O1684="East","Erin",DataSheet!$O1684="South","Sam",DataSheet!$O1684="West","William")</f>
        <v>William</v>
      </c>
    </row>
    <row r="485" spans="1:26" ht="15" x14ac:dyDescent="0.25">
      <c r="A485" s="1">
        <v>3045</v>
      </c>
      <c r="B485" s="1" t="s">
        <v>2778</v>
      </c>
      <c r="C485" s="1" t="s">
        <v>39</v>
      </c>
      <c r="D485" s="1">
        <v>0</v>
      </c>
      <c r="E485" s="1">
        <v>6.48</v>
      </c>
      <c r="F485" s="1">
        <v>5.19</v>
      </c>
      <c r="G485" s="1" t="s">
        <v>40</v>
      </c>
      <c r="H485" s="1" t="s">
        <v>29</v>
      </c>
      <c r="I485" s="1" t="s">
        <v>50</v>
      </c>
      <c r="J485" s="1" t="s">
        <v>90</v>
      </c>
      <c r="K485" s="1" t="s">
        <v>75</v>
      </c>
      <c r="L485" s="1" t="s">
        <v>2779</v>
      </c>
      <c r="M485" s="1">
        <v>0.37</v>
      </c>
      <c r="N485" s="1" t="s">
        <v>34</v>
      </c>
      <c r="O485" s="1" t="s">
        <v>54</v>
      </c>
      <c r="P485" s="1" t="s">
        <v>539</v>
      </c>
      <c r="Q485" s="1" t="s">
        <v>2780</v>
      </c>
      <c r="R485" s="1">
        <v>66048</v>
      </c>
      <c r="S485" s="2">
        <v>42161</v>
      </c>
      <c r="T485" s="2">
        <v>42162</v>
      </c>
      <c r="U485" s="1">
        <v>-14.074999999999999</v>
      </c>
      <c r="V485" s="1">
        <v>12</v>
      </c>
      <c r="W485" s="45">
        <v>84.04</v>
      </c>
      <c r="X485" s="1">
        <v>86104</v>
      </c>
      <c r="Y485" s="1">
        <f>DataSheet!$E1693-DataSheet!$D1693</f>
        <v>6.3900000000000006</v>
      </c>
      <c r="Z485" s="1" t="str">
        <f>_xlfn.IFS(DataSheet!$O1693="Central","Chris",DataSheet!$O1693="East","Erin",DataSheet!$O1693="South","Sam",DataSheet!$O1693="West","William")</f>
        <v>William</v>
      </c>
    </row>
    <row r="486" spans="1:26" ht="15" x14ac:dyDescent="0.25">
      <c r="A486" s="1">
        <v>1142</v>
      </c>
      <c r="B486" s="1" t="s">
        <v>200</v>
      </c>
      <c r="C486" s="1" t="s">
        <v>118</v>
      </c>
      <c r="D486" s="1">
        <v>0.01</v>
      </c>
      <c r="E486" s="1">
        <v>18.97</v>
      </c>
      <c r="F486" s="1">
        <v>9.5399999999999991</v>
      </c>
      <c r="G486" s="1" t="s">
        <v>40</v>
      </c>
      <c r="H486" s="1" t="s">
        <v>73</v>
      </c>
      <c r="I486" s="1" t="s">
        <v>50</v>
      </c>
      <c r="J486" s="1" t="s">
        <v>90</v>
      </c>
      <c r="K486" s="1" t="s">
        <v>75</v>
      </c>
      <c r="L486" s="1" t="s">
        <v>481</v>
      </c>
      <c r="M486" s="1">
        <v>0.37</v>
      </c>
      <c r="N486" s="1" t="s">
        <v>34</v>
      </c>
      <c r="O486" s="1" t="s">
        <v>54</v>
      </c>
      <c r="P486" s="1" t="s">
        <v>189</v>
      </c>
      <c r="Q486" s="1" t="s">
        <v>202</v>
      </c>
      <c r="R486" s="1">
        <v>76706</v>
      </c>
      <c r="S486" s="2">
        <v>42161</v>
      </c>
      <c r="T486" s="2">
        <v>42164</v>
      </c>
      <c r="U486" s="1">
        <v>85.875</v>
      </c>
      <c r="V486" s="1">
        <v>11</v>
      </c>
      <c r="W486" s="45">
        <v>227.67</v>
      </c>
      <c r="X486" s="1">
        <v>86575</v>
      </c>
      <c r="Y486" s="1">
        <f>DataSheet!$E1694-DataSheet!$D1694</f>
        <v>13.46</v>
      </c>
      <c r="Z486" s="1" t="str">
        <f>_xlfn.IFS(DataSheet!$O1694="Central","Chris",DataSheet!$O1694="East","Erin",DataSheet!$O1694="South","Sam",DataSheet!$O1694="West","William")</f>
        <v>William</v>
      </c>
    </row>
    <row r="487" spans="1:26" ht="15" x14ac:dyDescent="0.25">
      <c r="A487" s="1">
        <v>2107</v>
      </c>
      <c r="B487" s="1" t="s">
        <v>2781</v>
      </c>
      <c r="C487" s="1" t="s">
        <v>118</v>
      </c>
      <c r="D487" s="1">
        <v>0.05</v>
      </c>
      <c r="E487" s="1">
        <v>399.98</v>
      </c>
      <c r="F487" s="1">
        <v>12.06</v>
      </c>
      <c r="G487" s="1" t="s">
        <v>28</v>
      </c>
      <c r="H487" s="1" t="s">
        <v>96</v>
      </c>
      <c r="I487" s="1" t="s">
        <v>42</v>
      </c>
      <c r="J487" s="1" t="s">
        <v>58</v>
      </c>
      <c r="K487" s="1" t="s">
        <v>32</v>
      </c>
      <c r="L487" s="1" t="s">
        <v>185</v>
      </c>
      <c r="M487" s="1">
        <v>0.56000000000000005</v>
      </c>
      <c r="N487" s="1" t="s">
        <v>34</v>
      </c>
      <c r="O487" s="1" t="s">
        <v>54</v>
      </c>
      <c r="P487" s="1" t="s">
        <v>105</v>
      </c>
      <c r="Q487" s="1" t="s">
        <v>535</v>
      </c>
      <c r="R487" s="1">
        <v>60601</v>
      </c>
      <c r="S487" s="2">
        <v>42161</v>
      </c>
      <c r="T487" s="2">
        <v>42161</v>
      </c>
      <c r="U487" s="1">
        <v>567.59</v>
      </c>
      <c r="V487" s="1">
        <v>24</v>
      </c>
      <c r="W487" s="45">
        <v>9666.7199999999993</v>
      </c>
      <c r="X487" s="1">
        <v>39015</v>
      </c>
      <c r="Y487" s="1">
        <f>DataSheet!$E1695-DataSheet!$D1695</f>
        <v>55.919999999999995</v>
      </c>
      <c r="Z487" s="1" t="str">
        <f>_xlfn.IFS(DataSheet!$O1695="Central","Chris",DataSheet!$O1695="East","Erin",DataSheet!$O1695="South","Sam",DataSheet!$O1695="West","William")</f>
        <v>William</v>
      </c>
    </row>
    <row r="488" spans="1:26" ht="15" x14ac:dyDescent="0.25">
      <c r="A488" s="1">
        <v>2107</v>
      </c>
      <c r="B488" s="1" t="s">
        <v>2781</v>
      </c>
      <c r="C488" s="1" t="s">
        <v>118</v>
      </c>
      <c r="D488" s="1">
        <v>7.0000000000000007E-2</v>
      </c>
      <c r="E488" s="1">
        <v>6.48</v>
      </c>
      <c r="F488" s="1">
        <v>5.74</v>
      </c>
      <c r="G488" s="1" t="s">
        <v>40</v>
      </c>
      <c r="H488" s="1" t="s">
        <v>96</v>
      </c>
      <c r="I488" s="1" t="s">
        <v>50</v>
      </c>
      <c r="J488" s="1" t="s">
        <v>90</v>
      </c>
      <c r="K488" s="1" t="s">
        <v>75</v>
      </c>
      <c r="L488" s="1" t="s">
        <v>2782</v>
      </c>
      <c r="M488" s="1">
        <v>0.37</v>
      </c>
      <c r="N488" s="1" t="s">
        <v>34</v>
      </c>
      <c r="O488" s="1" t="s">
        <v>54</v>
      </c>
      <c r="P488" s="1" t="s">
        <v>105</v>
      </c>
      <c r="Q488" s="1" t="s">
        <v>535</v>
      </c>
      <c r="R488" s="1">
        <v>60601</v>
      </c>
      <c r="S488" s="2">
        <v>42161</v>
      </c>
      <c r="T488" s="2">
        <v>42161</v>
      </c>
      <c r="U488" s="1">
        <v>-28.45</v>
      </c>
      <c r="V488" s="1">
        <v>20</v>
      </c>
      <c r="W488" s="45">
        <v>134.58000000000001</v>
      </c>
      <c r="X488" s="1">
        <v>39015</v>
      </c>
      <c r="Y488" s="1">
        <f>DataSheet!$E1696-DataSheet!$D1696</f>
        <v>4.82</v>
      </c>
      <c r="Z488" s="1" t="str">
        <f>_xlfn.IFS(DataSheet!$O1696="Central","Chris",DataSheet!$O1696="East","Erin",DataSheet!$O1696="South","Sam",DataSheet!$O1696="West","William")</f>
        <v>William</v>
      </c>
    </row>
    <row r="489" spans="1:26" ht="15" x14ac:dyDescent="0.25">
      <c r="A489" s="1">
        <v>2108</v>
      </c>
      <c r="B489" s="1" t="s">
        <v>2783</v>
      </c>
      <c r="C489" s="1" t="s">
        <v>118</v>
      </c>
      <c r="D489" s="1">
        <v>7.0000000000000007E-2</v>
      </c>
      <c r="E489" s="1">
        <v>6.48</v>
      </c>
      <c r="F489" s="1">
        <v>5.74</v>
      </c>
      <c r="G489" s="1" t="s">
        <v>40</v>
      </c>
      <c r="H489" s="1" t="s">
        <v>96</v>
      </c>
      <c r="I489" s="1" t="s">
        <v>50</v>
      </c>
      <c r="J489" s="1" t="s">
        <v>90</v>
      </c>
      <c r="K489" s="1" t="s">
        <v>75</v>
      </c>
      <c r="L489" s="1" t="s">
        <v>2782</v>
      </c>
      <c r="M489" s="1">
        <v>0.37</v>
      </c>
      <c r="N489" s="1" t="s">
        <v>34</v>
      </c>
      <c r="O489" s="1" t="s">
        <v>54</v>
      </c>
      <c r="P489" s="1" t="s">
        <v>82</v>
      </c>
      <c r="Q489" s="1" t="s">
        <v>2784</v>
      </c>
      <c r="R489" s="1">
        <v>63129</v>
      </c>
      <c r="S489" s="2">
        <v>42161</v>
      </c>
      <c r="T489" s="2">
        <v>42161</v>
      </c>
      <c r="U489" s="1">
        <v>-14.225</v>
      </c>
      <c r="V489" s="1">
        <v>5</v>
      </c>
      <c r="W489" s="45">
        <v>33.65</v>
      </c>
      <c r="X489" s="1">
        <v>87862</v>
      </c>
      <c r="Y489" s="1">
        <f>DataSheet!$E1697-DataSheet!$D1697</f>
        <v>296.17</v>
      </c>
      <c r="Z489" s="1" t="str">
        <f>_xlfn.IFS(DataSheet!$O1697="Central","Chris",DataSheet!$O1697="East","Erin",DataSheet!$O1697="South","Sam",DataSheet!$O1697="West","William")</f>
        <v>William</v>
      </c>
    </row>
    <row r="490" spans="1:26" ht="15" x14ac:dyDescent="0.25">
      <c r="A490" s="1">
        <v>1106</v>
      </c>
      <c r="B490" s="1" t="s">
        <v>2583</v>
      </c>
      <c r="C490" s="1" t="s">
        <v>72</v>
      </c>
      <c r="D490" s="1">
        <v>0.08</v>
      </c>
      <c r="E490" s="1">
        <v>140.81</v>
      </c>
      <c r="F490" s="1">
        <v>24.49</v>
      </c>
      <c r="G490" s="1" t="s">
        <v>40</v>
      </c>
      <c r="H490" s="1" t="s">
        <v>41</v>
      </c>
      <c r="I490" s="1" t="s">
        <v>30</v>
      </c>
      <c r="J490" s="1" t="s">
        <v>111</v>
      </c>
      <c r="K490" s="1" t="s">
        <v>66</v>
      </c>
      <c r="L490" s="1" t="s">
        <v>2786</v>
      </c>
      <c r="M490" s="1">
        <v>0.56999999999999995</v>
      </c>
      <c r="N490" s="1" t="s">
        <v>34</v>
      </c>
      <c r="O490" s="1" t="s">
        <v>54</v>
      </c>
      <c r="P490" s="1" t="s">
        <v>189</v>
      </c>
      <c r="Q490" s="1" t="s">
        <v>556</v>
      </c>
      <c r="R490" s="1">
        <v>75220</v>
      </c>
      <c r="S490" s="2">
        <v>42161</v>
      </c>
      <c r="T490" s="2">
        <v>42163</v>
      </c>
      <c r="U490" s="1">
        <v>1232.79</v>
      </c>
      <c r="V490" s="1">
        <v>81</v>
      </c>
      <c r="W490" s="45">
        <v>11272.77</v>
      </c>
      <c r="X490" s="1">
        <v>45824</v>
      </c>
      <c r="Y490" s="1">
        <f>DataSheet!$E1699-DataSheet!$D1699</f>
        <v>6.76</v>
      </c>
      <c r="Z490" s="1" t="str">
        <f>_xlfn.IFS(DataSheet!$O1699="Central","Chris",DataSheet!$O1699="East","Erin",DataSheet!$O1699="South","Sam",DataSheet!$O1699="West","William")</f>
        <v>William</v>
      </c>
    </row>
    <row r="491" spans="1:26" ht="15" x14ac:dyDescent="0.25">
      <c r="A491" s="1">
        <v>2432</v>
      </c>
      <c r="B491" s="1" t="s">
        <v>2573</v>
      </c>
      <c r="C491" s="1" t="s">
        <v>72</v>
      </c>
      <c r="D491" s="1">
        <v>0.09</v>
      </c>
      <c r="E491" s="1">
        <v>5.4</v>
      </c>
      <c r="F491" s="1">
        <v>7.78</v>
      </c>
      <c r="G491" s="1" t="s">
        <v>89</v>
      </c>
      <c r="H491" s="1" t="s">
        <v>41</v>
      </c>
      <c r="I491" s="1" t="s">
        <v>50</v>
      </c>
      <c r="J491" s="1" t="s">
        <v>74</v>
      </c>
      <c r="K491" s="1" t="s">
        <v>75</v>
      </c>
      <c r="L491" s="1" t="s">
        <v>1486</v>
      </c>
      <c r="M491" s="1">
        <v>0.37</v>
      </c>
      <c r="N491" s="1" t="s">
        <v>34</v>
      </c>
      <c r="O491" s="1" t="s">
        <v>54</v>
      </c>
      <c r="P491" s="1" t="s">
        <v>209</v>
      </c>
      <c r="Q491" s="1" t="s">
        <v>2574</v>
      </c>
      <c r="R491" s="1">
        <v>73110</v>
      </c>
      <c r="S491" s="2">
        <v>42161</v>
      </c>
      <c r="T491" s="2">
        <v>42163</v>
      </c>
      <c r="U491" s="1">
        <v>-34.764499999999998</v>
      </c>
      <c r="V491" s="1">
        <v>6</v>
      </c>
      <c r="W491" s="45">
        <v>37.380000000000003</v>
      </c>
      <c r="X491" s="1">
        <v>89097</v>
      </c>
      <c r="Y491" s="1">
        <f>DataSheet!$E1703-DataSheet!$D1703</f>
        <v>500.96000000000004</v>
      </c>
      <c r="Z491" s="1" t="str">
        <f>_xlfn.IFS(DataSheet!$O1703="Central","Chris",DataSheet!$O1703="East","Erin",DataSheet!$O1703="South","Sam",DataSheet!$O1703="West","William")</f>
        <v>William</v>
      </c>
    </row>
    <row r="492" spans="1:26" ht="15" x14ac:dyDescent="0.25">
      <c r="A492" s="1">
        <v>2794</v>
      </c>
      <c r="B492" s="1" t="s">
        <v>1771</v>
      </c>
      <c r="C492" s="1" t="s">
        <v>39</v>
      </c>
      <c r="D492" s="1">
        <v>7.0000000000000007E-2</v>
      </c>
      <c r="E492" s="1">
        <v>4.76</v>
      </c>
      <c r="F492" s="1">
        <v>0.88</v>
      </c>
      <c r="G492" s="1" t="s">
        <v>40</v>
      </c>
      <c r="H492" s="1" t="s">
        <v>96</v>
      </c>
      <c r="I492" s="1" t="s">
        <v>50</v>
      </c>
      <c r="J492" s="1" t="s">
        <v>90</v>
      </c>
      <c r="K492" s="1" t="s">
        <v>52</v>
      </c>
      <c r="L492" s="1" t="s">
        <v>2444</v>
      </c>
      <c r="M492" s="1">
        <v>0.39</v>
      </c>
      <c r="N492" s="1" t="s">
        <v>34</v>
      </c>
      <c r="O492" s="1" t="s">
        <v>54</v>
      </c>
      <c r="P492" s="1" t="s">
        <v>215</v>
      </c>
      <c r="Q492" s="1" t="s">
        <v>1772</v>
      </c>
      <c r="R492" s="1">
        <v>50158</v>
      </c>
      <c r="S492" s="2">
        <v>42162</v>
      </c>
      <c r="T492" s="2">
        <v>42162</v>
      </c>
      <c r="U492" s="1">
        <v>15.8148</v>
      </c>
      <c r="V492" s="1">
        <v>5</v>
      </c>
      <c r="W492" s="45">
        <v>22.92</v>
      </c>
      <c r="X492" s="1">
        <v>87555</v>
      </c>
      <c r="Y492" s="1">
        <f>DataSheet!$E1705-DataSheet!$D1705</f>
        <v>5.08</v>
      </c>
      <c r="Z492" s="1" t="str">
        <f>_xlfn.IFS(DataSheet!$O1705="Central","Chris",DataSheet!$O1705="East","Erin",DataSheet!$O1705="South","Sam",DataSheet!$O1705="West","William")</f>
        <v>William</v>
      </c>
    </row>
    <row r="493" spans="1:26" ht="15" x14ac:dyDescent="0.25">
      <c r="A493" s="1">
        <v>3397</v>
      </c>
      <c r="B493" s="1" t="s">
        <v>1586</v>
      </c>
      <c r="C493" s="1" t="s">
        <v>49</v>
      </c>
      <c r="D493" s="1">
        <v>0</v>
      </c>
      <c r="E493" s="1">
        <v>1270.99</v>
      </c>
      <c r="F493" s="1">
        <v>19.989999999999998</v>
      </c>
      <c r="G493" s="1" t="s">
        <v>40</v>
      </c>
      <c r="H493" s="1" t="s">
        <v>29</v>
      </c>
      <c r="I493" s="1" t="s">
        <v>50</v>
      </c>
      <c r="J493" s="1" t="s">
        <v>74</v>
      </c>
      <c r="K493" s="1" t="s">
        <v>75</v>
      </c>
      <c r="L493" s="1" t="s">
        <v>654</v>
      </c>
      <c r="M493" s="1">
        <v>0.35</v>
      </c>
      <c r="N493" s="1" t="s">
        <v>34</v>
      </c>
      <c r="O493" s="1" t="s">
        <v>54</v>
      </c>
      <c r="P493" s="1" t="s">
        <v>105</v>
      </c>
      <c r="Q493" s="1" t="s">
        <v>1588</v>
      </c>
      <c r="R493" s="1">
        <v>61832</v>
      </c>
      <c r="S493" s="2">
        <v>42162</v>
      </c>
      <c r="T493" s="2">
        <v>42164</v>
      </c>
      <c r="U493" s="1">
        <v>6384.4389000000001</v>
      </c>
      <c r="V493" s="1">
        <v>7</v>
      </c>
      <c r="W493" s="45">
        <v>9252.81</v>
      </c>
      <c r="X493" s="1">
        <v>87535</v>
      </c>
      <c r="Y493" s="1">
        <f>DataSheet!$E1710-DataSheet!$D1710</f>
        <v>175.89000000000001</v>
      </c>
      <c r="Z493" s="1" t="str">
        <f>_xlfn.IFS(DataSheet!$O1710="Central","Chris",DataSheet!$O1710="East","Erin",DataSheet!$O1710="South","Sam",DataSheet!$O1710="West","William")</f>
        <v>William</v>
      </c>
    </row>
    <row r="494" spans="1:26" ht="15" x14ac:dyDescent="0.25">
      <c r="A494" s="1">
        <v>2583</v>
      </c>
      <c r="B494" s="1" t="s">
        <v>2796</v>
      </c>
      <c r="C494" s="1" t="s">
        <v>118</v>
      </c>
      <c r="D494" s="1">
        <v>0.04</v>
      </c>
      <c r="E494" s="1">
        <v>510.14</v>
      </c>
      <c r="F494" s="1">
        <v>14.7</v>
      </c>
      <c r="G494" s="1" t="s">
        <v>28</v>
      </c>
      <c r="H494" s="1" t="s">
        <v>73</v>
      </c>
      <c r="I494" s="1" t="s">
        <v>42</v>
      </c>
      <c r="J494" s="1" t="s">
        <v>58</v>
      </c>
      <c r="K494" s="1" t="s">
        <v>59</v>
      </c>
      <c r="L494" s="1" t="s">
        <v>2797</v>
      </c>
      <c r="M494" s="1">
        <v>0.56000000000000005</v>
      </c>
      <c r="N494" s="1" t="s">
        <v>34</v>
      </c>
      <c r="O494" s="1" t="s">
        <v>54</v>
      </c>
      <c r="P494" s="1" t="s">
        <v>291</v>
      </c>
      <c r="Q494" s="1" t="s">
        <v>2798</v>
      </c>
      <c r="R494" s="1">
        <v>49423</v>
      </c>
      <c r="S494" s="2">
        <v>42162</v>
      </c>
      <c r="T494" s="2">
        <v>42164</v>
      </c>
      <c r="U494" s="1">
        <v>-251.40389999999999</v>
      </c>
      <c r="V494" s="1">
        <v>3</v>
      </c>
      <c r="W494" s="45">
        <v>1527.97</v>
      </c>
      <c r="X494" s="1">
        <v>89657</v>
      </c>
      <c r="Y494" s="1">
        <f>DataSheet!$E1712-DataSheet!$D1712</f>
        <v>3.65</v>
      </c>
      <c r="Z494" s="1" t="str">
        <f>_xlfn.IFS(DataSheet!$O1712="Central","Chris",DataSheet!$O1712="East","Erin",DataSheet!$O1712="South","Sam",DataSheet!$O1712="West","William")</f>
        <v>William</v>
      </c>
    </row>
    <row r="495" spans="1:26" ht="15" x14ac:dyDescent="0.25">
      <c r="A495" s="1">
        <v>2583</v>
      </c>
      <c r="B495" s="1" t="s">
        <v>2796</v>
      </c>
      <c r="C495" s="1" t="s">
        <v>118</v>
      </c>
      <c r="D495" s="1">
        <v>0</v>
      </c>
      <c r="E495" s="1">
        <v>4.76</v>
      </c>
      <c r="F495" s="1">
        <v>3.01</v>
      </c>
      <c r="G495" s="1" t="s">
        <v>40</v>
      </c>
      <c r="H495" s="1" t="s">
        <v>73</v>
      </c>
      <c r="I495" s="1" t="s">
        <v>50</v>
      </c>
      <c r="J495" s="1" t="s">
        <v>90</v>
      </c>
      <c r="K495" s="1" t="s">
        <v>52</v>
      </c>
      <c r="L495" s="1" t="s">
        <v>2799</v>
      </c>
      <c r="M495" s="1">
        <v>0.36</v>
      </c>
      <c r="N495" s="1" t="s">
        <v>34</v>
      </c>
      <c r="O495" s="1" t="s">
        <v>54</v>
      </c>
      <c r="P495" s="1" t="s">
        <v>291</v>
      </c>
      <c r="Q495" s="1" t="s">
        <v>2798</v>
      </c>
      <c r="R495" s="1">
        <v>49423</v>
      </c>
      <c r="S495" s="2">
        <v>42162</v>
      </c>
      <c r="T495" s="2">
        <v>42164</v>
      </c>
      <c r="U495" s="1">
        <v>-2.3450000000000002</v>
      </c>
      <c r="V495" s="1">
        <v>23</v>
      </c>
      <c r="W495" s="45">
        <v>110.86</v>
      </c>
      <c r="X495" s="1">
        <v>89657</v>
      </c>
      <c r="Y495" s="1">
        <f>DataSheet!$E1713-DataSheet!$D1713</f>
        <v>50.94</v>
      </c>
      <c r="Z495" s="1" t="str">
        <f>_xlfn.IFS(DataSheet!$O1713="Central","Chris",DataSheet!$O1713="East","Erin",DataSheet!$O1713="South","Sam",DataSheet!$O1713="West","William")</f>
        <v>William</v>
      </c>
    </row>
    <row r="496" spans="1:26" ht="15" x14ac:dyDescent="0.25">
      <c r="A496" s="1">
        <v>2920</v>
      </c>
      <c r="B496" s="1" t="s">
        <v>2800</v>
      </c>
      <c r="C496" s="1" t="s">
        <v>118</v>
      </c>
      <c r="D496" s="1">
        <v>0.05</v>
      </c>
      <c r="E496" s="1">
        <v>535.64</v>
      </c>
      <c r="F496" s="1">
        <v>14.7</v>
      </c>
      <c r="G496" s="1" t="s">
        <v>28</v>
      </c>
      <c r="H496" s="1" t="s">
        <v>73</v>
      </c>
      <c r="I496" s="1" t="s">
        <v>42</v>
      </c>
      <c r="J496" s="1" t="s">
        <v>58</v>
      </c>
      <c r="K496" s="1" t="s">
        <v>59</v>
      </c>
      <c r="L496" s="1" t="s">
        <v>1468</v>
      </c>
      <c r="M496" s="1">
        <v>0.59</v>
      </c>
      <c r="N496" s="1" t="s">
        <v>34</v>
      </c>
      <c r="O496" s="1" t="s">
        <v>54</v>
      </c>
      <c r="P496" s="1" t="s">
        <v>105</v>
      </c>
      <c r="Q496" s="1" t="s">
        <v>535</v>
      </c>
      <c r="R496" s="1">
        <v>60603</v>
      </c>
      <c r="S496" s="2">
        <v>42162</v>
      </c>
      <c r="T496" s="2">
        <v>42164</v>
      </c>
      <c r="U496" s="1">
        <v>-1220.9145000000001</v>
      </c>
      <c r="V496" s="1">
        <v>2</v>
      </c>
      <c r="W496" s="45">
        <v>1068.5999999999999</v>
      </c>
      <c r="X496" s="1">
        <v>59365</v>
      </c>
      <c r="Y496" s="1">
        <f>DataSheet!$E1714-DataSheet!$D1714</f>
        <v>6.4600000000000009</v>
      </c>
      <c r="Z496" s="1" t="str">
        <f>_xlfn.IFS(DataSheet!$O1714="Central","Chris",DataSheet!$O1714="East","Erin",DataSheet!$O1714="South","Sam",DataSheet!$O1714="West","William")</f>
        <v>William</v>
      </c>
    </row>
    <row r="497" spans="1:26" ht="15" x14ac:dyDescent="0.25">
      <c r="A497" s="1">
        <v>2584</v>
      </c>
      <c r="B497" s="1" t="s">
        <v>2807</v>
      </c>
      <c r="C497" s="1" t="s">
        <v>27</v>
      </c>
      <c r="D497" s="1">
        <v>0.04</v>
      </c>
      <c r="E497" s="1">
        <v>6.3</v>
      </c>
      <c r="F497" s="1">
        <v>0.5</v>
      </c>
      <c r="G497" s="1" t="s">
        <v>40</v>
      </c>
      <c r="H497" s="1" t="s">
        <v>73</v>
      </c>
      <c r="I497" s="1" t="s">
        <v>50</v>
      </c>
      <c r="J497" s="1" t="s">
        <v>154</v>
      </c>
      <c r="K497" s="1" t="s">
        <v>75</v>
      </c>
      <c r="L497" s="1" t="s">
        <v>828</v>
      </c>
      <c r="M497" s="1">
        <v>0.39</v>
      </c>
      <c r="N497" s="1" t="s">
        <v>34</v>
      </c>
      <c r="O497" s="1" t="s">
        <v>54</v>
      </c>
      <c r="P497" s="1" t="s">
        <v>291</v>
      </c>
      <c r="Q497" s="1" t="s">
        <v>2808</v>
      </c>
      <c r="R497" s="1">
        <v>48141</v>
      </c>
      <c r="S497" s="2">
        <v>42164</v>
      </c>
      <c r="T497" s="2">
        <v>42166</v>
      </c>
      <c r="U497" s="1">
        <v>67.606200000000001</v>
      </c>
      <c r="V497" s="1">
        <v>15</v>
      </c>
      <c r="W497" s="45">
        <v>97.98</v>
      </c>
      <c r="X497" s="1">
        <v>89658</v>
      </c>
      <c r="Y497" s="1">
        <f>DataSheet!$E1720-DataSheet!$D1720</f>
        <v>3.2</v>
      </c>
      <c r="Z497" s="1" t="str">
        <f>_xlfn.IFS(DataSheet!$O1720="Central","Chris",DataSheet!$O1720="East","Erin",DataSheet!$O1720="South","Sam",DataSheet!$O1720="West","William")</f>
        <v>William</v>
      </c>
    </row>
    <row r="498" spans="1:26" ht="15" x14ac:dyDescent="0.25">
      <c r="A498" s="1">
        <v>3361</v>
      </c>
      <c r="B498" s="1" t="s">
        <v>812</v>
      </c>
      <c r="C498" s="1" t="s">
        <v>118</v>
      </c>
      <c r="D498" s="1">
        <v>0.03</v>
      </c>
      <c r="E498" s="1">
        <v>4.9800000000000004</v>
      </c>
      <c r="F498" s="1">
        <v>4.95</v>
      </c>
      <c r="G498" s="1" t="s">
        <v>40</v>
      </c>
      <c r="H498" s="1" t="s">
        <v>73</v>
      </c>
      <c r="I498" s="1" t="s">
        <v>50</v>
      </c>
      <c r="J498" s="1" t="s">
        <v>74</v>
      </c>
      <c r="K498" s="1" t="s">
        <v>75</v>
      </c>
      <c r="L498" s="1" t="s">
        <v>2621</v>
      </c>
      <c r="M498" s="1">
        <v>0.37</v>
      </c>
      <c r="N498" s="1" t="s">
        <v>34</v>
      </c>
      <c r="O498" s="1" t="s">
        <v>54</v>
      </c>
      <c r="P498" s="1" t="s">
        <v>359</v>
      </c>
      <c r="Q498" s="1" t="s">
        <v>814</v>
      </c>
      <c r="R498" s="1">
        <v>53095</v>
      </c>
      <c r="S498" s="2">
        <v>42164</v>
      </c>
      <c r="T498" s="2">
        <v>42166</v>
      </c>
      <c r="U498" s="1">
        <v>-47.995249999999999</v>
      </c>
      <c r="V498" s="1">
        <v>19</v>
      </c>
      <c r="W498" s="45">
        <v>95</v>
      </c>
      <c r="X498" s="1">
        <v>91438</v>
      </c>
      <c r="Y498" s="1">
        <f>DataSheet!$E1723-DataSheet!$D1723</f>
        <v>4.91</v>
      </c>
      <c r="Z498" s="1" t="str">
        <f>_xlfn.IFS(DataSheet!$O1723="Central","Chris",DataSheet!$O1723="East","Erin",DataSheet!$O1723="South","Sam",DataSheet!$O1723="West","William")</f>
        <v>William</v>
      </c>
    </row>
    <row r="499" spans="1:26" ht="15" x14ac:dyDescent="0.25">
      <c r="A499" s="1">
        <v>326</v>
      </c>
      <c r="B499" s="1" t="s">
        <v>2812</v>
      </c>
      <c r="C499" s="1" t="s">
        <v>72</v>
      </c>
      <c r="D499" s="1">
        <v>0.06</v>
      </c>
      <c r="E499" s="1">
        <v>7.99</v>
      </c>
      <c r="F499" s="1">
        <v>5.03</v>
      </c>
      <c r="G499" s="1" t="s">
        <v>40</v>
      </c>
      <c r="H499" s="1" t="s">
        <v>41</v>
      </c>
      <c r="I499" s="1" t="s">
        <v>42</v>
      </c>
      <c r="J499" s="1" t="s">
        <v>137</v>
      </c>
      <c r="K499" s="1" t="s">
        <v>146</v>
      </c>
      <c r="L499" s="1" t="s">
        <v>467</v>
      </c>
      <c r="M499" s="1">
        <v>0.6</v>
      </c>
      <c r="N499" s="1" t="s">
        <v>34</v>
      </c>
      <c r="O499" s="1" t="s">
        <v>54</v>
      </c>
      <c r="P499" s="1" t="s">
        <v>105</v>
      </c>
      <c r="Q499" s="1" t="s">
        <v>2197</v>
      </c>
      <c r="R499" s="1">
        <v>60510</v>
      </c>
      <c r="S499" s="2">
        <v>42164</v>
      </c>
      <c r="T499" s="2">
        <v>42165</v>
      </c>
      <c r="U499" s="1">
        <v>-29.172000000000001</v>
      </c>
      <c r="V499" s="1">
        <v>4</v>
      </c>
      <c r="W499" s="45">
        <v>28.46</v>
      </c>
      <c r="X499" s="1">
        <v>90973</v>
      </c>
      <c r="Y499" s="1">
        <f>DataSheet!$E1724-DataSheet!$D1724</f>
        <v>5.3</v>
      </c>
      <c r="Z499" s="1" t="str">
        <f>_xlfn.IFS(DataSheet!$O1724="Central","Chris",DataSheet!$O1724="East","Erin",DataSheet!$O1724="South","Sam",DataSheet!$O1724="West","William")</f>
        <v>William</v>
      </c>
    </row>
    <row r="500" spans="1:26" ht="15" x14ac:dyDescent="0.25">
      <c r="A500" s="1">
        <v>597</v>
      </c>
      <c r="B500" s="1" t="s">
        <v>2819</v>
      </c>
      <c r="C500" s="1" t="s">
        <v>72</v>
      </c>
      <c r="D500" s="1">
        <v>0.1</v>
      </c>
      <c r="E500" s="1">
        <v>6.48</v>
      </c>
      <c r="F500" s="1">
        <v>5.9</v>
      </c>
      <c r="G500" s="1" t="s">
        <v>40</v>
      </c>
      <c r="H500" s="1" t="s">
        <v>29</v>
      </c>
      <c r="I500" s="1" t="s">
        <v>50</v>
      </c>
      <c r="J500" s="1" t="s">
        <v>90</v>
      </c>
      <c r="K500" s="1" t="s">
        <v>75</v>
      </c>
      <c r="L500" s="1" t="s">
        <v>1753</v>
      </c>
      <c r="M500" s="1">
        <v>0.37</v>
      </c>
      <c r="N500" s="1" t="s">
        <v>34</v>
      </c>
      <c r="O500" s="1" t="s">
        <v>54</v>
      </c>
      <c r="P500" s="1" t="s">
        <v>55</v>
      </c>
      <c r="Q500" s="1" t="s">
        <v>1485</v>
      </c>
      <c r="R500" s="1">
        <v>47201</v>
      </c>
      <c r="S500" s="2">
        <v>42165</v>
      </c>
      <c r="T500" s="2">
        <v>42165</v>
      </c>
      <c r="U500" s="1">
        <v>-51.634999999999998</v>
      </c>
      <c r="V500" s="1">
        <v>19</v>
      </c>
      <c r="W500" s="45">
        <v>116.8</v>
      </c>
      <c r="X500" s="1">
        <v>86310</v>
      </c>
      <c r="Y500" s="1">
        <f>DataSheet!$E1728-DataSheet!$D1728</f>
        <v>35.99</v>
      </c>
      <c r="Z500" s="1" t="str">
        <f>_xlfn.IFS(DataSheet!$O1728="Central","Chris",DataSheet!$O1728="East","Erin",DataSheet!$O1728="South","Sam",DataSheet!$O1728="West","William")</f>
        <v>William</v>
      </c>
    </row>
    <row r="501" spans="1:26" ht="15" x14ac:dyDescent="0.25">
      <c r="A501" s="1">
        <v>2433</v>
      </c>
      <c r="B501" s="1" t="s">
        <v>2821</v>
      </c>
      <c r="C501" s="1" t="s">
        <v>72</v>
      </c>
      <c r="D501" s="1">
        <v>0.05</v>
      </c>
      <c r="E501" s="1">
        <v>8.85</v>
      </c>
      <c r="F501" s="1">
        <v>5.6</v>
      </c>
      <c r="G501" s="1" t="s">
        <v>40</v>
      </c>
      <c r="H501" s="1" t="s">
        <v>41</v>
      </c>
      <c r="I501" s="1" t="s">
        <v>50</v>
      </c>
      <c r="J501" s="1" t="s">
        <v>74</v>
      </c>
      <c r="K501" s="1" t="s">
        <v>75</v>
      </c>
      <c r="L501" s="1" t="s">
        <v>2820</v>
      </c>
      <c r="M501" s="1">
        <v>0.36</v>
      </c>
      <c r="N501" s="1" t="s">
        <v>34</v>
      </c>
      <c r="O501" s="1" t="s">
        <v>54</v>
      </c>
      <c r="P501" s="1" t="s">
        <v>209</v>
      </c>
      <c r="Q501" s="1" t="s">
        <v>613</v>
      </c>
      <c r="R501" s="1">
        <v>73160</v>
      </c>
      <c r="S501" s="2">
        <v>42165</v>
      </c>
      <c r="T501" s="2">
        <v>42166</v>
      </c>
      <c r="U501" s="1">
        <v>-7.3415999999999997</v>
      </c>
      <c r="V501" s="1">
        <v>5</v>
      </c>
      <c r="W501" s="45">
        <v>47.4</v>
      </c>
      <c r="X501" s="1">
        <v>89095</v>
      </c>
      <c r="Y501" s="1">
        <f>DataSheet!$E1730-DataSheet!$D1730</f>
        <v>3.91</v>
      </c>
      <c r="Z501" s="1" t="str">
        <f>_xlfn.IFS(DataSheet!$O1730="Central","Chris",DataSheet!$O1730="East","Erin",DataSheet!$O1730="South","Sam",DataSheet!$O1730="West","William")</f>
        <v>William</v>
      </c>
    </row>
    <row r="502" spans="1:26" ht="15" x14ac:dyDescent="0.25">
      <c r="A502" s="1">
        <v>1265</v>
      </c>
      <c r="B502" s="1" t="s">
        <v>2822</v>
      </c>
      <c r="C502" s="1" t="s">
        <v>27</v>
      </c>
      <c r="D502" s="1">
        <v>0.05</v>
      </c>
      <c r="E502" s="1">
        <v>5.28</v>
      </c>
      <c r="F502" s="1">
        <v>6.26</v>
      </c>
      <c r="G502" s="1" t="s">
        <v>40</v>
      </c>
      <c r="H502" s="1" t="s">
        <v>73</v>
      </c>
      <c r="I502" s="1" t="s">
        <v>50</v>
      </c>
      <c r="J502" s="1" t="s">
        <v>90</v>
      </c>
      <c r="K502" s="1" t="s">
        <v>75</v>
      </c>
      <c r="L502" s="1" t="s">
        <v>2460</v>
      </c>
      <c r="M502" s="1">
        <v>0.4</v>
      </c>
      <c r="N502" s="1" t="s">
        <v>34</v>
      </c>
      <c r="O502" s="1" t="s">
        <v>54</v>
      </c>
      <c r="P502" s="1" t="s">
        <v>209</v>
      </c>
      <c r="Q502" s="1" t="s">
        <v>2823</v>
      </c>
      <c r="R502" s="1">
        <v>73521</v>
      </c>
      <c r="S502" s="2">
        <v>42166</v>
      </c>
      <c r="T502" s="2">
        <v>42167</v>
      </c>
      <c r="U502" s="1">
        <v>-11.375999999999999</v>
      </c>
      <c r="V502" s="1">
        <v>1</v>
      </c>
      <c r="W502" s="45">
        <v>7.15</v>
      </c>
      <c r="X502" s="1">
        <v>89729</v>
      </c>
      <c r="Y502" s="1">
        <f>DataSheet!$E1731-DataSheet!$D1731</f>
        <v>4.9000000000000004</v>
      </c>
      <c r="Z502" s="1" t="str">
        <f>_xlfn.IFS(DataSheet!$O1731="Central","Chris",DataSheet!$O1731="East","Erin",DataSheet!$O1731="South","Sam",DataSheet!$O1731="West","William")</f>
        <v>William</v>
      </c>
    </row>
    <row r="503" spans="1:26" ht="15" x14ac:dyDescent="0.25">
      <c r="A503" s="1">
        <v>1466</v>
      </c>
      <c r="B503" s="1" t="s">
        <v>2827</v>
      </c>
      <c r="C503" s="1" t="s">
        <v>39</v>
      </c>
      <c r="D503" s="1">
        <v>0</v>
      </c>
      <c r="E503" s="1">
        <v>65.989999999999995</v>
      </c>
      <c r="F503" s="1">
        <v>8.99</v>
      </c>
      <c r="G503" s="1" t="s">
        <v>40</v>
      </c>
      <c r="H503" s="1" t="s">
        <v>29</v>
      </c>
      <c r="I503" s="1" t="s">
        <v>42</v>
      </c>
      <c r="J503" s="1" t="s">
        <v>137</v>
      </c>
      <c r="K503" s="1" t="s">
        <v>75</v>
      </c>
      <c r="L503" s="1" t="s">
        <v>2596</v>
      </c>
      <c r="M503" s="1">
        <v>0.56000000000000005</v>
      </c>
      <c r="N503" s="1" t="s">
        <v>34</v>
      </c>
      <c r="O503" s="1" t="s">
        <v>54</v>
      </c>
      <c r="P503" s="1" t="s">
        <v>135</v>
      </c>
      <c r="Q503" s="1" t="s">
        <v>1485</v>
      </c>
      <c r="R503" s="1">
        <v>68601</v>
      </c>
      <c r="S503" s="2">
        <v>42166</v>
      </c>
      <c r="T503" s="2">
        <v>42168</v>
      </c>
      <c r="U503" s="1">
        <v>253.3032</v>
      </c>
      <c r="V503" s="1">
        <v>10</v>
      </c>
      <c r="W503" s="45">
        <v>575.07000000000005</v>
      </c>
      <c r="X503" s="1">
        <v>91115</v>
      </c>
      <c r="Y503" s="1">
        <f>DataSheet!$E1735-DataSheet!$D1735</f>
        <v>8.34</v>
      </c>
      <c r="Z503" s="1" t="str">
        <f>_xlfn.IFS(DataSheet!$O1735="Central","Chris",DataSheet!$O1735="East","Erin",DataSheet!$O1735="South","Sam",DataSheet!$O1735="West","William")</f>
        <v>William</v>
      </c>
    </row>
    <row r="504" spans="1:26" ht="15" x14ac:dyDescent="0.25">
      <c r="A504" s="1">
        <v>3008</v>
      </c>
      <c r="B504" s="1" t="s">
        <v>1520</v>
      </c>
      <c r="C504" s="1" t="s">
        <v>39</v>
      </c>
      <c r="D504" s="1">
        <v>0.01</v>
      </c>
      <c r="E504" s="1">
        <v>12.28</v>
      </c>
      <c r="F504" s="1">
        <v>6.47</v>
      </c>
      <c r="G504" s="1" t="s">
        <v>40</v>
      </c>
      <c r="H504" s="1" t="s">
        <v>73</v>
      </c>
      <c r="I504" s="1" t="s">
        <v>50</v>
      </c>
      <c r="J504" s="1" t="s">
        <v>90</v>
      </c>
      <c r="K504" s="1" t="s">
        <v>75</v>
      </c>
      <c r="L504" s="1" t="s">
        <v>2560</v>
      </c>
      <c r="M504" s="1">
        <v>0.38</v>
      </c>
      <c r="N504" s="1" t="s">
        <v>34</v>
      </c>
      <c r="O504" s="1" t="s">
        <v>54</v>
      </c>
      <c r="P504" s="1" t="s">
        <v>86</v>
      </c>
      <c r="Q504" s="1" t="s">
        <v>1522</v>
      </c>
      <c r="R504" s="1">
        <v>55343</v>
      </c>
      <c r="S504" s="2">
        <v>42166</v>
      </c>
      <c r="T504" s="2">
        <v>42167</v>
      </c>
      <c r="U504" s="1">
        <v>47.61</v>
      </c>
      <c r="V504" s="1">
        <v>12</v>
      </c>
      <c r="W504" s="45">
        <v>160.66</v>
      </c>
      <c r="X504" s="1">
        <v>89415</v>
      </c>
      <c r="Y504" s="1">
        <f>DataSheet!$E1737-DataSheet!$D1737</f>
        <v>5.5600000000000005</v>
      </c>
      <c r="Z504" s="1" t="str">
        <f>_xlfn.IFS(DataSheet!$O1737="Central","Chris",DataSheet!$O1737="East","Erin",DataSheet!$O1737="South","Sam",DataSheet!$O1737="West","William")</f>
        <v>William</v>
      </c>
    </row>
    <row r="505" spans="1:26" ht="15" x14ac:dyDescent="0.25">
      <c r="A505" s="1">
        <v>2046</v>
      </c>
      <c r="B505" s="1" t="s">
        <v>2834</v>
      </c>
      <c r="C505" s="1" t="s">
        <v>27</v>
      </c>
      <c r="D505" s="1">
        <v>0.04</v>
      </c>
      <c r="E505" s="1">
        <v>4.28</v>
      </c>
      <c r="F505" s="1">
        <v>5.68</v>
      </c>
      <c r="G505" s="1" t="s">
        <v>40</v>
      </c>
      <c r="H505" s="1" t="s">
        <v>96</v>
      </c>
      <c r="I505" s="1" t="s">
        <v>50</v>
      </c>
      <c r="J505" s="1" t="s">
        <v>90</v>
      </c>
      <c r="K505" s="1" t="s">
        <v>75</v>
      </c>
      <c r="L505" s="1" t="s">
        <v>2835</v>
      </c>
      <c r="M505" s="1">
        <v>0.4</v>
      </c>
      <c r="N505" s="1" t="s">
        <v>34</v>
      </c>
      <c r="O505" s="1" t="s">
        <v>54</v>
      </c>
      <c r="P505" s="1" t="s">
        <v>539</v>
      </c>
      <c r="Q505" s="1" t="s">
        <v>2836</v>
      </c>
      <c r="R505" s="1">
        <v>67901</v>
      </c>
      <c r="S505" s="2">
        <v>42167</v>
      </c>
      <c r="T505" s="2">
        <v>42169</v>
      </c>
      <c r="U505" s="1">
        <v>-27.375</v>
      </c>
      <c r="V505" s="1">
        <v>7</v>
      </c>
      <c r="W505" s="45">
        <v>31.54</v>
      </c>
      <c r="X505" s="1">
        <v>88219</v>
      </c>
      <c r="Y505" s="1">
        <f>DataSheet!$E1749-DataSheet!$D1749</f>
        <v>19.14</v>
      </c>
      <c r="Z505" s="1" t="str">
        <f>_xlfn.IFS(DataSheet!$O1749="Central","Chris",DataSheet!$O1749="East","Erin",DataSheet!$O1749="South","Sam",DataSheet!$O1749="West","William")</f>
        <v>William</v>
      </c>
    </row>
    <row r="506" spans="1:26" ht="15" x14ac:dyDescent="0.25">
      <c r="A506" s="1">
        <v>2046</v>
      </c>
      <c r="B506" s="1" t="s">
        <v>2834</v>
      </c>
      <c r="C506" s="1" t="s">
        <v>27</v>
      </c>
      <c r="D506" s="1">
        <v>0.06</v>
      </c>
      <c r="E506" s="1">
        <v>376.13</v>
      </c>
      <c r="F506" s="1">
        <v>85.63</v>
      </c>
      <c r="G506" s="1" t="s">
        <v>28</v>
      </c>
      <c r="H506" s="1" t="s">
        <v>96</v>
      </c>
      <c r="I506" s="1" t="s">
        <v>30</v>
      </c>
      <c r="J506" s="1" t="s">
        <v>31</v>
      </c>
      <c r="K506" s="1" t="s">
        <v>32</v>
      </c>
      <c r="L506" s="1" t="s">
        <v>2837</v>
      </c>
      <c r="M506" s="1">
        <v>0.74</v>
      </c>
      <c r="N506" s="1" t="s">
        <v>34</v>
      </c>
      <c r="O506" s="1" t="s">
        <v>54</v>
      </c>
      <c r="P506" s="1" t="s">
        <v>539</v>
      </c>
      <c r="Q506" s="1" t="s">
        <v>2836</v>
      </c>
      <c r="R506" s="1">
        <v>67901</v>
      </c>
      <c r="S506" s="2">
        <v>42167</v>
      </c>
      <c r="T506" s="2">
        <v>42169</v>
      </c>
      <c r="U506" s="1">
        <v>-435.75749999999999</v>
      </c>
      <c r="V506" s="1">
        <v>13</v>
      </c>
      <c r="W506" s="45">
        <v>4634.6899999999996</v>
      </c>
      <c r="X506" s="1">
        <v>88219</v>
      </c>
      <c r="Y506" s="1">
        <f>DataSheet!$E1750-DataSheet!$D1750</f>
        <v>35.46</v>
      </c>
      <c r="Z506" s="1" t="str">
        <f>_xlfn.IFS(DataSheet!$O1750="Central","Chris",DataSheet!$O1750="East","Erin",DataSheet!$O1750="South","Sam",DataSheet!$O1750="West","William")</f>
        <v>William</v>
      </c>
    </row>
    <row r="507" spans="1:26" ht="15" x14ac:dyDescent="0.25">
      <c r="A507" s="1">
        <v>2046</v>
      </c>
      <c r="B507" s="1" t="s">
        <v>2834</v>
      </c>
      <c r="C507" s="1" t="s">
        <v>27</v>
      </c>
      <c r="D507" s="1">
        <v>0.06</v>
      </c>
      <c r="E507" s="1">
        <v>424.21</v>
      </c>
      <c r="F507" s="1">
        <v>110.2</v>
      </c>
      <c r="G507" s="1" t="s">
        <v>28</v>
      </c>
      <c r="H507" s="1" t="s">
        <v>96</v>
      </c>
      <c r="I507" s="1" t="s">
        <v>30</v>
      </c>
      <c r="J507" s="1" t="s">
        <v>31</v>
      </c>
      <c r="K507" s="1" t="s">
        <v>32</v>
      </c>
      <c r="L507" s="1" t="s">
        <v>917</v>
      </c>
      <c r="M507" s="1">
        <v>0.67</v>
      </c>
      <c r="N507" s="1" t="s">
        <v>34</v>
      </c>
      <c r="O507" s="1" t="s">
        <v>54</v>
      </c>
      <c r="P507" s="1" t="s">
        <v>539</v>
      </c>
      <c r="Q507" s="1" t="s">
        <v>2836</v>
      </c>
      <c r="R507" s="1">
        <v>67901</v>
      </c>
      <c r="S507" s="2">
        <v>42167</v>
      </c>
      <c r="T507" s="2">
        <v>42168</v>
      </c>
      <c r="U507" s="1">
        <v>682.53</v>
      </c>
      <c r="V507" s="1">
        <v>17</v>
      </c>
      <c r="W507" s="45">
        <v>7304.03</v>
      </c>
      <c r="X507" s="1">
        <v>88219</v>
      </c>
      <c r="Y507" s="1">
        <f>DataSheet!$E1751-DataSheet!$D1751</f>
        <v>8.24</v>
      </c>
      <c r="Z507" s="1" t="str">
        <f>_xlfn.IFS(DataSheet!$O1751="Central","Chris",DataSheet!$O1751="East","Erin",DataSheet!$O1751="South","Sam",DataSheet!$O1751="West","William")</f>
        <v>William</v>
      </c>
    </row>
    <row r="508" spans="1:26" ht="15" x14ac:dyDescent="0.25">
      <c r="A508" s="1">
        <v>2046</v>
      </c>
      <c r="B508" s="1" t="s">
        <v>2834</v>
      </c>
      <c r="C508" s="1" t="s">
        <v>27</v>
      </c>
      <c r="D508" s="1">
        <v>0.06</v>
      </c>
      <c r="E508" s="1">
        <v>195.99</v>
      </c>
      <c r="F508" s="1">
        <v>8.99</v>
      </c>
      <c r="G508" s="1" t="s">
        <v>40</v>
      </c>
      <c r="H508" s="1" t="s">
        <v>96</v>
      </c>
      <c r="I508" s="1" t="s">
        <v>42</v>
      </c>
      <c r="J508" s="1" t="s">
        <v>137</v>
      </c>
      <c r="K508" s="1" t="s">
        <v>75</v>
      </c>
      <c r="L508" s="1" t="s">
        <v>1345</v>
      </c>
      <c r="M508" s="1">
        <v>0.6</v>
      </c>
      <c r="N508" s="1" t="s">
        <v>34</v>
      </c>
      <c r="O508" s="1" t="s">
        <v>54</v>
      </c>
      <c r="P508" s="1" t="s">
        <v>539</v>
      </c>
      <c r="Q508" s="1" t="s">
        <v>2836</v>
      </c>
      <c r="R508" s="1">
        <v>67901</v>
      </c>
      <c r="S508" s="2">
        <v>42167</v>
      </c>
      <c r="T508" s="2">
        <v>42169</v>
      </c>
      <c r="U508" s="1">
        <v>-277.22199999999998</v>
      </c>
      <c r="V508" s="1">
        <v>4</v>
      </c>
      <c r="W508" s="45">
        <v>632.65</v>
      </c>
      <c r="X508" s="1">
        <v>88219</v>
      </c>
      <c r="Y508" s="1">
        <f>DataSheet!$E1752-DataSheet!$D1752</f>
        <v>8.01</v>
      </c>
      <c r="Z508" s="1" t="str">
        <f>_xlfn.IFS(DataSheet!$O1752="Central","Chris",DataSheet!$O1752="East","Erin",DataSheet!$O1752="South","Sam",DataSheet!$O1752="West","William")</f>
        <v>William</v>
      </c>
    </row>
    <row r="509" spans="1:26" ht="15" x14ac:dyDescent="0.25">
      <c r="A509" s="1">
        <v>62</v>
      </c>
      <c r="B509" s="1" t="s">
        <v>2469</v>
      </c>
      <c r="C509" s="1" t="s">
        <v>39</v>
      </c>
      <c r="D509" s="1">
        <v>0.04</v>
      </c>
      <c r="E509" s="1">
        <v>29.14</v>
      </c>
      <c r="F509" s="1">
        <v>4.8600000000000003</v>
      </c>
      <c r="G509" s="1" t="s">
        <v>40</v>
      </c>
      <c r="H509" s="1" t="s">
        <v>96</v>
      </c>
      <c r="I509" s="1" t="s">
        <v>50</v>
      </c>
      <c r="J509" s="1" t="s">
        <v>90</v>
      </c>
      <c r="K509" s="1" t="s">
        <v>52</v>
      </c>
      <c r="L509" s="1" t="s">
        <v>2838</v>
      </c>
      <c r="M509" s="1">
        <v>0.38</v>
      </c>
      <c r="N509" s="1" t="s">
        <v>34</v>
      </c>
      <c r="O509" s="1" t="s">
        <v>54</v>
      </c>
      <c r="P509" s="1" t="s">
        <v>189</v>
      </c>
      <c r="Q509" s="1" t="s">
        <v>2471</v>
      </c>
      <c r="R509" s="1">
        <v>78664</v>
      </c>
      <c r="S509" s="2">
        <v>42167</v>
      </c>
      <c r="T509" s="2">
        <v>42169</v>
      </c>
      <c r="U509" s="1">
        <v>349.40910000000002</v>
      </c>
      <c r="V509" s="1">
        <v>17</v>
      </c>
      <c r="W509" s="45">
        <v>506.39</v>
      </c>
      <c r="X509" s="1">
        <v>87408</v>
      </c>
      <c r="Y509" s="1">
        <f>DataSheet!$E1753-DataSheet!$D1753</f>
        <v>119.92999999999999</v>
      </c>
      <c r="Z509" s="1" t="str">
        <f>_xlfn.IFS(DataSheet!$O1753="Central","Chris",DataSheet!$O1753="East","Erin",DataSheet!$O1753="South","Sam",DataSheet!$O1753="West","William")</f>
        <v>William</v>
      </c>
    </row>
    <row r="510" spans="1:26" ht="15" x14ac:dyDescent="0.25">
      <c r="A510" s="1">
        <v>387</v>
      </c>
      <c r="B510" s="1" t="s">
        <v>2839</v>
      </c>
      <c r="C510" s="1" t="s">
        <v>39</v>
      </c>
      <c r="D510" s="1">
        <v>0.1</v>
      </c>
      <c r="E510" s="1">
        <v>8.8800000000000008</v>
      </c>
      <c r="F510" s="1">
        <v>6.28</v>
      </c>
      <c r="G510" s="1" t="s">
        <v>89</v>
      </c>
      <c r="H510" s="1" t="s">
        <v>96</v>
      </c>
      <c r="I510" s="1" t="s">
        <v>50</v>
      </c>
      <c r="J510" s="1" t="s">
        <v>74</v>
      </c>
      <c r="K510" s="1" t="s">
        <v>75</v>
      </c>
      <c r="L510" s="1" t="s">
        <v>222</v>
      </c>
      <c r="M510" s="1">
        <v>0.35</v>
      </c>
      <c r="N510" s="1" t="s">
        <v>34</v>
      </c>
      <c r="O510" s="1" t="s">
        <v>54</v>
      </c>
      <c r="P510" s="1" t="s">
        <v>135</v>
      </c>
      <c r="Q510" s="1" t="s">
        <v>2840</v>
      </c>
      <c r="R510" s="1">
        <v>68801</v>
      </c>
      <c r="S510" s="2">
        <v>42167</v>
      </c>
      <c r="T510" s="2">
        <v>42169</v>
      </c>
      <c r="U510" s="1">
        <v>-27.283750000000001</v>
      </c>
      <c r="V510" s="1">
        <v>15</v>
      </c>
      <c r="W510" s="45">
        <v>126.9</v>
      </c>
      <c r="X510" s="1">
        <v>90339</v>
      </c>
      <c r="Y510" s="1">
        <f>DataSheet!$E1754-DataSheet!$D1754</f>
        <v>4.9700000000000006</v>
      </c>
      <c r="Z510" s="1" t="str">
        <f>_xlfn.IFS(DataSheet!$O1754="Central","Chris",DataSheet!$O1754="East","Erin",DataSheet!$O1754="South","Sam",DataSheet!$O1754="West","William")</f>
        <v>William</v>
      </c>
    </row>
    <row r="511" spans="1:26" ht="15" x14ac:dyDescent="0.25">
      <c r="A511" s="1">
        <v>1748</v>
      </c>
      <c r="B511" s="1" t="s">
        <v>2843</v>
      </c>
      <c r="C511" s="1" t="s">
        <v>39</v>
      </c>
      <c r="D511" s="1">
        <v>0.04</v>
      </c>
      <c r="E511" s="1">
        <v>124.49</v>
      </c>
      <c r="F511" s="1">
        <v>51.94</v>
      </c>
      <c r="G511" s="1" t="s">
        <v>28</v>
      </c>
      <c r="H511" s="1" t="s">
        <v>41</v>
      </c>
      <c r="I511" s="1" t="s">
        <v>30</v>
      </c>
      <c r="J511" s="1" t="s">
        <v>31</v>
      </c>
      <c r="K511" s="1" t="s">
        <v>32</v>
      </c>
      <c r="L511" s="1" t="s">
        <v>1151</v>
      </c>
      <c r="M511" s="1">
        <v>0.63</v>
      </c>
      <c r="N511" s="1" t="s">
        <v>34</v>
      </c>
      <c r="O511" s="1" t="s">
        <v>54</v>
      </c>
      <c r="P511" s="1" t="s">
        <v>209</v>
      </c>
      <c r="Q511" s="1" t="s">
        <v>2844</v>
      </c>
      <c r="R511" s="1">
        <v>73703</v>
      </c>
      <c r="S511" s="2">
        <v>42167</v>
      </c>
      <c r="T511" s="2">
        <v>42169</v>
      </c>
      <c r="U511" s="1">
        <v>-93.064499999999995</v>
      </c>
      <c r="V511" s="1">
        <v>1</v>
      </c>
      <c r="W511" s="45">
        <v>151.46</v>
      </c>
      <c r="X511" s="1">
        <v>87245</v>
      </c>
      <c r="Y511" s="1">
        <f>DataSheet!$E1758-DataSheet!$D1758</f>
        <v>6.2299999999999995</v>
      </c>
      <c r="Z511" s="1" t="str">
        <f>_xlfn.IFS(DataSheet!$O1758="Central","Chris",DataSheet!$O1758="East","Erin",DataSheet!$O1758="South","Sam",DataSheet!$O1758="West","William")</f>
        <v>William</v>
      </c>
    </row>
    <row r="512" spans="1:26" ht="15" x14ac:dyDescent="0.25">
      <c r="A512" s="1">
        <v>1466</v>
      </c>
      <c r="B512" s="1" t="s">
        <v>2827</v>
      </c>
      <c r="C512" s="1" t="s">
        <v>49</v>
      </c>
      <c r="D512" s="1">
        <v>0.04</v>
      </c>
      <c r="E512" s="1">
        <v>130.97999999999999</v>
      </c>
      <c r="F512" s="1">
        <v>54.74</v>
      </c>
      <c r="G512" s="1" t="s">
        <v>28</v>
      </c>
      <c r="H512" s="1" t="s">
        <v>29</v>
      </c>
      <c r="I512" s="1" t="s">
        <v>30</v>
      </c>
      <c r="J512" s="1" t="s">
        <v>119</v>
      </c>
      <c r="K512" s="1" t="s">
        <v>32</v>
      </c>
      <c r="L512" s="1" t="s">
        <v>1405</v>
      </c>
      <c r="M512" s="1">
        <v>0.69</v>
      </c>
      <c r="N512" s="1" t="s">
        <v>34</v>
      </c>
      <c r="O512" s="1" t="s">
        <v>54</v>
      </c>
      <c r="P512" s="1" t="s">
        <v>135</v>
      </c>
      <c r="Q512" s="1" t="s">
        <v>1485</v>
      </c>
      <c r="R512" s="1">
        <v>68601</v>
      </c>
      <c r="S512" s="2">
        <v>42167</v>
      </c>
      <c r="T512" s="2">
        <v>42167</v>
      </c>
      <c r="U512" s="1">
        <v>-723.78399999999999</v>
      </c>
      <c r="V512" s="1">
        <v>14</v>
      </c>
      <c r="W512" s="45">
        <v>1781.66</v>
      </c>
      <c r="X512" s="1">
        <v>91116</v>
      </c>
      <c r="Y512" s="1">
        <f>DataSheet!$E1761-DataSheet!$D1761</f>
        <v>6782.9800000000005</v>
      </c>
      <c r="Z512" s="1" t="str">
        <f>_xlfn.IFS(DataSheet!$O1761="Central","Chris",DataSheet!$O1761="East","Erin",DataSheet!$O1761="South","Sam",DataSheet!$O1761="West","William")</f>
        <v>William</v>
      </c>
    </row>
    <row r="513" spans="1:26" ht="15" x14ac:dyDescent="0.25">
      <c r="A513" s="1">
        <v>3179</v>
      </c>
      <c r="B513" s="1" t="s">
        <v>2849</v>
      </c>
      <c r="C513" s="1" t="s">
        <v>49</v>
      </c>
      <c r="D513" s="1">
        <v>7.0000000000000007E-2</v>
      </c>
      <c r="E513" s="1">
        <v>35.44</v>
      </c>
      <c r="F513" s="1">
        <v>7.5</v>
      </c>
      <c r="G513" s="1" t="s">
        <v>40</v>
      </c>
      <c r="H513" s="1" t="s">
        <v>96</v>
      </c>
      <c r="I513" s="1" t="s">
        <v>50</v>
      </c>
      <c r="J513" s="1" t="s">
        <v>90</v>
      </c>
      <c r="K513" s="1" t="s">
        <v>75</v>
      </c>
      <c r="L513" s="1" t="s">
        <v>569</v>
      </c>
      <c r="M513" s="1">
        <v>0.38</v>
      </c>
      <c r="N513" s="1" t="s">
        <v>34</v>
      </c>
      <c r="O513" s="1" t="s">
        <v>54</v>
      </c>
      <c r="P513" s="1" t="s">
        <v>86</v>
      </c>
      <c r="Q513" s="1" t="s">
        <v>2850</v>
      </c>
      <c r="R513" s="1">
        <v>55060</v>
      </c>
      <c r="S513" s="2">
        <v>42167</v>
      </c>
      <c r="T513" s="2">
        <v>42174</v>
      </c>
      <c r="U513" s="1">
        <v>262.2</v>
      </c>
      <c r="V513" s="1">
        <v>11</v>
      </c>
      <c r="W513" s="45">
        <v>380</v>
      </c>
      <c r="X513" s="1">
        <v>86989</v>
      </c>
      <c r="Y513" s="1">
        <f>DataSheet!$E1764-DataSheet!$D1764</f>
        <v>78.650000000000006</v>
      </c>
      <c r="Z513" s="1" t="str">
        <f>_xlfn.IFS(DataSheet!$O1764="Central","Chris",DataSheet!$O1764="East","Erin",DataSheet!$O1764="South","Sam",DataSheet!$O1764="West","William")</f>
        <v>William</v>
      </c>
    </row>
    <row r="514" spans="1:26" ht="15" x14ac:dyDescent="0.25">
      <c r="A514" s="1">
        <v>550</v>
      </c>
      <c r="B514" s="1" t="s">
        <v>874</v>
      </c>
      <c r="C514" s="1" t="s">
        <v>118</v>
      </c>
      <c r="D514" s="1">
        <v>0.06</v>
      </c>
      <c r="E514" s="1">
        <v>549.99</v>
      </c>
      <c r="F514" s="1">
        <v>49</v>
      </c>
      <c r="G514" s="1" t="s">
        <v>28</v>
      </c>
      <c r="H514" s="1" t="s">
        <v>96</v>
      </c>
      <c r="I514" s="1" t="s">
        <v>42</v>
      </c>
      <c r="J514" s="1" t="s">
        <v>65</v>
      </c>
      <c r="K514" s="1" t="s">
        <v>59</v>
      </c>
      <c r="L514" s="1" t="s">
        <v>1246</v>
      </c>
      <c r="M514" s="1">
        <v>0.35</v>
      </c>
      <c r="N514" s="1" t="s">
        <v>34</v>
      </c>
      <c r="O514" s="1" t="s">
        <v>54</v>
      </c>
      <c r="P514" s="1" t="s">
        <v>189</v>
      </c>
      <c r="Q514" s="1" t="s">
        <v>875</v>
      </c>
      <c r="R514" s="1">
        <v>78155</v>
      </c>
      <c r="S514" s="2">
        <v>42167</v>
      </c>
      <c r="T514" s="2">
        <v>42168</v>
      </c>
      <c r="U514" s="1">
        <v>4637.4071999999996</v>
      </c>
      <c r="V514" s="1">
        <v>13</v>
      </c>
      <c r="W514" s="45">
        <v>6720.88</v>
      </c>
      <c r="X514" s="1">
        <v>90910</v>
      </c>
      <c r="Y514" s="1">
        <f>DataSheet!$E1765-DataSheet!$D1765</f>
        <v>122.91</v>
      </c>
      <c r="Z514" s="1" t="str">
        <f>_xlfn.IFS(DataSheet!$O1765="Central","Chris",DataSheet!$O1765="East","Erin",DataSheet!$O1765="South","Sam",DataSheet!$O1765="West","William")</f>
        <v>William</v>
      </c>
    </row>
    <row r="515" spans="1:26" ht="15" x14ac:dyDescent="0.25">
      <c r="A515" s="1">
        <v>550</v>
      </c>
      <c r="B515" s="1" t="s">
        <v>874</v>
      </c>
      <c r="C515" s="1" t="s">
        <v>118</v>
      </c>
      <c r="D515" s="1">
        <v>0.08</v>
      </c>
      <c r="E515" s="1">
        <v>115.99</v>
      </c>
      <c r="F515" s="1">
        <v>5.99</v>
      </c>
      <c r="G515" s="1" t="s">
        <v>89</v>
      </c>
      <c r="H515" s="1" t="s">
        <v>96</v>
      </c>
      <c r="I515" s="1" t="s">
        <v>42</v>
      </c>
      <c r="J515" s="1" t="s">
        <v>137</v>
      </c>
      <c r="K515" s="1" t="s">
        <v>75</v>
      </c>
      <c r="L515" s="1" t="s">
        <v>2851</v>
      </c>
      <c r="M515" s="1">
        <v>0.56999999999999995</v>
      </c>
      <c r="N515" s="1" t="s">
        <v>34</v>
      </c>
      <c r="O515" s="1" t="s">
        <v>54</v>
      </c>
      <c r="P515" s="1" t="s">
        <v>189</v>
      </c>
      <c r="Q515" s="1" t="s">
        <v>875</v>
      </c>
      <c r="R515" s="1">
        <v>78155</v>
      </c>
      <c r="S515" s="2">
        <v>42167</v>
      </c>
      <c r="T515" s="2">
        <v>42168</v>
      </c>
      <c r="U515" s="1">
        <v>-239.54150000000001</v>
      </c>
      <c r="V515" s="1">
        <v>1</v>
      </c>
      <c r="W515" s="45">
        <v>102.21</v>
      </c>
      <c r="X515" s="1">
        <v>90910</v>
      </c>
      <c r="Y515" s="1">
        <f>DataSheet!$E1766-DataSheet!$D1766</f>
        <v>65.989999999999995</v>
      </c>
      <c r="Z515" s="1" t="str">
        <f>_xlfn.IFS(DataSheet!$O1766="Central","Chris",DataSheet!$O1766="East","Erin",DataSheet!$O1766="South","Sam",DataSheet!$O1766="West","William")</f>
        <v>William</v>
      </c>
    </row>
    <row r="516" spans="1:26" ht="15" x14ac:dyDescent="0.25">
      <c r="A516" s="1">
        <v>3230</v>
      </c>
      <c r="B516" s="1" t="s">
        <v>702</v>
      </c>
      <c r="C516" s="1" t="s">
        <v>27</v>
      </c>
      <c r="D516" s="1">
        <v>0.06</v>
      </c>
      <c r="E516" s="1">
        <v>4.91</v>
      </c>
      <c r="F516" s="1">
        <v>5.68</v>
      </c>
      <c r="G516" s="1" t="s">
        <v>89</v>
      </c>
      <c r="H516" s="1" t="s">
        <v>29</v>
      </c>
      <c r="I516" s="1" t="s">
        <v>50</v>
      </c>
      <c r="J516" s="1" t="s">
        <v>74</v>
      </c>
      <c r="K516" s="1" t="s">
        <v>75</v>
      </c>
      <c r="L516" s="1" t="s">
        <v>1935</v>
      </c>
      <c r="M516" s="1">
        <v>0.36</v>
      </c>
      <c r="N516" s="1" t="s">
        <v>34</v>
      </c>
      <c r="O516" s="1" t="s">
        <v>54</v>
      </c>
      <c r="P516" s="1" t="s">
        <v>359</v>
      </c>
      <c r="Q516" s="1" t="s">
        <v>704</v>
      </c>
      <c r="R516" s="1">
        <v>53186</v>
      </c>
      <c r="S516" s="2">
        <v>42168</v>
      </c>
      <c r="T516" s="2">
        <v>42168</v>
      </c>
      <c r="U516" s="1">
        <v>-31.68825</v>
      </c>
      <c r="V516" s="1">
        <v>10</v>
      </c>
      <c r="W516" s="45">
        <v>53.89</v>
      </c>
      <c r="X516" s="1">
        <v>87436</v>
      </c>
      <c r="Y516" s="1">
        <f>DataSheet!$E1767-DataSheet!$D1767</f>
        <v>19.88</v>
      </c>
      <c r="Z516" s="1" t="str">
        <f>_xlfn.IFS(DataSheet!$O1767="Central","Chris",DataSheet!$O1767="East","Erin",DataSheet!$O1767="South","Sam",DataSheet!$O1767="West","William")</f>
        <v>William</v>
      </c>
    </row>
    <row r="517" spans="1:26" ht="15" x14ac:dyDescent="0.25">
      <c r="A517" s="1">
        <v>3230</v>
      </c>
      <c r="B517" s="1" t="s">
        <v>702</v>
      </c>
      <c r="C517" s="1" t="s">
        <v>27</v>
      </c>
      <c r="D517" s="1">
        <v>7.0000000000000007E-2</v>
      </c>
      <c r="E517" s="1">
        <v>48.94</v>
      </c>
      <c r="F517" s="1">
        <v>5.86</v>
      </c>
      <c r="G517" s="1" t="s">
        <v>89</v>
      </c>
      <c r="H517" s="1" t="s">
        <v>29</v>
      </c>
      <c r="I517" s="1" t="s">
        <v>50</v>
      </c>
      <c r="J517" s="1" t="s">
        <v>90</v>
      </c>
      <c r="K517" s="1" t="s">
        <v>75</v>
      </c>
      <c r="L517" s="1" t="s">
        <v>2852</v>
      </c>
      <c r="M517" s="1">
        <v>0.35</v>
      </c>
      <c r="N517" s="1" t="s">
        <v>34</v>
      </c>
      <c r="O517" s="1" t="s">
        <v>54</v>
      </c>
      <c r="P517" s="1" t="s">
        <v>359</v>
      </c>
      <c r="Q517" s="1" t="s">
        <v>704</v>
      </c>
      <c r="R517" s="1">
        <v>53186</v>
      </c>
      <c r="S517" s="2">
        <v>42168</v>
      </c>
      <c r="T517" s="2">
        <v>42169</v>
      </c>
      <c r="U517" s="1">
        <v>690.7038</v>
      </c>
      <c r="V517" s="1">
        <v>21</v>
      </c>
      <c r="W517" s="45">
        <v>1001.02</v>
      </c>
      <c r="X517" s="1">
        <v>87436</v>
      </c>
      <c r="Y517" s="1">
        <f>DataSheet!$E1768-DataSheet!$D1768</f>
        <v>259.64999999999998</v>
      </c>
      <c r="Z517" s="1" t="str">
        <f>_xlfn.IFS(DataSheet!$O1768="Central","Chris",DataSheet!$O1768="East","Erin",DataSheet!$O1768="South","Sam",DataSheet!$O1768="West","William")</f>
        <v>William</v>
      </c>
    </row>
    <row r="518" spans="1:26" ht="15" x14ac:dyDescent="0.25">
      <c r="A518" s="1">
        <v>1132</v>
      </c>
      <c r="B518" s="1" t="s">
        <v>1095</v>
      </c>
      <c r="C518" s="1" t="s">
        <v>49</v>
      </c>
      <c r="D518" s="1">
        <v>0.03</v>
      </c>
      <c r="E518" s="1">
        <v>30.98</v>
      </c>
      <c r="F518" s="1">
        <v>6.5</v>
      </c>
      <c r="G518" s="1" t="s">
        <v>40</v>
      </c>
      <c r="H518" s="1" t="s">
        <v>96</v>
      </c>
      <c r="I518" s="1" t="s">
        <v>42</v>
      </c>
      <c r="J518" s="1" t="s">
        <v>43</v>
      </c>
      <c r="K518" s="1" t="s">
        <v>75</v>
      </c>
      <c r="L518" s="1" t="s">
        <v>2857</v>
      </c>
      <c r="M518" s="1">
        <v>0.79</v>
      </c>
      <c r="N518" s="1" t="s">
        <v>34</v>
      </c>
      <c r="O518" s="1" t="s">
        <v>54</v>
      </c>
      <c r="P518" s="1" t="s">
        <v>189</v>
      </c>
      <c r="Q518" s="1" t="s">
        <v>1096</v>
      </c>
      <c r="R518" s="1">
        <v>76039</v>
      </c>
      <c r="S518" s="2">
        <v>42168</v>
      </c>
      <c r="T518" s="2">
        <v>42172</v>
      </c>
      <c r="U518" s="1">
        <v>-115.36</v>
      </c>
      <c r="V518" s="1">
        <v>11</v>
      </c>
      <c r="W518" s="45">
        <v>333.02</v>
      </c>
      <c r="X518" s="1">
        <v>88104</v>
      </c>
      <c r="Y518" s="1">
        <f>DataSheet!$E1772-DataSheet!$D1772</f>
        <v>5.25</v>
      </c>
      <c r="Z518" s="1" t="str">
        <f>_xlfn.IFS(DataSheet!$O1772="Central","Chris",DataSheet!$O1772="East","Erin",DataSheet!$O1772="South","Sam",DataSheet!$O1772="West","William")</f>
        <v>William</v>
      </c>
    </row>
    <row r="519" spans="1:26" ht="15" x14ac:dyDescent="0.25">
      <c r="A519" s="1">
        <v>1505</v>
      </c>
      <c r="B519" s="1" t="s">
        <v>2858</v>
      </c>
      <c r="C519" s="1" t="s">
        <v>49</v>
      </c>
      <c r="D519" s="1">
        <v>0</v>
      </c>
      <c r="E519" s="1">
        <v>85.99</v>
      </c>
      <c r="F519" s="1">
        <v>0.99</v>
      </c>
      <c r="G519" s="1" t="s">
        <v>40</v>
      </c>
      <c r="H519" s="1" t="s">
        <v>29</v>
      </c>
      <c r="I519" s="1" t="s">
        <v>42</v>
      </c>
      <c r="J519" s="1" t="s">
        <v>137</v>
      </c>
      <c r="K519" s="1" t="s">
        <v>52</v>
      </c>
      <c r="L519" s="1" t="s">
        <v>1598</v>
      </c>
      <c r="M519" s="1">
        <v>0.85</v>
      </c>
      <c r="N519" s="1" t="s">
        <v>34</v>
      </c>
      <c r="O519" s="1" t="s">
        <v>54</v>
      </c>
      <c r="P519" s="1" t="s">
        <v>189</v>
      </c>
      <c r="Q519" s="1" t="s">
        <v>2859</v>
      </c>
      <c r="R519" s="1">
        <v>77840</v>
      </c>
      <c r="S519" s="2">
        <v>42168</v>
      </c>
      <c r="T519" s="2">
        <v>42173</v>
      </c>
      <c r="U519" s="1">
        <v>-138.0368</v>
      </c>
      <c r="V519" s="1">
        <v>6</v>
      </c>
      <c r="W519" s="45">
        <v>464.86</v>
      </c>
      <c r="X519" s="1">
        <v>86181</v>
      </c>
      <c r="Y519" s="1">
        <f>DataSheet!$E1773-DataSheet!$D1773</f>
        <v>5.25</v>
      </c>
      <c r="Z519" s="1" t="str">
        <f>_xlfn.IFS(DataSheet!$O1773="Central","Chris",DataSheet!$O1773="East","Erin",DataSheet!$O1773="South","Sam",DataSheet!$O1773="West","William")</f>
        <v>William</v>
      </c>
    </row>
    <row r="520" spans="1:26" ht="15" x14ac:dyDescent="0.25">
      <c r="A520" s="1">
        <v>1522</v>
      </c>
      <c r="B520" s="1" t="s">
        <v>2863</v>
      </c>
      <c r="C520" s="1" t="s">
        <v>27</v>
      </c>
      <c r="D520" s="1">
        <v>0.1</v>
      </c>
      <c r="E520" s="1">
        <v>122.99</v>
      </c>
      <c r="F520" s="1">
        <v>70.2</v>
      </c>
      <c r="G520" s="1" t="s">
        <v>28</v>
      </c>
      <c r="H520" s="1" t="s">
        <v>41</v>
      </c>
      <c r="I520" s="1" t="s">
        <v>30</v>
      </c>
      <c r="J520" s="1" t="s">
        <v>111</v>
      </c>
      <c r="K520" s="1" t="s">
        <v>59</v>
      </c>
      <c r="L520" s="1" t="s">
        <v>806</v>
      </c>
      <c r="M520" s="1">
        <v>0.74</v>
      </c>
      <c r="N520" s="1" t="s">
        <v>34</v>
      </c>
      <c r="O520" s="1" t="s">
        <v>54</v>
      </c>
      <c r="P520" s="1" t="s">
        <v>86</v>
      </c>
      <c r="Q520" s="1" t="s">
        <v>2864</v>
      </c>
      <c r="R520" s="1">
        <v>55305</v>
      </c>
      <c r="S520" s="2">
        <v>42169</v>
      </c>
      <c r="T520" s="2">
        <v>42170</v>
      </c>
      <c r="U520" s="1">
        <v>-899.67499999999995</v>
      </c>
      <c r="V520" s="1">
        <v>17</v>
      </c>
      <c r="W520" s="45">
        <v>2026.91</v>
      </c>
      <c r="X520" s="1">
        <v>89957</v>
      </c>
      <c r="Y520" s="1">
        <f>DataSheet!$E1778-DataSheet!$D1778</f>
        <v>4.37</v>
      </c>
      <c r="Z520" s="1" t="str">
        <f>_xlfn.IFS(DataSheet!$O1778="Central","Chris",DataSheet!$O1778="East","Erin",DataSheet!$O1778="South","Sam",DataSheet!$O1778="West","William")</f>
        <v>William</v>
      </c>
    </row>
    <row r="521" spans="1:26" ht="15" x14ac:dyDescent="0.25">
      <c r="A521" s="1">
        <v>1644</v>
      </c>
      <c r="B521" s="1" t="s">
        <v>2867</v>
      </c>
      <c r="C521" s="1" t="s">
        <v>49</v>
      </c>
      <c r="D521" s="1">
        <v>0.09</v>
      </c>
      <c r="E521" s="1">
        <v>107.53</v>
      </c>
      <c r="F521" s="1">
        <v>5.81</v>
      </c>
      <c r="G521" s="1" t="s">
        <v>40</v>
      </c>
      <c r="H521" s="1" t="s">
        <v>29</v>
      </c>
      <c r="I521" s="1" t="s">
        <v>30</v>
      </c>
      <c r="J521" s="1" t="s">
        <v>128</v>
      </c>
      <c r="K521" s="1" t="s">
        <v>146</v>
      </c>
      <c r="L521" s="1" t="s">
        <v>1497</v>
      </c>
      <c r="M521" s="1">
        <v>0.65</v>
      </c>
      <c r="N521" s="1" t="s">
        <v>34</v>
      </c>
      <c r="O521" s="1" t="s">
        <v>54</v>
      </c>
      <c r="P521" s="1" t="s">
        <v>189</v>
      </c>
      <c r="Q521" s="1" t="s">
        <v>1133</v>
      </c>
      <c r="R521" s="1">
        <v>77546</v>
      </c>
      <c r="S521" s="2">
        <v>42169</v>
      </c>
      <c r="T521" s="2">
        <v>42171</v>
      </c>
      <c r="U521" s="1">
        <v>69.545100000000005</v>
      </c>
      <c r="V521" s="1">
        <v>1</v>
      </c>
      <c r="W521" s="45">
        <v>100.79</v>
      </c>
      <c r="X521" s="1">
        <v>87342</v>
      </c>
      <c r="Y521" s="1">
        <f>DataSheet!$E1781-DataSheet!$D1781</f>
        <v>7.6000000000000005</v>
      </c>
      <c r="Z521" s="1" t="str">
        <f>_xlfn.IFS(DataSheet!$O1781="Central","Chris",DataSheet!$O1781="East","Erin",DataSheet!$O1781="South","Sam",DataSheet!$O1781="West","William")</f>
        <v>William</v>
      </c>
    </row>
    <row r="522" spans="1:26" ht="15" x14ac:dyDescent="0.25">
      <c r="A522" s="1">
        <v>1775</v>
      </c>
      <c r="B522" s="1" t="s">
        <v>2868</v>
      </c>
      <c r="C522" s="1" t="s">
        <v>49</v>
      </c>
      <c r="D522" s="1">
        <v>0.09</v>
      </c>
      <c r="E522" s="1">
        <v>12.95</v>
      </c>
      <c r="F522" s="1">
        <v>4.9800000000000004</v>
      </c>
      <c r="G522" s="1" t="s">
        <v>40</v>
      </c>
      <c r="H522" s="1" t="s">
        <v>41</v>
      </c>
      <c r="I522" s="1" t="s">
        <v>50</v>
      </c>
      <c r="J522" s="1" t="s">
        <v>74</v>
      </c>
      <c r="K522" s="1" t="s">
        <v>75</v>
      </c>
      <c r="L522" s="1" t="s">
        <v>2741</v>
      </c>
      <c r="M522" s="1">
        <v>0.4</v>
      </c>
      <c r="N522" s="1" t="s">
        <v>34</v>
      </c>
      <c r="O522" s="1" t="s">
        <v>54</v>
      </c>
      <c r="P522" s="1" t="s">
        <v>55</v>
      </c>
      <c r="Q522" s="1" t="s">
        <v>2869</v>
      </c>
      <c r="R522" s="1">
        <v>46614</v>
      </c>
      <c r="S522" s="2">
        <v>42169</v>
      </c>
      <c r="T522" s="2">
        <v>42176</v>
      </c>
      <c r="U522" s="1">
        <v>123.89175</v>
      </c>
      <c r="V522" s="1">
        <v>21</v>
      </c>
      <c r="W522" s="45">
        <v>269.54000000000002</v>
      </c>
      <c r="X522" s="1">
        <v>89944</v>
      </c>
      <c r="Y522" s="1">
        <f>DataSheet!$E1783-DataSheet!$D1783</f>
        <v>4.2200000000000006</v>
      </c>
      <c r="Z522" s="1" t="str">
        <f>_xlfn.IFS(DataSheet!$O1783="Central","Chris",DataSheet!$O1783="East","Erin",DataSheet!$O1783="South","Sam",DataSheet!$O1783="West","William")</f>
        <v>William</v>
      </c>
    </row>
    <row r="523" spans="1:26" ht="15" x14ac:dyDescent="0.25">
      <c r="A523" s="1">
        <v>2979</v>
      </c>
      <c r="B523" s="1" t="s">
        <v>820</v>
      </c>
      <c r="C523" s="1" t="s">
        <v>72</v>
      </c>
      <c r="D523" s="1">
        <v>0.01</v>
      </c>
      <c r="E523" s="1">
        <v>5.84</v>
      </c>
      <c r="F523" s="1">
        <v>0.83</v>
      </c>
      <c r="G523" s="1" t="s">
        <v>40</v>
      </c>
      <c r="H523" s="1" t="s">
        <v>96</v>
      </c>
      <c r="I523" s="1" t="s">
        <v>50</v>
      </c>
      <c r="J523" s="1" t="s">
        <v>51</v>
      </c>
      <c r="K523" s="1" t="s">
        <v>52</v>
      </c>
      <c r="L523" s="1" t="s">
        <v>2608</v>
      </c>
      <c r="M523" s="1">
        <v>0.49</v>
      </c>
      <c r="N523" s="1" t="s">
        <v>34</v>
      </c>
      <c r="O523" s="1" t="s">
        <v>54</v>
      </c>
      <c r="P523" s="1" t="s">
        <v>567</v>
      </c>
      <c r="Q523" s="1" t="s">
        <v>822</v>
      </c>
      <c r="R523" s="1">
        <v>58601</v>
      </c>
      <c r="S523" s="2">
        <v>42169</v>
      </c>
      <c r="T523" s="2">
        <v>42171</v>
      </c>
      <c r="U523" s="1">
        <v>16.091999999999999</v>
      </c>
      <c r="V523" s="1">
        <v>4</v>
      </c>
      <c r="W523" s="45">
        <v>23.89</v>
      </c>
      <c r="X523" s="1">
        <v>86546</v>
      </c>
      <c r="Y523" s="1">
        <f>DataSheet!$E1785-DataSheet!$D1785</f>
        <v>419.15</v>
      </c>
      <c r="Z523" s="1" t="str">
        <f>_xlfn.IFS(DataSheet!$O1785="Central","Chris",DataSheet!$O1785="East","Erin",DataSheet!$O1785="South","Sam",DataSheet!$O1785="West","William")</f>
        <v>William</v>
      </c>
    </row>
    <row r="524" spans="1:26" ht="15" x14ac:dyDescent="0.25">
      <c r="A524" s="1">
        <v>1492</v>
      </c>
      <c r="B524" s="1" t="s">
        <v>2892</v>
      </c>
      <c r="C524" s="1" t="s">
        <v>39</v>
      </c>
      <c r="D524" s="1">
        <v>0.04</v>
      </c>
      <c r="E524" s="1">
        <v>119.99</v>
      </c>
      <c r="F524" s="1">
        <v>14</v>
      </c>
      <c r="G524" s="1" t="s">
        <v>28</v>
      </c>
      <c r="H524" s="1" t="s">
        <v>96</v>
      </c>
      <c r="I524" s="1" t="s">
        <v>42</v>
      </c>
      <c r="J524" s="1" t="s">
        <v>58</v>
      </c>
      <c r="K524" s="1" t="s">
        <v>59</v>
      </c>
      <c r="L524" s="1" t="s">
        <v>2153</v>
      </c>
      <c r="M524" s="1">
        <v>0.36</v>
      </c>
      <c r="N524" s="1" t="s">
        <v>34</v>
      </c>
      <c r="O524" s="1" t="s">
        <v>54</v>
      </c>
      <c r="P524" s="1" t="s">
        <v>82</v>
      </c>
      <c r="Q524" s="1" t="s">
        <v>2893</v>
      </c>
      <c r="R524" s="1">
        <v>65721</v>
      </c>
      <c r="S524" s="2">
        <v>42171</v>
      </c>
      <c r="T524" s="2">
        <v>42173</v>
      </c>
      <c r="U524" s="1">
        <v>509.95830000000001</v>
      </c>
      <c r="V524" s="1">
        <v>6</v>
      </c>
      <c r="W524" s="45">
        <v>739.07</v>
      </c>
      <c r="X524" s="1">
        <v>88004</v>
      </c>
      <c r="Y524" s="1">
        <f>DataSheet!$E1799-DataSheet!$D1799</f>
        <v>1.5</v>
      </c>
      <c r="Z524" s="1" t="str">
        <f>_xlfn.IFS(DataSheet!$O1799="Central","Chris",DataSheet!$O1799="East","Erin",DataSheet!$O1799="South","Sam",DataSheet!$O1799="West","William")</f>
        <v>William</v>
      </c>
    </row>
    <row r="525" spans="1:26" ht="15" x14ac:dyDescent="0.25">
      <c r="A525" s="1">
        <v>286</v>
      </c>
      <c r="B525" s="1" t="s">
        <v>2895</v>
      </c>
      <c r="C525" s="1" t="s">
        <v>49</v>
      </c>
      <c r="D525" s="1">
        <v>0</v>
      </c>
      <c r="E525" s="1">
        <v>4.13</v>
      </c>
      <c r="F525" s="1">
        <v>5.34</v>
      </c>
      <c r="G525" s="1" t="s">
        <v>40</v>
      </c>
      <c r="H525" s="1" t="s">
        <v>29</v>
      </c>
      <c r="I525" s="1" t="s">
        <v>50</v>
      </c>
      <c r="J525" s="1" t="s">
        <v>74</v>
      </c>
      <c r="K525" s="1" t="s">
        <v>75</v>
      </c>
      <c r="L525" s="1" t="s">
        <v>2896</v>
      </c>
      <c r="M525" s="1">
        <v>0.38</v>
      </c>
      <c r="N525" s="1" t="s">
        <v>34</v>
      </c>
      <c r="O525" s="1" t="s">
        <v>54</v>
      </c>
      <c r="P525" s="1" t="s">
        <v>539</v>
      </c>
      <c r="Q525" s="1" t="s">
        <v>2897</v>
      </c>
      <c r="R525" s="1">
        <v>66203</v>
      </c>
      <c r="S525" s="2">
        <v>42172</v>
      </c>
      <c r="T525" s="2">
        <v>42176</v>
      </c>
      <c r="U525" s="1">
        <v>-61.87</v>
      </c>
      <c r="V525" s="1">
        <v>9</v>
      </c>
      <c r="W525" s="45">
        <v>40.950000000000003</v>
      </c>
      <c r="X525" s="1">
        <v>89761</v>
      </c>
      <c r="Y525" s="1">
        <f>DataSheet!$E1803-DataSheet!$D1803</f>
        <v>4.0999999999999996</v>
      </c>
      <c r="Z525" s="1" t="str">
        <f>_xlfn.IFS(DataSheet!$O1803="Central","Chris",DataSheet!$O1803="East","Erin",DataSheet!$O1803="South","Sam",DataSheet!$O1803="West","William")</f>
        <v>William</v>
      </c>
    </row>
    <row r="526" spans="1:26" ht="15" x14ac:dyDescent="0.25">
      <c r="A526" s="1">
        <v>286</v>
      </c>
      <c r="B526" s="1" t="s">
        <v>2895</v>
      </c>
      <c r="C526" s="1" t="s">
        <v>49</v>
      </c>
      <c r="D526" s="1">
        <v>0.1</v>
      </c>
      <c r="E526" s="1">
        <v>130.97999999999999</v>
      </c>
      <c r="F526" s="1">
        <v>54.74</v>
      </c>
      <c r="G526" s="1" t="s">
        <v>28</v>
      </c>
      <c r="H526" s="1" t="s">
        <v>29</v>
      </c>
      <c r="I526" s="1" t="s">
        <v>30</v>
      </c>
      <c r="J526" s="1" t="s">
        <v>119</v>
      </c>
      <c r="K526" s="1" t="s">
        <v>32</v>
      </c>
      <c r="L526" s="1" t="s">
        <v>1405</v>
      </c>
      <c r="M526" s="1">
        <v>0.69</v>
      </c>
      <c r="N526" s="1" t="s">
        <v>34</v>
      </c>
      <c r="O526" s="1" t="s">
        <v>54</v>
      </c>
      <c r="P526" s="1" t="s">
        <v>539</v>
      </c>
      <c r="Q526" s="1" t="s">
        <v>2897</v>
      </c>
      <c r="R526" s="1">
        <v>66203</v>
      </c>
      <c r="S526" s="2">
        <v>42172</v>
      </c>
      <c r="T526" s="2">
        <v>42176</v>
      </c>
      <c r="U526" s="1">
        <v>-530.24</v>
      </c>
      <c r="V526" s="1">
        <v>9</v>
      </c>
      <c r="W526" s="45">
        <v>1155.73</v>
      </c>
      <c r="X526" s="1">
        <v>89761</v>
      </c>
      <c r="Y526" s="1">
        <f>DataSheet!$E1804-DataSheet!$D1804</f>
        <v>12.209999999999999</v>
      </c>
      <c r="Z526" s="1" t="str">
        <f>_xlfn.IFS(DataSheet!$O1804="Central","Chris",DataSheet!$O1804="East","Erin",DataSheet!$O1804="South","Sam",DataSheet!$O1804="West","William")</f>
        <v>William</v>
      </c>
    </row>
    <row r="527" spans="1:26" ht="15" x14ac:dyDescent="0.25">
      <c r="A527" s="1">
        <v>646</v>
      </c>
      <c r="B527" s="1" t="s">
        <v>2898</v>
      </c>
      <c r="C527" s="1" t="s">
        <v>49</v>
      </c>
      <c r="D527" s="1">
        <v>0.03</v>
      </c>
      <c r="E527" s="1">
        <v>51.75</v>
      </c>
      <c r="F527" s="1">
        <v>19.989999999999998</v>
      </c>
      <c r="G527" s="1" t="s">
        <v>40</v>
      </c>
      <c r="H527" s="1" t="s">
        <v>96</v>
      </c>
      <c r="I527" s="1" t="s">
        <v>30</v>
      </c>
      <c r="J527" s="1" t="s">
        <v>128</v>
      </c>
      <c r="K527" s="1" t="s">
        <v>75</v>
      </c>
      <c r="L527" s="1" t="s">
        <v>2899</v>
      </c>
      <c r="M527" s="1">
        <v>0.55000000000000004</v>
      </c>
      <c r="N527" s="1" t="s">
        <v>34</v>
      </c>
      <c r="O527" s="1" t="s">
        <v>54</v>
      </c>
      <c r="P527" s="1" t="s">
        <v>86</v>
      </c>
      <c r="Q527" s="1" t="s">
        <v>2900</v>
      </c>
      <c r="R527" s="1">
        <v>55379</v>
      </c>
      <c r="S527" s="2">
        <v>42172</v>
      </c>
      <c r="T527" s="2">
        <v>42177</v>
      </c>
      <c r="U527" s="1">
        <v>261.44400000000002</v>
      </c>
      <c r="V527" s="1">
        <v>16</v>
      </c>
      <c r="W527" s="45">
        <v>818.81</v>
      </c>
      <c r="X527" s="1">
        <v>90735</v>
      </c>
      <c r="Y527" s="1">
        <f>DataSheet!$E1805-DataSheet!$D1805</f>
        <v>8.01</v>
      </c>
      <c r="Z527" s="1" t="str">
        <f>_xlfn.IFS(DataSheet!$O1805="Central","Chris",DataSheet!$O1805="East","Erin",DataSheet!$O1805="South","Sam",DataSheet!$O1805="West","William")</f>
        <v>William</v>
      </c>
    </row>
    <row r="528" spans="1:26" ht="15" x14ac:dyDescent="0.25">
      <c r="A528" s="1">
        <v>2954</v>
      </c>
      <c r="B528" s="1" t="s">
        <v>2908</v>
      </c>
      <c r="C528" s="1" t="s">
        <v>49</v>
      </c>
      <c r="D528" s="1">
        <v>0.09</v>
      </c>
      <c r="E528" s="1">
        <v>12.22</v>
      </c>
      <c r="F528" s="1">
        <v>2.85</v>
      </c>
      <c r="G528" s="1" t="s">
        <v>40</v>
      </c>
      <c r="H528" s="1" t="s">
        <v>41</v>
      </c>
      <c r="I528" s="1" t="s">
        <v>30</v>
      </c>
      <c r="J528" s="1" t="s">
        <v>128</v>
      </c>
      <c r="K528" s="1" t="s">
        <v>44</v>
      </c>
      <c r="L528" s="1" t="s">
        <v>2088</v>
      </c>
      <c r="M528" s="1">
        <v>0.55000000000000004</v>
      </c>
      <c r="N528" s="1" t="s">
        <v>34</v>
      </c>
      <c r="O528" s="1" t="s">
        <v>54</v>
      </c>
      <c r="P528" s="1" t="s">
        <v>86</v>
      </c>
      <c r="Q528" s="1" t="s">
        <v>2909</v>
      </c>
      <c r="R528" s="1">
        <v>55119</v>
      </c>
      <c r="S528" s="2">
        <v>42173</v>
      </c>
      <c r="T528" s="2">
        <v>42180</v>
      </c>
      <c r="U528" s="1">
        <v>70.676699999999997</v>
      </c>
      <c r="V528" s="1">
        <v>9</v>
      </c>
      <c r="W528" s="45">
        <v>102.43</v>
      </c>
      <c r="X528" s="1">
        <v>86427</v>
      </c>
      <c r="Y528" s="1">
        <f>DataSheet!$E1820-DataSheet!$D1820</f>
        <v>2.54</v>
      </c>
      <c r="Z528" s="1" t="str">
        <f>_xlfn.IFS(DataSheet!$O1820="Central","Chris",DataSheet!$O1820="East","Erin",DataSheet!$O1820="South","Sam",DataSheet!$O1820="West","William")</f>
        <v>William</v>
      </c>
    </row>
    <row r="529" spans="1:26" ht="15" x14ac:dyDescent="0.25">
      <c r="A529" s="1">
        <v>2016</v>
      </c>
      <c r="B529" s="1" t="s">
        <v>2910</v>
      </c>
      <c r="C529" s="1" t="s">
        <v>118</v>
      </c>
      <c r="D529" s="1">
        <v>0.1</v>
      </c>
      <c r="E529" s="1">
        <v>10.48</v>
      </c>
      <c r="F529" s="1">
        <v>2.89</v>
      </c>
      <c r="G529" s="1" t="s">
        <v>40</v>
      </c>
      <c r="H529" s="1" t="s">
        <v>96</v>
      </c>
      <c r="I529" s="1" t="s">
        <v>50</v>
      </c>
      <c r="J529" s="1" t="s">
        <v>51</v>
      </c>
      <c r="K529" s="1" t="s">
        <v>44</v>
      </c>
      <c r="L529" s="1" t="s">
        <v>998</v>
      </c>
      <c r="M529" s="1">
        <v>0.6</v>
      </c>
      <c r="N529" s="1" t="s">
        <v>34</v>
      </c>
      <c r="O529" s="1" t="s">
        <v>54</v>
      </c>
      <c r="P529" s="1" t="s">
        <v>291</v>
      </c>
      <c r="Q529" s="1" t="s">
        <v>292</v>
      </c>
      <c r="R529" s="1">
        <v>48195</v>
      </c>
      <c r="S529" s="2">
        <v>42173</v>
      </c>
      <c r="T529" s="2">
        <v>42174</v>
      </c>
      <c r="U529" s="1">
        <v>-8.9039999999999999</v>
      </c>
      <c r="V529" s="1">
        <v>4</v>
      </c>
      <c r="W529" s="45">
        <v>40.29</v>
      </c>
      <c r="X529" s="1">
        <v>86874</v>
      </c>
      <c r="Y529" s="1">
        <f>DataSheet!$E1823-DataSheet!$D1823</f>
        <v>4.8099999999999996</v>
      </c>
      <c r="Z529" s="1" t="str">
        <f>_xlfn.IFS(DataSheet!$O1823="Central","Chris",DataSheet!$O1823="East","Erin",DataSheet!$O1823="South","Sam",DataSheet!$O1823="West","William")</f>
        <v>William</v>
      </c>
    </row>
    <row r="530" spans="1:26" ht="15" x14ac:dyDescent="0.25">
      <c r="A530" s="1">
        <v>594</v>
      </c>
      <c r="B530" s="1" t="s">
        <v>1646</v>
      </c>
      <c r="C530" s="1" t="s">
        <v>27</v>
      </c>
      <c r="D530" s="1">
        <v>0.04</v>
      </c>
      <c r="E530" s="1">
        <v>39.479999999999997</v>
      </c>
      <c r="F530" s="1">
        <v>1.99</v>
      </c>
      <c r="G530" s="1" t="s">
        <v>40</v>
      </c>
      <c r="H530" s="1" t="s">
        <v>41</v>
      </c>
      <c r="I530" s="1" t="s">
        <v>42</v>
      </c>
      <c r="J530" s="1" t="s">
        <v>43</v>
      </c>
      <c r="K530" s="1" t="s">
        <v>44</v>
      </c>
      <c r="L530" s="1" t="s">
        <v>1259</v>
      </c>
      <c r="M530" s="1">
        <v>0.54</v>
      </c>
      <c r="N530" s="1" t="s">
        <v>34</v>
      </c>
      <c r="O530" s="1" t="s">
        <v>54</v>
      </c>
      <c r="P530" s="1" t="s">
        <v>55</v>
      </c>
      <c r="Q530" s="1" t="s">
        <v>1647</v>
      </c>
      <c r="R530" s="1">
        <v>46016</v>
      </c>
      <c r="S530" s="2">
        <v>42174</v>
      </c>
      <c r="T530" s="2">
        <v>42177</v>
      </c>
      <c r="U530" s="1">
        <v>484.8492</v>
      </c>
      <c r="V530" s="1">
        <v>18</v>
      </c>
      <c r="W530" s="45">
        <v>702.68</v>
      </c>
      <c r="X530" s="1">
        <v>86311</v>
      </c>
      <c r="Y530" s="1">
        <f>DataSheet!$E1824-DataSheet!$D1824</f>
        <v>6.6099999999999994</v>
      </c>
      <c r="Z530" s="1" t="str">
        <f>_xlfn.IFS(DataSheet!$O1824="Central","Chris",DataSheet!$O1824="East","Erin",DataSheet!$O1824="South","Sam",DataSheet!$O1824="West","William")</f>
        <v>William</v>
      </c>
    </row>
    <row r="531" spans="1:26" ht="15" x14ac:dyDescent="0.25">
      <c r="A531" s="1">
        <v>594</v>
      </c>
      <c r="B531" s="1" t="s">
        <v>1646</v>
      </c>
      <c r="C531" s="1" t="s">
        <v>27</v>
      </c>
      <c r="D531" s="1">
        <v>0.04</v>
      </c>
      <c r="E531" s="1">
        <v>3.7</v>
      </c>
      <c r="F531" s="1">
        <v>1.61</v>
      </c>
      <c r="G531" s="1" t="s">
        <v>40</v>
      </c>
      <c r="H531" s="1" t="s">
        <v>41</v>
      </c>
      <c r="I531" s="1" t="s">
        <v>30</v>
      </c>
      <c r="J531" s="1" t="s">
        <v>128</v>
      </c>
      <c r="K531" s="1" t="s">
        <v>52</v>
      </c>
      <c r="L531" s="1" t="s">
        <v>2911</v>
      </c>
      <c r="M531" s="1">
        <v>0.44</v>
      </c>
      <c r="N531" s="1" t="s">
        <v>34</v>
      </c>
      <c r="O531" s="1" t="s">
        <v>54</v>
      </c>
      <c r="P531" s="1" t="s">
        <v>55</v>
      </c>
      <c r="Q531" s="1" t="s">
        <v>1647</v>
      </c>
      <c r="R531" s="1">
        <v>46016</v>
      </c>
      <c r="S531" s="2">
        <v>42174</v>
      </c>
      <c r="T531" s="2">
        <v>42175</v>
      </c>
      <c r="U531" s="1">
        <v>18</v>
      </c>
      <c r="V531" s="1">
        <v>18</v>
      </c>
      <c r="W531" s="45">
        <v>67.239999999999995</v>
      </c>
      <c r="X531" s="1">
        <v>86311</v>
      </c>
      <c r="Y531" s="1">
        <f>DataSheet!$E1825-DataSheet!$D1825</f>
        <v>26.43</v>
      </c>
      <c r="Z531" s="1" t="str">
        <f>_xlfn.IFS(DataSheet!$O1825="Central","Chris",DataSheet!$O1825="East","Erin",DataSheet!$O1825="South","Sam",DataSheet!$O1825="West","William")</f>
        <v>William</v>
      </c>
    </row>
    <row r="532" spans="1:26" ht="15" x14ac:dyDescent="0.25">
      <c r="A532" s="1">
        <v>796</v>
      </c>
      <c r="B532" s="1" t="s">
        <v>1590</v>
      </c>
      <c r="C532" s="1" t="s">
        <v>72</v>
      </c>
      <c r="D532" s="1">
        <v>0.1</v>
      </c>
      <c r="E532" s="1">
        <v>14.42</v>
      </c>
      <c r="F532" s="1">
        <v>6.75</v>
      </c>
      <c r="G532" s="1" t="s">
        <v>40</v>
      </c>
      <c r="H532" s="1" t="s">
        <v>96</v>
      </c>
      <c r="I532" s="1" t="s">
        <v>50</v>
      </c>
      <c r="J532" s="1" t="s">
        <v>97</v>
      </c>
      <c r="K532" s="1" t="s">
        <v>146</v>
      </c>
      <c r="L532" s="1" t="s">
        <v>411</v>
      </c>
      <c r="M532" s="1">
        <v>0.52</v>
      </c>
      <c r="N532" s="1" t="s">
        <v>34</v>
      </c>
      <c r="O532" s="1" t="s">
        <v>54</v>
      </c>
      <c r="P532" s="1" t="s">
        <v>135</v>
      </c>
      <c r="Q532" s="1" t="s">
        <v>1591</v>
      </c>
      <c r="R532" s="1">
        <v>68046</v>
      </c>
      <c r="S532" s="2">
        <v>42174</v>
      </c>
      <c r="T532" s="2">
        <v>42177</v>
      </c>
      <c r="U532" s="1">
        <v>-20.103999999999999</v>
      </c>
      <c r="V532" s="1">
        <v>1</v>
      </c>
      <c r="W532" s="45">
        <v>15.49</v>
      </c>
      <c r="X532" s="1">
        <v>86869</v>
      </c>
      <c r="Y532" s="1">
        <f>DataSheet!$E1828-DataSheet!$D1828</f>
        <v>8.26</v>
      </c>
      <c r="Z532" s="1" t="str">
        <f>_xlfn.IFS(DataSheet!$O1828="Central","Chris",DataSheet!$O1828="East","Erin",DataSheet!$O1828="South","Sam",DataSheet!$O1828="West","William")</f>
        <v>William</v>
      </c>
    </row>
    <row r="533" spans="1:26" ht="15" x14ac:dyDescent="0.25">
      <c r="A533" s="1">
        <v>896</v>
      </c>
      <c r="B533" s="1" t="s">
        <v>377</v>
      </c>
      <c r="C533" s="1" t="s">
        <v>27</v>
      </c>
      <c r="D533" s="1">
        <v>0.06</v>
      </c>
      <c r="E533" s="1">
        <v>47.98</v>
      </c>
      <c r="F533" s="1">
        <v>3.61</v>
      </c>
      <c r="G533" s="1" t="s">
        <v>40</v>
      </c>
      <c r="H533" s="1" t="s">
        <v>96</v>
      </c>
      <c r="I533" s="1" t="s">
        <v>42</v>
      </c>
      <c r="J533" s="1" t="s">
        <v>43</v>
      </c>
      <c r="K533" s="1" t="s">
        <v>44</v>
      </c>
      <c r="L533" s="1" t="s">
        <v>1241</v>
      </c>
      <c r="M533" s="1">
        <v>0.71</v>
      </c>
      <c r="N533" s="1" t="s">
        <v>34</v>
      </c>
      <c r="O533" s="1" t="s">
        <v>54</v>
      </c>
      <c r="P533" s="1" t="s">
        <v>189</v>
      </c>
      <c r="Q533" s="1" t="s">
        <v>378</v>
      </c>
      <c r="R533" s="1">
        <v>76201</v>
      </c>
      <c r="S533" s="2">
        <v>42175</v>
      </c>
      <c r="T533" s="2">
        <v>42177</v>
      </c>
      <c r="U533" s="1">
        <v>35.954999999999998</v>
      </c>
      <c r="V533" s="1">
        <v>11</v>
      </c>
      <c r="W533" s="45">
        <v>517.67999999999995</v>
      </c>
      <c r="X533" s="1">
        <v>90167</v>
      </c>
      <c r="Y533" s="1">
        <f>DataSheet!$E1836-DataSheet!$D1836</f>
        <v>5.3100000000000005</v>
      </c>
      <c r="Z533" s="1" t="str">
        <f>_xlfn.IFS(DataSheet!$O1836="Central","Chris",DataSheet!$O1836="East","Erin",DataSheet!$O1836="South","Sam",DataSheet!$O1836="West","William")</f>
        <v>William</v>
      </c>
    </row>
    <row r="534" spans="1:26" ht="15" x14ac:dyDescent="0.25">
      <c r="A534" s="1">
        <v>1432</v>
      </c>
      <c r="B534" s="1" t="s">
        <v>1512</v>
      </c>
      <c r="C534" s="1" t="s">
        <v>49</v>
      </c>
      <c r="D534" s="1">
        <v>7.0000000000000007E-2</v>
      </c>
      <c r="E534" s="1">
        <v>10.98</v>
      </c>
      <c r="F534" s="1">
        <v>4.8</v>
      </c>
      <c r="G534" s="1" t="s">
        <v>40</v>
      </c>
      <c r="H534" s="1" t="s">
        <v>96</v>
      </c>
      <c r="I534" s="1" t="s">
        <v>50</v>
      </c>
      <c r="J534" s="1" t="s">
        <v>347</v>
      </c>
      <c r="K534" s="1" t="s">
        <v>75</v>
      </c>
      <c r="L534" s="1" t="s">
        <v>1483</v>
      </c>
      <c r="M534" s="1">
        <v>0.36</v>
      </c>
      <c r="N534" s="1" t="s">
        <v>34</v>
      </c>
      <c r="O534" s="1" t="s">
        <v>54</v>
      </c>
      <c r="P534" s="1" t="s">
        <v>55</v>
      </c>
      <c r="Q534" s="1" t="s">
        <v>1514</v>
      </c>
      <c r="R534" s="1">
        <v>46203</v>
      </c>
      <c r="S534" s="2">
        <v>42175</v>
      </c>
      <c r="T534" s="2">
        <v>42182</v>
      </c>
      <c r="U534" s="1">
        <v>52.92</v>
      </c>
      <c r="V534" s="1">
        <v>16</v>
      </c>
      <c r="W534" s="45">
        <v>165.21</v>
      </c>
      <c r="X534" s="1">
        <v>86827</v>
      </c>
      <c r="Y534" s="1">
        <f>DataSheet!$E1841-DataSheet!$D1841</f>
        <v>9.9500000000000011</v>
      </c>
      <c r="Z534" s="1" t="str">
        <f>_xlfn.IFS(DataSheet!$O1841="Central","Chris",DataSheet!$O1841="East","Erin",DataSheet!$O1841="South","Sam",DataSheet!$O1841="West","William")</f>
        <v>William</v>
      </c>
    </row>
    <row r="535" spans="1:26" ht="15" x14ac:dyDescent="0.25">
      <c r="A535" s="1">
        <v>2713</v>
      </c>
      <c r="B535" s="1" t="s">
        <v>2924</v>
      </c>
      <c r="C535" s="1" t="s">
        <v>27</v>
      </c>
      <c r="D535" s="1">
        <v>7.0000000000000007E-2</v>
      </c>
      <c r="E535" s="1">
        <v>2.88</v>
      </c>
      <c r="F535" s="1">
        <v>0.5</v>
      </c>
      <c r="G535" s="1" t="s">
        <v>40</v>
      </c>
      <c r="H535" s="1" t="s">
        <v>96</v>
      </c>
      <c r="I535" s="1" t="s">
        <v>50</v>
      </c>
      <c r="J535" s="1" t="s">
        <v>154</v>
      </c>
      <c r="K535" s="1" t="s">
        <v>75</v>
      </c>
      <c r="L535" s="1" t="s">
        <v>2925</v>
      </c>
      <c r="M535" s="1">
        <v>0.39</v>
      </c>
      <c r="N535" s="1" t="s">
        <v>34</v>
      </c>
      <c r="O535" s="1" t="s">
        <v>54</v>
      </c>
      <c r="P535" s="1" t="s">
        <v>291</v>
      </c>
      <c r="Q535" s="1" t="s">
        <v>2926</v>
      </c>
      <c r="R535" s="1">
        <v>49001</v>
      </c>
      <c r="S535" s="2">
        <v>42176</v>
      </c>
      <c r="T535" s="2">
        <v>42179</v>
      </c>
      <c r="U535" s="1">
        <v>17.429400000000001</v>
      </c>
      <c r="V535" s="1">
        <v>9</v>
      </c>
      <c r="W535" s="45">
        <v>25.26</v>
      </c>
      <c r="X535" s="1">
        <v>88701</v>
      </c>
      <c r="Y535" s="1">
        <f>DataSheet!$E1847-DataSheet!$D1847</f>
        <v>5.9300000000000006</v>
      </c>
      <c r="Z535" s="1" t="str">
        <f>_xlfn.IFS(DataSheet!$O1847="Central","Chris",DataSheet!$O1847="East","Erin",DataSheet!$O1847="South","Sam",DataSheet!$O1847="West","William")</f>
        <v>William</v>
      </c>
    </row>
    <row r="536" spans="1:26" ht="15" x14ac:dyDescent="0.25">
      <c r="A536" s="1">
        <v>2713</v>
      </c>
      <c r="B536" s="1" t="s">
        <v>2924</v>
      </c>
      <c r="C536" s="1" t="s">
        <v>27</v>
      </c>
      <c r="D536" s="1">
        <v>0.03</v>
      </c>
      <c r="E536" s="1">
        <v>348.21</v>
      </c>
      <c r="F536" s="1">
        <v>40.19</v>
      </c>
      <c r="G536" s="1" t="s">
        <v>28</v>
      </c>
      <c r="H536" s="1" t="s">
        <v>96</v>
      </c>
      <c r="I536" s="1" t="s">
        <v>30</v>
      </c>
      <c r="J536" s="1" t="s">
        <v>31</v>
      </c>
      <c r="K536" s="1" t="s">
        <v>32</v>
      </c>
      <c r="L536" s="1" t="s">
        <v>33</v>
      </c>
      <c r="M536" s="1">
        <v>0.62</v>
      </c>
      <c r="N536" s="1" t="s">
        <v>34</v>
      </c>
      <c r="O536" s="1" t="s">
        <v>54</v>
      </c>
      <c r="P536" s="1" t="s">
        <v>291</v>
      </c>
      <c r="Q536" s="1" t="s">
        <v>2926</v>
      </c>
      <c r="R536" s="1">
        <v>49001</v>
      </c>
      <c r="S536" s="2">
        <v>42176</v>
      </c>
      <c r="T536" s="2">
        <v>42177</v>
      </c>
      <c r="U536" s="1">
        <v>-178.86959999999999</v>
      </c>
      <c r="V536" s="1">
        <v>2</v>
      </c>
      <c r="W536" s="45">
        <v>736.16</v>
      </c>
      <c r="X536" s="1">
        <v>88701</v>
      </c>
      <c r="Y536" s="1">
        <f>DataSheet!$E1848-DataSheet!$D1848</f>
        <v>6.48</v>
      </c>
      <c r="Z536" s="1" t="str">
        <f>_xlfn.IFS(DataSheet!$O1848="Central","Chris",DataSheet!$O1848="East","Erin",DataSheet!$O1848="South","Sam",DataSheet!$O1848="West","William")</f>
        <v>William</v>
      </c>
    </row>
    <row r="537" spans="1:26" ht="15" x14ac:dyDescent="0.25">
      <c r="A537" s="1">
        <v>2305</v>
      </c>
      <c r="B537" s="1" t="s">
        <v>2930</v>
      </c>
      <c r="C537" s="1" t="s">
        <v>39</v>
      </c>
      <c r="D537" s="1">
        <v>0</v>
      </c>
      <c r="E537" s="1">
        <v>90.48</v>
      </c>
      <c r="F537" s="1">
        <v>19.989999999999998</v>
      </c>
      <c r="G537" s="1" t="s">
        <v>40</v>
      </c>
      <c r="H537" s="1" t="s">
        <v>29</v>
      </c>
      <c r="I537" s="1" t="s">
        <v>50</v>
      </c>
      <c r="J537" s="1" t="s">
        <v>347</v>
      </c>
      <c r="K537" s="1" t="s">
        <v>75</v>
      </c>
      <c r="L537" s="1" t="s">
        <v>504</v>
      </c>
      <c r="M537" s="1">
        <v>0.4</v>
      </c>
      <c r="N537" s="1" t="s">
        <v>34</v>
      </c>
      <c r="O537" s="1" t="s">
        <v>54</v>
      </c>
      <c r="P537" s="1" t="s">
        <v>1073</v>
      </c>
      <c r="Q537" s="1" t="s">
        <v>132</v>
      </c>
      <c r="R537" s="1">
        <v>57201</v>
      </c>
      <c r="S537" s="2">
        <v>42176</v>
      </c>
      <c r="T537" s="2">
        <v>42179</v>
      </c>
      <c r="U537" s="1">
        <v>800.25509999999997</v>
      </c>
      <c r="V537" s="1">
        <v>12</v>
      </c>
      <c r="W537" s="45">
        <v>1159.79</v>
      </c>
      <c r="X537" s="1">
        <v>89869</v>
      </c>
      <c r="Y537" s="1">
        <f>DataSheet!$E1851-DataSheet!$D1851</f>
        <v>12.92</v>
      </c>
      <c r="Z537" s="1" t="str">
        <f>_xlfn.IFS(DataSheet!$O1851="Central","Chris",DataSheet!$O1851="East","Erin",DataSheet!$O1851="South","Sam",DataSheet!$O1851="West","William")</f>
        <v>William</v>
      </c>
    </row>
    <row r="538" spans="1:26" ht="15" x14ac:dyDescent="0.25">
      <c r="A538" s="1">
        <v>648</v>
      </c>
      <c r="B538" s="1" t="s">
        <v>2931</v>
      </c>
      <c r="C538" s="1" t="s">
        <v>72</v>
      </c>
      <c r="D538" s="1">
        <v>0.02</v>
      </c>
      <c r="E538" s="1">
        <v>25.38</v>
      </c>
      <c r="F538" s="1">
        <v>8.99</v>
      </c>
      <c r="G538" s="1" t="s">
        <v>40</v>
      </c>
      <c r="H538" s="1" t="s">
        <v>73</v>
      </c>
      <c r="I538" s="1" t="s">
        <v>30</v>
      </c>
      <c r="J538" s="1" t="s">
        <v>128</v>
      </c>
      <c r="K538" s="1" t="s">
        <v>44</v>
      </c>
      <c r="L538" s="1" t="s">
        <v>2387</v>
      </c>
      <c r="M538" s="1">
        <v>0.5</v>
      </c>
      <c r="N538" s="1" t="s">
        <v>34</v>
      </c>
      <c r="O538" s="1" t="s">
        <v>54</v>
      </c>
      <c r="P538" s="1" t="s">
        <v>105</v>
      </c>
      <c r="Q538" s="1" t="s">
        <v>2932</v>
      </c>
      <c r="R538" s="1">
        <v>60440</v>
      </c>
      <c r="S538" s="2">
        <v>42176</v>
      </c>
      <c r="T538" s="2">
        <v>42177</v>
      </c>
      <c r="U538" s="1">
        <v>-10.36</v>
      </c>
      <c r="V538" s="1">
        <v>1</v>
      </c>
      <c r="W538" s="45">
        <v>34.11</v>
      </c>
      <c r="X538" s="1">
        <v>91365</v>
      </c>
      <c r="Y538" s="1">
        <f>DataSheet!$E1852-DataSheet!$D1852</f>
        <v>218.02</v>
      </c>
      <c r="Z538" s="1" t="str">
        <f>_xlfn.IFS(DataSheet!$O1852="Central","Chris",DataSheet!$O1852="East","Erin",DataSheet!$O1852="South","Sam",DataSheet!$O1852="West","William")</f>
        <v>William</v>
      </c>
    </row>
    <row r="539" spans="1:26" ht="15" x14ac:dyDescent="0.25">
      <c r="A539" s="1">
        <v>792</v>
      </c>
      <c r="B539" s="1" t="s">
        <v>2933</v>
      </c>
      <c r="C539" s="1" t="s">
        <v>72</v>
      </c>
      <c r="D539" s="1">
        <v>0.09</v>
      </c>
      <c r="E539" s="1">
        <v>6.48</v>
      </c>
      <c r="F539" s="1">
        <v>9.68</v>
      </c>
      <c r="G539" s="1" t="s">
        <v>40</v>
      </c>
      <c r="H539" s="1" t="s">
        <v>96</v>
      </c>
      <c r="I539" s="1" t="s">
        <v>50</v>
      </c>
      <c r="J539" s="1" t="s">
        <v>90</v>
      </c>
      <c r="K539" s="1" t="s">
        <v>75</v>
      </c>
      <c r="L539" s="1" t="s">
        <v>2934</v>
      </c>
      <c r="M539" s="1">
        <v>0.36</v>
      </c>
      <c r="N539" s="1" t="s">
        <v>34</v>
      </c>
      <c r="O539" s="1" t="s">
        <v>54</v>
      </c>
      <c r="P539" s="1" t="s">
        <v>209</v>
      </c>
      <c r="Q539" s="1" t="s">
        <v>2935</v>
      </c>
      <c r="R539" s="1">
        <v>73064</v>
      </c>
      <c r="S539" s="2">
        <v>42176</v>
      </c>
      <c r="T539" s="2">
        <v>42177</v>
      </c>
      <c r="U539" s="1">
        <v>-204.16</v>
      </c>
      <c r="V539" s="1">
        <v>16</v>
      </c>
      <c r="W539" s="45">
        <v>99.92</v>
      </c>
      <c r="X539" s="1">
        <v>88753</v>
      </c>
      <c r="Y539" s="1">
        <f>DataSheet!$E1853-DataSheet!$D1853</f>
        <v>130.88</v>
      </c>
      <c r="Z539" s="1" t="str">
        <f>_xlfn.IFS(DataSheet!$O1853="Central","Chris",DataSheet!$O1853="East","Erin",DataSheet!$O1853="South","Sam",DataSheet!$O1853="West","William")</f>
        <v>William</v>
      </c>
    </row>
    <row r="540" spans="1:26" ht="15" x14ac:dyDescent="0.25">
      <c r="A540" s="1">
        <v>1511</v>
      </c>
      <c r="B540" s="1" t="s">
        <v>2936</v>
      </c>
      <c r="C540" s="1" t="s">
        <v>27</v>
      </c>
      <c r="D540" s="1">
        <v>0.09</v>
      </c>
      <c r="E540" s="1">
        <v>20.98</v>
      </c>
      <c r="F540" s="1">
        <v>1.49</v>
      </c>
      <c r="G540" s="1" t="s">
        <v>40</v>
      </c>
      <c r="H540" s="1" t="s">
        <v>96</v>
      </c>
      <c r="I540" s="1" t="s">
        <v>50</v>
      </c>
      <c r="J540" s="1" t="s">
        <v>74</v>
      </c>
      <c r="K540" s="1" t="s">
        <v>75</v>
      </c>
      <c r="L540" s="1" t="s">
        <v>2611</v>
      </c>
      <c r="M540" s="1">
        <v>0.35</v>
      </c>
      <c r="N540" s="1" t="s">
        <v>34</v>
      </c>
      <c r="O540" s="1" t="s">
        <v>54</v>
      </c>
      <c r="P540" s="1" t="s">
        <v>55</v>
      </c>
      <c r="Q540" s="1" t="s">
        <v>2937</v>
      </c>
      <c r="R540" s="1">
        <v>47302</v>
      </c>
      <c r="S540" s="2">
        <v>42177</v>
      </c>
      <c r="T540" s="2">
        <v>42179</v>
      </c>
      <c r="U540" s="1">
        <v>199.1823</v>
      </c>
      <c r="V540" s="1">
        <v>14</v>
      </c>
      <c r="W540" s="45">
        <v>288.67</v>
      </c>
      <c r="X540" s="1">
        <v>90303</v>
      </c>
      <c r="Y540" s="1">
        <f>DataSheet!$E1854-DataSheet!$D1854</f>
        <v>4.9200000000000008</v>
      </c>
      <c r="Z540" s="1" t="str">
        <f>_xlfn.IFS(DataSheet!$O1854="Central","Chris",DataSheet!$O1854="East","Erin",DataSheet!$O1854="South","Sam",DataSheet!$O1854="West","William")</f>
        <v>William</v>
      </c>
    </row>
    <row r="541" spans="1:26" ht="15" x14ac:dyDescent="0.25">
      <c r="A541" s="1">
        <v>2874</v>
      </c>
      <c r="B541" s="1" t="s">
        <v>2042</v>
      </c>
      <c r="C541" s="1" t="s">
        <v>27</v>
      </c>
      <c r="D541" s="1">
        <v>0.03</v>
      </c>
      <c r="E541" s="1">
        <v>304.99</v>
      </c>
      <c r="F541" s="1">
        <v>19.989999999999998</v>
      </c>
      <c r="G541" s="1" t="s">
        <v>40</v>
      </c>
      <c r="H541" s="1" t="s">
        <v>73</v>
      </c>
      <c r="I541" s="1" t="s">
        <v>50</v>
      </c>
      <c r="J541" s="1" t="s">
        <v>74</v>
      </c>
      <c r="K541" s="1" t="s">
        <v>75</v>
      </c>
      <c r="L541" s="1" t="s">
        <v>2805</v>
      </c>
      <c r="M541" s="1">
        <v>0.4</v>
      </c>
      <c r="N541" s="1" t="s">
        <v>34</v>
      </c>
      <c r="O541" s="1" t="s">
        <v>54</v>
      </c>
      <c r="P541" s="1" t="s">
        <v>135</v>
      </c>
      <c r="Q541" s="1" t="s">
        <v>2043</v>
      </c>
      <c r="R541" s="1">
        <v>68128</v>
      </c>
      <c r="S541" s="2">
        <v>42177</v>
      </c>
      <c r="T541" s="2">
        <v>42179</v>
      </c>
      <c r="U541" s="1">
        <v>4033.6089000000002</v>
      </c>
      <c r="V541" s="1">
        <v>19</v>
      </c>
      <c r="W541" s="45">
        <v>5845.81</v>
      </c>
      <c r="X541" s="1">
        <v>89874</v>
      </c>
      <c r="Y541" s="1">
        <f>DataSheet!$E1855-DataSheet!$D1855</f>
        <v>1.6099999999999999</v>
      </c>
      <c r="Z541" s="1" t="str">
        <f>_xlfn.IFS(DataSheet!$O1855="Central","Chris",DataSheet!$O1855="East","Erin",DataSheet!$O1855="South","Sam",DataSheet!$O1855="West","William")</f>
        <v>William</v>
      </c>
    </row>
    <row r="542" spans="1:26" ht="15" x14ac:dyDescent="0.25">
      <c r="A542" s="1">
        <v>2874</v>
      </c>
      <c r="B542" s="1" t="s">
        <v>2042</v>
      </c>
      <c r="C542" s="1" t="s">
        <v>27</v>
      </c>
      <c r="D542" s="1">
        <v>0.09</v>
      </c>
      <c r="E542" s="1">
        <v>65.989999999999995</v>
      </c>
      <c r="F542" s="1">
        <v>8.99</v>
      </c>
      <c r="G542" s="1" t="s">
        <v>40</v>
      </c>
      <c r="H542" s="1" t="s">
        <v>73</v>
      </c>
      <c r="I542" s="1" t="s">
        <v>42</v>
      </c>
      <c r="J542" s="1" t="s">
        <v>137</v>
      </c>
      <c r="K542" s="1" t="s">
        <v>75</v>
      </c>
      <c r="L542" s="1" t="s">
        <v>2938</v>
      </c>
      <c r="M542" s="1">
        <v>0.57999999999999996</v>
      </c>
      <c r="N542" s="1" t="s">
        <v>34</v>
      </c>
      <c r="O542" s="1" t="s">
        <v>54</v>
      </c>
      <c r="P542" s="1" t="s">
        <v>135</v>
      </c>
      <c r="Q542" s="1" t="s">
        <v>2043</v>
      </c>
      <c r="R542" s="1">
        <v>68128</v>
      </c>
      <c r="S542" s="2">
        <v>42177</v>
      </c>
      <c r="T542" s="2">
        <v>42179</v>
      </c>
      <c r="U542" s="1">
        <v>141.7824</v>
      </c>
      <c r="V542" s="1">
        <v>12</v>
      </c>
      <c r="W542" s="45">
        <v>633.85</v>
      </c>
      <c r="X542" s="1">
        <v>89874</v>
      </c>
      <c r="Y542" s="1">
        <f>DataSheet!$E1856-DataSheet!$D1856</f>
        <v>115.97999999999999</v>
      </c>
      <c r="Z542" s="1" t="str">
        <f>_xlfn.IFS(DataSheet!$O1856="Central","Chris",DataSheet!$O1856="East","Erin",DataSheet!$O1856="South","Sam",DataSheet!$O1856="West","William")</f>
        <v>William</v>
      </c>
    </row>
    <row r="543" spans="1:26" ht="15" x14ac:dyDescent="0.25">
      <c r="A543" s="1">
        <v>3132</v>
      </c>
      <c r="B543" s="1" t="s">
        <v>2554</v>
      </c>
      <c r="C543" s="1" t="s">
        <v>39</v>
      </c>
      <c r="D543" s="1">
        <v>0.1</v>
      </c>
      <c r="E543" s="1">
        <v>180.98</v>
      </c>
      <c r="F543" s="1">
        <v>26.2</v>
      </c>
      <c r="G543" s="1" t="s">
        <v>28</v>
      </c>
      <c r="H543" s="1" t="s">
        <v>96</v>
      </c>
      <c r="I543" s="1" t="s">
        <v>30</v>
      </c>
      <c r="J543" s="1" t="s">
        <v>111</v>
      </c>
      <c r="K543" s="1" t="s">
        <v>59</v>
      </c>
      <c r="L543" s="1" t="s">
        <v>2276</v>
      </c>
      <c r="M543" s="1">
        <v>0.59</v>
      </c>
      <c r="N543" s="1" t="s">
        <v>34</v>
      </c>
      <c r="O543" s="1" t="s">
        <v>54</v>
      </c>
      <c r="P543" s="1" t="s">
        <v>105</v>
      </c>
      <c r="Q543" s="1" t="s">
        <v>2556</v>
      </c>
      <c r="R543" s="1">
        <v>60060</v>
      </c>
      <c r="S543" s="2">
        <v>42177</v>
      </c>
      <c r="T543" s="2">
        <v>42178</v>
      </c>
      <c r="U543" s="1">
        <v>-64.664000000000001</v>
      </c>
      <c r="V543" s="1">
        <v>3</v>
      </c>
      <c r="W543" s="45">
        <v>519.41999999999996</v>
      </c>
      <c r="X543" s="1">
        <v>86790</v>
      </c>
      <c r="Y543" s="1">
        <f>DataSheet!$E1858-DataSheet!$D1858</f>
        <v>124.42</v>
      </c>
      <c r="Z543" s="1" t="str">
        <f>_xlfn.IFS(DataSheet!$O1858="Central","Chris",DataSheet!$O1858="East","Erin",DataSheet!$O1858="South","Sam",DataSheet!$O1858="West","William")</f>
        <v>William</v>
      </c>
    </row>
    <row r="544" spans="1:26" ht="15" x14ac:dyDescent="0.25">
      <c r="A544" s="1">
        <v>1127</v>
      </c>
      <c r="B544" s="1" t="s">
        <v>1347</v>
      </c>
      <c r="C544" s="1" t="s">
        <v>49</v>
      </c>
      <c r="D544" s="1">
        <v>0.04</v>
      </c>
      <c r="E544" s="1">
        <v>4.71</v>
      </c>
      <c r="F544" s="1">
        <v>0.7</v>
      </c>
      <c r="G544" s="1" t="s">
        <v>40</v>
      </c>
      <c r="H544" s="1" t="s">
        <v>41</v>
      </c>
      <c r="I544" s="1" t="s">
        <v>50</v>
      </c>
      <c r="J544" s="1" t="s">
        <v>178</v>
      </c>
      <c r="K544" s="1" t="s">
        <v>52</v>
      </c>
      <c r="L544" s="1" t="s">
        <v>2726</v>
      </c>
      <c r="M544" s="1">
        <v>0.8</v>
      </c>
      <c r="N544" s="1" t="s">
        <v>34</v>
      </c>
      <c r="O544" s="1" t="s">
        <v>54</v>
      </c>
      <c r="P544" s="1" t="s">
        <v>189</v>
      </c>
      <c r="Q544" s="1" t="s">
        <v>1348</v>
      </c>
      <c r="R544" s="1">
        <v>78852</v>
      </c>
      <c r="S544" s="2">
        <v>42177</v>
      </c>
      <c r="T544" s="2">
        <v>42181</v>
      </c>
      <c r="U544" s="1">
        <v>4.53</v>
      </c>
      <c r="V544" s="1">
        <v>19</v>
      </c>
      <c r="W544" s="45">
        <v>90.52</v>
      </c>
      <c r="X544" s="1">
        <v>87222</v>
      </c>
      <c r="Y544" s="1">
        <f>DataSheet!$E1860-DataSheet!$D1860</f>
        <v>20.959999999999997</v>
      </c>
      <c r="Z544" s="1" t="str">
        <f>_xlfn.IFS(DataSheet!$O1860="Central","Chris",DataSheet!$O1860="East","Erin",DataSheet!$O1860="South","Sam",DataSheet!$O1860="West","William")</f>
        <v>William</v>
      </c>
    </row>
    <row r="545" spans="1:26" ht="15" x14ac:dyDescent="0.25">
      <c r="A545" s="1">
        <v>1128</v>
      </c>
      <c r="B545" s="1" t="s">
        <v>2944</v>
      </c>
      <c r="C545" s="1" t="s">
        <v>49</v>
      </c>
      <c r="D545" s="1">
        <v>0.06</v>
      </c>
      <c r="E545" s="1">
        <v>4.2</v>
      </c>
      <c r="F545" s="1">
        <v>2.2599999999999998</v>
      </c>
      <c r="G545" s="1" t="s">
        <v>40</v>
      </c>
      <c r="H545" s="1" t="s">
        <v>41</v>
      </c>
      <c r="I545" s="1" t="s">
        <v>50</v>
      </c>
      <c r="J545" s="1" t="s">
        <v>90</v>
      </c>
      <c r="K545" s="1" t="s">
        <v>52</v>
      </c>
      <c r="L545" s="1" t="s">
        <v>598</v>
      </c>
      <c r="M545" s="1">
        <v>0.36</v>
      </c>
      <c r="N545" s="1" t="s">
        <v>34</v>
      </c>
      <c r="O545" s="1" t="s">
        <v>54</v>
      </c>
      <c r="P545" s="1" t="s">
        <v>189</v>
      </c>
      <c r="Q545" s="1" t="s">
        <v>2945</v>
      </c>
      <c r="R545" s="1">
        <v>78539</v>
      </c>
      <c r="S545" s="2">
        <v>42177</v>
      </c>
      <c r="T545" s="2">
        <v>42182</v>
      </c>
      <c r="U545" s="1">
        <v>9.7799999999999994</v>
      </c>
      <c r="V545" s="1">
        <v>13</v>
      </c>
      <c r="W545" s="45">
        <v>55.97</v>
      </c>
      <c r="X545" s="1">
        <v>87222</v>
      </c>
      <c r="Y545" s="1">
        <f>DataSheet!$E1861-DataSheet!$D1861</f>
        <v>17.89</v>
      </c>
      <c r="Z545" s="1" t="str">
        <f>_xlfn.IFS(DataSheet!$O1861="Central","Chris",DataSheet!$O1861="East","Erin",DataSheet!$O1861="South","Sam",DataSheet!$O1861="West","William")</f>
        <v>William</v>
      </c>
    </row>
    <row r="546" spans="1:26" ht="15" x14ac:dyDescent="0.25">
      <c r="A546" s="1">
        <v>445</v>
      </c>
      <c r="B546" s="1" t="s">
        <v>2144</v>
      </c>
      <c r="C546" s="1" t="s">
        <v>39</v>
      </c>
      <c r="D546" s="1">
        <v>0.09</v>
      </c>
      <c r="E546" s="1">
        <v>200.98</v>
      </c>
      <c r="F546" s="1">
        <v>55.96</v>
      </c>
      <c r="G546" s="1" t="s">
        <v>28</v>
      </c>
      <c r="H546" s="1" t="s">
        <v>29</v>
      </c>
      <c r="I546" s="1" t="s">
        <v>30</v>
      </c>
      <c r="J546" s="1" t="s">
        <v>119</v>
      </c>
      <c r="K546" s="1" t="s">
        <v>32</v>
      </c>
      <c r="L546" s="1" t="s">
        <v>1641</v>
      </c>
      <c r="M546" s="1">
        <v>0.75</v>
      </c>
      <c r="N546" s="1" t="s">
        <v>34</v>
      </c>
      <c r="O546" s="1" t="s">
        <v>54</v>
      </c>
      <c r="P546" s="1" t="s">
        <v>135</v>
      </c>
      <c r="Q546" s="1" t="s">
        <v>1379</v>
      </c>
      <c r="R546" s="1">
        <v>68701</v>
      </c>
      <c r="S546" s="2">
        <v>42178</v>
      </c>
      <c r="T546" s="2">
        <v>42179</v>
      </c>
      <c r="U546" s="1">
        <v>-512.87199999999996</v>
      </c>
      <c r="V546" s="1">
        <v>9</v>
      </c>
      <c r="W546" s="45">
        <v>1766.68</v>
      </c>
      <c r="X546" s="1">
        <v>88084</v>
      </c>
      <c r="Y546" s="1">
        <f>DataSheet!$E1870-DataSheet!$D1870</f>
        <v>125.97</v>
      </c>
      <c r="Z546" s="1" t="str">
        <f>_xlfn.IFS(DataSheet!$O1870="Central","Chris",DataSheet!$O1870="East","Erin",DataSheet!$O1870="South","Sam",DataSheet!$O1870="West","William")</f>
        <v>William</v>
      </c>
    </row>
    <row r="547" spans="1:26" ht="15" x14ac:dyDescent="0.25">
      <c r="A547" s="1">
        <v>445</v>
      </c>
      <c r="B547" s="1" t="s">
        <v>2144</v>
      </c>
      <c r="C547" s="1" t="s">
        <v>39</v>
      </c>
      <c r="D547" s="1">
        <v>0.09</v>
      </c>
      <c r="E547" s="1">
        <v>2.78</v>
      </c>
      <c r="F547" s="1">
        <v>0.97</v>
      </c>
      <c r="G547" s="1" t="s">
        <v>40</v>
      </c>
      <c r="H547" s="1" t="s">
        <v>29</v>
      </c>
      <c r="I547" s="1" t="s">
        <v>50</v>
      </c>
      <c r="J547" s="1" t="s">
        <v>51</v>
      </c>
      <c r="K547" s="1" t="s">
        <v>52</v>
      </c>
      <c r="L547" s="1" t="s">
        <v>2954</v>
      </c>
      <c r="M547" s="1">
        <v>0.59</v>
      </c>
      <c r="N547" s="1" t="s">
        <v>34</v>
      </c>
      <c r="O547" s="1" t="s">
        <v>54</v>
      </c>
      <c r="P547" s="1" t="s">
        <v>135</v>
      </c>
      <c r="Q547" s="1" t="s">
        <v>1379</v>
      </c>
      <c r="R547" s="1">
        <v>68701</v>
      </c>
      <c r="S547" s="2">
        <v>42178</v>
      </c>
      <c r="T547" s="2">
        <v>42179</v>
      </c>
      <c r="U547" s="1">
        <v>-3.7839999999999998</v>
      </c>
      <c r="V547" s="1">
        <v>11</v>
      </c>
      <c r="W547" s="45">
        <v>29.02</v>
      </c>
      <c r="X547" s="1">
        <v>88084</v>
      </c>
      <c r="Y547" s="1">
        <f>DataSheet!$E1871-DataSheet!$D1871</f>
        <v>37.660000000000004</v>
      </c>
      <c r="Z547" s="1" t="str">
        <f>_xlfn.IFS(DataSheet!$O1871="Central","Chris",DataSheet!$O1871="East","Erin",DataSheet!$O1871="South","Sam",DataSheet!$O1871="West","William")</f>
        <v>William</v>
      </c>
    </row>
    <row r="548" spans="1:26" ht="15" x14ac:dyDescent="0.25">
      <c r="A548" s="1">
        <v>2333</v>
      </c>
      <c r="B548" s="1" t="s">
        <v>2955</v>
      </c>
      <c r="C548" s="1" t="s">
        <v>39</v>
      </c>
      <c r="D548" s="1">
        <v>0.06</v>
      </c>
      <c r="E548" s="1">
        <v>180.98</v>
      </c>
      <c r="F548" s="1">
        <v>26.2</v>
      </c>
      <c r="G548" s="1" t="s">
        <v>28</v>
      </c>
      <c r="H548" s="1" t="s">
        <v>29</v>
      </c>
      <c r="I548" s="1" t="s">
        <v>30</v>
      </c>
      <c r="J548" s="1" t="s">
        <v>111</v>
      </c>
      <c r="K548" s="1" t="s">
        <v>59</v>
      </c>
      <c r="L548" s="1" t="s">
        <v>2276</v>
      </c>
      <c r="M548" s="1">
        <v>0.59</v>
      </c>
      <c r="N548" s="1" t="s">
        <v>34</v>
      </c>
      <c r="O548" s="1" t="s">
        <v>54</v>
      </c>
      <c r="P548" s="1" t="s">
        <v>359</v>
      </c>
      <c r="Q548" s="1" t="s">
        <v>2956</v>
      </c>
      <c r="R548" s="1">
        <v>54302</v>
      </c>
      <c r="S548" s="2">
        <v>42178</v>
      </c>
      <c r="T548" s="2">
        <v>42179</v>
      </c>
      <c r="U548" s="1">
        <v>-122.235</v>
      </c>
      <c r="V548" s="1">
        <v>1</v>
      </c>
      <c r="W548" s="45">
        <v>191.73</v>
      </c>
      <c r="X548" s="1">
        <v>89611</v>
      </c>
      <c r="Y548" s="1">
        <f>DataSheet!$E1872-DataSheet!$D1872</f>
        <v>55.980000000000004</v>
      </c>
      <c r="Z548" s="1" t="str">
        <f>_xlfn.IFS(DataSheet!$O1872="Central","Chris",DataSheet!$O1872="East","Erin",DataSheet!$O1872="South","Sam",DataSheet!$O1872="West","William")</f>
        <v>William</v>
      </c>
    </row>
    <row r="549" spans="1:26" ht="15" x14ac:dyDescent="0.25">
      <c r="A549" s="1">
        <v>1548</v>
      </c>
      <c r="B549" s="1" t="s">
        <v>2957</v>
      </c>
      <c r="C549" s="1" t="s">
        <v>49</v>
      </c>
      <c r="D549" s="1">
        <v>0</v>
      </c>
      <c r="E549" s="1">
        <v>599.99</v>
      </c>
      <c r="F549" s="1">
        <v>24.49</v>
      </c>
      <c r="G549" s="1" t="s">
        <v>40</v>
      </c>
      <c r="H549" s="1" t="s">
        <v>96</v>
      </c>
      <c r="I549" s="1" t="s">
        <v>42</v>
      </c>
      <c r="J549" s="1" t="s">
        <v>65</v>
      </c>
      <c r="K549" s="1" t="s">
        <v>66</v>
      </c>
      <c r="L549" s="1" t="s">
        <v>2958</v>
      </c>
      <c r="M549" s="1">
        <v>0.44</v>
      </c>
      <c r="N549" s="1" t="s">
        <v>34</v>
      </c>
      <c r="O549" s="1" t="s">
        <v>54</v>
      </c>
      <c r="P549" s="1" t="s">
        <v>55</v>
      </c>
      <c r="Q549" s="1" t="s">
        <v>2434</v>
      </c>
      <c r="R549" s="1">
        <v>47374</v>
      </c>
      <c r="S549" s="2">
        <v>42178</v>
      </c>
      <c r="T549" s="2">
        <v>42180</v>
      </c>
      <c r="U549" s="1">
        <v>-367.16500000000002</v>
      </c>
      <c r="V549" s="1">
        <v>18</v>
      </c>
      <c r="W549" s="45">
        <v>11015.82</v>
      </c>
      <c r="X549" s="1">
        <v>88487</v>
      </c>
      <c r="Y549" s="1">
        <f>DataSheet!$E1873-DataSheet!$D1873</f>
        <v>35.39</v>
      </c>
      <c r="Z549" s="1" t="str">
        <f>_xlfn.IFS(DataSheet!$O1873="Central","Chris",DataSheet!$O1873="East","Erin",DataSheet!$O1873="South","Sam",DataSheet!$O1873="West","William")</f>
        <v>William</v>
      </c>
    </row>
    <row r="550" spans="1:26" ht="15" x14ac:dyDescent="0.25">
      <c r="A550" s="1">
        <v>721</v>
      </c>
      <c r="B550" s="1" t="s">
        <v>2142</v>
      </c>
      <c r="C550" s="1" t="s">
        <v>72</v>
      </c>
      <c r="D550" s="1">
        <v>0.04</v>
      </c>
      <c r="E550" s="1">
        <v>10.64</v>
      </c>
      <c r="F550" s="1">
        <v>5.16</v>
      </c>
      <c r="G550" s="1" t="s">
        <v>40</v>
      </c>
      <c r="H550" s="1" t="s">
        <v>96</v>
      </c>
      <c r="I550" s="1" t="s">
        <v>30</v>
      </c>
      <c r="J550" s="1" t="s">
        <v>128</v>
      </c>
      <c r="K550" s="1" t="s">
        <v>75</v>
      </c>
      <c r="L550" s="1" t="s">
        <v>1846</v>
      </c>
      <c r="M550" s="1">
        <v>0.56999999999999995</v>
      </c>
      <c r="N550" s="1" t="s">
        <v>34</v>
      </c>
      <c r="O550" s="1" t="s">
        <v>54</v>
      </c>
      <c r="P550" s="1" t="s">
        <v>55</v>
      </c>
      <c r="Q550" s="1" t="s">
        <v>2143</v>
      </c>
      <c r="R550" s="1">
        <v>46041</v>
      </c>
      <c r="S550" s="2">
        <v>42179</v>
      </c>
      <c r="T550" s="2">
        <v>42180</v>
      </c>
      <c r="U550" s="1">
        <v>24.096</v>
      </c>
      <c r="V550" s="1">
        <v>6</v>
      </c>
      <c r="W550" s="45">
        <v>66.900000000000006</v>
      </c>
      <c r="X550" s="1">
        <v>91053</v>
      </c>
      <c r="Y550" s="1">
        <f>DataSheet!$E1880-DataSheet!$D1880</f>
        <v>161.5</v>
      </c>
      <c r="Z550" s="1" t="str">
        <f>_xlfn.IFS(DataSheet!$O1880="Central","Chris",DataSheet!$O1880="East","Erin",DataSheet!$O1880="South","Sam",DataSheet!$O1880="West","William")</f>
        <v>William</v>
      </c>
    </row>
    <row r="551" spans="1:26" ht="15" x14ac:dyDescent="0.25">
      <c r="A551" s="1">
        <v>721</v>
      </c>
      <c r="B551" s="1" t="s">
        <v>2142</v>
      </c>
      <c r="C551" s="1" t="s">
        <v>72</v>
      </c>
      <c r="D551" s="1">
        <v>0.03</v>
      </c>
      <c r="E551" s="1">
        <v>2.78</v>
      </c>
      <c r="F551" s="1">
        <v>1.34</v>
      </c>
      <c r="G551" s="1" t="s">
        <v>89</v>
      </c>
      <c r="H551" s="1" t="s">
        <v>96</v>
      </c>
      <c r="I551" s="1" t="s">
        <v>50</v>
      </c>
      <c r="J551" s="1" t="s">
        <v>51</v>
      </c>
      <c r="K551" s="1" t="s">
        <v>52</v>
      </c>
      <c r="L551" s="1" t="s">
        <v>2964</v>
      </c>
      <c r="M551" s="1">
        <v>0.45</v>
      </c>
      <c r="N551" s="1" t="s">
        <v>34</v>
      </c>
      <c r="O551" s="1" t="s">
        <v>54</v>
      </c>
      <c r="P551" s="1" t="s">
        <v>55</v>
      </c>
      <c r="Q551" s="1" t="s">
        <v>2143</v>
      </c>
      <c r="R551" s="1">
        <v>46041</v>
      </c>
      <c r="S551" s="2">
        <v>42179</v>
      </c>
      <c r="T551" s="2">
        <v>42181</v>
      </c>
      <c r="U551" s="1">
        <v>6.9720000000000004</v>
      </c>
      <c r="V551" s="1">
        <v>15</v>
      </c>
      <c r="W551" s="45">
        <v>43.13</v>
      </c>
      <c r="X551" s="1">
        <v>91053</v>
      </c>
      <c r="Y551" s="1">
        <f>DataSheet!$E1881-DataSheet!$D1881</f>
        <v>145.97</v>
      </c>
      <c r="Z551" s="1" t="str">
        <f>_xlfn.IFS(DataSheet!$O1881="Central","Chris",DataSheet!$O1881="East","Erin",DataSheet!$O1881="South","Sam",DataSheet!$O1881="West","William")</f>
        <v>William</v>
      </c>
    </row>
    <row r="552" spans="1:26" ht="15" x14ac:dyDescent="0.25">
      <c r="A552" s="1">
        <v>1416</v>
      </c>
      <c r="B552" s="1" t="s">
        <v>2432</v>
      </c>
      <c r="C552" s="1" t="s">
        <v>39</v>
      </c>
      <c r="D552" s="1">
        <v>0.04</v>
      </c>
      <c r="E552" s="1">
        <v>46.89</v>
      </c>
      <c r="F552" s="1">
        <v>5.0999999999999996</v>
      </c>
      <c r="G552" s="1" t="s">
        <v>40</v>
      </c>
      <c r="H552" s="1" t="s">
        <v>29</v>
      </c>
      <c r="I552" s="1" t="s">
        <v>50</v>
      </c>
      <c r="J552" s="1" t="s">
        <v>97</v>
      </c>
      <c r="K552" s="1" t="s">
        <v>146</v>
      </c>
      <c r="L552" s="1" t="s">
        <v>1845</v>
      </c>
      <c r="M552" s="1">
        <v>0.46</v>
      </c>
      <c r="N552" s="1" t="s">
        <v>34</v>
      </c>
      <c r="O552" s="1" t="s">
        <v>54</v>
      </c>
      <c r="P552" s="1" t="s">
        <v>55</v>
      </c>
      <c r="Q552" s="1" t="s">
        <v>1514</v>
      </c>
      <c r="R552" s="1">
        <v>46203</v>
      </c>
      <c r="S552" s="2">
        <v>42180</v>
      </c>
      <c r="T552" s="2">
        <v>42182</v>
      </c>
      <c r="U552" s="1">
        <v>87.12</v>
      </c>
      <c r="V552" s="1">
        <v>4</v>
      </c>
      <c r="W552" s="45">
        <v>182.61</v>
      </c>
      <c r="X552" s="1">
        <v>90540</v>
      </c>
      <c r="Y552" s="1">
        <f>DataSheet!$E1884-DataSheet!$D1884</f>
        <v>5.8900000000000006</v>
      </c>
      <c r="Z552" s="1" t="str">
        <f>_xlfn.IFS(DataSheet!$O1884="Central","Chris",DataSheet!$O1884="East","Erin",DataSheet!$O1884="South","Sam",DataSheet!$O1884="West","William")</f>
        <v>William</v>
      </c>
    </row>
    <row r="553" spans="1:26" ht="15" x14ac:dyDescent="0.25">
      <c r="A553" s="1">
        <v>447</v>
      </c>
      <c r="B553" s="1" t="s">
        <v>2969</v>
      </c>
      <c r="C553" s="1" t="s">
        <v>72</v>
      </c>
      <c r="D553" s="1">
        <v>0.04</v>
      </c>
      <c r="E553" s="1">
        <v>130.97999999999999</v>
      </c>
      <c r="F553" s="1">
        <v>30</v>
      </c>
      <c r="G553" s="1" t="s">
        <v>28</v>
      </c>
      <c r="H553" s="1" t="s">
        <v>96</v>
      </c>
      <c r="I553" s="1" t="s">
        <v>30</v>
      </c>
      <c r="J553" s="1" t="s">
        <v>111</v>
      </c>
      <c r="K553" s="1" t="s">
        <v>59</v>
      </c>
      <c r="L553" s="1" t="s">
        <v>2201</v>
      </c>
      <c r="M553" s="1">
        <v>0.78</v>
      </c>
      <c r="N553" s="1" t="s">
        <v>34</v>
      </c>
      <c r="O553" s="1" t="s">
        <v>54</v>
      </c>
      <c r="P553" s="1" t="s">
        <v>86</v>
      </c>
      <c r="Q553" s="1" t="s">
        <v>1651</v>
      </c>
      <c r="R553" s="1">
        <v>55113</v>
      </c>
      <c r="S553" s="2">
        <v>42180</v>
      </c>
      <c r="T553" s="2">
        <v>42183</v>
      </c>
      <c r="U553" s="1">
        <v>-82.903999999999996</v>
      </c>
      <c r="V553" s="1">
        <v>1</v>
      </c>
      <c r="W553" s="45">
        <v>159.51</v>
      </c>
      <c r="X553" s="1">
        <v>90449</v>
      </c>
      <c r="Y553" s="1">
        <f>DataSheet!$E1889-DataSheet!$D1889</f>
        <v>2.77</v>
      </c>
      <c r="Z553" s="1" t="str">
        <f>_xlfn.IFS(DataSheet!$O1889="Central","Chris",DataSheet!$O1889="East","Erin",DataSheet!$O1889="South","Sam",DataSheet!$O1889="West","William")</f>
        <v>William</v>
      </c>
    </row>
    <row r="554" spans="1:26" ht="15" x14ac:dyDescent="0.25">
      <c r="A554" s="1">
        <v>447</v>
      </c>
      <c r="B554" s="1" t="s">
        <v>2969</v>
      </c>
      <c r="C554" s="1" t="s">
        <v>72</v>
      </c>
      <c r="D554" s="1">
        <v>0.05</v>
      </c>
      <c r="E554" s="1">
        <v>200.99</v>
      </c>
      <c r="F554" s="1">
        <v>4.2</v>
      </c>
      <c r="G554" s="1" t="s">
        <v>40</v>
      </c>
      <c r="H554" s="1" t="s">
        <v>96</v>
      </c>
      <c r="I554" s="1" t="s">
        <v>42</v>
      </c>
      <c r="J554" s="1" t="s">
        <v>137</v>
      </c>
      <c r="K554" s="1" t="s">
        <v>75</v>
      </c>
      <c r="L554" s="1" t="s">
        <v>796</v>
      </c>
      <c r="M554" s="1">
        <v>0.59</v>
      </c>
      <c r="N554" s="1" t="s">
        <v>34</v>
      </c>
      <c r="O554" s="1" t="s">
        <v>54</v>
      </c>
      <c r="P554" s="1" t="s">
        <v>86</v>
      </c>
      <c r="Q554" s="1" t="s">
        <v>1651</v>
      </c>
      <c r="R554" s="1">
        <v>55113</v>
      </c>
      <c r="S554" s="2">
        <v>42180</v>
      </c>
      <c r="T554" s="2">
        <v>42180</v>
      </c>
      <c r="U554" s="1">
        <v>1268.8064999999999</v>
      </c>
      <c r="V554" s="1">
        <v>11</v>
      </c>
      <c r="W554" s="45">
        <v>1838.85</v>
      </c>
      <c r="X554" s="1">
        <v>90449</v>
      </c>
      <c r="Y554" s="1">
        <f>DataSheet!$E1890-DataSheet!$D1890</f>
        <v>43.949999999999996</v>
      </c>
      <c r="Z554" s="1" t="str">
        <f>_xlfn.IFS(DataSheet!$O1890="Central","Chris",DataSheet!$O1890="East","Erin",DataSheet!$O1890="South","Sam",DataSheet!$O1890="West","William")</f>
        <v>William</v>
      </c>
    </row>
    <row r="555" spans="1:26" ht="15" x14ac:dyDescent="0.25">
      <c r="A555" s="1">
        <v>1419</v>
      </c>
      <c r="B555" s="1" t="s">
        <v>2970</v>
      </c>
      <c r="C555" s="1" t="s">
        <v>72</v>
      </c>
      <c r="D555" s="1">
        <v>0.01</v>
      </c>
      <c r="E555" s="1">
        <v>124.49</v>
      </c>
      <c r="F555" s="1">
        <v>51.94</v>
      </c>
      <c r="G555" s="1" t="s">
        <v>28</v>
      </c>
      <c r="H555" s="1" t="s">
        <v>29</v>
      </c>
      <c r="I555" s="1" t="s">
        <v>30</v>
      </c>
      <c r="J555" s="1" t="s">
        <v>31</v>
      </c>
      <c r="K555" s="1" t="s">
        <v>32</v>
      </c>
      <c r="L555" s="1" t="s">
        <v>1151</v>
      </c>
      <c r="M555" s="1">
        <v>0.63</v>
      </c>
      <c r="N555" s="1" t="s">
        <v>34</v>
      </c>
      <c r="O555" s="1" t="s">
        <v>54</v>
      </c>
      <c r="P555" s="1" t="s">
        <v>55</v>
      </c>
      <c r="Q555" s="1" t="s">
        <v>2031</v>
      </c>
      <c r="R555" s="1">
        <v>47905</v>
      </c>
      <c r="S555" s="2">
        <v>42180</v>
      </c>
      <c r="T555" s="2">
        <v>42181</v>
      </c>
      <c r="U555" s="1">
        <v>-94.674644999999998</v>
      </c>
      <c r="V555" s="1">
        <v>18</v>
      </c>
      <c r="W555" s="45">
        <v>2376.12</v>
      </c>
      <c r="X555" s="1">
        <v>90540</v>
      </c>
      <c r="Y555" s="1">
        <f>DataSheet!$E1891-DataSheet!$D1891</f>
        <v>122.94</v>
      </c>
      <c r="Z555" s="1" t="str">
        <f>_xlfn.IFS(DataSheet!$O1891="Central","Chris",DataSheet!$O1891="East","Erin",DataSheet!$O1891="South","Sam",DataSheet!$O1891="West","William")</f>
        <v>William</v>
      </c>
    </row>
    <row r="556" spans="1:26" ht="15" x14ac:dyDescent="0.25">
      <c r="A556" s="1">
        <v>1442</v>
      </c>
      <c r="B556" s="1" t="s">
        <v>879</v>
      </c>
      <c r="C556" s="1" t="s">
        <v>72</v>
      </c>
      <c r="D556" s="1">
        <v>0.04</v>
      </c>
      <c r="E556" s="1">
        <v>177.98</v>
      </c>
      <c r="F556" s="1">
        <v>0.99</v>
      </c>
      <c r="G556" s="1" t="s">
        <v>40</v>
      </c>
      <c r="H556" s="1" t="s">
        <v>96</v>
      </c>
      <c r="I556" s="1" t="s">
        <v>50</v>
      </c>
      <c r="J556" s="1" t="s">
        <v>97</v>
      </c>
      <c r="K556" s="1" t="s">
        <v>75</v>
      </c>
      <c r="L556" s="1" t="s">
        <v>2855</v>
      </c>
      <c r="M556" s="1">
        <v>0.56000000000000005</v>
      </c>
      <c r="N556" s="1" t="s">
        <v>34</v>
      </c>
      <c r="O556" s="1" t="s">
        <v>54</v>
      </c>
      <c r="P556" s="1" t="s">
        <v>82</v>
      </c>
      <c r="Q556" s="1" t="s">
        <v>880</v>
      </c>
      <c r="R556" s="1">
        <v>65807</v>
      </c>
      <c r="S556" s="2">
        <v>42180</v>
      </c>
      <c r="T556" s="2">
        <v>42182</v>
      </c>
      <c r="U556" s="1">
        <v>1909.8855000000001</v>
      </c>
      <c r="V556" s="1">
        <v>15</v>
      </c>
      <c r="W556" s="45">
        <v>2767.95</v>
      </c>
      <c r="X556" s="1">
        <v>89076</v>
      </c>
      <c r="Y556" s="1">
        <f>DataSheet!$E1892-DataSheet!$D1892</f>
        <v>100.92</v>
      </c>
      <c r="Z556" s="1" t="str">
        <f>_xlfn.IFS(DataSheet!$O1892="Central","Chris",DataSheet!$O1892="East","Erin",DataSheet!$O1892="South","Sam",DataSheet!$O1892="West","William")</f>
        <v>William</v>
      </c>
    </row>
    <row r="557" spans="1:26" ht="15" x14ac:dyDescent="0.25">
      <c r="A557" s="1">
        <v>3261</v>
      </c>
      <c r="B557" s="1" t="s">
        <v>2974</v>
      </c>
      <c r="C557" s="1" t="s">
        <v>72</v>
      </c>
      <c r="D557" s="1">
        <v>7.0000000000000007E-2</v>
      </c>
      <c r="E557" s="1">
        <v>105.34</v>
      </c>
      <c r="F557" s="1">
        <v>24.49</v>
      </c>
      <c r="G557" s="1" t="s">
        <v>89</v>
      </c>
      <c r="H557" s="1" t="s">
        <v>41</v>
      </c>
      <c r="I557" s="1" t="s">
        <v>30</v>
      </c>
      <c r="J557" s="1" t="s">
        <v>128</v>
      </c>
      <c r="K557" s="1" t="s">
        <v>66</v>
      </c>
      <c r="L557" s="1" t="s">
        <v>683</v>
      </c>
      <c r="M557" s="1">
        <v>0.61</v>
      </c>
      <c r="N557" s="1" t="s">
        <v>34</v>
      </c>
      <c r="O557" s="1" t="s">
        <v>54</v>
      </c>
      <c r="P557" s="1" t="s">
        <v>291</v>
      </c>
      <c r="Q557" s="1" t="s">
        <v>2975</v>
      </c>
      <c r="R557" s="1">
        <v>49221</v>
      </c>
      <c r="S557" s="2">
        <v>42180</v>
      </c>
      <c r="T557" s="2">
        <v>42181</v>
      </c>
      <c r="U557" s="1">
        <v>710.67240000000004</v>
      </c>
      <c r="V557" s="1">
        <v>10</v>
      </c>
      <c r="W557" s="45">
        <v>1029.96</v>
      </c>
      <c r="X557" s="1">
        <v>90296</v>
      </c>
      <c r="Y557" s="1">
        <f>DataSheet!$E1894-DataSheet!$D1894</f>
        <v>280.88</v>
      </c>
      <c r="Z557" s="1" t="str">
        <f>_xlfn.IFS(DataSheet!$O1894="Central","Chris",DataSheet!$O1894="East","Erin",DataSheet!$O1894="South","Sam",DataSheet!$O1894="West","William")</f>
        <v>William</v>
      </c>
    </row>
    <row r="558" spans="1:26" ht="15" x14ac:dyDescent="0.25">
      <c r="A558" s="1">
        <v>2587</v>
      </c>
      <c r="B558" s="1" t="s">
        <v>1429</v>
      </c>
      <c r="C558" s="1" t="s">
        <v>72</v>
      </c>
      <c r="D558" s="1">
        <v>0.02</v>
      </c>
      <c r="E558" s="1">
        <v>22.72</v>
      </c>
      <c r="F558" s="1">
        <v>8.99</v>
      </c>
      <c r="G558" s="1" t="s">
        <v>40</v>
      </c>
      <c r="H558" s="1" t="s">
        <v>73</v>
      </c>
      <c r="I558" s="1" t="s">
        <v>30</v>
      </c>
      <c r="J558" s="1" t="s">
        <v>128</v>
      </c>
      <c r="K558" s="1" t="s">
        <v>44</v>
      </c>
      <c r="L558" s="1" t="s">
        <v>330</v>
      </c>
      <c r="M558" s="1">
        <v>0.44</v>
      </c>
      <c r="N558" s="1" t="s">
        <v>34</v>
      </c>
      <c r="O558" s="1" t="s">
        <v>54</v>
      </c>
      <c r="P558" s="1" t="s">
        <v>359</v>
      </c>
      <c r="Q558" s="1" t="s">
        <v>1431</v>
      </c>
      <c r="R558" s="1">
        <v>54220</v>
      </c>
      <c r="S558" s="2">
        <v>42181</v>
      </c>
      <c r="T558" s="2">
        <v>42181</v>
      </c>
      <c r="U558" s="1">
        <v>200.0172</v>
      </c>
      <c r="V558" s="1">
        <v>12</v>
      </c>
      <c r="W558" s="45">
        <v>289.88</v>
      </c>
      <c r="X558" s="1">
        <v>91167</v>
      </c>
      <c r="Y558" s="1">
        <f>DataSheet!$E1898-DataSheet!$D1898</f>
        <v>31.69</v>
      </c>
      <c r="Z558" s="1" t="str">
        <f>_xlfn.IFS(DataSheet!$O1898="Central","Chris",DataSheet!$O1898="East","Erin",DataSheet!$O1898="South","Sam",DataSheet!$O1898="West","William")</f>
        <v>William</v>
      </c>
    </row>
    <row r="559" spans="1:26" ht="15" x14ac:dyDescent="0.25">
      <c r="A559" s="1">
        <v>2617</v>
      </c>
      <c r="B559" s="1" t="s">
        <v>2979</v>
      </c>
      <c r="C559" s="1" t="s">
        <v>72</v>
      </c>
      <c r="D559" s="1">
        <v>0.1</v>
      </c>
      <c r="E559" s="1">
        <v>3.25</v>
      </c>
      <c r="F559" s="1">
        <v>49</v>
      </c>
      <c r="G559" s="1" t="s">
        <v>40</v>
      </c>
      <c r="H559" s="1" t="s">
        <v>96</v>
      </c>
      <c r="I559" s="1" t="s">
        <v>50</v>
      </c>
      <c r="J559" s="1" t="s">
        <v>97</v>
      </c>
      <c r="K559" s="1" t="s">
        <v>66</v>
      </c>
      <c r="L559" s="1" t="s">
        <v>2721</v>
      </c>
      <c r="M559" s="1">
        <v>0.56000000000000005</v>
      </c>
      <c r="N559" s="1" t="s">
        <v>34</v>
      </c>
      <c r="O559" s="1" t="s">
        <v>54</v>
      </c>
      <c r="P559" s="1" t="s">
        <v>1073</v>
      </c>
      <c r="Q559" s="1" t="s">
        <v>2980</v>
      </c>
      <c r="R559" s="1">
        <v>57401</v>
      </c>
      <c r="S559" s="2">
        <v>42182</v>
      </c>
      <c r="T559" s="2">
        <v>42183</v>
      </c>
      <c r="U559" s="1">
        <v>-286.245</v>
      </c>
      <c r="V559" s="1">
        <v>6</v>
      </c>
      <c r="W559" s="45">
        <v>40.69</v>
      </c>
      <c r="X559" s="1">
        <v>91496</v>
      </c>
      <c r="Y559" s="1">
        <f>DataSheet!$E1902-DataSheet!$D1902</f>
        <v>4.21</v>
      </c>
      <c r="Z559" s="1" t="str">
        <f>_xlfn.IFS(DataSheet!$O1902="Central","Chris",DataSheet!$O1902="East","Erin",DataSheet!$O1902="South","Sam",DataSheet!$O1902="West","William")</f>
        <v>William</v>
      </c>
    </row>
    <row r="560" spans="1:26" ht="15" x14ac:dyDescent="0.25">
      <c r="A560" s="1">
        <v>2987</v>
      </c>
      <c r="B560" s="1" t="s">
        <v>2981</v>
      </c>
      <c r="C560" s="1" t="s">
        <v>27</v>
      </c>
      <c r="D560" s="1">
        <v>0.09</v>
      </c>
      <c r="E560" s="1">
        <v>100.98</v>
      </c>
      <c r="F560" s="1">
        <v>35.840000000000003</v>
      </c>
      <c r="G560" s="1" t="s">
        <v>28</v>
      </c>
      <c r="H560" s="1" t="s">
        <v>73</v>
      </c>
      <c r="I560" s="1" t="s">
        <v>30</v>
      </c>
      <c r="J560" s="1" t="s">
        <v>119</v>
      </c>
      <c r="K560" s="1" t="s">
        <v>32</v>
      </c>
      <c r="L560" s="1" t="s">
        <v>120</v>
      </c>
      <c r="M560" s="1">
        <v>0.62</v>
      </c>
      <c r="N560" s="1" t="s">
        <v>34</v>
      </c>
      <c r="O560" s="1" t="s">
        <v>54</v>
      </c>
      <c r="P560" s="1" t="s">
        <v>215</v>
      </c>
      <c r="Q560" s="1" t="s">
        <v>2982</v>
      </c>
      <c r="R560" s="1">
        <v>50265</v>
      </c>
      <c r="S560" s="2">
        <v>42183</v>
      </c>
      <c r="T560" s="2">
        <v>42183</v>
      </c>
      <c r="U560" s="1">
        <v>-103.624</v>
      </c>
      <c r="V560" s="1">
        <v>17</v>
      </c>
      <c r="W560" s="45">
        <v>1700.38</v>
      </c>
      <c r="X560" s="1">
        <v>91180</v>
      </c>
      <c r="Y560" s="1">
        <f>DataSheet!$E1903-DataSheet!$D1903</f>
        <v>2.9</v>
      </c>
      <c r="Z560" s="1" t="str">
        <f>_xlfn.IFS(DataSheet!$O1903="Central","Chris",DataSheet!$O1903="East","Erin",DataSheet!$O1903="South","Sam",DataSheet!$O1903="West","William")</f>
        <v>William</v>
      </c>
    </row>
    <row r="561" spans="1:26" ht="15" x14ac:dyDescent="0.25">
      <c r="A561" s="1">
        <v>2987</v>
      </c>
      <c r="B561" s="1" t="s">
        <v>2981</v>
      </c>
      <c r="C561" s="1" t="s">
        <v>27</v>
      </c>
      <c r="D561" s="1">
        <v>0.1</v>
      </c>
      <c r="E561" s="1">
        <v>5.78</v>
      </c>
      <c r="F561" s="1">
        <v>7.96</v>
      </c>
      <c r="G561" s="1" t="s">
        <v>40</v>
      </c>
      <c r="H561" s="1" t="s">
        <v>73</v>
      </c>
      <c r="I561" s="1" t="s">
        <v>50</v>
      </c>
      <c r="J561" s="1" t="s">
        <v>90</v>
      </c>
      <c r="K561" s="1" t="s">
        <v>75</v>
      </c>
      <c r="L561" s="1" t="s">
        <v>2983</v>
      </c>
      <c r="M561" s="1">
        <v>0.36</v>
      </c>
      <c r="N561" s="1" t="s">
        <v>34</v>
      </c>
      <c r="O561" s="1" t="s">
        <v>54</v>
      </c>
      <c r="P561" s="1" t="s">
        <v>215</v>
      </c>
      <c r="Q561" s="1" t="s">
        <v>2982</v>
      </c>
      <c r="R561" s="1">
        <v>50265</v>
      </c>
      <c r="S561" s="2">
        <v>42183</v>
      </c>
      <c r="T561" s="2">
        <v>42183</v>
      </c>
      <c r="U561" s="1">
        <v>-57.823999999999998</v>
      </c>
      <c r="V561" s="1">
        <v>6</v>
      </c>
      <c r="W561" s="45">
        <v>35.96</v>
      </c>
      <c r="X561" s="1">
        <v>91180</v>
      </c>
      <c r="Y561" s="1">
        <f>DataSheet!$E1904-DataSheet!$D1904</f>
        <v>146.28</v>
      </c>
      <c r="Z561" s="1" t="str">
        <f>_xlfn.IFS(DataSheet!$O1904="Central","Chris",DataSheet!$O1904="East","Erin",DataSheet!$O1904="South","Sam",DataSheet!$O1904="West","William")</f>
        <v>William</v>
      </c>
    </row>
    <row r="562" spans="1:26" ht="15" x14ac:dyDescent="0.25">
      <c r="A562" s="1">
        <v>1357</v>
      </c>
      <c r="B562" s="1" t="s">
        <v>2752</v>
      </c>
      <c r="C562" s="1" t="s">
        <v>39</v>
      </c>
      <c r="D562" s="1">
        <v>7.0000000000000007E-2</v>
      </c>
      <c r="E562" s="1">
        <v>119.99</v>
      </c>
      <c r="F562" s="1">
        <v>16.8</v>
      </c>
      <c r="G562" s="1" t="s">
        <v>28</v>
      </c>
      <c r="H562" s="1" t="s">
        <v>73</v>
      </c>
      <c r="I562" s="1" t="s">
        <v>42</v>
      </c>
      <c r="J562" s="1" t="s">
        <v>58</v>
      </c>
      <c r="K562" s="1" t="s">
        <v>32</v>
      </c>
      <c r="L562" s="1" t="s">
        <v>2986</v>
      </c>
      <c r="M562" s="1">
        <v>0.35</v>
      </c>
      <c r="N562" s="1" t="s">
        <v>34</v>
      </c>
      <c r="O562" s="1" t="s">
        <v>54</v>
      </c>
      <c r="P562" s="1" t="s">
        <v>189</v>
      </c>
      <c r="Q562" s="1" t="s">
        <v>2753</v>
      </c>
      <c r="R562" s="1">
        <v>78596</v>
      </c>
      <c r="S562" s="2">
        <v>42183</v>
      </c>
      <c r="T562" s="2">
        <v>42185</v>
      </c>
      <c r="U562" s="1">
        <v>1206.5961</v>
      </c>
      <c r="V562" s="1">
        <v>15</v>
      </c>
      <c r="W562" s="45">
        <v>1748.69</v>
      </c>
      <c r="X562" s="1">
        <v>88185</v>
      </c>
      <c r="Y562" s="1">
        <f>DataSheet!$E1906-DataSheet!$D1906</f>
        <v>10.610000000000001</v>
      </c>
      <c r="Z562" s="1" t="str">
        <f>_xlfn.IFS(DataSheet!$O1906="Central","Chris",DataSheet!$O1906="East","Erin",DataSheet!$O1906="South","Sam",DataSheet!$O1906="West","William")</f>
        <v>William</v>
      </c>
    </row>
    <row r="563" spans="1:26" ht="15" x14ac:dyDescent="0.25">
      <c r="A563" s="1">
        <v>2448</v>
      </c>
      <c r="B563" s="1" t="s">
        <v>2996</v>
      </c>
      <c r="C563" s="1" t="s">
        <v>39</v>
      </c>
      <c r="D563" s="1">
        <v>0.09</v>
      </c>
      <c r="E563" s="1">
        <v>6.48</v>
      </c>
      <c r="F563" s="1">
        <v>7.03</v>
      </c>
      <c r="G563" s="1" t="s">
        <v>40</v>
      </c>
      <c r="H563" s="1" t="s">
        <v>41</v>
      </c>
      <c r="I563" s="1" t="s">
        <v>50</v>
      </c>
      <c r="J563" s="1" t="s">
        <v>90</v>
      </c>
      <c r="K563" s="1" t="s">
        <v>75</v>
      </c>
      <c r="L563" s="1" t="s">
        <v>2525</v>
      </c>
      <c r="M563" s="1">
        <v>0.37</v>
      </c>
      <c r="N563" s="1" t="s">
        <v>34</v>
      </c>
      <c r="O563" s="1" t="s">
        <v>54</v>
      </c>
      <c r="P563" s="1" t="s">
        <v>86</v>
      </c>
      <c r="Q563" s="1" t="s">
        <v>161</v>
      </c>
      <c r="R563" s="1">
        <v>55410</v>
      </c>
      <c r="S563" s="2">
        <v>42184</v>
      </c>
      <c r="T563" s="2">
        <v>42186</v>
      </c>
      <c r="U563" s="1">
        <v>-126.208</v>
      </c>
      <c r="V563" s="1">
        <v>16</v>
      </c>
      <c r="W563" s="45">
        <v>96.96</v>
      </c>
      <c r="X563" s="1">
        <v>87790</v>
      </c>
      <c r="Y563" s="1">
        <f>DataSheet!$E1915-DataSheet!$D1915</f>
        <v>4.9200000000000008</v>
      </c>
      <c r="Z563" s="1" t="str">
        <f>_xlfn.IFS(DataSheet!$O1915="Central","Chris",DataSheet!$O1915="East","Erin",DataSheet!$O1915="South","Sam",DataSheet!$O1915="West","William")</f>
        <v>William</v>
      </c>
    </row>
    <row r="564" spans="1:26" ht="15" x14ac:dyDescent="0.25">
      <c r="A564" s="1">
        <v>1109</v>
      </c>
      <c r="B564" s="1" t="s">
        <v>2998</v>
      </c>
      <c r="C564" s="1" t="s">
        <v>118</v>
      </c>
      <c r="D564" s="1">
        <v>0.08</v>
      </c>
      <c r="E564" s="1">
        <v>8.3699999999999992</v>
      </c>
      <c r="F564" s="1">
        <v>10.16</v>
      </c>
      <c r="G564" s="1" t="s">
        <v>40</v>
      </c>
      <c r="H564" s="1" t="s">
        <v>41</v>
      </c>
      <c r="I564" s="1" t="s">
        <v>30</v>
      </c>
      <c r="J564" s="1" t="s">
        <v>128</v>
      </c>
      <c r="K564" s="1" t="s">
        <v>66</v>
      </c>
      <c r="L564" s="1" t="s">
        <v>1574</v>
      </c>
      <c r="M564" s="1">
        <v>0.59</v>
      </c>
      <c r="N564" s="1" t="s">
        <v>34</v>
      </c>
      <c r="O564" s="1" t="s">
        <v>54</v>
      </c>
      <c r="P564" s="1" t="s">
        <v>189</v>
      </c>
      <c r="Q564" s="1" t="s">
        <v>2999</v>
      </c>
      <c r="R564" s="1">
        <v>78041</v>
      </c>
      <c r="S564" s="2">
        <v>42184</v>
      </c>
      <c r="T564" s="2">
        <v>42184</v>
      </c>
      <c r="U564" s="1">
        <v>-169.232</v>
      </c>
      <c r="V564" s="1">
        <v>13</v>
      </c>
      <c r="W564" s="45">
        <v>108.99</v>
      </c>
      <c r="X564" s="1">
        <v>86410</v>
      </c>
      <c r="Y564" s="1">
        <f>DataSheet!$E1921-DataSheet!$D1921</f>
        <v>5.33</v>
      </c>
      <c r="Z564" s="1" t="str">
        <f>_xlfn.IFS(DataSheet!$O1921="Central","Chris",DataSheet!$O1921="East","Erin",DataSheet!$O1921="South","Sam",DataSheet!$O1921="West","William")</f>
        <v>William</v>
      </c>
    </row>
    <row r="565" spans="1:26" ht="15" x14ac:dyDescent="0.25">
      <c r="A565" s="1">
        <v>68</v>
      </c>
      <c r="B565" s="1" t="s">
        <v>110</v>
      </c>
      <c r="C565" s="1" t="s">
        <v>49</v>
      </c>
      <c r="D565" s="1">
        <v>0</v>
      </c>
      <c r="E565" s="1">
        <v>291.73</v>
      </c>
      <c r="F565" s="1">
        <v>48.8</v>
      </c>
      <c r="G565" s="1" t="s">
        <v>28</v>
      </c>
      <c r="H565" s="1" t="s">
        <v>96</v>
      </c>
      <c r="I565" s="1" t="s">
        <v>30</v>
      </c>
      <c r="J565" s="1" t="s">
        <v>111</v>
      </c>
      <c r="K565" s="1" t="s">
        <v>59</v>
      </c>
      <c r="L565" s="1" t="s">
        <v>112</v>
      </c>
      <c r="M565" s="1">
        <v>0.56000000000000005</v>
      </c>
      <c r="N565" s="1" t="s">
        <v>34</v>
      </c>
      <c r="O565" s="1" t="s">
        <v>113</v>
      </c>
      <c r="P565" s="1" t="s">
        <v>114</v>
      </c>
      <c r="Q565" s="1" t="s">
        <v>115</v>
      </c>
      <c r="R565" s="1">
        <v>10177</v>
      </c>
      <c r="S565" s="2">
        <v>42006</v>
      </c>
      <c r="T565" s="2">
        <v>42006</v>
      </c>
      <c r="U565" s="1">
        <v>-308.928</v>
      </c>
      <c r="V565" s="1">
        <v>4</v>
      </c>
      <c r="W565" s="45">
        <v>1239.06</v>
      </c>
      <c r="X565" s="1">
        <v>37537</v>
      </c>
      <c r="Y565" s="1">
        <f>DataSheet!$E17-DataSheet!$D17</f>
        <v>1.73</v>
      </c>
      <c r="Z565" s="1" t="str">
        <f>_xlfn.IFS(DataSheet!$O17="Central","Chris",DataSheet!$O17="East","Erin",DataSheet!$O17="South","Sam",DataSheet!$O17="West","William")</f>
        <v>Chris</v>
      </c>
    </row>
    <row r="566" spans="1:26" ht="15" x14ac:dyDescent="0.25">
      <c r="A566" s="1">
        <v>68</v>
      </c>
      <c r="B566" s="1" t="s">
        <v>110</v>
      </c>
      <c r="C566" s="1" t="s">
        <v>49</v>
      </c>
      <c r="D566" s="1">
        <v>7.0000000000000007E-2</v>
      </c>
      <c r="E566" s="1">
        <v>100.98</v>
      </c>
      <c r="F566" s="1">
        <v>45</v>
      </c>
      <c r="G566" s="1" t="s">
        <v>28</v>
      </c>
      <c r="H566" s="1" t="s">
        <v>96</v>
      </c>
      <c r="I566" s="1" t="s">
        <v>30</v>
      </c>
      <c r="J566" s="1" t="s">
        <v>111</v>
      </c>
      <c r="K566" s="1" t="s">
        <v>59</v>
      </c>
      <c r="L566" s="1" t="s">
        <v>116</v>
      </c>
      <c r="M566" s="1">
        <v>0.69</v>
      </c>
      <c r="N566" s="1" t="s">
        <v>34</v>
      </c>
      <c r="O566" s="1" t="s">
        <v>113</v>
      </c>
      <c r="P566" s="1" t="s">
        <v>114</v>
      </c>
      <c r="Q566" s="1" t="s">
        <v>115</v>
      </c>
      <c r="R566" s="1">
        <v>10177</v>
      </c>
      <c r="S566" s="2">
        <v>42006</v>
      </c>
      <c r="T566" s="2">
        <v>42008</v>
      </c>
      <c r="U566" s="1">
        <v>-1679.76</v>
      </c>
      <c r="V566" s="1">
        <v>43</v>
      </c>
      <c r="W566" s="45">
        <v>4083.19</v>
      </c>
      <c r="X566" s="1">
        <v>37537</v>
      </c>
      <c r="Y566" s="1">
        <f>DataSheet!$E18-DataSheet!$D18</f>
        <v>125.94999999999999</v>
      </c>
      <c r="Z566" s="1" t="str">
        <f>_xlfn.IFS(DataSheet!$O18="Central","Chris",DataSheet!$O18="East","Erin",DataSheet!$O18="South","Sam",DataSheet!$O18="West","William")</f>
        <v>Chris</v>
      </c>
    </row>
    <row r="567" spans="1:26" ht="15" x14ac:dyDescent="0.25">
      <c r="A567" s="1">
        <v>68</v>
      </c>
      <c r="B567" s="1" t="s">
        <v>110</v>
      </c>
      <c r="C567" s="1" t="s">
        <v>49</v>
      </c>
      <c r="D567" s="1">
        <v>0.05</v>
      </c>
      <c r="E567" s="1">
        <v>155.06</v>
      </c>
      <c r="F567" s="1">
        <v>7.07</v>
      </c>
      <c r="G567" s="1" t="s">
        <v>40</v>
      </c>
      <c r="H567" s="1" t="s">
        <v>96</v>
      </c>
      <c r="I567" s="1" t="s">
        <v>50</v>
      </c>
      <c r="J567" s="1" t="s">
        <v>80</v>
      </c>
      <c r="K567" s="1" t="s">
        <v>75</v>
      </c>
      <c r="L567" s="1" t="s">
        <v>108</v>
      </c>
      <c r="M567" s="1">
        <v>0.59</v>
      </c>
      <c r="N567" s="1" t="s">
        <v>34</v>
      </c>
      <c r="O567" s="1" t="s">
        <v>113</v>
      </c>
      <c r="P567" s="1" t="s">
        <v>114</v>
      </c>
      <c r="Q567" s="1" t="s">
        <v>115</v>
      </c>
      <c r="R567" s="1">
        <v>10177</v>
      </c>
      <c r="S567" s="2">
        <v>42006</v>
      </c>
      <c r="T567" s="2">
        <v>42013</v>
      </c>
      <c r="U567" s="1">
        <v>575.39599999999996</v>
      </c>
      <c r="V567" s="1">
        <v>32</v>
      </c>
      <c r="W567" s="45">
        <v>4902.38</v>
      </c>
      <c r="X567" s="1">
        <v>37537</v>
      </c>
      <c r="Y567" s="1">
        <f>DataSheet!$E19-DataSheet!$D19</f>
        <v>194.29000000000002</v>
      </c>
      <c r="Z567" s="1" t="str">
        <f>_xlfn.IFS(DataSheet!$O19="Central","Chris",DataSheet!$O19="East","Erin",DataSheet!$O19="South","Sam",DataSheet!$O19="West","William")</f>
        <v>Chris</v>
      </c>
    </row>
    <row r="568" spans="1:26" ht="15" x14ac:dyDescent="0.25">
      <c r="A568" s="1">
        <v>351</v>
      </c>
      <c r="B568" s="1" t="s">
        <v>131</v>
      </c>
      <c r="C568" s="1" t="s">
        <v>118</v>
      </c>
      <c r="D568" s="1">
        <v>0.04</v>
      </c>
      <c r="E568" s="1">
        <v>99.23</v>
      </c>
      <c r="F568" s="1">
        <v>8.99</v>
      </c>
      <c r="G568" s="1" t="s">
        <v>40</v>
      </c>
      <c r="H568" s="1" t="s">
        <v>73</v>
      </c>
      <c r="I568" s="1" t="s">
        <v>30</v>
      </c>
      <c r="J568" s="1" t="s">
        <v>128</v>
      </c>
      <c r="K568" s="1" t="s">
        <v>44</v>
      </c>
      <c r="L568" s="1" t="s">
        <v>129</v>
      </c>
      <c r="M568" s="1">
        <v>0.35</v>
      </c>
      <c r="N568" s="1" t="s">
        <v>34</v>
      </c>
      <c r="O568" s="1" t="s">
        <v>113</v>
      </c>
      <c r="P568" s="1" t="s">
        <v>114</v>
      </c>
      <c r="Q568" s="1" t="s">
        <v>132</v>
      </c>
      <c r="R568" s="1">
        <v>13601</v>
      </c>
      <c r="S568" s="2">
        <v>42006</v>
      </c>
      <c r="T568" s="2">
        <v>42008</v>
      </c>
      <c r="U568" s="1">
        <v>993.83460000000002</v>
      </c>
      <c r="V568" s="1">
        <v>14</v>
      </c>
      <c r="W568" s="45">
        <v>1440.34</v>
      </c>
      <c r="X568" s="1">
        <v>88686</v>
      </c>
      <c r="Y568" s="1">
        <f>DataSheet!$E24-DataSheet!$D24</f>
        <v>120.89</v>
      </c>
      <c r="Z568" s="1" t="str">
        <f>_xlfn.IFS(DataSheet!$O24="Central","Chris",DataSheet!$O24="East","Erin",DataSheet!$O24="South","Sam",DataSheet!$O24="West","William")</f>
        <v>Chris</v>
      </c>
    </row>
    <row r="569" spans="1:26" ht="15" x14ac:dyDescent="0.25">
      <c r="A569" s="1">
        <v>2303</v>
      </c>
      <c r="B569" s="1" t="s">
        <v>158</v>
      </c>
      <c r="C569" s="1" t="s">
        <v>39</v>
      </c>
      <c r="D569" s="1">
        <v>0.1</v>
      </c>
      <c r="E569" s="1">
        <v>146.34</v>
      </c>
      <c r="F569" s="1">
        <v>43.75</v>
      </c>
      <c r="G569" s="1" t="s">
        <v>28</v>
      </c>
      <c r="H569" s="1" t="s">
        <v>96</v>
      </c>
      <c r="I569" s="1" t="s">
        <v>30</v>
      </c>
      <c r="J569" s="1" t="s">
        <v>31</v>
      </c>
      <c r="K569" s="1" t="s">
        <v>32</v>
      </c>
      <c r="L569" s="1" t="s">
        <v>157</v>
      </c>
      <c r="M569" s="1">
        <v>0.64</v>
      </c>
      <c r="N569" s="1" t="s">
        <v>34</v>
      </c>
      <c r="O569" s="1" t="s">
        <v>113</v>
      </c>
      <c r="P569" s="1" t="s">
        <v>114</v>
      </c>
      <c r="Q569" s="1" t="s">
        <v>115</v>
      </c>
      <c r="R569" s="1">
        <v>10011</v>
      </c>
      <c r="S569" s="2">
        <v>42007</v>
      </c>
      <c r="T569" s="2">
        <v>42008</v>
      </c>
      <c r="U569" s="1">
        <v>-270.85000000000002</v>
      </c>
      <c r="V569" s="1">
        <v>6</v>
      </c>
      <c r="W569" s="45">
        <v>850.64</v>
      </c>
      <c r="X569" s="1">
        <v>37987</v>
      </c>
      <c r="Y569" s="1">
        <f>DataSheet!$E33-DataSheet!$D33</f>
        <v>21.75</v>
      </c>
      <c r="Z569" s="1" t="str">
        <f>_xlfn.IFS(DataSheet!$O33="Central","Chris",DataSheet!$O33="East","Erin",DataSheet!$O33="South","Sam",DataSheet!$O33="West","William")</f>
        <v>Chris</v>
      </c>
    </row>
    <row r="570" spans="1:26" ht="15" x14ac:dyDescent="0.25">
      <c r="A570" s="1">
        <v>2460</v>
      </c>
      <c r="B570" s="1" t="s">
        <v>162</v>
      </c>
      <c r="C570" s="1" t="s">
        <v>39</v>
      </c>
      <c r="D570" s="1">
        <v>0.03</v>
      </c>
      <c r="E570" s="1">
        <v>6.48</v>
      </c>
      <c r="F570" s="1">
        <v>8.73</v>
      </c>
      <c r="G570" s="1" t="s">
        <v>40</v>
      </c>
      <c r="H570" s="1" t="s">
        <v>73</v>
      </c>
      <c r="I570" s="1" t="s">
        <v>50</v>
      </c>
      <c r="J570" s="1" t="s">
        <v>90</v>
      </c>
      <c r="K570" s="1" t="s">
        <v>75</v>
      </c>
      <c r="L570" s="1" t="s">
        <v>160</v>
      </c>
      <c r="M570" s="1">
        <v>0.37</v>
      </c>
      <c r="N570" s="1" t="s">
        <v>34</v>
      </c>
      <c r="O570" s="1" t="s">
        <v>113</v>
      </c>
      <c r="P570" s="1" t="s">
        <v>114</v>
      </c>
      <c r="Q570" s="1" t="s">
        <v>115</v>
      </c>
      <c r="R570" s="1">
        <v>10035</v>
      </c>
      <c r="S570" s="2">
        <v>42007</v>
      </c>
      <c r="T570" s="2">
        <v>42009</v>
      </c>
      <c r="U570" s="1">
        <v>-35.04</v>
      </c>
      <c r="V570" s="1">
        <v>8</v>
      </c>
      <c r="W570" s="45">
        <v>63.78</v>
      </c>
      <c r="X570" s="1">
        <v>30785</v>
      </c>
      <c r="Y570" s="1">
        <f>DataSheet!$E35-DataSheet!$D35</f>
        <v>65.92</v>
      </c>
      <c r="Z570" s="1" t="str">
        <f>_xlfn.IFS(DataSheet!$O35="Central","Chris",DataSheet!$O35="East","Erin",DataSheet!$O35="South","Sam",DataSheet!$O35="West","William")</f>
        <v>Chris</v>
      </c>
    </row>
    <row r="571" spans="1:26" ht="15" x14ac:dyDescent="0.25">
      <c r="A571" s="1">
        <v>2460</v>
      </c>
      <c r="B571" s="1" t="s">
        <v>162</v>
      </c>
      <c r="C571" s="1" t="s">
        <v>39</v>
      </c>
      <c r="D571" s="1">
        <v>7.0000000000000007E-2</v>
      </c>
      <c r="E571" s="1">
        <v>9.93</v>
      </c>
      <c r="F571" s="1">
        <v>1.0900000000000001</v>
      </c>
      <c r="G571" s="1" t="s">
        <v>40</v>
      </c>
      <c r="H571" s="1" t="s">
        <v>73</v>
      </c>
      <c r="I571" s="1" t="s">
        <v>50</v>
      </c>
      <c r="J571" s="1" t="s">
        <v>51</v>
      </c>
      <c r="K571" s="1" t="s">
        <v>52</v>
      </c>
      <c r="L571" s="1" t="s">
        <v>163</v>
      </c>
      <c r="M571" s="1">
        <v>0.43</v>
      </c>
      <c r="N571" s="1" t="s">
        <v>34</v>
      </c>
      <c r="O571" s="1" t="s">
        <v>113</v>
      </c>
      <c r="P571" s="1" t="s">
        <v>114</v>
      </c>
      <c r="Q571" s="1" t="s">
        <v>115</v>
      </c>
      <c r="R571" s="1">
        <v>10035</v>
      </c>
      <c r="S571" s="2">
        <v>42007</v>
      </c>
      <c r="T571" s="2">
        <v>42010</v>
      </c>
      <c r="U571" s="1">
        <v>149.53</v>
      </c>
      <c r="V571" s="1">
        <v>46</v>
      </c>
      <c r="W571" s="45">
        <v>451.61</v>
      </c>
      <c r="X571" s="1">
        <v>30785</v>
      </c>
      <c r="Y571" s="1">
        <f>DataSheet!$E36-DataSheet!$D36</f>
        <v>7.08</v>
      </c>
      <c r="Z571" s="1" t="str">
        <f>_xlfn.IFS(DataSheet!$O36="Central","Chris",DataSheet!$O36="East","Erin",DataSheet!$O36="South","Sam",DataSheet!$O36="West","William")</f>
        <v>Chris</v>
      </c>
    </row>
    <row r="572" spans="1:26" ht="15" x14ac:dyDescent="0.25">
      <c r="A572" s="1">
        <v>2081</v>
      </c>
      <c r="B572" s="1" t="s">
        <v>177</v>
      </c>
      <c r="C572" s="1" t="s">
        <v>49</v>
      </c>
      <c r="D572" s="1">
        <v>0.09</v>
      </c>
      <c r="E572" s="1">
        <v>1.48</v>
      </c>
      <c r="F572" s="1">
        <v>0.7</v>
      </c>
      <c r="G572" s="1" t="s">
        <v>40</v>
      </c>
      <c r="H572" s="1" t="s">
        <v>96</v>
      </c>
      <c r="I572" s="1" t="s">
        <v>50</v>
      </c>
      <c r="J572" s="1" t="s">
        <v>178</v>
      </c>
      <c r="K572" s="1" t="s">
        <v>52</v>
      </c>
      <c r="L572" s="1" t="s">
        <v>179</v>
      </c>
      <c r="M572" s="1">
        <v>0.37</v>
      </c>
      <c r="N572" s="1" t="s">
        <v>34</v>
      </c>
      <c r="O572" s="1" t="s">
        <v>113</v>
      </c>
      <c r="P572" s="1" t="s">
        <v>114</v>
      </c>
      <c r="Q572" s="1" t="s">
        <v>180</v>
      </c>
      <c r="R572" s="1">
        <v>14853</v>
      </c>
      <c r="S572" s="2">
        <v>42007</v>
      </c>
      <c r="T572" s="2">
        <v>42009</v>
      </c>
      <c r="U572" s="1">
        <v>1.68</v>
      </c>
      <c r="V572" s="1">
        <v>6</v>
      </c>
      <c r="W572" s="45">
        <v>8.9499999999999993</v>
      </c>
      <c r="X572" s="1">
        <v>86092</v>
      </c>
      <c r="Y572" s="1">
        <f>DataSheet!$E42-DataSheet!$D42</f>
        <v>70.930000000000007</v>
      </c>
      <c r="Z572" s="1" t="str">
        <f>_xlfn.IFS(DataSheet!$O42="Central","Chris",DataSheet!$O42="East","Erin",DataSheet!$O42="South","Sam",DataSheet!$O42="West","William")</f>
        <v>Chris</v>
      </c>
    </row>
    <row r="573" spans="1:26" ht="15" x14ac:dyDescent="0.25">
      <c r="A573" s="1">
        <v>1085</v>
      </c>
      <c r="B573" s="1" t="s">
        <v>233</v>
      </c>
      <c r="C573" s="1" t="s">
        <v>72</v>
      </c>
      <c r="D573" s="1">
        <v>0.05</v>
      </c>
      <c r="E573" s="1">
        <v>7.64</v>
      </c>
      <c r="F573" s="1">
        <v>5.83</v>
      </c>
      <c r="G573" s="1" t="s">
        <v>40</v>
      </c>
      <c r="H573" s="1" t="s">
        <v>73</v>
      </c>
      <c r="I573" s="1" t="s">
        <v>50</v>
      </c>
      <c r="J573" s="1" t="s">
        <v>90</v>
      </c>
      <c r="K573" s="1" t="s">
        <v>52</v>
      </c>
      <c r="L573" s="1" t="s">
        <v>234</v>
      </c>
      <c r="M573" s="1">
        <v>0.36</v>
      </c>
      <c r="N573" s="1" t="s">
        <v>34</v>
      </c>
      <c r="O573" s="1" t="s">
        <v>113</v>
      </c>
      <c r="P573" s="1" t="s">
        <v>114</v>
      </c>
      <c r="Q573" s="1" t="s">
        <v>235</v>
      </c>
      <c r="R573" s="1">
        <v>11729</v>
      </c>
      <c r="S573" s="2">
        <v>42009</v>
      </c>
      <c r="T573" s="2">
        <v>42010</v>
      </c>
      <c r="U573" s="1">
        <v>-40.275199999999998</v>
      </c>
      <c r="V573" s="1">
        <v>6</v>
      </c>
      <c r="W573" s="45">
        <v>47.18</v>
      </c>
      <c r="X573" s="1">
        <v>86122</v>
      </c>
      <c r="Y573" s="1">
        <f>DataSheet!$E66-DataSheet!$D66</f>
        <v>30.51</v>
      </c>
      <c r="Z573" s="1" t="str">
        <f>_xlfn.IFS(DataSheet!$O66="Central","Chris",DataSheet!$O66="East","Erin",DataSheet!$O66="South","Sam",DataSheet!$O66="West","William")</f>
        <v>Chris</v>
      </c>
    </row>
    <row r="574" spans="1:26" ht="15" x14ac:dyDescent="0.25">
      <c r="A574" s="1">
        <v>783</v>
      </c>
      <c r="B574" s="1" t="s">
        <v>249</v>
      </c>
      <c r="C574" s="1" t="s">
        <v>49</v>
      </c>
      <c r="D574" s="1">
        <v>0.02</v>
      </c>
      <c r="E574" s="1">
        <v>100.98</v>
      </c>
      <c r="F574" s="1">
        <v>35.840000000000003</v>
      </c>
      <c r="G574" s="1" t="s">
        <v>28</v>
      </c>
      <c r="H574" s="1" t="s">
        <v>29</v>
      </c>
      <c r="I574" s="1" t="s">
        <v>30</v>
      </c>
      <c r="J574" s="1" t="s">
        <v>119</v>
      </c>
      <c r="K574" s="1" t="s">
        <v>32</v>
      </c>
      <c r="L574" s="1" t="s">
        <v>120</v>
      </c>
      <c r="M574" s="1">
        <v>0.62</v>
      </c>
      <c r="N574" s="1" t="s">
        <v>34</v>
      </c>
      <c r="O574" s="1" t="s">
        <v>113</v>
      </c>
      <c r="P574" s="1" t="s">
        <v>250</v>
      </c>
      <c r="Q574" s="1" t="s">
        <v>251</v>
      </c>
      <c r="R574" s="1">
        <v>6010</v>
      </c>
      <c r="S574" s="2">
        <v>42010</v>
      </c>
      <c r="T574" s="2">
        <v>42010</v>
      </c>
      <c r="U574" s="1">
        <v>-134.91200000000001</v>
      </c>
      <c r="V574" s="1">
        <v>6</v>
      </c>
      <c r="W574" s="45">
        <v>614.99</v>
      </c>
      <c r="X574" s="1">
        <v>90961</v>
      </c>
      <c r="Y574" s="1">
        <f>DataSheet!$E71-DataSheet!$D71</f>
        <v>24.939999999999998</v>
      </c>
      <c r="Z574" s="1" t="str">
        <f>_xlfn.IFS(DataSheet!$O71="Central","Chris",DataSheet!$O71="East","Erin",DataSheet!$O71="South","Sam",DataSheet!$O71="West","William")</f>
        <v>Chris</v>
      </c>
    </row>
    <row r="575" spans="1:26" ht="15" x14ac:dyDescent="0.25">
      <c r="A575" s="1">
        <v>211</v>
      </c>
      <c r="B575" s="1" t="s">
        <v>264</v>
      </c>
      <c r="C575" s="1" t="s">
        <v>118</v>
      </c>
      <c r="D575" s="1">
        <v>0.01</v>
      </c>
      <c r="E575" s="1">
        <v>10.06</v>
      </c>
      <c r="F575" s="1">
        <v>2.06</v>
      </c>
      <c r="G575" s="1" t="s">
        <v>40</v>
      </c>
      <c r="H575" s="1" t="s">
        <v>41</v>
      </c>
      <c r="I575" s="1" t="s">
        <v>50</v>
      </c>
      <c r="J575" s="1" t="s">
        <v>90</v>
      </c>
      <c r="K575" s="1" t="s">
        <v>52</v>
      </c>
      <c r="L575" s="1" t="s">
        <v>175</v>
      </c>
      <c r="M575" s="1">
        <v>0.39</v>
      </c>
      <c r="N575" s="1" t="s">
        <v>34</v>
      </c>
      <c r="O575" s="1" t="s">
        <v>113</v>
      </c>
      <c r="P575" s="1" t="s">
        <v>114</v>
      </c>
      <c r="Q575" s="1" t="s">
        <v>265</v>
      </c>
      <c r="R575" s="1">
        <v>13501</v>
      </c>
      <c r="S575" s="2">
        <v>42010</v>
      </c>
      <c r="T575" s="2">
        <v>42012</v>
      </c>
      <c r="U575" s="1">
        <v>7.59</v>
      </c>
      <c r="V575" s="1">
        <v>2</v>
      </c>
      <c r="W575" s="45">
        <v>21.2</v>
      </c>
      <c r="X575" s="1">
        <v>85964</v>
      </c>
      <c r="Y575" s="1">
        <f>DataSheet!$E78-DataSheet!$D78</f>
        <v>49.36</v>
      </c>
      <c r="Z575" s="1" t="str">
        <f>_xlfn.IFS(DataSheet!$O78="Central","Chris",DataSheet!$O78="East","Erin",DataSheet!$O78="South","Sam",DataSheet!$O78="West","William")</f>
        <v>Chris</v>
      </c>
    </row>
    <row r="576" spans="1:26" ht="15" x14ac:dyDescent="0.25">
      <c r="A576" s="1">
        <v>211</v>
      </c>
      <c r="B576" s="1" t="s">
        <v>264</v>
      </c>
      <c r="C576" s="1" t="s">
        <v>118</v>
      </c>
      <c r="D576" s="1">
        <v>0</v>
      </c>
      <c r="E576" s="1">
        <v>65.989999999999995</v>
      </c>
      <c r="F576" s="1">
        <v>5.92</v>
      </c>
      <c r="G576" s="1" t="s">
        <v>40</v>
      </c>
      <c r="H576" s="1" t="s">
        <v>41</v>
      </c>
      <c r="I576" s="1" t="s">
        <v>42</v>
      </c>
      <c r="J576" s="1" t="s">
        <v>137</v>
      </c>
      <c r="K576" s="1" t="s">
        <v>75</v>
      </c>
      <c r="L576" s="1" t="s">
        <v>266</v>
      </c>
      <c r="M576" s="1">
        <v>0.55000000000000004</v>
      </c>
      <c r="N576" s="1" t="s">
        <v>34</v>
      </c>
      <c r="O576" s="1" t="s">
        <v>113</v>
      </c>
      <c r="P576" s="1" t="s">
        <v>114</v>
      </c>
      <c r="Q576" s="1" t="s">
        <v>265</v>
      </c>
      <c r="R576" s="1">
        <v>13501</v>
      </c>
      <c r="S576" s="2">
        <v>42010</v>
      </c>
      <c r="T576" s="2">
        <v>42012</v>
      </c>
      <c r="U576" s="1">
        <v>-107.98699999999999</v>
      </c>
      <c r="V576" s="1">
        <v>3</v>
      </c>
      <c r="W576" s="45">
        <v>173.32</v>
      </c>
      <c r="X576" s="1">
        <v>85964</v>
      </c>
      <c r="Y576" s="1">
        <f>DataSheet!$E79-DataSheet!$D79</f>
        <v>11.69</v>
      </c>
      <c r="Z576" s="1" t="str">
        <f>_xlfn.IFS(DataSheet!$O79="Central","Chris",DataSheet!$O79="East","Erin",DataSheet!$O79="South","Sam",DataSheet!$O79="West","William")</f>
        <v>Chris</v>
      </c>
    </row>
    <row r="577" spans="1:26" ht="15" x14ac:dyDescent="0.25">
      <c r="A577" s="1">
        <v>1606</v>
      </c>
      <c r="B577" s="1" t="s">
        <v>312</v>
      </c>
      <c r="C577" s="1" t="s">
        <v>118</v>
      </c>
      <c r="D577" s="1">
        <v>0.05</v>
      </c>
      <c r="E577" s="1">
        <v>1.98</v>
      </c>
      <c r="F577" s="1">
        <v>4.7699999999999996</v>
      </c>
      <c r="G577" s="1" t="s">
        <v>40</v>
      </c>
      <c r="H577" s="1" t="s">
        <v>73</v>
      </c>
      <c r="I577" s="1" t="s">
        <v>50</v>
      </c>
      <c r="J577" s="1" t="s">
        <v>74</v>
      </c>
      <c r="K577" s="1" t="s">
        <v>75</v>
      </c>
      <c r="L577" s="1" t="s">
        <v>313</v>
      </c>
      <c r="M577" s="1">
        <v>0.4</v>
      </c>
      <c r="N577" s="1" t="s">
        <v>34</v>
      </c>
      <c r="O577" s="1" t="s">
        <v>113</v>
      </c>
      <c r="P577" s="1" t="s">
        <v>114</v>
      </c>
      <c r="Q577" s="1" t="s">
        <v>314</v>
      </c>
      <c r="R577" s="1">
        <v>11010</v>
      </c>
      <c r="S577" s="2">
        <v>42011</v>
      </c>
      <c r="T577" s="2">
        <v>42012</v>
      </c>
      <c r="U577" s="1">
        <v>-14.359819999999999</v>
      </c>
      <c r="V577" s="1">
        <v>1</v>
      </c>
      <c r="W577" s="45">
        <v>3.53</v>
      </c>
      <c r="X577" s="1">
        <v>87993</v>
      </c>
      <c r="Y577" s="1">
        <f>DataSheet!$E98-DataSheet!$D98</f>
        <v>218.65</v>
      </c>
      <c r="Z577" s="1" t="str">
        <f>_xlfn.IFS(DataSheet!$O98="Central","Chris",DataSheet!$O98="East","Erin",DataSheet!$O98="South","Sam",DataSheet!$O98="West","William")</f>
        <v>Chris</v>
      </c>
    </row>
    <row r="578" spans="1:26" ht="15" x14ac:dyDescent="0.25">
      <c r="A578" s="1">
        <v>1606</v>
      </c>
      <c r="B578" s="1" t="s">
        <v>312</v>
      </c>
      <c r="C578" s="1" t="s">
        <v>118</v>
      </c>
      <c r="D578" s="1">
        <v>7.0000000000000007E-2</v>
      </c>
      <c r="E578" s="1">
        <v>699.99</v>
      </c>
      <c r="F578" s="1">
        <v>24.49</v>
      </c>
      <c r="G578" s="1" t="s">
        <v>89</v>
      </c>
      <c r="H578" s="1" t="s">
        <v>73</v>
      </c>
      <c r="I578" s="1" t="s">
        <v>42</v>
      </c>
      <c r="J578" s="1" t="s">
        <v>65</v>
      </c>
      <c r="K578" s="1" t="s">
        <v>66</v>
      </c>
      <c r="L578" s="1" t="s">
        <v>315</v>
      </c>
      <c r="M578" s="1">
        <v>0.41</v>
      </c>
      <c r="N578" s="1" t="s">
        <v>34</v>
      </c>
      <c r="O578" s="1" t="s">
        <v>113</v>
      </c>
      <c r="P578" s="1" t="s">
        <v>114</v>
      </c>
      <c r="Q578" s="1" t="s">
        <v>314</v>
      </c>
      <c r="R578" s="1">
        <v>11010</v>
      </c>
      <c r="S578" s="2">
        <v>42011</v>
      </c>
      <c r="T578" s="2">
        <v>42012</v>
      </c>
      <c r="U578" s="1">
        <v>-2870.2775999999999</v>
      </c>
      <c r="V578" s="1">
        <v>1</v>
      </c>
      <c r="W578" s="45">
        <v>706.56</v>
      </c>
      <c r="X578" s="1">
        <v>87993</v>
      </c>
      <c r="Y578" s="1">
        <f>DataSheet!$E99-DataSheet!$D99</f>
        <v>15.04</v>
      </c>
      <c r="Z578" s="1" t="str">
        <f>_xlfn.IFS(DataSheet!$O99="Central","Chris",DataSheet!$O99="East","Erin",DataSheet!$O99="South","Sam",DataSheet!$O99="West","William")</f>
        <v>Chris</v>
      </c>
    </row>
    <row r="579" spans="1:26" ht="15" x14ac:dyDescent="0.25">
      <c r="A579" s="1">
        <v>1606</v>
      </c>
      <c r="B579" s="1" t="s">
        <v>312</v>
      </c>
      <c r="C579" s="1" t="s">
        <v>118</v>
      </c>
      <c r="D579" s="1">
        <v>7.0000000000000007E-2</v>
      </c>
      <c r="E579" s="1">
        <v>6783.02</v>
      </c>
      <c r="F579" s="1">
        <v>24.49</v>
      </c>
      <c r="G579" s="1" t="s">
        <v>40</v>
      </c>
      <c r="H579" s="1" t="s">
        <v>73</v>
      </c>
      <c r="I579" s="1" t="s">
        <v>42</v>
      </c>
      <c r="J579" s="1" t="s">
        <v>58</v>
      </c>
      <c r="K579" s="1" t="s">
        <v>66</v>
      </c>
      <c r="L579" s="1" t="s">
        <v>316</v>
      </c>
      <c r="M579" s="1">
        <v>0.39</v>
      </c>
      <c r="N579" s="1" t="s">
        <v>34</v>
      </c>
      <c r="O579" s="1" t="s">
        <v>113</v>
      </c>
      <c r="P579" s="1" t="s">
        <v>114</v>
      </c>
      <c r="Q579" s="1" t="s">
        <v>314</v>
      </c>
      <c r="R579" s="1">
        <v>11010</v>
      </c>
      <c r="S579" s="2">
        <v>42011</v>
      </c>
      <c r="T579" s="2">
        <v>42012</v>
      </c>
      <c r="U579" s="1">
        <v>77.983599999999996</v>
      </c>
      <c r="V579" s="1">
        <v>2</v>
      </c>
      <c r="W579" s="45">
        <v>13121.07</v>
      </c>
      <c r="X579" s="1">
        <v>87993</v>
      </c>
      <c r="Y579" s="1">
        <f>DataSheet!$E100-DataSheet!$D100</f>
        <v>15.97</v>
      </c>
      <c r="Z579" s="1" t="str">
        <f>_xlfn.IFS(DataSheet!$O100="Central","Chris",DataSheet!$O100="East","Erin",DataSheet!$O100="South","Sam",DataSheet!$O100="West","William")</f>
        <v>Chris</v>
      </c>
    </row>
    <row r="580" spans="1:26" ht="15" x14ac:dyDescent="0.25">
      <c r="A580" s="1">
        <v>3076</v>
      </c>
      <c r="B580" s="1" t="s">
        <v>317</v>
      </c>
      <c r="C580" s="1" t="s">
        <v>118</v>
      </c>
      <c r="D580" s="1">
        <v>0</v>
      </c>
      <c r="E580" s="1">
        <v>137.47999999999999</v>
      </c>
      <c r="F580" s="1">
        <v>32.18</v>
      </c>
      <c r="G580" s="1" t="s">
        <v>28</v>
      </c>
      <c r="H580" s="1" t="s">
        <v>29</v>
      </c>
      <c r="I580" s="1" t="s">
        <v>30</v>
      </c>
      <c r="J580" s="1" t="s">
        <v>119</v>
      </c>
      <c r="K580" s="1" t="s">
        <v>32</v>
      </c>
      <c r="L580" s="1" t="s">
        <v>318</v>
      </c>
      <c r="M580" s="1">
        <v>0.78</v>
      </c>
      <c r="N580" s="1" t="s">
        <v>34</v>
      </c>
      <c r="O580" s="1" t="s">
        <v>113</v>
      </c>
      <c r="P580" s="1" t="s">
        <v>319</v>
      </c>
      <c r="Q580" s="1" t="s">
        <v>320</v>
      </c>
      <c r="R580" s="1">
        <v>44224</v>
      </c>
      <c r="S580" s="2">
        <v>42011</v>
      </c>
      <c r="T580" s="2">
        <v>42012</v>
      </c>
      <c r="U580" s="1">
        <v>-203.27</v>
      </c>
      <c r="V580" s="1">
        <v>2</v>
      </c>
      <c r="W580" s="45">
        <v>296.75</v>
      </c>
      <c r="X580" s="1">
        <v>88241</v>
      </c>
      <c r="Y580" s="1">
        <f>DataSheet!$E101-DataSheet!$D101</f>
        <v>46.849999999999994</v>
      </c>
      <c r="Z580" s="1" t="str">
        <f>_xlfn.IFS(DataSheet!$O101="Central","Chris",DataSheet!$O101="East","Erin",DataSheet!$O101="South","Sam",DataSheet!$O101="West","William")</f>
        <v>Chris</v>
      </c>
    </row>
    <row r="581" spans="1:26" ht="15" x14ac:dyDescent="0.25">
      <c r="A581" s="1">
        <v>3079</v>
      </c>
      <c r="B581" s="1" t="s">
        <v>321</v>
      </c>
      <c r="C581" s="1" t="s">
        <v>118</v>
      </c>
      <c r="D581" s="1">
        <v>0</v>
      </c>
      <c r="E581" s="1">
        <v>137.47999999999999</v>
      </c>
      <c r="F581" s="1">
        <v>32.18</v>
      </c>
      <c r="G581" s="1" t="s">
        <v>28</v>
      </c>
      <c r="H581" s="1" t="s">
        <v>29</v>
      </c>
      <c r="I581" s="1" t="s">
        <v>30</v>
      </c>
      <c r="J581" s="1" t="s">
        <v>119</v>
      </c>
      <c r="K581" s="1" t="s">
        <v>32</v>
      </c>
      <c r="L581" s="1" t="s">
        <v>318</v>
      </c>
      <c r="M581" s="1">
        <v>0.78</v>
      </c>
      <c r="N581" s="1" t="s">
        <v>34</v>
      </c>
      <c r="O581" s="1" t="s">
        <v>113</v>
      </c>
      <c r="P581" s="1" t="s">
        <v>322</v>
      </c>
      <c r="Q581" s="1" t="s">
        <v>323</v>
      </c>
      <c r="R581" s="1">
        <v>19112</v>
      </c>
      <c r="S581" s="2">
        <v>42011</v>
      </c>
      <c r="T581" s="2">
        <v>42012</v>
      </c>
      <c r="U581" s="1">
        <v>-203.27</v>
      </c>
      <c r="V581" s="1">
        <v>10</v>
      </c>
      <c r="W581" s="45">
        <v>1483.76</v>
      </c>
      <c r="X581" s="1">
        <v>12480</v>
      </c>
      <c r="Y581" s="1">
        <f>DataSheet!$E102-DataSheet!$D102</f>
        <v>574.66999999999996</v>
      </c>
      <c r="Z581" s="1" t="str">
        <f>_xlfn.IFS(DataSheet!$O102="Central","Chris",DataSheet!$O102="East","Erin",DataSheet!$O102="South","Sam",DataSheet!$O102="West","William")</f>
        <v>Chris</v>
      </c>
    </row>
    <row r="582" spans="1:26" ht="15" x14ac:dyDescent="0.25">
      <c r="A582" s="1">
        <v>2908</v>
      </c>
      <c r="B582" s="1" t="s">
        <v>327</v>
      </c>
      <c r="C582" s="1" t="s">
        <v>39</v>
      </c>
      <c r="D582" s="1">
        <v>7.0000000000000007E-2</v>
      </c>
      <c r="E582" s="1">
        <v>4.13</v>
      </c>
      <c r="F582" s="1">
        <v>0.99</v>
      </c>
      <c r="G582" s="1" t="s">
        <v>40</v>
      </c>
      <c r="H582" s="1" t="s">
        <v>73</v>
      </c>
      <c r="I582" s="1" t="s">
        <v>50</v>
      </c>
      <c r="J582" s="1" t="s">
        <v>154</v>
      </c>
      <c r="K582" s="1" t="s">
        <v>75</v>
      </c>
      <c r="L582" s="1" t="s">
        <v>328</v>
      </c>
      <c r="M582" s="1">
        <v>0.39</v>
      </c>
      <c r="N582" s="1" t="s">
        <v>34</v>
      </c>
      <c r="O582" s="1" t="s">
        <v>113</v>
      </c>
      <c r="P582" s="1" t="s">
        <v>319</v>
      </c>
      <c r="Q582" s="1" t="s">
        <v>329</v>
      </c>
      <c r="R582" s="1">
        <v>44125</v>
      </c>
      <c r="S582" s="2">
        <v>42012</v>
      </c>
      <c r="T582" s="2">
        <v>42012</v>
      </c>
      <c r="U582" s="1">
        <v>10.959199999999999</v>
      </c>
      <c r="V582" s="1">
        <v>4</v>
      </c>
      <c r="W582" s="45">
        <v>16.07</v>
      </c>
      <c r="X582" s="1">
        <v>88156</v>
      </c>
      <c r="Y582" s="1">
        <f>DataSheet!$E104-DataSheet!$D104</f>
        <v>6.21</v>
      </c>
      <c r="Z582" s="1" t="str">
        <f>_xlfn.IFS(DataSheet!$O104="Central","Chris",DataSheet!$O104="East","Erin",DataSheet!$O104="South","Sam",DataSheet!$O104="West","William")</f>
        <v>Chris</v>
      </c>
    </row>
    <row r="583" spans="1:26" ht="15" x14ac:dyDescent="0.25">
      <c r="A583" s="1">
        <v>2908</v>
      </c>
      <c r="B583" s="1" t="s">
        <v>327</v>
      </c>
      <c r="C583" s="1" t="s">
        <v>39</v>
      </c>
      <c r="D583" s="1">
        <v>0.03</v>
      </c>
      <c r="E583" s="1">
        <v>22.72</v>
      </c>
      <c r="F583" s="1">
        <v>8.99</v>
      </c>
      <c r="G583" s="1" t="s">
        <v>40</v>
      </c>
      <c r="H583" s="1" t="s">
        <v>73</v>
      </c>
      <c r="I583" s="1" t="s">
        <v>30</v>
      </c>
      <c r="J583" s="1" t="s">
        <v>128</v>
      </c>
      <c r="K583" s="1" t="s">
        <v>44</v>
      </c>
      <c r="L583" s="1" t="s">
        <v>330</v>
      </c>
      <c r="M583" s="1">
        <v>0.44</v>
      </c>
      <c r="N583" s="1" t="s">
        <v>34</v>
      </c>
      <c r="O583" s="1" t="s">
        <v>113</v>
      </c>
      <c r="P583" s="1" t="s">
        <v>319</v>
      </c>
      <c r="Q583" s="1" t="s">
        <v>329</v>
      </c>
      <c r="R583" s="1">
        <v>44125</v>
      </c>
      <c r="S583" s="2">
        <v>42012</v>
      </c>
      <c r="T583" s="2">
        <v>42012</v>
      </c>
      <c r="U583" s="1">
        <v>17.429400000000001</v>
      </c>
      <c r="V583" s="1">
        <v>1</v>
      </c>
      <c r="W583" s="45">
        <v>25.26</v>
      </c>
      <c r="X583" s="1">
        <v>88156</v>
      </c>
      <c r="Y583" s="1">
        <f>DataSheet!$E105-DataSheet!$D105</f>
        <v>4.9800000000000004</v>
      </c>
      <c r="Z583" s="1" t="str">
        <f>_xlfn.IFS(DataSheet!$O105="Central","Chris",DataSheet!$O105="East","Erin",DataSheet!$O105="South","Sam",DataSheet!$O105="West","William")</f>
        <v>Chris</v>
      </c>
    </row>
    <row r="584" spans="1:26" ht="15" x14ac:dyDescent="0.25">
      <c r="A584" s="1">
        <v>2508</v>
      </c>
      <c r="B584" s="1" t="s">
        <v>331</v>
      </c>
      <c r="C584" s="1" t="s">
        <v>49</v>
      </c>
      <c r="D584" s="1">
        <v>0.02</v>
      </c>
      <c r="E584" s="1">
        <v>5.81</v>
      </c>
      <c r="F584" s="1">
        <v>8.49</v>
      </c>
      <c r="G584" s="1" t="s">
        <v>40</v>
      </c>
      <c r="H584" s="1" t="s">
        <v>73</v>
      </c>
      <c r="I584" s="1" t="s">
        <v>50</v>
      </c>
      <c r="J584" s="1" t="s">
        <v>74</v>
      </c>
      <c r="K584" s="1" t="s">
        <v>75</v>
      </c>
      <c r="L584" s="1" t="s">
        <v>332</v>
      </c>
      <c r="M584" s="1">
        <v>0.39</v>
      </c>
      <c r="N584" s="1" t="s">
        <v>34</v>
      </c>
      <c r="O584" s="1" t="s">
        <v>113</v>
      </c>
      <c r="P584" s="1" t="s">
        <v>333</v>
      </c>
      <c r="Q584" s="1" t="s">
        <v>334</v>
      </c>
      <c r="R584" s="1">
        <v>4073</v>
      </c>
      <c r="S584" s="2">
        <v>42012</v>
      </c>
      <c r="T584" s="2">
        <v>42016</v>
      </c>
      <c r="U584" s="1">
        <v>-137.494</v>
      </c>
      <c r="V584" s="1">
        <v>7</v>
      </c>
      <c r="W584" s="45">
        <v>42.44</v>
      </c>
      <c r="X584" s="1">
        <v>87031</v>
      </c>
      <c r="Y584" s="1">
        <f>DataSheet!$E106-DataSheet!$D106</f>
        <v>160.97</v>
      </c>
      <c r="Z584" s="1" t="str">
        <f>_xlfn.IFS(DataSheet!$O106="Central","Chris",DataSheet!$O106="East","Erin",DataSheet!$O106="South","Sam",DataSheet!$O106="West","William")</f>
        <v>Chris</v>
      </c>
    </row>
    <row r="585" spans="1:26" ht="15" x14ac:dyDescent="0.25">
      <c r="A585" s="1">
        <v>358</v>
      </c>
      <c r="B585" s="1" t="s">
        <v>354</v>
      </c>
      <c r="C585" s="1" t="s">
        <v>49</v>
      </c>
      <c r="D585" s="1">
        <v>0.04</v>
      </c>
      <c r="E585" s="1">
        <v>125.99</v>
      </c>
      <c r="F585" s="1">
        <v>8.99</v>
      </c>
      <c r="G585" s="1" t="s">
        <v>40</v>
      </c>
      <c r="H585" s="1" t="s">
        <v>96</v>
      </c>
      <c r="I585" s="1" t="s">
        <v>42</v>
      </c>
      <c r="J585" s="1" t="s">
        <v>137</v>
      </c>
      <c r="K585" s="1" t="s">
        <v>75</v>
      </c>
      <c r="L585" s="1" t="s">
        <v>355</v>
      </c>
      <c r="M585" s="1">
        <v>0.59</v>
      </c>
      <c r="N585" s="1" t="s">
        <v>34</v>
      </c>
      <c r="O585" s="1" t="s">
        <v>113</v>
      </c>
      <c r="P585" s="1" t="s">
        <v>322</v>
      </c>
      <c r="Q585" s="1" t="s">
        <v>356</v>
      </c>
      <c r="R585" s="1">
        <v>19406</v>
      </c>
      <c r="S585" s="2">
        <v>42013</v>
      </c>
      <c r="T585" s="2">
        <v>42020</v>
      </c>
      <c r="U585" s="1">
        <v>-627.82191999999998</v>
      </c>
      <c r="V585" s="1">
        <v>1</v>
      </c>
      <c r="W585" s="45">
        <v>107.95</v>
      </c>
      <c r="X585" s="1">
        <v>91130</v>
      </c>
      <c r="Y585" s="1">
        <f>DataSheet!$E114-DataSheet!$D114</f>
        <v>200.94</v>
      </c>
      <c r="Z585" s="1" t="str">
        <f>_xlfn.IFS(DataSheet!$O114="Central","Chris",DataSheet!$O114="East","Erin",DataSheet!$O114="South","Sam",DataSheet!$O114="West","William")</f>
        <v>Chris</v>
      </c>
    </row>
    <row r="586" spans="1:26" ht="15" x14ac:dyDescent="0.25">
      <c r="A586" s="1">
        <v>2165</v>
      </c>
      <c r="B586" s="1" t="s">
        <v>370</v>
      </c>
      <c r="C586" s="1" t="s">
        <v>72</v>
      </c>
      <c r="D586" s="1">
        <v>0.09</v>
      </c>
      <c r="E586" s="1">
        <v>2.78</v>
      </c>
      <c r="F586" s="1">
        <v>0.97</v>
      </c>
      <c r="G586" s="1" t="s">
        <v>40</v>
      </c>
      <c r="H586" s="1" t="s">
        <v>29</v>
      </c>
      <c r="I586" s="1" t="s">
        <v>50</v>
      </c>
      <c r="J586" s="1" t="s">
        <v>51</v>
      </c>
      <c r="K586" s="1" t="s">
        <v>52</v>
      </c>
      <c r="L586" s="1" t="s">
        <v>371</v>
      </c>
      <c r="M586" s="1">
        <v>0.59</v>
      </c>
      <c r="N586" s="1" t="s">
        <v>34</v>
      </c>
      <c r="O586" s="1" t="s">
        <v>113</v>
      </c>
      <c r="P586" s="1" t="s">
        <v>333</v>
      </c>
      <c r="Q586" s="1" t="s">
        <v>372</v>
      </c>
      <c r="R586" s="1">
        <v>4330</v>
      </c>
      <c r="S586" s="2">
        <v>42013</v>
      </c>
      <c r="T586" s="2">
        <v>42015</v>
      </c>
      <c r="U586" s="1">
        <v>-5.0716000000000001</v>
      </c>
      <c r="V586" s="1">
        <v>6</v>
      </c>
      <c r="W586" s="45">
        <v>16.03</v>
      </c>
      <c r="X586" s="1">
        <v>88794</v>
      </c>
      <c r="Y586" s="1">
        <f>DataSheet!$E120-DataSheet!$D120</f>
        <v>1.63</v>
      </c>
      <c r="Z586" s="1" t="str">
        <f>_xlfn.IFS(DataSheet!$O120="Central","Chris",DataSheet!$O120="East","Erin",DataSheet!$O120="South","Sam",DataSheet!$O120="West","William")</f>
        <v>Chris</v>
      </c>
    </row>
    <row r="587" spans="1:26" ht="15" x14ac:dyDescent="0.25">
      <c r="A587" s="1">
        <v>894</v>
      </c>
      <c r="B587" s="1" t="s">
        <v>374</v>
      </c>
      <c r="C587" s="1" t="s">
        <v>27</v>
      </c>
      <c r="D587" s="1">
        <v>0.01</v>
      </c>
      <c r="E587" s="1">
        <v>8.34</v>
      </c>
      <c r="F587" s="1">
        <v>0.96</v>
      </c>
      <c r="G587" s="1" t="s">
        <v>40</v>
      </c>
      <c r="H587" s="1" t="s">
        <v>96</v>
      </c>
      <c r="I587" s="1" t="s">
        <v>30</v>
      </c>
      <c r="J587" s="1" t="s">
        <v>128</v>
      </c>
      <c r="K587" s="1" t="s">
        <v>52</v>
      </c>
      <c r="L587" s="1" t="s">
        <v>375</v>
      </c>
      <c r="M587" s="1">
        <v>0.43</v>
      </c>
      <c r="N587" s="1" t="s">
        <v>34</v>
      </c>
      <c r="O587" s="1" t="s">
        <v>113</v>
      </c>
      <c r="P587" s="1" t="s">
        <v>376</v>
      </c>
      <c r="Q587" s="1" t="s">
        <v>68</v>
      </c>
      <c r="R587" s="1">
        <v>20024</v>
      </c>
      <c r="S587" s="2">
        <v>42014</v>
      </c>
      <c r="T587" s="2">
        <v>42016</v>
      </c>
      <c r="U587" s="1">
        <v>29.332000000000001</v>
      </c>
      <c r="V587" s="1">
        <v>24</v>
      </c>
      <c r="W587" s="45">
        <v>199.12</v>
      </c>
      <c r="X587" s="1">
        <v>14596</v>
      </c>
      <c r="Y587" s="1">
        <f>DataSheet!$E122-DataSheet!$D122</f>
        <v>14.41</v>
      </c>
      <c r="Z587" s="1" t="str">
        <f>_xlfn.IFS(DataSheet!$O122="Central","Chris",DataSheet!$O122="East","Erin",DataSheet!$O122="South","Sam",DataSheet!$O122="West","William")</f>
        <v>Chris</v>
      </c>
    </row>
    <row r="588" spans="1:26" ht="15" x14ac:dyDescent="0.25">
      <c r="A588" s="1">
        <v>894</v>
      </c>
      <c r="B588" s="1" t="s">
        <v>374</v>
      </c>
      <c r="C588" s="1" t="s">
        <v>27</v>
      </c>
      <c r="D588" s="1">
        <v>0.06</v>
      </c>
      <c r="E588" s="1">
        <v>3.28</v>
      </c>
      <c r="F588" s="1">
        <v>3.97</v>
      </c>
      <c r="G588" s="1" t="s">
        <v>40</v>
      </c>
      <c r="H588" s="1" t="s">
        <v>96</v>
      </c>
      <c r="I588" s="1" t="s">
        <v>50</v>
      </c>
      <c r="J588" s="1" t="s">
        <v>51</v>
      </c>
      <c r="K588" s="1" t="s">
        <v>52</v>
      </c>
      <c r="L588" s="1" t="s">
        <v>369</v>
      </c>
      <c r="M588" s="1">
        <v>0.56000000000000005</v>
      </c>
      <c r="N588" s="1" t="s">
        <v>34</v>
      </c>
      <c r="O588" s="1" t="s">
        <v>113</v>
      </c>
      <c r="P588" s="1" t="s">
        <v>376</v>
      </c>
      <c r="Q588" s="1" t="s">
        <v>68</v>
      </c>
      <c r="R588" s="1">
        <v>20024</v>
      </c>
      <c r="S588" s="2">
        <v>42014</v>
      </c>
      <c r="T588" s="2">
        <v>42015</v>
      </c>
      <c r="U588" s="1">
        <v>-86</v>
      </c>
      <c r="V588" s="1">
        <v>19</v>
      </c>
      <c r="W588" s="45">
        <v>63.14</v>
      </c>
      <c r="X588" s="1">
        <v>14596</v>
      </c>
      <c r="Y588" s="1">
        <f>DataSheet!$E123-DataSheet!$D123</f>
        <v>5.7</v>
      </c>
      <c r="Z588" s="1" t="str">
        <f>_xlfn.IFS(DataSheet!$O123="Central","Chris",DataSheet!$O123="East","Erin",DataSheet!$O123="South","Sam",DataSheet!$O123="West","William")</f>
        <v>Chris</v>
      </c>
    </row>
    <row r="589" spans="1:26" ht="15" x14ac:dyDescent="0.25">
      <c r="A589" s="1">
        <v>2797</v>
      </c>
      <c r="B589" s="1" t="s">
        <v>392</v>
      </c>
      <c r="C589" s="1" t="s">
        <v>118</v>
      </c>
      <c r="D589" s="1">
        <v>0</v>
      </c>
      <c r="E589" s="1">
        <v>5.0199999999999996</v>
      </c>
      <c r="F589" s="1">
        <v>5.14</v>
      </c>
      <c r="G589" s="1" t="s">
        <v>40</v>
      </c>
      <c r="H589" s="1" t="s">
        <v>41</v>
      </c>
      <c r="I589" s="1" t="s">
        <v>42</v>
      </c>
      <c r="J589" s="1" t="s">
        <v>43</v>
      </c>
      <c r="K589" s="1" t="s">
        <v>44</v>
      </c>
      <c r="L589" s="1" t="s">
        <v>393</v>
      </c>
      <c r="M589" s="1">
        <v>0.79</v>
      </c>
      <c r="N589" s="1" t="s">
        <v>34</v>
      </c>
      <c r="O589" s="1" t="s">
        <v>113</v>
      </c>
      <c r="P589" s="1" t="s">
        <v>322</v>
      </c>
      <c r="Q589" s="1" t="s">
        <v>394</v>
      </c>
      <c r="R589" s="1">
        <v>15122</v>
      </c>
      <c r="S589" s="2">
        <v>42014</v>
      </c>
      <c r="T589" s="2">
        <v>42015</v>
      </c>
      <c r="U589" s="1">
        <v>-159.30279999999999</v>
      </c>
      <c r="V589" s="1">
        <v>8</v>
      </c>
      <c r="W589" s="45">
        <v>43.94</v>
      </c>
      <c r="X589" s="1">
        <v>87552</v>
      </c>
      <c r="Y589" s="1">
        <f>DataSheet!$E132-DataSheet!$D132</f>
        <v>4.87</v>
      </c>
      <c r="Z589" s="1" t="str">
        <f>_xlfn.IFS(DataSheet!$O132="Central","Chris",DataSheet!$O132="East","Erin",DataSheet!$O132="South","Sam",DataSheet!$O132="West","William")</f>
        <v>Chris</v>
      </c>
    </row>
    <row r="590" spans="1:26" ht="15" x14ac:dyDescent="0.25">
      <c r="A590" s="1">
        <v>947</v>
      </c>
      <c r="B590" s="1" t="s">
        <v>398</v>
      </c>
      <c r="C590" s="1" t="s">
        <v>27</v>
      </c>
      <c r="D590" s="1">
        <v>0.08</v>
      </c>
      <c r="E590" s="1">
        <v>14.2</v>
      </c>
      <c r="F590" s="1">
        <v>5.3</v>
      </c>
      <c r="G590" s="1" t="s">
        <v>89</v>
      </c>
      <c r="H590" s="1" t="s">
        <v>73</v>
      </c>
      <c r="I590" s="1" t="s">
        <v>30</v>
      </c>
      <c r="J590" s="1" t="s">
        <v>128</v>
      </c>
      <c r="K590" s="1" t="s">
        <v>52</v>
      </c>
      <c r="L590" s="1" t="s">
        <v>290</v>
      </c>
      <c r="M590" s="1">
        <v>0.46</v>
      </c>
      <c r="N590" s="1" t="s">
        <v>34</v>
      </c>
      <c r="O590" s="1" t="s">
        <v>113</v>
      </c>
      <c r="P590" s="1" t="s">
        <v>399</v>
      </c>
      <c r="Q590" s="1" t="s">
        <v>400</v>
      </c>
      <c r="R590" s="1">
        <v>7002</v>
      </c>
      <c r="S590" s="2">
        <v>42015</v>
      </c>
      <c r="T590" s="2">
        <v>42017</v>
      </c>
      <c r="U590" s="1">
        <v>27.23</v>
      </c>
      <c r="V590" s="1">
        <v>5</v>
      </c>
      <c r="W590" s="45">
        <v>72.11</v>
      </c>
      <c r="X590" s="1">
        <v>86565</v>
      </c>
      <c r="Y590" s="1">
        <f>DataSheet!$E134-DataSheet!$D134</f>
        <v>160.94999999999999</v>
      </c>
      <c r="Z590" s="1" t="str">
        <f>_xlfn.IFS(DataSheet!$O134="Central","Chris",DataSheet!$O134="East","Erin",DataSheet!$O134="South","Sam",DataSheet!$O134="West","William")</f>
        <v>Chris</v>
      </c>
    </row>
    <row r="591" spans="1:26" ht="15" x14ac:dyDescent="0.25">
      <c r="A591" s="1">
        <v>466</v>
      </c>
      <c r="B591" s="1" t="s">
        <v>404</v>
      </c>
      <c r="C591" s="1" t="s">
        <v>72</v>
      </c>
      <c r="D591" s="1">
        <v>0.08</v>
      </c>
      <c r="E591" s="1">
        <v>297.64</v>
      </c>
      <c r="F591" s="1">
        <v>14.7</v>
      </c>
      <c r="G591" s="1" t="s">
        <v>28</v>
      </c>
      <c r="H591" s="1" t="s">
        <v>29</v>
      </c>
      <c r="I591" s="1" t="s">
        <v>42</v>
      </c>
      <c r="J591" s="1" t="s">
        <v>58</v>
      </c>
      <c r="K591" s="1" t="s">
        <v>59</v>
      </c>
      <c r="L591" s="1" t="s">
        <v>389</v>
      </c>
      <c r="M591" s="1">
        <v>0.56999999999999995</v>
      </c>
      <c r="N591" s="1" t="s">
        <v>34</v>
      </c>
      <c r="O591" s="1" t="s">
        <v>113</v>
      </c>
      <c r="P591" s="1" t="s">
        <v>405</v>
      </c>
      <c r="Q591" s="1" t="s">
        <v>406</v>
      </c>
      <c r="R591" s="1">
        <v>2019</v>
      </c>
      <c r="S591" s="2">
        <v>42015</v>
      </c>
      <c r="T591" s="2">
        <v>42015</v>
      </c>
      <c r="U591" s="1">
        <v>496.79680000000002</v>
      </c>
      <c r="V591" s="1">
        <v>5</v>
      </c>
      <c r="W591" s="45">
        <v>1132.8399999999999</v>
      </c>
      <c r="X591" s="1">
        <v>88060</v>
      </c>
      <c r="Y591" s="1">
        <f>DataSheet!$E136-DataSheet!$D136</f>
        <v>5.66</v>
      </c>
      <c r="Z591" s="1" t="str">
        <f>_xlfn.IFS(DataSheet!$O136="Central","Chris",DataSheet!$O136="East","Erin",DataSheet!$O136="South","Sam",DataSheet!$O136="West","William")</f>
        <v>Chris</v>
      </c>
    </row>
    <row r="592" spans="1:26" ht="15" x14ac:dyDescent="0.25">
      <c r="A592" s="1">
        <v>467</v>
      </c>
      <c r="B592" s="1" t="s">
        <v>407</v>
      </c>
      <c r="C592" s="1" t="s">
        <v>72</v>
      </c>
      <c r="D592" s="1">
        <v>0.02</v>
      </c>
      <c r="E592" s="1">
        <v>12.99</v>
      </c>
      <c r="F592" s="1">
        <v>14.37</v>
      </c>
      <c r="G592" s="1" t="s">
        <v>40</v>
      </c>
      <c r="H592" s="1" t="s">
        <v>29</v>
      </c>
      <c r="I592" s="1" t="s">
        <v>30</v>
      </c>
      <c r="J592" s="1" t="s">
        <v>128</v>
      </c>
      <c r="K592" s="1" t="s">
        <v>66</v>
      </c>
      <c r="L592" s="1" t="s">
        <v>408</v>
      </c>
      <c r="M592" s="1">
        <v>0.73</v>
      </c>
      <c r="N592" s="1" t="s">
        <v>34</v>
      </c>
      <c r="O592" s="1" t="s">
        <v>113</v>
      </c>
      <c r="P592" s="1" t="s">
        <v>405</v>
      </c>
      <c r="Q592" s="1" t="s">
        <v>409</v>
      </c>
      <c r="R592" s="1">
        <v>1915</v>
      </c>
      <c r="S592" s="2">
        <v>42015</v>
      </c>
      <c r="T592" s="2">
        <v>42016</v>
      </c>
      <c r="U592" s="1">
        <v>-556.80960000000005</v>
      </c>
      <c r="V592" s="1">
        <v>11</v>
      </c>
      <c r="W592" s="45">
        <v>143.63</v>
      </c>
      <c r="X592" s="1">
        <v>88060</v>
      </c>
      <c r="Y592" s="1">
        <f>DataSheet!$E137-DataSheet!$D137</f>
        <v>30.88</v>
      </c>
      <c r="Z592" s="1" t="str">
        <f>_xlfn.IFS(DataSheet!$O137="Central","Chris",DataSheet!$O137="East","Erin",DataSheet!$O137="South","Sam",DataSheet!$O137="West","William")</f>
        <v>Chris</v>
      </c>
    </row>
    <row r="593" spans="1:26" ht="15" x14ac:dyDescent="0.25">
      <c r="A593" s="1">
        <v>468</v>
      </c>
      <c r="B593" s="1" t="s">
        <v>410</v>
      </c>
      <c r="C593" s="1" t="s">
        <v>72</v>
      </c>
      <c r="D593" s="1">
        <v>0.06</v>
      </c>
      <c r="E593" s="1">
        <v>14.42</v>
      </c>
      <c r="F593" s="1">
        <v>6.75</v>
      </c>
      <c r="G593" s="1" t="s">
        <v>40</v>
      </c>
      <c r="H593" s="1" t="s">
        <v>29</v>
      </c>
      <c r="I593" s="1" t="s">
        <v>50</v>
      </c>
      <c r="J593" s="1" t="s">
        <v>97</v>
      </c>
      <c r="K593" s="1" t="s">
        <v>146</v>
      </c>
      <c r="L593" s="1" t="s">
        <v>411</v>
      </c>
      <c r="M593" s="1">
        <v>0.52</v>
      </c>
      <c r="N593" s="1" t="s">
        <v>34</v>
      </c>
      <c r="O593" s="1" t="s">
        <v>113</v>
      </c>
      <c r="P593" s="1" t="s">
        <v>405</v>
      </c>
      <c r="Q593" s="1" t="s">
        <v>412</v>
      </c>
      <c r="R593" s="1">
        <v>2341</v>
      </c>
      <c r="S593" s="2">
        <v>42015</v>
      </c>
      <c r="T593" s="2">
        <v>42016</v>
      </c>
      <c r="U593" s="1">
        <v>-27.738800000000001</v>
      </c>
      <c r="V593" s="1">
        <v>5</v>
      </c>
      <c r="W593" s="45">
        <v>73.040000000000006</v>
      </c>
      <c r="X593" s="1">
        <v>88060</v>
      </c>
      <c r="Y593" s="1">
        <f>DataSheet!$E138-DataSheet!$D138</f>
        <v>6.4700000000000006</v>
      </c>
      <c r="Z593" s="1" t="str">
        <f>_xlfn.IFS(DataSheet!$O138="Central","Chris",DataSheet!$O138="East","Erin",DataSheet!$O138="South","Sam",DataSheet!$O138="West","William")</f>
        <v>Chris</v>
      </c>
    </row>
    <row r="594" spans="1:26" ht="15" x14ac:dyDescent="0.25">
      <c r="A594" s="1">
        <v>469</v>
      </c>
      <c r="B594" s="1" t="s">
        <v>413</v>
      </c>
      <c r="C594" s="1" t="s">
        <v>72</v>
      </c>
      <c r="D594" s="1">
        <v>0.05</v>
      </c>
      <c r="E594" s="1">
        <v>4.1399999999999997</v>
      </c>
      <c r="F594" s="1">
        <v>6.6</v>
      </c>
      <c r="G594" s="1" t="s">
        <v>89</v>
      </c>
      <c r="H594" s="1" t="s">
        <v>29</v>
      </c>
      <c r="I594" s="1" t="s">
        <v>30</v>
      </c>
      <c r="J594" s="1" t="s">
        <v>128</v>
      </c>
      <c r="K594" s="1" t="s">
        <v>75</v>
      </c>
      <c r="L594" s="1" t="s">
        <v>414</v>
      </c>
      <c r="M594" s="1">
        <v>0.49</v>
      </c>
      <c r="N594" s="1" t="s">
        <v>34</v>
      </c>
      <c r="O594" s="1" t="s">
        <v>113</v>
      </c>
      <c r="P594" s="1" t="s">
        <v>399</v>
      </c>
      <c r="Q594" s="1" t="s">
        <v>415</v>
      </c>
      <c r="R594" s="1">
        <v>7506</v>
      </c>
      <c r="S594" s="2">
        <v>42015</v>
      </c>
      <c r="T594" s="2">
        <v>42017</v>
      </c>
      <c r="U594" s="1">
        <v>-128.68719999999999</v>
      </c>
      <c r="V594" s="1">
        <v>7</v>
      </c>
      <c r="W594" s="45">
        <v>33.35</v>
      </c>
      <c r="X594" s="1">
        <v>88060</v>
      </c>
      <c r="Y594" s="1">
        <f>DataSheet!$E139-DataSheet!$D139</f>
        <v>85.96</v>
      </c>
      <c r="Z594" s="1" t="str">
        <f>_xlfn.IFS(DataSheet!$O139="Central","Chris",DataSheet!$O139="East","Erin",DataSheet!$O139="South","Sam",DataSheet!$O139="West","William")</f>
        <v>Chris</v>
      </c>
    </row>
    <row r="595" spans="1:26" ht="15" x14ac:dyDescent="0.25">
      <c r="A595" s="1">
        <v>470</v>
      </c>
      <c r="B595" s="1" t="s">
        <v>416</v>
      </c>
      <c r="C595" s="1" t="s">
        <v>72</v>
      </c>
      <c r="D595" s="1">
        <v>0.03</v>
      </c>
      <c r="E595" s="1">
        <v>11.34</v>
      </c>
      <c r="F595" s="1">
        <v>5.01</v>
      </c>
      <c r="G595" s="1" t="s">
        <v>40</v>
      </c>
      <c r="H595" s="1" t="s">
        <v>29</v>
      </c>
      <c r="I595" s="1" t="s">
        <v>50</v>
      </c>
      <c r="J595" s="1" t="s">
        <v>90</v>
      </c>
      <c r="K595" s="1" t="s">
        <v>75</v>
      </c>
      <c r="L595" s="1" t="s">
        <v>417</v>
      </c>
      <c r="M595" s="1">
        <v>0.36</v>
      </c>
      <c r="N595" s="1" t="s">
        <v>34</v>
      </c>
      <c r="O595" s="1" t="s">
        <v>113</v>
      </c>
      <c r="P595" s="1" t="s">
        <v>399</v>
      </c>
      <c r="Q595" s="1" t="s">
        <v>418</v>
      </c>
      <c r="R595" s="1">
        <v>8601</v>
      </c>
      <c r="S595" s="2">
        <v>42015</v>
      </c>
      <c r="T595" s="2">
        <v>42015</v>
      </c>
      <c r="U595" s="1">
        <v>23.2028</v>
      </c>
      <c r="V595" s="1">
        <v>5</v>
      </c>
      <c r="W595" s="45">
        <v>60.24</v>
      </c>
      <c r="X595" s="1">
        <v>88060</v>
      </c>
      <c r="Y595" s="1">
        <f>DataSheet!$E140-DataSheet!$D140</f>
        <v>296.14</v>
      </c>
      <c r="Z595" s="1" t="str">
        <f>_xlfn.IFS(DataSheet!$O140="Central","Chris",DataSheet!$O140="East","Erin",DataSheet!$O140="South","Sam",DataSheet!$O140="West","William")</f>
        <v>Chris</v>
      </c>
    </row>
    <row r="596" spans="1:26" ht="15" x14ac:dyDescent="0.25">
      <c r="A596" s="1">
        <v>2776</v>
      </c>
      <c r="B596" s="1" t="s">
        <v>419</v>
      </c>
      <c r="C596" s="1" t="s">
        <v>27</v>
      </c>
      <c r="D596" s="1">
        <v>0.03</v>
      </c>
      <c r="E596" s="1">
        <v>350.98</v>
      </c>
      <c r="F596" s="1">
        <v>30</v>
      </c>
      <c r="G596" s="1" t="s">
        <v>28</v>
      </c>
      <c r="H596" s="1" t="s">
        <v>41</v>
      </c>
      <c r="I596" s="1" t="s">
        <v>30</v>
      </c>
      <c r="J596" s="1" t="s">
        <v>111</v>
      </c>
      <c r="K596" s="1" t="s">
        <v>59</v>
      </c>
      <c r="L596" s="1" t="s">
        <v>193</v>
      </c>
      <c r="M596" s="1">
        <v>0.61</v>
      </c>
      <c r="N596" s="1" t="s">
        <v>34</v>
      </c>
      <c r="O596" s="1" t="s">
        <v>113</v>
      </c>
      <c r="P596" s="1" t="s">
        <v>420</v>
      </c>
      <c r="Q596" s="1" t="s">
        <v>421</v>
      </c>
      <c r="R596" s="1">
        <v>20877</v>
      </c>
      <c r="S596" s="2">
        <v>42016</v>
      </c>
      <c r="T596" s="2">
        <v>42019</v>
      </c>
      <c r="U596" s="1">
        <v>2692.4421000000002</v>
      </c>
      <c r="V596" s="1">
        <v>11</v>
      </c>
      <c r="W596" s="45">
        <v>3902.09</v>
      </c>
      <c r="X596" s="1">
        <v>91228</v>
      </c>
      <c r="Y596" s="1">
        <f>DataSheet!$E141-DataSheet!$D141</f>
        <v>55.97</v>
      </c>
      <c r="Z596" s="1" t="str">
        <f>_xlfn.IFS(DataSheet!$O141="Central","Chris",DataSheet!$O141="East","Erin",DataSheet!$O141="South","Sam",DataSheet!$O141="West","William")</f>
        <v>Chris</v>
      </c>
    </row>
    <row r="597" spans="1:26" ht="15" x14ac:dyDescent="0.25">
      <c r="A597" s="1">
        <v>2776</v>
      </c>
      <c r="B597" s="1" t="s">
        <v>419</v>
      </c>
      <c r="C597" s="1" t="s">
        <v>27</v>
      </c>
      <c r="D597" s="1">
        <v>0.04</v>
      </c>
      <c r="E597" s="1">
        <v>1.68</v>
      </c>
      <c r="F597" s="1">
        <v>1</v>
      </c>
      <c r="G597" s="1" t="s">
        <v>40</v>
      </c>
      <c r="H597" s="1" t="s">
        <v>41</v>
      </c>
      <c r="I597" s="1" t="s">
        <v>50</v>
      </c>
      <c r="J597" s="1" t="s">
        <v>51</v>
      </c>
      <c r="K597" s="1" t="s">
        <v>52</v>
      </c>
      <c r="L597" s="1" t="s">
        <v>422</v>
      </c>
      <c r="M597" s="1">
        <v>0.35</v>
      </c>
      <c r="N597" s="1" t="s">
        <v>34</v>
      </c>
      <c r="O597" s="1" t="s">
        <v>113</v>
      </c>
      <c r="P597" s="1" t="s">
        <v>420</v>
      </c>
      <c r="Q597" s="1" t="s">
        <v>421</v>
      </c>
      <c r="R597" s="1">
        <v>20877</v>
      </c>
      <c r="S597" s="2">
        <v>42016</v>
      </c>
      <c r="T597" s="2">
        <v>42018</v>
      </c>
      <c r="U597" s="1">
        <v>2.0672000000000001</v>
      </c>
      <c r="V597" s="1">
        <v>8</v>
      </c>
      <c r="W597" s="45">
        <v>14.18</v>
      </c>
      <c r="X597" s="1">
        <v>91228</v>
      </c>
      <c r="Y597" s="1">
        <f>DataSheet!$E142-DataSheet!$D142</f>
        <v>6.3100000000000005</v>
      </c>
      <c r="Z597" s="1" t="str">
        <f>_xlfn.IFS(DataSheet!$O142="Central","Chris",DataSheet!$O142="East","Erin",DataSheet!$O142="South","Sam",DataSheet!$O142="West","William")</f>
        <v>Chris</v>
      </c>
    </row>
    <row r="598" spans="1:26" ht="15" x14ac:dyDescent="0.25">
      <c r="A598" s="1">
        <v>898</v>
      </c>
      <c r="B598" s="1" t="s">
        <v>426</v>
      </c>
      <c r="C598" s="1" t="s">
        <v>39</v>
      </c>
      <c r="D598" s="1">
        <v>0.04</v>
      </c>
      <c r="E598" s="1">
        <v>90.97</v>
      </c>
      <c r="F598" s="1">
        <v>28</v>
      </c>
      <c r="G598" s="1" t="s">
        <v>28</v>
      </c>
      <c r="H598" s="1" t="s">
        <v>29</v>
      </c>
      <c r="I598" s="1" t="s">
        <v>42</v>
      </c>
      <c r="J598" s="1" t="s">
        <v>58</v>
      </c>
      <c r="K598" s="1" t="s">
        <v>59</v>
      </c>
      <c r="L598" s="1" t="s">
        <v>427</v>
      </c>
      <c r="M598" s="1">
        <v>0.38</v>
      </c>
      <c r="N598" s="1" t="s">
        <v>34</v>
      </c>
      <c r="O598" s="1" t="s">
        <v>113</v>
      </c>
      <c r="P598" s="1" t="s">
        <v>114</v>
      </c>
      <c r="Q598" s="1" t="s">
        <v>115</v>
      </c>
      <c r="R598" s="1">
        <v>10039</v>
      </c>
      <c r="S598" s="2">
        <v>42016</v>
      </c>
      <c r="T598" s="2">
        <v>42017</v>
      </c>
      <c r="U598" s="1">
        <v>-173.09520000000001</v>
      </c>
      <c r="V598" s="1">
        <v>6</v>
      </c>
      <c r="W598" s="45">
        <v>573.30999999999995</v>
      </c>
      <c r="X598" s="1">
        <v>33635</v>
      </c>
      <c r="Y598" s="1">
        <f>DataSheet!$E145-DataSheet!$D145</f>
        <v>260.89000000000004</v>
      </c>
      <c r="Z598" s="1" t="str">
        <f>_xlfn.IFS(DataSheet!$O145="Central","Chris",DataSheet!$O145="East","Erin",DataSheet!$O145="South","Sam",DataSheet!$O145="West","William")</f>
        <v>Chris</v>
      </c>
    </row>
    <row r="599" spans="1:26" ht="15" x14ac:dyDescent="0.25">
      <c r="A599" s="1">
        <v>898</v>
      </c>
      <c r="B599" s="1" t="s">
        <v>426</v>
      </c>
      <c r="C599" s="1" t="s">
        <v>39</v>
      </c>
      <c r="D599" s="1">
        <v>7.0000000000000007E-2</v>
      </c>
      <c r="E599" s="1">
        <v>20.34</v>
      </c>
      <c r="F599" s="1">
        <v>35</v>
      </c>
      <c r="G599" s="1" t="s">
        <v>40</v>
      </c>
      <c r="H599" s="1" t="s">
        <v>29</v>
      </c>
      <c r="I599" s="1" t="s">
        <v>50</v>
      </c>
      <c r="J599" s="1" t="s">
        <v>80</v>
      </c>
      <c r="K599" s="1" t="s">
        <v>66</v>
      </c>
      <c r="L599" s="1" t="s">
        <v>262</v>
      </c>
      <c r="M599" s="1">
        <v>0.84</v>
      </c>
      <c r="N599" s="1" t="s">
        <v>34</v>
      </c>
      <c r="O599" s="1" t="s">
        <v>113</v>
      </c>
      <c r="P599" s="1" t="s">
        <v>114</v>
      </c>
      <c r="Q599" s="1" t="s">
        <v>115</v>
      </c>
      <c r="R599" s="1">
        <v>10039</v>
      </c>
      <c r="S599" s="2">
        <v>42016</v>
      </c>
      <c r="T599" s="2">
        <v>42017</v>
      </c>
      <c r="U599" s="1">
        <v>-96.16</v>
      </c>
      <c r="V599" s="1">
        <v>5</v>
      </c>
      <c r="W599" s="45">
        <v>140.22999999999999</v>
      </c>
      <c r="X599" s="1">
        <v>33635</v>
      </c>
      <c r="Y599" s="1">
        <f>DataSheet!$E146-DataSheet!$D146</f>
        <v>10.51</v>
      </c>
      <c r="Z599" s="1" t="str">
        <f>_xlfn.IFS(DataSheet!$O146="Central","Chris",DataSheet!$O146="East","Erin",DataSheet!$O146="South","Sam",DataSheet!$O146="West","William")</f>
        <v>Chris</v>
      </c>
    </row>
    <row r="600" spans="1:26" ht="15" x14ac:dyDescent="0.25">
      <c r="A600" s="1">
        <v>899</v>
      </c>
      <c r="B600" s="1" t="s">
        <v>428</v>
      </c>
      <c r="C600" s="1" t="s">
        <v>39</v>
      </c>
      <c r="D600" s="1">
        <v>0.04</v>
      </c>
      <c r="E600" s="1">
        <v>90.97</v>
      </c>
      <c r="F600" s="1">
        <v>28</v>
      </c>
      <c r="G600" s="1" t="s">
        <v>28</v>
      </c>
      <c r="H600" s="1" t="s">
        <v>29</v>
      </c>
      <c r="I600" s="1" t="s">
        <v>42</v>
      </c>
      <c r="J600" s="1" t="s">
        <v>58</v>
      </c>
      <c r="K600" s="1" t="s">
        <v>59</v>
      </c>
      <c r="L600" s="1" t="s">
        <v>427</v>
      </c>
      <c r="M600" s="1">
        <v>0.38</v>
      </c>
      <c r="N600" s="1" t="s">
        <v>34</v>
      </c>
      <c r="O600" s="1" t="s">
        <v>113</v>
      </c>
      <c r="P600" s="1" t="s">
        <v>322</v>
      </c>
      <c r="Q600" s="1" t="s">
        <v>429</v>
      </c>
      <c r="R600" s="1">
        <v>16602</v>
      </c>
      <c r="S600" s="2">
        <v>42016</v>
      </c>
      <c r="T600" s="2">
        <v>42017</v>
      </c>
      <c r="U600" s="1">
        <v>-173.09520000000001</v>
      </c>
      <c r="V600" s="1">
        <v>2</v>
      </c>
      <c r="W600" s="45">
        <v>191.1</v>
      </c>
      <c r="X600" s="1">
        <v>86263</v>
      </c>
      <c r="Y600" s="1">
        <f>DataSheet!$E147-DataSheet!$D147</f>
        <v>5.9600000000000009</v>
      </c>
      <c r="Z600" s="1" t="str">
        <f>_xlfn.IFS(DataSheet!$O147="Central","Chris",DataSheet!$O147="East","Erin",DataSheet!$O147="South","Sam",DataSheet!$O147="West","William")</f>
        <v>Chris</v>
      </c>
    </row>
    <row r="601" spans="1:26" ht="15" x14ac:dyDescent="0.25">
      <c r="A601" s="1">
        <v>899</v>
      </c>
      <c r="B601" s="1" t="s">
        <v>428</v>
      </c>
      <c r="C601" s="1" t="s">
        <v>39</v>
      </c>
      <c r="D601" s="1">
        <v>7.0000000000000007E-2</v>
      </c>
      <c r="E601" s="1">
        <v>20.34</v>
      </c>
      <c r="F601" s="1">
        <v>35</v>
      </c>
      <c r="G601" s="1" t="s">
        <v>40</v>
      </c>
      <c r="H601" s="1" t="s">
        <v>29</v>
      </c>
      <c r="I601" s="1" t="s">
        <v>50</v>
      </c>
      <c r="J601" s="1" t="s">
        <v>80</v>
      </c>
      <c r="K601" s="1" t="s">
        <v>66</v>
      </c>
      <c r="L601" s="1" t="s">
        <v>262</v>
      </c>
      <c r="M601" s="1">
        <v>0.84</v>
      </c>
      <c r="N601" s="1" t="s">
        <v>34</v>
      </c>
      <c r="O601" s="1" t="s">
        <v>113</v>
      </c>
      <c r="P601" s="1" t="s">
        <v>322</v>
      </c>
      <c r="Q601" s="1" t="s">
        <v>429</v>
      </c>
      <c r="R601" s="1">
        <v>16602</v>
      </c>
      <c r="S601" s="2">
        <v>42016</v>
      </c>
      <c r="T601" s="2">
        <v>42017</v>
      </c>
      <c r="U601" s="1">
        <v>-96.16</v>
      </c>
      <c r="V601" s="1">
        <v>1</v>
      </c>
      <c r="W601" s="45">
        <v>28.05</v>
      </c>
      <c r="X601" s="1">
        <v>86263</v>
      </c>
      <c r="Y601" s="1">
        <f>DataSheet!$E148-DataSheet!$D148</f>
        <v>58</v>
      </c>
      <c r="Z601" s="1" t="str">
        <f>_xlfn.IFS(DataSheet!$O148="Central","Chris",DataSheet!$O148="East","Erin",DataSheet!$O148="South","Sam",DataSheet!$O148="West","William")</f>
        <v>Chris</v>
      </c>
    </row>
    <row r="602" spans="1:26" ht="15" x14ac:dyDescent="0.25">
      <c r="A602" s="1">
        <v>2338</v>
      </c>
      <c r="B602" s="1" t="s">
        <v>460</v>
      </c>
      <c r="C602" s="1" t="s">
        <v>27</v>
      </c>
      <c r="D602" s="1">
        <v>0.06</v>
      </c>
      <c r="E602" s="1">
        <v>2.08</v>
      </c>
      <c r="F602" s="1">
        <v>5.33</v>
      </c>
      <c r="G602" s="1" t="s">
        <v>40</v>
      </c>
      <c r="H602" s="1" t="s">
        <v>73</v>
      </c>
      <c r="I602" s="1" t="s">
        <v>30</v>
      </c>
      <c r="J602" s="1" t="s">
        <v>128</v>
      </c>
      <c r="K602" s="1" t="s">
        <v>75</v>
      </c>
      <c r="L602" s="1" t="s">
        <v>461</v>
      </c>
      <c r="M602" s="1">
        <v>0.43</v>
      </c>
      <c r="N602" s="1" t="s">
        <v>34</v>
      </c>
      <c r="O602" s="1" t="s">
        <v>113</v>
      </c>
      <c r="P602" s="1" t="s">
        <v>420</v>
      </c>
      <c r="Q602" s="1" t="s">
        <v>462</v>
      </c>
      <c r="R602" s="1">
        <v>20740</v>
      </c>
      <c r="S602" s="2">
        <v>42017</v>
      </c>
      <c r="T602" s="2">
        <v>42017</v>
      </c>
      <c r="U602" s="1">
        <v>-82.559200000000004</v>
      </c>
      <c r="V602" s="1">
        <v>4</v>
      </c>
      <c r="W602" s="45">
        <v>9.23</v>
      </c>
      <c r="X602" s="1">
        <v>91480</v>
      </c>
      <c r="Y602" s="1">
        <f>DataSheet!$E162-DataSheet!$D162</f>
        <v>1.73</v>
      </c>
      <c r="Z602" s="1" t="str">
        <f>_xlfn.IFS(DataSheet!$O162="Central","Chris",DataSheet!$O162="East","Erin",DataSheet!$O162="South","Sam",DataSheet!$O162="West","William")</f>
        <v>Chris</v>
      </c>
    </row>
    <row r="603" spans="1:26" ht="15" x14ac:dyDescent="0.25">
      <c r="A603" s="1">
        <v>772</v>
      </c>
      <c r="B603" s="1" t="s">
        <v>478</v>
      </c>
      <c r="C603" s="1" t="s">
        <v>27</v>
      </c>
      <c r="D603" s="1">
        <v>0.08</v>
      </c>
      <c r="E603" s="1">
        <v>7.77</v>
      </c>
      <c r="F603" s="1">
        <v>9.23</v>
      </c>
      <c r="G603" s="1" t="s">
        <v>40</v>
      </c>
      <c r="H603" s="1" t="s">
        <v>29</v>
      </c>
      <c r="I603" s="1" t="s">
        <v>50</v>
      </c>
      <c r="J603" s="1" t="s">
        <v>97</v>
      </c>
      <c r="K603" s="1" t="s">
        <v>75</v>
      </c>
      <c r="L603" s="1" t="s">
        <v>479</v>
      </c>
      <c r="M603" s="1">
        <v>0.57999999999999996</v>
      </c>
      <c r="N603" s="1" t="s">
        <v>34</v>
      </c>
      <c r="O603" s="1" t="s">
        <v>113</v>
      </c>
      <c r="P603" s="1" t="s">
        <v>322</v>
      </c>
      <c r="Q603" s="1" t="s">
        <v>480</v>
      </c>
      <c r="R603" s="1">
        <v>18103</v>
      </c>
      <c r="S603" s="2">
        <v>42018</v>
      </c>
      <c r="T603" s="2">
        <v>42020</v>
      </c>
      <c r="U603" s="1">
        <v>-209.25</v>
      </c>
      <c r="V603" s="1">
        <v>7</v>
      </c>
      <c r="W603" s="45">
        <v>56.44</v>
      </c>
      <c r="X603" s="1">
        <v>88666</v>
      </c>
      <c r="Y603" s="1">
        <f>DataSheet!$E168-DataSheet!$D168</f>
        <v>417.33</v>
      </c>
      <c r="Z603" s="1" t="str">
        <f>_xlfn.IFS(DataSheet!$O168="Central","Chris",DataSheet!$O168="East","Erin",DataSheet!$O168="South","Sam",DataSheet!$O168="West","William")</f>
        <v>Chris</v>
      </c>
    </row>
    <row r="604" spans="1:26" ht="15" x14ac:dyDescent="0.25">
      <c r="A604" s="1">
        <v>772</v>
      </c>
      <c r="B604" s="1" t="s">
        <v>478</v>
      </c>
      <c r="C604" s="1" t="s">
        <v>27</v>
      </c>
      <c r="D604" s="1">
        <v>0.1</v>
      </c>
      <c r="E604" s="1">
        <v>18.97</v>
      </c>
      <c r="F604" s="1">
        <v>9.5399999999999991</v>
      </c>
      <c r="G604" s="1" t="s">
        <v>89</v>
      </c>
      <c r="H604" s="1" t="s">
        <v>29</v>
      </c>
      <c r="I604" s="1" t="s">
        <v>50</v>
      </c>
      <c r="J604" s="1" t="s">
        <v>90</v>
      </c>
      <c r="K604" s="1" t="s">
        <v>75</v>
      </c>
      <c r="L604" s="1" t="s">
        <v>481</v>
      </c>
      <c r="M604" s="1">
        <v>0.37</v>
      </c>
      <c r="N604" s="1" t="s">
        <v>34</v>
      </c>
      <c r="O604" s="1" t="s">
        <v>113</v>
      </c>
      <c r="P604" s="1" t="s">
        <v>322</v>
      </c>
      <c r="Q604" s="1" t="s">
        <v>480</v>
      </c>
      <c r="R604" s="1">
        <v>18103</v>
      </c>
      <c r="S604" s="2">
        <v>42018</v>
      </c>
      <c r="T604" s="2">
        <v>42020</v>
      </c>
      <c r="U604" s="1">
        <v>-9.1636000000000006</v>
      </c>
      <c r="V604" s="1">
        <v>3</v>
      </c>
      <c r="W604" s="45">
        <v>56.73</v>
      </c>
      <c r="X604" s="1">
        <v>88666</v>
      </c>
      <c r="Y604" s="1">
        <f>DataSheet!$E169-DataSheet!$D169</f>
        <v>7.21</v>
      </c>
      <c r="Z604" s="1" t="str">
        <f>_xlfn.IFS(DataSheet!$O169="Central","Chris",DataSheet!$O169="East","Erin",DataSheet!$O169="South","Sam",DataSheet!$O169="West","William")</f>
        <v>Chris</v>
      </c>
    </row>
    <row r="605" spans="1:26" ht="15" x14ac:dyDescent="0.25">
      <c r="A605" s="1">
        <v>145</v>
      </c>
      <c r="B605" s="1" t="s">
        <v>530</v>
      </c>
      <c r="C605" s="1" t="s">
        <v>118</v>
      </c>
      <c r="D605" s="1">
        <v>0.06</v>
      </c>
      <c r="E605" s="1">
        <v>7.04</v>
      </c>
      <c r="F605" s="1">
        <v>2.17</v>
      </c>
      <c r="G605" s="1" t="s">
        <v>40</v>
      </c>
      <c r="H605" s="1" t="s">
        <v>29</v>
      </c>
      <c r="I605" s="1" t="s">
        <v>50</v>
      </c>
      <c r="J605" s="1" t="s">
        <v>90</v>
      </c>
      <c r="K605" s="1" t="s">
        <v>52</v>
      </c>
      <c r="L605" s="1" t="s">
        <v>531</v>
      </c>
      <c r="M605" s="1">
        <v>0.38</v>
      </c>
      <c r="N605" s="1" t="s">
        <v>34</v>
      </c>
      <c r="O605" s="1" t="s">
        <v>113</v>
      </c>
      <c r="P605" s="1" t="s">
        <v>322</v>
      </c>
      <c r="Q605" s="1" t="s">
        <v>532</v>
      </c>
      <c r="R605" s="1">
        <v>15122</v>
      </c>
      <c r="S605" s="2">
        <v>42019</v>
      </c>
      <c r="T605" s="2">
        <v>42021</v>
      </c>
      <c r="U605" s="1">
        <v>2.4851999999999999</v>
      </c>
      <c r="V605" s="1">
        <v>2</v>
      </c>
      <c r="W605" s="45">
        <v>14.65</v>
      </c>
      <c r="X605" s="1">
        <v>91086</v>
      </c>
      <c r="Y605" s="1">
        <f>DataSheet!$E191-DataSheet!$D191</f>
        <v>13.78</v>
      </c>
      <c r="Z605" s="1" t="str">
        <f>_xlfn.IFS(DataSheet!$O191="Central","Chris",DataSheet!$O191="East","Erin",DataSheet!$O191="South","Sam",DataSheet!$O191="West","William")</f>
        <v>Chris</v>
      </c>
    </row>
    <row r="606" spans="1:26" ht="15" x14ac:dyDescent="0.25">
      <c r="A606" s="1">
        <v>1603</v>
      </c>
      <c r="B606" s="1" t="s">
        <v>542</v>
      </c>
      <c r="C606" s="1" t="s">
        <v>27</v>
      </c>
      <c r="D606" s="1">
        <v>0.09</v>
      </c>
      <c r="E606" s="1">
        <v>2.1800000000000002</v>
      </c>
      <c r="F606" s="1">
        <v>0.78</v>
      </c>
      <c r="G606" s="1" t="s">
        <v>40</v>
      </c>
      <c r="H606" s="1" t="s">
        <v>29</v>
      </c>
      <c r="I606" s="1" t="s">
        <v>50</v>
      </c>
      <c r="J606" s="1" t="s">
        <v>178</v>
      </c>
      <c r="K606" s="1" t="s">
        <v>52</v>
      </c>
      <c r="L606" s="1" t="s">
        <v>543</v>
      </c>
      <c r="M606" s="1">
        <v>0.52</v>
      </c>
      <c r="N606" s="1" t="s">
        <v>34</v>
      </c>
      <c r="O606" s="1" t="s">
        <v>113</v>
      </c>
      <c r="P606" s="1" t="s">
        <v>114</v>
      </c>
      <c r="Q606" s="1" t="s">
        <v>544</v>
      </c>
      <c r="R606" s="1">
        <v>11598</v>
      </c>
      <c r="S606" s="2">
        <v>42020</v>
      </c>
      <c r="T606" s="2">
        <v>42022</v>
      </c>
      <c r="U606" s="1">
        <v>2.4548000000000001</v>
      </c>
      <c r="V606" s="1">
        <v>9</v>
      </c>
      <c r="W606" s="45">
        <v>19.12</v>
      </c>
      <c r="X606" s="1">
        <v>89679</v>
      </c>
      <c r="Y606" s="1">
        <f>DataSheet!$E196-DataSheet!$D196</f>
        <v>2.85</v>
      </c>
      <c r="Z606" s="1" t="str">
        <f>_xlfn.IFS(DataSheet!$O196="Central","Chris",DataSheet!$O196="East","Erin",DataSheet!$O196="South","Sam",DataSheet!$O196="West","William")</f>
        <v>Chris</v>
      </c>
    </row>
    <row r="607" spans="1:26" ht="15" x14ac:dyDescent="0.25">
      <c r="A607" s="1">
        <v>1603</v>
      </c>
      <c r="B607" s="1" t="s">
        <v>542</v>
      </c>
      <c r="C607" s="1" t="s">
        <v>27</v>
      </c>
      <c r="D607" s="1">
        <v>0.05</v>
      </c>
      <c r="E607" s="1">
        <v>179.29</v>
      </c>
      <c r="F607" s="1">
        <v>29.21</v>
      </c>
      <c r="G607" s="1" t="s">
        <v>28</v>
      </c>
      <c r="H607" s="1" t="s">
        <v>29</v>
      </c>
      <c r="I607" s="1" t="s">
        <v>30</v>
      </c>
      <c r="J607" s="1" t="s">
        <v>31</v>
      </c>
      <c r="K607" s="1" t="s">
        <v>32</v>
      </c>
      <c r="L607" s="1" t="s">
        <v>545</v>
      </c>
      <c r="M607" s="1">
        <v>0.76</v>
      </c>
      <c r="N607" s="1" t="s">
        <v>34</v>
      </c>
      <c r="O607" s="1" t="s">
        <v>113</v>
      </c>
      <c r="P607" s="1" t="s">
        <v>114</v>
      </c>
      <c r="Q607" s="1" t="s">
        <v>544</v>
      </c>
      <c r="R607" s="1">
        <v>11598</v>
      </c>
      <c r="S607" s="2">
        <v>42020</v>
      </c>
      <c r="T607" s="2">
        <v>42022</v>
      </c>
      <c r="U607" s="1">
        <v>-537.27977731999999</v>
      </c>
      <c r="V607" s="1">
        <v>1</v>
      </c>
      <c r="W607" s="45">
        <v>186.64</v>
      </c>
      <c r="X607" s="1">
        <v>89679</v>
      </c>
      <c r="Y607" s="1">
        <f>DataSheet!$E197-DataSheet!$D197</f>
        <v>4.04</v>
      </c>
      <c r="Z607" s="1" t="str">
        <f>_xlfn.IFS(DataSheet!$O197="Central","Chris",DataSheet!$O197="East","Erin",DataSheet!$O197="South","Sam",DataSheet!$O197="West","William")</f>
        <v>Chris</v>
      </c>
    </row>
    <row r="608" spans="1:26" ht="15" x14ac:dyDescent="0.25">
      <c r="A608" s="1">
        <v>2924</v>
      </c>
      <c r="B608" s="1" t="s">
        <v>546</v>
      </c>
      <c r="C608" s="1" t="s">
        <v>27</v>
      </c>
      <c r="D608" s="1">
        <v>0.02</v>
      </c>
      <c r="E608" s="1">
        <v>110.98</v>
      </c>
      <c r="F608" s="1">
        <v>13.99</v>
      </c>
      <c r="G608" s="1" t="s">
        <v>40</v>
      </c>
      <c r="H608" s="1" t="s">
        <v>41</v>
      </c>
      <c r="I608" s="1" t="s">
        <v>30</v>
      </c>
      <c r="J608" s="1" t="s">
        <v>128</v>
      </c>
      <c r="K608" s="1" t="s">
        <v>146</v>
      </c>
      <c r="L608" s="1" t="s">
        <v>547</v>
      </c>
      <c r="M608" s="1">
        <v>0.69</v>
      </c>
      <c r="N608" s="1" t="s">
        <v>34</v>
      </c>
      <c r="O608" s="1" t="s">
        <v>113</v>
      </c>
      <c r="P608" s="1" t="s">
        <v>420</v>
      </c>
      <c r="Q608" s="1" t="s">
        <v>548</v>
      </c>
      <c r="R608" s="1">
        <v>20707</v>
      </c>
      <c r="S608" s="2">
        <v>42020</v>
      </c>
      <c r="T608" s="2">
        <v>42022</v>
      </c>
      <c r="U608" s="1">
        <v>-106.3424</v>
      </c>
      <c r="V608" s="1">
        <v>2</v>
      </c>
      <c r="W608" s="45">
        <v>226.53</v>
      </c>
      <c r="X608" s="1">
        <v>86591</v>
      </c>
      <c r="Y608" s="1">
        <f>DataSheet!$E198-DataSheet!$D198</f>
        <v>7.6099999999999994</v>
      </c>
      <c r="Z608" s="1" t="str">
        <f>_xlfn.IFS(DataSheet!$O198="Central","Chris",DataSheet!$O198="East","Erin",DataSheet!$O198="South","Sam",DataSheet!$O198="West","William")</f>
        <v>Chris</v>
      </c>
    </row>
    <row r="609" spans="1:26" ht="15" x14ac:dyDescent="0.25">
      <c r="A609" s="1">
        <v>2924</v>
      </c>
      <c r="B609" s="1" t="s">
        <v>546</v>
      </c>
      <c r="C609" s="1" t="s">
        <v>27</v>
      </c>
      <c r="D609" s="1">
        <v>0.01</v>
      </c>
      <c r="E609" s="1">
        <v>8.01</v>
      </c>
      <c r="F609" s="1">
        <v>2.87</v>
      </c>
      <c r="G609" s="1" t="s">
        <v>40</v>
      </c>
      <c r="H609" s="1" t="s">
        <v>41</v>
      </c>
      <c r="I609" s="1" t="s">
        <v>50</v>
      </c>
      <c r="J609" s="1" t="s">
        <v>90</v>
      </c>
      <c r="K609" s="1" t="s">
        <v>52</v>
      </c>
      <c r="L609" s="1" t="s">
        <v>549</v>
      </c>
      <c r="M609" s="1">
        <v>0.4</v>
      </c>
      <c r="N609" s="1" t="s">
        <v>34</v>
      </c>
      <c r="O609" s="1" t="s">
        <v>113</v>
      </c>
      <c r="P609" s="1" t="s">
        <v>420</v>
      </c>
      <c r="Q609" s="1" t="s">
        <v>548</v>
      </c>
      <c r="R609" s="1">
        <v>20707</v>
      </c>
      <c r="S609" s="2">
        <v>42020</v>
      </c>
      <c r="T609" s="2">
        <v>42022</v>
      </c>
      <c r="U609" s="1">
        <v>44.976799999999997</v>
      </c>
      <c r="V609" s="1">
        <v>8</v>
      </c>
      <c r="W609" s="45">
        <v>68.650000000000006</v>
      </c>
      <c r="X609" s="1">
        <v>86591</v>
      </c>
      <c r="Y609" s="1">
        <f>DataSheet!$E199-DataSheet!$D199</f>
        <v>29.14</v>
      </c>
      <c r="Z609" s="1" t="str">
        <f>_xlfn.IFS(DataSheet!$O199="Central","Chris",DataSheet!$O199="East","Erin",DataSheet!$O199="South","Sam",DataSheet!$O199="West","William")</f>
        <v>Chris</v>
      </c>
    </row>
    <row r="610" spans="1:26" ht="15" x14ac:dyDescent="0.25">
      <c r="A610" s="1">
        <v>3385</v>
      </c>
      <c r="B610" s="1" t="s">
        <v>557</v>
      </c>
      <c r="C610" s="1" t="s">
        <v>49</v>
      </c>
      <c r="D610" s="1">
        <v>0.04</v>
      </c>
      <c r="E610" s="1">
        <v>2.98</v>
      </c>
      <c r="F610" s="1">
        <v>2.0299999999999998</v>
      </c>
      <c r="G610" s="1" t="s">
        <v>89</v>
      </c>
      <c r="H610" s="1" t="s">
        <v>96</v>
      </c>
      <c r="I610" s="1" t="s">
        <v>50</v>
      </c>
      <c r="J610" s="1" t="s">
        <v>51</v>
      </c>
      <c r="K610" s="1" t="s">
        <v>52</v>
      </c>
      <c r="L610" s="1" t="s">
        <v>558</v>
      </c>
      <c r="M610" s="1">
        <v>0.56999999999999995</v>
      </c>
      <c r="N610" s="1" t="s">
        <v>34</v>
      </c>
      <c r="O610" s="1" t="s">
        <v>113</v>
      </c>
      <c r="P610" s="1" t="s">
        <v>319</v>
      </c>
      <c r="Q610" s="1" t="s">
        <v>559</v>
      </c>
      <c r="R610" s="1">
        <v>44512</v>
      </c>
      <c r="S610" s="2">
        <v>42020</v>
      </c>
      <c r="T610" s="2">
        <v>42020</v>
      </c>
      <c r="U610" s="1">
        <v>-22.01</v>
      </c>
      <c r="V610" s="1">
        <v>5</v>
      </c>
      <c r="W610" s="45">
        <v>15.7</v>
      </c>
      <c r="X610" s="1">
        <v>88745</v>
      </c>
      <c r="Y610" s="1">
        <f>DataSheet!$E203-DataSheet!$D203</f>
        <v>415.8</v>
      </c>
      <c r="Z610" s="1" t="str">
        <f>_xlfn.IFS(DataSheet!$O203="Central","Chris",DataSheet!$O203="East","Erin",DataSheet!$O203="South","Sam",DataSheet!$O203="West","William")</f>
        <v>Chris</v>
      </c>
    </row>
    <row r="611" spans="1:26" ht="15" x14ac:dyDescent="0.25">
      <c r="A611" s="1">
        <v>3385</v>
      </c>
      <c r="B611" s="1" t="s">
        <v>557</v>
      </c>
      <c r="C611" s="1" t="s">
        <v>49</v>
      </c>
      <c r="D611" s="1">
        <v>0.01</v>
      </c>
      <c r="E611" s="1">
        <v>125.99</v>
      </c>
      <c r="F611" s="1">
        <v>8.99</v>
      </c>
      <c r="G611" s="1" t="s">
        <v>40</v>
      </c>
      <c r="H611" s="1" t="s">
        <v>96</v>
      </c>
      <c r="I611" s="1" t="s">
        <v>42</v>
      </c>
      <c r="J611" s="1" t="s">
        <v>137</v>
      </c>
      <c r="K611" s="1" t="s">
        <v>75</v>
      </c>
      <c r="L611" s="1" t="s">
        <v>355</v>
      </c>
      <c r="M611" s="1">
        <v>0.59</v>
      </c>
      <c r="N611" s="1" t="s">
        <v>34</v>
      </c>
      <c r="O611" s="1" t="s">
        <v>113</v>
      </c>
      <c r="P611" s="1" t="s">
        <v>319</v>
      </c>
      <c r="Q611" s="1" t="s">
        <v>559</v>
      </c>
      <c r="R611" s="1">
        <v>44512</v>
      </c>
      <c r="S611" s="2">
        <v>42020</v>
      </c>
      <c r="T611" s="2">
        <v>42025</v>
      </c>
      <c r="U611" s="1">
        <v>426.46032000000002</v>
      </c>
      <c r="V611" s="1">
        <v>6</v>
      </c>
      <c r="W611" s="45">
        <v>680.65</v>
      </c>
      <c r="X611" s="1">
        <v>88745</v>
      </c>
      <c r="Y611" s="1">
        <f>DataSheet!$E204-DataSheet!$D204</f>
        <v>6.44</v>
      </c>
      <c r="Z611" s="1" t="str">
        <f>_xlfn.IFS(DataSheet!$O204="Central","Chris",DataSheet!$O204="East","Erin",DataSheet!$O204="South","Sam",DataSheet!$O204="West","William")</f>
        <v>Chris</v>
      </c>
    </row>
    <row r="612" spans="1:26" ht="15" x14ac:dyDescent="0.25">
      <c r="A612" s="1">
        <v>210</v>
      </c>
      <c r="B612" s="1" t="s">
        <v>581</v>
      </c>
      <c r="C612" s="1" t="s">
        <v>49</v>
      </c>
      <c r="D612" s="1">
        <v>0.05</v>
      </c>
      <c r="E612" s="1">
        <v>1.86</v>
      </c>
      <c r="F612" s="1">
        <v>2.58</v>
      </c>
      <c r="G612" s="1" t="s">
        <v>40</v>
      </c>
      <c r="H612" s="1" t="s">
        <v>73</v>
      </c>
      <c r="I612" s="1" t="s">
        <v>50</v>
      </c>
      <c r="J612" s="1" t="s">
        <v>178</v>
      </c>
      <c r="K612" s="1" t="s">
        <v>52</v>
      </c>
      <c r="L612" s="1" t="s">
        <v>582</v>
      </c>
      <c r="M612" s="1">
        <v>0.82</v>
      </c>
      <c r="N612" s="1" t="s">
        <v>34</v>
      </c>
      <c r="O612" s="1" t="s">
        <v>113</v>
      </c>
      <c r="P612" s="1" t="s">
        <v>114</v>
      </c>
      <c r="Q612" s="1" t="s">
        <v>583</v>
      </c>
      <c r="R612" s="1">
        <v>12180</v>
      </c>
      <c r="S612" s="2">
        <v>42021</v>
      </c>
      <c r="T612" s="2">
        <v>42025</v>
      </c>
      <c r="U612" s="1">
        <v>-66.62</v>
      </c>
      <c r="V612" s="1">
        <v>9</v>
      </c>
      <c r="W612" s="45">
        <v>17.61</v>
      </c>
      <c r="X612" s="1">
        <v>85965</v>
      </c>
      <c r="Y612" s="1">
        <f>DataSheet!$E214-DataSheet!$D214</f>
        <v>11.32</v>
      </c>
      <c r="Z612" s="1" t="str">
        <f>_xlfn.IFS(DataSheet!$O214="Central","Chris",DataSheet!$O214="East","Erin",DataSheet!$O214="South","Sam",DataSheet!$O214="West","William")</f>
        <v>Chris</v>
      </c>
    </row>
    <row r="613" spans="1:26" ht="15" x14ac:dyDescent="0.25">
      <c r="A613" s="1">
        <v>366</v>
      </c>
      <c r="B613" s="1" t="s">
        <v>584</v>
      </c>
      <c r="C613" s="1" t="s">
        <v>118</v>
      </c>
      <c r="D613" s="1">
        <v>0.05</v>
      </c>
      <c r="E613" s="1">
        <v>328.14</v>
      </c>
      <c r="F613" s="1">
        <v>91.05</v>
      </c>
      <c r="G613" s="1" t="s">
        <v>28</v>
      </c>
      <c r="H613" s="1" t="s">
        <v>29</v>
      </c>
      <c r="I613" s="1" t="s">
        <v>50</v>
      </c>
      <c r="J613" s="1" t="s">
        <v>97</v>
      </c>
      <c r="K613" s="1" t="s">
        <v>59</v>
      </c>
      <c r="L613" s="1" t="s">
        <v>585</v>
      </c>
      <c r="M613" s="1">
        <v>0.56999999999999995</v>
      </c>
      <c r="N613" s="1" t="s">
        <v>34</v>
      </c>
      <c r="O613" s="1" t="s">
        <v>113</v>
      </c>
      <c r="P613" s="1" t="s">
        <v>586</v>
      </c>
      <c r="Q613" s="1" t="s">
        <v>587</v>
      </c>
      <c r="R613" s="1">
        <v>2910</v>
      </c>
      <c r="S613" s="2">
        <v>42021</v>
      </c>
      <c r="T613" s="2">
        <v>42023</v>
      </c>
      <c r="U613" s="1">
        <v>411.5172</v>
      </c>
      <c r="V613" s="1">
        <v>6</v>
      </c>
      <c r="W613" s="45">
        <v>1967.98</v>
      </c>
      <c r="X613" s="1">
        <v>87347</v>
      </c>
      <c r="Y613" s="1">
        <f>DataSheet!$E215-DataSheet!$D215</f>
        <v>90.88</v>
      </c>
      <c r="Z613" s="1" t="str">
        <f>_xlfn.IFS(DataSheet!$O215="Central","Chris",DataSheet!$O215="East","Erin",DataSheet!$O215="South","Sam",DataSheet!$O215="West","William")</f>
        <v>Chris</v>
      </c>
    </row>
    <row r="614" spans="1:26" ht="15" x14ac:dyDescent="0.25">
      <c r="A614" s="1">
        <v>1708</v>
      </c>
      <c r="B614" s="1" t="s">
        <v>599</v>
      </c>
      <c r="C614" s="1" t="s">
        <v>118</v>
      </c>
      <c r="D614" s="1">
        <v>0.05</v>
      </c>
      <c r="E614" s="1">
        <v>5.68</v>
      </c>
      <c r="F614" s="1">
        <v>1.39</v>
      </c>
      <c r="G614" s="1" t="s">
        <v>40</v>
      </c>
      <c r="H614" s="1" t="s">
        <v>29</v>
      </c>
      <c r="I614" s="1" t="s">
        <v>50</v>
      </c>
      <c r="J614" s="1" t="s">
        <v>347</v>
      </c>
      <c r="K614" s="1" t="s">
        <v>75</v>
      </c>
      <c r="L614" s="1" t="s">
        <v>600</v>
      </c>
      <c r="M614" s="1">
        <v>0.38</v>
      </c>
      <c r="N614" s="1" t="s">
        <v>34</v>
      </c>
      <c r="O614" s="1" t="s">
        <v>113</v>
      </c>
      <c r="P614" s="1" t="s">
        <v>319</v>
      </c>
      <c r="Q614" s="1" t="s">
        <v>601</v>
      </c>
      <c r="R614" s="1">
        <v>44118</v>
      </c>
      <c r="S614" s="2">
        <v>42021</v>
      </c>
      <c r="T614" s="2">
        <v>42022</v>
      </c>
      <c r="U614" s="1">
        <v>38.281199999999998</v>
      </c>
      <c r="V614" s="1">
        <v>10</v>
      </c>
      <c r="W614" s="45">
        <v>55.48</v>
      </c>
      <c r="X614" s="1">
        <v>88781</v>
      </c>
      <c r="Y614" s="1">
        <f>DataSheet!$E220-DataSheet!$D220</f>
        <v>155.95000000000002</v>
      </c>
      <c r="Z614" s="1" t="str">
        <f>_xlfn.IFS(DataSheet!$O220="Central","Chris",DataSheet!$O220="East","Erin",DataSheet!$O220="South","Sam",DataSheet!$O220="West","William")</f>
        <v>Chris</v>
      </c>
    </row>
    <row r="615" spans="1:26" ht="15" x14ac:dyDescent="0.25">
      <c r="A615" s="1">
        <v>2618</v>
      </c>
      <c r="B615" s="1" t="s">
        <v>609</v>
      </c>
      <c r="C615" s="1" t="s">
        <v>118</v>
      </c>
      <c r="D615" s="1">
        <v>0.1</v>
      </c>
      <c r="E615" s="1">
        <v>7.64</v>
      </c>
      <c r="F615" s="1">
        <v>1.39</v>
      </c>
      <c r="G615" s="1" t="s">
        <v>40</v>
      </c>
      <c r="H615" s="1" t="s">
        <v>96</v>
      </c>
      <c r="I615" s="1" t="s">
        <v>50</v>
      </c>
      <c r="J615" s="1" t="s">
        <v>347</v>
      </c>
      <c r="K615" s="1" t="s">
        <v>75</v>
      </c>
      <c r="L615" s="1" t="s">
        <v>610</v>
      </c>
      <c r="M615" s="1">
        <v>0.36</v>
      </c>
      <c r="N615" s="1" t="s">
        <v>34</v>
      </c>
      <c r="O615" s="1" t="s">
        <v>113</v>
      </c>
      <c r="P615" s="1" t="s">
        <v>114</v>
      </c>
      <c r="Q615" s="1" t="s">
        <v>115</v>
      </c>
      <c r="R615" s="1">
        <v>10004</v>
      </c>
      <c r="S615" s="2">
        <v>42021</v>
      </c>
      <c r="T615" s="2">
        <v>42023</v>
      </c>
      <c r="U615" s="1">
        <v>16.12</v>
      </c>
      <c r="V615" s="1">
        <v>18</v>
      </c>
      <c r="W615" s="45">
        <v>130.11000000000001</v>
      </c>
      <c r="X615" s="1">
        <v>46884</v>
      </c>
      <c r="Y615" s="1">
        <f>DataSheet!$E225-DataSheet!$D225</f>
        <v>442.14</v>
      </c>
      <c r="Z615" s="1" t="str">
        <f>_xlfn.IFS(DataSheet!$O225="Central","Chris",DataSheet!$O225="East","Erin",DataSheet!$O225="South","Sam",DataSheet!$O225="West","William")</f>
        <v>Chris</v>
      </c>
    </row>
    <row r="616" spans="1:26" ht="15" x14ac:dyDescent="0.25">
      <c r="A616" s="1">
        <v>2618</v>
      </c>
      <c r="B616" s="1" t="s">
        <v>609</v>
      </c>
      <c r="C616" s="1" t="s">
        <v>118</v>
      </c>
      <c r="D616" s="1">
        <v>0</v>
      </c>
      <c r="E616" s="1">
        <v>125.99</v>
      </c>
      <c r="F616" s="1">
        <v>2.5</v>
      </c>
      <c r="G616" s="1" t="s">
        <v>40</v>
      </c>
      <c r="H616" s="1" t="s">
        <v>96</v>
      </c>
      <c r="I616" s="1" t="s">
        <v>42</v>
      </c>
      <c r="J616" s="1" t="s">
        <v>137</v>
      </c>
      <c r="K616" s="1" t="s">
        <v>75</v>
      </c>
      <c r="L616" s="1" t="s">
        <v>611</v>
      </c>
      <c r="M616" s="1">
        <v>0.59</v>
      </c>
      <c r="N616" s="1" t="s">
        <v>34</v>
      </c>
      <c r="O616" s="1" t="s">
        <v>113</v>
      </c>
      <c r="P616" s="1" t="s">
        <v>114</v>
      </c>
      <c r="Q616" s="1" t="s">
        <v>115</v>
      </c>
      <c r="R616" s="1">
        <v>10004</v>
      </c>
      <c r="S616" s="2">
        <v>42021</v>
      </c>
      <c r="T616" s="2">
        <v>42023</v>
      </c>
      <c r="U616" s="1">
        <v>-815.9008</v>
      </c>
      <c r="V616" s="1">
        <v>3</v>
      </c>
      <c r="W616" s="45">
        <v>337.34</v>
      </c>
      <c r="X616" s="1">
        <v>46884</v>
      </c>
      <c r="Y616" s="1">
        <f>DataSheet!$E226-DataSheet!$D226</f>
        <v>9.7299999999999986</v>
      </c>
      <c r="Z616" s="1" t="str">
        <f>_xlfn.IFS(DataSheet!$O226="Central","Chris",DataSheet!$O226="East","Erin",DataSheet!$O226="South","Sam",DataSheet!$O226="West","William")</f>
        <v>Chris</v>
      </c>
    </row>
    <row r="617" spans="1:26" ht="15" x14ac:dyDescent="0.25">
      <c r="A617" s="1">
        <v>2618</v>
      </c>
      <c r="B617" s="1" t="s">
        <v>609</v>
      </c>
      <c r="C617" s="1" t="s">
        <v>118</v>
      </c>
      <c r="D617" s="1">
        <v>0.1</v>
      </c>
      <c r="E617" s="1">
        <v>11.55</v>
      </c>
      <c r="F617" s="1">
        <v>2.36</v>
      </c>
      <c r="G617" s="1" t="s">
        <v>40</v>
      </c>
      <c r="H617" s="1" t="s">
        <v>96</v>
      </c>
      <c r="I617" s="1" t="s">
        <v>50</v>
      </c>
      <c r="J617" s="1" t="s">
        <v>51</v>
      </c>
      <c r="K617" s="1" t="s">
        <v>52</v>
      </c>
      <c r="L617" s="1" t="s">
        <v>382</v>
      </c>
      <c r="M617" s="1">
        <v>0.55000000000000004</v>
      </c>
      <c r="N617" s="1" t="s">
        <v>34</v>
      </c>
      <c r="O617" s="1" t="s">
        <v>113</v>
      </c>
      <c r="P617" s="1" t="s">
        <v>114</v>
      </c>
      <c r="Q617" s="1" t="s">
        <v>115</v>
      </c>
      <c r="R617" s="1">
        <v>10004</v>
      </c>
      <c r="S617" s="2">
        <v>42021</v>
      </c>
      <c r="T617" s="2">
        <v>42022</v>
      </c>
      <c r="U617" s="1">
        <v>15.808</v>
      </c>
      <c r="V617" s="1">
        <v>25</v>
      </c>
      <c r="W617" s="45">
        <v>280.43</v>
      </c>
      <c r="X617" s="1">
        <v>46884</v>
      </c>
      <c r="Y617" s="1">
        <f>DataSheet!$E227-DataSheet!$D227</f>
        <v>3.26</v>
      </c>
      <c r="Z617" s="1" t="str">
        <f>_xlfn.IFS(DataSheet!$O227="Central","Chris",DataSheet!$O227="East","Erin",DataSheet!$O227="South","Sam",DataSheet!$O227="West","William")</f>
        <v>Chris</v>
      </c>
    </row>
    <row r="618" spans="1:26" ht="15" x14ac:dyDescent="0.25">
      <c r="A618" s="1">
        <v>1972</v>
      </c>
      <c r="B618" s="1" t="s">
        <v>628</v>
      </c>
      <c r="C618" s="1" t="s">
        <v>118</v>
      </c>
      <c r="D618" s="1">
        <v>0.05</v>
      </c>
      <c r="E618" s="1">
        <v>350.99</v>
      </c>
      <c r="F618" s="1">
        <v>39</v>
      </c>
      <c r="G618" s="1" t="s">
        <v>28</v>
      </c>
      <c r="H618" s="1" t="s">
        <v>96</v>
      </c>
      <c r="I618" s="1" t="s">
        <v>30</v>
      </c>
      <c r="J618" s="1" t="s">
        <v>111</v>
      </c>
      <c r="K618" s="1" t="s">
        <v>59</v>
      </c>
      <c r="L618" s="1" t="s">
        <v>440</v>
      </c>
      <c r="M618" s="1">
        <v>0.55000000000000004</v>
      </c>
      <c r="N618" s="1" t="s">
        <v>34</v>
      </c>
      <c r="O618" s="1" t="s">
        <v>113</v>
      </c>
      <c r="P618" s="1" t="s">
        <v>322</v>
      </c>
      <c r="Q618" s="1" t="s">
        <v>629</v>
      </c>
      <c r="R618" s="1">
        <v>19090</v>
      </c>
      <c r="S618" s="2">
        <v>42022</v>
      </c>
      <c r="T618" s="2">
        <v>42024</v>
      </c>
      <c r="U618" s="1">
        <v>1469.7275999999999</v>
      </c>
      <c r="V618" s="1">
        <v>6</v>
      </c>
      <c r="W618" s="45">
        <v>2130.04</v>
      </c>
      <c r="X618" s="1">
        <v>91550</v>
      </c>
      <c r="Y618" s="1">
        <f>DataSheet!$E235-DataSheet!$D235</f>
        <v>51.91</v>
      </c>
      <c r="Z618" s="1" t="str">
        <f>_xlfn.IFS(DataSheet!$O235="Central","Chris",DataSheet!$O235="East","Erin",DataSheet!$O235="South","Sam",DataSheet!$O235="West","William")</f>
        <v>Chris</v>
      </c>
    </row>
    <row r="619" spans="1:26" ht="15" x14ac:dyDescent="0.25">
      <c r="A619" s="1">
        <v>1972</v>
      </c>
      <c r="B619" s="1" t="s">
        <v>628</v>
      </c>
      <c r="C619" s="1" t="s">
        <v>118</v>
      </c>
      <c r="D619" s="1">
        <v>0.04</v>
      </c>
      <c r="E619" s="1">
        <v>15.99</v>
      </c>
      <c r="F619" s="1">
        <v>9.4</v>
      </c>
      <c r="G619" s="1" t="s">
        <v>89</v>
      </c>
      <c r="H619" s="1" t="s">
        <v>96</v>
      </c>
      <c r="I619" s="1" t="s">
        <v>42</v>
      </c>
      <c r="J619" s="1" t="s">
        <v>58</v>
      </c>
      <c r="K619" s="1" t="s">
        <v>75</v>
      </c>
      <c r="L619" s="1" t="s">
        <v>630</v>
      </c>
      <c r="M619" s="1">
        <v>0.49</v>
      </c>
      <c r="N619" s="1" t="s">
        <v>34</v>
      </c>
      <c r="O619" s="1" t="s">
        <v>113</v>
      </c>
      <c r="P619" s="1" t="s">
        <v>322</v>
      </c>
      <c r="Q619" s="1" t="s">
        <v>629</v>
      </c>
      <c r="R619" s="1">
        <v>19090</v>
      </c>
      <c r="S619" s="2">
        <v>42022</v>
      </c>
      <c r="T619" s="2">
        <v>42024</v>
      </c>
      <c r="U619" s="1">
        <v>-83.553060000000002</v>
      </c>
      <c r="V619" s="1">
        <v>5</v>
      </c>
      <c r="W619" s="45">
        <v>82.8</v>
      </c>
      <c r="X619" s="1">
        <v>91550</v>
      </c>
      <c r="Y619" s="1">
        <f>DataSheet!$E236-DataSheet!$D236</f>
        <v>80.87</v>
      </c>
      <c r="Z619" s="1" t="str">
        <f>_xlfn.IFS(DataSheet!$O236="Central","Chris",DataSheet!$O236="East","Erin",DataSheet!$O236="South","Sam",DataSheet!$O236="West","William")</f>
        <v>Chris</v>
      </c>
    </row>
    <row r="620" spans="1:26" ht="15" x14ac:dyDescent="0.25">
      <c r="A620" s="1">
        <v>657</v>
      </c>
      <c r="B620" s="1" t="s">
        <v>631</v>
      </c>
      <c r="C620" s="1" t="s">
        <v>27</v>
      </c>
      <c r="D620" s="1">
        <v>0.1</v>
      </c>
      <c r="E620" s="1">
        <v>18.97</v>
      </c>
      <c r="F620" s="1">
        <v>9.0299999999999994</v>
      </c>
      <c r="G620" s="1" t="s">
        <v>40</v>
      </c>
      <c r="H620" s="1" t="s">
        <v>41</v>
      </c>
      <c r="I620" s="1" t="s">
        <v>50</v>
      </c>
      <c r="J620" s="1" t="s">
        <v>90</v>
      </c>
      <c r="K620" s="1" t="s">
        <v>75</v>
      </c>
      <c r="L620" s="1" t="s">
        <v>632</v>
      </c>
      <c r="M620" s="1">
        <v>0.37</v>
      </c>
      <c r="N620" s="1" t="s">
        <v>34</v>
      </c>
      <c r="O620" s="1" t="s">
        <v>113</v>
      </c>
      <c r="P620" s="1" t="s">
        <v>405</v>
      </c>
      <c r="Q620" s="1" t="s">
        <v>633</v>
      </c>
      <c r="R620" s="1">
        <v>1540</v>
      </c>
      <c r="S620" s="2">
        <v>42023</v>
      </c>
      <c r="T620" s="2">
        <v>42025</v>
      </c>
      <c r="U620" s="1">
        <v>-24.204799999999999</v>
      </c>
      <c r="V620" s="1">
        <v>1</v>
      </c>
      <c r="W620" s="45">
        <v>19.73</v>
      </c>
      <c r="X620" s="1">
        <v>91212</v>
      </c>
      <c r="Y620" s="1">
        <f>DataSheet!$E237-DataSheet!$D237</f>
        <v>19.190000000000001</v>
      </c>
      <c r="Z620" s="1" t="str">
        <f>_xlfn.IFS(DataSheet!$O237="Central","Chris",DataSheet!$O237="East","Erin",DataSheet!$O237="South","Sam",DataSheet!$O237="West","William")</f>
        <v>Chris</v>
      </c>
    </row>
    <row r="621" spans="1:26" ht="15" x14ac:dyDescent="0.25">
      <c r="A621" s="1">
        <v>659</v>
      </c>
      <c r="B621" s="1" t="s">
        <v>634</v>
      </c>
      <c r="C621" s="1" t="s">
        <v>27</v>
      </c>
      <c r="D621" s="1">
        <v>0</v>
      </c>
      <c r="E621" s="1">
        <v>119.99</v>
      </c>
      <c r="F621" s="1">
        <v>56.14</v>
      </c>
      <c r="G621" s="1" t="s">
        <v>28</v>
      </c>
      <c r="H621" s="1" t="s">
        <v>41</v>
      </c>
      <c r="I621" s="1" t="s">
        <v>42</v>
      </c>
      <c r="J621" s="1" t="s">
        <v>58</v>
      </c>
      <c r="K621" s="1" t="s">
        <v>32</v>
      </c>
      <c r="L621" s="1" t="s">
        <v>589</v>
      </c>
      <c r="M621" s="1">
        <v>0.39</v>
      </c>
      <c r="N621" s="1" t="s">
        <v>34</v>
      </c>
      <c r="O621" s="1" t="s">
        <v>113</v>
      </c>
      <c r="P621" s="1" t="s">
        <v>635</v>
      </c>
      <c r="Q621" s="1" t="s">
        <v>636</v>
      </c>
      <c r="R621" s="1">
        <v>5403</v>
      </c>
      <c r="S621" s="2">
        <v>42023</v>
      </c>
      <c r="T621" s="2">
        <v>42024</v>
      </c>
      <c r="U621" s="1">
        <v>-126.05777999999999</v>
      </c>
      <c r="V621" s="1">
        <v>5</v>
      </c>
      <c r="W621" s="45">
        <v>615.54</v>
      </c>
      <c r="X621" s="1">
        <v>91212</v>
      </c>
      <c r="Y621" s="1">
        <f>DataSheet!$E238-DataSheet!$D238</f>
        <v>2.6</v>
      </c>
      <c r="Z621" s="1" t="str">
        <f>_xlfn.IFS(DataSheet!$O238="Central","Chris",DataSheet!$O238="East","Erin",DataSheet!$O238="South","Sam",DataSheet!$O238="West","William")</f>
        <v>Chris</v>
      </c>
    </row>
    <row r="622" spans="1:26" ht="15" x14ac:dyDescent="0.25">
      <c r="A622" s="1">
        <v>3095</v>
      </c>
      <c r="B622" s="1" t="s">
        <v>637</v>
      </c>
      <c r="C622" s="1" t="s">
        <v>27</v>
      </c>
      <c r="D622" s="1">
        <v>0.09</v>
      </c>
      <c r="E622" s="1">
        <v>207.48</v>
      </c>
      <c r="F622" s="1">
        <v>0.99</v>
      </c>
      <c r="G622" s="1" t="s">
        <v>40</v>
      </c>
      <c r="H622" s="1" t="s">
        <v>41</v>
      </c>
      <c r="I622" s="1" t="s">
        <v>50</v>
      </c>
      <c r="J622" s="1" t="s">
        <v>97</v>
      </c>
      <c r="K622" s="1" t="s">
        <v>75</v>
      </c>
      <c r="L622" s="1" t="s">
        <v>638</v>
      </c>
      <c r="M622" s="1">
        <v>0.55000000000000004</v>
      </c>
      <c r="N622" s="1" t="s">
        <v>34</v>
      </c>
      <c r="O622" s="1" t="s">
        <v>113</v>
      </c>
      <c r="P622" s="1" t="s">
        <v>319</v>
      </c>
      <c r="Q622" s="1" t="s">
        <v>639</v>
      </c>
      <c r="R622" s="1">
        <v>45011</v>
      </c>
      <c r="S622" s="2">
        <v>42023</v>
      </c>
      <c r="T622" s="2">
        <v>42025</v>
      </c>
      <c r="U622" s="1">
        <v>683.9556</v>
      </c>
      <c r="V622" s="1">
        <v>5</v>
      </c>
      <c r="W622" s="45">
        <v>991.24</v>
      </c>
      <c r="X622" s="1">
        <v>86220</v>
      </c>
      <c r="Y622" s="1">
        <f>DataSheet!$E239-DataSheet!$D239</f>
        <v>99.929999999999993</v>
      </c>
      <c r="Z622" s="1" t="str">
        <f>_xlfn.IFS(DataSheet!$O239="Central","Chris",DataSheet!$O239="East","Erin",DataSheet!$O239="South","Sam",DataSheet!$O239="West","William")</f>
        <v>Chris</v>
      </c>
    </row>
    <row r="623" spans="1:26" ht="15" x14ac:dyDescent="0.25">
      <c r="A623" s="1">
        <v>1473</v>
      </c>
      <c r="B623" s="1" t="s">
        <v>661</v>
      </c>
      <c r="C623" s="1" t="s">
        <v>27</v>
      </c>
      <c r="D623" s="1">
        <v>0.04</v>
      </c>
      <c r="E623" s="1">
        <v>9.7799999999999994</v>
      </c>
      <c r="F623" s="1">
        <v>1.99</v>
      </c>
      <c r="G623" s="1" t="s">
        <v>89</v>
      </c>
      <c r="H623" s="1" t="s">
        <v>73</v>
      </c>
      <c r="I623" s="1" t="s">
        <v>42</v>
      </c>
      <c r="J623" s="1" t="s">
        <v>43</v>
      </c>
      <c r="K623" s="1" t="s">
        <v>44</v>
      </c>
      <c r="L623" s="1" t="s">
        <v>662</v>
      </c>
      <c r="M623" s="1">
        <v>0.43</v>
      </c>
      <c r="N623" s="1" t="s">
        <v>34</v>
      </c>
      <c r="O623" s="1" t="s">
        <v>113</v>
      </c>
      <c r="P623" s="1" t="s">
        <v>319</v>
      </c>
      <c r="Q623" s="1" t="s">
        <v>663</v>
      </c>
      <c r="R623" s="1">
        <v>44691</v>
      </c>
      <c r="S623" s="2">
        <v>42025</v>
      </c>
      <c r="T623" s="2">
        <v>42026</v>
      </c>
      <c r="U623" s="1">
        <v>61.292700000000004</v>
      </c>
      <c r="V623" s="1">
        <v>9</v>
      </c>
      <c r="W623" s="45">
        <v>88.83</v>
      </c>
      <c r="X623" s="1">
        <v>87076</v>
      </c>
      <c r="Y623" s="1">
        <f>DataSheet!$E250-DataSheet!$D250</f>
        <v>200.95999999999998</v>
      </c>
      <c r="Z623" s="1" t="str">
        <f>_xlfn.IFS(DataSheet!$O250="Central","Chris",DataSheet!$O250="East","Erin",DataSheet!$O250="South","Sam",DataSheet!$O250="West","William")</f>
        <v>Chris</v>
      </c>
    </row>
    <row r="624" spans="1:26" ht="15" x14ac:dyDescent="0.25">
      <c r="A624" s="1">
        <v>263</v>
      </c>
      <c r="B624" s="1" t="s">
        <v>667</v>
      </c>
      <c r="C624" s="1" t="s">
        <v>39</v>
      </c>
      <c r="D624" s="1">
        <v>0.05</v>
      </c>
      <c r="E624" s="1">
        <v>31.76</v>
      </c>
      <c r="F624" s="1">
        <v>45.51</v>
      </c>
      <c r="G624" s="1" t="s">
        <v>28</v>
      </c>
      <c r="H624" s="1" t="s">
        <v>29</v>
      </c>
      <c r="I624" s="1" t="s">
        <v>30</v>
      </c>
      <c r="J624" s="1" t="s">
        <v>31</v>
      </c>
      <c r="K624" s="1" t="s">
        <v>32</v>
      </c>
      <c r="L624" s="1" t="s">
        <v>668</v>
      </c>
      <c r="M624" s="1">
        <v>0.65</v>
      </c>
      <c r="N624" s="1" t="s">
        <v>34</v>
      </c>
      <c r="O624" s="1" t="s">
        <v>113</v>
      </c>
      <c r="P624" s="1" t="s">
        <v>319</v>
      </c>
      <c r="Q624" s="1" t="s">
        <v>669</v>
      </c>
      <c r="R624" s="1">
        <v>44106</v>
      </c>
      <c r="S624" s="2">
        <v>42025</v>
      </c>
      <c r="T624" s="2">
        <v>42027</v>
      </c>
      <c r="U624" s="1">
        <v>-2177.9860960000001</v>
      </c>
      <c r="V624" s="1">
        <v>9</v>
      </c>
      <c r="W624" s="45">
        <v>304.33999999999997</v>
      </c>
      <c r="X624" s="1">
        <v>86297</v>
      </c>
      <c r="Y624" s="1">
        <f>DataSheet!$E252-DataSheet!$D252</f>
        <v>85.949999999999989</v>
      </c>
      <c r="Z624" s="1" t="str">
        <f>_xlfn.IFS(DataSheet!$O252="Central","Chris",DataSheet!$O252="East","Erin",DataSheet!$O252="South","Sam",DataSheet!$O252="West","William")</f>
        <v>Chris</v>
      </c>
    </row>
    <row r="625" spans="1:26" ht="15" x14ac:dyDescent="0.25">
      <c r="A625" s="1">
        <v>2797</v>
      </c>
      <c r="B625" s="1" t="s">
        <v>392</v>
      </c>
      <c r="C625" s="1" t="s">
        <v>118</v>
      </c>
      <c r="D625" s="1">
        <v>0.02</v>
      </c>
      <c r="E625" s="1">
        <v>4.91</v>
      </c>
      <c r="F625" s="1">
        <v>0.5</v>
      </c>
      <c r="G625" s="1" t="s">
        <v>40</v>
      </c>
      <c r="H625" s="1" t="s">
        <v>96</v>
      </c>
      <c r="I625" s="1" t="s">
        <v>50</v>
      </c>
      <c r="J625" s="1" t="s">
        <v>154</v>
      </c>
      <c r="K625" s="1" t="s">
        <v>75</v>
      </c>
      <c r="L625" s="1" t="s">
        <v>579</v>
      </c>
      <c r="M625" s="1">
        <v>0.36</v>
      </c>
      <c r="N625" s="1" t="s">
        <v>34</v>
      </c>
      <c r="O625" s="1" t="s">
        <v>113</v>
      </c>
      <c r="P625" s="1" t="s">
        <v>322</v>
      </c>
      <c r="Q625" s="1" t="s">
        <v>394</v>
      </c>
      <c r="R625" s="1">
        <v>15122</v>
      </c>
      <c r="S625" s="2">
        <v>42025</v>
      </c>
      <c r="T625" s="2">
        <v>42026</v>
      </c>
      <c r="U625" s="1">
        <v>29.883900000000001</v>
      </c>
      <c r="V625" s="1">
        <v>9</v>
      </c>
      <c r="W625" s="45">
        <v>43.31</v>
      </c>
      <c r="X625" s="1">
        <v>87553</v>
      </c>
      <c r="Y625" s="1">
        <f>DataSheet!$E258-DataSheet!$D258</f>
        <v>15.65</v>
      </c>
      <c r="Z625" s="1" t="str">
        <f>_xlfn.IFS(DataSheet!$O258="Central","Chris",DataSheet!$O258="East","Erin",DataSheet!$O258="South","Sam",DataSheet!$O258="West","William")</f>
        <v>Chris</v>
      </c>
    </row>
    <row r="626" spans="1:26" ht="15" x14ac:dyDescent="0.25">
      <c r="A626" s="1">
        <v>584</v>
      </c>
      <c r="B626" s="1" t="s">
        <v>684</v>
      </c>
      <c r="C626" s="1" t="s">
        <v>72</v>
      </c>
      <c r="D626" s="1">
        <v>0.04</v>
      </c>
      <c r="E626" s="1">
        <v>15.51</v>
      </c>
      <c r="F626" s="1">
        <v>17.78</v>
      </c>
      <c r="G626" s="1" t="s">
        <v>40</v>
      </c>
      <c r="H626" s="1" t="s">
        <v>96</v>
      </c>
      <c r="I626" s="1" t="s">
        <v>50</v>
      </c>
      <c r="J626" s="1" t="s">
        <v>80</v>
      </c>
      <c r="K626" s="1" t="s">
        <v>75</v>
      </c>
      <c r="L626" s="1" t="s">
        <v>260</v>
      </c>
      <c r="M626" s="1">
        <v>0.59</v>
      </c>
      <c r="N626" s="1" t="s">
        <v>34</v>
      </c>
      <c r="O626" s="1" t="s">
        <v>113</v>
      </c>
      <c r="P626" s="1" t="s">
        <v>405</v>
      </c>
      <c r="Q626" s="1" t="s">
        <v>685</v>
      </c>
      <c r="R626" s="1">
        <v>1801</v>
      </c>
      <c r="S626" s="2">
        <v>42025</v>
      </c>
      <c r="T626" s="2">
        <v>42027</v>
      </c>
      <c r="U626" s="1">
        <v>-266.22000000000003</v>
      </c>
      <c r="V626" s="1">
        <v>7</v>
      </c>
      <c r="W626" s="45">
        <v>116.93</v>
      </c>
      <c r="X626" s="1">
        <v>88646</v>
      </c>
      <c r="Y626" s="1">
        <f>DataSheet!$E261-DataSheet!$D261</f>
        <v>442.09</v>
      </c>
      <c r="Z626" s="1" t="str">
        <f>_xlfn.IFS(DataSheet!$O261="Central","Chris",DataSheet!$O261="East","Erin",DataSheet!$O261="South","Sam",DataSheet!$O261="West","William")</f>
        <v>Chris</v>
      </c>
    </row>
    <row r="627" spans="1:26" ht="15" x14ac:dyDescent="0.25">
      <c r="A627" s="1">
        <v>1709</v>
      </c>
      <c r="B627" s="1" t="s">
        <v>686</v>
      </c>
      <c r="C627" s="1" t="s">
        <v>72</v>
      </c>
      <c r="D627" s="1">
        <v>0.01</v>
      </c>
      <c r="E627" s="1">
        <v>14.28</v>
      </c>
      <c r="F627" s="1">
        <v>2.99</v>
      </c>
      <c r="G627" s="1" t="s">
        <v>40</v>
      </c>
      <c r="H627" s="1" t="s">
        <v>41</v>
      </c>
      <c r="I627" s="1" t="s">
        <v>50</v>
      </c>
      <c r="J627" s="1" t="s">
        <v>74</v>
      </c>
      <c r="K627" s="1" t="s">
        <v>75</v>
      </c>
      <c r="L627" s="1" t="s">
        <v>687</v>
      </c>
      <c r="M627" s="1">
        <v>0.39</v>
      </c>
      <c r="N627" s="1" t="s">
        <v>34</v>
      </c>
      <c r="O627" s="1" t="s">
        <v>113</v>
      </c>
      <c r="P627" s="1" t="s">
        <v>322</v>
      </c>
      <c r="Q627" s="1" t="s">
        <v>688</v>
      </c>
      <c r="R627" s="1">
        <v>19464</v>
      </c>
      <c r="S627" s="2">
        <v>42025</v>
      </c>
      <c r="T627" s="2">
        <v>42026</v>
      </c>
      <c r="U627" s="1">
        <v>21.003499999999999</v>
      </c>
      <c r="V627" s="1">
        <v>2</v>
      </c>
      <c r="W627" s="45">
        <v>30.44</v>
      </c>
      <c r="X627" s="1">
        <v>88782</v>
      </c>
      <c r="Y627" s="1">
        <f>DataSheet!$E262-DataSheet!$D262</f>
        <v>120.92999999999999</v>
      </c>
      <c r="Z627" s="1" t="str">
        <f>_xlfn.IFS(DataSheet!$O262="Central","Chris",DataSheet!$O262="East","Erin",DataSheet!$O262="South","Sam",DataSheet!$O262="West","William")</f>
        <v>Chris</v>
      </c>
    </row>
    <row r="628" spans="1:26" ht="15" x14ac:dyDescent="0.25">
      <c r="A628" s="1">
        <v>1727</v>
      </c>
      <c r="B628" s="1" t="s">
        <v>689</v>
      </c>
      <c r="C628" s="1" t="s">
        <v>72</v>
      </c>
      <c r="D628" s="1">
        <v>0.1</v>
      </c>
      <c r="E628" s="1">
        <v>14.98</v>
      </c>
      <c r="F628" s="1">
        <v>7.69</v>
      </c>
      <c r="G628" s="1" t="s">
        <v>89</v>
      </c>
      <c r="H628" s="1" t="s">
        <v>29</v>
      </c>
      <c r="I628" s="1" t="s">
        <v>50</v>
      </c>
      <c r="J628" s="1" t="s">
        <v>80</v>
      </c>
      <c r="K628" s="1" t="s">
        <v>75</v>
      </c>
      <c r="L628" s="1" t="s">
        <v>690</v>
      </c>
      <c r="M628" s="1">
        <v>0.56999999999999995</v>
      </c>
      <c r="N628" s="1" t="s">
        <v>34</v>
      </c>
      <c r="O628" s="1" t="s">
        <v>113</v>
      </c>
      <c r="P628" s="1" t="s">
        <v>319</v>
      </c>
      <c r="Q628" s="1" t="s">
        <v>691</v>
      </c>
      <c r="R628" s="1">
        <v>44240</v>
      </c>
      <c r="S628" s="2">
        <v>42025</v>
      </c>
      <c r="T628" s="2">
        <v>42027</v>
      </c>
      <c r="U628" s="1">
        <v>-76.900000000000006</v>
      </c>
      <c r="V628" s="1">
        <v>8</v>
      </c>
      <c r="W628" s="45">
        <v>114.81</v>
      </c>
      <c r="X628" s="1">
        <v>87194</v>
      </c>
      <c r="Y628" s="1">
        <f>DataSheet!$E263-DataSheet!$D263</f>
        <v>195.99</v>
      </c>
      <c r="Z628" s="1" t="str">
        <f>_xlfn.IFS(DataSheet!$O263="Central","Chris",DataSheet!$O263="East","Erin",DataSheet!$O263="South","Sam",DataSheet!$O263="West","William")</f>
        <v>Chris</v>
      </c>
    </row>
    <row r="629" spans="1:26" ht="15" x14ac:dyDescent="0.25">
      <c r="A629" s="1">
        <v>1438</v>
      </c>
      <c r="B629" s="1" t="s">
        <v>708</v>
      </c>
      <c r="C629" s="1" t="s">
        <v>27</v>
      </c>
      <c r="D629" s="1">
        <v>0.01</v>
      </c>
      <c r="E629" s="1">
        <v>80.98</v>
      </c>
      <c r="F629" s="1">
        <v>35</v>
      </c>
      <c r="G629" s="1" t="s">
        <v>40</v>
      </c>
      <c r="H629" s="1" t="s">
        <v>96</v>
      </c>
      <c r="I629" s="1" t="s">
        <v>50</v>
      </c>
      <c r="J629" s="1" t="s">
        <v>80</v>
      </c>
      <c r="K629" s="1" t="s">
        <v>66</v>
      </c>
      <c r="L629" s="1" t="s">
        <v>709</v>
      </c>
      <c r="M629" s="1">
        <v>0.83</v>
      </c>
      <c r="N629" s="1" t="s">
        <v>34</v>
      </c>
      <c r="O629" s="1" t="s">
        <v>113</v>
      </c>
      <c r="P629" s="1" t="s">
        <v>319</v>
      </c>
      <c r="Q629" s="1" t="s">
        <v>710</v>
      </c>
      <c r="R629" s="1">
        <v>44035</v>
      </c>
      <c r="S629" s="2">
        <v>42026</v>
      </c>
      <c r="T629" s="2">
        <v>42028</v>
      </c>
      <c r="U629" s="1">
        <v>-409.37360000000001</v>
      </c>
      <c r="V629" s="1">
        <v>3</v>
      </c>
      <c r="W629" s="45">
        <v>267.83</v>
      </c>
      <c r="X629" s="1">
        <v>90120</v>
      </c>
      <c r="Y629" s="1">
        <f>DataSheet!$E270-DataSheet!$D270</f>
        <v>24.82</v>
      </c>
      <c r="Z629" s="1" t="str">
        <f>_xlfn.IFS(DataSheet!$O270="Central","Chris",DataSheet!$O270="East","Erin",DataSheet!$O270="South","Sam",DataSheet!$O270="West","William")</f>
        <v>Chris</v>
      </c>
    </row>
    <row r="630" spans="1:26" ht="15" x14ac:dyDescent="0.25">
      <c r="A630" s="1">
        <v>997</v>
      </c>
      <c r="B630" s="1" t="s">
        <v>746</v>
      </c>
      <c r="C630" s="1" t="s">
        <v>49</v>
      </c>
      <c r="D630" s="1">
        <v>0.08</v>
      </c>
      <c r="E630" s="1">
        <v>67.84</v>
      </c>
      <c r="F630" s="1">
        <v>0.99</v>
      </c>
      <c r="G630" s="1" t="s">
        <v>40</v>
      </c>
      <c r="H630" s="1" t="s">
        <v>29</v>
      </c>
      <c r="I630" s="1" t="s">
        <v>50</v>
      </c>
      <c r="J630" s="1" t="s">
        <v>97</v>
      </c>
      <c r="K630" s="1" t="s">
        <v>75</v>
      </c>
      <c r="L630" s="1" t="s">
        <v>747</v>
      </c>
      <c r="M630" s="1">
        <v>0.57999999999999996</v>
      </c>
      <c r="N630" s="1" t="s">
        <v>34</v>
      </c>
      <c r="O630" s="1" t="s">
        <v>113</v>
      </c>
      <c r="P630" s="1" t="s">
        <v>399</v>
      </c>
      <c r="Q630" s="1" t="s">
        <v>400</v>
      </c>
      <c r="R630" s="1">
        <v>7002</v>
      </c>
      <c r="S630" s="2">
        <v>42028</v>
      </c>
      <c r="T630" s="2">
        <v>42033</v>
      </c>
      <c r="U630" s="1">
        <v>-23.634399999999999</v>
      </c>
      <c r="V630" s="1">
        <v>1</v>
      </c>
      <c r="W630" s="45">
        <v>63.66</v>
      </c>
      <c r="X630" s="1">
        <v>89431</v>
      </c>
      <c r="Y630" s="1">
        <f>DataSheet!$E286-DataSheet!$D286</f>
        <v>152.38</v>
      </c>
      <c r="Z630" s="1" t="str">
        <f>_xlfn.IFS(DataSheet!$O286="Central","Chris",DataSheet!$O286="East","Erin",DataSheet!$O286="South","Sam",DataSheet!$O286="West","William")</f>
        <v>Chris</v>
      </c>
    </row>
    <row r="631" spans="1:26" ht="15" x14ac:dyDescent="0.25">
      <c r="A631" s="1">
        <v>1282</v>
      </c>
      <c r="B631" s="1" t="s">
        <v>751</v>
      </c>
      <c r="C631" s="1" t="s">
        <v>49</v>
      </c>
      <c r="D631" s="1">
        <v>0.03</v>
      </c>
      <c r="E631" s="1">
        <v>199.99</v>
      </c>
      <c r="F631" s="1">
        <v>24.49</v>
      </c>
      <c r="G631" s="1" t="s">
        <v>89</v>
      </c>
      <c r="H631" s="1" t="s">
        <v>29</v>
      </c>
      <c r="I631" s="1" t="s">
        <v>42</v>
      </c>
      <c r="J631" s="1" t="s">
        <v>65</v>
      </c>
      <c r="K631" s="1" t="s">
        <v>66</v>
      </c>
      <c r="L631" s="1" t="s">
        <v>749</v>
      </c>
      <c r="M631" s="1">
        <v>0.46</v>
      </c>
      <c r="N631" s="1" t="s">
        <v>34</v>
      </c>
      <c r="O631" s="1" t="s">
        <v>113</v>
      </c>
      <c r="P631" s="1" t="s">
        <v>322</v>
      </c>
      <c r="Q631" s="1" t="s">
        <v>323</v>
      </c>
      <c r="R631" s="1">
        <v>19134</v>
      </c>
      <c r="S631" s="2">
        <v>42028</v>
      </c>
      <c r="T631" s="2">
        <v>42030</v>
      </c>
      <c r="U631" s="1">
        <v>393.42</v>
      </c>
      <c r="V631" s="1">
        <v>21</v>
      </c>
      <c r="W631" s="45">
        <v>4429.6899999999996</v>
      </c>
      <c r="X631" s="1">
        <v>29319</v>
      </c>
      <c r="Y631" s="1">
        <f>DataSheet!$E288-DataSheet!$D288</f>
        <v>40.93</v>
      </c>
      <c r="Z631" s="1" t="str">
        <f>_xlfn.IFS(DataSheet!$O288="Central","Chris",DataSheet!$O288="East","Erin",DataSheet!$O288="South","Sam",DataSheet!$O288="West","William")</f>
        <v>Chris</v>
      </c>
    </row>
    <row r="632" spans="1:26" ht="15" x14ac:dyDescent="0.25">
      <c r="A632" s="1">
        <v>1690</v>
      </c>
      <c r="B632" s="1" t="s">
        <v>752</v>
      </c>
      <c r="C632" s="1" t="s">
        <v>49</v>
      </c>
      <c r="D632" s="1">
        <v>0.05</v>
      </c>
      <c r="E632" s="1">
        <v>115.99</v>
      </c>
      <c r="F632" s="1">
        <v>5.26</v>
      </c>
      <c r="G632" s="1" t="s">
        <v>40</v>
      </c>
      <c r="H632" s="1" t="s">
        <v>96</v>
      </c>
      <c r="I632" s="1" t="s">
        <v>42</v>
      </c>
      <c r="J632" s="1" t="s">
        <v>137</v>
      </c>
      <c r="K632" s="1" t="s">
        <v>75</v>
      </c>
      <c r="L632" s="1" t="s">
        <v>753</v>
      </c>
      <c r="M632" s="1">
        <v>0.56999999999999995</v>
      </c>
      <c r="N632" s="1" t="s">
        <v>34</v>
      </c>
      <c r="O632" s="1" t="s">
        <v>113</v>
      </c>
      <c r="P632" s="1" t="s">
        <v>322</v>
      </c>
      <c r="Q632" s="1" t="s">
        <v>754</v>
      </c>
      <c r="R632" s="1">
        <v>17112</v>
      </c>
      <c r="S632" s="2">
        <v>42028</v>
      </c>
      <c r="T632" s="2">
        <v>42032</v>
      </c>
      <c r="U632" s="1">
        <v>616.53570000000002</v>
      </c>
      <c r="V632" s="1">
        <v>9</v>
      </c>
      <c r="W632" s="45">
        <v>893.53</v>
      </c>
      <c r="X632" s="1">
        <v>91076</v>
      </c>
      <c r="Y632" s="1">
        <f>DataSheet!$E289-DataSheet!$D289</f>
        <v>4.79</v>
      </c>
      <c r="Z632" s="1" t="str">
        <f>_xlfn.IFS(DataSheet!$O289="Central","Chris",DataSheet!$O289="East","Erin",DataSheet!$O289="South","Sam",DataSheet!$O289="West","William")</f>
        <v>Chris</v>
      </c>
    </row>
    <row r="633" spans="1:26" ht="15" x14ac:dyDescent="0.25">
      <c r="A633" s="1">
        <v>2613</v>
      </c>
      <c r="B633" s="1" t="s">
        <v>755</v>
      </c>
      <c r="C633" s="1" t="s">
        <v>49</v>
      </c>
      <c r="D633" s="1">
        <v>0.02</v>
      </c>
      <c r="E633" s="1">
        <v>50.98</v>
      </c>
      <c r="F633" s="1">
        <v>13.66</v>
      </c>
      <c r="G633" s="1" t="s">
        <v>89</v>
      </c>
      <c r="H633" s="1" t="s">
        <v>96</v>
      </c>
      <c r="I633" s="1" t="s">
        <v>50</v>
      </c>
      <c r="J633" s="1" t="s">
        <v>97</v>
      </c>
      <c r="K633" s="1" t="s">
        <v>75</v>
      </c>
      <c r="L633" s="1" t="s">
        <v>756</v>
      </c>
      <c r="M633" s="1">
        <v>0.57999999999999996</v>
      </c>
      <c r="N633" s="1" t="s">
        <v>34</v>
      </c>
      <c r="O633" s="1" t="s">
        <v>113</v>
      </c>
      <c r="P633" s="1" t="s">
        <v>399</v>
      </c>
      <c r="Q633" s="1" t="s">
        <v>757</v>
      </c>
      <c r="R633" s="1">
        <v>8863</v>
      </c>
      <c r="S633" s="2">
        <v>42028</v>
      </c>
      <c r="T633" s="2">
        <v>42028</v>
      </c>
      <c r="U633" s="1">
        <v>-25.76</v>
      </c>
      <c r="V633" s="1">
        <v>1</v>
      </c>
      <c r="W633" s="45">
        <v>68.45</v>
      </c>
      <c r="X633" s="1">
        <v>86119</v>
      </c>
      <c r="Y633" s="1">
        <f>DataSheet!$E290-DataSheet!$D290</f>
        <v>20.93</v>
      </c>
      <c r="Z633" s="1" t="str">
        <f>_xlfn.IFS(DataSheet!$O290="Central","Chris",DataSheet!$O290="East","Erin",DataSheet!$O290="South","Sam",DataSheet!$O290="West","William")</f>
        <v>Chris</v>
      </c>
    </row>
    <row r="634" spans="1:26" ht="15" x14ac:dyDescent="0.25">
      <c r="A634" s="1">
        <v>275</v>
      </c>
      <c r="B634" s="1" t="s">
        <v>764</v>
      </c>
      <c r="C634" s="1" t="s">
        <v>72</v>
      </c>
      <c r="D634" s="1">
        <v>0.09</v>
      </c>
      <c r="E634" s="1">
        <v>15.28</v>
      </c>
      <c r="F634" s="1">
        <v>10.91</v>
      </c>
      <c r="G634" s="1" t="s">
        <v>40</v>
      </c>
      <c r="H634" s="1" t="s">
        <v>96</v>
      </c>
      <c r="I634" s="1" t="s">
        <v>50</v>
      </c>
      <c r="J634" s="1" t="s">
        <v>74</v>
      </c>
      <c r="K634" s="1" t="s">
        <v>75</v>
      </c>
      <c r="L634" s="1" t="s">
        <v>765</v>
      </c>
      <c r="M634" s="1">
        <v>0.36</v>
      </c>
      <c r="N634" s="1" t="s">
        <v>34</v>
      </c>
      <c r="O634" s="1" t="s">
        <v>113</v>
      </c>
      <c r="P634" s="1" t="s">
        <v>250</v>
      </c>
      <c r="Q634" s="1" t="s">
        <v>766</v>
      </c>
      <c r="R634" s="1">
        <v>6824</v>
      </c>
      <c r="S634" s="2">
        <v>42028</v>
      </c>
      <c r="T634" s="2">
        <v>42029</v>
      </c>
      <c r="U634" s="1">
        <v>-51.75</v>
      </c>
      <c r="V634" s="1">
        <v>4</v>
      </c>
      <c r="W634" s="45">
        <v>61.52</v>
      </c>
      <c r="X634" s="1">
        <v>89292</v>
      </c>
      <c r="Y634" s="1">
        <f>DataSheet!$E293-DataSheet!$D293</f>
        <v>48.91</v>
      </c>
      <c r="Z634" s="1" t="str">
        <f>_xlfn.IFS(DataSheet!$O293="Central","Chris",DataSheet!$O293="East","Erin",DataSheet!$O293="South","Sam",DataSheet!$O293="West","William")</f>
        <v>Chris</v>
      </c>
    </row>
    <row r="635" spans="1:26" ht="15" x14ac:dyDescent="0.25">
      <c r="A635" s="1">
        <v>1129</v>
      </c>
      <c r="B635" s="1" t="s">
        <v>788</v>
      </c>
      <c r="C635" s="1" t="s">
        <v>49</v>
      </c>
      <c r="D635" s="1">
        <v>0.02</v>
      </c>
      <c r="E635" s="1">
        <v>4.9800000000000004</v>
      </c>
      <c r="F635" s="1">
        <v>6.07</v>
      </c>
      <c r="G635" s="1" t="s">
        <v>40</v>
      </c>
      <c r="H635" s="1" t="s">
        <v>73</v>
      </c>
      <c r="I635" s="1" t="s">
        <v>50</v>
      </c>
      <c r="J635" s="1" t="s">
        <v>90</v>
      </c>
      <c r="K635" s="1" t="s">
        <v>75</v>
      </c>
      <c r="L635" s="1" t="s">
        <v>789</v>
      </c>
      <c r="M635" s="1">
        <v>0.36</v>
      </c>
      <c r="N635" s="1" t="s">
        <v>34</v>
      </c>
      <c r="O635" s="1" t="s">
        <v>113</v>
      </c>
      <c r="P635" s="1" t="s">
        <v>405</v>
      </c>
      <c r="Q635" s="1" t="s">
        <v>790</v>
      </c>
      <c r="R635" s="1">
        <v>2118</v>
      </c>
      <c r="S635" s="2">
        <v>42030</v>
      </c>
      <c r="T635" s="2">
        <v>42032</v>
      </c>
      <c r="U635" s="1">
        <v>-46.92</v>
      </c>
      <c r="V635" s="1">
        <v>19</v>
      </c>
      <c r="W635" s="45">
        <v>105.5</v>
      </c>
      <c r="X635" s="1">
        <v>57794</v>
      </c>
      <c r="Y635" s="1">
        <f>DataSheet!$E304-DataSheet!$D304</f>
        <v>28.5</v>
      </c>
      <c r="Z635" s="1" t="str">
        <f>_xlfn.IFS(DataSheet!$O304="Central","Chris",DataSheet!$O304="East","Erin",DataSheet!$O304="South","Sam",DataSheet!$O304="West","William")</f>
        <v>Chris</v>
      </c>
    </row>
    <row r="636" spans="1:26" ht="15" x14ac:dyDescent="0.25">
      <c r="A636" s="1">
        <v>3307</v>
      </c>
      <c r="B636" s="1" t="s">
        <v>800</v>
      </c>
      <c r="C636" s="1" t="s">
        <v>49</v>
      </c>
      <c r="D636" s="1">
        <v>7.0000000000000007E-2</v>
      </c>
      <c r="E636" s="1">
        <v>16.739999999999998</v>
      </c>
      <c r="F636" s="1">
        <v>7.04</v>
      </c>
      <c r="G636" s="1" t="s">
        <v>40</v>
      </c>
      <c r="H636" s="1" t="s">
        <v>29</v>
      </c>
      <c r="I636" s="1" t="s">
        <v>50</v>
      </c>
      <c r="J636" s="1" t="s">
        <v>80</v>
      </c>
      <c r="K636" s="1" t="s">
        <v>75</v>
      </c>
      <c r="L636" s="1" t="s">
        <v>801</v>
      </c>
      <c r="M636" s="1">
        <v>0.81</v>
      </c>
      <c r="N636" s="1" t="s">
        <v>34</v>
      </c>
      <c r="O636" s="1" t="s">
        <v>113</v>
      </c>
      <c r="P636" s="1" t="s">
        <v>405</v>
      </c>
      <c r="Q636" s="1" t="s">
        <v>802</v>
      </c>
      <c r="R636" s="1">
        <v>1001</v>
      </c>
      <c r="S636" s="2">
        <v>42030</v>
      </c>
      <c r="T636" s="2">
        <v>42037</v>
      </c>
      <c r="U636" s="1">
        <v>-114.2</v>
      </c>
      <c r="V636" s="1">
        <v>5</v>
      </c>
      <c r="W636" s="45">
        <v>80.58</v>
      </c>
      <c r="X636" s="1">
        <v>90462</v>
      </c>
      <c r="Y636" s="1">
        <f>DataSheet!$E310-DataSheet!$D310</f>
        <v>10.360000000000001</v>
      </c>
      <c r="Z636" s="1" t="str">
        <f>_xlfn.IFS(DataSheet!$O310="Central","Chris",DataSheet!$O310="East","Erin",DataSheet!$O310="South","Sam",DataSheet!$O310="West","William")</f>
        <v>Chris</v>
      </c>
    </row>
    <row r="637" spans="1:26" ht="15" x14ac:dyDescent="0.25">
      <c r="A637" s="1">
        <v>3311</v>
      </c>
      <c r="B637" s="1" t="s">
        <v>803</v>
      </c>
      <c r="C637" s="1" t="s">
        <v>49</v>
      </c>
      <c r="D637" s="1">
        <v>0.06</v>
      </c>
      <c r="E637" s="1">
        <v>6.45</v>
      </c>
      <c r="F637" s="1">
        <v>1.34</v>
      </c>
      <c r="G637" s="1" t="s">
        <v>40</v>
      </c>
      <c r="H637" s="1" t="s">
        <v>29</v>
      </c>
      <c r="I637" s="1" t="s">
        <v>50</v>
      </c>
      <c r="J637" s="1" t="s">
        <v>90</v>
      </c>
      <c r="K637" s="1" t="s">
        <v>52</v>
      </c>
      <c r="L637" s="1" t="s">
        <v>488</v>
      </c>
      <c r="M637" s="1">
        <v>0.36</v>
      </c>
      <c r="N637" s="1" t="s">
        <v>34</v>
      </c>
      <c r="O637" s="1" t="s">
        <v>113</v>
      </c>
      <c r="P637" s="1" t="s">
        <v>405</v>
      </c>
      <c r="Q637" s="1" t="s">
        <v>804</v>
      </c>
      <c r="R637" s="1">
        <v>1890</v>
      </c>
      <c r="S637" s="2">
        <v>42030</v>
      </c>
      <c r="T637" s="2">
        <v>42035</v>
      </c>
      <c r="U637" s="1">
        <v>39.426600000000001</v>
      </c>
      <c r="V637" s="1">
        <v>9</v>
      </c>
      <c r="W637" s="45">
        <v>57.14</v>
      </c>
      <c r="X637" s="1">
        <v>90462</v>
      </c>
      <c r="Y637" s="1">
        <f>DataSheet!$E311-DataSheet!$D311</f>
        <v>4.2</v>
      </c>
      <c r="Z637" s="1" t="str">
        <f>_xlfn.IFS(DataSheet!$O311="Central","Chris",DataSheet!$O311="East","Erin",DataSheet!$O311="South","Sam",DataSheet!$O311="West","William")</f>
        <v>Chris</v>
      </c>
    </row>
    <row r="638" spans="1:26" ht="15" x14ac:dyDescent="0.25">
      <c r="A638" s="1">
        <v>3314</v>
      </c>
      <c r="B638" s="1" t="s">
        <v>805</v>
      </c>
      <c r="C638" s="1" t="s">
        <v>49</v>
      </c>
      <c r="D638" s="1">
        <v>0.05</v>
      </c>
      <c r="E638" s="1">
        <v>122.99</v>
      </c>
      <c r="F638" s="1">
        <v>70.2</v>
      </c>
      <c r="G638" s="1" t="s">
        <v>28</v>
      </c>
      <c r="H638" s="1" t="s">
        <v>29</v>
      </c>
      <c r="I638" s="1" t="s">
        <v>30</v>
      </c>
      <c r="J638" s="1" t="s">
        <v>111</v>
      </c>
      <c r="K638" s="1" t="s">
        <v>59</v>
      </c>
      <c r="L638" s="1" t="s">
        <v>806</v>
      </c>
      <c r="M638" s="1">
        <v>0.74</v>
      </c>
      <c r="N638" s="1" t="s">
        <v>34</v>
      </c>
      <c r="O638" s="1" t="s">
        <v>113</v>
      </c>
      <c r="P638" s="1" t="s">
        <v>399</v>
      </c>
      <c r="Q638" s="1" t="s">
        <v>807</v>
      </c>
      <c r="R638" s="1">
        <v>7024</v>
      </c>
      <c r="S638" s="2">
        <v>42030</v>
      </c>
      <c r="T638" s="2">
        <v>42034</v>
      </c>
      <c r="U638" s="1">
        <v>-722.23</v>
      </c>
      <c r="V638" s="1">
        <v>4</v>
      </c>
      <c r="W638" s="45">
        <v>498.31</v>
      </c>
      <c r="X638" s="1">
        <v>90462</v>
      </c>
      <c r="Y638" s="1">
        <f>DataSheet!$E312-DataSheet!$D312</f>
        <v>140.96</v>
      </c>
      <c r="Z638" s="1" t="str">
        <f>_xlfn.IFS(DataSheet!$O312="Central","Chris",DataSheet!$O312="East","Erin",DataSheet!$O312="South","Sam",DataSheet!$O312="West","William")</f>
        <v>Chris</v>
      </c>
    </row>
    <row r="639" spans="1:26" ht="15" x14ac:dyDescent="0.25">
      <c r="A639" s="1">
        <v>1946</v>
      </c>
      <c r="B639" s="1" t="s">
        <v>808</v>
      </c>
      <c r="C639" s="1" t="s">
        <v>118</v>
      </c>
      <c r="D639" s="1">
        <v>0.08</v>
      </c>
      <c r="E639" s="1">
        <v>90.98</v>
      </c>
      <c r="F639" s="1">
        <v>56.2</v>
      </c>
      <c r="G639" s="1" t="s">
        <v>40</v>
      </c>
      <c r="H639" s="1" t="s">
        <v>41</v>
      </c>
      <c r="I639" s="1" t="s">
        <v>30</v>
      </c>
      <c r="J639" s="1" t="s">
        <v>128</v>
      </c>
      <c r="K639" s="1" t="s">
        <v>146</v>
      </c>
      <c r="L639" s="1" t="s">
        <v>809</v>
      </c>
      <c r="M639" s="1">
        <v>0.74</v>
      </c>
      <c r="N639" s="1" t="s">
        <v>34</v>
      </c>
      <c r="O639" s="1" t="s">
        <v>113</v>
      </c>
      <c r="P639" s="1" t="s">
        <v>322</v>
      </c>
      <c r="Q639" s="1" t="s">
        <v>810</v>
      </c>
      <c r="R639" s="1">
        <v>15228</v>
      </c>
      <c r="S639" s="2">
        <v>42030</v>
      </c>
      <c r="T639" s="2">
        <v>42032</v>
      </c>
      <c r="U639" s="1">
        <v>-1920.9336000000001</v>
      </c>
      <c r="V639" s="1">
        <v>12</v>
      </c>
      <c r="W639" s="45">
        <v>1058.3599999999999</v>
      </c>
      <c r="X639" s="1">
        <v>86331</v>
      </c>
      <c r="Y639" s="1">
        <f>DataSheet!$E313-DataSheet!$D313</f>
        <v>7.36</v>
      </c>
      <c r="Z639" s="1" t="str">
        <f>_xlfn.IFS(DataSheet!$O313="Central","Chris",DataSheet!$O313="East","Erin",DataSheet!$O313="South","Sam",DataSheet!$O313="West","William")</f>
        <v>Chris</v>
      </c>
    </row>
    <row r="640" spans="1:26" ht="15" x14ac:dyDescent="0.25">
      <c r="A640" s="1">
        <v>1946</v>
      </c>
      <c r="B640" s="1" t="s">
        <v>808</v>
      </c>
      <c r="C640" s="1" t="s">
        <v>118</v>
      </c>
      <c r="D640" s="1">
        <v>7.0000000000000007E-2</v>
      </c>
      <c r="E640" s="1">
        <v>5.98</v>
      </c>
      <c r="F640" s="1">
        <v>5.35</v>
      </c>
      <c r="G640" s="1" t="s">
        <v>40</v>
      </c>
      <c r="H640" s="1" t="s">
        <v>41</v>
      </c>
      <c r="I640" s="1" t="s">
        <v>50</v>
      </c>
      <c r="J640" s="1" t="s">
        <v>90</v>
      </c>
      <c r="K640" s="1" t="s">
        <v>75</v>
      </c>
      <c r="L640" s="1" t="s">
        <v>811</v>
      </c>
      <c r="M640" s="1">
        <v>0.4</v>
      </c>
      <c r="N640" s="1" t="s">
        <v>34</v>
      </c>
      <c r="O640" s="1" t="s">
        <v>113</v>
      </c>
      <c r="P640" s="1" t="s">
        <v>322</v>
      </c>
      <c r="Q640" s="1" t="s">
        <v>810</v>
      </c>
      <c r="R640" s="1">
        <v>15228</v>
      </c>
      <c r="S640" s="2">
        <v>42030</v>
      </c>
      <c r="T640" s="2">
        <v>42032</v>
      </c>
      <c r="U640" s="1">
        <v>-37.175199999999997</v>
      </c>
      <c r="V640" s="1">
        <v>3</v>
      </c>
      <c r="W640" s="45">
        <v>18.309999999999999</v>
      </c>
      <c r="X640" s="1">
        <v>86331</v>
      </c>
      <c r="Y640" s="1">
        <f>DataSheet!$E314-DataSheet!$D314</f>
        <v>11.89</v>
      </c>
      <c r="Z640" s="1" t="str">
        <f>_xlfn.IFS(DataSheet!$O314="Central","Chris",DataSheet!$O314="East","Erin",DataSheet!$O314="South","Sam",DataSheet!$O314="West","William")</f>
        <v>Chris</v>
      </c>
    </row>
    <row r="641" spans="1:26" ht="15" x14ac:dyDescent="0.25">
      <c r="A641" s="1">
        <v>2980</v>
      </c>
      <c r="B641" s="1" t="s">
        <v>823</v>
      </c>
      <c r="C641" s="1" t="s">
        <v>27</v>
      </c>
      <c r="D641" s="1">
        <v>0.03</v>
      </c>
      <c r="E641" s="1">
        <v>43.98</v>
      </c>
      <c r="F641" s="1">
        <v>8.99</v>
      </c>
      <c r="G641" s="1" t="s">
        <v>40</v>
      </c>
      <c r="H641" s="1" t="s">
        <v>96</v>
      </c>
      <c r="I641" s="1" t="s">
        <v>50</v>
      </c>
      <c r="J641" s="1" t="s">
        <v>51</v>
      </c>
      <c r="K641" s="1" t="s">
        <v>44</v>
      </c>
      <c r="L641" s="1" t="s">
        <v>824</v>
      </c>
      <c r="M641" s="1">
        <v>0.57999999999999996</v>
      </c>
      <c r="N641" s="1" t="s">
        <v>34</v>
      </c>
      <c r="O641" s="1" t="s">
        <v>113</v>
      </c>
      <c r="P641" s="1" t="s">
        <v>319</v>
      </c>
      <c r="Q641" s="1" t="s">
        <v>825</v>
      </c>
      <c r="R641" s="1">
        <v>44870</v>
      </c>
      <c r="S641" s="2">
        <v>42031</v>
      </c>
      <c r="T641" s="2">
        <v>42033</v>
      </c>
      <c r="U641" s="1">
        <v>274.0788</v>
      </c>
      <c r="V641" s="1">
        <v>10</v>
      </c>
      <c r="W641" s="45">
        <v>454.4</v>
      </c>
      <c r="X641" s="1">
        <v>86544</v>
      </c>
      <c r="Y641" s="1">
        <f>DataSheet!$E319-DataSheet!$D319</f>
        <v>19.959999999999997</v>
      </c>
      <c r="Z641" s="1" t="str">
        <f>_xlfn.IFS(DataSheet!$O319="Central","Chris",DataSheet!$O319="East","Erin",DataSheet!$O319="South","Sam",DataSheet!$O319="West","William")</f>
        <v>Chris</v>
      </c>
    </row>
    <row r="642" spans="1:26" ht="15" x14ac:dyDescent="0.25">
      <c r="A642" s="1">
        <v>2980</v>
      </c>
      <c r="B642" s="1" t="s">
        <v>823</v>
      </c>
      <c r="C642" s="1" t="s">
        <v>27</v>
      </c>
      <c r="D642" s="1">
        <v>0.06</v>
      </c>
      <c r="E642" s="1">
        <v>1.1399999999999999</v>
      </c>
      <c r="F642" s="1">
        <v>0.7</v>
      </c>
      <c r="G642" s="1" t="s">
        <v>40</v>
      </c>
      <c r="H642" s="1" t="s">
        <v>96</v>
      </c>
      <c r="I642" s="1" t="s">
        <v>50</v>
      </c>
      <c r="J642" s="1" t="s">
        <v>178</v>
      </c>
      <c r="K642" s="1" t="s">
        <v>52</v>
      </c>
      <c r="L642" s="1" t="s">
        <v>826</v>
      </c>
      <c r="M642" s="1">
        <v>0.38</v>
      </c>
      <c r="N642" s="1" t="s">
        <v>34</v>
      </c>
      <c r="O642" s="1" t="s">
        <v>113</v>
      </c>
      <c r="P642" s="1" t="s">
        <v>319</v>
      </c>
      <c r="Q642" s="1" t="s">
        <v>825</v>
      </c>
      <c r="R642" s="1">
        <v>44870</v>
      </c>
      <c r="S642" s="2">
        <v>42031</v>
      </c>
      <c r="T642" s="2">
        <v>42034</v>
      </c>
      <c r="U642" s="1">
        <v>-3.782</v>
      </c>
      <c r="V642" s="1">
        <v>13</v>
      </c>
      <c r="W642" s="45">
        <v>14.53</v>
      </c>
      <c r="X642" s="1">
        <v>86544</v>
      </c>
      <c r="Y642" s="1">
        <f>DataSheet!$E320-DataSheet!$D320</f>
        <v>6.4200000000000008</v>
      </c>
      <c r="Z642" s="1" t="str">
        <f>_xlfn.IFS(DataSheet!$O320="Central","Chris",DataSheet!$O320="East","Erin",DataSheet!$O320="South","Sam",DataSheet!$O320="West","William")</f>
        <v>Chris</v>
      </c>
    </row>
    <row r="643" spans="1:26" ht="15" x14ac:dyDescent="0.25">
      <c r="A643" s="1">
        <v>2178</v>
      </c>
      <c r="B643" s="1" t="s">
        <v>830</v>
      </c>
      <c r="C643" s="1" t="s">
        <v>118</v>
      </c>
      <c r="D643" s="1">
        <v>0.08</v>
      </c>
      <c r="E643" s="1">
        <v>2.94</v>
      </c>
      <c r="F643" s="1">
        <v>0.96</v>
      </c>
      <c r="G643" s="1" t="s">
        <v>40</v>
      </c>
      <c r="H643" s="1" t="s">
        <v>29</v>
      </c>
      <c r="I643" s="1" t="s">
        <v>50</v>
      </c>
      <c r="J643" s="1" t="s">
        <v>51</v>
      </c>
      <c r="K643" s="1" t="s">
        <v>52</v>
      </c>
      <c r="L643" s="1" t="s">
        <v>831</v>
      </c>
      <c r="M643" s="1">
        <v>0.57999999999999996</v>
      </c>
      <c r="N643" s="1" t="s">
        <v>34</v>
      </c>
      <c r="O643" s="1" t="s">
        <v>113</v>
      </c>
      <c r="P643" s="1" t="s">
        <v>405</v>
      </c>
      <c r="Q643" s="1" t="s">
        <v>832</v>
      </c>
      <c r="R643" s="1">
        <v>1610</v>
      </c>
      <c r="S643" s="2">
        <v>42031</v>
      </c>
      <c r="T643" s="2">
        <v>42033</v>
      </c>
      <c r="U643" s="1">
        <v>-1.18</v>
      </c>
      <c r="V643" s="1">
        <v>9</v>
      </c>
      <c r="W643" s="45">
        <v>25.35</v>
      </c>
      <c r="X643" s="1">
        <v>89465</v>
      </c>
      <c r="Y643" s="1">
        <f>DataSheet!$E322-DataSheet!$D322</f>
        <v>2.0700000000000003</v>
      </c>
      <c r="Z643" s="1" t="str">
        <f>_xlfn.IFS(DataSheet!$O322="Central","Chris",DataSheet!$O322="East","Erin",DataSheet!$O322="South","Sam",DataSheet!$O322="West","William")</f>
        <v>Chris</v>
      </c>
    </row>
    <row r="644" spans="1:26" ht="15" x14ac:dyDescent="0.25">
      <c r="A644" s="1">
        <v>898</v>
      </c>
      <c r="B644" s="1" t="s">
        <v>426</v>
      </c>
      <c r="C644" s="1" t="s">
        <v>72</v>
      </c>
      <c r="D644" s="1">
        <v>0.02</v>
      </c>
      <c r="E644" s="1">
        <v>12.53</v>
      </c>
      <c r="F644" s="1">
        <v>0.49</v>
      </c>
      <c r="G644" s="1" t="s">
        <v>40</v>
      </c>
      <c r="H644" s="1" t="s">
        <v>29</v>
      </c>
      <c r="I644" s="1" t="s">
        <v>50</v>
      </c>
      <c r="J644" s="1" t="s">
        <v>154</v>
      </c>
      <c r="K644" s="1" t="s">
        <v>75</v>
      </c>
      <c r="L644" s="1" t="s">
        <v>155</v>
      </c>
      <c r="M644" s="1">
        <v>0.38</v>
      </c>
      <c r="N644" s="1" t="s">
        <v>34</v>
      </c>
      <c r="O644" s="1" t="s">
        <v>113</v>
      </c>
      <c r="P644" s="1" t="s">
        <v>114</v>
      </c>
      <c r="Q644" s="1" t="s">
        <v>115</v>
      </c>
      <c r="R644" s="1">
        <v>10039</v>
      </c>
      <c r="S644" s="2">
        <v>42031</v>
      </c>
      <c r="T644" s="2">
        <v>42031</v>
      </c>
      <c r="U644" s="1">
        <v>263.39999999999998</v>
      </c>
      <c r="V644" s="1">
        <v>47</v>
      </c>
      <c r="W644" s="45">
        <v>594.44000000000005</v>
      </c>
      <c r="X644" s="1">
        <v>9606</v>
      </c>
      <c r="Y644" s="1">
        <f>DataSheet!$E325-DataSheet!$D325</f>
        <v>6.94</v>
      </c>
      <c r="Z644" s="1" t="str">
        <f>_xlfn.IFS(DataSheet!$O325="Central","Chris",DataSheet!$O325="East","Erin",DataSheet!$O325="South","Sam",DataSheet!$O325="West","William")</f>
        <v>Chris</v>
      </c>
    </row>
    <row r="645" spans="1:26" ht="15" x14ac:dyDescent="0.25">
      <c r="A645" s="1">
        <v>898</v>
      </c>
      <c r="B645" s="1" t="s">
        <v>426</v>
      </c>
      <c r="C645" s="1" t="s">
        <v>72</v>
      </c>
      <c r="D645" s="1">
        <v>7.0000000000000007E-2</v>
      </c>
      <c r="E645" s="1">
        <v>5.18</v>
      </c>
      <c r="F645" s="1">
        <v>2.04</v>
      </c>
      <c r="G645" s="1" t="s">
        <v>89</v>
      </c>
      <c r="H645" s="1" t="s">
        <v>29</v>
      </c>
      <c r="I645" s="1" t="s">
        <v>50</v>
      </c>
      <c r="J645" s="1" t="s">
        <v>90</v>
      </c>
      <c r="K645" s="1" t="s">
        <v>52</v>
      </c>
      <c r="L645" s="1" t="s">
        <v>835</v>
      </c>
      <c r="M645" s="1">
        <v>0.36</v>
      </c>
      <c r="N645" s="1" t="s">
        <v>34</v>
      </c>
      <c r="O645" s="1" t="s">
        <v>113</v>
      </c>
      <c r="P645" s="1" t="s">
        <v>114</v>
      </c>
      <c r="Q645" s="1" t="s">
        <v>115</v>
      </c>
      <c r="R645" s="1">
        <v>10039</v>
      </c>
      <c r="S645" s="2">
        <v>42031</v>
      </c>
      <c r="T645" s="2">
        <v>42033</v>
      </c>
      <c r="U645" s="1">
        <v>37.31</v>
      </c>
      <c r="V645" s="1">
        <v>44</v>
      </c>
      <c r="W645" s="45">
        <v>228.5</v>
      </c>
      <c r="X645" s="1">
        <v>9606</v>
      </c>
      <c r="Y645" s="1">
        <f>DataSheet!$E326-DataSheet!$D326</f>
        <v>12.790000000000001</v>
      </c>
      <c r="Z645" s="1" t="str">
        <f>_xlfn.IFS(DataSheet!$O326="Central","Chris",DataSheet!$O326="East","Erin",DataSheet!$O326="South","Sam",DataSheet!$O326="West","William")</f>
        <v>Chris</v>
      </c>
    </row>
    <row r="646" spans="1:26" ht="15" x14ac:dyDescent="0.25">
      <c r="A646" s="1">
        <v>899</v>
      </c>
      <c r="B646" s="1" t="s">
        <v>428</v>
      </c>
      <c r="C646" s="1" t="s">
        <v>72</v>
      </c>
      <c r="D646" s="1">
        <v>0.02</v>
      </c>
      <c r="E646" s="1">
        <v>12.53</v>
      </c>
      <c r="F646" s="1">
        <v>0.49</v>
      </c>
      <c r="G646" s="1" t="s">
        <v>40</v>
      </c>
      <c r="H646" s="1" t="s">
        <v>29</v>
      </c>
      <c r="I646" s="1" t="s">
        <v>50</v>
      </c>
      <c r="J646" s="1" t="s">
        <v>154</v>
      </c>
      <c r="K646" s="1" t="s">
        <v>75</v>
      </c>
      <c r="L646" s="1" t="s">
        <v>155</v>
      </c>
      <c r="M646" s="1">
        <v>0.38</v>
      </c>
      <c r="N646" s="1" t="s">
        <v>34</v>
      </c>
      <c r="O646" s="1" t="s">
        <v>113</v>
      </c>
      <c r="P646" s="1" t="s">
        <v>322</v>
      </c>
      <c r="Q646" s="1" t="s">
        <v>429</v>
      </c>
      <c r="R646" s="1">
        <v>16602</v>
      </c>
      <c r="S646" s="2">
        <v>42031</v>
      </c>
      <c r="T646" s="2">
        <v>42031</v>
      </c>
      <c r="U646" s="1">
        <v>104.7213</v>
      </c>
      <c r="V646" s="1">
        <v>12</v>
      </c>
      <c r="W646" s="45">
        <v>151.77000000000001</v>
      </c>
      <c r="X646" s="1">
        <v>86264</v>
      </c>
      <c r="Y646" s="1">
        <f>DataSheet!$E327-DataSheet!$D327</f>
        <v>60.589999999999996</v>
      </c>
      <c r="Z646" s="1" t="str">
        <f>_xlfn.IFS(DataSheet!$O327="Central","Chris",DataSheet!$O327="East","Erin",DataSheet!$O327="South","Sam",DataSheet!$O327="West","William")</f>
        <v>Chris</v>
      </c>
    </row>
    <row r="647" spans="1:26" ht="15" x14ac:dyDescent="0.25">
      <c r="A647" s="1">
        <v>899</v>
      </c>
      <c r="B647" s="1" t="s">
        <v>428</v>
      </c>
      <c r="C647" s="1" t="s">
        <v>72</v>
      </c>
      <c r="D647" s="1">
        <v>7.0000000000000007E-2</v>
      </c>
      <c r="E647" s="1">
        <v>5.18</v>
      </c>
      <c r="F647" s="1">
        <v>2.04</v>
      </c>
      <c r="G647" s="1" t="s">
        <v>89</v>
      </c>
      <c r="H647" s="1" t="s">
        <v>29</v>
      </c>
      <c r="I647" s="1" t="s">
        <v>50</v>
      </c>
      <c r="J647" s="1" t="s">
        <v>90</v>
      </c>
      <c r="K647" s="1" t="s">
        <v>52</v>
      </c>
      <c r="L647" s="1" t="s">
        <v>835</v>
      </c>
      <c r="M647" s="1">
        <v>0.36</v>
      </c>
      <c r="N647" s="1" t="s">
        <v>34</v>
      </c>
      <c r="O647" s="1" t="s">
        <v>113</v>
      </c>
      <c r="P647" s="1" t="s">
        <v>322</v>
      </c>
      <c r="Q647" s="1" t="s">
        <v>429</v>
      </c>
      <c r="R647" s="1">
        <v>16602</v>
      </c>
      <c r="S647" s="2">
        <v>42031</v>
      </c>
      <c r="T647" s="2">
        <v>42033</v>
      </c>
      <c r="U647" s="1">
        <v>37.31</v>
      </c>
      <c r="V647" s="1">
        <v>11</v>
      </c>
      <c r="W647" s="45">
        <v>57.13</v>
      </c>
      <c r="X647" s="1">
        <v>86264</v>
      </c>
      <c r="Y647" s="1">
        <f>DataSheet!$E328-DataSheet!$D328</f>
        <v>4.79</v>
      </c>
      <c r="Z647" s="1" t="str">
        <f>_xlfn.IFS(DataSheet!$O328="Central","Chris",DataSheet!$O328="East","Erin",DataSheet!$O328="South","Sam",DataSheet!$O328="West","William")</f>
        <v>Chris</v>
      </c>
    </row>
    <row r="648" spans="1:26" ht="15" x14ac:dyDescent="0.25">
      <c r="A648" s="1">
        <v>3266</v>
      </c>
      <c r="B648" s="1" t="s">
        <v>845</v>
      </c>
      <c r="C648" s="1" t="s">
        <v>27</v>
      </c>
      <c r="D648" s="1">
        <v>0</v>
      </c>
      <c r="E648" s="1">
        <v>122.99</v>
      </c>
      <c r="F648" s="1">
        <v>70.2</v>
      </c>
      <c r="G648" s="1" t="s">
        <v>28</v>
      </c>
      <c r="H648" s="1" t="s">
        <v>96</v>
      </c>
      <c r="I648" s="1" t="s">
        <v>30</v>
      </c>
      <c r="J648" s="1" t="s">
        <v>111</v>
      </c>
      <c r="K648" s="1" t="s">
        <v>59</v>
      </c>
      <c r="L648" s="1" t="s">
        <v>806</v>
      </c>
      <c r="M648" s="1">
        <v>0.74</v>
      </c>
      <c r="N648" s="1" t="s">
        <v>34</v>
      </c>
      <c r="O648" s="1" t="s">
        <v>113</v>
      </c>
      <c r="P648" s="1" t="s">
        <v>333</v>
      </c>
      <c r="Q648" s="1" t="s">
        <v>334</v>
      </c>
      <c r="R648" s="1">
        <v>4073</v>
      </c>
      <c r="S648" s="2">
        <v>42032</v>
      </c>
      <c r="T648" s="2">
        <v>42033</v>
      </c>
      <c r="U648" s="1">
        <v>-1764.29</v>
      </c>
      <c r="V648" s="1">
        <v>14</v>
      </c>
      <c r="W648" s="45">
        <v>1794.88</v>
      </c>
      <c r="X648" s="1">
        <v>89836</v>
      </c>
      <c r="Y648" s="1">
        <f>DataSheet!$E332-DataSheet!$D332</f>
        <v>291.68</v>
      </c>
      <c r="Z648" s="1" t="str">
        <f>_xlfn.IFS(DataSheet!$O332="Central","Chris",DataSheet!$O332="East","Erin",DataSheet!$O332="South","Sam",DataSheet!$O332="West","William")</f>
        <v>Chris</v>
      </c>
    </row>
    <row r="649" spans="1:26" ht="15" x14ac:dyDescent="0.25">
      <c r="A649" s="1">
        <v>3269</v>
      </c>
      <c r="B649" s="1" t="s">
        <v>846</v>
      </c>
      <c r="C649" s="1" t="s">
        <v>27</v>
      </c>
      <c r="D649" s="1">
        <v>0.01</v>
      </c>
      <c r="E649" s="1">
        <v>60.97</v>
      </c>
      <c r="F649" s="1">
        <v>4.5</v>
      </c>
      <c r="G649" s="1" t="s">
        <v>89</v>
      </c>
      <c r="H649" s="1" t="s">
        <v>96</v>
      </c>
      <c r="I649" s="1" t="s">
        <v>50</v>
      </c>
      <c r="J649" s="1" t="s">
        <v>97</v>
      </c>
      <c r="K649" s="1" t="s">
        <v>75</v>
      </c>
      <c r="L649" s="1" t="s">
        <v>98</v>
      </c>
      <c r="M649" s="1">
        <v>0.56000000000000005</v>
      </c>
      <c r="N649" s="1" t="s">
        <v>34</v>
      </c>
      <c r="O649" s="1" t="s">
        <v>113</v>
      </c>
      <c r="P649" s="1" t="s">
        <v>399</v>
      </c>
      <c r="Q649" s="1" t="s">
        <v>847</v>
      </c>
      <c r="R649" s="1">
        <v>7060</v>
      </c>
      <c r="S649" s="2">
        <v>42032</v>
      </c>
      <c r="T649" s="2">
        <v>42034</v>
      </c>
      <c r="U649" s="1">
        <v>527.87760000000003</v>
      </c>
      <c r="V649" s="1">
        <v>12</v>
      </c>
      <c r="W649" s="45">
        <v>765.04</v>
      </c>
      <c r="X649" s="1">
        <v>89836</v>
      </c>
      <c r="Y649" s="1">
        <f>DataSheet!$E333-DataSheet!$D333</f>
        <v>42.97</v>
      </c>
      <c r="Z649" s="1" t="str">
        <f>_xlfn.IFS(DataSheet!$O333="Central","Chris",DataSheet!$O333="East","Erin",DataSheet!$O333="South","Sam",DataSheet!$O333="West","William")</f>
        <v>Chris</v>
      </c>
    </row>
    <row r="650" spans="1:26" ht="15" x14ac:dyDescent="0.25">
      <c r="A650" s="1">
        <v>256</v>
      </c>
      <c r="B650" s="1" t="s">
        <v>884</v>
      </c>
      <c r="C650" s="1" t="s">
        <v>27</v>
      </c>
      <c r="D650" s="1">
        <v>0.03</v>
      </c>
      <c r="E650" s="1">
        <v>8.34</v>
      </c>
      <c r="F650" s="1">
        <v>2.64</v>
      </c>
      <c r="G650" s="1" t="s">
        <v>40</v>
      </c>
      <c r="H650" s="1" t="s">
        <v>73</v>
      </c>
      <c r="I650" s="1" t="s">
        <v>50</v>
      </c>
      <c r="J650" s="1" t="s">
        <v>570</v>
      </c>
      <c r="K650" s="1" t="s">
        <v>44</v>
      </c>
      <c r="L650" s="1" t="s">
        <v>885</v>
      </c>
      <c r="M650" s="1">
        <v>0.59</v>
      </c>
      <c r="N650" s="1" t="s">
        <v>34</v>
      </c>
      <c r="O650" s="1" t="s">
        <v>113</v>
      </c>
      <c r="P650" s="1" t="s">
        <v>322</v>
      </c>
      <c r="Q650" s="1" t="s">
        <v>886</v>
      </c>
      <c r="R650" s="1">
        <v>17331</v>
      </c>
      <c r="S650" s="2">
        <v>42035</v>
      </c>
      <c r="T650" s="2">
        <v>42037</v>
      </c>
      <c r="U650" s="1">
        <v>0.68400000000000005</v>
      </c>
      <c r="V650" s="1">
        <v>4</v>
      </c>
      <c r="W650" s="45">
        <v>34.64</v>
      </c>
      <c r="X650" s="1">
        <v>86267</v>
      </c>
      <c r="Y650" s="1">
        <f>DataSheet!$E355-DataSheet!$D355</f>
        <v>125.91</v>
      </c>
      <c r="Z650" s="1" t="str">
        <f>_xlfn.IFS(DataSheet!$O355="Central","Chris",DataSheet!$O355="East","Erin",DataSheet!$O355="South","Sam",DataSheet!$O355="West","William")</f>
        <v>Chris</v>
      </c>
    </row>
    <row r="651" spans="1:26" ht="15" x14ac:dyDescent="0.25">
      <c r="A651" s="1">
        <v>343</v>
      </c>
      <c r="B651" s="1" t="s">
        <v>887</v>
      </c>
      <c r="C651" s="1" t="s">
        <v>27</v>
      </c>
      <c r="D651" s="1">
        <v>0.03</v>
      </c>
      <c r="E651" s="1">
        <v>15.23</v>
      </c>
      <c r="F651" s="1">
        <v>27.75</v>
      </c>
      <c r="G651" s="1" t="s">
        <v>28</v>
      </c>
      <c r="H651" s="1" t="s">
        <v>96</v>
      </c>
      <c r="I651" s="1" t="s">
        <v>30</v>
      </c>
      <c r="J651" s="1" t="s">
        <v>31</v>
      </c>
      <c r="K651" s="1" t="s">
        <v>32</v>
      </c>
      <c r="L651" s="1" t="s">
        <v>888</v>
      </c>
      <c r="M651" s="1">
        <v>0.76</v>
      </c>
      <c r="N651" s="1" t="s">
        <v>34</v>
      </c>
      <c r="O651" s="1" t="s">
        <v>113</v>
      </c>
      <c r="P651" s="1" t="s">
        <v>333</v>
      </c>
      <c r="Q651" s="1" t="s">
        <v>889</v>
      </c>
      <c r="R651" s="1">
        <v>4401</v>
      </c>
      <c r="S651" s="2">
        <v>42035</v>
      </c>
      <c r="T651" s="2">
        <v>42036</v>
      </c>
      <c r="U651" s="1">
        <v>11.65095</v>
      </c>
      <c r="V651" s="1">
        <v>7</v>
      </c>
      <c r="W651" s="45">
        <v>111.86</v>
      </c>
      <c r="X651" s="1">
        <v>88151</v>
      </c>
      <c r="Y651" s="1">
        <f>DataSheet!$E356-DataSheet!$D356</f>
        <v>17.920000000000002</v>
      </c>
      <c r="Z651" s="1" t="str">
        <f>_xlfn.IFS(DataSheet!$O356="Central","Chris",DataSheet!$O356="East","Erin",DataSheet!$O356="South","Sam",DataSheet!$O356="West","William")</f>
        <v>Chris</v>
      </c>
    </row>
    <row r="652" spans="1:26" ht="15" x14ac:dyDescent="0.25">
      <c r="A652" s="1">
        <v>911</v>
      </c>
      <c r="B652" s="1" t="s">
        <v>904</v>
      </c>
      <c r="C652" s="1" t="s">
        <v>72</v>
      </c>
      <c r="D652" s="1">
        <v>0.05</v>
      </c>
      <c r="E652" s="1">
        <v>7.64</v>
      </c>
      <c r="F652" s="1">
        <v>5.83</v>
      </c>
      <c r="G652" s="1" t="s">
        <v>40</v>
      </c>
      <c r="H652" s="1" t="s">
        <v>96</v>
      </c>
      <c r="I652" s="1" t="s">
        <v>50</v>
      </c>
      <c r="J652" s="1" t="s">
        <v>90</v>
      </c>
      <c r="K652" s="1" t="s">
        <v>52</v>
      </c>
      <c r="L652" s="1" t="s">
        <v>234</v>
      </c>
      <c r="M652" s="1">
        <v>0.36</v>
      </c>
      <c r="N652" s="1" t="s">
        <v>34</v>
      </c>
      <c r="O652" s="1" t="s">
        <v>113</v>
      </c>
      <c r="P652" s="1" t="s">
        <v>905</v>
      </c>
      <c r="Q652" s="1" t="s">
        <v>906</v>
      </c>
      <c r="R652" s="1">
        <v>26003</v>
      </c>
      <c r="S652" s="2">
        <v>42035</v>
      </c>
      <c r="T652" s="2">
        <v>42037</v>
      </c>
      <c r="U652" s="1">
        <v>-21.018000000000001</v>
      </c>
      <c r="V652" s="1">
        <v>2</v>
      </c>
      <c r="W652" s="45">
        <v>16.600000000000001</v>
      </c>
      <c r="X652" s="1">
        <v>90185</v>
      </c>
      <c r="Y652" s="1">
        <f>DataSheet!$E365-DataSheet!$D365</f>
        <v>3.52</v>
      </c>
      <c r="Z652" s="1" t="str">
        <f>_xlfn.IFS(DataSheet!$O365="Central","Chris",DataSheet!$O365="East","Erin",DataSheet!$O365="South","Sam",DataSheet!$O365="West","William")</f>
        <v>Chris</v>
      </c>
    </row>
    <row r="653" spans="1:26" ht="15" x14ac:dyDescent="0.25">
      <c r="A653" s="1">
        <v>911</v>
      </c>
      <c r="B653" s="1" t="s">
        <v>904</v>
      </c>
      <c r="C653" s="1" t="s">
        <v>72</v>
      </c>
      <c r="D653" s="1">
        <v>0.04</v>
      </c>
      <c r="E653" s="1">
        <v>218.75</v>
      </c>
      <c r="F653" s="1">
        <v>69.64</v>
      </c>
      <c r="G653" s="1" t="s">
        <v>28</v>
      </c>
      <c r="H653" s="1" t="s">
        <v>96</v>
      </c>
      <c r="I653" s="1" t="s">
        <v>30</v>
      </c>
      <c r="J653" s="1" t="s">
        <v>31</v>
      </c>
      <c r="K653" s="1" t="s">
        <v>32</v>
      </c>
      <c r="L653" s="1" t="s">
        <v>876</v>
      </c>
      <c r="M653" s="1">
        <v>0.72</v>
      </c>
      <c r="N653" s="1" t="s">
        <v>34</v>
      </c>
      <c r="O653" s="1" t="s">
        <v>113</v>
      </c>
      <c r="P653" s="1" t="s">
        <v>905</v>
      </c>
      <c r="Q653" s="1" t="s">
        <v>906</v>
      </c>
      <c r="R653" s="1">
        <v>26003</v>
      </c>
      <c r="S653" s="2">
        <v>42035</v>
      </c>
      <c r="T653" s="2">
        <v>42036</v>
      </c>
      <c r="U653" s="1">
        <v>-655.52987499999995</v>
      </c>
      <c r="V653" s="1">
        <v>10</v>
      </c>
      <c r="W653" s="45">
        <v>2285.41</v>
      </c>
      <c r="X653" s="1">
        <v>90185</v>
      </c>
      <c r="Y653" s="1">
        <f>DataSheet!$E366-DataSheet!$D366</f>
        <v>320.95000000000005</v>
      </c>
      <c r="Z653" s="1" t="str">
        <f>_xlfn.IFS(DataSheet!$O366="Central","Chris",DataSheet!$O366="East","Erin",DataSheet!$O366="South","Sam",DataSheet!$O366="West","William")</f>
        <v>Chris</v>
      </c>
    </row>
    <row r="654" spans="1:26" ht="15" x14ac:dyDescent="0.25">
      <c r="A654" s="1">
        <v>397</v>
      </c>
      <c r="B654" s="1" t="s">
        <v>925</v>
      </c>
      <c r="C654" s="1" t="s">
        <v>27</v>
      </c>
      <c r="D654" s="1">
        <v>0.1</v>
      </c>
      <c r="E654" s="1">
        <v>154.13</v>
      </c>
      <c r="F654" s="1">
        <v>69</v>
      </c>
      <c r="G654" s="1" t="s">
        <v>40</v>
      </c>
      <c r="H654" s="1" t="s">
        <v>96</v>
      </c>
      <c r="I654" s="1" t="s">
        <v>30</v>
      </c>
      <c r="J654" s="1" t="s">
        <v>31</v>
      </c>
      <c r="K654" s="1" t="s">
        <v>66</v>
      </c>
      <c r="L654" s="1" t="s">
        <v>926</v>
      </c>
      <c r="M654" s="1">
        <v>0.68</v>
      </c>
      <c r="N654" s="1" t="s">
        <v>34</v>
      </c>
      <c r="O654" s="1" t="s">
        <v>113</v>
      </c>
      <c r="P654" s="1" t="s">
        <v>319</v>
      </c>
      <c r="Q654" s="1" t="s">
        <v>927</v>
      </c>
      <c r="R654" s="1">
        <v>44221</v>
      </c>
      <c r="S654" s="2">
        <v>42037</v>
      </c>
      <c r="T654" s="2">
        <v>42038</v>
      </c>
      <c r="U654" s="1">
        <v>-372.48597100000001</v>
      </c>
      <c r="V654" s="1">
        <v>8</v>
      </c>
      <c r="W654" s="45">
        <v>1216.32</v>
      </c>
      <c r="X654" s="1">
        <v>89319</v>
      </c>
      <c r="Y654" s="1">
        <f>DataSheet!$E375-DataSheet!$D375</f>
        <v>3.3</v>
      </c>
      <c r="Z654" s="1" t="str">
        <f>_xlfn.IFS(DataSheet!$O375="Central","Chris",DataSheet!$O375="East","Erin",DataSheet!$O375="South","Sam",DataSheet!$O375="West","William")</f>
        <v>Chris</v>
      </c>
    </row>
    <row r="655" spans="1:26" ht="15" x14ac:dyDescent="0.25">
      <c r="A655" s="1">
        <v>68</v>
      </c>
      <c r="B655" s="1" t="s">
        <v>110</v>
      </c>
      <c r="C655" s="1" t="s">
        <v>39</v>
      </c>
      <c r="D655" s="1">
        <v>0.09</v>
      </c>
      <c r="E655" s="1">
        <v>122.99</v>
      </c>
      <c r="F655" s="1">
        <v>70.2</v>
      </c>
      <c r="G655" s="1" t="s">
        <v>28</v>
      </c>
      <c r="H655" s="1" t="s">
        <v>96</v>
      </c>
      <c r="I655" s="1" t="s">
        <v>30</v>
      </c>
      <c r="J655" s="1" t="s">
        <v>111</v>
      </c>
      <c r="K655" s="1" t="s">
        <v>59</v>
      </c>
      <c r="L655" s="1" t="s">
        <v>806</v>
      </c>
      <c r="M655" s="1">
        <v>0.74</v>
      </c>
      <c r="N655" s="1" t="s">
        <v>34</v>
      </c>
      <c r="O655" s="1" t="s">
        <v>113</v>
      </c>
      <c r="P655" s="1" t="s">
        <v>114</v>
      </c>
      <c r="Q655" s="1" t="s">
        <v>115</v>
      </c>
      <c r="R655" s="1">
        <v>10177</v>
      </c>
      <c r="S655" s="2">
        <v>42037</v>
      </c>
      <c r="T655" s="2">
        <v>42039</v>
      </c>
      <c r="U655" s="1">
        <v>-2426.5500000000002</v>
      </c>
      <c r="V655" s="1">
        <v>49</v>
      </c>
      <c r="W655" s="45">
        <v>5718.85</v>
      </c>
      <c r="X655" s="1">
        <v>55713</v>
      </c>
      <c r="Y655" s="1">
        <f>DataSheet!$E378-DataSheet!$D378</f>
        <v>3.31</v>
      </c>
      <c r="Z655" s="1" t="str">
        <f>_xlfn.IFS(DataSheet!$O378="Central","Chris",DataSheet!$O378="East","Erin",DataSheet!$O378="South","Sam",DataSheet!$O378="West","William")</f>
        <v>Chris</v>
      </c>
    </row>
    <row r="656" spans="1:26" ht="15" x14ac:dyDescent="0.25">
      <c r="A656" s="1">
        <v>70</v>
      </c>
      <c r="B656" s="1" t="s">
        <v>929</v>
      </c>
      <c r="C656" s="1" t="s">
        <v>39</v>
      </c>
      <c r="D656" s="1">
        <v>0.09</v>
      </c>
      <c r="E656" s="1">
        <v>122.99</v>
      </c>
      <c r="F656" s="1">
        <v>70.2</v>
      </c>
      <c r="G656" s="1" t="s">
        <v>28</v>
      </c>
      <c r="H656" s="1" t="s">
        <v>96</v>
      </c>
      <c r="I656" s="1" t="s">
        <v>30</v>
      </c>
      <c r="J656" s="1" t="s">
        <v>111</v>
      </c>
      <c r="K656" s="1" t="s">
        <v>59</v>
      </c>
      <c r="L656" s="1" t="s">
        <v>806</v>
      </c>
      <c r="M656" s="1">
        <v>0.74</v>
      </c>
      <c r="N656" s="1" t="s">
        <v>34</v>
      </c>
      <c r="O656" s="1" t="s">
        <v>113</v>
      </c>
      <c r="P656" s="1" t="s">
        <v>635</v>
      </c>
      <c r="Q656" s="1" t="s">
        <v>930</v>
      </c>
      <c r="R656" s="1">
        <v>5401</v>
      </c>
      <c r="S656" s="2">
        <v>42037</v>
      </c>
      <c r="T656" s="2">
        <v>42039</v>
      </c>
      <c r="U656" s="1">
        <v>-2426.5500000000002</v>
      </c>
      <c r="V656" s="1">
        <v>12</v>
      </c>
      <c r="W656" s="45">
        <v>1400.53</v>
      </c>
      <c r="X656" s="1">
        <v>87947</v>
      </c>
      <c r="Y656" s="1">
        <f>DataSheet!$E379-DataSheet!$D379</f>
        <v>12.19</v>
      </c>
      <c r="Z656" s="1" t="str">
        <f>_xlfn.IFS(DataSheet!$O379="Central","Chris",DataSheet!$O379="East","Erin",DataSheet!$O379="South","Sam",DataSheet!$O379="West","William")</f>
        <v>Chris</v>
      </c>
    </row>
    <row r="657" spans="1:26" ht="15" x14ac:dyDescent="0.25">
      <c r="A657" s="1">
        <v>894</v>
      </c>
      <c r="B657" s="1" t="s">
        <v>374</v>
      </c>
      <c r="C657" s="1" t="s">
        <v>49</v>
      </c>
      <c r="D657" s="1">
        <v>0.02</v>
      </c>
      <c r="E657" s="1">
        <v>1.1399999999999999</v>
      </c>
      <c r="F657" s="1">
        <v>0.7</v>
      </c>
      <c r="G657" s="1" t="s">
        <v>40</v>
      </c>
      <c r="H657" s="1" t="s">
        <v>96</v>
      </c>
      <c r="I657" s="1" t="s">
        <v>50</v>
      </c>
      <c r="J657" s="1" t="s">
        <v>178</v>
      </c>
      <c r="K657" s="1" t="s">
        <v>52</v>
      </c>
      <c r="L657" s="1" t="s">
        <v>826</v>
      </c>
      <c r="M657" s="1">
        <v>0.38</v>
      </c>
      <c r="N657" s="1" t="s">
        <v>34</v>
      </c>
      <c r="O657" s="1" t="s">
        <v>113</v>
      </c>
      <c r="P657" s="1" t="s">
        <v>376</v>
      </c>
      <c r="Q657" s="1" t="s">
        <v>68</v>
      </c>
      <c r="R657" s="1">
        <v>20024</v>
      </c>
      <c r="S657" s="2">
        <v>42037</v>
      </c>
      <c r="T657" s="2">
        <v>42037</v>
      </c>
      <c r="U657" s="1">
        <v>-0.49</v>
      </c>
      <c r="V657" s="1">
        <v>38</v>
      </c>
      <c r="W657" s="45">
        <v>44.85</v>
      </c>
      <c r="X657" s="1">
        <v>38529</v>
      </c>
      <c r="Y657" s="1">
        <f>DataSheet!$E380-DataSheet!$D380</f>
        <v>4.09</v>
      </c>
      <c r="Z657" s="1" t="str">
        <f>_xlfn.IFS(DataSheet!$O380="Central","Chris",DataSheet!$O380="East","Erin",DataSheet!$O380="South","Sam",DataSheet!$O380="West","William")</f>
        <v>Chris</v>
      </c>
    </row>
    <row r="658" spans="1:26" ht="15" x14ac:dyDescent="0.25">
      <c r="A658" s="1">
        <v>84</v>
      </c>
      <c r="B658" s="1" t="s">
        <v>935</v>
      </c>
      <c r="C658" s="1" t="s">
        <v>72</v>
      </c>
      <c r="D658" s="1">
        <v>0</v>
      </c>
      <c r="E658" s="1">
        <v>8.09</v>
      </c>
      <c r="F658" s="1">
        <v>7.96</v>
      </c>
      <c r="G658" s="1" t="s">
        <v>40</v>
      </c>
      <c r="H658" s="1" t="s">
        <v>41</v>
      </c>
      <c r="I658" s="1" t="s">
        <v>30</v>
      </c>
      <c r="J658" s="1" t="s">
        <v>128</v>
      </c>
      <c r="K658" s="1" t="s">
        <v>75</v>
      </c>
      <c r="L658" s="1" t="s">
        <v>524</v>
      </c>
      <c r="M658" s="1">
        <v>0.49</v>
      </c>
      <c r="N658" s="1" t="s">
        <v>34</v>
      </c>
      <c r="O658" s="1" t="s">
        <v>113</v>
      </c>
      <c r="P658" s="1" t="s">
        <v>319</v>
      </c>
      <c r="Q658" s="1" t="s">
        <v>936</v>
      </c>
      <c r="R658" s="1">
        <v>45231</v>
      </c>
      <c r="S658" s="2">
        <v>42037</v>
      </c>
      <c r="T658" s="2">
        <v>42038</v>
      </c>
      <c r="U658" s="1">
        <v>-144.56</v>
      </c>
      <c r="V658" s="1">
        <v>11</v>
      </c>
      <c r="W658" s="45">
        <v>90.98</v>
      </c>
      <c r="X658" s="1">
        <v>87364</v>
      </c>
      <c r="Y658" s="1">
        <f>DataSheet!$E383-DataSheet!$D383</f>
        <v>3.28</v>
      </c>
      <c r="Z658" s="1" t="str">
        <f>_xlfn.IFS(DataSheet!$O383="Central","Chris",DataSheet!$O383="East","Erin",DataSheet!$O383="South","Sam",DataSheet!$O383="West","William")</f>
        <v>Chris</v>
      </c>
    </row>
    <row r="659" spans="1:26" ht="15" x14ac:dyDescent="0.25">
      <c r="A659" s="1">
        <v>1413</v>
      </c>
      <c r="B659" s="1" t="s">
        <v>940</v>
      </c>
      <c r="C659" s="1" t="s">
        <v>72</v>
      </c>
      <c r="D659" s="1">
        <v>0.02</v>
      </c>
      <c r="E659" s="1">
        <v>16.48</v>
      </c>
      <c r="F659" s="1">
        <v>1.99</v>
      </c>
      <c r="G659" s="1" t="s">
        <v>89</v>
      </c>
      <c r="H659" s="1" t="s">
        <v>96</v>
      </c>
      <c r="I659" s="1" t="s">
        <v>42</v>
      </c>
      <c r="J659" s="1" t="s">
        <v>43</v>
      </c>
      <c r="K659" s="1" t="s">
        <v>44</v>
      </c>
      <c r="L659" s="1" t="s">
        <v>603</v>
      </c>
      <c r="M659" s="1">
        <v>0.42</v>
      </c>
      <c r="N659" s="1" t="s">
        <v>34</v>
      </c>
      <c r="O659" s="1" t="s">
        <v>113</v>
      </c>
      <c r="P659" s="1" t="s">
        <v>405</v>
      </c>
      <c r="Q659" s="1" t="s">
        <v>790</v>
      </c>
      <c r="R659" s="1">
        <v>2113</v>
      </c>
      <c r="S659" s="2">
        <v>42037</v>
      </c>
      <c r="T659" s="2">
        <v>42039</v>
      </c>
      <c r="U659" s="1">
        <v>69.61</v>
      </c>
      <c r="V659" s="1">
        <v>27</v>
      </c>
      <c r="W659" s="45">
        <v>484.56</v>
      </c>
      <c r="X659" s="1">
        <v>45539</v>
      </c>
      <c r="Y659" s="1">
        <f>DataSheet!$E385-DataSheet!$D385</f>
        <v>29.1</v>
      </c>
      <c r="Z659" s="1" t="str">
        <f>_xlfn.IFS(DataSheet!$O385="Central","Chris",DataSheet!$O385="East","Erin",DataSheet!$O385="South","Sam",DataSheet!$O385="West","William")</f>
        <v>Chris</v>
      </c>
    </row>
    <row r="660" spans="1:26" ht="15" x14ac:dyDescent="0.25">
      <c r="A660" s="1">
        <v>2947</v>
      </c>
      <c r="B660" s="1" t="s">
        <v>985</v>
      </c>
      <c r="C660" s="1" t="s">
        <v>72</v>
      </c>
      <c r="D660" s="1">
        <v>0.01</v>
      </c>
      <c r="E660" s="1">
        <v>7.64</v>
      </c>
      <c r="F660" s="1">
        <v>1.39</v>
      </c>
      <c r="G660" s="1" t="s">
        <v>40</v>
      </c>
      <c r="H660" s="1" t="s">
        <v>41</v>
      </c>
      <c r="I660" s="1" t="s">
        <v>50</v>
      </c>
      <c r="J660" s="1" t="s">
        <v>347</v>
      </c>
      <c r="K660" s="1" t="s">
        <v>75</v>
      </c>
      <c r="L660" s="1" t="s">
        <v>610</v>
      </c>
      <c r="M660" s="1">
        <v>0.36</v>
      </c>
      <c r="N660" s="1" t="s">
        <v>34</v>
      </c>
      <c r="O660" s="1" t="s">
        <v>113</v>
      </c>
      <c r="P660" s="1" t="s">
        <v>114</v>
      </c>
      <c r="Q660" s="1" t="s">
        <v>986</v>
      </c>
      <c r="R660" s="1">
        <v>14043</v>
      </c>
      <c r="S660" s="2">
        <v>42039</v>
      </c>
      <c r="T660" s="2">
        <v>42042</v>
      </c>
      <c r="U660" s="1">
        <v>112.1181</v>
      </c>
      <c r="V660" s="1">
        <v>20</v>
      </c>
      <c r="W660" s="45">
        <v>162.49</v>
      </c>
      <c r="X660" s="1">
        <v>87511</v>
      </c>
      <c r="Y660" s="1">
        <f>DataSheet!$E412-DataSheet!$D412</f>
        <v>6.4</v>
      </c>
      <c r="Z660" s="1" t="str">
        <f>_xlfn.IFS(DataSheet!$O412="Central","Chris",DataSheet!$O412="East","Erin",DataSheet!$O412="South","Sam",DataSheet!$O412="West","William")</f>
        <v>Chris</v>
      </c>
    </row>
    <row r="661" spans="1:26" ht="15" x14ac:dyDescent="0.25">
      <c r="A661" s="1">
        <v>1821</v>
      </c>
      <c r="B661" s="1" t="s">
        <v>1000</v>
      </c>
      <c r="C661" s="1" t="s">
        <v>49</v>
      </c>
      <c r="D661" s="1">
        <v>0.01</v>
      </c>
      <c r="E661" s="1">
        <v>10.48</v>
      </c>
      <c r="F661" s="1">
        <v>2.89</v>
      </c>
      <c r="G661" s="1" t="s">
        <v>40</v>
      </c>
      <c r="H661" s="1" t="s">
        <v>41</v>
      </c>
      <c r="I661" s="1" t="s">
        <v>50</v>
      </c>
      <c r="J661" s="1" t="s">
        <v>51</v>
      </c>
      <c r="K661" s="1" t="s">
        <v>44</v>
      </c>
      <c r="L661" s="1" t="s">
        <v>998</v>
      </c>
      <c r="M661" s="1">
        <v>0.6</v>
      </c>
      <c r="N661" s="1" t="s">
        <v>34</v>
      </c>
      <c r="O661" s="1" t="s">
        <v>113</v>
      </c>
      <c r="P661" s="1" t="s">
        <v>114</v>
      </c>
      <c r="Q661" s="1" t="s">
        <v>115</v>
      </c>
      <c r="R661" s="1">
        <v>10177</v>
      </c>
      <c r="S661" s="2">
        <v>42040</v>
      </c>
      <c r="T661" s="2">
        <v>42042</v>
      </c>
      <c r="U661" s="1">
        <v>40.92</v>
      </c>
      <c r="V661" s="1">
        <v>76</v>
      </c>
      <c r="W661" s="45">
        <v>809.51</v>
      </c>
      <c r="X661" s="1">
        <v>34435</v>
      </c>
      <c r="Y661" s="1">
        <f>DataSheet!$E419-DataSheet!$D419</f>
        <v>20.91</v>
      </c>
      <c r="Z661" s="1" t="str">
        <f>_xlfn.IFS(DataSheet!$O419="Central","Chris",DataSheet!$O419="East","Erin",DataSheet!$O419="South","Sam",DataSheet!$O419="West","William")</f>
        <v>Chris</v>
      </c>
    </row>
    <row r="662" spans="1:26" ht="15" x14ac:dyDescent="0.25">
      <c r="A662" s="1">
        <v>980</v>
      </c>
      <c r="B662" s="1" t="s">
        <v>1001</v>
      </c>
      <c r="C662" s="1" t="s">
        <v>118</v>
      </c>
      <c r="D662" s="1">
        <v>0</v>
      </c>
      <c r="E662" s="1">
        <v>37.76</v>
      </c>
      <c r="F662" s="1">
        <v>12.9</v>
      </c>
      <c r="G662" s="1" t="s">
        <v>40</v>
      </c>
      <c r="H662" s="1" t="s">
        <v>96</v>
      </c>
      <c r="I662" s="1" t="s">
        <v>50</v>
      </c>
      <c r="J662" s="1" t="s">
        <v>80</v>
      </c>
      <c r="K662" s="1" t="s">
        <v>75</v>
      </c>
      <c r="L662" s="1" t="s">
        <v>1002</v>
      </c>
      <c r="M662" s="1">
        <v>0.56999999999999995</v>
      </c>
      <c r="N662" s="1" t="s">
        <v>34</v>
      </c>
      <c r="O662" s="1" t="s">
        <v>113</v>
      </c>
      <c r="P662" s="1" t="s">
        <v>635</v>
      </c>
      <c r="Q662" s="1" t="s">
        <v>636</v>
      </c>
      <c r="R662" s="1">
        <v>5403</v>
      </c>
      <c r="S662" s="2">
        <v>42040</v>
      </c>
      <c r="T662" s="2">
        <v>42041</v>
      </c>
      <c r="U662" s="1">
        <v>93.846800000000002</v>
      </c>
      <c r="V662" s="1">
        <v>12</v>
      </c>
      <c r="W662" s="45">
        <v>477.2</v>
      </c>
      <c r="X662" s="1">
        <v>87258</v>
      </c>
      <c r="Y662" s="1">
        <f>DataSheet!$E420-DataSheet!$D420</f>
        <v>15.92</v>
      </c>
      <c r="Z662" s="1" t="str">
        <f>_xlfn.IFS(DataSheet!$O420="Central","Chris",DataSheet!$O420="East","Erin",DataSheet!$O420="South","Sam",DataSheet!$O420="West","William")</f>
        <v>Chris</v>
      </c>
    </row>
    <row r="663" spans="1:26" ht="15" x14ac:dyDescent="0.25">
      <c r="A663" s="1">
        <v>2747</v>
      </c>
      <c r="B663" s="1" t="s">
        <v>1008</v>
      </c>
      <c r="C663" s="1" t="s">
        <v>118</v>
      </c>
      <c r="D663" s="1">
        <v>0.08</v>
      </c>
      <c r="E663" s="1">
        <v>9.98</v>
      </c>
      <c r="F663" s="1">
        <v>12.52</v>
      </c>
      <c r="G663" s="1" t="s">
        <v>40</v>
      </c>
      <c r="H663" s="1" t="s">
        <v>96</v>
      </c>
      <c r="I663" s="1" t="s">
        <v>30</v>
      </c>
      <c r="J663" s="1" t="s">
        <v>128</v>
      </c>
      <c r="K663" s="1" t="s">
        <v>75</v>
      </c>
      <c r="L663" s="1" t="s">
        <v>1009</v>
      </c>
      <c r="M663" s="1">
        <v>0.56999999999999995</v>
      </c>
      <c r="N663" s="1" t="s">
        <v>34</v>
      </c>
      <c r="O663" s="1" t="s">
        <v>113</v>
      </c>
      <c r="P663" s="1" t="s">
        <v>114</v>
      </c>
      <c r="Q663" s="1" t="s">
        <v>115</v>
      </c>
      <c r="R663" s="1">
        <v>10115</v>
      </c>
      <c r="S663" s="2">
        <v>42040</v>
      </c>
      <c r="T663" s="2">
        <v>42042</v>
      </c>
      <c r="U663" s="1">
        <v>-102.93</v>
      </c>
      <c r="V663" s="1">
        <v>15</v>
      </c>
      <c r="W663" s="45">
        <v>150.24</v>
      </c>
      <c r="X663" s="1">
        <v>35200</v>
      </c>
      <c r="Y663" s="1">
        <f>DataSheet!$E423-DataSheet!$D423</f>
        <v>73.900000000000006</v>
      </c>
      <c r="Z663" s="1" t="str">
        <f>_xlfn.IFS(DataSheet!$O423="Central","Chris",DataSheet!$O423="East","Erin",DataSheet!$O423="South","Sam",DataSheet!$O423="West","William")</f>
        <v>Chris</v>
      </c>
    </row>
    <row r="664" spans="1:26" ht="15" x14ac:dyDescent="0.25">
      <c r="A664" s="1">
        <v>421</v>
      </c>
      <c r="B664" s="1" t="s">
        <v>1017</v>
      </c>
      <c r="C664" s="1" t="s">
        <v>27</v>
      </c>
      <c r="D664" s="1">
        <v>0.09</v>
      </c>
      <c r="E664" s="1">
        <v>999.99</v>
      </c>
      <c r="F664" s="1">
        <v>13.99</v>
      </c>
      <c r="G664" s="1" t="s">
        <v>40</v>
      </c>
      <c r="H664" s="1" t="s">
        <v>29</v>
      </c>
      <c r="I664" s="1" t="s">
        <v>42</v>
      </c>
      <c r="J664" s="1" t="s">
        <v>58</v>
      </c>
      <c r="K664" s="1" t="s">
        <v>146</v>
      </c>
      <c r="L664" s="1" t="s">
        <v>1018</v>
      </c>
      <c r="M664" s="1">
        <v>0.36</v>
      </c>
      <c r="N664" s="1" t="s">
        <v>34</v>
      </c>
      <c r="O664" s="1" t="s">
        <v>113</v>
      </c>
      <c r="P664" s="1" t="s">
        <v>399</v>
      </c>
      <c r="Q664" s="1" t="s">
        <v>1019</v>
      </c>
      <c r="R664" s="1">
        <v>7201</v>
      </c>
      <c r="S664" s="2">
        <v>42041</v>
      </c>
      <c r="T664" s="2">
        <v>42043</v>
      </c>
      <c r="U664" s="1">
        <v>-2531.4825000000001</v>
      </c>
      <c r="V664" s="1">
        <v>1</v>
      </c>
      <c r="W664" s="45">
        <v>919.09</v>
      </c>
      <c r="X664" s="1">
        <v>87700</v>
      </c>
      <c r="Y664" s="1">
        <f>DataSheet!$E428-DataSheet!$D428</f>
        <v>62.01</v>
      </c>
      <c r="Z664" s="1" t="str">
        <f>_xlfn.IFS(DataSheet!$O428="Central","Chris",DataSheet!$O428="East","Erin",DataSheet!$O428="South","Sam",DataSheet!$O428="West","William")</f>
        <v>Chris</v>
      </c>
    </row>
    <row r="665" spans="1:26" ht="15" x14ac:dyDescent="0.25">
      <c r="A665" s="1">
        <v>1607</v>
      </c>
      <c r="B665" s="1" t="s">
        <v>1037</v>
      </c>
      <c r="C665" s="1" t="s">
        <v>49</v>
      </c>
      <c r="D665" s="1">
        <v>0.1</v>
      </c>
      <c r="E665" s="1">
        <v>5.68</v>
      </c>
      <c r="F665" s="1">
        <v>3.6</v>
      </c>
      <c r="G665" s="1" t="s">
        <v>89</v>
      </c>
      <c r="H665" s="1" t="s">
        <v>73</v>
      </c>
      <c r="I665" s="1" t="s">
        <v>50</v>
      </c>
      <c r="J665" s="1" t="s">
        <v>570</v>
      </c>
      <c r="K665" s="1" t="s">
        <v>44</v>
      </c>
      <c r="L665" s="1" t="s">
        <v>1038</v>
      </c>
      <c r="M665" s="1">
        <v>0.56000000000000005</v>
      </c>
      <c r="N665" s="1" t="s">
        <v>34</v>
      </c>
      <c r="O665" s="1" t="s">
        <v>113</v>
      </c>
      <c r="P665" s="1" t="s">
        <v>114</v>
      </c>
      <c r="Q665" s="1" t="s">
        <v>1039</v>
      </c>
      <c r="R665" s="1">
        <v>11520</v>
      </c>
      <c r="S665" s="2">
        <v>42041</v>
      </c>
      <c r="T665" s="2">
        <v>42045</v>
      </c>
      <c r="U665" s="1">
        <v>-33.2956</v>
      </c>
      <c r="V665" s="1">
        <v>21</v>
      </c>
      <c r="W665" s="45">
        <v>118.35</v>
      </c>
      <c r="X665" s="1">
        <v>87995</v>
      </c>
      <c r="Y665" s="1">
        <f>DataSheet!$E438-DataSheet!$D438</f>
        <v>20.39</v>
      </c>
      <c r="Z665" s="1" t="str">
        <f>_xlfn.IFS(DataSheet!$O438="Central","Chris",DataSheet!$O438="East","Erin",DataSheet!$O438="South","Sam",DataSheet!$O438="West","William")</f>
        <v>Chris</v>
      </c>
    </row>
    <row r="666" spans="1:26" ht="15" x14ac:dyDescent="0.25">
      <c r="A666" s="1">
        <v>1026</v>
      </c>
      <c r="B666" s="1" t="s">
        <v>1057</v>
      </c>
      <c r="C666" s="1" t="s">
        <v>72</v>
      </c>
      <c r="D666" s="1">
        <v>0.08</v>
      </c>
      <c r="E666" s="1">
        <v>65.989999999999995</v>
      </c>
      <c r="F666" s="1">
        <v>5.92</v>
      </c>
      <c r="G666" s="1" t="s">
        <v>40</v>
      </c>
      <c r="H666" s="1" t="s">
        <v>29</v>
      </c>
      <c r="I666" s="1" t="s">
        <v>42</v>
      </c>
      <c r="J666" s="1" t="s">
        <v>137</v>
      </c>
      <c r="K666" s="1" t="s">
        <v>75</v>
      </c>
      <c r="L666" s="1" t="s">
        <v>1058</v>
      </c>
      <c r="M666" s="1">
        <v>0.57999999999999996</v>
      </c>
      <c r="N666" s="1" t="s">
        <v>34</v>
      </c>
      <c r="O666" s="1" t="s">
        <v>113</v>
      </c>
      <c r="P666" s="1" t="s">
        <v>114</v>
      </c>
      <c r="Q666" s="1" t="s">
        <v>1059</v>
      </c>
      <c r="R666" s="1">
        <v>11722</v>
      </c>
      <c r="S666" s="2">
        <v>42042</v>
      </c>
      <c r="T666" s="2">
        <v>42042</v>
      </c>
      <c r="U666" s="1">
        <v>624.40164000000004</v>
      </c>
      <c r="V666" s="1">
        <v>22</v>
      </c>
      <c r="W666" s="45">
        <v>1137.5999999999999</v>
      </c>
      <c r="X666" s="1">
        <v>89005</v>
      </c>
      <c r="Y666" s="1">
        <f>DataSheet!$E451-DataSheet!$D451</f>
        <v>4.05</v>
      </c>
      <c r="Z666" s="1" t="str">
        <f>_xlfn.IFS(DataSheet!$O451="Central","Chris",DataSheet!$O451="East","Erin",DataSheet!$O451="South","Sam",DataSheet!$O451="West","William")</f>
        <v>Chris</v>
      </c>
    </row>
    <row r="667" spans="1:26" ht="15" x14ac:dyDescent="0.25">
      <c r="A667" s="1">
        <v>472</v>
      </c>
      <c r="B667" s="1" t="s">
        <v>1065</v>
      </c>
      <c r="C667" s="1" t="s">
        <v>72</v>
      </c>
      <c r="D667" s="1">
        <v>7.0000000000000007E-2</v>
      </c>
      <c r="E667" s="1">
        <v>179.99</v>
      </c>
      <c r="F667" s="1">
        <v>19.989999999999998</v>
      </c>
      <c r="G667" s="1" t="s">
        <v>89</v>
      </c>
      <c r="H667" s="1" t="s">
        <v>41</v>
      </c>
      <c r="I667" s="1" t="s">
        <v>42</v>
      </c>
      <c r="J667" s="1" t="s">
        <v>43</v>
      </c>
      <c r="K667" s="1" t="s">
        <v>75</v>
      </c>
      <c r="L667" s="1" t="s">
        <v>717</v>
      </c>
      <c r="M667" s="1">
        <v>0.48</v>
      </c>
      <c r="N667" s="1" t="s">
        <v>34</v>
      </c>
      <c r="O667" s="1" t="s">
        <v>113</v>
      </c>
      <c r="P667" s="1" t="s">
        <v>420</v>
      </c>
      <c r="Q667" s="1" t="s">
        <v>1066</v>
      </c>
      <c r="R667" s="1">
        <v>21133</v>
      </c>
      <c r="S667" s="2">
        <v>42043</v>
      </c>
      <c r="T667" s="2">
        <v>42043</v>
      </c>
      <c r="U667" s="1">
        <v>-427.47</v>
      </c>
      <c r="V667" s="1">
        <v>1</v>
      </c>
      <c r="W667" s="45">
        <v>179.51</v>
      </c>
      <c r="X667" s="1">
        <v>88023</v>
      </c>
      <c r="Y667" s="1">
        <f>DataSheet!$E454-DataSheet!$D454</f>
        <v>40.389999999999993</v>
      </c>
      <c r="Z667" s="1" t="str">
        <f>_xlfn.IFS(DataSheet!$O454="Central","Chris",DataSheet!$O454="East","Erin",DataSheet!$O454="South","Sam",DataSheet!$O454="West","William")</f>
        <v>Chris</v>
      </c>
    </row>
    <row r="668" spans="1:26" ht="15" x14ac:dyDescent="0.25">
      <c r="A668" s="1">
        <v>491</v>
      </c>
      <c r="B668" s="1" t="s">
        <v>1075</v>
      </c>
      <c r="C668" s="1" t="s">
        <v>27</v>
      </c>
      <c r="D668" s="1">
        <v>0.01</v>
      </c>
      <c r="E668" s="1">
        <v>4.9800000000000004</v>
      </c>
      <c r="F668" s="1">
        <v>6.07</v>
      </c>
      <c r="G668" s="1" t="s">
        <v>40</v>
      </c>
      <c r="H668" s="1" t="s">
        <v>41</v>
      </c>
      <c r="I668" s="1" t="s">
        <v>50</v>
      </c>
      <c r="J668" s="1" t="s">
        <v>90</v>
      </c>
      <c r="K668" s="1" t="s">
        <v>75</v>
      </c>
      <c r="L668" s="1" t="s">
        <v>789</v>
      </c>
      <c r="M668" s="1">
        <v>0.36</v>
      </c>
      <c r="N668" s="1" t="s">
        <v>34</v>
      </c>
      <c r="O668" s="1" t="s">
        <v>113</v>
      </c>
      <c r="P668" s="1" t="s">
        <v>114</v>
      </c>
      <c r="Q668" s="1" t="s">
        <v>115</v>
      </c>
      <c r="R668" s="1">
        <v>10154</v>
      </c>
      <c r="S668" s="2">
        <v>42045</v>
      </c>
      <c r="T668" s="2">
        <v>42046</v>
      </c>
      <c r="U668" s="1">
        <v>-69.069999999999993</v>
      </c>
      <c r="V668" s="1">
        <v>41</v>
      </c>
      <c r="W668" s="45">
        <v>217</v>
      </c>
      <c r="X668" s="1">
        <v>10464</v>
      </c>
      <c r="Y668" s="1">
        <f>DataSheet!$E459-DataSheet!$D459</f>
        <v>300.93</v>
      </c>
      <c r="Z668" s="1" t="str">
        <f>_xlfn.IFS(DataSheet!$O459="Central","Chris",DataSheet!$O459="East","Erin",DataSheet!$O459="South","Sam",DataSheet!$O459="West","William")</f>
        <v>Chris</v>
      </c>
    </row>
    <row r="669" spans="1:26" ht="15" x14ac:dyDescent="0.25">
      <c r="A669" s="1">
        <v>1340</v>
      </c>
      <c r="B669" s="1" t="s">
        <v>1086</v>
      </c>
      <c r="C669" s="1" t="s">
        <v>49</v>
      </c>
      <c r="D669" s="1">
        <v>0</v>
      </c>
      <c r="E669" s="1">
        <v>22.38</v>
      </c>
      <c r="F669" s="1">
        <v>15.1</v>
      </c>
      <c r="G669" s="1" t="s">
        <v>89</v>
      </c>
      <c r="H669" s="1" t="s">
        <v>73</v>
      </c>
      <c r="I669" s="1" t="s">
        <v>50</v>
      </c>
      <c r="J669" s="1" t="s">
        <v>74</v>
      </c>
      <c r="K669" s="1" t="s">
        <v>75</v>
      </c>
      <c r="L669" s="1" t="s">
        <v>1087</v>
      </c>
      <c r="M669" s="1">
        <v>0.38</v>
      </c>
      <c r="N669" s="1" t="s">
        <v>34</v>
      </c>
      <c r="O669" s="1" t="s">
        <v>113</v>
      </c>
      <c r="P669" s="1" t="s">
        <v>114</v>
      </c>
      <c r="Q669" s="1" t="s">
        <v>115</v>
      </c>
      <c r="R669" s="1">
        <v>10170</v>
      </c>
      <c r="S669" s="2">
        <v>42045</v>
      </c>
      <c r="T669" s="2">
        <v>42052</v>
      </c>
      <c r="U669" s="1">
        <v>-52.646999999999998</v>
      </c>
      <c r="V669" s="1">
        <v>29</v>
      </c>
      <c r="W669" s="45">
        <v>682.68</v>
      </c>
      <c r="X669" s="1">
        <v>21636</v>
      </c>
      <c r="Y669" s="1">
        <f>DataSheet!$E467-DataSheet!$D467</f>
        <v>65.97</v>
      </c>
      <c r="Z669" s="1" t="str">
        <f>_xlfn.IFS(DataSheet!$O467="Central","Chris",DataSheet!$O467="East","Erin",DataSheet!$O467="South","Sam",DataSheet!$O467="West","William")</f>
        <v>Chris</v>
      </c>
    </row>
    <row r="670" spans="1:26" ht="15" x14ac:dyDescent="0.25">
      <c r="A670" s="1">
        <v>1340</v>
      </c>
      <c r="B670" s="1" t="s">
        <v>1086</v>
      </c>
      <c r="C670" s="1" t="s">
        <v>49</v>
      </c>
      <c r="D670" s="1">
        <v>7.0000000000000007E-2</v>
      </c>
      <c r="E670" s="1">
        <v>5.98</v>
      </c>
      <c r="F670" s="1">
        <v>4.6900000000000004</v>
      </c>
      <c r="G670" s="1" t="s">
        <v>40</v>
      </c>
      <c r="H670" s="1" t="s">
        <v>73</v>
      </c>
      <c r="I670" s="1" t="s">
        <v>50</v>
      </c>
      <c r="J670" s="1" t="s">
        <v>80</v>
      </c>
      <c r="K670" s="1" t="s">
        <v>75</v>
      </c>
      <c r="L670" s="1" t="s">
        <v>231</v>
      </c>
      <c r="M670" s="1">
        <v>0.68</v>
      </c>
      <c r="N670" s="1" t="s">
        <v>34</v>
      </c>
      <c r="O670" s="1" t="s">
        <v>113</v>
      </c>
      <c r="P670" s="1" t="s">
        <v>114</v>
      </c>
      <c r="Q670" s="1" t="s">
        <v>115</v>
      </c>
      <c r="R670" s="1">
        <v>10170</v>
      </c>
      <c r="S670" s="2">
        <v>42045</v>
      </c>
      <c r="T670" s="2">
        <v>42050</v>
      </c>
      <c r="U670" s="1">
        <v>-24.44</v>
      </c>
      <c r="V670" s="1">
        <v>11</v>
      </c>
      <c r="W670" s="45">
        <v>73.44</v>
      </c>
      <c r="X670" s="1">
        <v>21636</v>
      </c>
      <c r="Y670" s="1">
        <f>DataSheet!$E468-DataSheet!$D468</f>
        <v>20.99</v>
      </c>
      <c r="Z670" s="1" t="str">
        <f>_xlfn.IFS(DataSheet!$O468="Central","Chris",DataSheet!$O468="East","Erin",DataSheet!$O468="South","Sam",DataSheet!$O468="West","William")</f>
        <v>Chris</v>
      </c>
    </row>
    <row r="671" spans="1:26" ht="15" x14ac:dyDescent="0.25">
      <c r="A671" s="1">
        <v>1340</v>
      </c>
      <c r="B671" s="1" t="s">
        <v>1086</v>
      </c>
      <c r="C671" s="1" t="s">
        <v>49</v>
      </c>
      <c r="D671" s="1">
        <v>0.02</v>
      </c>
      <c r="E671" s="1">
        <v>55.99</v>
      </c>
      <c r="F671" s="1">
        <v>3.3</v>
      </c>
      <c r="G671" s="1" t="s">
        <v>40</v>
      </c>
      <c r="H671" s="1" t="s">
        <v>73</v>
      </c>
      <c r="I671" s="1" t="s">
        <v>42</v>
      </c>
      <c r="J671" s="1" t="s">
        <v>137</v>
      </c>
      <c r="K671" s="1" t="s">
        <v>44</v>
      </c>
      <c r="L671" s="1" t="s">
        <v>1085</v>
      </c>
      <c r="M671" s="1">
        <v>0.59</v>
      </c>
      <c r="N671" s="1" t="s">
        <v>34</v>
      </c>
      <c r="O671" s="1" t="s">
        <v>113</v>
      </c>
      <c r="P671" s="1" t="s">
        <v>114</v>
      </c>
      <c r="Q671" s="1" t="s">
        <v>115</v>
      </c>
      <c r="R671" s="1">
        <v>10170</v>
      </c>
      <c r="S671" s="2">
        <v>42045</v>
      </c>
      <c r="T671" s="2">
        <v>42045</v>
      </c>
      <c r="U671" s="1">
        <v>366.50700000000001</v>
      </c>
      <c r="V671" s="1">
        <v>63</v>
      </c>
      <c r="W671" s="45">
        <v>2997.07</v>
      </c>
      <c r="X671" s="1">
        <v>21636</v>
      </c>
      <c r="Y671" s="1">
        <f>DataSheet!$E469-DataSheet!$D469</f>
        <v>3.76</v>
      </c>
      <c r="Z671" s="1" t="str">
        <f>_xlfn.IFS(DataSheet!$O469="Central","Chris",DataSheet!$O469="East","Erin",DataSheet!$O469="South","Sam",DataSheet!$O469="West","William")</f>
        <v>Chris</v>
      </c>
    </row>
    <row r="672" spans="1:26" ht="15" x14ac:dyDescent="0.25">
      <c r="A672" s="1">
        <v>1341</v>
      </c>
      <c r="B672" s="1" t="s">
        <v>1088</v>
      </c>
      <c r="C672" s="1" t="s">
        <v>49</v>
      </c>
      <c r="D672" s="1">
        <v>7.0000000000000007E-2</v>
      </c>
      <c r="E672" s="1">
        <v>5.98</v>
      </c>
      <c r="F672" s="1">
        <v>4.6900000000000004</v>
      </c>
      <c r="G672" s="1" t="s">
        <v>40</v>
      </c>
      <c r="H672" s="1" t="s">
        <v>73</v>
      </c>
      <c r="I672" s="1" t="s">
        <v>50</v>
      </c>
      <c r="J672" s="1" t="s">
        <v>80</v>
      </c>
      <c r="K672" s="1" t="s">
        <v>75</v>
      </c>
      <c r="L672" s="1" t="s">
        <v>231</v>
      </c>
      <c r="M672" s="1">
        <v>0.68</v>
      </c>
      <c r="N672" s="1" t="s">
        <v>34</v>
      </c>
      <c r="O672" s="1" t="s">
        <v>113</v>
      </c>
      <c r="P672" s="1" t="s">
        <v>322</v>
      </c>
      <c r="Q672" s="1" t="s">
        <v>1089</v>
      </c>
      <c r="R672" s="1">
        <v>17201</v>
      </c>
      <c r="S672" s="2">
        <v>42045</v>
      </c>
      <c r="T672" s="2">
        <v>42050</v>
      </c>
      <c r="U672" s="1">
        <v>-12.7088</v>
      </c>
      <c r="V672" s="1">
        <v>3</v>
      </c>
      <c r="W672" s="45">
        <v>20.03</v>
      </c>
      <c r="X672" s="1">
        <v>91244</v>
      </c>
      <c r="Y672" s="1">
        <f>DataSheet!$E470-DataSheet!$D470</f>
        <v>180.94</v>
      </c>
      <c r="Z672" s="1" t="str">
        <f>_xlfn.IFS(DataSheet!$O470="Central","Chris",DataSheet!$O470="East","Erin",DataSheet!$O470="South","Sam",DataSheet!$O470="West","William")</f>
        <v>Chris</v>
      </c>
    </row>
    <row r="673" spans="1:26" ht="15" x14ac:dyDescent="0.25">
      <c r="A673" s="1">
        <v>2303</v>
      </c>
      <c r="B673" s="1" t="s">
        <v>158</v>
      </c>
      <c r="C673" s="1" t="s">
        <v>27</v>
      </c>
      <c r="D673" s="1">
        <v>7.0000000000000007E-2</v>
      </c>
      <c r="E673" s="1">
        <v>270.98</v>
      </c>
      <c r="F673" s="1">
        <v>50</v>
      </c>
      <c r="G673" s="1" t="s">
        <v>28</v>
      </c>
      <c r="H673" s="1" t="s">
        <v>96</v>
      </c>
      <c r="I673" s="1" t="s">
        <v>30</v>
      </c>
      <c r="J673" s="1" t="s">
        <v>111</v>
      </c>
      <c r="K673" s="1" t="s">
        <v>59</v>
      </c>
      <c r="L673" s="1" t="s">
        <v>1102</v>
      </c>
      <c r="M673" s="1">
        <v>0.77</v>
      </c>
      <c r="N673" s="1" t="s">
        <v>34</v>
      </c>
      <c r="O673" s="1" t="s">
        <v>113</v>
      </c>
      <c r="P673" s="1" t="s">
        <v>114</v>
      </c>
      <c r="Q673" s="1" t="s">
        <v>115</v>
      </c>
      <c r="R673" s="1">
        <v>10011</v>
      </c>
      <c r="S673" s="2">
        <v>42046</v>
      </c>
      <c r="T673" s="2">
        <v>42048</v>
      </c>
      <c r="U673" s="1">
        <v>-96.05</v>
      </c>
      <c r="V673" s="1">
        <v>36</v>
      </c>
      <c r="W673" s="45">
        <v>9757.48</v>
      </c>
      <c r="X673" s="1">
        <v>47493</v>
      </c>
      <c r="Y673" s="1">
        <f>DataSheet!$E479-DataSheet!$D479</f>
        <v>12.899999999999999</v>
      </c>
      <c r="Z673" s="1" t="str">
        <f>_xlfn.IFS(DataSheet!$O479="Central","Chris",DataSheet!$O479="East","Erin",DataSheet!$O479="South","Sam",DataSheet!$O479="West","William")</f>
        <v>Chris</v>
      </c>
    </row>
    <row r="674" spans="1:26" ht="15" x14ac:dyDescent="0.25">
      <c r="A674" s="1">
        <v>16</v>
      </c>
      <c r="B674" s="1" t="s">
        <v>1117</v>
      </c>
      <c r="C674" s="1" t="s">
        <v>39</v>
      </c>
      <c r="D674" s="1">
        <v>0.04</v>
      </c>
      <c r="E674" s="1">
        <v>2.98</v>
      </c>
      <c r="F674" s="1">
        <v>1.58</v>
      </c>
      <c r="G674" s="1" t="s">
        <v>40</v>
      </c>
      <c r="H674" s="1" t="s">
        <v>29</v>
      </c>
      <c r="I674" s="1" t="s">
        <v>50</v>
      </c>
      <c r="J674" s="1" t="s">
        <v>178</v>
      </c>
      <c r="K674" s="1" t="s">
        <v>52</v>
      </c>
      <c r="L674" s="1" t="s">
        <v>1118</v>
      </c>
      <c r="M674" s="1">
        <v>0.39</v>
      </c>
      <c r="N674" s="1" t="s">
        <v>34</v>
      </c>
      <c r="O674" s="1" t="s">
        <v>113</v>
      </c>
      <c r="P674" s="1" t="s">
        <v>114</v>
      </c>
      <c r="Q674" s="1" t="s">
        <v>1119</v>
      </c>
      <c r="R674" s="1">
        <v>13210</v>
      </c>
      <c r="S674" s="2">
        <v>42047</v>
      </c>
      <c r="T674" s="2">
        <v>42050</v>
      </c>
      <c r="U674" s="1">
        <v>2.63</v>
      </c>
      <c r="V674" s="1">
        <v>6</v>
      </c>
      <c r="W674" s="45">
        <v>18.8</v>
      </c>
      <c r="X674" s="1">
        <v>86836</v>
      </c>
      <c r="Y674" s="1">
        <f>DataSheet!$E490-DataSheet!$D490</f>
        <v>140.72999999999999</v>
      </c>
      <c r="Z674" s="1" t="str">
        <f>_xlfn.IFS(DataSheet!$O490="Central","Chris",DataSheet!$O490="East","Erin",DataSheet!$O490="South","Sam",DataSheet!$O490="West","William")</f>
        <v>Chris</v>
      </c>
    </row>
    <row r="675" spans="1:26" ht="15" x14ac:dyDescent="0.25">
      <c r="A675" s="1">
        <v>16</v>
      </c>
      <c r="B675" s="1" t="s">
        <v>1117</v>
      </c>
      <c r="C675" s="1" t="s">
        <v>39</v>
      </c>
      <c r="D675" s="1">
        <v>0.05</v>
      </c>
      <c r="E675" s="1">
        <v>115.99</v>
      </c>
      <c r="F675" s="1">
        <v>2.5</v>
      </c>
      <c r="G675" s="1" t="s">
        <v>40</v>
      </c>
      <c r="H675" s="1" t="s">
        <v>29</v>
      </c>
      <c r="I675" s="1" t="s">
        <v>42</v>
      </c>
      <c r="J675" s="1" t="s">
        <v>137</v>
      </c>
      <c r="K675" s="1" t="s">
        <v>75</v>
      </c>
      <c r="L675" s="1" t="s">
        <v>1120</v>
      </c>
      <c r="M675" s="1">
        <v>0.55000000000000004</v>
      </c>
      <c r="N675" s="1" t="s">
        <v>34</v>
      </c>
      <c r="O675" s="1" t="s">
        <v>113</v>
      </c>
      <c r="P675" s="1" t="s">
        <v>114</v>
      </c>
      <c r="Q675" s="1" t="s">
        <v>1119</v>
      </c>
      <c r="R675" s="1">
        <v>13210</v>
      </c>
      <c r="S675" s="2">
        <v>42047</v>
      </c>
      <c r="T675" s="2">
        <v>42049</v>
      </c>
      <c r="U675" s="1">
        <v>652.73310000000004</v>
      </c>
      <c r="V675" s="1">
        <v>10</v>
      </c>
      <c r="W675" s="45">
        <v>945.99</v>
      </c>
      <c r="X675" s="1">
        <v>86836</v>
      </c>
      <c r="Y675" s="1">
        <f>DataSheet!$E491-DataSheet!$D491</f>
        <v>5.3100000000000005</v>
      </c>
      <c r="Z675" s="1" t="str">
        <f>_xlfn.IFS(DataSheet!$O491="Central","Chris",DataSheet!$O491="East","Erin",DataSheet!$O491="South","Sam",DataSheet!$O491="West","William")</f>
        <v>Chris</v>
      </c>
    </row>
    <row r="676" spans="1:26" ht="15" x14ac:dyDescent="0.25">
      <c r="A676" s="1">
        <v>3369</v>
      </c>
      <c r="B676" s="1" t="s">
        <v>1139</v>
      </c>
      <c r="C676" s="1" t="s">
        <v>118</v>
      </c>
      <c r="D676" s="1">
        <v>0.06</v>
      </c>
      <c r="E676" s="1">
        <v>7.1</v>
      </c>
      <c r="F676" s="1">
        <v>6.05</v>
      </c>
      <c r="G676" s="1" t="s">
        <v>40</v>
      </c>
      <c r="H676" s="1" t="s">
        <v>73</v>
      </c>
      <c r="I676" s="1" t="s">
        <v>50</v>
      </c>
      <c r="J676" s="1" t="s">
        <v>74</v>
      </c>
      <c r="K676" s="1" t="s">
        <v>75</v>
      </c>
      <c r="L676" s="1" t="s">
        <v>253</v>
      </c>
      <c r="M676" s="1">
        <v>0.39</v>
      </c>
      <c r="N676" s="1" t="s">
        <v>34</v>
      </c>
      <c r="O676" s="1" t="s">
        <v>113</v>
      </c>
      <c r="P676" s="1" t="s">
        <v>319</v>
      </c>
      <c r="Q676" s="1" t="s">
        <v>1140</v>
      </c>
      <c r="R676" s="1">
        <v>43081</v>
      </c>
      <c r="S676" s="2">
        <v>42047</v>
      </c>
      <c r="T676" s="2">
        <v>42048</v>
      </c>
      <c r="U676" s="1">
        <v>-42.170499999999997</v>
      </c>
      <c r="V676" s="1">
        <v>4</v>
      </c>
      <c r="W676" s="45">
        <v>29.99</v>
      </c>
      <c r="X676" s="1">
        <v>90500</v>
      </c>
      <c r="Y676" s="1">
        <f>DataSheet!$E500-DataSheet!$D500</f>
        <v>6.3800000000000008</v>
      </c>
      <c r="Z676" s="1" t="str">
        <f>_xlfn.IFS(DataSheet!$O500="Central","Chris",DataSheet!$O500="East","Erin",DataSheet!$O500="South","Sam",DataSheet!$O500="West","William")</f>
        <v>Chris</v>
      </c>
    </row>
    <row r="677" spans="1:26" ht="15" x14ac:dyDescent="0.25">
      <c r="A677" s="1">
        <v>2020</v>
      </c>
      <c r="B677" s="1" t="s">
        <v>1144</v>
      </c>
      <c r="C677" s="1" t="s">
        <v>27</v>
      </c>
      <c r="D677" s="1">
        <v>0.02</v>
      </c>
      <c r="E677" s="1">
        <v>120.98</v>
      </c>
      <c r="F677" s="1">
        <v>58.64</v>
      </c>
      <c r="G677" s="1" t="s">
        <v>28</v>
      </c>
      <c r="H677" s="1" t="s">
        <v>73</v>
      </c>
      <c r="I677" s="1" t="s">
        <v>30</v>
      </c>
      <c r="J677" s="1" t="s">
        <v>119</v>
      </c>
      <c r="K677" s="1" t="s">
        <v>32</v>
      </c>
      <c r="L677" s="1" t="s">
        <v>1145</v>
      </c>
      <c r="M677" s="1">
        <v>0.75</v>
      </c>
      <c r="N677" s="1" t="s">
        <v>34</v>
      </c>
      <c r="O677" s="1" t="s">
        <v>113</v>
      </c>
      <c r="P677" s="1" t="s">
        <v>322</v>
      </c>
      <c r="Q677" s="1" t="s">
        <v>1146</v>
      </c>
      <c r="R677" s="1">
        <v>15239</v>
      </c>
      <c r="S677" s="2">
        <v>42048</v>
      </c>
      <c r="T677" s="2">
        <v>42050</v>
      </c>
      <c r="U677" s="1">
        <v>-1330.5</v>
      </c>
      <c r="V677" s="1">
        <v>11</v>
      </c>
      <c r="W677" s="45">
        <v>1370.99</v>
      </c>
      <c r="X677" s="1">
        <v>86933</v>
      </c>
      <c r="Y677" s="1">
        <f>DataSheet!$E503-DataSheet!$D503</f>
        <v>65.989999999999995</v>
      </c>
      <c r="Z677" s="1" t="str">
        <f>_xlfn.IFS(DataSheet!$O503="Central","Chris",DataSheet!$O503="East","Erin",DataSheet!$O503="South","Sam",DataSheet!$O503="West","William")</f>
        <v>Chris</v>
      </c>
    </row>
    <row r="678" spans="1:26" ht="15" x14ac:dyDescent="0.25">
      <c r="A678" s="1">
        <v>3342</v>
      </c>
      <c r="B678" s="1" t="s">
        <v>1147</v>
      </c>
      <c r="C678" s="1" t="s">
        <v>27</v>
      </c>
      <c r="D678" s="1">
        <v>0.03</v>
      </c>
      <c r="E678" s="1">
        <v>194.3</v>
      </c>
      <c r="F678" s="1">
        <v>11.54</v>
      </c>
      <c r="G678" s="1" t="s">
        <v>40</v>
      </c>
      <c r="H678" s="1" t="s">
        <v>73</v>
      </c>
      <c r="I678" s="1" t="s">
        <v>30</v>
      </c>
      <c r="J678" s="1" t="s">
        <v>128</v>
      </c>
      <c r="K678" s="1" t="s">
        <v>66</v>
      </c>
      <c r="L678" s="1" t="s">
        <v>208</v>
      </c>
      <c r="M678" s="1">
        <v>0.59</v>
      </c>
      <c r="N678" s="1" t="s">
        <v>34</v>
      </c>
      <c r="O678" s="1" t="s">
        <v>113</v>
      </c>
      <c r="P678" s="1" t="s">
        <v>376</v>
      </c>
      <c r="Q678" s="1" t="s">
        <v>68</v>
      </c>
      <c r="R678" s="1">
        <v>20006</v>
      </c>
      <c r="S678" s="2">
        <v>42048</v>
      </c>
      <c r="T678" s="2">
        <v>42050</v>
      </c>
      <c r="U678" s="1">
        <v>2861.01</v>
      </c>
      <c r="V678" s="1">
        <v>42</v>
      </c>
      <c r="W678" s="45">
        <v>8549.0400000000009</v>
      </c>
      <c r="X678" s="1">
        <v>21572</v>
      </c>
      <c r="Y678" s="1">
        <f>DataSheet!$E504-DataSheet!$D504</f>
        <v>12.27</v>
      </c>
      <c r="Z678" s="1" t="str">
        <f>_xlfn.IFS(DataSheet!$O504="Central","Chris",DataSheet!$O504="East","Erin",DataSheet!$O504="South","Sam",DataSheet!$O504="West","William")</f>
        <v>Chris</v>
      </c>
    </row>
    <row r="679" spans="1:26" ht="15" x14ac:dyDescent="0.25">
      <c r="A679" s="1">
        <v>306</v>
      </c>
      <c r="B679" s="1" t="s">
        <v>1175</v>
      </c>
      <c r="C679" s="1" t="s">
        <v>39</v>
      </c>
      <c r="D679" s="1">
        <v>0.01</v>
      </c>
      <c r="E679" s="1">
        <v>8.33</v>
      </c>
      <c r="F679" s="1">
        <v>1.99</v>
      </c>
      <c r="G679" s="1" t="s">
        <v>40</v>
      </c>
      <c r="H679" s="1" t="s">
        <v>29</v>
      </c>
      <c r="I679" s="1" t="s">
        <v>42</v>
      </c>
      <c r="J679" s="1" t="s">
        <v>43</v>
      </c>
      <c r="K679" s="1" t="s">
        <v>44</v>
      </c>
      <c r="L679" s="1" t="s">
        <v>1176</v>
      </c>
      <c r="M679" s="1">
        <v>0.52</v>
      </c>
      <c r="N679" s="1" t="s">
        <v>34</v>
      </c>
      <c r="O679" s="1" t="s">
        <v>113</v>
      </c>
      <c r="P679" s="1" t="s">
        <v>420</v>
      </c>
      <c r="Q679" s="1" t="s">
        <v>1177</v>
      </c>
      <c r="R679" s="1">
        <v>21208</v>
      </c>
      <c r="S679" s="2">
        <v>42049</v>
      </c>
      <c r="T679" s="2">
        <v>42050</v>
      </c>
      <c r="U679" s="1">
        <v>15.895200000000001</v>
      </c>
      <c r="V679" s="1">
        <v>8</v>
      </c>
      <c r="W679" s="45">
        <v>70.16</v>
      </c>
      <c r="X679" s="1">
        <v>87057</v>
      </c>
      <c r="Y679" s="1">
        <f>DataSheet!$E520-DataSheet!$D520</f>
        <v>122.89</v>
      </c>
      <c r="Z679" s="1" t="str">
        <f>_xlfn.IFS(DataSheet!$O520="Central","Chris",DataSheet!$O520="East","Erin",DataSheet!$O520="South","Sam",DataSheet!$O520="West","William")</f>
        <v>Chris</v>
      </c>
    </row>
    <row r="680" spans="1:26" ht="15" x14ac:dyDescent="0.25">
      <c r="A680" s="1">
        <v>306</v>
      </c>
      <c r="B680" s="1" t="s">
        <v>1175</v>
      </c>
      <c r="C680" s="1" t="s">
        <v>39</v>
      </c>
      <c r="D680" s="1">
        <v>0.04</v>
      </c>
      <c r="E680" s="1">
        <v>85.99</v>
      </c>
      <c r="F680" s="1">
        <v>0.99</v>
      </c>
      <c r="G680" s="1" t="s">
        <v>40</v>
      </c>
      <c r="H680" s="1" t="s">
        <v>29</v>
      </c>
      <c r="I680" s="1" t="s">
        <v>42</v>
      </c>
      <c r="J680" s="1" t="s">
        <v>137</v>
      </c>
      <c r="K680" s="1" t="s">
        <v>52</v>
      </c>
      <c r="L680" s="1" t="s">
        <v>1178</v>
      </c>
      <c r="M680" s="1">
        <v>0.55000000000000004</v>
      </c>
      <c r="N680" s="1" t="s">
        <v>34</v>
      </c>
      <c r="O680" s="1" t="s">
        <v>113</v>
      </c>
      <c r="P680" s="1" t="s">
        <v>420</v>
      </c>
      <c r="Q680" s="1" t="s">
        <v>1177</v>
      </c>
      <c r="R680" s="1">
        <v>21208</v>
      </c>
      <c r="S680" s="2">
        <v>42049</v>
      </c>
      <c r="T680" s="2">
        <v>42051</v>
      </c>
      <c r="U680" s="1">
        <v>855.99329999999998</v>
      </c>
      <c r="V680" s="1">
        <v>17</v>
      </c>
      <c r="W680" s="45">
        <v>1240.57</v>
      </c>
      <c r="X680" s="1">
        <v>87057</v>
      </c>
      <c r="Y680" s="1">
        <f>DataSheet!$E521-DataSheet!$D521</f>
        <v>107.44</v>
      </c>
      <c r="Z680" s="1" t="str">
        <f>_xlfn.IFS(DataSheet!$O521="Central","Chris",DataSheet!$O521="East","Erin",DataSheet!$O521="South","Sam",DataSheet!$O521="West","William")</f>
        <v>Chris</v>
      </c>
    </row>
    <row r="681" spans="1:26" ht="15" x14ac:dyDescent="0.25">
      <c r="A681" s="1">
        <v>1156</v>
      </c>
      <c r="B681" s="1" t="s">
        <v>1180</v>
      </c>
      <c r="C681" s="1" t="s">
        <v>39</v>
      </c>
      <c r="D681" s="1">
        <v>0.06</v>
      </c>
      <c r="E681" s="1">
        <v>175.99</v>
      </c>
      <c r="F681" s="1">
        <v>8.99</v>
      </c>
      <c r="G681" s="1" t="s">
        <v>40</v>
      </c>
      <c r="H681" s="1" t="s">
        <v>41</v>
      </c>
      <c r="I681" s="1" t="s">
        <v>42</v>
      </c>
      <c r="J681" s="1" t="s">
        <v>137</v>
      </c>
      <c r="K681" s="1" t="s">
        <v>75</v>
      </c>
      <c r="L681" s="1" t="s">
        <v>1181</v>
      </c>
      <c r="M681" s="1">
        <v>0.56999999999999995</v>
      </c>
      <c r="N681" s="1" t="s">
        <v>34</v>
      </c>
      <c r="O681" s="1" t="s">
        <v>113</v>
      </c>
      <c r="P681" s="1" t="s">
        <v>405</v>
      </c>
      <c r="Q681" s="1" t="s">
        <v>1182</v>
      </c>
      <c r="R681" s="1">
        <v>1876</v>
      </c>
      <c r="S681" s="2">
        <v>42049</v>
      </c>
      <c r="T681" s="2">
        <v>42050</v>
      </c>
      <c r="U681" s="1">
        <v>48.47148</v>
      </c>
      <c r="V681" s="1">
        <v>7</v>
      </c>
      <c r="W681" s="45">
        <v>1013.84</v>
      </c>
      <c r="X681" s="1">
        <v>90855</v>
      </c>
      <c r="Y681" s="1">
        <f>DataSheet!$E523-DataSheet!$D523</f>
        <v>5.83</v>
      </c>
      <c r="Z681" s="1" t="str">
        <f>_xlfn.IFS(DataSheet!$O523="Central","Chris",DataSheet!$O523="East","Erin",DataSheet!$O523="South","Sam",DataSheet!$O523="West","William")</f>
        <v>Chris</v>
      </c>
    </row>
    <row r="682" spans="1:26" ht="15" x14ac:dyDescent="0.25">
      <c r="A682" s="1">
        <v>11</v>
      </c>
      <c r="B682" s="1" t="s">
        <v>1191</v>
      </c>
      <c r="C682" s="1" t="s">
        <v>27</v>
      </c>
      <c r="D682" s="1">
        <v>0.06</v>
      </c>
      <c r="E682" s="1">
        <v>9.48</v>
      </c>
      <c r="F682" s="1">
        <v>7.29</v>
      </c>
      <c r="G682" s="1" t="s">
        <v>40</v>
      </c>
      <c r="H682" s="1" t="s">
        <v>73</v>
      </c>
      <c r="I682" s="1" t="s">
        <v>30</v>
      </c>
      <c r="J682" s="1" t="s">
        <v>128</v>
      </c>
      <c r="K682" s="1" t="s">
        <v>44</v>
      </c>
      <c r="L682" s="1" t="s">
        <v>506</v>
      </c>
      <c r="M682" s="1">
        <v>0.45</v>
      </c>
      <c r="N682" s="1" t="s">
        <v>34</v>
      </c>
      <c r="O682" s="1" t="s">
        <v>113</v>
      </c>
      <c r="P682" s="1" t="s">
        <v>399</v>
      </c>
      <c r="Q682" s="1" t="s">
        <v>1192</v>
      </c>
      <c r="R682" s="1">
        <v>7203</v>
      </c>
      <c r="S682" s="2">
        <v>42050</v>
      </c>
      <c r="T682" s="2">
        <v>42052</v>
      </c>
      <c r="U682" s="1">
        <v>-53.809600000000003</v>
      </c>
      <c r="V682" s="1">
        <v>22</v>
      </c>
      <c r="W682" s="45">
        <v>211.15</v>
      </c>
      <c r="X682" s="1">
        <v>90192</v>
      </c>
      <c r="Y682" s="1">
        <f>DataSheet!$E530-DataSheet!$D530</f>
        <v>39.44</v>
      </c>
      <c r="Z682" s="1" t="str">
        <f>_xlfn.IFS(DataSheet!$O530="Central","Chris",DataSheet!$O530="East","Erin",DataSheet!$O530="South","Sam",DataSheet!$O530="West","William")</f>
        <v>Chris</v>
      </c>
    </row>
    <row r="683" spans="1:26" ht="15" x14ac:dyDescent="0.25">
      <c r="A683" s="1">
        <v>393</v>
      </c>
      <c r="B683" s="1" t="s">
        <v>1204</v>
      </c>
      <c r="C683" s="1" t="s">
        <v>49</v>
      </c>
      <c r="D683" s="1">
        <v>7.0000000000000007E-2</v>
      </c>
      <c r="E683" s="1">
        <v>9.7100000000000009</v>
      </c>
      <c r="F683" s="1">
        <v>9.4499999999999993</v>
      </c>
      <c r="G683" s="1" t="s">
        <v>40</v>
      </c>
      <c r="H683" s="1" t="s">
        <v>96</v>
      </c>
      <c r="I683" s="1" t="s">
        <v>50</v>
      </c>
      <c r="J683" s="1" t="s">
        <v>80</v>
      </c>
      <c r="K683" s="1" t="s">
        <v>75</v>
      </c>
      <c r="L683" s="1" t="s">
        <v>1205</v>
      </c>
      <c r="M683" s="1">
        <v>0.6</v>
      </c>
      <c r="N683" s="1" t="s">
        <v>34</v>
      </c>
      <c r="O683" s="1" t="s">
        <v>113</v>
      </c>
      <c r="P683" s="1" t="s">
        <v>114</v>
      </c>
      <c r="Q683" s="1" t="s">
        <v>1206</v>
      </c>
      <c r="R683" s="1">
        <v>13021</v>
      </c>
      <c r="S683" s="2">
        <v>42050</v>
      </c>
      <c r="T683" s="2">
        <v>42057</v>
      </c>
      <c r="U683" s="1">
        <v>-81.77</v>
      </c>
      <c r="V683" s="1">
        <v>3</v>
      </c>
      <c r="W683" s="45">
        <v>31.44</v>
      </c>
      <c r="X683" s="1">
        <v>86382</v>
      </c>
      <c r="Y683" s="1">
        <f>DataSheet!$E538-DataSheet!$D538</f>
        <v>25.36</v>
      </c>
      <c r="Z683" s="1" t="str">
        <f>_xlfn.IFS(DataSheet!$O538="Central","Chris",DataSheet!$O538="East","Erin",DataSheet!$O538="South","Sam",DataSheet!$O538="West","William")</f>
        <v>Chris</v>
      </c>
    </row>
    <row r="684" spans="1:26" ht="15" x14ac:dyDescent="0.25">
      <c r="A684" s="1">
        <v>1129</v>
      </c>
      <c r="B684" s="1" t="s">
        <v>788</v>
      </c>
      <c r="C684" s="1" t="s">
        <v>49</v>
      </c>
      <c r="D684" s="1">
        <v>0.04</v>
      </c>
      <c r="E684" s="1">
        <v>8.6</v>
      </c>
      <c r="F684" s="1">
        <v>6.19</v>
      </c>
      <c r="G684" s="1" t="s">
        <v>40</v>
      </c>
      <c r="H684" s="1" t="s">
        <v>73</v>
      </c>
      <c r="I684" s="1" t="s">
        <v>50</v>
      </c>
      <c r="J684" s="1" t="s">
        <v>74</v>
      </c>
      <c r="K684" s="1" t="s">
        <v>75</v>
      </c>
      <c r="L684" s="1" t="s">
        <v>534</v>
      </c>
      <c r="M684" s="1">
        <v>0.38</v>
      </c>
      <c r="N684" s="1" t="s">
        <v>34</v>
      </c>
      <c r="O684" s="1" t="s">
        <v>113</v>
      </c>
      <c r="P684" s="1" t="s">
        <v>405</v>
      </c>
      <c r="Q684" s="1" t="s">
        <v>790</v>
      </c>
      <c r="R684" s="1">
        <v>2118</v>
      </c>
      <c r="S684" s="2">
        <v>42051</v>
      </c>
      <c r="T684" s="2">
        <v>42058</v>
      </c>
      <c r="U684" s="1">
        <v>-63.813499999999998</v>
      </c>
      <c r="V684" s="1">
        <v>37</v>
      </c>
      <c r="W684" s="45">
        <v>311.66000000000003</v>
      </c>
      <c r="X684" s="1">
        <v>32037</v>
      </c>
      <c r="Y684" s="1">
        <f>DataSheet!$E547-DataSheet!$D547</f>
        <v>2.69</v>
      </c>
      <c r="Z684" s="1" t="str">
        <f>_xlfn.IFS(DataSheet!$O547="Central","Chris",DataSheet!$O547="East","Erin",DataSheet!$O547="South","Sam",DataSheet!$O547="West","William")</f>
        <v>Chris</v>
      </c>
    </row>
    <row r="685" spans="1:26" ht="15" x14ac:dyDescent="0.25">
      <c r="A685" s="1">
        <v>1129</v>
      </c>
      <c r="B685" s="1" t="s">
        <v>788</v>
      </c>
      <c r="C685" s="1" t="s">
        <v>49</v>
      </c>
      <c r="D685" s="1">
        <v>7.0000000000000007E-2</v>
      </c>
      <c r="E685" s="1">
        <v>699.99</v>
      </c>
      <c r="F685" s="1">
        <v>24.49</v>
      </c>
      <c r="G685" s="1" t="s">
        <v>40</v>
      </c>
      <c r="H685" s="1" t="s">
        <v>73</v>
      </c>
      <c r="I685" s="1" t="s">
        <v>42</v>
      </c>
      <c r="J685" s="1" t="s">
        <v>65</v>
      </c>
      <c r="K685" s="1" t="s">
        <v>66</v>
      </c>
      <c r="L685" s="1" t="s">
        <v>1217</v>
      </c>
      <c r="M685" s="1">
        <v>0.54</v>
      </c>
      <c r="N685" s="1" t="s">
        <v>34</v>
      </c>
      <c r="O685" s="1" t="s">
        <v>113</v>
      </c>
      <c r="P685" s="1" t="s">
        <v>405</v>
      </c>
      <c r="Q685" s="1" t="s">
        <v>790</v>
      </c>
      <c r="R685" s="1">
        <v>2118</v>
      </c>
      <c r="S685" s="2">
        <v>42051</v>
      </c>
      <c r="T685" s="2">
        <v>42055</v>
      </c>
      <c r="U685" s="1">
        <v>325.29000000000002</v>
      </c>
      <c r="V685" s="1">
        <v>15</v>
      </c>
      <c r="W685" s="45">
        <v>9862.51</v>
      </c>
      <c r="X685" s="1">
        <v>32037</v>
      </c>
      <c r="Y685" s="1">
        <f>DataSheet!$E548-DataSheet!$D548</f>
        <v>180.92</v>
      </c>
      <c r="Z685" s="1" t="str">
        <f>_xlfn.IFS(DataSheet!$O548="Central","Chris",DataSheet!$O548="East","Erin",DataSheet!$O548="South","Sam",DataSheet!$O548="West","William")</f>
        <v>Chris</v>
      </c>
    </row>
    <row r="686" spans="1:26" ht="15" x14ac:dyDescent="0.25">
      <c r="A686" s="1">
        <v>1580</v>
      </c>
      <c r="B686" s="1" t="s">
        <v>1218</v>
      </c>
      <c r="C686" s="1" t="s">
        <v>49</v>
      </c>
      <c r="D686" s="1">
        <v>0.1</v>
      </c>
      <c r="E686" s="1">
        <v>11.58</v>
      </c>
      <c r="F686" s="1">
        <v>6.97</v>
      </c>
      <c r="G686" s="1" t="s">
        <v>40</v>
      </c>
      <c r="H686" s="1" t="s">
        <v>96</v>
      </c>
      <c r="I686" s="1" t="s">
        <v>50</v>
      </c>
      <c r="J686" s="1" t="s">
        <v>347</v>
      </c>
      <c r="K686" s="1" t="s">
        <v>75</v>
      </c>
      <c r="L686" s="1" t="s">
        <v>626</v>
      </c>
      <c r="M686" s="1">
        <v>0.35</v>
      </c>
      <c r="N686" s="1" t="s">
        <v>34</v>
      </c>
      <c r="O686" s="1" t="s">
        <v>113</v>
      </c>
      <c r="P686" s="1" t="s">
        <v>333</v>
      </c>
      <c r="Q686" s="1" t="s">
        <v>1219</v>
      </c>
      <c r="R686" s="1">
        <v>4901</v>
      </c>
      <c r="S686" s="2">
        <v>42051</v>
      </c>
      <c r="T686" s="2">
        <v>42055</v>
      </c>
      <c r="U686" s="1">
        <v>-8.3979999999999997</v>
      </c>
      <c r="V686" s="1">
        <v>1</v>
      </c>
      <c r="W686" s="45">
        <v>14.53</v>
      </c>
      <c r="X686" s="1">
        <v>90934</v>
      </c>
      <c r="Y686" s="1">
        <f>DataSheet!$E551-DataSheet!$D551</f>
        <v>2.75</v>
      </c>
      <c r="Z686" s="1" t="str">
        <f>_xlfn.IFS(DataSheet!$O551="Central","Chris",DataSheet!$O551="East","Erin",DataSheet!$O551="South","Sam",DataSheet!$O551="West","William")</f>
        <v>Chris</v>
      </c>
    </row>
    <row r="687" spans="1:26" ht="15" x14ac:dyDescent="0.25">
      <c r="A687" s="1">
        <v>1228</v>
      </c>
      <c r="B687" s="1" t="s">
        <v>1222</v>
      </c>
      <c r="C687" s="1" t="s">
        <v>118</v>
      </c>
      <c r="D687" s="1">
        <v>0</v>
      </c>
      <c r="E687" s="1">
        <v>7.1</v>
      </c>
      <c r="F687" s="1">
        <v>6.05</v>
      </c>
      <c r="G687" s="1" t="s">
        <v>40</v>
      </c>
      <c r="H687" s="1" t="s">
        <v>29</v>
      </c>
      <c r="I687" s="1" t="s">
        <v>50</v>
      </c>
      <c r="J687" s="1" t="s">
        <v>74</v>
      </c>
      <c r="K687" s="1" t="s">
        <v>75</v>
      </c>
      <c r="L687" s="1" t="s">
        <v>253</v>
      </c>
      <c r="M687" s="1">
        <v>0.39</v>
      </c>
      <c r="N687" s="1" t="s">
        <v>34</v>
      </c>
      <c r="O687" s="1" t="s">
        <v>113</v>
      </c>
      <c r="P687" s="1" t="s">
        <v>322</v>
      </c>
      <c r="Q687" s="1" t="s">
        <v>323</v>
      </c>
      <c r="R687" s="1">
        <v>19140</v>
      </c>
      <c r="S687" s="2">
        <v>42051</v>
      </c>
      <c r="T687" s="2">
        <v>42052</v>
      </c>
      <c r="U687" s="1">
        <v>-60.145000000000003</v>
      </c>
      <c r="V687" s="1">
        <v>28</v>
      </c>
      <c r="W687" s="45">
        <v>208.83</v>
      </c>
      <c r="X687" s="1">
        <v>55874</v>
      </c>
      <c r="Y687" s="1">
        <f>DataSheet!$E553-DataSheet!$D553</f>
        <v>130.94</v>
      </c>
      <c r="Z687" s="1" t="str">
        <f>_xlfn.IFS(DataSheet!$O553="Central","Chris",DataSheet!$O553="East","Erin",DataSheet!$O553="South","Sam",DataSheet!$O553="West","William")</f>
        <v>Chris</v>
      </c>
    </row>
    <row r="688" spans="1:26" ht="15" x14ac:dyDescent="0.25">
      <c r="A688" s="1">
        <v>1228</v>
      </c>
      <c r="B688" s="1" t="s">
        <v>1222</v>
      </c>
      <c r="C688" s="1" t="s">
        <v>118</v>
      </c>
      <c r="D688" s="1">
        <v>0.01</v>
      </c>
      <c r="E688" s="1">
        <v>4.9800000000000004</v>
      </c>
      <c r="F688" s="1">
        <v>4.62</v>
      </c>
      <c r="G688" s="1" t="s">
        <v>89</v>
      </c>
      <c r="H688" s="1" t="s">
        <v>29</v>
      </c>
      <c r="I688" s="1" t="s">
        <v>42</v>
      </c>
      <c r="J688" s="1" t="s">
        <v>43</v>
      </c>
      <c r="K688" s="1" t="s">
        <v>44</v>
      </c>
      <c r="L688" s="1" t="s">
        <v>1223</v>
      </c>
      <c r="M688" s="1">
        <v>0.64</v>
      </c>
      <c r="N688" s="1" t="s">
        <v>34</v>
      </c>
      <c r="O688" s="1" t="s">
        <v>113</v>
      </c>
      <c r="P688" s="1" t="s">
        <v>322</v>
      </c>
      <c r="Q688" s="1" t="s">
        <v>323</v>
      </c>
      <c r="R688" s="1">
        <v>19140</v>
      </c>
      <c r="S688" s="2">
        <v>42051</v>
      </c>
      <c r="T688" s="2">
        <v>42053</v>
      </c>
      <c r="U688" s="1">
        <v>-111.72</v>
      </c>
      <c r="V688" s="1">
        <v>41</v>
      </c>
      <c r="W688" s="45">
        <v>228.3</v>
      </c>
      <c r="X688" s="1">
        <v>55874</v>
      </c>
      <c r="Y688" s="1">
        <f>DataSheet!$E554-DataSheet!$D554</f>
        <v>200.94</v>
      </c>
      <c r="Z688" s="1" t="str">
        <f>_xlfn.IFS(DataSheet!$O554="Central","Chris",DataSheet!$O554="East","Erin",DataSheet!$O554="South","Sam",DataSheet!$O554="West","William")</f>
        <v>Chris</v>
      </c>
    </row>
    <row r="689" spans="1:26" ht="15" x14ac:dyDescent="0.25">
      <c r="A689" s="1">
        <v>1228</v>
      </c>
      <c r="B689" s="1" t="s">
        <v>1222</v>
      </c>
      <c r="C689" s="1" t="s">
        <v>118</v>
      </c>
      <c r="D689" s="1">
        <v>0.06</v>
      </c>
      <c r="E689" s="1">
        <v>5.68</v>
      </c>
      <c r="F689" s="1">
        <v>1.39</v>
      </c>
      <c r="G689" s="1" t="s">
        <v>40</v>
      </c>
      <c r="H689" s="1" t="s">
        <v>29</v>
      </c>
      <c r="I689" s="1" t="s">
        <v>50</v>
      </c>
      <c r="J689" s="1" t="s">
        <v>347</v>
      </c>
      <c r="K689" s="1" t="s">
        <v>75</v>
      </c>
      <c r="L689" s="1" t="s">
        <v>600</v>
      </c>
      <c r="M689" s="1">
        <v>0.38</v>
      </c>
      <c r="N689" s="1" t="s">
        <v>34</v>
      </c>
      <c r="O689" s="1" t="s">
        <v>113</v>
      </c>
      <c r="P689" s="1" t="s">
        <v>322</v>
      </c>
      <c r="Q689" s="1" t="s">
        <v>323</v>
      </c>
      <c r="R689" s="1">
        <v>19140</v>
      </c>
      <c r="S689" s="2">
        <v>42051</v>
      </c>
      <c r="T689" s="2">
        <v>42051</v>
      </c>
      <c r="U689" s="1">
        <v>33.01</v>
      </c>
      <c r="V689" s="1">
        <v>24</v>
      </c>
      <c r="W689" s="45">
        <v>129.53</v>
      </c>
      <c r="X689" s="1">
        <v>55874</v>
      </c>
      <c r="Y689" s="1">
        <f>DataSheet!$E555-DataSheet!$D555</f>
        <v>124.47999999999999</v>
      </c>
      <c r="Z689" s="1" t="str">
        <f>_xlfn.IFS(DataSheet!$O555="Central","Chris",DataSheet!$O555="East","Erin",DataSheet!$O555="South","Sam",DataSheet!$O555="West","William")</f>
        <v>Chris</v>
      </c>
    </row>
    <row r="690" spans="1:26" ht="15" x14ac:dyDescent="0.25">
      <c r="A690" s="1">
        <v>1625</v>
      </c>
      <c r="B690" s="1" t="s">
        <v>1225</v>
      </c>
      <c r="C690" s="1" t="s">
        <v>118</v>
      </c>
      <c r="D690" s="1">
        <v>0</v>
      </c>
      <c r="E690" s="1">
        <v>209.37</v>
      </c>
      <c r="F690" s="1">
        <v>69</v>
      </c>
      <c r="G690" s="1" t="s">
        <v>40</v>
      </c>
      <c r="H690" s="1" t="s">
        <v>73</v>
      </c>
      <c r="I690" s="1" t="s">
        <v>30</v>
      </c>
      <c r="J690" s="1" t="s">
        <v>31</v>
      </c>
      <c r="K690" s="1" t="s">
        <v>66</v>
      </c>
      <c r="L690" s="1" t="s">
        <v>1226</v>
      </c>
      <c r="M690" s="1">
        <v>0.79</v>
      </c>
      <c r="N690" s="1" t="s">
        <v>34</v>
      </c>
      <c r="O690" s="1" t="s">
        <v>113</v>
      </c>
      <c r="P690" s="1" t="s">
        <v>114</v>
      </c>
      <c r="Q690" s="1" t="s">
        <v>1227</v>
      </c>
      <c r="R690" s="1">
        <v>11542</v>
      </c>
      <c r="S690" s="2">
        <v>42051</v>
      </c>
      <c r="T690" s="2">
        <v>42053</v>
      </c>
      <c r="U690" s="1">
        <v>-263.11192907999998</v>
      </c>
      <c r="V690" s="1">
        <v>11</v>
      </c>
      <c r="W690" s="45">
        <v>1959.88</v>
      </c>
      <c r="X690" s="1">
        <v>90601</v>
      </c>
      <c r="Y690" s="1">
        <f>DataSheet!$E557-DataSheet!$D557</f>
        <v>105.27000000000001</v>
      </c>
      <c r="Z690" s="1" t="str">
        <f>_xlfn.IFS(DataSheet!$O557="Central","Chris",DataSheet!$O557="East","Erin",DataSheet!$O557="South","Sam",DataSheet!$O557="West","William")</f>
        <v>Chris</v>
      </c>
    </row>
    <row r="691" spans="1:26" ht="15" x14ac:dyDescent="0.25">
      <c r="A691" s="1">
        <v>2886</v>
      </c>
      <c r="B691" s="1" t="s">
        <v>1276</v>
      </c>
      <c r="C691" s="1" t="s">
        <v>39</v>
      </c>
      <c r="D691" s="1">
        <v>0.03</v>
      </c>
      <c r="E691" s="1">
        <v>4.0599999999999996</v>
      </c>
      <c r="F691" s="1">
        <v>6.89</v>
      </c>
      <c r="G691" s="1" t="s">
        <v>40</v>
      </c>
      <c r="H691" s="1" t="s">
        <v>41</v>
      </c>
      <c r="I691" s="1" t="s">
        <v>50</v>
      </c>
      <c r="J691" s="1" t="s">
        <v>97</v>
      </c>
      <c r="K691" s="1" t="s">
        <v>75</v>
      </c>
      <c r="L691" s="1" t="s">
        <v>1273</v>
      </c>
      <c r="M691" s="1">
        <v>0.6</v>
      </c>
      <c r="N691" s="1" t="s">
        <v>34</v>
      </c>
      <c r="O691" s="1" t="s">
        <v>113</v>
      </c>
      <c r="P691" s="1" t="s">
        <v>319</v>
      </c>
      <c r="Q691" s="1" t="s">
        <v>1277</v>
      </c>
      <c r="R691" s="1">
        <v>44134</v>
      </c>
      <c r="S691" s="2">
        <v>42055</v>
      </c>
      <c r="T691" s="2">
        <v>42057</v>
      </c>
      <c r="U691" s="1">
        <v>-185.17</v>
      </c>
      <c r="V691" s="1">
        <v>9</v>
      </c>
      <c r="W691" s="45">
        <v>38.89</v>
      </c>
      <c r="X691" s="1">
        <v>87630</v>
      </c>
      <c r="Y691" s="1">
        <f>DataSheet!$E586-DataSheet!$D586</f>
        <v>2.69</v>
      </c>
      <c r="Z691" s="1" t="str">
        <f>_xlfn.IFS(DataSheet!$O586="Central","Chris",DataSheet!$O586="East","Erin",DataSheet!$O586="South","Sam",DataSheet!$O586="West","William")</f>
        <v>Erin</v>
      </c>
    </row>
    <row r="692" spans="1:26" ht="15" x14ac:dyDescent="0.25">
      <c r="A692" s="1">
        <v>2886</v>
      </c>
      <c r="B692" s="1" t="s">
        <v>1276</v>
      </c>
      <c r="C692" s="1" t="s">
        <v>39</v>
      </c>
      <c r="D692" s="1">
        <v>0.01</v>
      </c>
      <c r="E692" s="1">
        <v>3.75</v>
      </c>
      <c r="F692" s="1">
        <v>0.5</v>
      </c>
      <c r="G692" s="1" t="s">
        <v>40</v>
      </c>
      <c r="H692" s="1" t="s">
        <v>41</v>
      </c>
      <c r="I692" s="1" t="s">
        <v>50</v>
      </c>
      <c r="J692" s="1" t="s">
        <v>154</v>
      </c>
      <c r="K692" s="1" t="s">
        <v>75</v>
      </c>
      <c r="L692" s="1" t="s">
        <v>1274</v>
      </c>
      <c r="M692" s="1">
        <v>0.37</v>
      </c>
      <c r="N692" s="1" t="s">
        <v>34</v>
      </c>
      <c r="O692" s="1" t="s">
        <v>113</v>
      </c>
      <c r="P692" s="1" t="s">
        <v>319</v>
      </c>
      <c r="Q692" s="1" t="s">
        <v>1277</v>
      </c>
      <c r="R692" s="1">
        <v>44134</v>
      </c>
      <c r="S692" s="2">
        <v>42055</v>
      </c>
      <c r="T692" s="2">
        <v>42056</v>
      </c>
      <c r="U692" s="1">
        <v>31.1328</v>
      </c>
      <c r="V692" s="1">
        <v>12</v>
      </c>
      <c r="W692" s="45">
        <v>45.12</v>
      </c>
      <c r="X692" s="1">
        <v>87630</v>
      </c>
      <c r="Y692" s="1">
        <f>DataSheet!$E587-DataSheet!$D587</f>
        <v>8.33</v>
      </c>
      <c r="Z692" s="1" t="str">
        <f>_xlfn.IFS(DataSheet!$O587="Central","Chris",DataSheet!$O587="East","Erin",DataSheet!$O587="South","Sam",DataSheet!$O587="West","William")</f>
        <v>Erin</v>
      </c>
    </row>
    <row r="693" spans="1:26" ht="15" x14ac:dyDescent="0.25">
      <c r="A693" s="1">
        <v>2886</v>
      </c>
      <c r="B693" s="1" t="s">
        <v>1276</v>
      </c>
      <c r="C693" s="1" t="s">
        <v>39</v>
      </c>
      <c r="D693" s="1">
        <v>0.02</v>
      </c>
      <c r="E693" s="1">
        <v>10.68</v>
      </c>
      <c r="F693" s="1">
        <v>13.04</v>
      </c>
      <c r="G693" s="1" t="s">
        <v>40</v>
      </c>
      <c r="H693" s="1" t="s">
        <v>41</v>
      </c>
      <c r="I693" s="1" t="s">
        <v>30</v>
      </c>
      <c r="J693" s="1" t="s">
        <v>128</v>
      </c>
      <c r="K693" s="1" t="s">
        <v>66</v>
      </c>
      <c r="L693" s="1" t="s">
        <v>1275</v>
      </c>
      <c r="M693" s="1">
        <v>0.6</v>
      </c>
      <c r="N693" s="1" t="s">
        <v>34</v>
      </c>
      <c r="O693" s="1" t="s">
        <v>113</v>
      </c>
      <c r="P693" s="1" t="s">
        <v>319</v>
      </c>
      <c r="Q693" s="1" t="s">
        <v>1277</v>
      </c>
      <c r="R693" s="1">
        <v>44134</v>
      </c>
      <c r="S693" s="2">
        <v>42055</v>
      </c>
      <c r="T693" s="2">
        <v>42057</v>
      </c>
      <c r="U693" s="1">
        <v>-231.05</v>
      </c>
      <c r="V693" s="1">
        <v>8</v>
      </c>
      <c r="W693" s="45">
        <v>90.45</v>
      </c>
      <c r="X693" s="1">
        <v>87630</v>
      </c>
      <c r="Y693" s="1">
        <f>DataSheet!$E588-DataSheet!$D588</f>
        <v>3.2199999999999998</v>
      </c>
      <c r="Z693" s="1" t="str">
        <f>_xlfn.IFS(DataSheet!$O588="Central","Chris",DataSheet!$O588="East","Erin",DataSheet!$O588="South","Sam",DataSheet!$O588="West","William")</f>
        <v>Erin</v>
      </c>
    </row>
    <row r="694" spans="1:26" ht="15" x14ac:dyDescent="0.25">
      <c r="A694" s="1">
        <v>184</v>
      </c>
      <c r="B694" s="1" t="s">
        <v>1291</v>
      </c>
      <c r="C694" s="1" t="s">
        <v>27</v>
      </c>
      <c r="D694" s="1">
        <v>0.02</v>
      </c>
      <c r="E694" s="1">
        <v>49.99</v>
      </c>
      <c r="F694" s="1">
        <v>19.989999999999998</v>
      </c>
      <c r="G694" s="1" t="s">
        <v>40</v>
      </c>
      <c r="H694" s="1" t="s">
        <v>29</v>
      </c>
      <c r="I694" s="1" t="s">
        <v>42</v>
      </c>
      <c r="J694" s="1" t="s">
        <v>43</v>
      </c>
      <c r="K694" s="1" t="s">
        <v>75</v>
      </c>
      <c r="L694" s="1" t="s">
        <v>1290</v>
      </c>
      <c r="M694" s="1">
        <v>0.41</v>
      </c>
      <c r="N694" s="1" t="s">
        <v>34</v>
      </c>
      <c r="O694" s="1" t="s">
        <v>113</v>
      </c>
      <c r="P694" s="1" t="s">
        <v>405</v>
      </c>
      <c r="Q694" s="1" t="s">
        <v>1292</v>
      </c>
      <c r="R694" s="1">
        <v>2474</v>
      </c>
      <c r="S694" s="2">
        <v>42056</v>
      </c>
      <c r="T694" s="2">
        <v>42056</v>
      </c>
      <c r="U694" s="1">
        <v>-76.89</v>
      </c>
      <c r="V694" s="1">
        <v>5</v>
      </c>
      <c r="W694" s="45">
        <v>250.5</v>
      </c>
      <c r="X694" s="1">
        <v>88360</v>
      </c>
      <c r="Y694" s="1">
        <f>DataSheet!$E596-DataSheet!$D596</f>
        <v>350.95000000000005</v>
      </c>
      <c r="Z694" s="1" t="str">
        <f>_xlfn.IFS(DataSheet!$O596="Central","Chris",DataSheet!$O596="East","Erin",DataSheet!$O596="South","Sam",DataSheet!$O596="West","William")</f>
        <v>Erin</v>
      </c>
    </row>
    <row r="695" spans="1:26" ht="15" x14ac:dyDescent="0.25">
      <c r="A695" s="1">
        <v>3136</v>
      </c>
      <c r="B695" s="1" t="s">
        <v>1304</v>
      </c>
      <c r="C695" s="1" t="s">
        <v>27</v>
      </c>
      <c r="D695" s="1">
        <v>0.03</v>
      </c>
      <c r="E695" s="1">
        <v>150.88999999999999</v>
      </c>
      <c r="F695" s="1">
        <v>60.2</v>
      </c>
      <c r="G695" s="1" t="s">
        <v>28</v>
      </c>
      <c r="H695" s="1" t="s">
        <v>41</v>
      </c>
      <c r="I695" s="1" t="s">
        <v>30</v>
      </c>
      <c r="J695" s="1" t="s">
        <v>111</v>
      </c>
      <c r="K695" s="1" t="s">
        <v>59</v>
      </c>
      <c r="L695" s="1" t="s">
        <v>1305</v>
      </c>
      <c r="M695" s="1">
        <v>0.77</v>
      </c>
      <c r="N695" s="1" t="s">
        <v>34</v>
      </c>
      <c r="O695" s="1" t="s">
        <v>113</v>
      </c>
      <c r="P695" s="1" t="s">
        <v>333</v>
      </c>
      <c r="Q695" s="1" t="s">
        <v>334</v>
      </c>
      <c r="R695" s="1">
        <v>4073</v>
      </c>
      <c r="S695" s="2">
        <v>42057</v>
      </c>
      <c r="T695" s="2">
        <v>42057</v>
      </c>
      <c r="U695" s="1">
        <v>-677.87199999999996</v>
      </c>
      <c r="V695" s="1">
        <v>23</v>
      </c>
      <c r="W695" s="45">
        <v>3596.03</v>
      </c>
      <c r="X695" s="1">
        <v>86791</v>
      </c>
      <c r="Y695" s="1">
        <f>DataSheet!$E603-DataSheet!$D603</f>
        <v>7.6899999999999995</v>
      </c>
      <c r="Z695" s="1" t="str">
        <f>_xlfn.IFS(DataSheet!$O603="Central","Chris",DataSheet!$O603="East","Erin",DataSheet!$O603="South","Sam",DataSheet!$O603="West","William")</f>
        <v>Erin</v>
      </c>
    </row>
    <row r="696" spans="1:26" ht="15" x14ac:dyDescent="0.25">
      <c r="A696" s="1">
        <v>1728</v>
      </c>
      <c r="B696" s="1" t="s">
        <v>1307</v>
      </c>
      <c r="C696" s="1" t="s">
        <v>39</v>
      </c>
      <c r="D696" s="1">
        <v>0.04</v>
      </c>
      <c r="E696" s="1">
        <v>55.48</v>
      </c>
      <c r="F696" s="1">
        <v>6.79</v>
      </c>
      <c r="G696" s="1" t="s">
        <v>40</v>
      </c>
      <c r="H696" s="1" t="s">
        <v>96</v>
      </c>
      <c r="I696" s="1" t="s">
        <v>50</v>
      </c>
      <c r="J696" s="1" t="s">
        <v>90</v>
      </c>
      <c r="K696" s="1" t="s">
        <v>75</v>
      </c>
      <c r="L696" s="1" t="s">
        <v>1308</v>
      </c>
      <c r="M696" s="1">
        <v>0.37</v>
      </c>
      <c r="N696" s="1" t="s">
        <v>34</v>
      </c>
      <c r="O696" s="1" t="s">
        <v>113</v>
      </c>
      <c r="P696" s="1" t="s">
        <v>319</v>
      </c>
      <c r="Q696" s="1" t="s">
        <v>1309</v>
      </c>
      <c r="R696" s="1">
        <v>45429</v>
      </c>
      <c r="S696" s="2">
        <v>42057</v>
      </c>
      <c r="T696" s="2">
        <v>42059</v>
      </c>
      <c r="U696" s="1">
        <v>376.88490000000002</v>
      </c>
      <c r="V696" s="1">
        <v>10</v>
      </c>
      <c r="W696" s="45">
        <v>546.21</v>
      </c>
      <c r="X696" s="1">
        <v>87195</v>
      </c>
      <c r="Y696" s="1">
        <f>DataSheet!$E605-DataSheet!$D605</f>
        <v>6.98</v>
      </c>
      <c r="Z696" s="1" t="str">
        <f>_xlfn.IFS(DataSheet!$O605="Central","Chris",DataSheet!$O605="East","Erin",DataSheet!$O605="South","Sam",DataSheet!$O605="West","William")</f>
        <v>Erin</v>
      </c>
    </row>
    <row r="697" spans="1:26" ht="15" x14ac:dyDescent="0.25">
      <c r="A697" s="1">
        <v>1649</v>
      </c>
      <c r="B697" s="1" t="s">
        <v>1339</v>
      </c>
      <c r="C697" s="1" t="s">
        <v>27</v>
      </c>
      <c r="D697" s="1">
        <v>0.03</v>
      </c>
      <c r="E697" s="1">
        <v>48.58</v>
      </c>
      <c r="F697" s="1">
        <v>3.99</v>
      </c>
      <c r="G697" s="1" t="s">
        <v>89</v>
      </c>
      <c r="H697" s="1" t="s">
        <v>96</v>
      </c>
      <c r="I697" s="1" t="s">
        <v>50</v>
      </c>
      <c r="J697" s="1" t="s">
        <v>97</v>
      </c>
      <c r="K697" s="1" t="s">
        <v>75</v>
      </c>
      <c r="L697" s="1" t="s">
        <v>1340</v>
      </c>
      <c r="M697" s="1">
        <v>0.56000000000000005</v>
      </c>
      <c r="N697" s="1" t="s">
        <v>34</v>
      </c>
      <c r="O697" s="1" t="s">
        <v>113</v>
      </c>
      <c r="P697" s="1" t="s">
        <v>114</v>
      </c>
      <c r="Q697" s="1" t="s">
        <v>544</v>
      </c>
      <c r="R697" s="1">
        <v>11598</v>
      </c>
      <c r="S697" s="2">
        <v>42059</v>
      </c>
      <c r="T697" s="2">
        <v>42061</v>
      </c>
      <c r="U697" s="1">
        <v>100.1328</v>
      </c>
      <c r="V697" s="1">
        <v>3</v>
      </c>
      <c r="W697" s="45">
        <v>145.12</v>
      </c>
      <c r="X697" s="1">
        <v>91041</v>
      </c>
      <c r="Y697" s="1">
        <f>DataSheet!$E622-DataSheet!$D622</f>
        <v>207.39</v>
      </c>
      <c r="Z697" s="1" t="str">
        <f>_xlfn.IFS(DataSheet!$O622="Central","Chris",DataSheet!$O622="East","Erin",DataSheet!$O622="South","Sam",DataSheet!$O622="West","William")</f>
        <v>Erin</v>
      </c>
    </row>
    <row r="698" spans="1:26" ht="15" x14ac:dyDescent="0.25">
      <c r="A698" s="1">
        <v>1193</v>
      </c>
      <c r="B698" s="1" t="s">
        <v>1353</v>
      </c>
      <c r="C698" s="1" t="s">
        <v>39</v>
      </c>
      <c r="D698" s="1">
        <v>0.05</v>
      </c>
      <c r="E698" s="1">
        <v>52.4</v>
      </c>
      <c r="F698" s="1">
        <v>16.11</v>
      </c>
      <c r="G698" s="1" t="s">
        <v>40</v>
      </c>
      <c r="H698" s="1" t="s">
        <v>41</v>
      </c>
      <c r="I698" s="1" t="s">
        <v>50</v>
      </c>
      <c r="J698" s="1" t="s">
        <v>74</v>
      </c>
      <c r="K698" s="1" t="s">
        <v>75</v>
      </c>
      <c r="L698" s="1" t="s">
        <v>1354</v>
      </c>
      <c r="M698" s="1">
        <v>0.39</v>
      </c>
      <c r="N698" s="1" t="s">
        <v>34</v>
      </c>
      <c r="O698" s="1" t="s">
        <v>113</v>
      </c>
      <c r="P698" s="1" t="s">
        <v>376</v>
      </c>
      <c r="Q698" s="1" t="s">
        <v>68</v>
      </c>
      <c r="R698" s="1">
        <v>20016</v>
      </c>
      <c r="S698" s="2">
        <v>42060</v>
      </c>
      <c r="T698" s="2">
        <v>42062</v>
      </c>
      <c r="U698" s="1">
        <v>592.52650000000006</v>
      </c>
      <c r="V698" s="1">
        <v>85</v>
      </c>
      <c r="W698" s="45">
        <v>4556.63</v>
      </c>
      <c r="X698" s="1">
        <v>29350</v>
      </c>
      <c r="Y698" s="1">
        <f>DataSheet!$E629-DataSheet!$D629</f>
        <v>80.97</v>
      </c>
      <c r="Z698" s="1" t="str">
        <f>_xlfn.IFS(DataSheet!$O629="Central","Chris",DataSheet!$O629="East","Erin",DataSheet!$O629="South","Sam",DataSheet!$O629="West","William")</f>
        <v>Erin</v>
      </c>
    </row>
    <row r="699" spans="1:26" ht="15" x14ac:dyDescent="0.25">
      <c r="A699" s="1">
        <v>1193</v>
      </c>
      <c r="B699" s="1" t="s">
        <v>1353</v>
      </c>
      <c r="C699" s="1" t="s">
        <v>39</v>
      </c>
      <c r="D699" s="1">
        <v>0.05</v>
      </c>
      <c r="E699" s="1">
        <v>36.549999999999997</v>
      </c>
      <c r="F699" s="1">
        <v>13.89</v>
      </c>
      <c r="G699" s="1" t="s">
        <v>89</v>
      </c>
      <c r="H699" s="1" t="s">
        <v>41</v>
      </c>
      <c r="I699" s="1" t="s">
        <v>50</v>
      </c>
      <c r="J699" s="1" t="s">
        <v>51</v>
      </c>
      <c r="K699" s="1" t="s">
        <v>52</v>
      </c>
      <c r="L699" s="1" t="s">
        <v>1355</v>
      </c>
      <c r="M699" s="1">
        <v>0.41</v>
      </c>
      <c r="N699" s="1" t="s">
        <v>34</v>
      </c>
      <c r="O699" s="1" t="s">
        <v>113</v>
      </c>
      <c r="P699" s="1" t="s">
        <v>376</v>
      </c>
      <c r="Q699" s="1" t="s">
        <v>68</v>
      </c>
      <c r="R699" s="1">
        <v>20016</v>
      </c>
      <c r="S699" s="2">
        <v>42060</v>
      </c>
      <c r="T699" s="2">
        <v>42061</v>
      </c>
      <c r="U699" s="1">
        <v>232.8</v>
      </c>
      <c r="V699" s="1">
        <v>83</v>
      </c>
      <c r="W699" s="45">
        <v>2948.61</v>
      </c>
      <c r="X699" s="1">
        <v>29350</v>
      </c>
      <c r="Y699" s="1">
        <f>DataSheet!$E630-DataSheet!$D630</f>
        <v>67.760000000000005</v>
      </c>
      <c r="Z699" s="1" t="str">
        <f>_xlfn.IFS(DataSheet!$O630="Central","Chris",DataSheet!$O630="East","Erin",DataSheet!$O630="South","Sam",DataSheet!$O630="West","William")</f>
        <v>Erin</v>
      </c>
    </row>
    <row r="700" spans="1:26" ht="15" x14ac:dyDescent="0.25">
      <c r="A700" s="1">
        <v>1199</v>
      </c>
      <c r="B700" s="1" t="s">
        <v>1356</v>
      </c>
      <c r="C700" s="1" t="s">
        <v>39</v>
      </c>
      <c r="D700" s="1">
        <v>0.1</v>
      </c>
      <c r="E700" s="1">
        <v>15.14</v>
      </c>
      <c r="F700" s="1">
        <v>4.53</v>
      </c>
      <c r="G700" s="1" t="s">
        <v>40</v>
      </c>
      <c r="H700" s="1" t="s">
        <v>41</v>
      </c>
      <c r="I700" s="1" t="s">
        <v>50</v>
      </c>
      <c r="J700" s="1" t="s">
        <v>80</v>
      </c>
      <c r="K700" s="1" t="s">
        <v>75</v>
      </c>
      <c r="L700" s="1" t="s">
        <v>1357</v>
      </c>
      <c r="M700" s="1">
        <v>0.81</v>
      </c>
      <c r="N700" s="1" t="s">
        <v>34</v>
      </c>
      <c r="O700" s="1" t="s">
        <v>113</v>
      </c>
      <c r="P700" s="1" t="s">
        <v>1358</v>
      </c>
      <c r="Q700" s="1" t="s">
        <v>1359</v>
      </c>
      <c r="R700" s="1">
        <v>3060</v>
      </c>
      <c r="S700" s="2">
        <v>42060</v>
      </c>
      <c r="T700" s="2">
        <v>42063</v>
      </c>
      <c r="U700" s="1">
        <v>-24.897600000000001</v>
      </c>
      <c r="V700" s="1">
        <v>5</v>
      </c>
      <c r="W700" s="45">
        <v>75.17</v>
      </c>
      <c r="X700" s="1">
        <v>87585</v>
      </c>
      <c r="Y700" s="1">
        <f>DataSheet!$E631-DataSheet!$D631</f>
        <v>199.96</v>
      </c>
      <c r="Z700" s="1" t="str">
        <f>_xlfn.IFS(DataSheet!$O631="Central","Chris",DataSheet!$O631="East","Erin",DataSheet!$O631="South","Sam",DataSheet!$O631="West","William")</f>
        <v>Erin</v>
      </c>
    </row>
    <row r="701" spans="1:26" ht="15" x14ac:dyDescent="0.25">
      <c r="A701" s="1">
        <v>1200</v>
      </c>
      <c r="B701" s="1" t="s">
        <v>1360</v>
      </c>
      <c r="C701" s="1" t="s">
        <v>39</v>
      </c>
      <c r="D701" s="1">
        <v>0.05</v>
      </c>
      <c r="E701" s="1">
        <v>52.4</v>
      </c>
      <c r="F701" s="1">
        <v>16.11</v>
      </c>
      <c r="G701" s="1" t="s">
        <v>40</v>
      </c>
      <c r="H701" s="1" t="s">
        <v>41</v>
      </c>
      <c r="I701" s="1" t="s">
        <v>50</v>
      </c>
      <c r="J701" s="1" t="s">
        <v>74</v>
      </c>
      <c r="K701" s="1" t="s">
        <v>75</v>
      </c>
      <c r="L701" s="1" t="s">
        <v>1354</v>
      </c>
      <c r="M701" s="1">
        <v>0.39</v>
      </c>
      <c r="N701" s="1" t="s">
        <v>34</v>
      </c>
      <c r="O701" s="1" t="s">
        <v>113</v>
      </c>
      <c r="P701" s="1" t="s">
        <v>399</v>
      </c>
      <c r="Q701" s="1" t="s">
        <v>1361</v>
      </c>
      <c r="R701" s="1">
        <v>7407</v>
      </c>
      <c r="S701" s="2">
        <v>42060</v>
      </c>
      <c r="T701" s="2">
        <v>42062</v>
      </c>
      <c r="U701" s="1">
        <v>776.77440000000001</v>
      </c>
      <c r="V701" s="1">
        <v>21</v>
      </c>
      <c r="W701" s="45">
        <v>1125.76</v>
      </c>
      <c r="X701" s="1">
        <v>87585</v>
      </c>
      <c r="Y701" s="1">
        <f>DataSheet!$E632-DataSheet!$D632</f>
        <v>115.94</v>
      </c>
      <c r="Z701" s="1" t="str">
        <f>_xlfn.IFS(DataSheet!$O632="Central","Chris",DataSheet!$O632="East","Erin",DataSheet!$O632="South","Sam",DataSheet!$O632="West","William")</f>
        <v>Erin</v>
      </c>
    </row>
    <row r="702" spans="1:26" ht="15" x14ac:dyDescent="0.25">
      <c r="A702" s="1">
        <v>1202</v>
      </c>
      <c r="B702" s="1" t="s">
        <v>1362</v>
      </c>
      <c r="C702" s="1" t="s">
        <v>39</v>
      </c>
      <c r="D702" s="1">
        <v>0.05</v>
      </c>
      <c r="E702" s="1">
        <v>36.549999999999997</v>
      </c>
      <c r="F702" s="1">
        <v>13.89</v>
      </c>
      <c r="G702" s="1" t="s">
        <v>89</v>
      </c>
      <c r="H702" s="1" t="s">
        <v>41</v>
      </c>
      <c r="I702" s="1" t="s">
        <v>50</v>
      </c>
      <c r="J702" s="1" t="s">
        <v>51</v>
      </c>
      <c r="K702" s="1" t="s">
        <v>52</v>
      </c>
      <c r="L702" s="1" t="s">
        <v>1355</v>
      </c>
      <c r="M702" s="1">
        <v>0.41</v>
      </c>
      <c r="N702" s="1" t="s">
        <v>34</v>
      </c>
      <c r="O702" s="1" t="s">
        <v>113</v>
      </c>
      <c r="P702" s="1" t="s">
        <v>399</v>
      </c>
      <c r="Q702" s="1" t="s">
        <v>1363</v>
      </c>
      <c r="R702" s="1">
        <v>7079</v>
      </c>
      <c r="S702" s="2">
        <v>42060</v>
      </c>
      <c r="T702" s="2">
        <v>42061</v>
      </c>
      <c r="U702" s="1">
        <v>344.54399999999998</v>
      </c>
      <c r="V702" s="1">
        <v>21</v>
      </c>
      <c r="W702" s="45">
        <v>746.03</v>
      </c>
      <c r="X702" s="1">
        <v>87585</v>
      </c>
      <c r="Y702" s="1">
        <f>DataSheet!$E633-DataSheet!$D633</f>
        <v>50.959999999999994</v>
      </c>
      <c r="Z702" s="1" t="str">
        <f>_xlfn.IFS(DataSheet!$O633="Central","Chris",DataSheet!$O633="East","Erin",DataSheet!$O633="South","Sam",DataSheet!$O633="West","William")</f>
        <v>Erin</v>
      </c>
    </row>
    <row r="703" spans="1:26" ht="15" x14ac:dyDescent="0.25">
      <c r="A703" s="1">
        <v>2980</v>
      </c>
      <c r="B703" s="1" t="s">
        <v>823</v>
      </c>
      <c r="C703" s="1" t="s">
        <v>118</v>
      </c>
      <c r="D703" s="1">
        <v>7.0000000000000007E-2</v>
      </c>
      <c r="E703" s="1">
        <v>2.61</v>
      </c>
      <c r="F703" s="1">
        <v>0.5</v>
      </c>
      <c r="G703" s="1" t="s">
        <v>40</v>
      </c>
      <c r="H703" s="1" t="s">
        <v>96</v>
      </c>
      <c r="I703" s="1" t="s">
        <v>50</v>
      </c>
      <c r="J703" s="1" t="s">
        <v>154</v>
      </c>
      <c r="K703" s="1" t="s">
        <v>75</v>
      </c>
      <c r="L703" s="1" t="s">
        <v>1369</v>
      </c>
      <c r="M703" s="1">
        <v>0.39</v>
      </c>
      <c r="N703" s="1" t="s">
        <v>34</v>
      </c>
      <c r="O703" s="1" t="s">
        <v>113</v>
      </c>
      <c r="P703" s="1" t="s">
        <v>319</v>
      </c>
      <c r="Q703" s="1" t="s">
        <v>825</v>
      </c>
      <c r="R703" s="1">
        <v>44870</v>
      </c>
      <c r="S703" s="2">
        <v>42060</v>
      </c>
      <c r="T703" s="2">
        <v>42062</v>
      </c>
      <c r="U703" s="1">
        <v>10.798500000000001</v>
      </c>
      <c r="V703" s="1">
        <v>6</v>
      </c>
      <c r="W703" s="45">
        <v>15.65</v>
      </c>
      <c r="X703" s="1">
        <v>86547</v>
      </c>
      <c r="Y703" s="1">
        <f>DataSheet!$E636-DataSheet!$D636</f>
        <v>16.669999999999998</v>
      </c>
      <c r="Z703" s="1" t="str">
        <f>_xlfn.IFS(DataSheet!$O636="Central","Chris",DataSheet!$O636="East","Erin",DataSheet!$O636="South","Sam",DataSheet!$O636="West","William")</f>
        <v>Erin</v>
      </c>
    </row>
    <row r="704" spans="1:26" ht="15" x14ac:dyDescent="0.25">
      <c r="A704" s="1">
        <v>1639</v>
      </c>
      <c r="B704" s="1" t="s">
        <v>1375</v>
      </c>
      <c r="C704" s="1" t="s">
        <v>27</v>
      </c>
      <c r="D704" s="1">
        <v>0.08</v>
      </c>
      <c r="E704" s="1">
        <v>55.48</v>
      </c>
      <c r="F704" s="1">
        <v>6.79</v>
      </c>
      <c r="G704" s="1" t="s">
        <v>40</v>
      </c>
      <c r="H704" s="1" t="s">
        <v>73</v>
      </c>
      <c r="I704" s="1" t="s">
        <v>50</v>
      </c>
      <c r="J704" s="1" t="s">
        <v>90</v>
      </c>
      <c r="K704" s="1" t="s">
        <v>75</v>
      </c>
      <c r="L704" s="1" t="s">
        <v>1308</v>
      </c>
      <c r="M704" s="1">
        <v>0.37</v>
      </c>
      <c r="N704" s="1" t="s">
        <v>34</v>
      </c>
      <c r="O704" s="1" t="s">
        <v>113</v>
      </c>
      <c r="P704" s="1" t="s">
        <v>250</v>
      </c>
      <c r="Q704" s="1" t="s">
        <v>1376</v>
      </c>
      <c r="R704" s="1">
        <v>6901</v>
      </c>
      <c r="S704" s="2">
        <v>42061</v>
      </c>
      <c r="T704" s="2">
        <v>42063</v>
      </c>
      <c r="U704" s="1">
        <v>147.75659999999999</v>
      </c>
      <c r="V704" s="1">
        <v>4</v>
      </c>
      <c r="W704" s="45">
        <v>214.14</v>
      </c>
      <c r="X704" s="1">
        <v>89705</v>
      </c>
      <c r="Y704" s="1">
        <f>DataSheet!$E640-DataSheet!$D640</f>
        <v>5.91</v>
      </c>
      <c r="Z704" s="1" t="str">
        <f>_xlfn.IFS(DataSheet!$O640="Central","Chris",DataSheet!$O640="East","Erin",DataSheet!$O640="South","Sam",DataSheet!$O640="West","William")</f>
        <v>Erin</v>
      </c>
    </row>
    <row r="705" spans="1:26" ht="15" x14ac:dyDescent="0.25">
      <c r="A705" s="1">
        <v>621</v>
      </c>
      <c r="B705" s="1" t="s">
        <v>1390</v>
      </c>
      <c r="C705" s="1" t="s">
        <v>118</v>
      </c>
      <c r="D705" s="1">
        <v>0.1</v>
      </c>
      <c r="E705" s="1">
        <v>6.88</v>
      </c>
      <c r="F705" s="1">
        <v>2</v>
      </c>
      <c r="G705" s="1" t="s">
        <v>40</v>
      </c>
      <c r="H705" s="1" t="s">
        <v>73</v>
      </c>
      <c r="I705" s="1" t="s">
        <v>50</v>
      </c>
      <c r="J705" s="1" t="s">
        <v>90</v>
      </c>
      <c r="K705" s="1" t="s">
        <v>52</v>
      </c>
      <c r="L705" s="1" t="s">
        <v>854</v>
      </c>
      <c r="M705" s="1">
        <v>0.39</v>
      </c>
      <c r="N705" s="1" t="s">
        <v>34</v>
      </c>
      <c r="O705" s="1" t="s">
        <v>113</v>
      </c>
      <c r="P705" s="1" t="s">
        <v>250</v>
      </c>
      <c r="Q705" s="1" t="s">
        <v>1391</v>
      </c>
      <c r="R705" s="1">
        <v>6111</v>
      </c>
      <c r="S705" s="2">
        <v>42061</v>
      </c>
      <c r="T705" s="2">
        <v>42062</v>
      </c>
      <c r="U705" s="1">
        <v>18.420000000000002</v>
      </c>
      <c r="V705" s="1">
        <v>5</v>
      </c>
      <c r="W705" s="45">
        <v>31.46</v>
      </c>
      <c r="X705" s="1">
        <v>91432</v>
      </c>
      <c r="Y705" s="1">
        <f>DataSheet!$E648-DataSheet!$D648</f>
        <v>122.99</v>
      </c>
      <c r="Z705" s="1" t="str">
        <f>_xlfn.IFS(DataSheet!$O648="Central","Chris",DataSheet!$O648="East","Erin",DataSheet!$O648="South","Sam",DataSheet!$O648="West","William")</f>
        <v>Erin</v>
      </c>
    </row>
    <row r="706" spans="1:26" ht="15" x14ac:dyDescent="0.25">
      <c r="A706" s="1">
        <v>622</v>
      </c>
      <c r="B706" s="1" t="s">
        <v>1392</v>
      </c>
      <c r="C706" s="1" t="s">
        <v>118</v>
      </c>
      <c r="D706" s="1">
        <v>0.06</v>
      </c>
      <c r="E706" s="1">
        <v>195.99</v>
      </c>
      <c r="F706" s="1">
        <v>8.99</v>
      </c>
      <c r="G706" s="1" t="s">
        <v>40</v>
      </c>
      <c r="H706" s="1" t="s">
        <v>73</v>
      </c>
      <c r="I706" s="1" t="s">
        <v>42</v>
      </c>
      <c r="J706" s="1" t="s">
        <v>137</v>
      </c>
      <c r="K706" s="1" t="s">
        <v>75</v>
      </c>
      <c r="L706" s="1" t="s">
        <v>1345</v>
      </c>
      <c r="M706" s="1">
        <v>0.6</v>
      </c>
      <c r="N706" s="1" t="s">
        <v>34</v>
      </c>
      <c r="O706" s="1" t="s">
        <v>113</v>
      </c>
      <c r="P706" s="1" t="s">
        <v>333</v>
      </c>
      <c r="Q706" s="1" t="s">
        <v>1206</v>
      </c>
      <c r="R706" s="1">
        <v>4210</v>
      </c>
      <c r="S706" s="2">
        <v>42061</v>
      </c>
      <c r="T706" s="2">
        <v>42063</v>
      </c>
      <c r="U706" s="1">
        <v>349.47</v>
      </c>
      <c r="V706" s="1">
        <v>6</v>
      </c>
      <c r="W706" s="45">
        <v>948.97</v>
      </c>
      <c r="X706" s="1">
        <v>91432</v>
      </c>
      <c r="Y706" s="1">
        <f>DataSheet!$E649-DataSheet!$D649</f>
        <v>60.96</v>
      </c>
      <c r="Z706" s="1" t="str">
        <f>_xlfn.IFS(DataSheet!$O649="Central","Chris",DataSheet!$O649="East","Erin",DataSheet!$O649="South","Sam",DataSheet!$O649="West","William")</f>
        <v>Erin</v>
      </c>
    </row>
    <row r="707" spans="1:26" ht="15" x14ac:dyDescent="0.25">
      <c r="A707" s="1">
        <v>1047</v>
      </c>
      <c r="B707" s="1" t="s">
        <v>1403</v>
      </c>
      <c r="C707" s="1" t="s">
        <v>39</v>
      </c>
      <c r="D707" s="1">
        <v>0</v>
      </c>
      <c r="E707" s="1">
        <v>6.68</v>
      </c>
      <c r="F707" s="1">
        <v>5.66</v>
      </c>
      <c r="G707" s="1" t="s">
        <v>40</v>
      </c>
      <c r="H707" s="1" t="s">
        <v>73</v>
      </c>
      <c r="I707" s="1" t="s">
        <v>50</v>
      </c>
      <c r="J707" s="1" t="s">
        <v>90</v>
      </c>
      <c r="K707" s="1" t="s">
        <v>75</v>
      </c>
      <c r="L707" s="1" t="s">
        <v>1052</v>
      </c>
      <c r="M707" s="1">
        <v>0.37</v>
      </c>
      <c r="N707" s="1" t="s">
        <v>34</v>
      </c>
      <c r="O707" s="1" t="s">
        <v>113</v>
      </c>
      <c r="P707" s="1" t="s">
        <v>405</v>
      </c>
      <c r="Q707" s="1" t="s">
        <v>790</v>
      </c>
      <c r="R707" s="1">
        <v>2109</v>
      </c>
      <c r="S707" s="2">
        <v>42062</v>
      </c>
      <c r="T707" s="2">
        <v>42063</v>
      </c>
      <c r="U707" s="1">
        <v>-40.008800000000001</v>
      </c>
      <c r="V707" s="1">
        <v>23</v>
      </c>
      <c r="W707" s="45">
        <v>157.78</v>
      </c>
      <c r="X707" s="1">
        <v>89389</v>
      </c>
      <c r="Y707" s="1">
        <f>DataSheet!$E655-DataSheet!$D655</f>
        <v>122.89999999999999</v>
      </c>
      <c r="Z707" s="1" t="str">
        <f>_xlfn.IFS(DataSheet!$O655="Central","Chris",DataSheet!$O655="East","Erin",DataSheet!$O655="South","Sam",DataSheet!$O655="West","William")</f>
        <v>Erin</v>
      </c>
    </row>
    <row r="708" spans="1:26" ht="15" x14ac:dyDescent="0.25">
      <c r="A708" s="1">
        <v>3098</v>
      </c>
      <c r="B708" s="1" t="s">
        <v>1422</v>
      </c>
      <c r="C708" s="1" t="s">
        <v>49</v>
      </c>
      <c r="D708" s="1">
        <v>0.06</v>
      </c>
      <c r="E708" s="1">
        <v>2.89</v>
      </c>
      <c r="F708" s="1">
        <v>0.5</v>
      </c>
      <c r="G708" s="1" t="s">
        <v>40</v>
      </c>
      <c r="H708" s="1" t="s">
        <v>41</v>
      </c>
      <c r="I708" s="1" t="s">
        <v>50</v>
      </c>
      <c r="J708" s="1" t="s">
        <v>154</v>
      </c>
      <c r="K708" s="1" t="s">
        <v>75</v>
      </c>
      <c r="L708" s="1" t="s">
        <v>731</v>
      </c>
      <c r="M708" s="1">
        <v>0.38</v>
      </c>
      <c r="N708" s="1" t="s">
        <v>34</v>
      </c>
      <c r="O708" s="1" t="s">
        <v>113</v>
      </c>
      <c r="P708" s="1" t="s">
        <v>114</v>
      </c>
      <c r="Q708" s="1" t="s">
        <v>1423</v>
      </c>
      <c r="R708" s="1">
        <v>11967</v>
      </c>
      <c r="S708" s="2">
        <v>42063</v>
      </c>
      <c r="T708" s="2">
        <v>42063</v>
      </c>
      <c r="U708" s="1">
        <v>9.6117000000000008</v>
      </c>
      <c r="V708" s="1">
        <v>5</v>
      </c>
      <c r="W708" s="45">
        <v>13.93</v>
      </c>
      <c r="X708" s="1">
        <v>89316</v>
      </c>
      <c r="Y708" s="1">
        <f>DataSheet!$E667-DataSheet!$D667</f>
        <v>179.92000000000002</v>
      </c>
      <c r="Z708" s="1" t="str">
        <f>_xlfn.IFS(DataSheet!$O667="Central","Chris",DataSheet!$O667="East","Erin",DataSheet!$O667="South","Sam",DataSheet!$O667="West","William")</f>
        <v>Erin</v>
      </c>
    </row>
    <row r="709" spans="1:26" ht="15" x14ac:dyDescent="0.25">
      <c r="A709" s="1">
        <v>2923</v>
      </c>
      <c r="B709" s="1" t="s">
        <v>1434</v>
      </c>
      <c r="C709" s="1" t="s">
        <v>118</v>
      </c>
      <c r="D709" s="1">
        <v>0</v>
      </c>
      <c r="E709" s="1">
        <v>6.37</v>
      </c>
      <c r="F709" s="1">
        <v>5.19</v>
      </c>
      <c r="G709" s="1" t="s">
        <v>40</v>
      </c>
      <c r="H709" s="1" t="s">
        <v>41</v>
      </c>
      <c r="I709" s="1" t="s">
        <v>50</v>
      </c>
      <c r="J709" s="1" t="s">
        <v>74</v>
      </c>
      <c r="K709" s="1" t="s">
        <v>75</v>
      </c>
      <c r="L709" s="1" t="s">
        <v>909</v>
      </c>
      <c r="M709" s="1">
        <v>0.38</v>
      </c>
      <c r="N709" s="1" t="s">
        <v>34</v>
      </c>
      <c r="O709" s="1" t="s">
        <v>113</v>
      </c>
      <c r="P709" s="1" t="s">
        <v>420</v>
      </c>
      <c r="Q709" s="1" t="s">
        <v>1435</v>
      </c>
      <c r="R709" s="1">
        <v>21740</v>
      </c>
      <c r="S709" s="2">
        <v>42063</v>
      </c>
      <c r="T709" s="2">
        <v>42065</v>
      </c>
      <c r="U709" s="1">
        <v>-27.1492</v>
      </c>
      <c r="V709" s="1">
        <v>15</v>
      </c>
      <c r="W709" s="45">
        <v>99.75</v>
      </c>
      <c r="X709" s="1">
        <v>86592</v>
      </c>
      <c r="Y709" s="1">
        <f>DataSheet!$E673-DataSheet!$D673</f>
        <v>270.91000000000003</v>
      </c>
      <c r="Z709" s="1" t="str">
        <f>_xlfn.IFS(DataSheet!$O673="Central","Chris",DataSheet!$O673="East","Erin",DataSheet!$O673="South","Sam",DataSheet!$O673="West","William")</f>
        <v>Erin</v>
      </c>
    </row>
    <row r="710" spans="1:26" ht="15" x14ac:dyDescent="0.25">
      <c r="A710" s="1">
        <v>2908</v>
      </c>
      <c r="B710" s="1" t="s">
        <v>327</v>
      </c>
      <c r="C710" s="1" t="s">
        <v>72</v>
      </c>
      <c r="D710" s="1">
        <v>0.05</v>
      </c>
      <c r="E710" s="1">
        <v>34.979999999999997</v>
      </c>
      <c r="F710" s="1">
        <v>7.53</v>
      </c>
      <c r="G710" s="1" t="s">
        <v>89</v>
      </c>
      <c r="H710" s="1" t="s">
        <v>73</v>
      </c>
      <c r="I710" s="1" t="s">
        <v>42</v>
      </c>
      <c r="J710" s="1" t="s">
        <v>43</v>
      </c>
      <c r="K710" s="1" t="s">
        <v>75</v>
      </c>
      <c r="L710" s="1" t="s">
        <v>1441</v>
      </c>
      <c r="M710" s="1">
        <v>0.76</v>
      </c>
      <c r="N710" s="1" t="s">
        <v>34</v>
      </c>
      <c r="O710" s="1" t="s">
        <v>113</v>
      </c>
      <c r="P710" s="1" t="s">
        <v>319</v>
      </c>
      <c r="Q710" s="1" t="s">
        <v>329</v>
      </c>
      <c r="R710" s="1">
        <v>44125</v>
      </c>
      <c r="S710" s="2">
        <v>42063</v>
      </c>
      <c r="T710" s="2">
        <v>42066</v>
      </c>
      <c r="U710" s="1">
        <v>-32.666400000000003</v>
      </c>
      <c r="V710" s="1">
        <v>16</v>
      </c>
      <c r="W710" s="45">
        <v>581.08000000000004</v>
      </c>
      <c r="X710" s="1">
        <v>88157</v>
      </c>
      <c r="Y710" s="1">
        <f>DataSheet!$E678-DataSheet!$D678</f>
        <v>194.27</v>
      </c>
      <c r="Z710" s="1" t="str">
        <f>_xlfn.IFS(DataSheet!$O678="Central","Chris",DataSheet!$O678="East","Erin",DataSheet!$O678="South","Sam",DataSheet!$O678="West","William")</f>
        <v>Erin</v>
      </c>
    </row>
    <row r="711" spans="1:26" ht="15" x14ac:dyDescent="0.25">
      <c r="A711" s="1">
        <v>2908</v>
      </c>
      <c r="B711" s="1" t="s">
        <v>327</v>
      </c>
      <c r="C711" s="1" t="s">
        <v>72</v>
      </c>
      <c r="D711" s="1">
        <v>0</v>
      </c>
      <c r="E711" s="1">
        <v>3.14</v>
      </c>
      <c r="F711" s="1">
        <v>1.92</v>
      </c>
      <c r="G711" s="1" t="s">
        <v>40</v>
      </c>
      <c r="H711" s="1" t="s">
        <v>73</v>
      </c>
      <c r="I711" s="1" t="s">
        <v>50</v>
      </c>
      <c r="J711" s="1" t="s">
        <v>570</v>
      </c>
      <c r="K711" s="1" t="s">
        <v>52</v>
      </c>
      <c r="L711" s="1" t="s">
        <v>1442</v>
      </c>
      <c r="M711" s="1">
        <v>0.84</v>
      </c>
      <c r="N711" s="1" t="s">
        <v>34</v>
      </c>
      <c r="O711" s="1" t="s">
        <v>113</v>
      </c>
      <c r="P711" s="1" t="s">
        <v>319</v>
      </c>
      <c r="Q711" s="1" t="s">
        <v>329</v>
      </c>
      <c r="R711" s="1">
        <v>44125</v>
      </c>
      <c r="S711" s="2">
        <v>42063</v>
      </c>
      <c r="T711" s="2">
        <v>42065</v>
      </c>
      <c r="U711" s="1">
        <v>-13.135199999999999</v>
      </c>
      <c r="V711" s="1">
        <v>8</v>
      </c>
      <c r="W711" s="45">
        <v>27.53</v>
      </c>
      <c r="X711" s="1">
        <v>88157</v>
      </c>
      <c r="Y711" s="1">
        <f>DataSheet!$E679-DataSheet!$D679</f>
        <v>8.32</v>
      </c>
      <c r="Z711" s="1" t="str">
        <f>_xlfn.IFS(DataSheet!$O679="Central","Chris",DataSheet!$O679="East","Erin",DataSheet!$O679="South","Sam",DataSheet!$O679="West","William")</f>
        <v>Erin</v>
      </c>
    </row>
    <row r="712" spans="1:26" ht="15" x14ac:dyDescent="0.25">
      <c r="A712" s="1">
        <v>946</v>
      </c>
      <c r="B712" s="1" t="s">
        <v>1445</v>
      </c>
      <c r="C712" s="1" t="s">
        <v>27</v>
      </c>
      <c r="D712" s="1">
        <v>0.09</v>
      </c>
      <c r="E712" s="1">
        <v>90.98</v>
      </c>
      <c r="F712" s="1">
        <v>56.2</v>
      </c>
      <c r="G712" s="1" t="s">
        <v>89</v>
      </c>
      <c r="H712" s="1" t="s">
        <v>73</v>
      </c>
      <c r="I712" s="1" t="s">
        <v>30</v>
      </c>
      <c r="J712" s="1" t="s">
        <v>128</v>
      </c>
      <c r="K712" s="1" t="s">
        <v>146</v>
      </c>
      <c r="L712" s="1" t="s">
        <v>809</v>
      </c>
      <c r="M712" s="1">
        <v>0.74</v>
      </c>
      <c r="N712" s="1" t="s">
        <v>34</v>
      </c>
      <c r="O712" s="1" t="s">
        <v>113</v>
      </c>
      <c r="P712" s="1" t="s">
        <v>333</v>
      </c>
      <c r="Q712" s="1" t="s">
        <v>1206</v>
      </c>
      <c r="R712" s="1">
        <v>4210</v>
      </c>
      <c r="S712" s="2">
        <v>42064</v>
      </c>
      <c r="T712" s="2">
        <v>42065</v>
      </c>
      <c r="U712" s="1">
        <v>-1570.32</v>
      </c>
      <c r="V712" s="1">
        <v>20</v>
      </c>
      <c r="W712" s="45">
        <v>1782.44</v>
      </c>
      <c r="X712" s="1">
        <v>86566</v>
      </c>
      <c r="Y712" s="1">
        <f>DataSheet!$E681-DataSheet!$D681</f>
        <v>175.93</v>
      </c>
      <c r="Z712" s="1" t="str">
        <f>_xlfn.IFS(DataSheet!$O681="Central","Chris",DataSheet!$O681="East","Erin",DataSheet!$O681="South","Sam",DataSheet!$O681="West","William")</f>
        <v>Erin</v>
      </c>
    </row>
    <row r="713" spans="1:26" ht="15" x14ac:dyDescent="0.25">
      <c r="A713" s="1">
        <v>1882</v>
      </c>
      <c r="B713" s="1" t="s">
        <v>1465</v>
      </c>
      <c r="C713" s="1" t="s">
        <v>72</v>
      </c>
      <c r="D713" s="1">
        <v>0.09</v>
      </c>
      <c r="E713" s="1">
        <v>5.78</v>
      </c>
      <c r="F713" s="1">
        <v>5.67</v>
      </c>
      <c r="G713" s="1" t="s">
        <v>40</v>
      </c>
      <c r="H713" s="1" t="s">
        <v>73</v>
      </c>
      <c r="I713" s="1" t="s">
        <v>50</v>
      </c>
      <c r="J713" s="1" t="s">
        <v>90</v>
      </c>
      <c r="K713" s="1" t="s">
        <v>75</v>
      </c>
      <c r="L713" s="1" t="s">
        <v>617</v>
      </c>
      <c r="M713" s="1">
        <v>0.36</v>
      </c>
      <c r="N713" s="1" t="s">
        <v>34</v>
      </c>
      <c r="O713" s="1" t="s">
        <v>113</v>
      </c>
      <c r="P713" s="1" t="s">
        <v>399</v>
      </c>
      <c r="Q713" s="1" t="s">
        <v>1466</v>
      </c>
      <c r="R713" s="1">
        <v>7036</v>
      </c>
      <c r="S713" s="2">
        <v>42064</v>
      </c>
      <c r="T713" s="2">
        <v>42066</v>
      </c>
      <c r="U713" s="1">
        <v>-7.96</v>
      </c>
      <c r="V713" s="1">
        <v>1</v>
      </c>
      <c r="W713" s="45">
        <v>11.35</v>
      </c>
      <c r="X713" s="1">
        <v>87378</v>
      </c>
      <c r="Y713" s="1">
        <f>DataSheet!$E694-DataSheet!$D694</f>
        <v>49.97</v>
      </c>
      <c r="Z713" s="1" t="str">
        <f>_xlfn.IFS(DataSheet!$O694="Central","Chris",DataSheet!$O694="East","Erin",DataSheet!$O694="South","Sam",DataSheet!$O694="West","William")</f>
        <v>Erin</v>
      </c>
    </row>
    <row r="714" spans="1:26" ht="15" x14ac:dyDescent="0.25">
      <c r="A714" s="1">
        <v>1885</v>
      </c>
      <c r="B714" s="1" t="s">
        <v>1467</v>
      </c>
      <c r="C714" s="1" t="s">
        <v>72</v>
      </c>
      <c r="D714" s="1">
        <v>0.05</v>
      </c>
      <c r="E714" s="1">
        <v>535.64</v>
      </c>
      <c r="F714" s="1">
        <v>14.7</v>
      </c>
      <c r="G714" s="1" t="s">
        <v>28</v>
      </c>
      <c r="H714" s="1" t="s">
        <v>73</v>
      </c>
      <c r="I714" s="1" t="s">
        <v>42</v>
      </c>
      <c r="J714" s="1" t="s">
        <v>58</v>
      </c>
      <c r="K714" s="1" t="s">
        <v>59</v>
      </c>
      <c r="L714" s="1" t="s">
        <v>1468</v>
      </c>
      <c r="M714" s="1">
        <v>0.59</v>
      </c>
      <c r="N714" s="1" t="s">
        <v>34</v>
      </c>
      <c r="O714" s="1" t="s">
        <v>113</v>
      </c>
      <c r="P714" s="1" t="s">
        <v>586</v>
      </c>
      <c r="Q714" s="1" t="s">
        <v>1469</v>
      </c>
      <c r="R714" s="1">
        <v>2806</v>
      </c>
      <c r="S714" s="2">
        <v>42064</v>
      </c>
      <c r="T714" s="2">
        <v>42066</v>
      </c>
      <c r="U714" s="1">
        <v>4407.4399999999996</v>
      </c>
      <c r="V714" s="1">
        <v>15</v>
      </c>
      <c r="W714" s="45">
        <v>7029.1</v>
      </c>
      <c r="X714" s="1">
        <v>87378</v>
      </c>
      <c r="Y714" s="1">
        <f>DataSheet!$E695-DataSheet!$D695</f>
        <v>150.85999999999999</v>
      </c>
      <c r="Z714" s="1" t="str">
        <f>_xlfn.IFS(DataSheet!$O695="Central","Chris",DataSheet!$O695="East","Erin",DataSheet!$O695="South","Sam",DataSheet!$O695="West","William")</f>
        <v>Erin</v>
      </c>
    </row>
    <row r="715" spans="1:26" ht="15" x14ac:dyDescent="0.25">
      <c r="A715" s="1">
        <v>2877</v>
      </c>
      <c r="B715" s="1" t="s">
        <v>1476</v>
      </c>
      <c r="C715" s="1" t="s">
        <v>72</v>
      </c>
      <c r="D715" s="1">
        <v>0</v>
      </c>
      <c r="E715" s="1">
        <v>8.33</v>
      </c>
      <c r="F715" s="1">
        <v>1.99</v>
      </c>
      <c r="G715" s="1" t="s">
        <v>89</v>
      </c>
      <c r="H715" s="1" t="s">
        <v>41</v>
      </c>
      <c r="I715" s="1" t="s">
        <v>42</v>
      </c>
      <c r="J715" s="1" t="s">
        <v>43</v>
      </c>
      <c r="K715" s="1" t="s">
        <v>44</v>
      </c>
      <c r="L715" s="1" t="s">
        <v>1176</v>
      </c>
      <c r="M715" s="1">
        <v>0.52</v>
      </c>
      <c r="N715" s="1" t="s">
        <v>34</v>
      </c>
      <c r="O715" s="1" t="s">
        <v>113</v>
      </c>
      <c r="P715" s="1" t="s">
        <v>319</v>
      </c>
      <c r="Q715" s="1" t="s">
        <v>1477</v>
      </c>
      <c r="R715" s="1">
        <v>44070</v>
      </c>
      <c r="S715" s="2">
        <v>42065</v>
      </c>
      <c r="T715" s="2">
        <v>42067</v>
      </c>
      <c r="U715" s="1">
        <v>74.181899999999999</v>
      </c>
      <c r="V715" s="1">
        <v>12</v>
      </c>
      <c r="W715" s="45">
        <v>107.51</v>
      </c>
      <c r="X715" s="1">
        <v>91492</v>
      </c>
      <c r="Y715" s="1">
        <f>DataSheet!$E699-DataSheet!$D699</f>
        <v>36.5</v>
      </c>
      <c r="Z715" s="1" t="str">
        <f>_xlfn.IFS(DataSheet!$O699="Central","Chris",DataSheet!$O699="East","Erin",DataSheet!$O699="South","Sam",DataSheet!$O699="West","William")</f>
        <v>Erin</v>
      </c>
    </row>
    <row r="716" spans="1:26" ht="15" x14ac:dyDescent="0.25">
      <c r="A716" s="1">
        <v>3067</v>
      </c>
      <c r="B716" s="1" t="s">
        <v>1479</v>
      </c>
      <c r="C716" s="1" t="s">
        <v>72</v>
      </c>
      <c r="D716" s="1">
        <v>0.06</v>
      </c>
      <c r="E716" s="1">
        <v>355.98</v>
      </c>
      <c r="F716" s="1">
        <v>58.92</v>
      </c>
      <c r="G716" s="1" t="s">
        <v>28</v>
      </c>
      <c r="H716" s="1" t="s">
        <v>41</v>
      </c>
      <c r="I716" s="1" t="s">
        <v>30</v>
      </c>
      <c r="J716" s="1" t="s">
        <v>111</v>
      </c>
      <c r="K716" s="1" t="s">
        <v>59</v>
      </c>
      <c r="L716" s="1" t="s">
        <v>696</v>
      </c>
      <c r="M716" s="1">
        <v>0.64</v>
      </c>
      <c r="N716" s="1" t="s">
        <v>34</v>
      </c>
      <c r="O716" s="1" t="s">
        <v>113</v>
      </c>
      <c r="P716" s="1" t="s">
        <v>319</v>
      </c>
      <c r="Q716" s="1" t="s">
        <v>1480</v>
      </c>
      <c r="R716" s="1">
        <v>44515</v>
      </c>
      <c r="S716" s="2">
        <v>42065</v>
      </c>
      <c r="T716" s="2">
        <v>42066</v>
      </c>
      <c r="U716" s="1">
        <v>1660.92</v>
      </c>
      <c r="V716" s="1">
        <v>14</v>
      </c>
      <c r="W716" s="45">
        <v>5086.08</v>
      </c>
      <c r="X716" s="1">
        <v>91376</v>
      </c>
      <c r="Y716" s="1">
        <f>DataSheet!$E701-DataSheet!$D701</f>
        <v>52.35</v>
      </c>
      <c r="Z716" s="1" t="str">
        <f>_xlfn.IFS(DataSheet!$O701="Central","Chris",DataSheet!$O701="East","Erin",DataSheet!$O701="South","Sam",DataSheet!$O701="West","William")</f>
        <v>Erin</v>
      </c>
    </row>
    <row r="717" spans="1:26" ht="15" x14ac:dyDescent="0.25">
      <c r="A717" s="1">
        <v>1494</v>
      </c>
      <c r="B717" s="1" t="s">
        <v>1573</v>
      </c>
      <c r="C717" s="1" t="s">
        <v>27</v>
      </c>
      <c r="D717" s="1">
        <v>0.06</v>
      </c>
      <c r="E717" s="1">
        <v>8.3699999999999992</v>
      </c>
      <c r="F717" s="1">
        <v>10.16</v>
      </c>
      <c r="G717" s="1" t="s">
        <v>40</v>
      </c>
      <c r="H717" s="1" t="s">
        <v>96</v>
      </c>
      <c r="I717" s="1" t="s">
        <v>30</v>
      </c>
      <c r="J717" s="1" t="s">
        <v>128</v>
      </c>
      <c r="K717" s="1" t="s">
        <v>66</v>
      </c>
      <c r="L717" s="1" t="s">
        <v>1574</v>
      </c>
      <c r="M717" s="1">
        <v>0.59</v>
      </c>
      <c r="N717" s="1" t="s">
        <v>34</v>
      </c>
      <c r="O717" s="1" t="s">
        <v>113</v>
      </c>
      <c r="P717" s="1" t="s">
        <v>420</v>
      </c>
      <c r="Q717" s="1" t="s">
        <v>1575</v>
      </c>
      <c r="R717" s="1">
        <v>21222</v>
      </c>
      <c r="S717" s="2">
        <v>42074</v>
      </c>
      <c r="T717" s="2">
        <v>42076</v>
      </c>
      <c r="U717" s="1">
        <v>-255.65</v>
      </c>
      <c r="V717" s="1">
        <v>18</v>
      </c>
      <c r="W717" s="45">
        <v>157.63999999999999</v>
      </c>
      <c r="X717" s="1">
        <v>85880</v>
      </c>
      <c r="Y717" s="1">
        <f>DataSheet!$E760-DataSheet!$D760</f>
        <v>55.879999999999995</v>
      </c>
      <c r="Z717" s="1" t="str">
        <f>_xlfn.IFS(DataSheet!$O760="Central","Chris",DataSheet!$O760="East","Erin",DataSheet!$O760="South","Sam",DataSheet!$O760="West","William")</f>
        <v>Erin</v>
      </c>
    </row>
    <row r="718" spans="1:26" ht="15" x14ac:dyDescent="0.25">
      <c r="A718" s="1">
        <v>1494</v>
      </c>
      <c r="B718" s="1" t="s">
        <v>1573</v>
      </c>
      <c r="C718" s="1" t="s">
        <v>27</v>
      </c>
      <c r="D718" s="1">
        <v>0.09</v>
      </c>
      <c r="E718" s="1">
        <v>6.48</v>
      </c>
      <c r="F718" s="1">
        <v>9.17</v>
      </c>
      <c r="G718" s="1" t="s">
        <v>89</v>
      </c>
      <c r="H718" s="1" t="s">
        <v>96</v>
      </c>
      <c r="I718" s="1" t="s">
        <v>50</v>
      </c>
      <c r="J718" s="1" t="s">
        <v>90</v>
      </c>
      <c r="K718" s="1" t="s">
        <v>75</v>
      </c>
      <c r="L718" s="1" t="s">
        <v>396</v>
      </c>
      <c r="M718" s="1">
        <v>0.37</v>
      </c>
      <c r="N718" s="1" t="s">
        <v>34</v>
      </c>
      <c r="O718" s="1" t="s">
        <v>113</v>
      </c>
      <c r="P718" s="1" t="s">
        <v>420</v>
      </c>
      <c r="Q718" s="1" t="s">
        <v>1575</v>
      </c>
      <c r="R718" s="1">
        <v>21222</v>
      </c>
      <c r="S718" s="2">
        <v>42074</v>
      </c>
      <c r="T718" s="2">
        <v>42076</v>
      </c>
      <c r="U718" s="1">
        <v>-76.540000000000006</v>
      </c>
      <c r="V718" s="1">
        <v>6</v>
      </c>
      <c r="W718" s="45">
        <v>42.16</v>
      </c>
      <c r="X718" s="1">
        <v>85880</v>
      </c>
      <c r="Y718" s="1">
        <f>DataSheet!$E761-DataSheet!$D761</f>
        <v>16.059999999999999</v>
      </c>
      <c r="Z718" s="1" t="str">
        <f>_xlfn.IFS(DataSheet!$O761="Central","Chris",DataSheet!$O761="East","Erin",DataSheet!$O761="South","Sam",DataSheet!$O761="West","William")</f>
        <v>Erin</v>
      </c>
    </row>
    <row r="719" spans="1:26" ht="15" x14ac:dyDescent="0.25">
      <c r="A719" s="1">
        <v>1497</v>
      </c>
      <c r="B719" s="1" t="s">
        <v>1576</v>
      </c>
      <c r="C719" s="1" t="s">
        <v>27</v>
      </c>
      <c r="D719" s="1">
        <v>0.09</v>
      </c>
      <c r="E719" s="1">
        <v>6.28</v>
      </c>
      <c r="F719" s="1">
        <v>5.29</v>
      </c>
      <c r="G719" s="1" t="s">
        <v>40</v>
      </c>
      <c r="H719" s="1" t="s">
        <v>96</v>
      </c>
      <c r="I719" s="1" t="s">
        <v>30</v>
      </c>
      <c r="J719" s="1" t="s">
        <v>128</v>
      </c>
      <c r="K719" s="1" t="s">
        <v>75</v>
      </c>
      <c r="L719" s="1" t="s">
        <v>1577</v>
      </c>
      <c r="M719" s="1">
        <v>0.43</v>
      </c>
      <c r="N719" s="1" t="s">
        <v>34</v>
      </c>
      <c r="O719" s="1" t="s">
        <v>113</v>
      </c>
      <c r="P719" s="1" t="s">
        <v>114</v>
      </c>
      <c r="Q719" s="1" t="s">
        <v>1578</v>
      </c>
      <c r="R719" s="1">
        <v>14901</v>
      </c>
      <c r="S719" s="2">
        <v>42074</v>
      </c>
      <c r="T719" s="2">
        <v>42075</v>
      </c>
      <c r="U719" s="1">
        <v>-10.09</v>
      </c>
      <c r="V719" s="1">
        <v>2</v>
      </c>
      <c r="W719" s="45">
        <v>14.08</v>
      </c>
      <c r="X719" s="1">
        <v>85880</v>
      </c>
      <c r="Y719" s="1">
        <f>DataSheet!$E762-DataSheet!$D762</f>
        <v>150.88</v>
      </c>
      <c r="Z719" s="1" t="str">
        <f>_xlfn.IFS(DataSheet!$O762="Central","Chris",DataSheet!$O762="East","Erin",DataSheet!$O762="South","Sam",DataSheet!$O762="West","William")</f>
        <v>Erin</v>
      </c>
    </row>
    <row r="720" spans="1:26" ht="15" x14ac:dyDescent="0.25">
      <c r="A720" s="1">
        <v>1497</v>
      </c>
      <c r="B720" s="1" t="s">
        <v>1576</v>
      </c>
      <c r="C720" s="1" t="s">
        <v>27</v>
      </c>
      <c r="D720" s="1">
        <v>0.03</v>
      </c>
      <c r="E720" s="1">
        <v>15.14</v>
      </c>
      <c r="F720" s="1">
        <v>4.53</v>
      </c>
      <c r="G720" s="1" t="s">
        <v>40</v>
      </c>
      <c r="H720" s="1" t="s">
        <v>96</v>
      </c>
      <c r="I720" s="1" t="s">
        <v>50</v>
      </c>
      <c r="J720" s="1" t="s">
        <v>80</v>
      </c>
      <c r="K720" s="1" t="s">
        <v>75</v>
      </c>
      <c r="L720" s="1" t="s">
        <v>1357</v>
      </c>
      <c r="M720" s="1">
        <v>0.81</v>
      </c>
      <c r="N720" s="1" t="s">
        <v>34</v>
      </c>
      <c r="O720" s="1" t="s">
        <v>113</v>
      </c>
      <c r="P720" s="1" t="s">
        <v>114</v>
      </c>
      <c r="Q720" s="1" t="s">
        <v>1578</v>
      </c>
      <c r="R720" s="1">
        <v>14901</v>
      </c>
      <c r="S720" s="2">
        <v>42074</v>
      </c>
      <c r="T720" s="2">
        <v>42076</v>
      </c>
      <c r="U720" s="1">
        <v>-92.87</v>
      </c>
      <c r="V720" s="1">
        <v>17</v>
      </c>
      <c r="W720" s="45">
        <v>256.73</v>
      </c>
      <c r="X720" s="1">
        <v>85880</v>
      </c>
      <c r="Y720" s="1">
        <f>DataSheet!$E763-DataSheet!$D763</f>
        <v>6.65</v>
      </c>
      <c r="Z720" s="1" t="str">
        <f>_xlfn.IFS(DataSheet!$O763="Central","Chris",DataSheet!$O763="East","Erin",DataSheet!$O763="South","Sam",DataSheet!$O763="West","William")</f>
        <v>Erin</v>
      </c>
    </row>
    <row r="721" spans="1:26" ht="15" x14ac:dyDescent="0.25">
      <c r="A721" s="1">
        <v>1027</v>
      </c>
      <c r="B721" s="1" t="s">
        <v>1595</v>
      </c>
      <c r="C721" s="1" t="s">
        <v>39</v>
      </c>
      <c r="D721" s="1">
        <v>0.1</v>
      </c>
      <c r="E721" s="1">
        <v>73.98</v>
      </c>
      <c r="F721" s="1">
        <v>4</v>
      </c>
      <c r="G721" s="1" t="s">
        <v>40</v>
      </c>
      <c r="H721" s="1" t="s">
        <v>29</v>
      </c>
      <c r="I721" s="1" t="s">
        <v>42</v>
      </c>
      <c r="J721" s="1" t="s">
        <v>43</v>
      </c>
      <c r="K721" s="1" t="s">
        <v>75</v>
      </c>
      <c r="L721" s="1" t="s">
        <v>310</v>
      </c>
      <c r="M721" s="1">
        <v>0.79</v>
      </c>
      <c r="N721" s="1" t="s">
        <v>34</v>
      </c>
      <c r="O721" s="1" t="s">
        <v>113</v>
      </c>
      <c r="P721" s="1" t="s">
        <v>114</v>
      </c>
      <c r="Q721" s="1" t="s">
        <v>1596</v>
      </c>
      <c r="R721" s="1">
        <v>14225</v>
      </c>
      <c r="S721" s="2">
        <v>42075</v>
      </c>
      <c r="T721" s="2">
        <v>42076</v>
      </c>
      <c r="U721" s="1">
        <v>-229.87</v>
      </c>
      <c r="V721" s="1">
        <v>5</v>
      </c>
      <c r="W721" s="45">
        <v>347.23</v>
      </c>
      <c r="X721" s="1">
        <v>89004</v>
      </c>
      <c r="Y721" s="1">
        <f>DataSheet!$E774-DataSheet!$D774</f>
        <v>11.27</v>
      </c>
      <c r="Z721" s="1" t="str">
        <f>_xlfn.IFS(DataSheet!$O774="Central","Chris",DataSheet!$O774="East","Erin",DataSheet!$O774="South","Sam",DataSheet!$O774="West","William")</f>
        <v>Erin</v>
      </c>
    </row>
    <row r="722" spans="1:26" ht="15" x14ac:dyDescent="0.25">
      <c r="A722" s="1">
        <v>1027</v>
      </c>
      <c r="B722" s="1" t="s">
        <v>1595</v>
      </c>
      <c r="C722" s="1" t="s">
        <v>39</v>
      </c>
      <c r="D722" s="1">
        <v>0.05</v>
      </c>
      <c r="E722" s="1">
        <v>51.98</v>
      </c>
      <c r="F722" s="1">
        <v>10.17</v>
      </c>
      <c r="G722" s="1" t="s">
        <v>40</v>
      </c>
      <c r="H722" s="1" t="s">
        <v>29</v>
      </c>
      <c r="I722" s="1" t="s">
        <v>42</v>
      </c>
      <c r="J722" s="1" t="s">
        <v>58</v>
      </c>
      <c r="K722" s="1" t="s">
        <v>146</v>
      </c>
      <c r="L722" s="1" t="s">
        <v>1549</v>
      </c>
      <c r="M722" s="1">
        <v>0.37</v>
      </c>
      <c r="N722" s="1" t="s">
        <v>34</v>
      </c>
      <c r="O722" s="1" t="s">
        <v>113</v>
      </c>
      <c r="P722" s="1" t="s">
        <v>114</v>
      </c>
      <c r="Q722" s="1" t="s">
        <v>1596</v>
      </c>
      <c r="R722" s="1">
        <v>14225</v>
      </c>
      <c r="S722" s="2">
        <v>42075</v>
      </c>
      <c r="T722" s="2">
        <v>42076</v>
      </c>
      <c r="U722" s="1">
        <v>329.9787</v>
      </c>
      <c r="V722" s="1">
        <v>9</v>
      </c>
      <c r="W722" s="45">
        <v>478.23</v>
      </c>
      <c r="X722" s="1">
        <v>89004</v>
      </c>
      <c r="Y722" s="1">
        <f>DataSheet!$E775-DataSheet!$D775</f>
        <v>90.199999999999989</v>
      </c>
      <c r="Z722" s="1" t="str">
        <f>_xlfn.IFS(DataSheet!$O775="Central","Chris",DataSheet!$O775="East","Erin",DataSheet!$O775="South","Sam",DataSheet!$O775="West","William")</f>
        <v>Erin</v>
      </c>
    </row>
    <row r="723" spans="1:26" ht="15" x14ac:dyDescent="0.25">
      <c r="A723" s="1">
        <v>903</v>
      </c>
      <c r="B723" s="1" t="s">
        <v>1605</v>
      </c>
      <c r="C723" s="1" t="s">
        <v>72</v>
      </c>
      <c r="D723" s="1">
        <v>0</v>
      </c>
      <c r="E723" s="1">
        <v>5.98</v>
      </c>
      <c r="F723" s="1">
        <v>1.49</v>
      </c>
      <c r="G723" s="1" t="s">
        <v>40</v>
      </c>
      <c r="H723" s="1" t="s">
        <v>41</v>
      </c>
      <c r="I723" s="1" t="s">
        <v>50</v>
      </c>
      <c r="J723" s="1" t="s">
        <v>74</v>
      </c>
      <c r="K723" s="1" t="s">
        <v>75</v>
      </c>
      <c r="L723" s="1" t="s">
        <v>1589</v>
      </c>
      <c r="M723" s="1">
        <v>0.39</v>
      </c>
      <c r="N723" s="1" t="s">
        <v>34</v>
      </c>
      <c r="O723" s="1" t="s">
        <v>113</v>
      </c>
      <c r="P723" s="1" t="s">
        <v>405</v>
      </c>
      <c r="Q723" s="1" t="s">
        <v>1110</v>
      </c>
      <c r="R723" s="1">
        <v>1887</v>
      </c>
      <c r="S723" s="2">
        <v>42075</v>
      </c>
      <c r="T723" s="2">
        <v>42077</v>
      </c>
      <c r="U723" s="1">
        <v>80.674800000000005</v>
      </c>
      <c r="V723" s="1">
        <v>18</v>
      </c>
      <c r="W723" s="45">
        <v>116.92</v>
      </c>
      <c r="X723" s="1">
        <v>90806</v>
      </c>
      <c r="Y723" s="1">
        <f>DataSheet!$E780-DataSheet!$D780</f>
        <v>2.12</v>
      </c>
      <c r="Z723" s="1" t="str">
        <f>_xlfn.IFS(DataSheet!$O780="Central","Chris",DataSheet!$O780="East","Erin",DataSheet!$O780="South","Sam",DataSheet!$O780="West","William")</f>
        <v>Erin</v>
      </c>
    </row>
    <row r="724" spans="1:26" ht="15" x14ac:dyDescent="0.25">
      <c r="A724" s="1">
        <v>1035</v>
      </c>
      <c r="B724" s="1" t="s">
        <v>1609</v>
      </c>
      <c r="C724" s="1" t="s">
        <v>27</v>
      </c>
      <c r="D724" s="1">
        <v>7.0000000000000007E-2</v>
      </c>
      <c r="E724" s="1">
        <v>125.99</v>
      </c>
      <c r="F724" s="1">
        <v>2.5</v>
      </c>
      <c r="G724" s="1" t="s">
        <v>40</v>
      </c>
      <c r="H724" s="1" t="s">
        <v>73</v>
      </c>
      <c r="I724" s="1" t="s">
        <v>42</v>
      </c>
      <c r="J724" s="1" t="s">
        <v>137</v>
      </c>
      <c r="K724" s="1" t="s">
        <v>75</v>
      </c>
      <c r="L724" s="1" t="s">
        <v>950</v>
      </c>
      <c r="M724" s="1">
        <v>0.6</v>
      </c>
      <c r="N724" s="1" t="s">
        <v>34</v>
      </c>
      <c r="O724" s="1" t="s">
        <v>113</v>
      </c>
      <c r="P724" s="1" t="s">
        <v>319</v>
      </c>
      <c r="Q724" s="1" t="s">
        <v>1610</v>
      </c>
      <c r="R724" s="1">
        <v>43015</v>
      </c>
      <c r="S724" s="2">
        <v>42076</v>
      </c>
      <c r="T724" s="2">
        <v>42076</v>
      </c>
      <c r="U724" s="1">
        <v>-604.40599999999995</v>
      </c>
      <c r="V724" s="1">
        <v>1</v>
      </c>
      <c r="W724" s="45">
        <v>100.59</v>
      </c>
      <c r="X724" s="1">
        <v>90710</v>
      </c>
      <c r="Y724" s="1">
        <f>DataSheet!$E784-DataSheet!$D784</f>
        <v>60.959999999999994</v>
      </c>
      <c r="Z724" s="1" t="str">
        <f>_xlfn.IFS(DataSheet!$O784="Central","Chris",DataSheet!$O784="East","Erin",DataSheet!$O784="South","Sam",DataSheet!$O784="West","William")</f>
        <v>Erin</v>
      </c>
    </row>
    <row r="725" spans="1:26" ht="15" x14ac:dyDescent="0.25">
      <c r="A725" s="1">
        <v>1036</v>
      </c>
      <c r="B725" s="1" t="s">
        <v>1611</v>
      </c>
      <c r="C725" s="1" t="s">
        <v>27</v>
      </c>
      <c r="D725" s="1">
        <v>0.03</v>
      </c>
      <c r="E725" s="1">
        <v>99.99</v>
      </c>
      <c r="F725" s="1">
        <v>19.989999999999998</v>
      </c>
      <c r="G725" s="1" t="s">
        <v>40</v>
      </c>
      <c r="H725" s="1" t="s">
        <v>73</v>
      </c>
      <c r="I725" s="1" t="s">
        <v>42</v>
      </c>
      <c r="J725" s="1" t="s">
        <v>43</v>
      </c>
      <c r="K725" s="1" t="s">
        <v>75</v>
      </c>
      <c r="L725" s="1" t="s">
        <v>1582</v>
      </c>
      <c r="M725" s="1">
        <v>0.52</v>
      </c>
      <c r="N725" s="1" t="s">
        <v>34</v>
      </c>
      <c r="O725" s="1" t="s">
        <v>113</v>
      </c>
      <c r="P725" s="1" t="s">
        <v>319</v>
      </c>
      <c r="Q725" s="1" t="s">
        <v>1612</v>
      </c>
      <c r="R725" s="1">
        <v>43017</v>
      </c>
      <c r="S725" s="2">
        <v>42076</v>
      </c>
      <c r="T725" s="2">
        <v>42077</v>
      </c>
      <c r="U725" s="1">
        <v>293.66000000000003</v>
      </c>
      <c r="V725" s="1">
        <v>6</v>
      </c>
      <c r="W725" s="45">
        <v>598.38</v>
      </c>
      <c r="X725" s="1">
        <v>90710</v>
      </c>
      <c r="Y725" s="1">
        <f>DataSheet!$E785-DataSheet!$D785</f>
        <v>1270.97</v>
      </c>
      <c r="Z725" s="1" t="str">
        <f>_xlfn.IFS(DataSheet!$O785="Central","Chris",DataSheet!$O785="East","Erin",DataSheet!$O785="South","Sam",DataSheet!$O785="West","William")</f>
        <v>Erin</v>
      </c>
    </row>
    <row r="726" spans="1:26" ht="15" x14ac:dyDescent="0.25">
      <c r="A726" s="1">
        <v>600</v>
      </c>
      <c r="B726" s="1" t="s">
        <v>1616</v>
      </c>
      <c r="C726" s="1" t="s">
        <v>118</v>
      </c>
      <c r="D726" s="1">
        <v>0.06</v>
      </c>
      <c r="E726" s="1">
        <v>6.48</v>
      </c>
      <c r="F726" s="1">
        <v>7.37</v>
      </c>
      <c r="G726" s="1" t="s">
        <v>40</v>
      </c>
      <c r="H726" s="1" t="s">
        <v>96</v>
      </c>
      <c r="I726" s="1" t="s">
        <v>50</v>
      </c>
      <c r="J726" s="1" t="s">
        <v>90</v>
      </c>
      <c r="K726" s="1" t="s">
        <v>75</v>
      </c>
      <c r="L726" s="1" t="s">
        <v>1617</v>
      </c>
      <c r="M726" s="1">
        <v>0.37</v>
      </c>
      <c r="N726" s="1" t="s">
        <v>34</v>
      </c>
      <c r="O726" s="1" t="s">
        <v>113</v>
      </c>
      <c r="P726" s="1" t="s">
        <v>420</v>
      </c>
      <c r="Q726" s="1" t="s">
        <v>1618</v>
      </c>
      <c r="R726" s="1">
        <v>21136</v>
      </c>
      <c r="S726" s="2">
        <v>42076</v>
      </c>
      <c r="T726" s="2">
        <v>42077</v>
      </c>
      <c r="U726" s="1">
        <v>-75.44</v>
      </c>
      <c r="V726" s="1">
        <v>5</v>
      </c>
      <c r="W726" s="45">
        <v>32.39</v>
      </c>
      <c r="X726" s="1">
        <v>87579</v>
      </c>
      <c r="Y726" s="1">
        <f>DataSheet!$E788-DataSheet!$D788</f>
        <v>205.94</v>
      </c>
      <c r="Z726" s="1" t="str">
        <f>_xlfn.IFS(DataSheet!$O788="Central","Chris",DataSheet!$O788="East","Erin",DataSheet!$O788="South","Sam",DataSheet!$O788="West","William")</f>
        <v>Erin</v>
      </c>
    </row>
    <row r="727" spans="1:26" ht="15" x14ac:dyDescent="0.25">
      <c r="A727" s="1">
        <v>605</v>
      </c>
      <c r="B727" s="1" t="s">
        <v>1625</v>
      </c>
      <c r="C727" s="1" t="s">
        <v>27</v>
      </c>
      <c r="D727" s="1">
        <v>0.09</v>
      </c>
      <c r="E727" s="1">
        <v>154.13</v>
      </c>
      <c r="F727" s="1">
        <v>69</v>
      </c>
      <c r="G727" s="1" t="s">
        <v>89</v>
      </c>
      <c r="H727" s="1" t="s">
        <v>96</v>
      </c>
      <c r="I727" s="1" t="s">
        <v>30</v>
      </c>
      <c r="J727" s="1" t="s">
        <v>31</v>
      </c>
      <c r="K727" s="1" t="s">
        <v>66</v>
      </c>
      <c r="L727" s="1" t="s">
        <v>926</v>
      </c>
      <c r="M727" s="1">
        <v>0.68</v>
      </c>
      <c r="N727" s="1" t="s">
        <v>34</v>
      </c>
      <c r="O727" s="1" t="s">
        <v>113</v>
      </c>
      <c r="P727" s="1" t="s">
        <v>114</v>
      </c>
      <c r="Q727" s="1" t="s">
        <v>1626</v>
      </c>
      <c r="R727" s="1">
        <v>11795</v>
      </c>
      <c r="S727" s="2">
        <v>42077</v>
      </c>
      <c r="T727" s="2">
        <v>42078</v>
      </c>
      <c r="U727" s="1">
        <v>-1763.7476999999999</v>
      </c>
      <c r="V727" s="1">
        <v>10</v>
      </c>
      <c r="W727" s="45">
        <v>1494.63</v>
      </c>
      <c r="X727" s="1">
        <v>91144</v>
      </c>
      <c r="Y727" s="1">
        <f>DataSheet!$E793-DataSheet!$D793</f>
        <v>320.61</v>
      </c>
      <c r="Z727" s="1" t="str">
        <f>_xlfn.IFS(DataSheet!$O793="Central","Chris",DataSheet!$O793="East","Erin",DataSheet!$O793="South","Sam",DataSheet!$O793="West","William")</f>
        <v>Erin</v>
      </c>
    </row>
    <row r="728" spans="1:26" ht="15" x14ac:dyDescent="0.25">
      <c r="A728" s="1">
        <v>994</v>
      </c>
      <c r="B728" s="1" t="s">
        <v>1627</v>
      </c>
      <c r="C728" s="1" t="s">
        <v>39</v>
      </c>
      <c r="D728" s="1">
        <v>0.1</v>
      </c>
      <c r="E728" s="1">
        <v>400.98</v>
      </c>
      <c r="F728" s="1">
        <v>76.37</v>
      </c>
      <c r="G728" s="1" t="s">
        <v>28</v>
      </c>
      <c r="H728" s="1" t="s">
        <v>29</v>
      </c>
      <c r="I728" s="1" t="s">
        <v>30</v>
      </c>
      <c r="J728" s="1" t="s">
        <v>31</v>
      </c>
      <c r="K728" s="1" t="s">
        <v>32</v>
      </c>
      <c r="L728" s="1" t="s">
        <v>1004</v>
      </c>
      <c r="M728" s="1">
        <v>0.6</v>
      </c>
      <c r="N728" s="1" t="s">
        <v>34</v>
      </c>
      <c r="O728" s="1" t="s">
        <v>113</v>
      </c>
      <c r="P728" s="1" t="s">
        <v>333</v>
      </c>
      <c r="Q728" s="1" t="s">
        <v>334</v>
      </c>
      <c r="R728" s="1">
        <v>4073</v>
      </c>
      <c r="S728" s="2">
        <v>42077</v>
      </c>
      <c r="T728" s="2">
        <v>42078</v>
      </c>
      <c r="U728" s="1">
        <v>-969.04836599999999</v>
      </c>
      <c r="V728" s="1">
        <v>2</v>
      </c>
      <c r="W728" s="45">
        <v>810.47</v>
      </c>
      <c r="X728" s="1">
        <v>89433</v>
      </c>
      <c r="Y728" s="1">
        <f>DataSheet!$E794-DataSheet!$D794</f>
        <v>2.1500000000000004</v>
      </c>
      <c r="Z728" s="1" t="str">
        <f>_xlfn.IFS(DataSheet!$O794="Central","Chris",DataSheet!$O794="East","Erin",DataSheet!$O794="South","Sam",DataSheet!$O794="West","William")</f>
        <v>Erin</v>
      </c>
    </row>
    <row r="729" spans="1:26" ht="15" x14ac:dyDescent="0.25">
      <c r="A729" s="1">
        <v>999</v>
      </c>
      <c r="B729" s="1" t="s">
        <v>1628</v>
      </c>
      <c r="C729" s="1" t="s">
        <v>39</v>
      </c>
      <c r="D729" s="1">
        <v>0.08</v>
      </c>
      <c r="E729" s="1">
        <v>45.19</v>
      </c>
      <c r="F729" s="1">
        <v>1.99</v>
      </c>
      <c r="G729" s="1" t="s">
        <v>40</v>
      </c>
      <c r="H729" s="1" t="s">
        <v>29</v>
      </c>
      <c r="I729" s="1" t="s">
        <v>42</v>
      </c>
      <c r="J729" s="1" t="s">
        <v>43</v>
      </c>
      <c r="K729" s="1" t="s">
        <v>44</v>
      </c>
      <c r="L729" s="1" t="s">
        <v>45</v>
      </c>
      <c r="M729" s="1">
        <v>0.55000000000000004</v>
      </c>
      <c r="N729" s="1" t="s">
        <v>34</v>
      </c>
      <c r="O729" s="1" t="s">
        <v>113</v>
      </c>
      <c r="P729" s="1" t="s">
        <v>399</v>
      </c>
      <c r="Q729" s="1" t="s">
        <v>1629</v>
      </c>
      <c r="R729" s="1">
        <v>7450</v>
      </c>
      <c r="S729" s="2">
        <v>42077</v>
      </c>
      <c r="T729" s="2">
        <v>42078</v>
      </c>
      <c r="U729" s="1">
        <v>-71.83</v>
      </c>
      <c r="V729" s="1">
        <v>3</v>
      </c>
      <c r="W729" s="45">
        <v>127.22</v>
      </c>
      <c r="X729" s="1">
        <v>89433</v>
      </c>
      <c r="Y729" s="1">
        <f>DataSheet!$E795-DataSheet!$D795</f>
        <v>170.97</v>
      </c>
      <c r="Z729" s="1" t="str">
        <f>_xlfn.IFS(DataSheet!$O795="Central","Chris",DataSheet!$O795="East","Erin",DataSheet!$O795="South","Sam",DataSheet!$O795="West","William")</f>
        <v>Erin</v>
      </c>
    </row>
    <row r="730" spans="1:26" ht="15" x14ac:dyDescent="0.25">
      <c r="A730" s="1">
        <v>1000</v>
      </c>
      <c r="B730" s="1" t="s">
        <v>1630</v>
      </c>
      <c r="C730" s="1" t="s">
        <v>39</v>
      </c>
      <c r="D730" s="1">
        <v>0.03</v>
      </c>
      <c r="E730" s="1">
        <v>33.979999999999997</v>
      </c>
      <c r="F730" s="1">
        <v>19.989999999999998</v>
      </c>
      <c r="G730" s="1" t="s">
        <v>40</v>
      </c>
      <c r="H730" s="1" t="s">
        <v>29</v>
      </c>
      <c r="I730" s="1" t="s">
        <v>30</v>
      </c>
      <c r="J730" s="1" t="s">
        <v>128</v>
      </c>
      <c r="K730" s="1" t="s">
        <v>75</v>
      </c>
      <c r="L730" s="1" t="s">
        <v>1631</v>
      </c>
      <c r="M730" s="1">
        <v>0.55000000000000004</v>
      </c>
      <c r="N730" s="1" t="s">
        <v>34</v>
      </c>
      <c r="O730" s="1" t="s">
        <v>113</v>
      </c>
      <c r="P730" s="1" t="s">
        <v>635</v>
      </c>
      <c r="Q730" s="1" t="s">
        <v>1632</v>
      </c>
      <c r="R730" s="1">
        <v>5201</v>
      </c>
      <c r="S730" s="2">
        <v>42077</v>
      </c>
      <c r="T730" s="2">
        <v>42078</v>
      </c>
      <c r="U730" s="1">
        <v>-0.74</v>
      </c>
      <c r="V730" s="1">
        <v>12</v>
      </c>
      <c r="W730" s="45">
        <v>432.44</v>
      </c>
      <c r="X730" s="1">
        <v>89433</v>
      </c>
      <c r="Y730" s="1">
        <f>DataSheet!$E796-DataSheet!$D796</f>
        <v>45.97</v>
      </c>
      <c r="Z730" s="1" t="str">
        <f>_xlfn.IFS(DataSheet!$O796="Central","Chris",DataSheet!$O796="East","Erin",DataSheet!$O796="South","Sam",DataSheet!$O796="West","William")</f>
        <v>Erin</v>
      </c>
    </row>
    <row r="731" spans="1:26" ht="15" x14ac:dyDescent="0.25">
      <c r="A731" s="1">
        <v>83</v>
      </c>
      <c r="B731" s="1" t="s">
        <v>1648</v>
      </c>
      <c r="C731" s="1" t="s">
        <v>39</v>
      </c>
      <c r="D731" s="1">
        <v>0.04</v>
      </c>
      <c r="E731" s="1">
        <v>296.18</v>
      </c>
      <c r="F731" s="1">
        <v>54.12</v>
      </c>
      <c r="G731" s="1" t="s">
        <v>28</v>
      </c>
      <c r="H731" s="1" t="s">
        <v>96</v>
      </c>
      <c r="I731" s="1" t="s">
        <v>30</v>
      </c>
      <c r="J731" s="1" t="s">
        <v>31</v>
      </c>
      <c r="K731" s="1" t="s">
        <v>32</v>
      </c>
      <c r="L731" s="1" t="s">
        <v>1081</v>
      </c>
      <c r="M731" s="1">
        <v>0.76</v>
      </c>
      <c r="N731" s="1" t="s">
        <v>34</v>
      </c>
      <c r="O731" s="1" t="s">
        <v>113</v>
      </c>
      <c r="P731" s="1" t="s">
        <v>319</v>
      </c>
      <c r="Q731" s="1" t="s">
        <v>999</v>
      </c>
      <c r="R731" s="1">
        <v>44708</v>
      </c>
      <c r="S731" s="2">
        <v>42078</v>
      </c>
      <c r="T731" s="2">
        <v>42078</v>
      </c>
      <c r="U731" s="1">
        <v>-715.77820599999995</v>
      </c>
      <c r="V731" s="1">
        <v>6</v>
      </c>
      <c r="W731" s="45">
        <v>1821.89</v>
      </c>
      <c r="X731" s="1">
        <v>87365</v>
      </c>
      <c r="Y731" s="1">
        <f>DataSheet!$E810-DataSheet!$D810</f>
        <v>5.77</v>
      </c>
      <c r="Z731" s="1" t="str">
        <f>_xlfn.IFS(DataSheet!$O810="Central","Chris",DataSheet!$O810="East","Erin",DataSheet!$O810="South","Sam",DataSheet!$O810="West","William")</f>
        <v>Erin</v>
      </c>
    </row>
    <row r="732" spans="1:26" ht="15" x14ac:dyDescent="0.25">
      <c r="A732" s="1">
        <v>724</v>
      </c>
      <c r="B732" s="1" t="s">
        <v>1655</v>
      </c>
      <c r="C732" s="1" t="s">
        <v>118</v>
      </c>
      <c r="D732" s="1">
        <v>0.09</v>
      </c>
      <c r="E732" s="1">
        <v>125.99</v>
      </c>
      <c r="F732" s="1">
        <v>8.99</v>
      </c>
      <c r="G732" s="1" t="s">
        <v>40</v>
      </c>
      <c r="H732" s="1" t="s">
        <v>41</v>
      </c>
      <c r="I732" s="1" t="s">
        <v>42</v>
      </c>
      <c r="J732" s="1" t="s">
        <v>137</v>
      </c>
      <c r="K732" s="1" t="s">
        <v>75</v>
      </c>
      <c r="L732" s="1" t="s">
        <v>1656</v>
      </c>
      <c r="M732" s="1">
        <v>0.55000000000000004</v>
      </c>
      <c r="N732" s="1" t="s">
        <v>34</v>
      </c>
      <c r="O732" s="1" t="s">
        <v>113</v>
      </c>
      <c r="P732" s="1" t="s">
        <v>250</v>
      </c>
      <c r="Q732" s="1" t="s">
        <v>1657</v>
      </c>
      <c r="R732" s="1">
        <v>6614</v>
      </c>
      <c r="S732" s="2">
        <v>42078</v>
      </c>
      <c r="T732" s="2">
        <v>42079</v>
      </c>
      <c r="U732" s="1">
        <v>-605.37400000000002</v>
      </c>
      <c r="V732" s="1">
        <v>1</v>
      </c>
      <c r="W732" s="45">
        <v>100.38</v>
      </c>
      <c r="X732" s="1">
        <v>90359</v>
      </c>
      <c r="Y732" s="1">
        <f>DataSheet!$E813-DataSheet!$D813</f>
        <v>2.08</v>
      </c>
      <c r="Z732" s="1" t="str">
        <f>_xlfn.IFS(DataSheet!$O813="Central","Chris",DataSheet!$O813="East","Erin",DataSheet!$O813="South","Sam",DataSheet!$O813="West","William")</f>
        <v>Erin</v>
      </c>
    </row>
    <row r="733" spans="1:26" ht="15" x14ac:dyDescent="0.25">
      <c r="A733" s="1">
        <v>727</v>
      </c>
      <c r="B733" s="1" t="s">
        <v>1658</v>
      </c>
      <c r="C733" s="1" t="s">
        <v>118</v>
      </c>
      <c r="D733" s="1">
        <v>0.1</v>
      </c>
      <c r="E733" s="1">
        <v>17.98</v>
      </c>
      <c r="F733" s="1">
        <v>4</v>
      </c>
      <c r="G733" s="1" t="s">
        <v>40</v>
      </c>
      <c r="H733" s="1" t="s">
        <v>41</v>
      </c>
      <c r="I733" s="1" t="s">
        <v>42</v>
      </c>
      <c r="J733" s="1" t="s">
        <v>43</v>
      </c>
      <c r="K733" s="1" t="s">
        <v>75</v>
      </c>
      <c r="L733" s="1" t="s">
        <v>1659</v>
      </c>
      <c r="M733" s="1">
        <v>0.79</v>
      </c>
      <c r="N733" s="1" t="s">
        <v>34</v>
      </c>
      <c r="O733" s="1" t="s">
        <v>113</v>
      </c>
      <c r="P733" s="1" t="s">
        <v>333</v>
      </c>
      <c r="Q733" s="1" t="s">
        <v>1660</v>
      </c>
      <c r="R733" s="1">
        <v>4240</v>
      </c>
      <c r="S733" s="2">
        <v>42078</v>
      </c>
      <c r="T733" s="2">
        <v>42079</v>
      </c>
      <c r="U733" s="1">
        <v>-99.55</v>
      </c>
      <c r="V733" s="1">
        <v>4</v>
      </c>
      <c r="W733" s="45">
        <v>66.319999999999993</v>
      </c>
      <c r="X733" s="1">
        <v>90359</v>
      </c>
      <c r="Y733" s="1">
        <f>DataSheet!$E814-DataSheet!$D814</f>
        <v>100.89</v>
      </c>
      <c r="Z733" s="1" t="str">
        <f>_xlfn.IFS(DataSheet!$O814="Central","Chris",DataSheet!$O814="East","Erin",DataSheet!$O814="South","Sam",DataSheet!$O814="West","William")</f>
        <v>Erin</v>
      </c>
    </row>
    <row r="734" spans="1:26" ht="15" x14ac:dyDescent="0.25">
      <c r="A734" s="1">
        <v>1646</v>
      </c>
      <c r="B734" s="1" t="s">
        <v>1669</v>
      </c>
      <c r="C734" s="1" t="s">
        <v>72</v>
      </c>
      <c r="D734" s="1">
        <v>0.06</v>
      </c>
      <c r="E734" s="1">
        <v>3.29</v>
      </c>
      <c r="F734" s="1">
        <v>1.35</v>
      </c>
      <c r="G734" s="1" t="s">
        <v>40</v>
      </c>
      <c r="H734" s="1" t="s">
        <v>29</v>
      </c>
      <c r="I734" s="1" t="s">
        <v>50</v>
      </c>
      <c r="J734" s="1" t="s">
        <v>178</v>
      </c>
      <c r="K734" s="1" t="s">
        <v>52</v>
      </c>
      <c r="L734" s="1" t="s">
        <v>1670</v>
      </c>
      <c r="M734" s="1">
        <v>0.4</v>
      </c>
      <c r="N734" s="1" t="s">
        <v>34</v>
      </c>
      <c r="O734" s="1" t="s">
        <v>113</v>
      </c>
      <c r="P734" s="1" t="s">
        <v>114</v>
      </c>
      <c r="Q734" s="1" t="s">
        <v>1671</v>
      </c>
      <c r="R734" s="1">
        <v>11714</v>
      </c>
      <c r="S734" s="2">
        <v>42078</v>
      </c>
      <c r="T734" s="2">
        <v>42080</v>
      </c>
      <c r="U734" s="1">
        <v>8.5299999999999994</v>
      </c>
      <c r="V734" s="1">
        <v>11</v>
      </c>
      <c r="W734" s="45">
        <v>35.97</v>
      </c>
      <c r="X734" s="1">
        <v>90932</v>
      </c>
      <c r="Y734" s="1">
        <f>DataSheet!$E818-DataSheet!$D818</f>
        <v>15.15</v>
      </c>
      <c r="Z734" s="1" t="str">
        <f>_xlfn.IFS(DataSheet!$O818="Central","Chris",DataSheet!$O818="East","Erin",DataSheet!$O818="South","Sam",DataSheet!$O818="West","William")</f>
        <v>Erin</v>
      </c>
    </row>
    <row r="735" spans="1:26" ht="15" x14ac:dyDescent="0.25">
      <c r="A735" s="1">
        <v>145</v>
      </c>
      <c r="B735" s="1" t="s">
        <v>530</v>
      </c>
      <c r="C735" s="1" t="s">
        <v>49</v>
      </c>
      <c r="D735" s="1">
        <v>7.0000000000000007E-2</v>
      </c>
      <c r="E735" s="1">
        <v>154.13</v>
      </c>
      <c r="F735" s="1">
        <v>69</v>
      </c>
      <c r="G735" s="1" t="s">
        <v>89</v>
      </c>
      <c r="H735" s="1" t="s">
        <v>73</v>
      </c>
      <c r="I735" s="1" t="s">
        <v>30</v>
      </c>
      <c r="J735" s="1" t="s">
        <v>31</v>
      </c>
      <c r="K735" s="1" t="s">
        <v>66</v>
      </c>
      <c r="L735" s="1" t="s">
        <v>926</v>
      </c>
      <c r="M735" s="1">
        <v>0.68</v>
      </c>
      <c r="N735" s="1" t="s">
        <v>34</v>
      </c>
      <c r="O735" s="1" t="s">
        <v>113</v>
      </c>
      <c r="P735" s="1" t="s">
        <v>322</v>
      </c>
      <c r="Q735" s="1" t="s">
        <v>532</v>
      </c>
      <c r="R735" s="1">
        <v>15122</v>
      </c>
      <c r="S735" s="2">
        <v>42079</v>
      </c>
      <c r="T735" s="2">
        <v>42079</v>
      </c>
      <c r="U735" s="1">
        <v>-634.73410000000001</v>
      </c>
      <c r="V735" s="1">
        <v>3</v>
      </c>
      <c r="W735" s="45">
        <v>453.62</v>
      </c>
      <c r="X735" s="1">
        <v>91089</v>
      </c>
      <c r="Y735" s="1">
        <f>DataSheet!$E823-DataSheet!$D823</f>
        <v>125.97999999999999</v>
      </c>
      <c r="Z735" s="1" t="str">
        <f>_xlfn.IFS(DataSheet!$O823="Central","Chris",DataSheet!$O823="East","Erin",DataSheet!$O823="South","Sam",DataSheet!$O823="West","William")</f>
        <v>Erin</v>
      </c>
    </row>
    <row r="736" spans="1:26" ht="15" x14ac:dyDescent="0.25">
      <c r="A736" s="1">
        <v>339</v>
      </c>
      <c r="B736" s="1" t="s">
        <v>1698</v>
      </c>
      <c r="C736" s="1" t="s">
        <v>118</v>
      </c>
      <c r="D736" s="1">
        <v>0.08</v>
      </c>
      <c r="E736" s="1">
        <v>7.77</v>
      </c>
      <c r="F736" s="1">
        <v>9.23</v>
      </c>
      <c r="G736" s="1" t="s">
        <v>40</v>
      </c>
      <c r="H736" s="1" t="s">
        <v>96</v>
      </c>
      <c r="I736" s="1" t="s">
        <v>50</v>
      </c>
      <c r="J736" s="1" t="s">
        <v>97</v>
      </c>
      <c r="K736" s="1" t="s">
        <v>75</v>
      </c>
      <c r="L736" s="1" t="s">
        <v>479</v>
      </c>
      <c r="M736" s="1">
        <v>0.57999999999999996</v>
      </c>
      <c r="N736" s="1" t="s">
        <v>34</v>
      </c>
      <c r="O736" s="1" t="s">
        <v>113</v>
      </c>
      <c r="P736" s="1" t="s">
        <v>319</v>
      </c>
      <c r="Q736" s="1" t="s">
        <v>1485</v>
      </c>
      <c r="R736" s="1">
        <v>43229</v>
      </c>
      <c r="S736" s="2">
        <v>42080</v>
      </c>
      <c r="T736" s="2">
        <v>42081</v>
      </c>
      <c r="U736" s="1">
        <v>-83.65</v>
      </c>
      <c r="V736" s="1">
        <v>5</v>
      </c>
      <c r="W736" s="45">
        <v>40.299999999999997</v>
      </c>
      <c r="X736" s="1">
        <v>90583</v>
      </c>
      <c r="Y736" s="1">
        <f>DataSheet!$E833-DataSheet!$D833</f>
        <v>419.17</v>
      </c>
      <c r="Z736" s="1" t="str">
        <f>_xlfn.IFS(DataSheet!$O833="Central","Chris",DataSheet!$O833="East","Erin",DataSheet!$O833="South","Sam",DataSheet!$O833="West","William")</f>
        <v>Erin</v>
      </c>
    </row>
    <row r="737" spans="1:26" ht="15" x14ac:dyDescent="0.25">
      <c r="A737" s="1">
        <v>339</v>
      </c>
      <c r="B737" s="1" t="s">
        <v>1698</v>
      </c>
      <c r="C737" s="1" t="s">
        <v>118</v>
      </c>
      <c r="D737" s="1">
        <v>7.0000000000000007E-2</v>
      </c>
      <c r="E737" s="1">
        <v>7.59</v>
      </c>
      <c r="F737" s="1">
        <v>4</v>
      </c>
      <c r="G737" s="1" t="s">
        <v>40</v>
      </c>
      <c r="H737" s="1" t="s">
        <v>96</v>
      </c>
      <c r="I737" s="1" t="s">
        <v>30</v>
      </c>
      <c r="J737" s="1" t="s">
        <v>128</v>
      </c>
      <c r="K737" s="1" t="s">
        <v>52</v>
      </c>
      <c r="L737" s="1" t="s">
        <v>1689</v>
      </c>
      <c r="M737" s="1">
        <v>0.42</v>
      </c>
      <c r="N737" s="1" t="s">
        <v>34</v>
      </c>
      <c r="O737" s="1" t="s">
        <v>113</v>
      </c>
      <c r="P737" s="1" t="s">
        <v>319</v>
      </c>
      <c r="Q737" s="1" t="s">
        <v>1485</v>
      </c>
      <c r="R737" s="1">
        <v>43229</v>
      </c>
      <c r="S737" s="2">
        <v>42080</v>
      </c>
      <c r="T737" s="2">
        <v>42082</v>
      </c>
      <c r="U737" s="1">
        <v>24.39</v>
      </c>
      <c r="V737" s="1">
        <v>15</v>
      </c>
      <c r="W737" s="45">
        <v>111.88</v>
      </c>
      <c r="X737" s="1">
        <v>90583</v>
      </c>
      <c r="Y737" s="1">
        <f>DataSheet!$E834-DataSheet!$D834</f>
        <v>35.43</v>
      </c>
      <c r="Z737" s="1" t="str">
        <f>_xlfn.IFS(DataSheet!$O834="Central","Chris",DataSheet!$O834="East","Erin",DataSheet!$O834="South","Sam",DataSheet!$O834="West","William")</f>
        <v>Erin</v>
      </c>
    </row>
    <row r="738" spans="1:26" ht="15" x14ac:dyDescent="0.25">
      <c r="A738" s="1">
        <v>1808</v>
      </c>
      <c r="B738" s="1" t="s">
        <v>1699</v>
      </c>
      <c r="C738" s="1" t="s">
        <v>118</v>
      </c>
      <c r="D738" s="1">
        <v>0.01</v>
      </c>
      <c r="E738" s="1">
        <v>8.1199999999999992</v>
      </c>
      <c r="F738" s="1">
        <v>2.83</v>
      </c>
      <c r="G738" s="1" t="s">
        <v>89</v>
      </c>
      <c r="H738" s="1" t="s">
        <v>73</v>
      </c>
      <c r="I738" s="1" t="s">
        <v>42</v>
      </c>
      <c r="J738" s="1" t="s">
        <v>43</v>
      </c>
      <c r="K738" s="1" t="s">
        <v>44</v>
      </c>
      <c r="L738" s="1" t="s">
        <v>1700</v>
      </c>
      <c r="M738" s="1">
        <v>0.77</v>
      </c>
      <c r="N738" s="1" t="s">
        <v>34</v>
      </c>
      <c r="O738" s="1" t="s">
        <v>113</v>
      </c>
      <c r="P738" s="1" t="s">
        <v>905</v>
      </c>
      <c r="Q738" s="1" t="s">
        <v>1701</v>
      </c>
      <c r="R738" s="1">
        <v>26101</v>
      </c>
      <c r="S738" s="2">
        <v>42080</v>
      </c>
      <c r="T738" s="2">
        <v>42081</v>
      </c>
      <c r="U738" s="1">
        <v>-40.76</v>
      </c>
      <c r="V738" s="1">
        <v>10</v>
      </c>
      <c r="W738" s="45">
        <v>88.64</v>
      </c>
      <c r="X738" s="1">
        <v>89251</v>
      </c>
      <c r="Y738" s="1">
        <f>DataSheet!$E835-DataSheet!$D835</f>
        <v>47.87</v>
      </c>
      <c r="Z738" s="1" t="str">
        <f>_xlfn.IFS(DataSheet!$O835="Central","Chris",DataSheet!$O835="East","Erin",DataSheet!$O835="South","Sam",DataSheet!$O835="West","William")</f>
        <v>Erin</v>
      </c>
    </row>
    <row r="739" spans="1:26" ht="15" x14ac:dyDescent="0.25">
      <c r="A739" s="1">
        <v>1364</v>
      </c>
      <c r="B739" s="1" t="s">
        <v>1702</v>
      </c>
      <c r="C739" s="1" t="s">
        <v>72</v>
      </c>
      <c r="D739" s="1">
        <v>0.1</v>
      </c>
      <c r="E739" s="1">
        <v>5.98</v>
      </c>
      <c r="F739" s="1">
        <v>5.35</v>
      </c>
      <c r="G739" s="1" t="s">
        <v>40</v>
      </c>
      <c r="H739" s="1" t="s">
        <v>73</v>
      </c>
      <c r="I739" s="1" t="s">
        <v>50</v>
      </c>
      <c r="J739" s="1" t="s">
        <v>90</v>
      </c>
      <c r="K739" s="1" t="s">
        <v>75</v>
      </c>
      <c r="L739" s="1" t="s">
        <v>811</v>
      </c>
      <c r="M739" s="1">
        <v>0.4</v>
      </c>
      <c r="N739" s="1" t="s">
        <v>34</v>
      </c>
      <c r="O739" s="1" t="s">
        <v>113</v>
      </c>
      <c r="P739" s="1" t="s">
        <v>420</v>
      </c>
      <c r="Q739" s="1" t="s">
        <v>1703</v>
      </c>
      <c r="R739" s="1">
        <v>20746</v>
      </c>
      <c r="S739" s="2">
        <v>42080</v>
      </c>
      <c r="T739" s="2">
        <v>42080</v>
      </c>
      <c r="U739" s="1">
        <v>-90.26</v>
      </c>
      <c r="V739" s="1">
        <v>10</v>
      </c>
      <c r="W739" s="45">
        <v>57.34</v>
      </c>
      <c r="X739" s="1">
        <v>89994</v>
      </c>
      <c r="Y739" s="1">
        <f>DataSheet!$E836-DataSheet!$D836</f>
        <v>21.930000000000003</v>
      </c>
      <c r="Z739" s="1" t="str">
        <f>_xlfn.IFS(DataSheet!$O836="Central","Chris",DataSheet!$O836="East","Erin",DataSheet!$O836="South","Sam",DataSheet!$O836="West","William")</f>
        <v>Erin</v>
      </c>
    </row>
    <row r="740" spans="1:26" ht="15" x14ac:dyDescent="0.25">
      <c r="A740" s="1">
        <v>1197</v>
      </c>
      <c r="B740" s="1" t="s">
        <v>1710</v>
      </c>
      <c r="C740" s="1" t="s">
        <v>39</v>
      </c>
      <c r="D740" s="1">
        <v>0.08</v>
      </c>
      <c r="E740" s="1">
        <v>355.98</v>
      </c>
      <c r="F740" s="1">
        <v>58.92</v>
      </c>
      <c r="G740" s="1" t="s">
        <v>28</v>
      </c>
      <c r="H740" s="1" t="s">
        <v>29</v>
      </c>
      <c r="I740" s="1" t="s">
        <v>30</v>
      </c>
      <c r="J740" s="1" t="s">
        <v>111</v>
      </c>
      <c r="K740" s="1" t="s">
        <v>59</v>
      </c>
      <c r="L740" s="1" t="s">
        <v>696</v>
      </c>
      <c r="M740" s="1">
        <v>0.64</v>
      </c>
      <c r="N740" s="1" t="s">
        <v>34</v>
      </c>
      <c r="O740" s="1" t="s">
        <v>113</v>
      </c>
      <c r="P740" s="1" t="s">
        <v>405</v>
      </c>
      <c r="Q740" s="1" t="s">
        <v>1711</v>
      </c>
      <c r="R740" s="1">
        <v>1776</v>
      </c>
      <c r="S740" s="2">
        <v>42081</v>
      </c>
      <c r="T740" s="2">
        <v>42083</v>
      </c>
      <c r="U740" s="1">
        <v>103.83</v>
      </c>
      <c r="V740" s="1">
        <v>4</v>
      </c>
      <c r="W740" s="45">
        <v>1350.94</v>
      </c>
      <c r="X740" s="1">
        <v>87583</v>
      </c>
      <c r="Y740" s="1">
        <f>DataSheet!$E840-DataSheet!$D840</f>
        <v>14.23</v>
      </c>
      <c r="Z740" s="1" t="str">
        <f>_xlfn.IFS(DataSheet!$O840="Central","Chris",DataSheet!$O840="East","Erin",DataSheet!$O840="South","Sam",DataSheet!$O840="West","William")</f>
        <v>Erin</v>
      </c>
    </row>
    <row r="741" spans="1:26" ht="15" x14ac:dyDescent="0.25">
      <c r="A741" s="1">
        <v>2747</v>
      </c>
      <c r="B741" s="1" t="s">
        <v>1008</v>
      </c>
      <c r="C741" s="1" t="s">
        <v>118</v>
      </c>
      <c r="D741" s="1">
        <v>0.01</v>
      </c>
      <c r="E741" s="1">
        <v>220.98</v>
      </c>
      <c r="F741" s="1">
        <v>64.66</v>
      </c>
      <c r="G741" s="1" t="s">
        <v>28</v>
      </c>
      <c r="H741" s="1" t="s">
        <v>96</v>
      </c>
      <c r="I741" s="1" t="s">
        <v>30</v>
      </c>
      <c r="J741" s="1" t="s">
        <v>119</v>
      </c>
      <c r="K741" s="1" t="s">
        <v>32</v>
      </c>
      <c r="L741" s="1" t="s">
        <v>1719</v>
      </c>
      <c r="M741" s="1">
        <v>0.62</v>
      </c>
      <c r="N741" s="1" t="s">
        <v>34</v>
      </c>
      <c r="O741" s="1" t="s">
        <v>113</v>
      </c>
      <c r="P741" s="1" t="s">
        <v>114</v>
      </c>
      <c r="Q741" s="1" t="s">
        <v>115</v>
      </c>
      <c r="R741" s="1">
        <v>10115</v>
      </c>
      <c r="S741" s="2">
        <v>42081</v>
      </c>
      <c r="T741" s="2">
        <v>42082</v>
      </c>
      <c r="U741" s="1">
        <v>1049.03</v>
      </c>
      <c r="V741" s="1">
        <v>44</v>
      </c>
      <c r="W741" s="45">
        <v>10364.36</v>
      </c>
      <c r="X741" s="1">
        <v>23751</v>
      </c>
      <c r="Y741" s="1">
        <f>DataSheet!$E846-DataSheet!$D846</f>
        <v>300.62</v>
      </c>
      <c r="Z741" s="1" t="str">
        <f>_xlfn.IFS(DataSheet!$O846="Central","Chris",DataSheet!$O846="East","Erin",DataSheet!$O846="South","Sam",DataSheet!$O846="West","William")</f>
        <v>Erin</v>
      </c>
    </row>
    <row r="742" spans="1:26" ht="15" x14ac:dyDescent="0.25">
      <c r="A742" s="1">
        <v>383</v>
      </c>
      <c r="B742" s="1" t="s">
        <v>1724</v>
      </c>
      <c r="C742" s="1" t="s">
        <v>27</v>
      </c>
      <c r="D742" s="1">
        <v>0.06</v>
      </c>
      <c r="E742" s="1">
        <v>5.34</v>
      </c>
      <c r="F742" s="1">
        <v>5.63</v>
      </c>
      <c r="G742" s="1" t="s">
        <v>40</v>
      </c>
      <c r="H742" s="1" t="s">
        <v>96</v>
      </c>
      <c r="I742" s="1" t="s">
        <v>50</v>
      </c>
      <c r="J742" s="1" t="s">
        <v>74</v>
      </c>
      <c r="K742" s="1" t="s">
        <v>75</v>
      </c>
      <c r="L742" s="1" t="s">
        <v>1725</v>
      </c>
      <c r="M742" s="1">
        <v>0.39</v>
      </c>
      <c r="N742" s="1" t="s">
        <v>34</v>
      </c>
      <c r="O742" s="1" t="s">
        <v>113</v>
      </c>
      <c r="P742" s="1" t="s">
        <v>322</v>
      </c>
      <c r="Q742" s="1" t="s">
        <v>1726</v>
      </c>
      <c r="R742" s="1">
        <v>19026</v>
      </c>
      <c r="S742" s="2">
        <v>42082</v>
      </c>
      <c r="T742" s="2">
        <v>42082</v>
      </c>
      <c r="U742" s="1">
        <v>-82.822999999999993</v>
      </c>
      <c r="V742" s="1">
        <v>7</v>
      </c>
      <c r="W742" s="45">
        <v>38.65</v>
      </c>
      <c r="X742" s="1">
        <v>88928</v>
      </c>
      <c r="Y742" s="1">
        <f>DataSheet!$E848-DataSheet!$D848</f>
        <v>104.75</v>
      </c>
      <c r="Z742" s="1" t="str">
        <f>_xlfn.IFS(DataSheet!$O848="Central","Chris",DataSheet!$O848="East","Erin",DataSheet!$O848="South","Sam",DataSheet!$O848="West","William")</f>
        <v>Erin</v>
      </c>
    </row>
    <row r="743" spans="1:26" ht="15" x14ac:dyDescent="0.25">
      <c r="A743" s="1">
        <v>383</v>
      </c>
      <c r="B743" s="1" t="s">
        <v>1724</v>
      </c>
      <c r="C743" s="1" t="s">
        <v>27</v>
      </c>
      <c r="D743" s="1">
        <v>7.0000000000000007E-2</v>
      </c>
      <c r="E743" s="1">
        <v>65.989999999999995</v>
      </c>
      <c r="F743" s="1">
        <v>5.26</v>
      </c>
      <c r="G743" s="1" t="s">
        <v>89</v>
      </c>
      <c r="H743" s="1" t="s">
        <v>96</v>
      </c>
      <c r="I743" s="1" t="s">
        <v>42</v>
      </c>
      <c r="J743" s="1" t="s">
        <v>137</v>
      </c>
      <c r="K743" s="1" t="s">
        <v>75</v>
      </c>
      <c r="L743" s="1" t="s">
        <v>1727</v>
      </c>
      <c r="M743" s="1">
        <v>0.56000000000000005</v>
      </c>
      <c r="N743" s="1" t="s">
        <v>34</v>
      </c>
      <c r="O743" s="1" t="s">
        <v>113</v>
      </c>
      <c r="P743" s="1" t="s">
        <v>322</v>
      </c>
      <c r="Q743" s="1" t="s">
        <v>1726</v>
      </c>
      <c r="R743" s="1">
        <v>19026</v>
      </c>
      <c r="S743" s="2">
        <v>42082</v>
      </c>
      <c r="T743" s="2">
        <v>42084</v>
      </c>
      <c r="U743" s="1">
        <v>107.08199999999999</v>
      </c>
      <c r="V743" s="1">
        <v>5</v>
      </c>
      <c r="W743" s="45">
        <v>279.83</v>
      </c>
      <c r="X743" s="1">
        <v>88928</v>
      </c>
      <c r="Y743" s="1">
        <f>DataSheet!$E849-DataSheet!$D849</f>
        <v>300.62</v>
      </c>
      <c r="Z743" s="1" t="str">
        <f>_xlfn.IFS(DataSheet!$O849="Central","Chris",DataSheet!$O849="East","Erin",DataSheet!$O849="South","Sam",DataSheet!$O849="West","William")</f>
        <v>Erin</v>
      </c>
    </row>
    <row r="744" spans="1:26" ht="15" x14ac:dyDescent="0.25">
      <c r="A744" s="1">
        <v>2884</v>
      </c>
      <c r="B744" s="1" t="s">
        <v>1742</v>
      </c>
      <c r="C744" s="1" t="s">
        <v>39</v>
      </c>
      <c r="D744" s="1">
        <v>7.0000000000000007E-2</v>
      </c>
      <c r="E744" s="1">
        <v>28.99</v>
      </c>
      <c r="F744" s="1">
        <v>8.59</v>
      </c>
      <c r="G744" s="1" t="s">
        <v>40</v>
      </c>
      <c r="H744" s="1" t="s">
        <v>41</v>
      </c>
      <c r="I744" s="1" t="s">
        <v>42</v>
      </c>
      <c r="J744" s="1" t="s">
        <v>137</v>
      </c>
      <c r="K744" s="1" t="s">
        <v>146</v>
      </c>
      <c r="L744" s="1" t="s">
        <v>1031</v>
      </c>
      <c r="M744" s="1">
        <v>0.56000000000000005</v>
      </c>
      <c r="N744" s="1" t="s">
        <v>34</v>
      </c>
      <c r="O744" s="1" t="s">
        <v>113</v>
      </c>
      <c r="P744" s="1" t="s">
        <v>319</v>
      </c>
      <c r="Q744" s="1" t="s">
        <v>1743</v>
      </c>
      <c r="R744" s="1">
        <v>44039</v>
      </c>
      <c r="S744" s="2">
        <v>42082</v>
      </c>
      <c r="T744" s="2">
        <v>42082</v>
      </c>
      <c r="U744" s="1">
        <v>-12.077999999999999</v>
      </c>
      <c r="V744" s="1">
        <v>10</v>
      </c>
      <c r="W744" s="45">
        <v>240.21</v>
      </c>
      <c r="X744" s="1">
        <v>87631</v>
      </c>
      <c r="Y744" s="1">
        <f>DataSheet!$E858-DataSheet!$D858</f>
        <v>24.96</v>
      </c>
      <c r="Z744" s="1" t="str">
        <f>_xlfn.IFS(DataSheet!$O858="Central","Chris",DataSheet!$O858="East","Erin",DataSheet!$O858="South","Sam",DataSheet!$O858="West","William")</f>
        <v>Erin</v>
      </c>
    </row>
    <row r="745" spans="1:26" ht="15" x14ac:dyDescent="0.25">
      <c r="A745" s="1">
        <v>1854</v>
      </c>
      <c r="B745" s="1" t="s">
        <v>1749</v>
      </c>
      <c r="C745" s="1" t="s">
        <v>72</v>
      </c>
      <c r="D745" s="1">
        <v>0.02</v>
      </c>
      <c r="E745" s="1">
        <v>30.73</v>
      </c>
      <c r="F745" s="1">
        <v>4</v>
      </c>
      <c r="G745" s="1" t="s">
        <v>40</v>
      </c>
      <c r="H745" s="1" t="s">
        <v>73</v>
      </c>
      <c r="I745" s="1" t="s">
        <v>42</v>
      </c>
      <c r="J745" s="1" t="s">
        <v>43</v>
      </c>
      <c r="K745" s="1" t="s">
        <v>75</v>
      </c>
      <c r="L745" s="1" t="s">
        <v>676</v>
      </c>
      <c r="M745" s="1">
        <v>0.75</v>
      </c>
      <c r="N745" s="1" t="s">
        <v>34</v>
      </c>
      <c r="O745" s="1" t="s">
        <v>113</v>
      </c>
      <c r="P745" s="1" t="s">
        <v>250</v>
      </c>
      <c r="Q745" s="1" t="s">
        <v>1750</v>
      </c>
      <c r="R745" s="1">
        <v>6478</v>
      </c>
      <c r="S745" s="2">
        <v>42082</v>
      </c>
      <c r="T745" s="2">
        <v>42085</v>
      </c>
      <c r="U745" s="1">
        <v>72.78</v>
      </c>
      <c r="V745" s="1">
        <v>16</v>
      </c>
      <c r="W745" s="45">
        <v>522.22</v>
      </c>
      <c r="X745" s="1">
        <v>86847</v>
      </c>
      <c r="Y745" s="1">
        <f>DataSheet!$E862-DataSheet!$D862</f>
        <v>280.89000000000004</v>
      </c>
      <c r="Z745" s="1" t="str">
        <f>_xlfn.IFS(DataSheet!$O862="Central","Chris",DataSheet!$O862="East","Erin",DataSheet!$O862="South","Sam",DataSheet!$O862="West","William")</f>
        <v>Erin</v>
      </c>
    </row>
    <row r="746" spans="1:26" ht="15" x14ac:dyDescent="0.25">
      <c r="A746" s="1">
        <v>315</v>
      </c>
      <c r="B746" s="1" t="s">
        <v>1762</v>
      </c>
      <c r="C746" s="1" t="s">
        <v>118</v>
      </c>
      <c r="D746" s="1">
        <v>0.01</v>
      </c>
      <c r="E746" s="1">
        <v>19.98</v>
      </c>
      <c r="F746" s="1">
        <v>4</v>
      </c>
      <c r="G746" s="1" t="s">
        <v>40</v>
      </c>
      <c r="H746" s="1" t="s">
        <v>96</v>
      </c>
      <c r="I746" s="1" t="s">
        <v>42</v>
      </c>
      <c r="J746" s="1" t="s">
        <v>43</v>
      </c>
      <c r="K746" s="1" t="s">
        <v>75</v>
      </c>
      <c r="L746" s="1" t="s">
        <v>1763</v>
      </c>
      <c r="M746" s="1">
        <v>0.68</v>
      </c>
      <c r="N746" s="1" t="s">
        <v>34</v>
      </c>
      <c r="O746" s="1" t="s">
        <v>113</v>
      </c>
      <c r="P746" s="1" t="s">
        <v>405</v>
      </c>
      <c r="Q746" s="1" t="s">
        <v>1764</v>
      </c>
      <c r="R746" s="1">
        <v>1007</v>
      </c>
      <c r="S746" s="2">
        <v>42083</v>
      </c>
      <c r="T746" s="2">
        <v>42083</v>
      </c>
      <c r="U746" s="1">
        <v>-72.23</v>
      </c>
      <c r="V746" s="1">
        <v>2</v>
      </c>
      <c r="W746" s="45">
        <v>43.08</v>
      </c>
      <c r="X746" s="1">
        <v>89166</v>
      </c>
      <c r="Y746" s="1">
        <f>DataSheet!$E873-DataSheet!$D873</f>
        <v>122.92999999999999</v>
      </c>
      <c r="Z746" s="1" t="str">
        <f>_xlfn.IFS(DataSheet!$O873="Central","Chris",DataSheet!$O873="East","Erin",DataSheet!$O873="South","Sam",DataSheet!$O873="West","William")</f>
        <v>Erin</v>
      </c>
    </row>
    <row r="747" spans="1:26" ht="15" x14ac:dyDescent="0.25">
      <c r="A747" s="1">
        <v>1679</v>
      </c>
      <c r="B747" s="1" t="s">
        <v>1768</v>
      </c>
      <c r="C747" s="1" t="s">
        <v>118</v>
      </c>
      <c r="D747" s="1">
        <v>7.0000000000000007E-2</v>
      </c>
      <c r="E747" s="1">
        <v>13.73</v>
      </c>
      <c r="F747" s="1">
        <v>6.85</v>
      </c>
      <c r="G747" s="1" t="s">
        <v>40</v>
      </c>
      <c r="H747" s="1" t="s">
        <v>41</v>
      </c>
      <c r="I747" s="1" t="s">
        <v>30</v>
      </c>
      <c r="J747" s="1" t="s">
        <v>128</v>
      </c>
      <c r="K747" s="1" t="s">
        <v>52</v>
      </c>
      <c r="L747" s="1" t="s">
        <v>1769</v>
      </c>
      <c r="M747" s="1">
        <v>0.54</v>
      </c>
      <c r="N747" s="1" t="s">
        <v>34</v>
      </c>
      <c r="O747" s="1" t="s">
        <v>113</v>
      </c>
      <c r="P747" s="1" t="s">
        <v>319</v>
      </c>
      <c r="Q747" s="1" t="s">
        <v>1770</v>
      </c>
      <c r="R747" s="1">
        <v>45324</v>
      </c>
      <c r="S747" s="2">
        <v>42083</v>
      </c>
      <c r="T747" s="2">
        <v>42084</v>
      </c>
      <c r="U747" s="1">
        <v>-22.72</v>
      </c>
      <c r="V747" s="1">
        <v>21</v>
      </c>
      <c r="W747" s="45">
        <v>276.64</v>
      </c>
      <c r="X747" s="1">
        <v>86646</v>
      </c>
      <c r="Y747" s="1">
        <f>DataSheet!$E876-DataSheet!$D876</f>
        <v>35.940000000000005</v>
      </c>
      <c r="Z747" s="1" t="str">
        <f>_xlfn.IFS(DataSheet!$O876="Central","Chris",DataSheet!$O876="East","Erin",DataSheet!$O876="South","Sam",DataSheet!$O876="West","William")</f>
        <v>Erin</v>
      </c>
    </row>
    <row r="748" spans="1:26" ht="15" x14ac:dyDescent="0.25">
      <c r="A748" s="1">
        <v>1471</v>
      </c>
      <c r="B748" s="1" t="s">
        <v>1779</v>
      </c>
      <c r="C748" s="1" t="s">
        <v>39</v>
      </c>
      <c r="D748" s="1">
        <v>0.03</v>
      </c>
      <c r="E748" s="1">
        <v>420.98</v>
      </c>
      <c r="F748" s="1">
        <v>19.989999999999998</v>
      </c>
      <c r="G748" s="1" t="s">
        <v>40</v>
      </c>
      <c r="H748" s="1" t="s">
        <v>73</v>
      </c>
      <c r="I748" s="1" t="s">
        <v>50</v>
      </c>
      <c r="J748" s="1" t="s">
        <v>74</v>
      </c>
      <c r="K748" s="1" t="s">
        <v>75</v>
      </c>
      <c r="L748" s="1" t="s">
        <v>869</v>
      </c>
      <c r="M748" s="1">
        <v>0.35</v>
      </c>
      <c r="N748" s="1" t="s">
        <v>34</v>
      </c>
      <c r="O748" s="1" t="s">
        <v>113</v>
      </c>
      <c r="P748" s="1" t="s">
        <v>319</v>
      </c>
      <c r="Q748" s="1" t="s">
        <v>1140</v>
      </c>
      <c r="R748" s="1">
        <v>43081</v>
      </c>
      <c r="S748" s="2">
        <v>42084</v>
      </c>
      <c r="T748" s="2">
        <v>42085</v>
      </c>
      <c r="U748" s="1">
        <v>3043.0311000000002</v>
      </c>
      <c r="V748" s="1">
        <v>10</v>
      </c>
      <c r="W748" s="45">
        <v>4410.1899999999996</v>
      </c>
      <c r="X748" s="1">
        <v>87077</v>
      </c>
      <c r="Y748" s="1">
        <f>DataSheet!$E881-DataSheet!$D881</f>
        <v>6.4300000000000006</v>
      </c>
      <c r="Z748" s="1" t="str">
        <f>_xlfn.IFS(DataSheet!$O881="Central","Chris",DataSheet!$O881="East","Erin",DataSheet!$O881="South","Sam",DataSheet!$O881="West","William")</f>
        <v>Erin</v>
      </c>
    </row>
    <row r="749" spans="1:26" ht="15" x14ac:dyDescent="0.25">
      <c r="A749" s="1">
        <v>2601</v>
      </c>
      <c r="B749" s="1" t="s">
        <v>1780</v>
      </c>
      <c r="C749" s="1" t="s">
        <v>49</v>
      </c>
      <c r="D749" s="1">
        <v>0.05</v>
      </c>
      <c r="E749" s="1">
        <v>5.74</v>
      </c>
      <c r="F749" s="1">
        <v>5.3</v>
      </c>
      <c r="G749" s="1" t="s">
        <v>40</v>
      </c>
      <c r="H749" s="1" t="s">
        <v>96</v>
      </c>
      <c r="I749" s="1" t="s">
        <v>50</v>
      </c>
      <c r="J749" s="1" t="s">
        <v>570</v>
      </c>
      <c r="K749" s="1" t="s">
        <v>44</v>
      </c>
      <c r="L749" s="1" t="s">
        <v>1781</v>
      </c>
      <c r="M749" s="1">
        <v>0.55000000000000004</v>
      </c>
      <c r="N749" s="1" t="s">
        <v>34</v>
      </c>
      <c r="O749" s="1" t="s">
        <v>113</v>
      </c>
      <c r="P749" s="1" t="s">
        <v>1358</v>
      </c>
      <c r="Q749" s="1" t="s">
        <v>1782</v>
      </c>
      <c r="R749" s="1">
        <v>3054</v>
      </c>
      <c r="S749" s="2">
        <v>42084</v>
      </c>
      <c r="T749" s="2">
        <v>42089</v>
      </c>
      <c r="U749" s="1">
        <v>-50.75</v>
      </c>
      <c r="V749" s="1">
        <v>7</v>
      </c>
      <c r="W749" s="45">
        <v>42.02</v>
      </c>
      <c r="X749" s="1">
        <v>87382</v>
      </c>
      <c r="Y749" s="1">
        <f>DataSheet!$E882-DataSheet!$D882</f>
        <v>7.55</v>
      </c>
      <c r="Z749" s="1" t="str">
        <f>_xlfn.IFS(DataSheet!$O882="Central","Chris",DataSheet!$O882="East","Erin",DataSheet!$O882="South","Sam",DataSheet!$O882="West","William")</f>
        <v>Erin</v>
      </c>
    </row>
    <row r="750" spans="1:26" ht="15" x14ac:dyDescent="0.25">
      <c r="A750" s="1">
        <v>2561</v>
      </c>
      <c r="B750" s="1" t="s">
        <v>1800</v>
      </c>
      <c r="C750" s="1" t="s">
        <v>72</v>
      </c>
      <c r="D750" s="1">
        <v>0.03</v>
      </c>
      <c r="E750" s="1">
        <v>160.97999999999999</v>
      </c>
      <c r="F750" s="1">
        <v>30</v>
      </c>
      <c r="G750" s="1" t="s">
        <v>28</v>
      </c>
      <c r="H750" s="1" t="s">
        <v>41</v>
      </c>
      <c r="I750" s="1" t="s">
        <v>30</v>
      </c>
      <c r="J750" s="1" t="s">
        <v>111</v>
      </c>
      <c r="K750" s="1" t="s">
        <v>59</v>
      </c>
      <c r="L750" s="1" t="s">
        <v>894</v>
      </c>
      <c r="M750" s="1">
        <v>0.62</v>
      </c>
      <c r="N750" s="1" t="s">
        <v>34</v>
      </c>
      <c r="O750" s="1" t="s">
        <v>113</v>
      </c>
      <c r="P750" s="1" t="s">
        <v>114</v>
      </c>
      <c r="Q750" s="1" t="s">
        <v>1801</v>
      </c>
      <c r="R750" s="1">
        <v>10562</v>
      </c>
      <c r="S750" s="2">
        <v>42085</v>
      </c>
      <c r="T750" s="2">
        <v>42088</v>
      </c>
      <c r="U750" s="1">
        <v>1261.4718</v>
      </c>
      <c r="V750" s="1">
        <v>11</v>
      </c>
      <c r="W750" s="45">
        <v>1828.22</v>
      </c>
      <c r="X750" s="1">
        <v>86465</v>
      </c>
      <c r="Y750" s="1">
        <f>DataSheet!$E899-DataSheet!$D899</f>
        <v>9.42</v>
      </c>
      <c r="Z750" s="1" t="str">
        <f>_xlfn.IFS(DataSheet!$O899="Central","Chris",DataSheet!$O899="East","Erin",DataSheet!$O899="South","Sam",DataSheet!$O899="West","William")</f>
        <v>Erin</v>
      </c>
    </row>
    <row r="751" spans="1:26" ht="15" x14ac:dyDescent="0.25">
      <c r="A751" s="1">
        <v>2618</v>
      </c>
      <c r="B751" s="1" t="s">
        <v>609</v>
      </c>
      <c r="C751" s="1" t="s">
        <v>27</v>
      </c>
      <c r="D751" s="1">
        <v>0.1</v>
      </c>
      <c r="E751" s="1">
        <v>20.27</v>
      </c>
      <c r="F751" s="1">
        <v>3.99</v>
      </c>
      <c r="G751" s="1" t="s">
        <v>40</v>
      </c>
      <c r="H751" s="1" t="s">
        <v>96</v>
      </c>
      <c r="I751" s="1" t="s">
        <v>50</v>
      </c>
      <c r="J751" s="1" t="s">
        <v>97</v>
      </c>
      <c r="K751" s="1" t="s">
        <v>75</v>
      </c>
      <c r="L751" s="1" t="s">
        <v>1802</v>
      </c>
      <c r="M751" s="1">
        <v>0.56999999999999995</v>
      </c>
      <c r="N751" s="1" t="s">
        <v>34</v>
      </c>
      <c r="O751" s="1" t="s">
        <v>113</v>
      </c>
      <c r="P751" s="1" t="s">
        <v>114</v>
      </c>
      <c r="Q751" s="1" t="s">
        <v>115</v>
      </c>
      <c r="R751" s="1">
        <v>10004</v>
      </c>
      <c r="S751" s="2">
        <v>42086</v>
      </c>
      <c r="T751" s="2">
        <v>42087</v>
      </c>
      <c r="U751" s="1">
        <v>84.05</v>
      </c>
      <c r="V751" s="1">
        <v>53</v>
      </c>
      <c r="W751" s="45">
        <v>1051.52</v>
      </c>
      <c r="X751" s="1">
        <v>53153</v>
      </c>
      <c r="Y751" s="1">
        <f>DataSheet!$E901-DataSheet!$D901</f>
        <v>7.55</v>
      </c>
      <c r="Z751" s="1" t="str">
        <f>_xlfn.IFS(DataSheet!$O901="Central","Chris",DataSheet!$O901="East","Erin",DataSheet!$O901="South","Sam",DataSheet!$O901="West","William")</f>
        <v>Erin</v>
      </c>
    </row>
    <row r="752" spans="1:26" ht="15" x14ac:dyDescent="0.25">
      <c r="A752" s="1">
        <v>2618</v>
      </c>
      <c r="B752" s="1" t="s">
        <v>609</v>
      </c>
      <c r="C752" s="1" t="s">
        <v>39</v>
      </c>
      <c r="D752" s="1">
        <v>0.05</v>
      </c>
      <c r="E752" s="1">
        <v>4.84</v>
      </c>
      <c r="F752" s="1">
        <v>0.71</v>
      </c>
      <c r="G752" s="1" t="s">
        <v>89</v>
      </c>
      <c r="H752" s="1" t="s">
        <v>96</v>
      </c>
      <c r="I752" s="1" t="s">
        <v>50</v>
      </c>
      <c r="J752" s="1" t="s">
        <v>51</v>
      </c>
      <c r="K752" s="1" t="s">
        <v>52</v>
      </c>
      <c r="L752" s="1" t="s">
        <v>53</v>
      </c>
      <c r="M752" s="1">
        <v>0.52</v>
      </c>
      <c r="N752" s="1" t="s">
        <v>34</v>
      </c>
      <c r="O752" s="1" t="s">
        <v>113</v>
      </c>
      <c r="P752" s="1" t="s">
        <v>114</v>
      </c>
      <c r="Q752" s="1" t="s">
        <v>115</v>
      </c>
      <c r="R752" s="1">
        <v>10004</v>
      </c>
      <c r="S752" s="2">
        <v>42086</v>
      </c>
      <c r="T752" s="2">
        <v>42086</v>
      </c>
      <c r="U752" s="1">
        <v>29.17</v>
      </c>
      <c r="V752" s="1">
        <v>20</v>
      </c>
      <c r="W752" s="45">
        <v>103.39</v>
      </c>
      <c r="X752" s="1">
        <v>34017</v>
      </c>
      <c r="Y752" s="1">
        <f>DataSheet!$E903-DataSheet!$D903</f>
        <v>12.209999999999999</v>
      </c>
      <c r="Z752" s="1" t="str">
        <f>_xlfn.IFS(DataSheet!$O903="Central","Chris",DataSheet!$O903="East","Erin",DataSheet!$O903="South","Sam",DataSheet!$O903="West","William")</f>
        <v>Erin</v>
      </c>
    </row>
    <row r="753" spans="1:26" ht="15" x14ac:dyDescent="0.25">
      <c r="A753" s="1">
        <v>2618</v>
      </c>
      <c r="B753" s="1" t="s">
        <v>609</v>
      </c>
      <c r="C753" s="1" t="s">
        <v>39</v>
      </c>
      <c r="D753" s="1">
        <v>0.01</v>
      </c>
      <c r="E753" s="1">
        <v>14.98</v>
      </c>
      <c r="F753" s="1">
        <v>7.69</v>
      </c>
      <c r="G753" s="1" t="s">
        <v>40</v>
      </c>
      <c r="H753" s="1" t="s">
        <v>96</v>
      </c>
      <c r="I753" s="1" t="s">
        <v>50</v>
      </c>
      <c r="J753" s="1" t="s">
        <v>80</v>
      </c>
      <c r="K753" s="1" t="s">
        <v>75</v>
      </c>
      <c r="L753" s="1" t="s">
        <v>690</v>
      </c>
      <c r="M753" s="1">
        <v>0.56999999999999995</v>
      </c>
      <c r="N753" s="1" t="s">
        <v>34</v>
      </c>
      <c r="O753" s="1" t="s">
        <v>113</v>
      </c>
      <c r="P753" s="1" t="s">
        <v>114</v>
      </c>
      <c r="Q753" s="1" t="s">
        <v>115</v>
      </c>
      <c r="R753" s="1">
        <v>10004</v>
      </c>
      <c r="S753" s="2">
        <v>42086</v>
      </c>
      <c r="T753" s="2">
        <v>42088</v>
      </c>
      <c r="U753" s="1">
        <v>-48.97</v>
      </c>
      <c r="V753" s="1">
        <v>28</v>
      </c>
      <c r="W753" s="45">
        <v>435.39</v>
      </c>
      <c r="X753" s="1">
        <v>34017</v>
      </c>
      <c r="Y753" s="1">
        <f>DataSheet!$E904-DataSheet!$D904</f>
        <v>20.9</v>
      </c>
      <c r="Z753" s="1" t="str">
        <f>_xlfn.IFS(DataSheet!$O904="Central","Chris",DataSheet!$O904="East","Erin",DataSheet!$O904="South","Sam",DataSheet!$O904="West","William")</f>
        <v>Erin</v>
      </c>
    </row>
    <row r="754" spans="1:26" ht="15" x14ac:dyDescent="0.25">
      <c r="A754" s="1">
        <v>3309</v>
      </c>
      <c r="B754" s="1" t="s">
        <v>1818</v>
      </c>
      <c r="C754" s="1" t="s">
        <v>27</v>
      </c>
      <c r="D754" s="1">
        <v>0.1</v>
      </c>
      <c r="E754" s="1">
        <v>6.64</v>
      </c>
      <c r="F754" s="1">
        <v>54.95</v>
      </c>
      <c r="G754" s="1" t="s">
        <v>40</v>
      </c>
      <c r="H754" s="1" t="s">
        <v>29</v>
      </c>
      <c r="I754" s="1" t="s">
        <v>30</v>
      </c>
      <c r="J754" s="1" t="s">
        <v>128</v>
      </c>
      <c r="K754" s="1" t="s">
        <v>44</v>
      </c>
      <c r="L754" s="1" t="s">
        <v>270</v>
      </c>
      <c r="M754" s="1">
        <v>0.37</v>
      </c>
      <c r="N754" s="1" t="s">
        <v>34</v>
      </c>
      <c r="O754" s="1" t="s">
        <v>113</v>
      </c>
      <c r="P754" s="1" t="s">
        <v>405</v>
      </c>
      <c r="Q754" s="1" t="s">
        <v>1819</v>
      </c>
      <c r="R754" s="1">
        <v>1760</v>
      </c>
      <c r="S754" s="2">
        <v>42087</v>
      </c>
      <c r="T754" s="2">
        <v>42089</v>
      </c>
      <c r="U754" s="1">
        <v>-25</v>
      </c>
      <c r="V754" s="1">
        <v>4</v>
      </c>
      <c r="W754" s="45">
        <v>25.31</v>
      </c>
      <c r="X754" s="1">
        <v>90460</v>
      </c>
      <c r="Y754" s="1">
        <f>DataSheet!$E912-DataSheet!$D912</f>
        <v>7.62</v>
      </c>
      <c r="Z754" s="1" t="str">
        <f>_xlfn.IFS(DataSheet!$O912="Central","Chris",DataSheet!$O912="East","Erin",DataSheet!$O912="South","Sam",DataSheet!$O912="West","William")</f>
        <v>Erin</v>
      </c>
    </row>
    <row r="755" spans="1:26" ht="15" x14ac:dyDescent="0.25">
      <c r="A755" s="1">
        <v>3310</v>
      </c>
      <c r="B755" s="1" t="s">
        <v>1820</v>
      </c>
      <c r="C755" s="1" t="s">
        <v>27</v>
      </c>
      <c r="D755" s="1">
        <v>0.05</v>
      </c>
      <c r="E755" s="1">
        <v>90.48</v>
      </c>
      <c r="F755" s="1">
        <v>19.989999999999998</v>
      </c>
      <c r="G755" s="1" t="s">
        <v>40</v>
      </c>
      <c r="H755" s="1" t="s">
        <v>29</v>
      </c>
      <c r="I755" s="1" t="s">
        <v>50</v>
      </c>
      <c r="J755" s="1" t="s">
        <v>347</v>
      </c>
      <c r="K755" s="1" t="s">
        <v>75</v>
      </c>
      <c r="L755" s="1" t="s">
        <v>504</v>
      </c>
      <c r="M755" s="1">
        <v>0.4</v>
      </c>
      <c r="N755" s="1" t="s">
        <v>34</v>
      </c>
      <c r="O755" s="1" t="s">
        <v>113</v>
      </c>
      <c r="P755" s="1" t="s">
        <v>405</v>
      </c>
      <c r="Q755" s="1" t="s">
        <v>1821</v>
      </c>
      <c r="R755" s="1">
        <v>2563</v>
      </c>
      <c r="S755" s="2">
        <v>42087</v>
      </c>
      <c r="T755" s="2">
        <v>42088</v>
      </c>
      <c r="U755" s="1">
        <v>255.1482</v>
      </c>
      <c r="V755" s="1">
        <v>4</v>
      </c>
      <c r="W755" s="45">
        <v>369.78</v>
      </c>
      <c r="X755" s="1">
        <v>90460</v>
      </c>
      <c r="Y755" s="1">
        <f>DataSheet!$E913-DataSheet!$D913</f>
        <v>4.92</v>
      </c>
      <c r="Z755" s="1" t="str">
        <f>_xlfn.IFS(DataSheet!$O913="Central","Chris",DataSheet!$O913="East","Erin",DataSheet!$O913="South","Sam",DataSheet!$O913="West","William")</f>
        <v>Erin</v>
      </c>
    </row>
    <row r="756" spans="1:26" ht="15" x14ac:dyDescent="0.25">
      <c r="A756" s="1">
        <v>1062</v>
      </c>
      <c r="B756" s="1" t="s">
        <v>1829</v>
      </c>
      <c r="C756" s="1" t="s">
        <v>118</v>
      </c>
      <c r="D756" s="1">
        <v>0.09</v>
      </c>
      <c r="E756" s="1">
        <v>138.75</v>
      </c>
      <c r="F756" s="1">
        <v>52.42</v>
      </c>
      <c r="G756" s="1" t="s">
        <v>28</v>
      </c>
      <c r="H756" s="1" t="s">
        <v>29</v>
      </c>
      <c r="I756" s="1" t="s">
        <v>30</v>
      </c>
      <c r="J756" s="1" t="s">
        <v>31</v>
      </c>
      <c r="K756" s="1" t="s">
        <v>32</v>
      </c>
      <c r="L756" s="1" t="s">
        <v>1828</v>
      </c>
      <c r="M756" s="1">
        <v>0.74</v>
      </c>
      <c r="N756" s="1" t="s">
        <v>34</v>
      </c>
      <c r="O756" s="1" t="s">
        <v>113</v>
      </c>
      <c r="P756" s="1" t="s">
        <v>114</v>
      </c>
      <c r="Q756" s="1" t="s">
        <v>1830</v>
      </c>
      <c r="R756" s="1">
        <v>11727</v>
      </c>
      <c r="S756" s="2">
        <v>42087</v>
      </c>
      <c r="T756" s="2">
        <v>42088</v>
      </c>
      <c r="U756" s="1">
        <v>-335.31712499999998</v>
      </c>
      <c r="V756" s="1">
        <v>6</v>
      </c>
      <c r="W756" s="45">
        <v>659.42</v>
      </c>
      <c r="X756" s="1">
        <v>91354</v>
      </c>
      <c r="Y756" s="1">
        <f>DataSheet!$E918-DataSheet!$D918</f>
        <v>42.769999999999996</v>
      </c>
      <c r="Z756" s="1" t="str">
        <f>_xlfn.IFS(DataSheet!$O918="Central","Chris",DataSheet!$O918="East","Erin",DataSheet!$O918="South","Sam",DataSheet!$O918="West","William")</f>
        <v>Erin</v>
      </c>
    </row>
    <row r="757" spans="1:26" ht="15" x14ac:dyDescent="0.25">
      <c r="A757" s="1">
        <v>1699</v>
      </c>
      <c r="B757" s="1" t="s">
        <v>1856</v>
      </c>
      <c r="C757" s="1" t="s">
        <v>49</v>
      </c>
      <c r="D757" s="1">
        <v>0.05</v>
      </c>
      <c r="E757" s="1">
        <v>3.98</v>
      </c>
      <c r="F757" s="1">
        <v>5.26</v>
      </c>
      <c r="G757" s="1" t="s">
        <v>40</v>
      </c>
      <c r="H757" s="1" t="s">
        <v>29</v>
      </c>
      <c r="I757" s="1" t="s">
        <v>50</v>
      </c>
      <c r="J757" s="1" t="s">
        <v>74</v>
      </c>
      <c r="K757" s="1" t="s">
        <v>75</v>
      </c>
      <c r="L757" s="1" t="s">
        <v>1857</v>
      </c>
      <c r="M757" s="1">
        <v>0.38</v>
      </c>
      <c r="N757" s="1" t="s">
        <v>34</v>
      </c>
      <c r="O757" s="1" t="s">
        <v>113</v>
      </c>
      <c r="P757" s="1" t="s">
        <v>322</v>
      </c>
      <c r="Q757" s="1" t="s">
        <v>1858</v>
      </c>
      <c r="R757" s="1">
        <v>19057</v>
      </c>
      <c r="S757" s="2">
        <v>42088</v>
      </c>
      <c r="T757" s="2">
        <v>42092</v>
      </c>
      <c r="U757" s="1">
        <v>-152.52449999999999</v>
      </c>
      <c r="V757" s="1">
        <v>12</v>
      </c>
      <c r="W757" s="45">
        <v>49.44</v>
      </c>
      <c r="X757" s="1">
        <v>87345</v>
      </c>
      <c r="Y757" s="1">
        <f>DataSheet!$E935-DataSheet!$D935</f>
        <v>35.93</v>
      </c>
      <c r="Z757" s="1" t="str">
        <f>_xlfn.IFS(DataSheet!$O935="Central","Chris",DataSheet!$O935="East","Erin",DataSheet!$O935="South","Sam",DataSheet!$O935="West","William")</f>
        <v>Erin</v>
      </c>
    </row>
    <row r="758" spans="1:26" ht="15" x14ac:dyDescent="0.25">
      <c r="A758" s="1">
        <v>1699</v>
      </c>
      <c r="B758" s="1" t="s">
        <v>1856</v>
      </c>
      <c r="C758" s="1" t="s">
        <v>49</v>
      </c>
      <c r="D758" s="1">
        <v>0.01</v>
      </c>
      <c r="E758" s="1">
        <v>6.48</v>
      </c>
      <c r="F758" s="1">
        <v>5.4</v>
      </c>
      <c r="G758" s="1" t="s">
        <v>40</v>
      </c>
      <c r="H758" s="1" t="s">
        <v>29</v>
      </c>
      <c r="I758" s="1" t="s">
        <v>50</v>
      </c>
      <c r="J758" s="1" t="s">
        <v>90</v>
      </c>
      <c r="K758" s="1" t="s">
        <v>75</v>
      </c>
      <c r="L758" s="1" t="s">
        <v>1859</v>
      </c>
      <c r="M758" s="1">
        <v>0.37</v>
      </c>
      <c r="N758" s="1" t="s">
        <v>34</v>
      </c>
      <c r="O758" s="1" t="s">
        <v>113</v>
      </c>
      <c r="P758" s="1" t="s">
        <v>322</v>
      </c>
      <c r="Q758" s="1" t="s">
        <v>1858</v>
      </c>
      <c r="R758" s="1">
        <v>19057</v>
      </c>
      <c r="S758" s="2">
        <v>42088</v>
      </c>
      <c r="T758" s="2">
        <v>42088</v>
      </c>
      <c r="U758" s="1">
        <v>-18.850000000000001</v>
      </c>
      <c r="V758" s="1">
        <v>2</v>
      </c>
      <c r="W758" s="45">
        <v>14.29</v>
      </c>
      <c r="X758" s="1">
        <v>87345</v>
      </c>
      <c r="Y758" s="1">
        <f>DataSheet!$E936-DataSheet!$D936</f>
        <v>60.9</v>
      </c>
      <c r="Z758" s="1" t="str">
        <f>_xlfn.IFS(DataSheet!$O936="Central","Chris",DataSheet!$O936="East","Erin",DataSheet!$O936="South","Sam",DataSheet!$O936="West","William")</f>
        <v>Erin</v>
      </c>
    </row>
    <row r="759" spans="1:26" ht="15" x14ac:dyDescent="0.25">
      <c r="A759" s="1">
        <v>1625</v>
      </c>
      <c r="B759" s="1" t="s">
        <v>1225</v>
      </c>
      <c r="C759" s="1" t="s">
        <v>118</v>
      </c>
      <c r="D759" s="1">
        <v>0.08</v>
      </c>
      <c r="E759" s="1">
        <v>213.45</v>
      </c>
      <c r="F759" s="1">
        <v>14.7</v>
      </c>
      <c r="G759" s="1" t="s">
        <v>28</v>
      </c>
      <c r="H759" s="1" t="s">
        <v>73</v>
      </c>
      <c r="I759" s="1" t="s">
        <v>42</v>
      </c>
      <c r="J759" s="1" t="s">
        <v>58</v>
      </c>
      <c r="K759" s="1" t="s">
        <v>59</v>
      </c>
      <c r="L759" s="1" t="s">
        <v>182</v>
      </c>
      <c r="M759" s="1">
        <v>0.59</v>
      </c>
      <c r="N759" s="1" t="s">
        <v>34</v>
      </c>
      <c r="O759" s="1" t="s">
        <v>113</v>
      </c>
      <c r="P759" s="1" t="s">
        <v>114</v>
      </c>
      <c r="Q759" s="1" t="s">
        <v>1227</v>
      </c>
      <c r="R759" s="1">
        <v>11542</v>
      </c>
      <c r="S759" s="2">
        <v>42090</v>
      </c>
      <c r="T759" s="2">
        <v>42092</v>
      </c>
      <c r="U759" s="1">
        <v>1674.7542000000001</v>
      </c>
      <c r="V759" s="1">
        <v>12</v>
      </c>
      <c r="W759" s="45">
        <v>2427.1799999999998</v>
      </c>
      <c r="X759" s="1">
        <v>90600</v>
      </c>
      <c r="Y759" s="1">
        <f>DataSheet!$E963-DataSheet!$D963</f>
        <v>699.93000000000006</v>
      </c>
      <c r="Z759" s="1" t="str">
        <f>_xlfn.IFS(DataSheet!$O963="Central","Chris",DataSheet!$O963="East","Erin",DataSheet!$O963="South","Sam",DataSheet!$O963="West","William")</f>
        <v>Erin</v>
      </c>
    </row>
    <row r="760" spans="1:26" ht="15" x14ac:dyDescent="0.25">
      <c r="A760" s="1">
        <v>1625</v>
      </c>
      <c r="B760" s="1" t="s">
        <v>1225</v>
      </c>
      <c r="C760" s="1" t="s">
        <v>118</v>
      </c>
      <c r="D760" s="1">
        <v>0.1</v>
      </c>
      <c r="E760" s="1">
        <v>55.98</v>
      </c>
      <c r="F760" s="1">
        <v>13.88</v>
      </c>
      <c r="G760" s="1" t="s">
        <v>40</v>
      </c>
      <c r="H760" s="1" t="s">
        <v>73</v>
      </c>
      <c r="I760" s="1" t="s">
        <v>50</v>
      </c>
      <c r="J760" s="1" t="s">
        <v>90</v>
      </c>
      <c r="K760" s="1" t="s">
        <v>75</v>
      </c>
      <c r="L760" s="1" t="s">
        <v>1888</v>
      </c>
      <c r="M760" s="1">
        <v>0.36</v>
      </c>
      <c r="N760" s="1" t="s">
        <v>34</v>
      </c>
      <c r="O760" s="1" t="s">
        <v>113</v>
      </c>
      <c r="P760" s="1" t="s">
        <v>114</v>
      </c>
      <c r="Q760" s="1" t="s">
        <v>1227</v>
      </c>
      <c r="R760" s="1">
        <v>11542</v>
      </c>
      <c r="S760" s="2">
        <v>42090</v>
      </c>
      <c r="T760" s="2">
        <v>42092</v>
      </c>
      <c r="U760" s="1">
        <v>300.04649999999998</v>
      </c>
      <c r="V760" s="1">
        <v>8</v>
      </c>
      <c r="W760" s="45">
        <v>434.85</v>
      </c>
      <c r="X760" s="1">
        <v>90600</v>
      </c>
      <c r="Y760" s="1">
        <f>DataSheet!$E964-DataSheet!$D964</f>
        <v>17.13</v>
      </c>
      <c r="Z760" s="1" t="str">
        <f>_xlfn.IFS(DataSheet!$O964="Central","Chris",DataSheet!$O964="East","Erin",DataSheet!$O964="South","Sam",DataSheet!$O964="West","William")</f>
        <v>Erin</v>
      </c>
    </row>
    <row r="761" spans="1:26" ht="15" x14ac:dyDescent="0.25">
      <c r="A761" s="1">
        <v>1625</v>
      </c>
      <c r="B761" s="1" t="s">
        <v>1225</v>
      </c>
      <c r="C761" s="1" t="s">
        <v>118</v>
      </c>
      <c r="D761" s="1">
        <v>0</v>
      </c>
      <c r="E761" s="1">
        <v>16.059999999999999</v>
      </c>
      <c r="F761" s="1">
        <v>8.34</v>
      </c>
      <c r="G761" s="1" t="s">
        <v>40</v>
      </c>
      <c r="H761" s="1" t="s">
        <v>73</v>
      </c>
      <c r="I761" s="1" t="s">
        <v>50</v>
      </c>
      <c r="J761" s="1" t="s">
        <v>80</v>
      </c>
      <c r="K761" s="1" t="s">
        <v>75</v>
      </c>
      <c r="L761" s="1" t="s">
        <v>1889</v>
      </c>
      <c r="M761" s="1">
        <v>0.59</v>
      </c>
      <c r="N761" s="1" t="s">
        <v>34</v>
      </c>
      <c r="O761" s="1" t="s">
        <v>113</v>
      </c>
      <c r="P761" s="1" t="s">
        <v>114</v>
      </c>
      <c r="Q761" s="1" t="s">
        <v>1227</v>
      </c>
      <c r="R761" s="1">
        <v>11542</v>
      </c>
      <c r="S761" s="2">
        <v>42090</v>
      </c>
      <c r="T761" s="2">
        <v>42091</v>
      </c>
      <c r="U761" s="1">
        <v>-28.09</v>
      </c>
      <c r="V761" s="1">
        <v>1</v>
      </c>
      <c r="W761" s="45">
        <v>19.16</v>
      </c>
      <c r="X761" s="1">
        <v>90600</v>
      </c>
      <c r="Y761" s="1">
        <f>DataSheet!$E965-DataSheet!$D965</f>
        <v>30.91</v>
      </c>
      <c r="Z761" s="1" t="str">
        <f>_xlfn.IFS(DataSheet!$O965="Central","Chris",DataSheet!$O965="East","Erin",DataSheet!$O965="South","Sam",DataSheet!$O965="West","William")</f>
        <v>Erin</v>
      </c>
    </row>
    <row r="762" spans="1:26" ht="15" x14ac:dyDescent="0.25">
      <c r="A762" s="1">
        <v>1072</v>
      </c>
      <c r="B762" s="1" t="s">
        <v>1891</v>
      </c>
      <c r="C762" s="1" t="s">
        <v>72</v>
      </c>
      <c r="D762" s="1">
        <v>0.01</v>
      </c>
      <c r="E762" s="1">
        <v>150.88999999999999</v>
      </c>
      <c r="F762" s="1">
        <v>60.2</v>
      </c>
      <c r="G762" s="1" t="s">
        <v>28</v>
      </c>
      <c r="H762" s="1" t="s">
        <v>96</v>
      </c>
      <c r="I762" s="1" t="s">
        <v>30</v>
      </c>
      <c r="J762" s="1" t="s">
        <v>111</v>
      </c>
      <c r="K762" s="1" t="s">
        <v>59</v>
      </c>
      <c r="L762" s="1" t="s">
        <v>1305</v>
      </c>
      <c r="M762" s="1">
        <v>0.77</v>
      </c>
      <c r="N762" s="1" t="s">
        <v>34</v>
      </c>
      <c r="O762" s="1" t="s">
        <v>113</v>
      </c>
      <c r="P762" s="1" t="s">
        <v>322</v>
      </c>
      <c r="Q762" s="1" t="s">
        <v>1892</v>
      </c>
      <c r="R762" s="1">
        <v>18018</v>
      </c>
      <c r="S762" s="2">
        <v>42090</v>
      </c>
      <c r="T762" s="2">
        <v>42093</v>
      </c>
      <c r="U762" s="1">
        <v>-505.76</v>
      </c>
      <c r="V762" s="1">
        <v>3</v>
      </c>
      <c r="W762" s="45">
        <v>473.53</v>
      </c>
      <c r="X762" s="1">
        <v>89631</v>
      </c>
      <c r="Y762" s="1">
        <f>DataSheet!$E967-DataSheet!$D967</f>
        <v>2.77</v>
      </c>
      <c r="Z762" s="1" t="str">
        <f>_xlfn.IFS(DataSheet!$O967="Central","Chris",DataSheet!$O967="East","Erin",DataSheet!$O967="South","Sam",DataSheet!$O967="West","William")</f>
        <v>Erin</v>
      </c>
    </row>
    <row r="763" spans="1:26" ht="15" x14ac:dyDescent="0.25">
      <c r="A763" s="1">
        <v>2338</v>
      </c>
      <c r="B763" s="1" t="s">
        <v>460</v>
      </c>
      <c r="C763" s="1" t="s">
        <v>39</v>
      </c>
      <c r="D763" s="1">
        <v>0.1</v>
      </c>
      <c r="E763" s="1">
        <v>6.75</v>
      </c>
      <c r="F763" s="1">
        <v>2.99</v>
      </c>
      <c r="G763" s="1" t="s">
        <v>40</v>
      </c>
      <c r="H763" s="1" t="s">
        <v>73</v>
      </c>
      <c r="I763" s="1" t="s">
        <v>50</v>
      </c>
      <c r="J763" s="1" t="s">
        <v>74</v>
      </c>
      <c r="K763" s="1" t="s">
        <v>75</v>
      </c>
      <c r="L763" s="1" t="s">
        <v>1908</v>
      </c>
      <c r="M763" s="1">
        <v>0.35</v>
      </c>
      <c r="N763" s="1" t="s">
        <v>34</v>
      </c>
      <c r="O763" s="1" t="s">
        <v>113</v>
      </c>
      <c r="P763" s="1" t="s">
        <v>420</v>
      </c>
      <c r="Q763" s="1" t="s">
        <v>462</v>
      </c>
      <c r="R763" s="1">
        <v>20740</v>
      </c>
      <c r="S763" s="2">
        <v>42092</v>
      </c>
      <c r="T763" s="2">
        <v>42092</v>
      </c>
      <c r="U763" s="1">
        <v>18.147500000000001</v>
      </c>
      <c r="V763" s="1">
        <v>15</v>
      </c>
      <c r="W763" s="45">
        <v>96.13</v>
      </c>
      <c r="X763" s="1">
        <v>91481</v>
      </c>
      <c r="Y763" s="1">
        <f>DataSheet!$E979-DataSheet!$D979</f>
        <v>39.97</v>
      </c>
      <c r="Z763" s="1" t="str">
        <f>_xlfn.IFS(DataSheet!$O979="Central","Chris",DataSheet!$O979="East","Erin",DataSheet!$O979="South","Sam",DataSheet!$O979="West","William")</f>
        <v>Erin</v>
      </c>
    </row>
    <row r="764" spans="1:26" ht="15" x14ac:dyDescent="0.25">
      <c r="A764" s="1">
        <v>2534</v>
      </c>
      <c r="B764" s="1" t="s">
        <v>1911</v>
      </c>
      <c r="C764" s="1" t="s">
        <v>39</v>
      </c>
      <c r="D764" s="1">
        <v>0.05</v>
      </c>
      <c r="E764" s="1">
        <v>35.99</v>
      </c>
      <c r="F764" s="1">
        <v>3.3</v>
      </c>
      <c r="G764" s="1" t="s">
        <v>40</v>
      </c>
      <c r="H764" s="1" t="s">
        <v>29</v>
      </c>
      <c r="I764" s="1" t="s">
        <v>42</v>
      </c>
      <c r="J764" s="1" t="s">
        <v>137</v>
      </c>
      <c r="K764" s="1" t="s">
        <v>44</v>
      </c>
      <c r="L764" s="1" t="s">
        <v>1912</v>
      </c>
      <c r="M764" s="1">
        <v>0.39</v>
      </c>
      <c r="N764" s="1" t="s">
        <v>34</v>
      </c>
      <c r="O764" s="1" t="s">
        <v>113</v>
      </c>
      <c r="P764" s="1" t="s">
        <v>333</v>
      </c>
      <c r="Q764" s="1" t="s">
        <v>889</v>
      </c>
      <c r="R764" s="1">
        <v>4401</v>
      </c>
      <c r="S764" s="2">
        <v>42092</v>
      </c>
      <c r="T764" s="2">
        <v>42094</v>
      </c>
      <c r="U764" s="1">
        <v>103.2723</v>
      </c>
      <c r="V764" s="1">
        <v>5</v>
      </c>
      <c r="W764" s="45">
        <v>149.66999999999999</v>
      </c>
      <c r="X764" s="1">
        <v>87451</v>
      </c>
      <c r="Y764" s="1">
        <f>DataSheet!$E981-DataSheet!$D981</f>
        <v>3.9</v>
      </c>
      <c r="Z764" s="1" t="str">
        <f>_xlfn.IFS(DataSheet!$O981="Central","Chris",DataSheet!$O981="East","Erin",DataSheet!$O981="South","Sam",DataSheet!$O981="West","William")</f>
        <v>Erin</v>
      </c>
    </row>
    <row r="765" spans="1:26" ht="15" x14ac:dyDescent="0.25">
      <c r="A765" s="1">
        <v>1028</v>
      </c>
      <c r="B765" s="1" t="s">
        <v>1914</v>
      </c>
      <c r="C765" s="1" t="s">
        <v>118</v>
      </c>
      <c r="D765" s="1">
        <v>7.0000000000000007E-2</v>
      </c>
      <c r="E765" s="1">
        <v>7.08</v>
      </c>
      <c r="F765" s="1">
        <v>2.35</v>
      </c>
      <c r="G765" s="1" t="s">
        <v>89</v>
      </c>
      <c r="H765" s="1" t="s">
        <v>29</v>
      </c>
      <c r="I765" s="1" t="s">
        <v>50</v>
      </c>
      <c r="J765" s="1" t="s">
        <v>51</v>
      </c>
      <c r="K765" s="1" t="s">
        <v>52</v>
      </c>
      <c r="L765" s="1" t="s">
        <v>1915</v>
      </c>
      <c r="M765" s="1">
        <v>0.47</v>
      </c>
      <c r="N765" s="1" t="s">
        <v>34</v>
      </c>
      <c r="O765" s="1" t="s">
        <v>113</v>
      </c>
      <c r="P765" s="1" t="s">
        <v>114</v>
      </c>
      <c r="Q765" s="1" t="s">
        <v>1916</v>
      </c>
      <c r="R765" s="1">
        <v>11725</v>
      </c>
      <c r="S765" s="2">
        <v>42092</v>
      </c>
      <c r="T765" s="2">
        <v>42093</v>
      </c>
      <c r="U765" s="1">
        <v>30.49</v>
      </c>
      <c r="V765" s="1">
        <v>13</v>
      </c>
      <c r="W765" s="45">
        <v>93.82</v>
      </c>
      <c r="X765" s="1">
        <v>89006</v>
      </c>
      <c r="Y765" s="1">
        <f>DataSheet!$E984-DataSheet!$D984</f>
        <v>1.75</v>
      </c>
      <c r="Z765" s="1" t="str">
        <f>_xlfn.IFS(DataSheet!$O984="Central","Chris",DataSheet!$O984="East","Erin",DataSheet!$O984="South","Sam",DataSheet!$O984="West","William")</f>
        <v>Erin</v>
      </c>
    </row>
    <row r="766" spans="1:26" ht="15" x14ac:dyDescent="0.25">
      <c r="A766" s="1">
        <v>1129</v>
      </c>
      <c r="B766" s="1" t="s">
        <v>788</v>
      </c>
      <c r="C766" s="1" t="s">
        <v>72</v>
      </c>
      <c r="D766" s="1">
        <v>0.05</v>
      </c>
      <c r="E766" s="1">
        <v>5.78</v>
      </c>
      <c r="F766" s="1">
        <v>7.64</v>
      </c>
      <c r="G766" s="1" t="s">
        <v>89</v>
      </c>
      <c r="H766" s="1" t="s">
        <v>96</v>
      </c>
      <c r="I766" s="1" t="s">
        <v>50</v>
      </c>
      <c r="J766" s="1" t="s">
        <v>90</v>
      </c>
      <c r="K766" s="1" t="s">
        <v>75</v>
      </c>
      <c r="L766" s="1" t="s">
        <v>1917</v>
      </c>
      <c r="M766" s="1">
        <v>0.36</v>
      </c>
      <c r="N766" s="1" t="s">
        <v>34</v>
      </c>
      <c r="O766" s="1" t="s">
        <v>113</v>
      </c>
      <c r="P766" s="1" t="s">
        <v>405</v>
      </c>
      <c r="Q766" s="1" t="s">
        <v>790</v>
      </c>
      <c r="R766" s="1">
        <v>2118</v>
      </c>
      <c r="S766" s="2">
        <v>42092</v>
      </c>
      <c r="T766" s="2">
        <v>42094</v>
      </c>
      <c r="U766" s="1">
        <v>-116.05</v>
      </c>
      <c r="V766" s="1">
        <v>29</v>
      </c>
      <c r="W766" s="45">
        <v>177.41</v>
      </c>
      <c r="X766" s="1">
        <v>49125</v>
      </c>
      <c r="Y766" s="1">
        <f>DataSheet!$E985-DataSheet!$D985</f>
        <v>193.16</v>
      </c>
      <c r="Z766" s="1" t="str">
        <f>_xlfn.IFS(DataSheet!$O985="Central","Chris",DataSheet!$O985="East","Erin",DataSheet!$O985="South","Sam",DataSheet!$O985="West","William")</f>
        <v>Erin</v>
      </c>
    </row>
    <row r="767" spans="1:26" ht="15" x14ac:dyDescent="0.25">
      <c r="A767" s="1">
        <v>2351</v>
      </c>
      <c r="B767" s="1" t="s">
        <v>1922</v>
      </c>
      <c r="C767" s="1" t="s">
        <v>27</v>
      </c>
      <c r="D767" s="1">
        <v>0.08</v>
      </c>
      <c r="E767" s="1">
        <v>6.48</v>
      </c>
      <c r="F767" s="1">
        <v>7.49</v>
      </c>
      <c r="G767" s="1" t="s">
        <v>40</v>
      </c>
      <c r="H767" s="1" t="s">
        <v>96</v>
      </c>
      <c r="I767" s="1" t="s">
        <v>50</v>
      </c>
      <c r="J767" s="1" t="s">
        <v>90</v>
      </c>
      <c r="K767" s="1" t="s">
        <v>75</v>
      </c>
      <c r="L767" s="1" t="s">
        <v>1923</v>
      </c>
      <c r="M767" s="1">
        <v>0.37</v>
      </c>
      <c r="N767" s="1" t="s">
        <v>34</v>
      </c>
      <c r="O767" s="1" t="s">
        <v>113</v>
      </c>
      <c r="P767" s="1" t="s">
        <v>420</v>
      </c>
      <c r="Q767" s="1" t="s">
        <v>1924</v>
      </c>
      <c r="R767" s="1">
        <v>21114</v>
      </c>
      <c r="S767" s="2">
        <v>42093</v>
      </c>
      <c r="T767" s="2">
        <v>42096</v>
      </c>
      <c r="U767" s="1">
        <v>-119.32</v>
      </c>
      <c r="V767" s="1">
        <v>13</v>
      </c>
      <c r="W767" s="45">
        <v>80.86</v>
      </c>
      <c r="X767" s="1">
        <v>86163</v>
      </c>
      <c r="Y767" s="1">
        <f>DataSheet!$E988-DataSheet!$D988</f>
        <v>13.700000000000001</v>
      </c>
      <c r="Z767" s="1" t="str">
        <f>_xlfn.IFS(DataSheet!$O988="Central","Chris",DataSheet!$O988="East","Erin",DataSheet!$O988="South","Sam",DataSheet!$O988="West","William")</f>
        <v>Erin</v>
      </c>
    </row>
    <row r="768" spans="1:26" ht="15" x14ac:dyDescent="0.25">
      <c r="A768" s="1">
        <v>3252</v>
      </c>
      <c r="B768" s="1" t="s">
        <v>1925</v>
      </c>
      <c r="C768" s="1" t="s">
        <v>27</v>
      </c>
      <c r="D768" s="1">
        <v>0.01</v>
      </c>
      <c r="E768" s="1">
        <v>11.34</v>
      </c>
      <c r="F768" s="1">
        <v>5.01</v>
      </c>
      <c r="G768" s="1" t="s">
        <v>40</v>
      </c>
      <c r="H768" s="1" t="s">
        <v>29</v>
      </c>
      <c r="I768" s="1" t="s">
        <v>50</v>
      </c>
      <c r="J768" s="1" t="s">
        <v>90</v>
      </c>
      <c r="K768" s="1" t="s">
        <v>75</v>
      </c>
      <c r="L768" s="1" t="s">
        <v>417</v>
      </c>
      <c r="M768" s="1">
        <v>0.36</v>
      </c>
      <c r="N768" s="1" t="s">
        <v>34</v>
      </c>
      <c r="O768" s="1" t="s">
        <v>113</v>
      </c>
      <c r="P768" s="1" t="s">
        <v>114</v>
      </c>
      <c r="Q768" s="1" t="s">
        <v>1926</v>
      </c>
      <c r="R768" s="1">
        <v>12306</v>
      </c>
      <c r="S768" s="2">
        <v>42093</v>
      </c>
      <c r="T768" s="2">
        <v>42095</v>
      </c>
      <c r="U768" s="1">
        <v>-11.83</v>
      </c>
      <c r="V768" s="1">
        <v>1</v>
      </c>
      <c r="W768" s="45">
        <v>14.52</v>
      </c>
      <c r="X768" s="1">
        <v>87296</v>
      </c>
      <c r="Y768" s="1">
        <f>DataSheet!$E990-DataSheet!$D990</f>
        <v>350.92</v>
      </c>
      <c r="Z768" s="1" t="str">
        <f>_xlfn.IFS(DataSheet!$O990="Central","Chris",DataSheet!$O990="East","Erin",DataSheet!$O990="South","Sam",DataSheet!$O990="West","William")</f>
        <v>Erin</v>
      </c>
    </row>
    <row r="769" spans="1:26" ht="15" x14ac:dyDescent="0.25">
      <c r="A769" s="1">
        <v>84</v>
      </c>
      <c r="B769" s="1" t="s">
        <v>935</v>
      </c>
      <c r="C769" s="1" t="s">
        <v>39</v>
      </c>
      <c r="D769" s="1">
        <v>0.08</v>
      </c>
      <c r="E769" s="1">
        <v>896.99</v>
      </c>
      <c r="F769" s="1">
        <v>19.989999999999998</v>
      </c>
      <c r="G769" s="1" t="s">
        <v>40</v>
      </c>
      <c r="H769" s="1" t="s">
        <v>96</v>
      </c>
      <c r="I769" s="1" t="s">
        <v>50</v>
      </c>
      <c r="J769" s="1" t="s">
        <v>74</v>
      </c>
      <c r="K769" s="1" t="s">
        <v>75</v>
      </c>
      <c r="L769" s="1" t="s">
        <v>325</v>
      </c>
      <c r="M769" s="1">
        <v>0.38</v>
      </c>
      <c r="N769" s="1" t="s">
        <v>34</v>
      </c>
      <c r="O769" s="1" t="s">
        <v>113</v>
      </c>
      <c r="P769" s="1" t="s">
        <v>319</v>
      </c>
      <c r="Q769" s="1" t="s">
        <v>936</v>
      </c>
      <c r="R769" s="1">
        <v>45231</v>
      </c>
      <c r="S769" s="2">
        <v>42093</v>
      </c>
      <c r="T769" s="2">
        <v>42096</v>
      </c>
      <c r="U769" s="1">
        <v>7402.32</v>
      </c>
      <c r="V769" s="1">
        <v>13</v>
      </c>
      <c r="W769" s="45">
        <v>10728</v>
      </c>
      <c r="X769" s="1">
        <v>87366</v>
      </c>
      <c r="Y769" s="1">
        <f>DataSheet!$E991-DataSheet!$D991</f>
        <v>70.960000000000008</v>
      </c>
      <c r="Z769" s="1" t="str">
        <f>_xlfn.IFS(DataSheet!$O991="Central","Chris",DataSheet!$O991="East","Erin",DataSheet!$O991="South","Sam",DataSheet!$O991="West","William")</f>
        <v>Erin</v>
      </c>
    </row>
    <row r="770" spans="1:26" ht="15" x14ac:dyDescent="0.25">
      <c r="A770" s="1">
        <v>1840</v>
      </c>
      <c r="B770" s="1" t="s">
        <v>1937</v>
      </c>
      <c r="C770" s="1" t="s">
        <v>72</v>
      </c>
      <c r="D770" s="1">
        <v>7.0000000000000007E-2</v>
      </c>
      <c r="E770" s="1">
        <v>40.98</v>
      </c>
      <c r="F770" s="1">
        <v>2.99</v>
      </c>
      <c r="G770" s="1" t="s">
        <v>40</v>
      </c>
      <c r="H770" s="1" t="s">
        <v>73</v>
      </c>
      <c r="I770" s="1" t="s">
        <v>50</v>
      </c>
      <c r="J770" s="1" t="s">
        <v>74</v>
      </c>
      <c r="K770" s="1" t="s">
        <v>75</v>
      </c>
      <c r="L770" s="1" t="s">
        <v>85</v>
      </c>
      <c r="M770" s="1">
        <v>0.36</v>
      </c>
      <c r="N770" s="1" t="s">
        <v>34</v>
      </c>
      <c r="O770" s="1" t="s">
        <v>113</v>
      </c>
      <c r="P770" s="1" t="s">
        <v>405</v>
      </c>
      <c r="Q770" s="1" t="s">
        <v>1938</v>
      </c>
      <c r="R770" s="1">
        <v>1469</v>
      </c>
      <c r="S770" s="2">
        <v>42093</v>
      </c>
      <c r="T770" s="2">
        <v>42095</v>
      </c>
      <c r="U770" s="1">
        <v>369.20519999999999</v>
      </c>
      <c r="V770" s="1">
        <v>13</v>
      </c>
      <c r="W770" s="45">
        <v>535.08000000000004</v>
      </c>
      <c r="X770" s="1">
        <v>86599</v>
      </c>
      <c r="Y770" s="1">
        <f>DataSheet!$E1003-DataSheet!$D1003</f>
        <v>195.92000000000002</v>
      </c>
      <c r="Z770" s="1" t="str">
        <f>_xlfn.IFS(DataSheet!$O1003="Central","Chris",DataSheet!$O1003="East","Erin",DataSheet!$O1003="South","Sam",DataSheet!$O1003="West","William")</f>
        <v>Erin</v>
      </c>
    </row>
    <row r="771" spans="1:26" ht="15" x14ac:dyDescent="0.25">
      <c r="A771" s="1">
        <v>623</v>
      </c>
      <c r="B771" s="1" t="s">
        <v>1944</v>
      </c>
      <c r="C771" s="1" t="s">
        <v>39</v>
      </c>
      <c r="D771" s="1">
        <v>0.05</v>
      </c>
      <c r="E771" s="1">
        <v>6.48</v>
      </c>
      <c r="F771" s="1">
        <v>8.4</v>
      </c>
      <c r="G771" s="1" t="s">
        <v>40</v>
      </c>
      <c r="H771" s="1" t="s">
        <v>73</v>
      </c>
      <c r="I771" s="1" t="s">
        <v>50</v>
      </c>
      <c r="J771" s="1" t="s">
        <v>90</v>
      </c>
      <c r="K771" s="1" t="s">
        <v>75</v>
      </c>
      <c r="L771" s="1" t="s">
        <v>1945</v>
      </c>
      <c r="M771" s="1">
        <v>0.37</v>
      </c>
      <c r="N771" s="1" t="s">
        <v>34</v>
      </c>
      <c r="O771" s="1" t="s">
        <v>113</v>
      </c>
      <c r="P771" s="1" t="s">
        <v>1358</v>
      </c>
      <c r="Q771" s="1" t="s">
        <v>1946</v>
      </c>
      <c r="R771" s="1">
        <v>3101</v>
      </c>
      <c r="S771" s="2">
        <v>42095</v>
      </c>
      <c r="T771" s="2">
        <v>42097</v>
      </c>
      <c r="U771" s="1">
        <v>-226.34639999999999</v>
      </c>
      <c r="V771" s="1">
        <v>21</v>
      </c>
      <c r="W771" s="45">
        <v>136.99</v>
      </c>
      <c r="X771" s="1">
        <v>91433</v>
      </c>
      <c r="Y771" s="1">
        <f>DataSheet!$E1008-DataSheet!$D1008</f>
        <v>4.4400000000000004</v>
      </c>
      <c r="Z771" s="1" t="str">
        <f>_xlfn.IFS(DataSheet!$O1008="Central","Chris",DataSheet!$O1008="East","Erin",DataSheet!$O1008="South","Sam",DataSheet!$O1008="West","William")</f>
        <v>Erin</v>
      </c>
    </row>
    <row r="772" spans="1:26" ht="15" x14ac:dyDescent="0.25">
      <c r="A772" s="1">
        <v>624</v>
      </c>
      <c r="B772" s="1" t="s">
        <v>1947</v>
      </c>
      <c r="C772" s="1" t="s">
        <v>39</v>
      </c>
      <c r="D772" s="1">
        <v>0.05</v>
      </c>
      <c r="E772" s="1">
        <v>55.99</v>
      </c>
      <c r="F772" s="1">
        <v>5</v>
      </c>
      <c r="G772" s="1" t="s">
        <v>40</v>
      </c>
      <c r="H772" s="1" t="s">
        <v>73</v>
      </c>
      <c r="I772" s="1" t="s">
        <v>42</v>
      </c>
      <c r="J772" s="1" t="s">
        <v>137</v>
      </c>
      <c r="K772" s="1" t="s">
        <v>44</v>
      </c>
      <c r="L772" s="1" t="s">
        <v>1933</v>
      </c>
      <c r="M772" s="1">
        <v>0.8</v>
      </c>
      <c r="N772" s="1" t="s">
        <v>34</v>
      </c>
      <c r="O772" s="1" t="s">
        <v>113</v>
      </c>
      <c r="P772" s="1" t="s">
        <v>635</v>
      </c>
      <c r="Q772" s="1" t="s">
        <v>1948</v>
      </c>
      <c r="R772" s="1">
        <v>5701</v>
      </c>
      <c r="S772" s="2">
        <v>42095</v>
      </c>
      <c r="T772" s="2">
        <v>42095</v>
      </c>
      <c r="U772" s="1">
        <v>-281.17583999999999</v>
      </c>
      <c r="V772" s="1">
        <v>2</v>
      </c>
      <c r="W772" s="45">
        <v>99.36</v>
      </c>
      <c r="X772" s="1">
        <v>91433</v>
      </c>
      <c r="Y772" s="1">
        <f>DataSheet!$E1009-DataSheet!$D1009</f>
        <v>19.88</v>
      </c>
      <c r="Z772" s="1" t="str">
        <f>_xlfn.IFS(DataSheet!$O1009="Central","Chris",DataSheet!$O1009="East","Erin",DataSheet!$O1009="South","Sam",DataSheet!$O1009="West","William")</f>
        <v>Erin</v>
      </c>
    </row>
    <row r="773" spans="1:26" ht="15" x14ac:dyDescent="0.25">
      <c r="A773" s="1">
        <v>3246</v>
      </c>
      <c r="B773" s="1" t="s">
        <v>1951</v>
      </c>
      <c r="C773" s="1" t="s">
        <v>49</v>
      </c>
      <c r="D773" s="1">
        <v>0.06</v>
      </c>
      <c r="E773" s="1">
        <v>5.18</v>
      </c>
      <c r="F773" s="1">
        <v>2.04</v>
      </c>
      <c r="G773" s="1" t="s">
        <v>40</v>
      </c>
      <c r="H773" s="1" t="s">
        <v>29</v>
      </c>
      <c r="I773" s="1" t="s">
        <v>50</v>
      </c>
      <c r="J773" s="1" t="s">
        <v>90</v>
      </c>
      <c r="K773" s="1" t="s">
        <v>52</v>
      </c>
      <c r="L773" s="1" t="s">
        <v>835</v>
      </c>
      <c r="M773" s="1">
        <v>0.36</v>
      </c>
      <c r="N773" s="1" t="s">
        <v>34</v>
      </c>
      <c r="O773" s="1" t="s">
        <v>113</v>
      </c>
      <c r="P773" s="1" t="s">
        <v>1358</v>
      </c>
      <c r="Q773" s="1" t="s">
        <v>1952</v>
      </c>
      <c r="R773" s="1">
        <v>3051</v>
      </c>
      <c r="S773" s="2">
        <v>42095</v>
      </c>
      <c r="T773" s="2">
        <v>42095</v>
      </c>
      <c r="U773" s="1">
        <v>1.9503999999999999</v>
      </c>
      <c r="V773" s="1">
        <v>4</v>
      </c>
      <c r="W773" s="45">
        <v>21.86</v>
      </c>
      <c r="X773" s="1">
        <v>88330</v>
      </c>
      <c r="Y773" s="1">
        <f>DataSheet!$E1012-DataSheet!$D1012</f>
        <v>2.79</v>
      </c>
      <c r="Z773" s="1" t="str">
        <f>_xlfn.IFS(DataSheet!$O1012="Central","Chris",DataSheet!$O1012="East","Erin",DataSheet!$O1012="South","Sam",DataSheet!$O1012="West","William")</f>
        <v>Erin</v>
      </c>
    </row>
    <row r="774" spans="1:26" ht="15" x14ac:dyDescent="0.25">
      <c r="A774" s="1">
        <v>3306</v>
      </c>
      <c r="B774" s="1" t="s">
        <v>1954</v>
      </c>
      <c r="C774" s="1" t="s">
        <v>118</v>
      </c>
      <c r="D774" s="1">
        <v>0.06</v>
      </c>
      <c r="E774" s="1">
        <v>11.33</v>
      </c>
      <c r="F774" s="1">
        <v>6.12</v>
      </c>
      <c r="G774" s="1" t="s">
        <v>40</v>
      </c>
      <c r="H774" s="1" t="s">
        <v>29</v>
      </c>
      <c r="I774" s="1" t="s">
        <v>50</v>
      </c>
      <c r="J774" s="1" t="s">
        <v>97</v>
      </c>
      <c r="K774" s="1" t="s">
        <v>146</v>
      </c>
      <c r="L774" s="1" t="s">
        <v>1955</v>
      </c>
      <c r="M774" s="1">
        <v>0.42</v>
      </c>
      <c r="N774" s="1" t="s">
        <v>34</v>
      </c>
      <c r="O774" s="1" t="s">
        <v>113</v>
      </c>
      <c r="P774" s="1" t="s">
        <v>250</v>
      </c>
      <c r="Q774" s="1" t="s">
        <v>1956</v>
      </c>
      <c r="R774" s="1">
        <v>6320</v>
      </c>
      <c r="S774" s="2">
        <v>42095</v>
      </c>
      <c r="T774" s="2">
        <v>42097</v>
      </c>
      <c r="U774" s="1">
        <v>-15.92</v>
      </c>
      <c r="V774" s="1">
        <v>1</v>
      </c>
      <c r="W774" s="45">
        <v>17.62</v>
      </c>
      <c r="X774" s="1">
        <v>90461</v>
      </c>
      <c r="Y774" s="1">
        <f>DataSheet!$E1014-DataSheet!$D1014</f>
        <v>256.97000000000003</v>
      </c>
      <c r="Z774" s="1" t="str">
        <f>_xlfn.IFS(DataSheet!$O1014="Central","Chris",DataSheet!$O1014="East","Erin",DataSheet!$O1014="South","Sam",DataSheet!$O1014="West","William")</f>
        <v>Erin</v>
      </c>
    </row>
    <row r="775" spans="1:26" ht="15" x14ac:dyDescent="0.25">
      <c r="A775" s="1">
        <v>2667</v>
      </c>
      <c r="B775" s="1" t="s">
        <v>1963</v>
      </c>
      <c r="C775" s="1" t="s">
        <v>39</v>
      </c>
      <c r="D775" s="1">
        <v>0.04</v>
      </c>
      <c r="E775" s="1">
        <v>90.24</v>
      </c>
      <c r="F775" s="1">
        <v>0.99</v>
      </c>
      <c r="G775" s="1" t="s">
        <v>40</v>
      </c>
      <c r="H775" s="1" t="s">
        <v>73</v>
      </c>
      <c r="I775" s="1" t="s">
        <v>50</v>
      </c>
      <c r="J775" s="1" t="s">
        <v>97</v>
      </c>
      <c r="K775" s="1" t="s">
        <v>75</v>
      </c>
      <c r="L775" s="1" t="s">
        <v>1964</v>
      </c>
      <c r="M775" s="1">
        <v>0.56000000000000005</v>
      </c>
      <c r="N775" s="1" t="s">
        <v>34</v>
      </c>
      <c r="O775" s="1" t="s">
        <v>113</v>
      </c>
      <c r="P775" s="1" t="s">
        <v>319</v>
      </c>
      <c r="Q775" s="1" t="s">
        <v>1965</v>
      </c>
      <c r="R775" s="1">
        <v>44107</v>
      </c>
      <c r="S775" s="2">
        <v>42096</v>
      </c>
      <c r="T775" s="2">
        <v>42098</v>
      </c>
      <c r="U775" s="1">
        <v>246.2748</v>
      </c>
      <c r="V775" s="1">
        <v>4</v>
      </c>
      <c r="W775" s="45">
        <v>356.92</v>
      </c>
      <c r="X775" s="1">
        <v>87831</v>
      </c>
      <c r="Y775" s="1">
        <f>DataSheet!$E1018-DataSheet!$D1018</f>
        <v>100.89</v>
      </c>
      <c r="Z775" s="1" t="str">
        <f>_xlfn.IFS(DataSheet!$O1018="Central","Chris",DataSheet!$O1018="East","Erin",DataSheet!$O1018="South","Sam",DataSheet!$O1018="West","William")</f>
        <v>Erin</v>
      </c>
    </row>
    <row r="776" spans="1:26" ht="15" x14ac:dyDescent="0.25">
      <c r="A776" s="1">
        <v>2667</v>
      </c>
      <c r="B776" s="1" t="s">
        <v>1963</v>
      </c>
      <c r="C776" s="1" t="s">
        <v>39</v>
      </c>
      <c r="D776" s="1">
        <v>0.09</v>
      </c>
      <c r="E776" s="1">
        <v>47.9</v>
      </c>
      <c r="F776" s="1">
        <v>5.86</v>
      </c>
      <c r="G776" s="1" t="s">
        <v>89</v>
      </c>
      <c r="H776" s="1" t="s">
        <v>73</v>
      </c>
      <c r="I776" s="1" t="s">
        <v>50</v>
      </c>
      <c r="J776" s="1" t="s">
        <v>90</v>
      </c>
      <c r="K776" s="1" t="s">
        <v>75</v>
      </c>
      <c r="L776" s="1" t="s">
        <v>1311</v>
      </c>
      <c r="M776" s="1">
        <v>0.37</v>
      </c>
      <c r="N776" s="1" t="s">
        <v>34</v>
      </c>
      <c r="O776" s="1" t="s">
        <v>113</v>
      </c>
      <c r="P776" s="1" t="s">
        <v>319</v>
      </c>
      <c r="Q776" s="1" t="s">
        <v>1965</v>
      </c>
      <c r="R776" s="1">
        <v>44107</v>
      </c>
      <c r="S776" s="2">
        <v>42096</v>
      </c>
      <c r="T776" s="2">
        <v>42098</v>
      </c>
      <c r="U776" s="1">
        <v>93.950400000000002</v>
      </c>
      <c r="V776" s="1">
        <v>3</v>
      </c>
      <c r="W776" s="45">
        <v>136.16</v>
      </c>
      <c r="X776" s="1">
        <v>87831</v>
      </c>
      <c r="Y776" s="1">
        <f>DataSheet!$E1019-DataSheet!$D1019</f>
        <v>13.4</v>
      </c>
      <c r="Z776" s="1" t="str">
        <f>_xlfn.IFS(DataSheet!$O1019="Central","Chris",DataSheet!$O1019="East","Erin",DataSheet!$O1019="South","Sam",DataSheet!$O1019="West","William")</f>
        <v>Erin</v>
      </c>
    </row>
    <row r="777" spans="1:26" ht="15" x14ac:dyDescent="0.25">
      <c r="A777" s="1">
        <v>911</v>
      </c>
      <c r="B777" s="1" t="s">
        <v>904</v>
      </c>
      <c r="C777" s="1" t="s">
        <v>39</v>
      </c>
      <c r="D777" s="1">
        <v>0.01</v>
      </c>
      <c r="E777" s="1">
        <v>59.76</v>
      </c>
      <c r="F777" s="1">
        <v>9.7100000000000009</v>
      </c>
      <c r="G777" s="1" t="s">
        <v>40</v>
      </c>
      <c r="H777" s="1" t="s">
        <v>96</v>
      </c>
      <c r="I777" s="1" t="s">
        <v>50</v>
      </c>
      <c r="J777" s="1" t="s">
        <v>80</v>
      </c>
      <c r="K777" s="1" t="s">
        <v>75</v>
      </c>
      <c r="L777" s="1" t="s">
        <v>1975</v>
      </c>
      <c r="M777" s="1">
        <v>0.56999999999999995</v>
      </c>
      <c r="N777" s="1" t="s">
        <v>34</v>
      </c>
      <c r="O777" s="1" t="s">
        <v>113</v>
      </c>
      <c r="P777" s="1" t="s">
        <v>905</v>
      </c>
      <c r="Q777" s="1" t="s">
        <v>906</v>
      </c>
      <c r="R777" s="1">
        <v>26003</v>
      </c>
      <c r="S777" s="2">
        <v>42098</v>
      </c>
      <c r="T777" s="2">
        <v>42100</v>
      </c>
      <c r="U777" s="1">
        <v>354.3288</v>
      </c>
      <c r="V777" s="1">
        <v>8</v>
      </c>
      <c r="W777" s="45">
        <v>513.52</v>
      </c>
      <c r="X777" s="1">
        <v>90186</v>
      </c>
      <c r="Y777" s="1">
        <f>DataSheet!$E1026-DataSheet!$D1026</f>
        <v>49.9</v>
      </c>
      <c r="Z777" s="1" t="str">
        <f>_xlfn.IFS(DataSheet!$O1026="Central","Chris",DataSheet!$O1026="East","Erin",DataSheet!$O1026="South","Sam",DataSheet!$O1026="West","William")</f>
        <v>Erin</v>
      </c>
    </row>
    <row r="778" spans="1:26" ht="15" x14ac:dyDescent="0.25">
      <c r="A778" s="1">
        <v>2685</v>
      </c>
      <c r="B778" s="1" t="s">
        <v>1976</v>
      </c>
      <c r="C778" s="1" t="s">
        <v>39</v>
      </c>
      <c r="D778" s="1">
        <v>0</v>
      </c>
      <c r="E778" s="1">
        <v>7.38</v>
      </c>
      <c r="F778" s="1">
        <v>11.51</v>
      </c>
      <c r="G778" s="1" t="s">
        <v>40</v>
      </c>
      <c r="H778" s="1" t="s">
        <v>29</v>
      </c>
      <c r="I778" s="1" t="s">
        <v>50</v>
      </c>
      <c r="J778" s="1" t="s">
        <v>74</v>
      </c>
      <c r="K778" s="1" t="s">
        <v>75</v>
      </c>
      <c r="L778" s="1" t="s">
        <v>1977</v>
      </c>
      <c r="M778" s="1">
        <v>0.36</v>
      </c>
      <c r="N778" s="1" t="s">
        <v>34</v>
      </c>
      <c r="O778" s="1" t="s">
        <v>113</v>
      </c>
      <c r="P778" s="1" t="s">
        <v>114</v>
      </c>
      <c r="Q778" s="1" t="s">
        <v>1978</v>
      </c>
      <c r="R778" s="1">
        <v>11803</v>
      </c>
      <c r="S778" s="2">
        <v>42098</v>
      </c>
      <c r="T778" s="2">
        <v>42099</v>
      </c>
      <c r="U778" s="1">
        <v>-66.171000000000006</v>
      </c>
      <c r="V778" s="1">
        <v>2</v>
      </c>
      <c r="W778" s="45">
        <v>17.64</v>
      </c>
      <c r="X778" s="1">
        <v>89147</v>
      </c>
      <c r="Y778" s="1">
        <f>DataSheet!$E1027-DataSheet!$D1027</f>
        <v>73.930000000000007</v>
      </c>
      <c r="Z778" s="1" t="str">
        <f>_xlfn.IFS(DataSheet!$O1027="Central","Chris",DataSheet!$O1027="East","Erin",DataSheet!$O1027="South","Sam",DataSheet!$O1027="West","William")</f>
        <v>Erin</v>
      </c>
    </row>
    <row r="779" spans="1:26" ht="15" x14ac:dyDescent="0.25">
      <c r="A779" s="1">
        <v>321</v>
      </c>
      <c r="B779" s="1" t="s">
        <v>1979</v>
      </c>
      <c r="C779" s="1" t="s">
        <v>49</v>
      </c>
      <c r="D779" s="1">
        <v>0.04</v>
      </c>
      <c r="E779" s="1">
        <v>8.33</v>
      </c>
      <c r="F779" s="1">
        <v>1.99</v>
      </c>
      <c r="G779" s="1" t="s">
        <v>40</v>
      </c>
      <c r="H779" s="1" t="s">
        <v>41</v>
      </c>
      <c r="I779" s="1" t="s">
        <v>42</v>
      </c>
      <c r="J779" s="1" t="s">
        <v>43</v>
      </c>
      <c r="K779" s="1" t="s">
        <v>44</v>
      </c>
      <c r="L779" s="1" t="s">
        <v>1176</v>
      </c>
      <c r="M779" s="1">
        <v>0.52</v>
      </c>
      <c r="N779" s="1" t="s">
        <v>34</v>
      </c>
      <c r="O779" s="1" t="s">
        <v>113</v>
      </c>
      <c r="P779" s="1" t="s">
        <v>420</v>
      </c>
      <c r="Q779" s="1" t="s">
        <v>1980</v>
      </c>
      <c r="R779" s="1">
        <v>20854</v>
      </c>
      <c r="S779" s="2">
        <v>42098</v>
      </c>
      <c r="T779" s="2">
        <v>42103</v>
      </c>
      <c r="U779" s="1">
        <v>9.9268000000000001</v>
      </c>
      <c r="V779" s="1">
        <v>11</v>
      </c>
      <c r="W779" s="45">
        <v>89.76</v>
      </c>
      <c r="X779" s="1">
        <v>91057</v>
      </c>
      <c r="Y779" s="1">
        <f>DataSheet!$E1028-DataSheet!$D1028</f>
        <v>5.98</v>
      </c>
      <c r="Z779" s="1" t="str">
        <f>_xlfn.IFS(DataSheet!$O1028="Central","Chris",DataSheet!$O1028="East","Erin",DataSheet!$O1028="South","Sam",DataSheet!$O1028="West","William")</f>
        <v>Erin</v>
      </c>
    </row>
    <row r="780" spans="1:26" ht="15" x14ac:dyDescent="0.25">
      <c r="A780" s="1">
        <v>975</v>
      </c>
      <c r="B780" s="1" t="s">
        <v>1981</v>
      </c>
      <c r="C780" s="1" t="s">
        <v>49</v>
      </c>
      <c r="D780" s="1">
        <v>0.1</v>
      </c>
      <c r="E780" s="1">
        <v>2.2200000000000002</v>
      </c>
      <c r="F780" s="1">
        <v>5</v>
      </c>
      <c r="G780" s="1" t="s">
        <v>40</v>
      </c>
      <c r="H780" s="1" t="s">
        <v>96</v>
      </c>
      <c r="I780" s="1" t="s">
        <v>50</v>
      </c>
      <c r="J780" s="1" t="s">
        <v>97</v>
      </c>
      <c r="K780" s="1" t="s">
        <v>75</v>
      </c>
      <c r="L780" s="1" t="s">
        <v>1982</v>
      </c>
      <c r="M780" s="1">
        <v>0.55000000000000004</v>
      </c>
      <c r="N780" s="1" t="s">
        <v>34</v>
      </c>
      <c r="O780" s="1" t="s">
        <v>113</v>
      </c>
      <c r="P780" s="1" t="s">
        <v>405</v>
      </c>
      <c r="Q780" s="1" t="s">
        <v>790</v>
      </c>
      <c r="R780" s="1">
        <v>2108</v>
      </c>
      <c r="S780" s="2">
        <v>42098</v>
      </c>
      <c r="T780" s="2">
        <v>42103</v>
      </c>
      <c r="U780" s="1">
        <v>-21.319199999999999</v>
      </c>
      <c r="V780" s="1">
        <v>3</v>
      </c>
      <c r="W780" s="45">
        <v>8.8000000000000007</v>
      </c>
      <c r="X780" s="1">
        <v>87260</v>
      </c>
      <c r="Y780" s="1">
        <f>DataSheet!$E1029-DataSheet!$D1029</f>
        <v>3.48</v>
      </c>
      <c r="Z780" s="1" t="str">
        <f>_xlfn.IFS(DataSheet!$O1029="Central","Chris",DataSheet!$O1029="East","Erin",DataSheet!$O1029="South","Sam",DataSheet!$O1029="West","William")</f>
        <v>Erin</v>
      </c>
    </row>
    <row r="781" spans="1:26" ht="15" x14ac:dyDescent="0.25">
      <c r="A781" s="1">
        <v>2551</v>
      </c>
      <c r="B781" s="1" t="s">
        <v>1988</v>
      </c>
      <c r="C781" s="1" t="s">
        <v>49</v>
      </c>
      <c r="D781" s="1">
        <v>0</v>
      </c>
      <c r="E781" s="1">
        <v>35.99</v>
      </c>
      <c r="F781" s="1">
        <v>0.99</v>
      </c>
      <c r="G781" s="1" t="s">
        <v>40</v>
      </c>
      <c r="H781" s="1" t="s">
        <v>29</v>
      </c>
      <c r="I781" s="1" t="s">
        <v>42</v>
      </c>
      <c r="J781" s="1" t="s">
        <v>137</v>
      </c>
      <c r="K781" s="1" t="s">
        <v>44</v>
      </c>
      <c r="L781" s="1" t="s">
        <v>1987</v>
      </c>
      <c r="M781" s="1">
        <v>0.35</v>
      </c>
      <c r="N781" s="1" t="s">
        <v>34</v>
      </c>
      <c r="O781" s="1" t="s">
        <v>113</v>
      </c>
      <c r="P781" s="1" t="s">
        <v>322</v>
      </c>
      <c r="Q781" s="1" t="s">
        <v>1989</v>
      </c>
      <c r="R781" s="1">
        <v>17403</v>
      </c>
      <c r="S781" s="2">
        <v>42098</v>
      </c>
      <c r="T781" s="2">
        <v>42105</v>
      </c>
      <c r="U781" s="1">
        <v>265.96050000000002</v>
      </c>
      <c r="V781" s="1">
        <v>12</v>
      </c>
      <c r="W781" s="45">
        <v>385.45</v>
      </c>
      <c r="X781" s="1">
        <v>88656</v>
      </c>
      <c r="Y781" s="1">
        <f>DataSheet!$E1032-DataSheet!$D1032</f>
        <v>3.88</v>
      </c>
      <c r="Z781" s="1" t="str">
        <f>_xlfn.IFS(DataSheet!$O1032="Central","Chris",DataSheet!$O1032="East","Erin",DataSheet!$O1032="South","Sam",DataSheet!$O1032="West","William")</f>
        <v>Erin</v>
      </c>
    </row>
    <row r="782" spans="1:26" ht="15" x14ac:dyDescent="0.25">
      <c r="A782" s="1">
        <v>1590</v>
      </c>
      <c r="B782" s="1" t="s">
        <v>1990</v>
      </c>
      <c r="C782" s="1" t="s">
        <v>118</v>
      </c>
      <c r="D782" s="1">
        <v>0.03</v>
      </c>
      <c r="E782" s="1">
        <v>19.04</v>
      </c>
      <c r="F782" s="1">
        <v>6.38</v>
      </c>
      <c r="G782" s="1" t="s">
        <v>89</v>
      </c>
      <c r="H782" s="1" t="s">
        <v>96</v>
      </c>
      <c r="I782" s="1" t="s">
        <v>30</v>
      </c>
      <c r="J782" s="1" t="s">
        <v>128</v>
      </c>
      <c r="K782" s="1" t="s">
        <v>75</v>
      </c>
      <c r="L782" s="1" t="s">
        <v>1991</v>
      </c>
      <c r="M782" s="1">
        <v>0.56000000000000005</v>
      </c>
      <c r="N782" s="1" t="s">
        <v>34</v>
      </c>
      <c r="O782" s="1" t="s">
        <v>113</v>
      </c>
      <c r="P782" s="1" t="s">
        <v>319</v>
      </c>
      <c r="Q782" s="1" t="s">
        <v>1992</v>
      </c>
      <c r="R782" s="1">
        <v>44094</v>
      </c>
      <c r="S782" s="2">
        <v>42098</v>
      </c>
      <c r="T782" s="2">
        <v>42098</v>
      </c>
      <c r="U782" s="1">
        <v>83.793599999999998</v>
      </c>
      <c r="V782" s="1">
        <v>7</v>
      </c>
      <c r="W782" s="45">
        <v>144.03</v>
      </c>
      <c r="X782" s="1">
        <v>86668</v>
      </c>
      <c r="Y782" s="1">
        <f>DataSheet!$E1037-DataSheet!$D1037</f>
        <v>45.15</v>
      </c>
      <c r="Z782" s="1" t="str">
        <f>_xlfn.IFS(DataSheet!$O1037="Central","Chris",DataSheet!$O1037="East","Erin",DataSheet!$O1037="South","Sam",DataSheet!$O1037="West","William")</f>
        <v>Sam</v>
      </c>
    </row>
    <row r="783" spans="1:26" ht="15" x14ac:dyDescent="0.25">
      <c r="A783" s="1">
        <v>3400</v>
      </c>
      <c r="B783" s="1" t="s">
        <v>2000</v>
      </c>
      <c r="C783" s="1" t="s">
        <v>118</v>
      </c>
      <c r="D783" s="1">
        <v>0.1</v>
      </c>
      <c r="E783" s="1">
        <v>9.3800000000000008</v>
      </c>
      <c r="F783" s="1">
        <v>4.93</v>
      </c>
      <c r="G783" s="1" t="s">
        <v>89</v>
      </c>
      <c r="H783" s="1" t="s">
        <v>29</v>
      </c>
      <c r="I783" s="1" t="s">
        <v>30</v>
      </c>
      <c r="J783" s="1" t="s">
        <v>128</v>
      </c>
      <c r="K783" s="1" t="s">
        <v>75</v>
      </c>
      <c r="L783" s="1" t="s">
        <v>2001</v>
      </c>
      <c r="M783" s="1">
        <v>0.56999999999999995</v>
      </c>
      <c r="N783" s="1" t="s">
        <v>34</v>
      </c>
      <c r="O783" s="1" t="s">
        <v>113</v>
      </c>
      <c r="P783" s="1" t="s">
        <v>905</v>
      </c>
      <c r="Q783" s="1" t="s">
        <v>2002</v>
      </c>
      <c r="R783" s="1">
        <v>26554</v>
      </c>
      <c r="S783" s="2">
        <v>42098</v>
      </c>
      <c r="T783" s="2">
        <v>42098</v>
      </c>
      <c r="U783" s="1">
        <v>-24.7104</v>
      </c>
      <c r="V783" s="1">
        <v>15</v>
      </c>
      <c r="W783" s="45">
        <v>135.78</v>
      </c>
      <c r="X783" s="1">
        <v>87537</v>
      </c>
      <c r="Y783" s="1">
        <f>DataSheet!$E1041-DataSheet!$D1041</f>
        <v>99.19</v>
      </c>
      <c r="Z783" s="1" t="str">
        <f>_xlfn.IFS(DataSheet!$O1041="Central","Chris",DataSheet!$O1041="East","Erin",DataSheet!$O1041="South","Sam",DataSheet!$O1041="West","William")</f>
        <v>Sam</v>
      </c>
    </row>
    <row r="784" spans="1:26" ht="15" x14ac:dyDescent="0.25">
      <c r="A784" s="1">
        <v>1733</v>
      </c>
      <c r="B784" s="1" t="s">
        <v>2003</v>
      </c>
      <c r="C784" s="1" t="s">
        <v>72</v>
      </c>
      <c r="D784" s="1">
        <v>0.02</v>
      </c>
      <c r="E784" s="1">
        <v>60.98</v>
      </c>
      <c r="F784" s="1">
        <v>49</v>
      </c>
      <c r="G784" s="1" t="s">
        <v>40</v>
      </c>
      <c r="H784" s="1" t="s">
        <v>29</v>
      </c>
      <c r="I784" s="1" t="s">
        <v>50</v>
      </c>
      <c r="J784" s="1" t="s">
        <v>97</v>
      </c>
      <c r="K784" s="1" t="s">
        <v>66</v>
      </c>
      <c r="L784" s="1" t="s">
        <v>1532</v>
      </c>
      <c r="M784" s="1">
        <v>0.59</v>
      </c>
      <c r="N784" s="1" t="s">
        <v>34</v>
      </c>
      <c r="O784" s="1" t="s">
        <v>113</v>
      </c>
      <c r="P784" s="1" t="s">
        <v>376</v>
      </c>
      <c r="Q784" s="1" t="s">
        <v>68</v>
      </c>
      <c r="R784" s="1">
        <v>20012</v>
      </c>
      <c r="S784" s="2">
        <v>42098</v>
      </c>
      <c r="T784" s="2">
        <v>42100</v>
      </c>
      <c r="U784" s="1">
        <v>-662.52</v>
      </c>
      <c r="V784" s="1">
        <v>34</v>
      </c>
      <c r="W784" s="45">
        <v>2119.54</v>
      </c>
      <c r="X784" s="1">
        <v>3841</v>
      </c>
      <c r="Y784" s="1">
        <f>DataSheet!$E1042-DataSheet!$D1042</f>
        <v>12.43</v>
      </c>
      <c r="Z784" s="1" t="str">
        <f>_xlfn.IFS(DataSheet!$O1042="Central","Chris",DataSheet!$O1042="East","Erin",DataSheet!$O1042="South","Sam",DataSheet!$O1042="West","William")</f>
        <v>Sam</v>
      </c>
    </row>
    <row r="785" spans="1:26" ht="15" x14ac:dyDescent="0.25">
      <c r="A785" s="1">
        <v>1733</v>
      </c>
      <c r="B785" s="1" t="s">
        <v>2003</v>
      </c>
      <c r="C785" s="1" t="s">
        <v>72</v>
      </c>
      <c r="D785" s="1">
        <v>0.02</v>
      </c>
      <c r="E785" s="1">
        <v>1270.99</v>
      </c>
      <c r="F785" s="1">
        <v>19.989999999999998</v>
      </c>
      <c r="G785" s="1" t="s">
        <v>40</v>
      </c>
      <c r="H785" s="1" t="s">
        <v>29</v>
      </c>
      <c r="I785" s="1" t="s">
        <v>50</v>
      </c>
      <c r="J785" s="1" t="s">
        <v>74</v>
      </c>
      <c r="K785" s="1" t="s">
        <v>75</v>
      </c>
      <c r="L785" s="1" t="s">
        <v>654</v>
      </c>
      <c r="M785" s="1">
        <v>0.35</v>
      </c>
      <c r="N785" s="1" t="s">
        <v>34</v>
      </c>
      <c r="O785" s="1" t="s">
        <v>113</v>
      </c>
      <c r="P785" s="1" t="s">
        <v>376</v>
      </c>
      <c r="Q785" s="1" t="s">
        <v>68</v>
      </c>
      <c r="R785" s="1">
        <v>20012</v>
      </c>
      <c r="S785" s="2">
        <v>42098</v>
      </c>
      <c r="T785" s="2">
        <v>42100</v>
      </c>
      <c r="U785" s="1">
        <v>9228.2255999999998</v>
      </c>
      <c r="V785" s="1">
        <v>36</v>
      </c>
      <c r="W785" s="45">
        <v>45737.33</v>
      </c>
      <c r="X785" s="1">
        <v>3841</v>
      </c>
      <c r="Y785" s="1">
        <f>DataSheet!$E1043-DataSheet!$D1043</f>
        <v>146.24</v>
      </c>
      <c r="Z785" s="1" t="str">
        <f>_xlfn.IFS(DataSheet!$O1043="Central","Chris",DataSheet!$O1043="East","Erin",DataSheet!$O1043="South","Sam",DataSheet!$O1043="West","William")</f>
        <v>Sam</v>
      </c>
    </row>
    <row r="786" spans="1:26" ht="15" x14ac:dyDescent="0.25">
      <c r="A786" s="1">
        <v>1734</v>
      </c>
      <c r="B786" s="1" t="s">
        <v>2004</v>
      </c>
      <c r="C786" s="1" t="s">
        <v>72</v>
      </c>
      <c r="D786" s="1">
        <v>0.02</v>
      </c>
      <c r="E786" s="1">
        <v>60.98</v>
      </c>
      <c r="F786" s="1">
        <v>49</v>
      </c>
      <c r="G786" s="1" t="s">
        <v>40</v>
      </c>
      <c r="H786" s="1" t="s">
        <v>29</v>
      </c>
      <c r="I786" s="1" t="s">
        <v>50</v>
      </c>
      <c r="J786" s="1" t="s">
        <v>97</v>
      </c>
      <c r="K786" s="1" t="s">
        <v>66</v>
      </c>
      <c r="L786" s="1" t="s">
        <v>1532</v>
      </c>
      <c r="M786" s="1">
        <v>0.59</v>
      </c>
      <c r="N786" s="1" t="s">
        <v>34</v>
      </c>
      <c r="O786" s="1" t="s">
        <v>113</v>
      </c>
      <c r="P786" s="1" t="s">
        <v>114</v>
      </c>
      <c r="Q786" s="1" t="s">
        <v>2005</v>
      </c>
      <c r="R786" s="1">
        <v>10528</v>
      </c>
      <c r="S786" s="2">
        <v>42098</v>
      </c>
      <c r="T786" s="2">
        <v>42100</v>
      </c>
      <c r="U786" s="1">
        <v>-596.26800000000003</v>
      </c>
      <c r="V786" s="1">
        <v>9</v>
      </c>
      <c r="W786" s="45">
        <v>561.05999999999995</v>
      </c>
      <c r="X786" s="1">
        <v>88443</v>
      </c>
      <c r="Y786" s="1">
        <f>DataSheet!$E1044-DataSheet!$D1044</f>
        <v>212.51</v>
      </c>
      <c r="Z786" s="1" t="str">
        <f>_xlfn.IFS(DataSheet!$O1044="Central","Chris",DataSheet!$O1044="East","Erin",DataSheet!$O1044="South","Sam",DataSheet!$O1044="West","William")</f>
        <v>Sam</v>
      </c>
    </row>
    <row r="787" spans="1:26" ht="15" x14ac:dyDescent="0.25">
      <c r="A787" s="1">
        <v>1734</v>
      </c>
      <c r="B787" s="1" t="s">
        <v>2004</v>
      </c>
      <c r="C787" s="1" t="s">
        <v>72</v>
      </c>
      <c r="D787" s="1">
        <v>0.02</v>
      </c>
      <c r="E787" s="1">
        <v>1270.99</v>
      </c>
      <c r="F787" s="1">
        <v>19.989999999999998</v>
      </c>
      <c r="G787" s="1" t="s">
        <v>40</v>
      </c>
      <c r="H787" s="1" t="s">
        <v>29</v>
      </c>
      <c r="I787" s="1" t="s">
        <v>50</v>
      </c>
      <c r="J787" s="1" t="s">
        <v>74</v>
      </c>
      <c r="K787" s="1" t="s">
        <v>75</v>
      </c>
      <c r="L787" s="1" t="s">
        <v>654</v>
      </c>
      <c r="M787" s="1">
        <v>0.35</v>
      </c>
      <c r="N787" s="1" t="s">
        <v>34</v>
      </c>
      <c r="O787" s="1" t="s">
        <v>113</v>
      </c>
      <c r="P787" s="1" t="s">
        <v>114</v>
      </c>
      <c r="Q787" s="1" t="s">
        <v>2005</v>
      </c>
      <c r="R787" s="1">
        <v>10528</v>
      </c>
      <c r="S787" s="2">
        <v>42098</v>
      </c>
      <c r="T787" s="2">
        <v>42100</v>
      </c>
      <c r="U787" s="1">
        <v>7889.6877000000004</v>
      </c>
      <c r="V787" s="1">
        <v>9</v>
      </c>
      <c r="W787" s="45">
        <v>11434.33</v>
      </c>
      <c r="X787" s="1">
        <v>88443</v>
      </c>
      <c r="Y787" s="1">
        <f>DataSheet!$E1045-DataSheet!$D1045</f>
        <v>43.14</v>
      </c>
      <c r="Z787" s="1" t="str">
        <f>_xlfn.IFS(DataSheet!$O1045="Central","Chris",DataSheet!$O1045="East","Erin",DataSheet!$O1045="South","Sam",DataSheet!$O1045="West","William")</f>
        <v>Sam</v>
      </c>
    </row>
    <row r="788" spans="1:26" ht="15" x14ac:dyDescent="0.25">
      <c r="A788" s="1">
        <v>1734</v>
      </c>
      <c r="B788" s="1" t="s">
        <v>2004</v>
      </c>
      <c r="C788" s="1" t="s">
        <v>72</v>
      </c>
      <c r="D788" s="1">
        <v>0.05</v>
      </c>
      <c r="E788" s="1">
        <v>205.99</v>
      </c>
      <c r="F788" s="1">
        <v>8.99</v>
      </c>
      <c r="G788" s="1" t="s">
        <v>89</v>
      </c>
      <c r="H788" s="1" t="s">
        <v>29</v>
      </c>
      <c r="I788" s="1" t="s">
        <v>42</v>
      </c>
      <c r="J788" s="1" t="s">
        <v>137</v>
      </c>
      <c r="K788" s="1" t="s">
        <v>75</v>
      </c>
      <c r="L788" s="1" t="s">
        <v>1034</v>
      </c>
      <c r="M788" s="1">
        <v>0.6</v>
      </c>
      <c r="N788" s="1" t="s">
        <v>34</v>
      </c>
      <c r="O788" s="1" t="s">
        <v>113</v>
      </c>
      <c r="P788" s="1" t="s">
        <v>114</v>
      </c>
      <c r="Q788" s="1" t="s">
        <v>2005</v>
      </c>
      <c r="R788" s="1">
        <v>10528</v>
      </c>
      <c r="S788" s="2">
        <v>42098</v>
      </c>
      <c r="T788" s="2">
        <v>42100</v>
      </c>
      <c r="U788" s="1">
        <v>1545.8097600000001</v>
      </c>
      <c r="V788" s="1">
        <v>19</v>
      </c>
      <c r="W788" s="45">
        <v>3229.24</v>
      </c>
      <c r="X788" s="1">
        <v>88443</v>
      </c>
      <c r="Y788" s="1">
        <f>DataSheet!$E1046-DataSheet!$D1046</f>
        <v>574.69000000000005</v>
      </c>
      <c r="Z788" s="1" t="str">
        <f>_xlfn.IFS(DataSheet!$O1046="Central","Chris",DataSheet!$O1046="East","Erin",DataSheet!$O1046="South","Sam",DataSheet!$O1046="West","William")</f>
        <v>Sam</v>
      </c>
    </row>
    <row r="789" spans="1:26" ht="15" x14ac:dyDescent="0.25">
      <c r="A789" s="1">
        <v>2603</v>
      </c>
      <c r="B789" s="1" t="s">
        <v>2006</v>
      </c>
      <c r="C789" s="1" t="s">
        <v>27</v>
      </c>
      <c r="D789" s="1">
        <v>7.0000000000000007E-2</v>
      </c>
      <c r="E789" s="1">
        <v>200.99</v>
      </c>
      <c r="F789" s="1">
        <v>4.2</v>
      </c>
      <c r="G789" s="1" t="s">
        <v>40</v>
      </c>
      <c r="H789" s="1" t="s">
        <v>96</v>
      </c>
      <c r="I789" s="1" t="s">
        <v>42</v>
      </c>
      <c r="J789" s="1" t="s">
        <v>137</v>
      </c>
      <c r="K789" s="1" t="s">
        <v>75</v>
      </c>
      <c r="L789" s="1" t="s">
        <v>796</v>
      </c>
      <c r="M789" s="1">
        <v>0.59</v>
      </c>
      <c r="N789" s="1" t="s">
        <v>34</v>
      </c>
      <c r="O789" s="1" t="s">
        <v>113</v>
      </c>
      <c r="P789" s="1" t="s">
        <v>399</v>
      </c>
      <c r="Q789" s="1" t="s">
        <v>2007</v>
      </c>
      <c r="R789" s="1">
        <v>7601</v>
      </c>
      <c r="S789" s="2">
        <v>42099</v>
      </c>
      <c r="T789" s="2">
        <v>42100</v>
      </c>
      <c r="U789" s="1">
        <v>2225.0761200000002</v>
      </c>
      <c r="V789" s="1">
        <v>22</v>
      </c>
      <c r="W789" s="45">
        <v>3705.14</v>
      </c>
      <c r="X789" s="1">
        <v>87383</v>
      </c>
      <c r="Y789" s="1">
        <f>DataSheet!$E1047-DataSheet!$D1047</f>
        <v>10.100000000000001</v>
      </c>
      <c r="Z789" s="1" t="str">
        <f>_xlfn.IFS(DataSheet!$O1047="Central","Chris",DataSheet!$O1047="East","Erin",DataSheet!$O1047="South","Sam",DataSheet!$O1047="West","William")</f>
        <v>Sam</v>
      </c>
    </row>
    <row r="790" spans="1:26" ht="15" x14ac:dyDescent="0.25">
      <c r="A790" s="1">
        <v>2604</v>
      </c>
      <c r="B790" s="1" t="s">
        <v>2008</v>
      </c>
      <c r="C790" s="1" t="s">
        <v>27</v>
      </c>
      <c r="D790" s="1">
        <v>0.01</v>
      </c>
      <c r="E790" s="1">
        <v>297.48</v>
      </c>
      <c r="F790" s="1">
        <v>18.059999999999999</v>
      </c>
      <c r="G790" s="1" t="s">
        <v>28</v>
      </c>
      <c r="H790" s="1" t="s">
        <v>96</v>
      </c>
      <c r="I790" s="1" t="s">
        <v>42</v>
      </c>
      <c r="J790" s="1" t="s">
        <v>58</v>
      </c>
      <c r="K790" s="1" t="s">
        <v>59</v>
      </c>
      <c r="L790" s="1" t="s">
        <v>389</v>
      </c>
      <c r="M790" s="1">
        <v>0.6</v>
      </c>
      <c r="N790" s="1" t="s">
        <v>34</v>
      </c>
      <c r="O790" s="1" t="s">
        <v>113</v>
      </c>
      <c r="P790" s="1" t="s">
        <v>399</v>
      </c>
      <c r="Q790" s="1" t="s">
        <v>2009</v>
      </c>
      <c r="R790" s="1">
        <v>8830</v>
      </c>
      <c r="S790" s="2">
        <v>42099</v>
      </c>
      <c r="T790" s="2">
        <v>42100</v>
      </c>
      <c r="U790" s="1">
        <v>-338.18083200000001</v>
      </c>
      <c r="V790" s="1">
        <v>3</v>
      </c>
      <c r="W790" s="45">
        <v>945.36</v>
      </c>
      <c r="X790" s="1">
        <v>87383</v>
      </c>
      <c r="Y790" s="1">
        <f>DataSheet!$E1048-DataSheet!$D1048</f>
        <v>105.23</v>
      </c>
      <c r="Z790" s="1" t="str">
        <f>_xlfn.IFS(DataSheet!$O1048="Central","Chris",DataSheet!$O1048="East","Erin",DataSheet!$O1048="South","Sam",DataSheet!$O1048="West","William")</f>
        <v>Sam</v>
      </c>
    </row>
    <row r="791" spans="1:26" ht="15" x14ac:dyDescent="0.25">
      <c r="A791" s="1">
        <v>1246</v>
      </c>
      <c r="B791" s="1" t="s">
        <v>2013</v>
      </c>
      <c r="C791" s="1" t="s">
        <v>39</v>
      </c>
      <c r="D791" s="1">
        <v>0.1</v>
      </c>
      <c r="E791" s="1">
        <v>22.38</v>
      </c>
      <c r="F791" s="1">
        <v>15.1</v>
      </c>
      <c r="G791" s="1" t="s">
        <v>40</v>
      </c>
      <c r="H791" s="1" t="s">
        <v>73</v>
      </c>
      <c r="I791" s="1" t="s">
        <v>50</v>
      </c>
      <c r="J791" s="1" t="s">
        <v>74</v>
      </c>
      <c r="K791" s="1" t="s">
        <v>75</v>
      </c>
      <c r="L791" s="1" t="s">
        <v>1087</v>
      </c>
      <c r="M791" s="1">
        <v>0.38</v>
      </c>
      <c r="N791" s="1" t="s">
        <v>34</v>
      </c>
      <c r="O791" s="1" t="s">
        <v>113</v>
      </c>
      <c r="P791" s="1" t="s">
        <v>114</v>
      </c>
      <c r="Q791" s="1" t="s">
        <v>115</v>
      </c>
      <c r="R791" s="1">
        <v>10009</v>
      </c>
      <c r="S791" s="2">
        <v>42099</v>
      </c>
      <c r="T791" s="2">
        <v>42100</v>
      </c>
      <c r="U791" s="1">
        <v>-107.51349999999999</v>
      </c>
      <c r="V791" s="1">
        <v>26</v>
      </c>
      <c r="W791" s="45">
        <v>564.98</v>
      </c>
      <c r="X791" s="1">
        <v>36452</v>
      </c>
      <c r="Y791" s="1">
        <f>DataSheet!$E1051-DataSheet!$D1051</f>
        <v>20.29</v>
      </c>
      <c r="Z791" s="1" t="str">
        <f>_xlfn.IFS(DataSheet!$O1051="Central","Chris",DataSheet!$O1051="East","Erin",DataSheet!$O1051="South","Sam",DataSheet!$O1051="West","William")</f>
        <v>Sam</v>
      </c>
    </row>
    <row r="792" spans="1:26" ht="15" x14ac:dyDescent="0.25">
      <c r="A792" s="1">
        <v>1246</v>
      </c>
      <c r="B792" s="1" t="s">
        <v>2013</v>
      </c>
      <c r="C792" s="1" t="s">
        <v>39</v>
      </c>
      <c r="D792" s="1">
        <v>0.04</v>
      </c>
      <c r="E792" s="1">
        <v>6.98</v>
      </c>
      <c r="F792" s="1">
        <v>2.83</v>
      </c>
      <c r="G792" s="1" t="s">
        <v>40</v>
      </c>
      <c r="H792" s="1" t="s">
        <v>73</v>
      </c>
      <c r="I792" s="1" t="s">
        <v>30</v>
      </c>
      <c r="J792" s="1" t="s">
        <v>128</v>
      </c>
      <c r="K792" s="1" t="s">
        <v>44</v>
      </c>
      <c r="L792" s="1" t="s">
        <v>2014</v>
      </c>
      <c r="M792" s="1">
        <v>0.37</v>
      </c>
      <c r="N792" s="1" t="s">
        <v>34</v>
      </c>
      <c r="O792" s="1" t="s">
        <v>113</v>
      </c>
      <c r="P792" s="1" t="s">
        <v>114</v>
      </c>
      <c r="Q792" s="1" t="s">
        <v>115</v>
      </c>
      <c r="R792" s="1">
        <v>10009</v>
      </c>
      <c r="S792" s="2">
        <v>42099</v>
      </c>
      <c r="T792" s="2">
        <v>42101</v>
      </c>
      <c r="U792" s="1">
        <v>46.01</v>
      </c>
      <c r="V792" s="1">
        <v>18</v>
      </c>
      <c r="W792" s="45">
        <v>129.47999999999999</v>
      </c>
      <c r="X792" s="1">
        <v>36452</v>
      </c>
      <c r="Y792" s="1">
        <f>DataSheet!$E1052-DataSheet!$D1052</f>
        <v>7.6099999999999994</v>
      </c>
      <c r="Z792" s="1" t="str">
        <f>_xlfn.IFS(DataSheet!$O1052="Central","Chris",DataSheet!$O1052="East","Erin",DataSheet!$O1052="South","Sam",DataSheet!$O1052="West","William")</f>
        <v>Sam</v>
      </c>
    </row>
    <row r="793" spans="1:26" ht="15" x14ac:dyDescent="0.25">
      <c r="A793" s="1">
        <v>1891</v>
      </c>
      <c r="B793" s="1" t="s">
        <v>2019</v>
      </c>
      <c r="C793" s="1" t="s">
        <v>72</v>
      </c>
      <c r="D793" s="1">
        <v>0.03</v>
      </c>
      <c r="E793" s="1">
        <v>320.64</v>
      </c>
      <c r="F793" s="1">
        <v>29.2</v>
      </c>
      <c r="G793" s="1" t="s">
        <v>28</v>
      </c>
      <c r="H793" s="1" t="s">
        <v>73</v>
      </c>
      <c r="I793" s="1" t="s">
        <v>30</v>
      </c>
      <c r="J793" s="1" t="s">
        <v>31</v>
      </c>
      <c r="K793" s="1" t="s">
        <v>32</v>
      </c>
      <c r="L793" s="1" t="s">
        <v>2020</v>
      </c>
      <c r="M793" s="1">
        <v>0.66</v>
      </c>
      <c r="N793" s="1" t="s">
        <v>34</v>
      </c>
      <c r="O793" s="1" t="s">
        <v>113</v>
      </c>
      <c r="P793" s="1" t="s">
        <v>319</v>
      </c>
      <c r="Q793" s="1" t="s">
        <v>2021</v>
      </c>
      <c r="R793" s="1">
        <v>45801</v>
      </c>
      <c r="S793" s="2">
        <v>42099</v>
      </c>
      <c r="T793" s="2">
        <v>42101</v>
      </c>
      <c r="U793" s="1">
        <v>429.75435599999997</v>
      </c>
      <c r="V793" s="1">
        <v>7</v>
      </c>
      <c r="W793" s="45">
        <v>2233.46</v>
      </c>
      <c r="X793" s="1">
        <v>90630</v>
      </c>
      <c r="Y793" s="1">
        <f>DataSheet!$E1056-DataSheet!$D1056</f>
        <v>35.96</v>
      </c>
      <c r="Z793" s="1" t="str">
        <f>_xlfn.IFS(DataSheet!$O1056="Central","Chris",DataSheet!$O1056="East","Erin",DataSheet!$O1056="South","Sam",DataSheet!$O1056="West","William")</f>
        <v>Sam</v>
      </c>
    </row>
    <row r="794" spans="1:26" ht="15" x14ac:dyDescent="0.25">
      <c r="A794" s="1">
        <v>925</v>
      </c>
      <c r="B794" s="1" t="s">
        <v>2024</v>
      </c>
      <c r="C794" s="1" t="s">
        <v>27</v>
      </c>
      <c r="D794" s="1">
        <v>0.03</v>
      </c>
      <c r="E794" s="1">
        <v>2.1800000000000002</v>
      </c>
      <c r="F794" s="1">
        <v>1.38</v>
      </c>
      <c r="G794" s="1" t="s">
        <v>40</v>
      </c>
      <c r="H794" s="1" t="s">
        <v>29</v>
      </c>
      <c r="I794" s="1" t="s">
        <v>50</v>
      </c>
      <c r="J794" s="1" t="s">
        <v>178</v>
      </c>
      <c r="K794" s="1" t="s">
        <v>52</v>
      </c>
      <c r="L794" s="1" t="s">
        <v>2025</v>
      </c>
      <c r="M794" s="1">
        <v>0.44</v>
      </c>
      <c r="N794" s="1" t="s">
        <v>34</v>
      </c>
      <c r="O794" s="1" t="s">
        <v>113</v>
      </c>
      <c r="P794" s="1" t="s">
        <v>333</v>
      </c>
      <c r="Q794" s="1" t="s">
        <v>372</v>
      </c>
      <c r="R794" s="1">
        <v>4330</v>
      </c>
      <c r="S794" s="2">
        <v>42100</v>
      </c>
      <c r="T794" s="2">
        <v>42100</v>
      </c>
      <c r="U794" s="1">
        <v>-7.04</v>
      </c>
      <c r="V794" s="1">
        <v>7</v>
      </c>
      <c r="W794" s="45">
        <v>15.73</v>
      </c>
      <c r="X794" s="1">
        <v>87134</v>
      </c>
      <c r="Y794" s="1">
        <f>DataSheet!$E1058-DataSheet!$D1058</f>
        <v>30.97</v>
      </c>
      <c r="Z794" s="1" t="str">
        <f>_xlfn.IFS(DataSheet!$O1058="Central","Chris",DataSheet!$O1058="East","Erin",DataSheet!$O1058="South","Sam",DataSheet!$O1058="West","William")</f>
        <v>Sam</v>
      </c>
    </row>
    <row r="795" spans="1:26" ht="15" x14ac:dyDescent="0.25">
      <c r="A795" s="1">
        <v>929</v>
      </c>
      <c r="B795" s="1" t="s">
        <v>2026</v>
      </c>
      <c r="C795" s="1" t="s">
        <v>27</v>
      </c>
      <c r="D795" s="1">
        <v>0.01</v>
      </c>
      <c r="E795" s="1">
        <v>170.98</v>
      </c>
      <c r="F795" s="1">
        <v>35.89</v>
      </c>
      <c r="G795" s="1" t="s">
        <v>28</v>
      </c>
      <c r="H795" s="1" t="s">
        <v>29</v>
      </c>
      <c r="I795" s="1" t="s">
        <v>30</v>
      </c>
      <c r="J795" s="1" t="s">
        <v>119</v>
      </c>
      <c r="K795" s="1" t="s">
        <v>32</v>
      </c>
      <c r="L795" s="1" t="s">
        <v>1471</v>
      </c>
      <c r="M795" s="1">
        <v>0.66</v>
      </c>
      <c r="N795" s="1" t="s">
        <v>34</v>
      </c>
      <c r="O795" s="1" t="s">
        <v>113</v>
      </c>
      <c r="P795" s="1" t="s">
        <v>399</v>
      </c>
      <c r="Q795" s="1" t="s">
        <v>2027</v>
      </c>
      <c r="R795" s="1">
        <v>8857</v>
      </c>
      <c r="S795" s="2">
        <v>42100</v>
      </c>
      <c r="T795" s="2">
        <v>42102</v>
      </c>
      <c r="U795" s="1">
        <v>538.52</v>
      </c>
      <c r="V795" s="1">
        <v>10</v>
      </c>
      <c r="W795" s="45">
        <v>1719.07</v>
      </c>
      <c r="X795" s="1">
        <v>87134</v>
      </c>
      <c r="Y795" s="1">
        <f>DataSheet!$E1059-DataSheet!$D1059</f>
        <v>33.85</v>
      </c>
      <c r="Z795" s="1" t="str">
        <f>_xlfn.IFS(DataSheet!$O1059="Central","Chris",DataSheet!$O1059="East","Erin",DataSheet!$O1059="South","Sam",DataSheet!$O1059="West","William")</f>
        <v>Sam</v>
      </c>
    </row>
    <row r="796" spans="1:26" ht="15" x14ac:dyDescent="0.25">
      <c r="A796" s="1">
        <v>1620</v>
      </c>
      <c r="B796" s="1" t="s">
        <v>2034</v>
      </c>
      <c r="C796" s="1" t="s">
        <v>39</v>
      </c>
      <c r="D796" s="1">
        <v>0.02</v>
      </c>
      <c r="E796" s="1">
        <v>45.99</v>
      </c>
      <c r="F796" s="1">
        <v>4.99</v>
      </c>
      <c r="G796" s="1" t="s">
        <v>89</v>
      </c>
      <c r="H796" s="1" t="s">
        <v>41</v>
      </c>
      <c r="I796" s="1" t="s">
        <v>42</v>
      </c>
      <c r="J796" s="1" t="s">
        <v>137</v>
      </c>
      <c r="K796" s="1" t="s">
        <v>75</v>
      </c>
      <c r="L796" s="1" t="s">
        <v>2035</v>
      </c>
      <c r="M796" s="1">
        <v>0.56999999999999995</v>
      </c>
      <c r="N796" s="1" t="s">
        <v>34</v>
      </c>
      <c r="O796" s="1" t="s">
        <v>113</v>
      </c>
      <c r="P796" s="1" t="s">
        <v>322</v>
      </c>
      <c r="Q796" s="1" t="s">
        <v>2036</v>
      </c>
      <c r="R796" s="1">
        <v>17602</v>
      </c>
      <c r="S796" s="2">
        <v>42100</v>
      </c>
      <c r="T796" s="2">
        <v>42101</v>
      </c>
      <c r="U796" s="1">
        <v>3.96</v>
      </c>
      <c r="V796" s="1">
        <v>4</v>
      </c>
      <c r="W796" s="45">
        <v>163.01</v>
      </c>
      <c r="X796" s="1">
        <v>90248</v>
      </c>
      <c r="Y796" s="1">
        <f>DataSheet!$E1064-DataSheet!$D1064</f>
        <v>4.1100000000000003</v>
      </c>
      <c r="Z796" s="1" t="str">
        <f>_xlfn.IFS(DataSheet!$O1064="Central","Chris",DataSheet!$O1064="East","Erin",DataSheet!$O1064="South","Sam",DataSheet!$O1064="West","William")</f>
        <v>Sam</v>
      </c>
    </row>
    <row r="797" spans="1:26" ht="15" x14ac:dyDescent="0.25">
      <c r="A797" s="1">
        <v>102</v>
      </c>
      <c r="B797" s="1" t="s">
        <v>2044</v>
      </c>
      <c r="C797" s="1" t="s">
        <v>118</v>
      </c>
      <c r="D797" s="1">
        <v>0.04</v>
      </c>
      <c r="E797" s="1">
        <v>300.98</v>
      </c>
      <c r="F797" s="1">
        <v>54.92</v>
      </c>
      <c r="G797" s="1" t="s">
        <v>28</v>
      </c>
      <c r="H797" s="1" t="s">
        <v>41</v>
      </c>
      <c r="I797" s="1" t="s">
        <v>30</v>
      </c>
      <c r="J797" s="1" t="s">
        <v>119</v>
      </c>
      <c r="K797" s="1" t="s">
        <v>32</v>
      </c>
      <c r="L797" s="1" t="s">
        <v>1972</v>
      </c>
      <c r="M797" s="1">
        <v>0.55000000000000004</v>
      </c>
      <c r="N797" s="1" t="s">
        <v>34</v>
      </c>
      <c r="O797" s="1" t="s">
        <v>113</v>
      </c>
      <c r="P797" s="1" t="s">
        <v>405</v>
      </c>
      <c r="Q797" s="1" t="s">
        <v>790</v>
      </c>
      <c r="R797" s="1">
        <v>2129</v>
      </c>
      <c r="S797" s="2">
        <v>42100</v>
      </c>
      <c r="T797" s="2">
        <v>42101</v>
      </c>
      <c r="U797" s="1">
        <v>2023.75</v>
      </c>
      <c r="V797" s="1">
        <v>31</v>
      </c>
      <c r="W797" s="45">
        <v>9459.94</v>
      </c>
      <c r="X797" s="1">
        <v>42599</v>
      </c>
      <c r="Y797" s="1">
        <f>DataSheet!$E1071-DataSheet!$D1071</f>
        <v>260.89000000000004</v>
      </c>
      <c r="Z797" s="1" t="str">
        <f>_xlfn.IFS(DataSheet!$O1071="Central","Chris",DataSheet!$O1071="East","Erin",DataSheet!$O1071="South","Sam",DataSheet!$O1071="West","William")</f>
        <v>Sam</v>
      </c>
    </row>
    <row r="798" spans="1:26" ht="15" x14ac:dyDescent="0.25">
      <c r="A798" s="1">
        <v>107</v>
      </c>
      <c r="B798" s="1" t="s">
        <v>2045</v>
      </c>
      <c r="C798" s="1" t="s">
        <v>118</v>
      </c>
      <c r="D798" s="1">
        <v>0.04</v>
      </c>
      <c r="E798" s="1">
        <v>300.98</v>
      </c>
      <c r="F798" s="1">
        <v>54.92</v>
      </c>
      <c r="G798" s="1" t="s">
        <v>28</v>
      </c>
      <c r="H798" s="1" t="s">
        <v>41</v>
      </c>
      <c r="I798" s="1" t="s">
        <v>30</v>
      </c>
      <c r="J798" s="1" t="s">
        <v>119</v>
      </c>
      <c r="K798" s="1" t="s">
        <v>32</v>
      </c>
      <c r="L798" s="1" t="s">
        <v>1972</v>
      </c>
      <c r="M798" s="1">
        <v>0.55000000000000004</v>
      </c>
      <c r="N798" s="1" t="s">
        <v>34</v>
      </c>
      <c r="O798" s="1" t="s">
        <v>113</v>
      </c>
      <c r="P798" s="1" t="s">
        <v>1358</v>
      </c>
      <c r="Q798" s="1" t="s">
        <v>2046</v>
      </c>
      <c r="R798" s="1">
        <v>3820</v>
      </c>
      <c r="S798" s="2">
        <v>42100</v>
      </c>
      <c r="T798" s="2">
        <v>42101</v>
      </c>
      <c r="U798" s="1">
        <v>1684.4763</v>
      </c>
      <c r="V798" s="1">
        <v>8</v>
      </c>
      <c r="W798" s="45">
        <v>2441.27</v>
      </c>
      <c r="X798" s="1">
        <v>88204</v>
      </c>
      <c r="Y798" s="1">
        <f>DataSheet!$E1072-DataSheet!$D1072</f>
        <v>40.879999999999995</v>
      </c>
      <c r="Z798" s="1" t="str">
        <f>_xlfn.IFS(DataSheet!$O1072="Central","Chris",DataSheet!$O1072="East","Erin",DataSheet!$O1072="South","Sam",DataSheet!$O1072="West","William")</f>
        <v>Sam</v>
      </c>
    </row>
    <row r="799" spans="1:26" ht="15" x14ac:dyDescent="0.25">
      <c r="A799" s="1">
        <v>1413</v>
      </c>
      <c r="B799" s="1" t="s">
        <v>940</v>
      </c>
      <c r="C799" s="1" t="s">
        <v>118</v>
      </c>
      <c r="D799" s="1">
        <v>0</v>
      </c>
      <c r="E799" s="1">
        <v>65.989999999999995</v>
      </c>
      <c r="F799" s="1">
        <v>5.26</v>
      </c>
      <c r="G799" s="1" t="s">
        <v>40</v>
      </c>
      <c r="H799" s="1" t="s">
        <v>96</v>
      </c>
      <c r="I799" s="1" t="s">
        <v>42</v>
      </c>
      <c r="J799" s="1" t="s">
        <v>137</v>
      </c>
      <c r="K799" s="1" t="s">
        <v>75</v>
      </c>
      <c r="L799" s="1" t="s">
        <v>2060</v>
      </c>
      <c r="M799" s="1">
        <v>0.59</v>
      </c>
      <c r="N799" s="1" t="s">
        <v>34</v>
      </c>
      <c r="O799" s="1" t="s">
        <v>113</v>
      </c>
      <c r="P799" s="1" t="s">
        <v>405</v>
      </c>
      <c r="Q799" s="1" t="s">
        <v>790</v>
      </c>
      <c r="R799" s="1">
        <v>2113</v>
      </c>
      <c r="S799" s="2">
        <v>42101</v>
      </c>
      <c r="T799" s="2">
        <v>42102</v>
      </c>
      <c r="U799" s="1">
        <v>542.25</v>
      </c>
      <c r="V799" s="1">
        <v>36</v>
      </c>
      <c r="W799" s="45">
        <v>2144.92</v>
      </c>
      <c r="X799" s="1">
        <v>10277</v>
      </c>
      <c r="Y799" s="1">
        <f>DataSheet!$E1084-DataSheet!$D1084</f>
        <v>14.76</v>
      </c>
      <c r="Z799" s="1" t="str">
        <f>_xlfn.IFS(DataSheet!$O1084="Central","Chris",DataSheet!$O1084="East","Erin",DataSheet!$O1084="South","Sam",DataSheet!$O1084="West","William")</f>
        <v>Sam</v>
      </c>
    </row>
    <row r="800" spans="1:26" ht="15" x14ac:dyDescent="0.25">
      <c r="A800" s="1">
        <v>2196</v>
      </c>
      <c r="B800" s="1" t="s">
        <v>2062</v>
      </c>
      <c r="C800" s="1" t="s">
        <v>118</v>
      </c>
      <c r="D800" s="1">
        <v>0.03</v>
      </c>
      <c r="E800" s="1">
        <v>27.48</v>
      </c>
      <c r="F800" s="1">
        <v>4</v>
      </c>
      <c r="G800" s="1" t="s">
        <v>40</v>
      </c>
      <c r="H800" s="1" t="s">
        <v>29</v>
      </c>
      <c r="I800" s="1" t="s">
        <v>42</v>
      </c>
      <c r="J800" s="1" t="s">
        <v>43</v>
      </c>
      <c r="K800" s="1" t="s">
        <v>75</v>
      </c>
      <c r="L800" s="1" t="s">
        <v>2063</v>
      </c>
      <c r="M800" s="1">
        <v>0.75</v>
      </c>
      <c r="N800" s="1" t="s">
        <v>34</v>
      </c>
      <c r="O800" s="1" t="s">
        <v>113</v>
      </c>
      <c r="P800" s="1" t="s">
        <v>114</v>
      </c>
      <c r="Q800" s="1" t="s">
        <v>2064</v>
      </c>
      <c r="R800" s="1">
        <v>14701</v>
      </c>
      <c r="S800" s="2">
        <v>42101</v>
      </c>
      <c r="T800" s="2">
        <v>42102</v>
      </c>
      <c r="U800" s="1">
        <v>-88.840800000000002</v>
      </c>
      <c r="V800" s="1">
        <v>11</v>
      </c>
      <c r="W800" s="45">
        <v>294.97000000000003</v>
      </c>
      <c r="X800" s="1">
        <v>89175</v>
      </c>
      <c r="Y800" s="1">
        <f>DataSheet!$E1085-DataSheet!$D1085</f>
        <v>4.1500000000000004</v>
      </c>
      <c r="Z800" s="1" t="str">
        <f>_xlfn.IFS(DataSheet!$O1085="Central","Chris",DataSheet!$O1085="East","Erin",DataSheet!$O1085="South","Sam",DataSheet!$O1085="West","William")</f>
        <v>Sam</v>
      </c>
    </row>
    <row r="801" spans="1:26" ht="15" x14ac:dyDescent="0.25">
      <c r="A801" s="1">
        <v>2196</v>
      </c>
      <c r="B801" s="1" t="s">
        <v>2062</v>
      </c>
      <c r="C801" s="1" t="s">
        <v>118</v>
      </c>
      <c r="D801" s="1">
        <v>0.1</v>
      </c>
      <c r="E801" s="1">
        <v>179.99</v>
      </c>
      <c r="F801" s="1">
        <v>19.989999999999998</v>
      </c>
      <c r="G801" s="1" t="s">
        <v>40</v>
      </c>
      <c r="H801" s="1" t="s">
        <v>29</v>
      </c>
      <c r="I801" s="1" t="s">
        <v>42</v>
      </c>
      <c r="J801" s="1" t="s">
        <v>43</v>
      </c>
      <c r="K801" s="1" t="s">
        <v>75</v>
      </c>
      <c r="L801" s="1" t="s">
        <v>717</v>
      </c>
      <c r="M801" s="1">
        <v>0.48</v>
      </c>
      <c r="N801" s="1" t="s">
        <v>34</v>
      </c>
      <c r="O801" s="1" t="s">
        <v>113</v>
      </c>
      <c r="P801" s="1" t="s">
        <v>114</v>
      </c>
      <c r="Q801" s="1" t="s">
        <v>2064</v>
      </c>
      <c r="R801" s="1">
        <v>14701</v>
      </c>
      <c r="S801" s="2">
        <v>42101</v>
      </c>
      <c r="T801" s="2">
        <v>42102</v>
      </c>
      <c r="U801" s="1">
        <v>1208.9903999999999</v>
      </c>
      <c r="V801" s="1">
        <v>14</v>
      </c>
      <c r="W801" s="45">
        <v>2458.0500000000002</v>
      </c>
      <c r="X801" s="1">
        <v>89175</v>
      </c>
      <c r="Y801" s="1">
        <f>DataSheet!$E1086-DataSheet!$D1086</f>
        <v>16.420000000000002</v>
      </c>
      <c r="Z801" s="1" t="str">
        <f>_xlfn.IFS(DataSheet!$O1086="Central","Chris",DataSheet!$O1086="East","Erin",DataSheet!$O1086="South","Sam",DataSheet!$O1086="West","William")</f>
        <v>Sam</v>
      </c>
    </row>
    <row r="802" spans="1:26" ht="15" x14ac:dyDescent="0.25">
      <c r="A802" s="1">
        <v>2196</v>
      </c>
      <c r="B802" s="1" t="s">
        <v>2062</v>
      </c>
      <c r="C802" s="1" t="s">
        <v>118</v>
      </c>
      <c r="D802" s="1">
        <v>0.1</v>
      </c>
      <c r="E802" s="1">
        <v>140.85</v>
      </c>
      <c r="F802" s="1">
        <v>19.989999999999998</v>
      </c>
      <c r="G802" s="1" t="s">
        <v>40</v>
      </c>
      <c r="H802" s="1" t="s">
        <v>29</v>
      </c>
      <c r="I802" s="1" t="s">
        <v>50</v>
      </c>
      <c r="J802" s="1" t="s">
        <v>80</v>
      </c>
      <c r="K802" s="1" t="s">
        <v>75</v>
      </c>
      <c r="L802" s="1" t="s">
        <v>2065</v>
      </c>
      <c r="M802" s="1">
        <v>0.73</v>
      </c>
      <c r="N802" s="1" t="s">
        <v>34</v>
      </c>
      <c r="O802" s="1" t="s">
        <v>113</v>
      </c>
      <c r="P802" s="1" t="s">
        <v>114</v>
      </c>
      <c r="Q802" s="1" t="s">
        <v>2064</v>
      </c>
      <c r="R802" s="1">
        <v>14701</v>
      </c>
      <c r="S802" s="2">
        <v>42101</v>
      </c>
      <c r="T802" s="2">
        <v>42103</v>
      </c>
      <c r="U802" s="1">
        <v>9.9911999999999992</v>
      </c>
      <c r="V802" s="1">
        <v>19</v>
      </c>
      <c r="W802" s="45">
        <v>2465.75</v>
      </c>
      <c r="X802" s="1">
        <v>89175</v>
      </c>
      <c r="Y802" s="1">
        <f>DataSheet!$E1087-DataSheet!$D1087</f>
        <v>90.45</v>
      </c>
      <c r="Z802" s="1" t="str">
        <f>_xlfn.IFS(DataSheet!$O1087="Central","Chris",DataSheet!$O1087="East","Erin",DataSheet!$O1087="South","Sam",DataSheet!$O1087="West","William")</f>
        <v>Sam</v>
      </c>
    </row>
    <row r="803" spans="1:26" ht="15" x14ac:dyDescent="0.25">
      <c r="A803" s="1">
        <v>15</v>
      </c>
      <c r="B803" s="1" t="s">
        <v>2073</v>
      </c>
      <c r="C803" s="1" t="s">
        <v>27</v>
      </c>
      <c r="D803" s="1">
        <v>0</v>
      </c>
      <c r="E803" s="1">
        <v>4.42</v>
      </c>
      <c r="F803" s="1">
        <v>4.99</v>
      </c>
      <c r="G803" s="1" t="s">
        <v>40</v>
      </c>
      <c r="H803" s="1" t="s">
        <v>29</v>
      </c>
      <c r="I803" s="1" t="s">
        <v>50</v>
      </c>
      <c r="J803" s="1" t="s">
        <v>347</v>
      </c>
      <c r="K803" s="1" t="s">
        <v>75</v>
      </c>
      <c r="L803" s="1" t="s">
        <v>2074</v>
      </c>
      <c r="M803" s="1">
        <v>0.38</v>
      </c>
      <c r="N803" s="1" t="s">
        <v>34</v>
      </c>
      <c r="O803" s="1" t="s">
        <v>113</v>
      </c>
      <c r="P803" s="1" t="s">
        <v>114</v>
      </c>
      <c r="Q803" s="1" t="s">
        <v>2075</v>
      </c>
      <c r="R803" s="1">
        <v>11787</v>
      </c>
      <c r="S803" s="2">
        <v>42102</v>
      </c>
      <c r="T803" s="2">
        <v>42103</v>
      </c>
      <c r="U803" s="1">
        <v>-59.82</v>
      </c>
      <c r="V803" s="1">
        <v>7</v>
      </c>
      <c r="W803" s="45">
        <v>33.47</v>
      </c>
      <c r="X803" s="1">
        <v>86837</v>
      </c>
      <c r="Y803" s="1">
        <f>DataSheet!$E1091-DataSheet!$D1091</f>
        <v>28.099999999999998</v>
      </c>
      <c r="Z803" s="1" t="str">
        <f>_xlfn.IFS(DataSheet!$O1091="Central","Chris",DataSheet!$O1091="East","Erin",DataSheet!$O1091="South","Sam",DataSheet!$O1091="West","William")</f>
        <v>Sam</v>
      </c>
    </row>
    <row r="804" spans="1:26" ht="15" x14ac:dyDescent="0.25">
      <c r="A804" s="1">
        <v>3098</v>
      </c>
      <c r="B804" s="1" t="s">
        <v>1422</v>
      </c>
      <c r="C804" s="1" t="s">
        <v>27</v>
      </c>
      <c r="D804" s="1">
        <v>0.05</v>
      </c>
      <c r="E804" s="1">
        <v>35.44</v>
      </c>
      <c r="F804" s="1">
        <v>5.09</v>
      </c>
      <c r="G804" s="1" t="s">
        <v>40</v>
      </c>
      <c r="H804" s="1" t="s">
        <v>41</v>
      </c>
      <c r="I804" s="1" t="s">
        <v>50</v>
      </c>
      <c r="J804" s="1" t="s">
        <v>90</v>
      </c>
      <c r="K804" s="1" t="s">
        <v>75</v>
      </c>
      <c r="L804" s="1" t="s">
        <v>2080</v>
      </c>
      <c r="M804" s="1">
        <v>0.38</v>
      </c>
      <c r="N804" s="1" t="s">
        <v>34</v>
      </c>
      <c r="O804" s="1" t="s">
        <v>113</v>
      </c>
      <c r="P804" s="1" t="s">
        <v>114</v>
      </c>
      <c r="Q804" s="1" t="s">
        <v>1423</v>
      </c>
      <c r="R804" s="1">
        <v>11967</v>
      </c>
      <c r="S804" s="2">
        <v>42102</v>
      </c>
      <c r="T804" s="2">
        <v>42103</v>
      </c>
      <c r="U804" s="1">
        <v>240.17519999999999</v>
      </c>
      <c r="V804" s="1">
        <v>10</v>
      </c>
      <c r="W804" s="45">
        <v>348.08</v>
      </c>
      <c r="X804" s="1">
        <v>89314</v>
      </c>
      <c r="Y804" s="1">
        <f>DataSheet!$E1094-DataSheet!$D1094</f>
        <v>60.199999999999996</v>
      </c>
      <c r="Z804" s="1" t="str">
        <f>_xlfn.IFS(DataSheet!$O1094="Central","Chris",DataSheet!$O1094="East","Erin",DataSheet!$O1094="South","Sam",DataSheet!$O1094="West","William")</f>
        <v>Sam</v>
      </c>
    </row>
    <row r="805" spans="1:26" ht="15" x14ac:dyDescent="0.25">
      <c r="A805" s="1">
        <v>1614</v>
      </c>
      <c r="B805" s="1" t="s">
        <v>2081</v>
      </c>
      <c r="C805" s="1" t="s">
        <v>49</v>
      </c>
      <c r="D805" s="1">
        <v>0.06</v>
      </c>
      <c r="E805" s="1">
        <v>40.97</v>
      </c>
      <c r="F805" s="1">
        <v>1.99</v>
      </c>
      <c r="G805" s="1" t="s">
        <v>40</v>
      </c>
      <c r="H805" s="1" t="s">
        <v>41</v>
      </c>
      <c r="I805" s="1" t="s">
        <v>42</v>
      </c>
      <c r="J805" s="1" t="s">
        <v>43</v>
      </c>
      <c r="K805" s="1" t="s">
        <v>44</v>
      </c>
      <c r="L805" s="1" t="s">
        <v>2082</v>
      </c>
      <c r="M805" s="1">
        <v>0.42</v>
      </c>
      <c r="N805" s="1" t="s">
        <v>34</v>
      </c>
      <c r="O805" s="1" t="s">
        <v>113</v>
      </c>
      <c r="P805" s="1" t="s">
        <v>405</v>
      </c>
      <c r="Q805" s="1" t="s">
        <v>2083</v>
      </c>
      <c r="R805" s="1">
        <v>1748</v>
      </c>
      <c r="S805" s="2">
        <v>42102</v>
      </c>
      <c r="T805" s="2">
        <v>42106</v>
      </c>
      <c r="U805" s="1">
        <v>341.19810000000001</v>
      </c>
      <c r="V805" s="1">
        <v>12</v>
      </c>
      <c r="W805" s="45">
        <v>494.49</v>
      </c>
      <c r="X805" s="1">
        <v>87823</v>
      </c>
      <c r="Y805" s="1">
        <f>DataSheet!$E1095-DataSheet!$D1095</f>
        <v>1270.96</v>
      </c>
      <c r="Z805" s="1" t="str">
        <f>_xlfn.IFS(DataSheet!$O1095="Central","Chris",DataSheet!$O1095="East","Erin",DataSheet!$O1095="South","Sam",DataSheet!$O1095="West","William")</f>
        <v>Sam</v>
      </c>
    </row>
    <row r="806" spans="1:26" ht="15" x14ac:dyDescent="0.25">
      <c r="A806" s="1">
        <v>2561</v>
      </c>
      <c r="B806" s="1" t="s">
        <v>1800</v>
      </c>
      <c r="C806" s="1" t="s">
        <v>72</v>
      </c>
      <c r="D806" s="1">
        <v>7.0000000000000007E-2</v>
      </c>
      <c r="E806" s="1">
        <v>3.98</v>
      </c>
      <c r="F806" s="1">
        <v>5.26</v>
      </c>
      <c r="G806" s="1" t="s">
        <v>40</v>
      </c>
      <c r="H806" s="1" t="s">
        <v>41</v>
      </c>
      <c r="I806" s="1" t="s">
        <v>50</v>
      </c>
      <c r="J806" s="1" t="s">
        <v>74</v>
      </c>
      <c r="K806" s="1" t="s">
        <v>75</v>
      </c>
      <c r="L806" s="1" t="s">
        <v>1857</v>
      </c>
      <c r="M806" s="1">
        <v>0.38</v>
      </c>
      <c r="N806" s="1" t="s">
        <v>34</v>
      </c>
      <c r="O806" s="1" t="s">
        <v>113</v>
      </c>
      <c r="P806" s="1" t="s">
        <v>114</v>
      </c>
      <c r="Q806" s="1" t="s">
        <v>1801</v>
      </c>
      <c r="R806" s="1">
        <v>10562</v>
      </c>
      <c r="S806" s="2">
        <v>42102</v>
      </c>
      <c r="T806" s="2">
        <v>42104</v>
      </c>
      <c r="U806" s="1">
        <v>-59.963760000000001</v>
      </c>
      <c r="V806" s="1">
        <v>7</v>
      </c>
      <c r="W806" s="45">
        <v>29.77</v>
      </c>
      <c r="X806" s="1">
        <v>86466</v>
      </c>
      <c r="Y806" s="1">
        <f>DataSheet!$E1098-DataSheet!$D1098</f>
        <v>3.04</v>
      </c>
      <c r="Z806" s="1" t="str">
        <f>_xlfn.IFS(DataSheet!$O1098="Central","Chris",DataSheet!$O1098="East","Erin",DataSheet!$O1098="South","Sam",DataSheet!$O1098="West","William")</f>
        <v>Sam</v>
      </c>
    </row>
    <row r="807" spans="1:26" ht="15" x14ac:dyDescent="0.25">
      <c r="A807" s="1">
        <v>2561</v>
      </c>
      <c r="B807" s="1" t="s">
        <v>1800</v>
      </c>
      <c r="C807" s="1" t="s">
        <v>72</v>
      </c>
      <c r="D807" s="1">
        <v>7.0000000000000007E-2</v>
      </c>
      <c r="E807" s="1">
        <v>12.22</v>
      </c>
      <c r="F807" s="1">
        <v>2.85</v>
      </c>
      <c r="G807" s="1" t="s">
        <v>40</v>
      </c>
      <c r="H807" s="1" t="s">
        <v>41</v>
      </c>
      <c r="I807" s="1" t="s">
        <v>30</v>
      </c>
      <c r="J807" s="1" t="s">
        <v>128</v>
      </c>
      <c r="K807" s="1" t="s">
        <v>44</v>
      </c>
      <c r="L807" s="1" t="s">
        <v>2088</v>
      </c>
      <c r="M807" s="1">
        <v>0.55000000000000004</v>
      </c>
      <c r="N807" s="1" t="s">
        <v>34</v>
      </c>
      <c r="O807" s="1" t="s">
        <v>113</v>
      </c>
      <c r="P807" s="1" t="s">
        <v>114</v>
      </c>
      <c r="Q807" s="1" t="s">
        <v>1801</v>
      </c>
      <c r="R807" s="1">
        <v>10562</v>
      </c>
      <c r="S807" s="2">
        <v>42102</v>
      </c>
      <c r="T807" s="2">
        <v>42102</v>
      </c>
      <c r="U807" s="1">
        <v>89.4148</v>
      </c>
      <c r="V807" s="1">
        <v>12</v>
      </c>
      <c r="W807" s="45">
        <v>147.19</v>
      </c>
      <c r="X807" s="1">
        <v>86466</v>
      </c>
      <c r="Y807" s="1">
        <f>DataSheet!$E1099-DataSheet!$D1099</f>
        <v>205.95000000000002</v>
      </c>
      <c r="Z807" s="1" t="str">
        <f>_xlfn.IFS(DataSheet!$O1099="Central","Chris",DataSheet!$O1099="East","Erin",DataSheet!$O1099="South","Sam",DataSheet!$O1099="West","William")</f>
        <v>Sam</v>
      </c>
    </row>
    <row r="808" spans="1:26" ht="15" x14ac:dyDescent="0.25">
      <c r="A808" s="1">
        <v>1602</v>
      </c>
      <c r="B808" s="1" t="s">
        <v>2122</v>
      </c>
      <c r="C808" s="1" t="s">
        <v>27</v>
      </c>
      <c r="D808" s="1">
        <v>0.1</v>
      </c>
      <c r="E808" s="1">
        <v>9.11</v>
      </c>
      <c r="F808" s="1">
        <v>2.15</v>
      </c>
      <c r="G808" s="1" t="s">
        <v>40</v>
      </c>
      <c r="H808" s="1" t="s">
        <v>73</v>
      </c>
      <c r="I808" s="1" t="s">
        <v>50</v>
      </c>
      <c r="J808" s="1" t="s">
        <v>90</v>
      </c>
      <c r="K808" s="1" t="s">
        <v>52</v>
      </c>
      <c r="L808" s="1" t="s">
        <v>91</v>
      </c>
      <c r="M808" s="1">
        <v>0.4</v>
      </c>
      <c r="N808" s="1" t="s">
        <v>34</v>
      </c>
      <c r="O808" s="1" t="s">
        <v>113</v>
      </c>
      <c r="P808" s="1" t="s">
        <v>420</v>
      </c>
      <c r="Q808" s="1" t="s">
        <v>2123</v>
      </c>
      <c r="R808" s="1">
        <v>20601</v>
      </c>
      <c r="S808" s="2">
        <v>42104</v>
      </c>
      <c r="T808" s="2">
        <v>42106</v>
      </c>
      <c r="U808" s="1">
        <v>-3.9312</v>
      </c>
      <c r="V808" s="1">
        <v>2</v>
      </c>
      <c r="W808" s="45">
        <v>17.420000000000002</v>
      </c>
      <c r="X808" s="1">
        <v>89680</v>
      </c>
      <c r="Y808" s="1">
        <f>DataSheet!$E1129-DataSheet!$D1129</f>
        <v>4.91</v>
      </c>
      <c r="Z808" s="1" t="str">
        <f>_xlfn.IFS(DataSheet!$O1129="Central","Chris",DataSheet!$O1129="East","Erin",DataSheet!$O1129="South","Sam",DataSheet!$O1129="West","William")</f>
        <v>Sam</v>
      </c>
    </row>
    <row r="809" spans="1:26" ht="15" x14ac:dyDescent="0.25">
      <c r="A809" s="1">
        <v>1104</v>
      </c>
      <c r="B809" s="1" t="s">
        <v>2129</v>
      </c>
      <c r="C809" s="1" t="s">
        <v>72</v>
      </c>
      <c r="D809" s="1">
        <v>0.05</v>
      </c>
      <c r="E809" s="1">
        <v>328.14</v>
      </c>
      <c r="F809" s="1">
        <v>91.05</v>
      </c>
      <c r="G809" s="1" t="s">
        <v>28</v>
      </c>
      <c r="H809" s="1" t="s">
        <v>73</v>
      </c>
      <c r="I809" s="1" t="s">
        <v>50</v>
      </c>
      <c r="J809" s="1" t="s">
        <v>97</v>
      </c>
      <c r="K809" s="1" t="s">
        <v>59</v>
      </c>
      <c r="L809" s="1" t="s">
        <v>585</v>
      </c>
      <c r="M809" s="1">
        <v>0.56999999999999995</v>
      </c>
      <c r="N809" s="1" t="s">
        <v>34</v>
      </c>
      <c r="O809" s="1" t="s">
        <v>113</v>
      </c>
      <c r="P809" s="1" t="s">
        <v>114</v>
      </c>
      <c r="Q809" s="1" t="s">
        <v>115</v>
      </c>
      <c r="R809" s="1">
        <v>10282</v>
      </c>
      <c r="S809" s="2">
        <v>42104</v>
      </c>
      <c r="T809" s="2">
        <v>42105</v>
      </c>
      <c r="U809" s="1">
        <v>772.04</v>
      </c>
      <c r="V809" s="1">
        <v>29</v>
      </c>
      <c r="W809" s="45">
        <v>9492.92</v>
      </c>
      <c r="X809" s="1">
        <v>27456</v>
      </c>
      <c r="Y809" s="1">
        <f>DataSheet!$E1136-DataSheet!$D1136</f>
        <v>20.47</v>
      </c>
      <c r="Z809" s="1" t="str">
        <f>_xlfn.IFS(DataSheet!$O1136="Central","Chris",DataSheet!$O1136="East","Erin",DataSheet!$O1136="South","Sam",DataSheet!$O1136="West","William")</f>
        <v>Sam</v>
      </c>
    </row>
    <row r="810" spans="1:26" ht="15" x14ac:dyDescent="0.25">
      <c r="A810" s="1">
        <v>2363</v>
      </c>
      <c r="B810" s="1" t="s">
        <v>2133</v>
      </c>
      <c r="C810" s="1" t="s">
        <v>39</v>
      </c>
      <c r="D810" s="1">
        <v>0</v>
      </c>
      <c r="E810" s="1">
        <v>5.77</v>
      </c>
      <c r="F810" s="1">
        <v>5.92</v>
      </c>
      <c r="G810" s="1" t="s">
        <v>40</v>
      </c>
      <c r="H810" s="1" t="s">
        <v>73</v>
      </c>
      <c r="I810" s="1" t="s">
        <v>30</v>
      </c>
      <c r="J810" s="1" t="s">
        <v>128</v>
      </c>
      <c r="K810" s="1" t="s">
        <v>146</v>
      </c>
      <c r="L810" s="1" t="s">
        <v>2134</v>
      </c>
      <c r="M810" s="1">
        <v>0.55000000000000004</v>
      </c>
      <c r="N810" s="1" t="s">
        <v>34</v>
      </c>
      <c r="O810" s="1" t="s">
        <v>113</v>
      </c>
      <c r="P810" s="1" t="s">
        <v>319</v>
      </c>
      <c r="Q810" s="1" t="s">
        <v>2135</v>
      </c>
      <c r="R810" s="1">
        <v>44256</v>
      </c>
      <c r="S810" s="2">
        <v>42105</v>
      </c>
      <c r="T810" s="2">
        <v>42107</v>
      </c>
      <c r="U810" s="1">
        <v>-61.5276</v>
      </c>
      <c r="V810" s="1">
        <v>11</v>
      </c>
      <c r="W810" s="45">
        <v>69.89</v>
      </c>
      <c r="X810" s="1">
        <v>90040</v>
      </c>
      <c r="Y810" s="1">
        <f>DataSheet!$E1140-DataSheet!$D1140</f>
        <v>179.92000000000002</v>
      </c>
      <c r="Z810" s="1" t="str">
        <f>_xlfn.IFS(DataSheet!$O1140="Central","Chris",DataSheet!$O1140="East","Erin",DataSheet!$O1140="South","Sam",DataSheet!$O1140="West","William")</f>
        <v>Sam</v>
      </c>
    </row>
    <row r="811" spans="1:26" ht="15" x14ac:dyDescent="0.25">
      <c r="A811" s="1">
        <v>171</v>
      </c>
      <c r="B811" s="1" t="s">
        <v>2157</v>
      </c>
      <c r="C811" s="1" t="s">
        <v>27</v>
      </c>
      <c r="D811" s="1">
        <v>0.05</v>
      </c>
      <c r="E811" s="1">
        <v>1.88</v>
      </c>
      <c r="F811" s="1">
        <v>1.49</v>
      </c>
      <c r="G811" s="1" t="s">
        <v>40</v>
      </c>
      <c r="H811" s="1" t="s">
        <v>96</v>
      </c>
      <c r="I811" s="1" t="s">
        <v>50</v>
      </c>
      <c r="J811" s="1" t="s">
        <v>74</v>
      </c>
      <c r="K811" s="1" t="s">
        <v>75</v>
      </c>
      <c r="L811" s="1" t="s">
        <v>615</v>
      </c>
      <c r="M811" s="1">
        <v>0.37</v>
      </c>
      <c r="N811" s="1" t="s">
        <v>34</v>
      </c>
      <c r="O811" s="1" t="s">
        <v>113</v>
      </c>
      <c r="P811" s="1" t="s">
        <v>399</v>
      </c>
      <c r="Q811" s="1" t="s">
        <v>807</v>
      </c>
      <c r="R811" s="1">
        <v>7024</v>
      </c>
      <c r="S811" s="2">
        <v>42107</v>
      </c>
      <c r="T811" s="2">
        <v>42109</v>
      </c>
      <c r="U811" s="1">
        <v>-2.9095</v>
      </c>
      <c r="V811" s="1">
        <v>1</v>
      </c>
      <c r="W811" s="45">
        <v>3.42</v>
      </c>
      <c r="X811" s="1">
        <v>87464</v>
      </c>
      <c r="Y811" s="1">
        <f>DataSheet!$E1151-DataSheet!$D1151</f>
        <v>124.46</v>
      </c>
      <c r="Z811" s="1" t="str">
        <f>_xlfn.IFS(DataSheet!$O1151="Central","Chris",DataSheet!$O1151="East","Erin",DataSheet!$O1151="South","Sam",DataSheet!$O1151="West","William")</f>
        <v>Sam</v>
      </c>
    </row>
    <row r="812" spans="1:26" ht="15" x14ac:dyDescent="0.25">
      <c r="A812" s="1">
        <v>2738</v>
      </c>
      <c r="B812" s="1" t="s">
        <v>2159</v>
      </c>
      <c r="C812" s="1" t="s">
        <v>27</v>
      </c>
      <c r="D812" s="1">
        <v>0.02</v>
      </c>
      <c r="E812" s="1">
        <v>33.979999999999997</v>
      </c>
      <c r="F812" s="1">
        <v>1.99</v>
      </c>
      <c r="G812" s="1" t="s">
        <v>40</v>
      </c>
      <c r="H812" s="1" t="s">
        <v>29</v>
      </c>
      <c r="I812" s="1" t="s">
        <v>42</v>
      </c>
      <c r="J812" s="1" t="s">
        <v>43</v>
      </c>
      <c r="K812" s="1" t="s">
        <v>44</v>
      </c>
      <c r="L812" s="1" t="s">
        <v>2160</v>
      </c>
      <c r="M812" s="1">
        <v>0.45</v>
      </c>
      <c r="N812" s="1" t="s">
        <v>34</v>
      </c>
      <c r="O812" s="1" t="s">
        <v>113</v>
      </c>
      <c r="P812" s="1" t="s">
        <v>635</v>
      </c>
      <c r="Q812" s="1" t="s">
        <v>636</v>
      </c>
      <c r="R812" s="1">
        <v>5403</v>
      </c>
      <c r="S812" s="2">
        <v>42107</v>
      </c>
      <c r="T812" s="2">
        <v>42109</v>
      </c>
      <c r="U812" s="1">
        <v>164.06129999999999</v>
      </c>
      <c r="V812" s="1">
        <v>7</v>
      </c>
      <c r="W812" s="45">
        <v>237.77</v>
      </c>
      <c r="X812" s="1">
        <v>89017</v>
      </c>
      <c r="Y812" s="1">
        <f>DataSheet!$E1153-DataSheet!$D1153</f>
        <v>7.1800000000000006</v>
      </c>
      <c r="Z812" s="1" t="str">
        <f>_xlfn.IFS(DataSheet!$O1153="Central","Chris",DataSheet!$O1153="East","Erin",DataSheet!$O1153="South","Sam",DataSheet!$O1153="West","William")</f>
        <v>Sam</v>
      </c>
    </row>
    <row r="813" spans="1:26" ht="15" x14ac:dyDescent="0.25">
      <c r="A813" s="1">
        <v>2250</v>
      </c>
      <c r="B813" s="1" t="s">
        <v>2166</v>
      </c>
      <c r="C813" s="1" t="s">
        <v>49</v>
      </c>
      <c r="D813" s="1">
        <v>0</v>
      </c>
      <c r="E813" s="1">
        <v>2.08</v>
      </c>
      <c r="F813" s="1">
        <v>5.33</v>
      </c>
      <c r="G813" s="1" t="s">
        <v>40</v>
      </c>
      <c r="H813" s="1" t="s">
        <v>73</v>
      </c>
      <c r="I813" s="1" t="s">
        <v>30</v>
      </c>
      <c r="J813" s="1" t="s">
        <v>128</v>
      </c>
      <c r="K813" s="1" t="s">
        <v>75</v>
      </c>
      <c r="L813" s="1" t="s">
        <v>461</v>
      </c>
      <c r="M813" s="1">
        <v>0.43</v>
      </c>
      <c r="N813" s="1" t="s">
        <v>34</v>
      </c>
      <c r="O813" s="1" t="s">
        <v>113</v>
      </c>
      <c r="P813" s="1" t="s">
        <v>322</v>
      </c>
      <c r="Q813" s="1" t="s">
        <v>2167</v>
      </c>
      <c r="R813" s="1">
        <v>16801</v>
      </c>
      <c r="S813" s="2">
        <v>42107</v>
      </c>
      <c r="T813" s="2">
        <v>42114</v>
      </c>
      <c r="U813" s="1">
        <v>-192.5532</v>
      </c>
      <c r="V813" s="1">
        <v>22</v>
      </c>
      <c r="W813" s="45">
        <v>51.41</v>
      </c>
      <c r="X813" s="1">
        <v>86699</v>
      </c>
      <c r="Y813" s="1">
        <f>DataSheet!$E1157-DataSheet!$D1157</f>
        <v>60.61</v>
      </c>
      <c r="Z813" s="1" t="str">
        <f>_xlfn.IFS(DataSheet!$O1157="Central","Chris",DataSheet!$O1157="East","Erin",DataSheet!$O1157="South","Sam",DataSheet!$O1157="West","William")</f>
        <v>Sam</v>
      </c>
    </row>
    <row r="814" spans="1:26" ht="15" x14ac:dyDescent="0.25">
      <c r="A814" s="1">
        <v>940</v>
      </c>
      <c r="B814" s="1" t="s">
        <v>2168</v>
      </c>
      <c r="C814" s="1" t="s">
        <v>49</v>
      </c>
      <c r="D814" s="1">
        <v>0.09</v>
      </c>
      <c r="E814" s="1">
        <v>100.98</v>
      </c>
      <c r="F814" s="1">
        <v>35.840000000000003</v>
      </c>
      <c r="G814" s="1" t="s">
        <v>28</v>
      </c>
      <c r="H814" s="1" t="s">
        <v>73</v>
      </c>
      <c r="I814" s="1" t="s">
        <v>30</v>
      </c>
      <c r="J814" s="1" t="s">
        <v>119</v>
      </c>
      <c r="K814" s="1" t="s">
        <v>32</v>
      </c>
      <c r="L814" s="1" t="s">
        <v>120</v>
      </c>
      <c r="M814" s="1">
        <v>0.62</v>
      </c>
      <c r="N814" s="1" t="s">
        <v>34</v>
      </c>
      <c r="O814" s="1" t="s">
        <v>113</v>
      </c>
      <c r="P814" s="1" t="s">
        <v>250</v>
      </c>
      <c r="Q814" s="1" t="s">
        <v>2169</v>
      </c>
      <c r="R814" s="1">
        <v>6776</v>
      </c>
      <c r="S814" s="2">
        <v>42108</v>
      </c>
      <c r="T814" s="2">
        <v>42113</v>
      </c>
      <c r="U814" s="1">
        <v>-193.58</v>
      </c>
      <c r="V814" s="1">
        <v>4</v>
      </c>
      <c r="W814" s="45">
        <v>396.19</v>
      </c>
      <c r="X814" s="1">
        <v>90844</v>
      </c>
      <c r="Y814" s="1">
        <f>DataSheet!$E1158-DataSheet!$D1158</f>
        <v>4.9600000000000009</v>
      </c>
      <c r="Z814" s="1" t="str">
        <f>_xlfn.IFS(DataSheet!$O1158="Central","Chris",DataSheet!$O1158="East","Erin",DataSheet!$O1158="South","Sam",DataSheet!$O1158="West","William")</f>
        <v>Sam</v>
      </c>
    </row>
    <row r="815" spans="1:26" ht="15" x14ac:dyDescent="0.25">
      <c r="A815" s="1">
        <v>329</v>
      </c>
      <c r="B815" s="1" t="s">
        <v>2170</v>
      </c>
      <c r="C815" s="1" t="s">
        <v>118</v>
      </c>
      <c r="D815" s="1">
        <v>0.06</v>
      </c>
      <c r="E815" s="1">
        <v>296.18</v>
      </c>
      <c r="F815" s="1">
        <v>54.12</v>
      </c>
      <c r="G815" s="1" t="s">
        <v>28</v>
      </c>
      <c r="H815" s="1" t="s">
        <v>73</v>
      </c>
      <c r="I815" s="1" t="s">
        <v>30</v>
      </c>
      <c r="J815" s="1" t="s">
        <v>31</v>
      </c>
      <c r="K815" s="1" t="s">
        <v>32</v>
      </c>
      <c r="L815" s="1" t="s">
        <v>1081</v>
      </c>
      <c r="M815" s="1">
        <v>0.76</v>
      </c>
      <c r="N815" s="1" t="s">
        <v>34</v>
      </c>
      <c r="O815" s="1" t="s">
        <v>113</v>
      </c>
      <c r="P815" s="1" t="s">
        <v>333</v>
      </c>
      <c r="Q815" s="1" t="s">
        <v>334</v>
      </c>
      <c r="R815" s="1">
        <v>4073</v>
      </c>
      <c r="S815" s="2">
        <v>42108</v>
      </c>
      <c r="T815" s="2">
        <v>42109</v>
      </c>
      <c r="U815" s="1">
        <v>-715.77820599999995</v>
      </c>
      <c r="V815" s="1">
        <v>5</v>
      </c>
      <c r="W815" s="45">
        <v>1170.21</v>
      </c>
      <c r="X815" s="1">
        <v>89726</v>
      </c>
      <c r="Y815" s="1">
        <f>DataSheet!$E1159-DataSheet!$D1159</f>
        <v>20.979999999999997</v>
      </c>
      <c r="Z815" s="1" t="str">
        <f>_xlfn.IFS(DataSheet!$O1159="Central","Chris",DataSheet!$O1159="East","Erin",DataSheet!$O1159="South","Sam",DataSheet!$O1159="West","William")</f>
        <v>Sam</v>
      </c>
    </row>
    <row r="816" spans="1:26" ht="15" x14ac:dyDescent="0.25">
      <c r="A816" s="1">
        <v>331</v>
      </c>
      <c r="B816" s="1" t="s">
        <v>2171</v>
      </c>
      <c r="C816" s="1" t="s">
        <v>118</v>
      </c>
      <c r="D816" s="1">
        <v>0.01</v>
      </c>
      <c r="E816" s="1">
        <v>29.1</v>
      </c>
      <c r="F816" s="1">
        <v>4</v>
      </c>
      <c r="G816" s="1" t="s">
        <v>89</v>
      </c>
      <c r="H816" s="1" t="s">
        <v>73</v>
      </c>
      <c r="I816" s="1" t="s">
        <v>42</v>
      </c>
      <c r="J816" s="1" t="s">
        <v>43</v>
      </c>
      <c r="K816" s="1" t="s">
        <v>75</v>
      </c>
      <c r="L816" s="1" t="s">
        <v>2172</v>
      </c>
      <c r="M816" s="1">
        <v>0.78</v>
      </c>
      <c r="N816" s="1" t="s">
        <v>34</v>
      </c>
      <c r="O816" s="1" t="s">
        <v>113</v>
      </c>
      <c r="P816" s="1" t="s">
        <v>1358</v>
      </c>
      <c r="Q816" s="1" t="s">
        <v>2173</v>
      </c>
      <c r="R816" s="1">
        <v>3045</v>
      </c>
      <c r="S816" s="2">
        <v>42108</v>
      </c>
      <c r="T816" s="2">
        <v>42110</v>
      </c>
      <c r="U816" s="1">
        <v>-22.82</v>
      </c>
      <c r="V816" s="1">
        <v>8</v>
      </c>
      <c r="W816" s="45">
        <v>243.32</v>
      </c>
      <c r="X816" s="1">
        <v>89726</v>
      </c>
      <c r="Y816" s="1">
        <f>DataSheet!$E1160-DataSheet!$D1160</f>
        <v>8.65</v>
      </c>
      <c r="Z816" s="1" t="str">
        <f>_xlfn.IFS(DataSheet!$O1160="Central","Chris",DataSheet!$O1160="East","Erin",DataSheet!$O1160="South","Sam",DataSheet!$O1160="West","William")</f>
        <v>Sam</v>
      </c>
    </row>
    <row r="817" spans="1:26" ht="15" x14ac:dyDescent="0.25">
      <c r="A817" s="1">
        <v>2952</v>
      </c>
      <c r="B817" s="1" t="s">
        <v>2177</v>
      </c>
      <c r="C817" s="1" t="s">
        <v>118</v>
      </c>
      <c r="D817" s="1">
        <v>0.08</v>
      </c>
      <c r="E817" s="1">
        <v>5.74</v>
      </c>
      <c r="F817" s="1">
        <v>5.01</v>
      </c>
      <c r="G817" s="1" t="s">
        <v>89</v>
      </c>
      <c r="H817" s="1" t="s">
        <v>96</v>
      </c>
      <c r="I817" s="1" t="s">
        <v>50</v>
      </c>
      <c r="J817" s="1" t="s">
        <v>74</v>
      </c>
      <c r="K817" s="1" t="s">
        <v>75</v>
      </c>
      <c r="L817" s="1" t="s">
        <v>1067</v>
      </c>
      <c r="M817" s="1">
        <v>0.39</v>
      </c>
      <c r="N817" s="1" t="s">
        <v>34</v>
      </c>
      <c r="O817" s="1" t="s">
        <v>113</v>
      </c>
      <c r="P817" s="1" t="s">
        <v>319</v>
      </c>
      <c r="Q817" s="1" t="s">
        <v>2178</v>
      </c>
      <c r="R817" s="1">
        <v>43123</v>
      </c>
      <c r="S817" s="2">
        <v>42109</v>
      </c>
      <c r="T817" s="2">
        <v>42111</v>
      </c>
      <c r="U817" s="1">
        <v>-61.628039999999999</v>
      </c>
      <c r="V817" s="1">
        <v>12</v>
      </c>
      <c r="W817" s="45">
        <v>70.03</v>
      </c>
      <c r="X817" s="1">
        <v>91398</v>
      </c>
      <c r="Y817" s="1">
        <f>DataSheet!$E1165-DataSheet!$D1165</f>
        <v>3.74</v>
      </c>
      <c r="Z817" s="1" t="str">
        <f>_xlfn.IFS(DataSheet!$O1165="Central","Chris",DataSheet!$O1165="East","Erin",DataSheet!$O1165="South","Sam",DataSheet!$O1165="West","William")</f>
        <v>Sam</v>
      </c>
    </row>
    <row r="818" spans="1:26" ht="15" x14ac:dyDescent="0.25">
      <c r="A818" s="1">
        <v>1607</v>
      </c>
      <c r="B818" s="1" t="s">
        <v>1037</v>
      </c>
      <c r="C818" s="1" t="s">
        <v>72</v>
      </c>
      <c r="D818" s="1">
        <v>0.01</v>
      </c>
      <c r="E818" s="1">
        <v>15.16</v>
      </c>
      <c r="F818" s="1">
        <v>15.09</v>
      </c>
      <c r="G818" s="1" t="s">
        <v>40</v>
      </c>
      <c r="H818" s="1" t="s">
        <v>73</v>
      </c>
      <c r="I818" s="1" t="s">
        <v>50</v>
      </c>
      <c r="J818" s="1" t="s">
        <v>74</v>
      </c>
      <c r="K818" s="1" t="s">
        <v>75</v>
      </c>
      <c r="L818" s="1" t="s">
        <v>2180</v>
      </c>
      <c r="M818" s="1">
        <v>0.39</v>
      </c>
      <c r="N818" s="1" t="s">
        <v>34</v>
      </c>
      <c r="O818" s="1" t="s">
        <v>113</v>
      </c>
      <c r="P818" s="1" t="s">
        <v>114</v>
      </c>
      <c r="Q818" s="1" t="s">
        <v>1039</v>
      </c>
      <c r="R818" s="1">
        <v>11520</v>
      </c>
      <c r="S818" s="2">
        <v>42109</v>
      </c>
      <c r="T818" s="2">
        <v>42109</v>
      </c>
      <c r="U818" s="1">
        <v>-200.85900000000001</v>
      </c>
      <c r="V818" s="1">
        <v>7</v>
      </c>
      <c r="W818" s="45">
        <v>110.93</v>
      </c>
      <c r="X818" s="1">
        <v>87994</v>
      </c>
      <c r="Y818" s="1">
        <f>DataSheet!$E1167-DataSheet!$D1167</f>
        <v>19.18</v>
      </c>
      <c r="Z818" s="1" t="str">
        <f>_xlfn.IFS(DataSheet!$O1167="Central","Chris",DataSheet!$O1167="East","Erin",DataSheet!$O1167="South","Sam",DataSheet!$O1167="West","William")</f>
        <v>Sam</v>
      </c>
    </row>
    <row r="819" spans="1:26" ht="15" x14ac:dyDescent="0.25">
      <c r="A819" s="1">
        <v>1821</v>
      </c>
      <c r="B819" s="1" t="s">
        <v>1000</v>
      </c>
      <c r="C819" s="1" t="s">
        <v>72</v>
      </c>
      <c r="D819" s="1">
        <v>7.0000000000000007E-2</v>
      </c>
      <c r="E819" s="1">
        <v>18.649999999999999</v>
      </c>
      <c r="F819" s="1">
        <v>3.77</v>
      </c>
      <c r="G819" s="1" t="s">
        <v>40</v>
      </c>
      <c r="H819" s="1" t="s">
        <v>41</v>
      </c>
      <c r="I819" s="1" t="s">
        <v>30</v>
      </c>
      <c r="J819" s="1" t="s">
        <v>128</v>
      </c>
      <c r="K819" s="1" t="s">
        <v>44</v>
      </c>
      <c r="L819" s="1" t="s">
        <v>2183</v>
      </c>
      <c r="M819" s="1">
        <v>0.39</v>
      </c>
      <c r="N819" s="1" t="s">
        <v>34</v>
      </c>
      <c r="O819" s="1" t="s">
        <v>113</v>
      </c>
      <c r="P819" s="1" t="s">
        <v>114</v>
      </c>
      <c r="Q819" s="1" t="s">
        <v>115</v>
      </c>
      <c r="R819" s="1">
        <v>10177</v>
      </c>
      <c r="S819" s="2">
        <v>42109</v>
      </c>
      <c r="T819" s="2">
        <v>42110</v>
      </c>
      <c r="U819" s="1">
        <v>149.72</v>
      </c>
      <c r="V819" s="1">
        <v>34</v>
      </c>
      <c r="W819" s="45">
        <v>643.64</v>
      </c>
      <c r="X819" s="1">
        <v>47108</v>
      </c>
      <c r="Y819" s="1">
        <f>DataSheet!$E1170-DataSheet!$D1170</f>
        <v>150.94</v>
      </c>
      <c r="Z819" s="1" t="str">
        <f>_xlfn.IFS(DataSheet!$O1170="Central","Chris",DataSheet!$O1170="East","Erin",DataSheet!$O1170="South","Sam",DataSheet!$O1170="West","William")</f>
        <v>Sam</v>
      </c>
    </row>
    <row r="820" spans="1:26" ht="15" x14ac:dyDescent="0.25">
      <c r="A820" s="1">
        <v>1821</v>
      </c>
      <c r="B820" s="1" t="s">
        <v>1000</v>
      </c>
      <c r="C820" s="1" t="s">
        <v>72</v>
      </c>
      <c r="D820" s="1">
        <v>0.06</v>
      </c>
      <c r="E820" s="1">
        <v>17.98</v>
      </c>
      <c r="F820" s="1">
        <v>8.51</v>
      </c>
      <c r="G820" s="1" t="s">
        <v>40</v>
      </c>
      <c r="H820" s="1" t="s">
        <v>41</v>
      </c>
      <c r="I820" s="1" t="s">
        <v>42</v>
      </c>
      <c r="J820" s="1" t="s">
        <v>58</v>
      </c>
      <c r="K820" s="1" t="s">
        <v>146</v>
      </c>
      <c r="L820" s="1" t="s">
        <v>1882</v>
      </c>
      <c r="M820" s="1">
        <v>0.4</v>
      </c>
      <c r="N820" s="1" t="s">
        <v>34</v>
      </c>
      <c r="O820" s="1" t="s">
        <v>113</v>
      </c>
      <c r="P820" s="1" t="s">
        <v>114</v>
      </c>
      <c r="Q820" s="1" t="s">
        <v>115</v>
      </c>
      <c r="R820" s="1">
        <v>10177</v>
      </c>
      <c r="S820" s="2">
        <v>42109</v>
      </c>
      <c r="T820" s="2">
        <v>42111</v>
      </c>
      <c r="U820" s="1">
        <v>-52.492319999999999</v>
      </c>
      <c r="V820" s="1">
        <v>13</v>
      </c>
      <c r="W820" s="45">
        <v>244.31</v>
      </c>
      <c r="X820" s="1">
        <v>47108</v>
      </c>
      <c r="Y820" s="1">
        <f>DataSheet!$E1171-DataSheet!$D1171</f>
        <v>1.7</v>
      </c>
      <c r="Z820" s="1" t="str">
        <f>_xlfn.IFS(DataSheet!$O1171="Central","Chris",DataSheet!$O1171="East","Erin",DataSheet!$O1171="South","Sam",DataSheet!$O1171="West","William")</f>
        <v>Sam</v>
      </c>
    </row>
    <row r="821" spans="1:26" ht="15" x14ac:dyDescent="0.25">
      <c r="A821" s="1">
        <v>1821</v>
      </c>
      <c r="B821" s="1" t="s">
        <v>1000</v>
      </c>
      <c r="C821" s="1" t="s">
        <v>72</v>
      </c>
      <c r="D821" s="1">
        <v>0.1</v>
      </c>
      <c r="E821" s="1">
        <v>9.99</v>
      </c>
      <c r="F821" s="1">
        <v>4.78</v>
      </c>
      <c r="G821" s="1" t="s">
        <v>89</v>
      </c>
      <c r="H821" s="1" t="s">
        <v>41</v>
      </c>
      <c r="I821" s="1" t="s">
        <v>50</v>
      </c>
      <c r="J821" s="1" t="s">
        <v>90</v>
      </c>
      <c r="K821" s="1" t="s">
        <v>75</v>
      </c>
      <c r="L821" s="1" t="s">
        <v>1521</v>
      </c>
      <c r="M821" s="1">
        <v>0.4</v>
      </c>
      <c r="N821" s="1" t="s">
        <v>34</v>
      </c>
      <c r="O821" s="1" t="s">
        <v>113</v>
      </c>
      <c r="P821" s="1" t="s">
        <v>114</v>
      </c>
      <c r="Q821" s="1" t="s">
        <v>115</v>
      </c>
      <c r="R821" s="1">
        <v>10177</v>
      </c>
      <c r="S821" s="2">
        <v>42109</v>
      </c>
      <c r="T821" s="2">
        <v>42112</v>
      </c>
      <c r="U821" s="1">
        <v>7.96</v>
      </c>
      <c r="V821" s="1">
        <v>47</v>
      </c>
      <c r="W821" s="45">
        <v>466.58</v>
      </c>
      <c r="X821" s="1">
        <v>47108</v>
      </c>
      <c r="Y821" s="1">
        <f>DataSheet!$E1172-DataSheet!$D1172</f>
        <v>119.97999999999999</v>
      </c>
      <c r="Z821" s="1" t="str">
        <f>_xlfn.IFS(DataSheet!$O1172="Central","Chris",DataSheet!$O1172="East","Erin",DataSheet!$O1172="South","Sam",DataSheet!$O1172="West","William")</f>
        <v>Sam</v>
      </c>
    </row>
    <row r="822" spans="1:26" ht="15" x14ac:dyDescent="0.25">
      <c r="A822" s="1">
        <v>1821</v>
      </c>
      <c r="B822" s="1" t="s">
        <v>1000</v>
      </c>
      <c r="C822" s="1" t="s">
        <v>72</v>
      </c>
      <c r="D822" s="1">
        <v>0.08</v>
      </c>
      <c r="E822" s="1">
        <v>175.99</v>
      </c>
      <c r="F822" s="1">
        <v>8.99</v>
      </c>
      <c r="G822" s="1" t="s">
        <v>89</v>
      </c>
      <c r="H822" s="1" t="s">
        <v>41</v>
      </c>
      <c r="I822" s="1" t="s">
        <v>42</v>
      </c>
      <c r="J822" s="1" t="s">
        <v>137</v>
      </c>
      <c r="K822" s="1" t="s">
        <v>75</v>
      </c>
      <c r="L822" s="1" t="s">
        <v>1181</v>
      </c>
      <c r="M822" s="1">
        <v>0.56999999999999995</v>
      </c>
      <c r="N822" s="1" t="s">
        <v>34</v>
      </c>
      <c r="O822" s="1" t="s">
        <v>113</v>
      </c>
      <c r="P822" s="1" t="s">
        <v>114</v>
      </c>
      <c r="Q822" s="1" t="s">
        <v>115</v>
      </c>
      <c r="R822" s="1">
        <v>10177</v>
      </c>
      <c r="S822" s="2">
        <v>42109</v>
      </c>
      <c r="T822" s="2">
        <v>42110</v>
      </c>
      <c r="U822" s="1">
        <v>-459.08280000000002</v>
      </c>
      <c r="V822" s="1">
        <v>16</v>
      </c>
      <c r="W822" s="45">
        <v>2290.69</v>
      </c>
      <c r="X822" s="1">
        <v>47108</v>
      </c>
      <c r="Y822" s="1">
        <f>DataSheet!$E1173-DataSheet!$D1173</f>
        <v>20.97</v>
      </c>
      <c r="Z822" s="1" t="str">
        <f>_xlfn.IFS(DataSheet!$O1173="Central","Chris",DataSheet!$O1173="East","Erin",DataSheet!$O1173="South","Sam",DataSheet!$O1173="West","William")</f>
        <v>Sam</v>
      </c>
    </row>
    <row r="823" spans="1:26" ht="15" x14ac:dyDescent="0.25">
      <c r="A823" s="1">
        <v>2867</v>
      </c>
      <c r="B823" s="1" t="s">
        <v>2191</v>
      </c>
      <c r="C823" s="1" t="s">
        <v>39</v>
      </c>
      <c r="D823" s="1">
        <v>0.01</v>
      </c>
      <c r="E823" s="1">
        <v>125.99</v>
      </c>
      <c r="F823" s="1">
        <v>8.99</v>
      </c>
      <c r="G823" s="1" t="s">
        <v>40</v>
      </c>
      <c r="H823" s="1" t="s">
        <v>96</v>
      </c>
      <c r="I823" s="1" t="s">
        <v>42</v>
      </c>
      <c r="J823" s="1" t="s">
        <v>137</v>
      </c>
      <c r="K823" s="1" t="s">
        <v>75</v>
      </c>
      <c r="L823" s="1" t="s">
        <v>355</v>
      </c>
      <c r="M823" s="1">
        <v>0.59</v>
      </c>
      <c r="N823" s="1" t="s">
        <v>34</v>
      </c>
      <c r="O823" s="1" t="s">
        <v>113</v>
      </c>
      <c r="P823" s="1" t="s">
        <v>376</v>
      </c>
      <c r="Q823" s="1" t="s">
        <v>68</v>
      </c>
      <c r="R823" s="1">
        <v>20016</v>
      </c>
      <c r="S823" s="2">
        <v>42111</v>
      </c>
      <c r="T823" s="2">
        <v>42112</v>
      </c>
      <c r="U823" s="1">
        <v>-582.64800000000002</v>
      </c>
      <c r="V823" s="1">
        <v>2</v>
      </c>
      <c r="W823" s="45">
        <v>226.88</v>
      </c>
      <c r="X823" s="1">
        <v>11013</v>
      </c>
      <c r="Y823" s="1">
        <f>DataSheet!$E1180-DataSheet!$D1180</f>
        <v>20.900000000000002</v>
      </c>
      <c r="Z823" s="1" t="str">
        <f>_xlfn.IFS(DataSheet!$O1180="Central","Chris",DataSheet!$O1180="East","Erin",DataSheet!$O1180="South","Sam",DataSheet!$O1180="West","William")</f>
        <v>Sam</v>
      </c>
    </row>
    <row r="824" spans="1:26" ht="15" x14ac:dyDescent="0.25">
      <c r="A824" s="1">
        <v>1889</v>
      </c>
      <c r="B824" s="1" t="s">
        <v>2192</v>
      </c>
      <c r="C824" s="1" t="s">
        <v>49</v>
      </c>
      <c r="D824" s="1">
        <v>0.09</v>
      </c>
      <c r="E824" s="1">
        <v>78.8</v>
      </c>
      <c r="F824" s="1">
        <v>35</v>
      </c>
      <c r="G824" s="1" t="s">
        <v>40</v>
      </c>
      <c r="H824" s="1" t="s">
        <v>73</v>
      </c>
      <c r="I824" s="1" t="s">
        <v>50</v>
      </c>
      <c r="J824" s="1" t="s">
        <v>80</v>
      </c>
      <c r="K824" s="1" t="s">
        <v>66</v>
      </c>
      <c r="L824" s="1" t="s">
        <v>2193</v>
      </c>
      <c r="M824" s="1">
        <v>0.83</v>
      </c>
      <c r="N824" s="1" t="s">
        <v>34</v>
      </c>
      <c r="O824" s="1" t="s">
        <v>113</v>
      </c>
      <c r="P824" s="1" t="s">
        <v>319</v>
      </c>
      <c r="Q824" s="1" t="s">
        <v>1309</v>
      </c>
      <c r="R824" s="1">
        <v>45429</v>
      </c>
      <c r="S824" s="2">
        <v>42111</v>
      </c>
      <c r="T824" s="2">
        <v>42115</v>
      </c>
      <c r="U824" s="1">
        <v>-1025.0172</v>
      </c>
      <c r="V824" s="1">
        <v>14</v>
      </c>
      <c r="W824" s="45">
        <v>1059.3800000000001</v>
      </c>
      <c r="X824" s="1">
        <v>90631</v>
      </c>
      <c r="Y824" s="1">
        <f>DataSheet!$E1182-DataSheet!$D1182</f>
        <v>130.91999999999999</v>
      </c>
      <c r="Z824" s="1" t="str">
        <f>_xlfn.IFS(DataSheet!$O1182="Central","Chris",DataSheet!$O1182="East","Erin",DataSheet!$O1182="South","Sam",DataSheet!$O1182="West","William")</f>
        <v>Sam</v>
      </c>
    </row>
    <row r="825" spans="1:26" ht="15" x14ac:dyDescent="0.25">
      <c r="A825" s="1">
        <v>2212</v>
      </c>
      <c r="B825" s="1" t="s">
        <v>2219</v>
      </c>
      <c r="C825" s="1" t="s">
        <v>39</v>
      </c>
      <c r="D825" s="1">
        <v>0.09</v>
      </c>
      <c r="E825" s="1">
        <v>199.99</v>
      </c>
      <c r="F825" s="1">
        <v>24.49</v>
      </c>
      <c r="G825" s="1" t="s">
        <v>89</v>
      </c>
      <c r="H825" s="1" t="s">
        <v>73</v>
      </c>
      <c r="I825" s="1" t="s">
        <v>42</v>
      </c>
      <c r="J825" s="1" t="s">
        <v>65</v>
      </c>
      <c r="K825" s="1" t="s">
        <v>66</v>
      </c>
      <c r="L825" s="1" t="s">
        <v>749</v>
      </c>
      <c r="M825" s="1">
        <v>0.46</v>
      </c>
      <c r="N825" s="1" t="s">
        <v>34</v>
      </c>
      <c r="O825" s="1" t="s">
        <v>113</v>
      </c>
      <c r="P825" s="1" t="s">
        <v>420</v>
      </c>
      <c r="Q825" s="1" t="s">
        <v>2220</v>
      </c>
      <c r="R825" s="1">
        <v>21228</v>
      </c>
      <c r="S825" s="2">
        <v>42113</v>
      </c>
      <c r="T825" s="2">
        <v>42115</v>
      </c>
      <c r="U825" s="1">
        <v>631.33000000000004</v>
      </c>
      <c r="V825" s="1">
        <v>5</v>
      </c>
      <c r="W825" s="45">
        <v>990.25</v>
      </c>
      <c r="X825" s="1">
        <v>88029</v>
      </c>
      <c r="Y825" s="1">
        <f>DataSheet!$E1204-DataSheet!$D1204</f>
        <v>99.97999999999999</v>
      </c>
      <c r="Z825" s="1" t="str">
        <f>_xlfn.IFS(DataSheet!$O1204="Central","Chris",DataSheet!$O1204="East","Erin",DataSheet!$O1204="South","Sam",DataSheet!$O1204="West","William")</f>
        <v>Sam</v>
      </c>
    </row>
    <row r="826" spans="1:26" ht="15" x14ac:dyDescent="0.25">
      <c r="A826" s="1">
        <v>56</v>
      </c>
      <c r="B826" s="1" t="s">
        <v>2237</v>
      </c>
      <c r="C826" s="1" t="s">
        <v>118</v>
      </c>
      <c r="D826" s="1">
        <v>0.06</v>
      </c>
      <c r="E826" s="1">
        <v>3.8</v>
      </c>
      <c r="F826" s="1">
        <v>1.49</v>
      </c>
      <c r="G826" s="1" t="s">
        <v>40</v>
      </c>
      <c r="H826" s="1" t="s">
        <v>41</v>
      </c>
      <c r="I826" s="1" t="s">
        <v>50</v>
      </c>
      <c r="J826" s="1" t="s">
        <v>74</v>
      </c>
      <c r="K826" s="1" t="s">
        <v>75</v>
      </c>
      <c r="L826" s="1" t="s">
        <v>1194</v>
      </c>
      <c r="M826" s="1">
        <v>0.38</v>
      </c>
      <c r="N826" s="1" t="s">
        <v>34</v>
      </c>
      <c r="O826" s="1" t="s">
        <v>113</v>
      </c>
      <c r="P826" s="1" t="s">
        <v>114</v>
      </c>
      <c r="Q826" s="1" t="s">
        <v>2238</v>
      </c>
      <c r="R826" s="1">
        <v>14150</v>
      </c>
      <c r="S826" s="2">
        <v>42114</v>
      </c>
      <c r="T826" s="2">
        <v>42115</v>
      </c>
      <c r="U826" s="1">
        <v>19.6282</v>
      </c>
      <c r="V826" s="1">
        <v>20</v>
      </c>
      <c r="W826" s="45">
        <v>73.55</v>
      </c>
      <c r="X826" s="1">
        <v>88075</v>
      </c>
      <c r="Y826" s="1">
        <f>DataSheet!$E1218-DataSheet!$D1218</f>
        <v>4.2600000000000007</v>
      </c>
      <c r="Z826" s="1" t="str">
        <f>_xlfn.IFS(DataSheet!$O1218="Central","Chris",DataSheet!$O1218="East","Erin",DataSheet!$O1218="South","Sam",DataSheet!$O1218="West","William")</f>
        <v>Sam</v>
      </c>
    </row>
    <row r="827" spans="1:26" ht="15" x14ac:dyDescent="0.25">
      <c r="A827" s="1">
        <v>56</v>
      </c>
      <c r="B827" s="1" t="s">
        <v>2237</v>
      </c>
      <c r="C827" s="1" t="s">
        <v>118</v>
      </c>
      <c r="D827" s="1">
        <v>0.06</v>
      </c>
      <c r="E827" s="1">
        <v>1.76</v>
      </c>
      <c r="F827" s="1">
        <v>0.7</v>
      </c>
      <c r="G827" s="1" t="s">
        <v>40</v>
      </c>
      <c r="H827" s="1" t="s">
        <v>41</v>
      </c>
      <c r="I827" s="1" t="s">
        <v>50</v>
      </c>
      <c r="J827" s="1" t="s">
        <v>51</v>
      </c>
      <c r="K827" s="1" t="s">
        <v>52</v>
      </c>
      <c r="L827" s="1" t="s">
        <v>1665</v>
      </c>
      <c r="M827" s="1">
        <v>0.56000000000000005</v>
      </c>
      <c r="N827" s="1" t="s">
        <v>34</v>
      </c>
      <c r="O827" s="1" t="s">
        <v>113</v>
      </c>
      <c r="P827" s="1" t="s">
        <v>114</v>
      </c>
      <c r="Q827" s="1" t="s">
        <v>2238</v>
      </c>
      <c r="R827" s="1">
        <v>14150</v>
      </c>
      <c r="S827" s="2">
        <v>42114</v>
      </c>
      <c r="T827" s="2">
        <v>42115</v>
      </c>
      <c r="U827" s="1">
        <v>-1.6524000000000001</v>
      </c>
      <c r="V827" s="1">
        <v>17</v>
      </c>
      <c r="W827" s="45">
        <v>29.57</v>
      </c>
      <c r="X827" s="1">
        <v>88075</v>
      </c>
      <c r="Y827" s="1">
        <f>DataSheet!$E1219-DataSheet!$D1219</f>
        <v>62.08</v>
      </c>
      <c r="Z827" s="1" t="str">
        <f>_xlfn.IFS(DataSheet!$O1219="Central","Chris",DataSheet!$O1219="East","Erin",DataSheet!$O1219="South","Sam",DataSheet!$O1219="West","William")</f>
        <v>Sam</v>
      </c>
    </row>
    <row r="828" spans="1:26" ht="15" x14ac:dyDescent="0.25">
      <c r="A828" s="1">
        <v>2038</v>
      </c>
      <c r="B828" s="1" t="s">
        <v>2248</v>
      </c>
      <c r="C828" s="1" t="s">
        <v>39</v>
      </c>
      <c r="D828" s="1">
        <v>0.06</v>
      </c>
      <c r="E828" s="1">
        <v>40.99</v>
      </c>
      <c r="F828" s="1">
        <v>17.48</v>
      </c>
      <c r="G828" s="1" t="s">
        <v>40</v>
      </c>
      <c r="H828" s="1" t="s">
        <v>29</v>
      </c>
      <c r="I828" s="1" t="s">
        <v>50</v>
      </c>
      <c r="J828" s="1" t="s">
        <v>90</v>
      </c>
      <c r="K828" s="1" t="s">
        <v>75</v>
      </c>
      <c r="L828" s="1" t="s">
        <v>1400</v>
      </c>
      <c r="M828" s="1">
        <v>0.36</v>
      </c>
      <c r="N828" s="1" t="s">
        <v>34</v>
      </c>
      <c r="O828" s="1" t="s">
        <v>113</v>
      </c>
      <c r="P828" s="1" t="s">
        <v>114</v>
      </c>
      <c r="Q828" s="1" t="s">
        <v>69</v>
      </c>
      <c r="R828" s="1">
        <v>10550</v>
      </c>
      <c r="S828" s="2">
        <v>42115</v>
      </c>
      <c r="T828" s="2">
        <v>42115</v>
      </c>
      <c r="U828" s="1">
        <v>109.16</v>
      </c>
      <c r="V828" s="1">
        <v>7</v>
      </c>
      <c r="W828" s="45">
        <v>277.12</v>
      </c>
      <c r="X828" s="1">
        <v>89334</v>
      </c>
      <c r="Y828" s="1">
        <f>DataSheet!$E1224-DataSheet!$D1224</f>
        <v>21.98</v>
      </c>
      <c r="Z828" s="1" t="str">
        <f>_xlfn.IFS(DataSheet!$O1224="Central","Chris",DataSheet!$O1224="East","Erin",DataSheet!$O1224="South","Sam",DataSheet!$O1224="West","William")</f>
        <v>Sam</v>
      </c>
    </row>
    <row r="829" spans="1:26" ht="15" x14ac:dyDescent="0.25">
      <c r="A829" s="1">
        <v>2964</v>
      </c>
      <c r="B829" s="1" t="s">
        <v>2249</v>
      </c>
      <c r="C829" s="1" t="s">
        <v>39</v>
      </c>
      <c r="D829" s="1">
        <v>0.06</v>
      </c>
      <c r="E829" s="1">
        <v>42.98</v>
      </c>
      <c r="F829" s="1">
        <v>4.62</v>
      </c>
      <c r="G829" s="1" t="s">
        <v>40</v>
      </c>
      <c r="H829" s="1" t="s">
        <v>41</v>
      </c>
      <c r="I829" s="1" t="s">
        <v>50</v>
      </c>
      <c r="J829" s="1" t="s">
        <v>97</v>
      </c>
      <c r="K829" s="1" t="s">
        <v>75</v>
      </c>
      <c r="L829" s="1" t="s">
        <v>282</v>
      </c>
      <c r="M829" s="1">
        <v>0.56000000000000005</v>
      </c>
      <c r="N829" s="1" t="s">
        <v>34</v>
      </c>
      <c r="O829" s="1" t="s">
        <v>113</v>
      </c>
      <c r="P829" s="1" t="s">
        <v>319</v>
      </c>
      <c r="Q829" s="1" t="s">
        <v>69</v>
      </c>
      <c r="R829" s="1">
        <v>43050</v>
      </c>
      <c r="S829" s="2">
        <v>42115</v>
      </c>
      <c r="T829" s="2">
        <v>42117</v>
      </c>
      <c r="U829" s="1">
        <v>-24.63</v>
      </c>
      <c r="V829" s="1">
        <v>1</v>
      </c>
      <c r="W829" s="45">
        <v>47.04</v>
      </c>
      <c r="X829" s="1">
        <v>88610</v>
      </c>
      <c r="Y829" s="1">
        <f>DataSheet!$E1227-DataSheet!$D1227</f>
        <v>8.1199999999999992</v>
      </c>
      <c r="Z829" s="1" t="str">
        <f>_xlfn.IFS(DataSheet!$O1227="Central","Chris",DataSheet!$O1227="East","Erin",DataSheet!$O1227="South","Sam",DataSheet!$O1227="West","William")</f>
        <v>Sam</v>
      </c>
    </row>
    <row r="830" spans="1:26" ht="15" x14ac:dyDescent="0.25">
      <c r="A830" s="1">
        <v>2549</v>
      </c>
      <c r="B830" s="1" t="s">
        <v>2253</v>
      </c>
      <c r="C830" s="1" t="s">
        <v>49</v>
      </c>
      <c r="D830" s="1">
        <v>0.05</v>
      </c>
      <c r="E830" s="1">
        <v>30.98</v>
      </c>
      <c r="F830" s="1">
        <v>9.18</v>
      </c>
      <c r="G830" s="1" t="s">
        <v>89</v>
      </c>
      <c r="H830" s="1" t="s">
        <v>29</v>
      </c>
      <c r="I830" s="1" t="s">
        <v>50</v>
      </c>
      <c r="J830" s="1" t="s">
        <v>90</v>
      </c>
      <c r="K830" s="1" t="s">
        <v>75</v>
      </c>
      <c r="L830" s="1" t="s">
        <v>2251</v>
      </c>
      <c r="M830" s="1">
        <v>0.4</v>
      </c>
      <c r="N830" s="1" t="s">
        <v>34</v>
      </c>
      <c r="O830" s="1" t="s">
        <v>113</v>
      </c>
      <c r="P830" s="1" t="s">
        <v>319</v>
      </c>
      <c r="Q830" s="1" t="s">
        <v>2254</v>
      </c>
      <c r="R830" s="1">
        <v>43213</v>
      </c>
      <c r="S830" s="2">
        <v>42115</v>
      </c>
      <c r="T830" s="2">
        <v>42115</v>
      </c>
      <c r="U830" s="1">
        <v>61.47</v>
      </c>
      <c r="V830" s="1">
        <v>3</v>
      </c>
      <c r="W830" s="45">
        <v>95.57</v>
      </c>
      <c r="X830" s="1">
        <v>88657</v>
      </c>
      <c r="Y830" s="1">
        <f>DataSheet!$E1232-DataSheet!$D1232</f>
        <v>6783.02</v>
      </c>
      <c r="Z830" s="1" t="str">
        <f>_xlfn.IFS(DataSheet!$O1232="Central","Chris",DataSheet!$O1232="East","Erin",DataSheet!$O1232="South","Sam",DataSheet!$O1232="West","William")</f>
        <v>Sam</v>
      </c>
    </row>
    <row r="831" spans="1:26" ht="15" x14ac:dyDescent="0.25">
      <c r="A831" s="1">
        <v>2549</v>
      </c>
      <c r="B831" s="1" t="s">
        <v>2253</v>
      </c>
      <c r="C831" s="1" t="s">
        <v>49</v>
      </c>
      <c r="D831" s="1">
        <v>0.05</v>
      </c>
      <c r="E831" s="1">
        <v>22.99</v>
      </c>
      <c r="F831" s="1">
        <v>8.99</v>
      </c>
      <c r="G831" s="1" t="s">
        <v>40</v>
      </c>
      <c r="H831" s="1" t="s">
        <v>29</v>
      </c>
      <c r="I831" s="1" t="s">
        <v>50</v>
      </c>
      <c r="J831" s="1" t="s">
        <v>51</v>
      </c>
      <c r="K831" s="1" t="s">
        <v>44</v>
      </c>
      <c r="L831" s="1" t="s">
        <v>2252</v>
      </c>
      <c r="M831" s="1">
        <v>0.56999999999999995</v>
      </c>
      <c r="N831" s="1" t="s">
        <v>34</v>
      </c>
      <c r="O831" s="1" t="s">
        <v>113</v>
      </c>
      <c r="P831" s="1" t="s">
        <v>319</v>
      </c>
      <c r="Q831" s="1" t="s">
        <v>2254</v>
      </c>
      <c r="R831" s="1">
        <v>43213</v>
      </c>
      <c r="S831" s="2">
        <v>42115</v>
      </c>
      <c r="T831" s="2">
        <v>42122</v>
      </c>
      <c r="U831" s="1">
        <v>18.27</v>
      </c>
      <c r="V831" s="1">
        <v>9</v>
      </c>
      <c r="W831" s="45">
        <v>214.48</v>
      </c>
      <c r="X831" s="1">
        <v>88657</v>
      </c>
      <c r="Y831" s="1">
        <f>DataSheet!$E1233-DataSheet!$D1233</f>
        <v>12.25</v>
      </c>
      <c r="Z831" s="1" t="str">
        <f>_xlfn.IFS(DataSheet!$O1233="Central","Chris",DataSheet!$O1233="East","Erin",DataSheet!$O1233="South","Sam",DataSheet!$O1233="West","William")</f>
        <v>Sam</v>
      </c>
    </row>
    <row r="832" spans="1:26" ht="15" x14ac:dyDescent="0.25">
      <c r="A832" s="1">
        <v>2549</v>
      </c>
      <c r="B832" s="1" t="s">
        <v>2253</v>
      </c>
      <c r="C832" s="1" t="s">
        <v>49</v>
      </c>
      <c r="D832" s="1">
        <v>0.04</v>
      </c>
      <c r="E832" s="1">
        <v>212.6</v>
      </c>
      <c r="F832" s="1">
        <v>110.2</v>
      </c>
      <c r="G832" s="1" t="s">
        <v>28</v>
      </c>
      <c r="H832" s="1" t="s">
        <v>29</v>
      </c>
      <c r="I832" s="1" t="s">
        <v>30</v>
      </c>
      <c r="J832" s="1" t="s">
        <v>31</v>
      </c>
      <c r="K832" s="1" t="s">
        <v>32</v>
      </c>
      <c r="L832" s="1" t="s">
        <v>165</v>
      </c>
      <c r="M832" s="1">
        <v>0.73</v>
      </c>
      <c r="N832" s="1" t="s">
        <v>34</v>
      </c>
      <c r="O832" s="1" t="s">
        <v>113</v>
      </c>
      <c r="P832" s="1" t="s">
        <v>319</v>
      </c>
      <c r="Q832" s="1" t="s">
        <v>2254</v>
      </c>
      <c r="R832" s="1">
        <v>43213</v>
      </c>
      <c r="S832" s="2">
        <v>42115</v>
      </c>
      <c r="T832" s="2">
        <v>42119</v>
      </c>
      <c r="U832" s="1">
        <v>-513.79042000000004</v>
      </c>
      <c r="V832" s="1">
        <v>8</v>
      </c>
      <c r="W832" s="45">
        <v>1790.1</v>
      </c>
      <c r="X832" s="1">
        <v>88657</v>
      </c>
      <c r="Y832" s="1">
        <f>DataSheet!$E1234-DataSheet!$D1234</f>
        <v>20.169999999999998</v>
      </c>
      <c r="Z832" s="1" t="str">
        <f>_xlfn.IFS(DataSheet!$O1234="Central","Chris",DataSheet!$O1234="East","Erin",DataSheet!$O1234="South","Sam",DataSheet!$O1234="West","William")</f>
        <v>Sam</v>
      </c>
    </row>
    <row r="833" spans="1:26" ht="15" x14ac:dyDescent="0.25">
      <c r="A833" s="1">
        <v>627</v>
      </c>
      <c r="B833" s="1" t="s">
        <v>2255</v>
      </c>
      <c r="C833" s="1" t="s">
        <v>118</v>
      </c>
      <c r="D833" s="1">
        <v>0.02</v>
      </c>
      <c r="E833" s="1">
        <v>419.19</v>
      </c>
      <c r="F833" s="1">
        <v>19.989999999999998</v>
      </c>
      <c r="G833" s="1" t="s">
        <v>40</v>
      </c>
      <c r="H833" s="1" t="s">
        <v>96</v>
      </c>
      <c r="I833" s="1" t="s">
        <v>50</v>
      </c>
      <c r="J833" s="1" t="s">
        <v>80</v>
      </c>
      <c r="K833" s="1" t="s">
        <v>75</v>
      </c>
      <c r="L833" s="1" t="s">
        <v>2194</v>
      </c>
      <c r="M833" s="1">
        <v>0.57999999999999996</v>
      </c>
      <c r="N833" s="1" t="s">
        <v>34</v>
      </c>
      <c r="O833" s="1" t="s">
        <v>113</v>
      </c>
      <c r="P833" s="1" t="s">
        <v>319</v>
      </c>
      <c r="Q833" s="1" t="s">
        <v>2256</v>
      </c>
      <c r="R833" s="1">
        <v>43952</v>
      </c>
      <c r="S833" s="2">
        <v>42115</v>
      </c>
      <c r="T833" s="2">
        <v>42116</v>
      </c>
      <c r="U833" s="1">
        <v>6610.2</v>
      </c>
      <c r="V833" s="1">
        <v>22</v>
      </c>
      <c r="W833" s="45">
        <v>9580</v>
      </c>
      <c r="X833" s="1">
        <v>90469</v>
      </c>
      <c r="Y833" s="1">
        <f>DataSheet!$E1235-DataSheet!$D1235</f>
        <v>60.93</v>
      </c>
      <c r="Z833" s="1" t="str">
        <f>_xlfn.IFS(DataSheet!$O1235="Central","Chris",DataSheet!$O1235="East","Erin",DataSheet!$O1235="South","Sam",DataSheet!$O1235="West","William")</f>
        <v>Sam</v>
      </c>
    </row>
    <row r="834" spans="1:26" ht="15" x14ac:dyDescent="0.25">
      <c r="A834" s="1">
        <v>2932</v>
      </c>
      <c r="B834" s="1" t="s">
        <v>2258</v>
      </c>
      <c r="C834" s="1" t="s">
        <v>39</v>
      </c>
      <c r="D834" s="1">
        <v>0.01</v>
      </c>
      <c r="E834" s="1">
        <v>35.44</v>
      </c>
      <c r="F834" s="1">
        <v>19.989999999999998</v>
      </c>
      <c r="G834" s="1" t="s">
        <v>40</v>
      </c>
      <c r="H834" s="1" t="s">
        <v>29</v>
      </c>
      <c r="I834" s="1" t="s">
        <v>50</v>
      </c>
      <c r="J834" s="1" t="s">
        <v>90</v>
      </c>
      <c r="K834" s="1" t="s">
        <v>75</v>
      </c>
      <c r="L834" s="1" t="s">
        <v>2259</v>
      </c>
      <c r="M834" s="1">
        <v>0.38</v>
      </c>
      <c r="N834" s="1" t="s">
        <v>34</v>
      </c>
      <c r="O834" s="1" t="s">
        <v>113</v>
      </c>
      <c r="P834" s="1" t="s">
        <v>250</v>
      </c>
      <c r="Q834" s="1" t="s">
        <v>1657</v>
      </c>
      <c r="R834" s="1">
        <v>6614</v>
      </c>
      <c r="S834" s="2">
        <v>42116</v>
      </c>
      <c r="T834" s="2">
        <v>42117</v>
      </c>
      <c r="U834" s="1">
        <v>-52.822800000000001</v>
      </c>
      <c r="V834" s="1">
        <v>1</v>
      </c>
      <c r="W834" s="45">
        <v>55.43</v>
      </c>
      <c r="X834" s="1">
        <v>87620</v>
      </c>
      <c r="Y834" s="1">
        <f>DataSheet!$E1237-DataSheet!$D1237</f>
        <v>9.4</v>
      </c>
      <c r="Z834" s="1" t="str">
        <f>_xlfn.IFS(DataSheet!$O1237="Central","Chris",DataSheet!$O1237="East","Erin",DataSheet!$O1237="South","Sam",DataSheet!$O1237="West","William")</f>
        <v>Sam</v>
      </c>
    </row>
    <row r="835" spans="1:26" ht="15" x14ac:dyDescent="0.25">
      <c r="A835" s="1">
        <v>2938</v>
      </c>
      <c r="B835" s="1" t="s">
        <v>2260</v>
      </c>
      <c r="C835" s="1" t="s">
        <v>39</v>
      </c>
      <c r="D835" s="1">
        <v>0.03</v>
      </c>
      <c r="E835" s="1">
        <v>47.9</v>
      </c>
      <c r="F835" s="1">
        <v>5.86</v>
      </c>
      <c r="G835" s="1" t="s">
        <v>40</v>
      </c>
      <c r="H835" s="1" t="s">
        <v>29</v>
      </c>
      <c r="I835" s="1" t="s">
        <v>50</v>
      </c>
      <c r="J835" s="1" t="s">
        <v>90</v>
      </c>
      <c r="K835" s="1" t="s">
        <v>75</v>
      </c>
      <c r="L835" s="1" t="s">
        <v>1311</v>
      </c>
      <c r="M835" s="1">
        <v>0.37</v>
      </c>
      <c r="N835" s="1" t="s">
        <v>34</v>
      </c>
      <c r="O835" s="1" t="s">
        <v>113</v>
      </c>
      <c r="P835" s="1" t="s">
        <v>405</v>
      </c>
      <c r="Q835" s="1" t="s">
        <v>2261</v>
      </c>
      <c r="R835" s="1">
        <v>2180</v>
      </c>
      <c r="S835" s="2">
        <v>42116</v>
      </c>
      <c r="T835" s="2">
        <v>42119</v>
      </c>
      <c r="U835" s="1">
        <v>642.99030000000005</v>
      </c>
      <c r="V835" s="1">
        <v>20</v>
      </c>
      <c r="W835" s="45">
        <v>931.87</v>
      </c>
      <c r="X835" s="1">
        <v>87620</v>
      </c>
      <c r="Y835" s="1">
        <f>DataSheet!$E1238-DataSheet!$D1238</f>
        <v>193.14</v>
      </c>
      <c r="Z835" s="1" t="str">
        <f>_xlfn.IFS(DataSheet!$O1238="Central","Chris",DataSheet!$O1238="East","Erin",DataSheet!$O1238="South","Sam",DataSheet!$O1238="West","William")</f>
        <v>Sam</v>
      </c>
    </row>
    <row r="836" spans="1:26" ht="15" x14ac:dyDescent="0.25">
      <c r="A836" s="1">
        <v>2760</v>
      </c>
      <c r="B836" s="1" t="s">
        <v>2268</v>
      </c>
      <c r="C836" s="1" t="s">
        <v>118</v>
      </c>
      <c r="D836" s="1">
        <v>0.08</v>
      </c>
      <c r="E836" s="1">
        <v>22.01</v>
      </c>
      <c r="F836" s="1">
        <v>5.53</v>
      </c>
      <c r="G836" s="1" t="s">
        <v>40</v>
      </c>
      <c r="H836" s="1" t="s">
        <v>96</v>
      </c>
      <c r="I836" s="1" t="s">
        <v>50</v>
      </c>
      <c r="J836" s="1" t="s">
        <v>51</v>
      </c>
      <c r="K836" s="1" t="s">
        <v>44</v>
      </c>
      <c r="L836" s="1" t="s">
        <v>498</v>
      </c>
      <c r="M836" s="1">
        <v>0.59</v>
      </c>
      <c r="N836" s="1" t="s">
        <v>34</v>
      </c>
      <c r="O836" s="1" t="s">
        <v>113</v>
      </c>
      <c r="P836" s="1" t="s">
        <v>250</v>
      </c>
      <c r="Q836" s="1" t="s">
        <v>2269</v>
      </c>
      <c r="R836" s="1">
        <v>6708</v>
      </c>
      <c r="S836" s="2">
        <v>42116</v>
      </c>
      <c r="T836" s="2">
        <v>42118</v>
      </c>
      <c r="U836" s="1">
        <v>105.7</v>
      </c>
      <c r="V836" s="1">
        <v>11</v>
      </c>
      <c r="W836" s="45">
        <v>241.97</v>
      </c>
      <c r="X836" s="1">
        <v>90724</v>
      </c>
      <c r="Y836" s="1">
        <f>DataSheet!$E1243-DataSheet!$D1243</f>
        <v>60.889999999999993</v>
      </c>
      <c r="Z836" s="1" t="str">
        <f>_xlfn.IFS(DataSheet!$O1243="Central","Chris",DataSheet!$O1243="East","Erin",DataSheet!$O1243="South","Sam",DataSheet!$O1243="West","William")</f>
        <v>Sam</v>
      </c>
    </row>
    <row r="837" spans="1:26" ht="15" x14ac:dyDescent="0.25">
      <c r="A837" s="1">
        <v>2764</v>
      </c>
      <c r="B837" s="1" t="s">
        <v>2270</v>
      </c>
      <c r="C837" s="1" t="s">
        <v>118</v>
      </c>
      <c r="D837" s="1">
        <v>0.02</v>
      </c>
      <c r="E837" s="1">
        <v>29.74</v>
      </c>
      <c r="F837" s="1">
        <v>6.64</v>
      </c>
      <c r="G837" s="1" t="s">
        <v>40</v>
      </c>
      <c r="H837" s="1" t="s">
        <v>96</v>
      </c>
      <c r="I837" s="1" t="s">
        <v>50</v>
      </c>
      <c r="J837" s="1" t="s">
        <v>80</v>
      </c>
      <c r="K837" s="1" t="s">
        <v>75</v>
      </c>
      <c r="L837" s="1" t="s">
        <v>2271</v>
      </c>
      <c r="M837" s="1">
        <v>0.7</v>
      </c>
      <c r="N837" s="1" t="s">
        <v>34</v>
      </c>
      <c r="O837" s="1" t="s">
        <v>113</v>
      </c>
      <c r="P837" s="1" t="s">
        <v>399</v>
      </c>
      <c r="Q837" s="1" t="s">
        <v>2007</v>
      </c>
      <c r="R837" s="1">
        <v>7601</v>
      </c>
      <c r="S837" s="2">
        <v>42116</v>
      </c>
      <c r="T837" s="2">
        <v>42116</v>
      </c>
      <c r="U837" s="1">
        <v>-21.06</v>
      </c>
      <c r="V837" s="1">
        <v>4</v>
      </c>
      <c r="W837" s="45">
        <v>120.81</v>
      </c>
      <c r="X837" s="1">
        <v>90724</v>
      </c>
      <c r="Y837" s="1">
        <f>DataSheet!$E1244-DataSheet!$D1244</f>
        <v>29.84</v>
      </c>
      <c r="Z837" s="1" t="str">
        <f>_xlfn.IFS(DataSheet!$O1244="Central","Chris",DataSheet!$O1244="East","Erin",DataSheet!$O1244="South","Sam",DataSheet!$O1244="West","William")</f>
        <v>Sam</v>
      </c>
    </row>
    <row r="838" spans="1:26" ht="15" x14ac:dyDescent="0.25">
      <c r="A838" s="1">
        <v>2737</v>
      </c>
      <c r="B838" s="1" t="s">
        <v>2272</v>
      </c>
      <c r="C838" s="1" t="s">
        <v>72</v>
      </c>
      <c r="D838" s="1">
        <v>0.05</v>
      </c>
      <c r="E838" s="1">
        <v>100.98</v>
      </c>
      <c r="F838" s="1">
        <v>7.18</v>
      </c>
      <c r="G838" s="1" t="s">
        <v>40</v>
      </c>
      <c r="H838" s="1" t="s">
        <v>29</v>
      </c>
      <c r="I838" s="1" t="s">
        <v>42</v>
      </c>
      <c r="J838" s="1" t="s">
        <v>43</v>
      </c>
      <c r="K838" s="1" t="s">
        <v>75</v>
      </c>
      <c r="L838" s="1" t="s">
        <v>671</v>
      </c>
      <c r="M838" s="1">
        <v>0.4</v>
      </c>
      <c r="N838" s="1" t="s">
        <v>34</v>
      </c>
      <c r="O838" s="1" t="s">
        <v>113</v>
      </c>
      <c r="P838" s="1" t="s">
        <v>635</v>
      </c>
      <c r="Q838" s="1" t="s">
        <v>1948</v>
      </c>
      <c r="R838" s="1">
        <v>5701</v>
      </c>
      <c r="S838" s="2">
        <v>42116</v>
      </c>
      <c r="T838" s="2">
        <v>42118</v>
      </c>
      <c r="U838" s="1">
        <v>566.60730000000001</v>
      </c>
      <c r="V838" s="1">
        <v>8</v>
      </c>
      <c r="W838" s="45">
        <v>821.17</v>
      </c>
      <c r="X838" s="1">
        <v>89018</v>
      </c>
      <c r="Y838" s="1">
        <f>DataSheet!$E1245-DataSheet!$D1245</f>
        <v>18.959999999999997</v>
      </c>
      <c r="Z838" s="1" t="str">
        <f>_xlfn.IFS(DataSheet!$O1245="Central","Chris",DataSheet!$O1245="East","Erin",DataSheet!$O1245="South","Sam",DataSheet!$O1245="West","William")</f>
        <v>Sam</v>
      </c>
    </row>
    <row r="839" spans="1:26" ht="15" x14ac:dyDescent="0.25">
      <c r="A839" s="1">
        <v>1085</v>
      </c>
      <c r="B839" s="1" t="s">
        <v>233</v>
      </c>
      <c r="C839" s="1" t="s">
        <v>39</v>
      </c>
      <c r="D839" s="1">
        <v>0.04</v>
      </c>
      <c r="E839" s="1">
        <v>9.06</v>
      </c>
      <c r="F839" s="1">
        <v>9.86</v>
      </c>
      <c r="G839" s="1" t="s">
        <v>40</v>
      </c>
      <c r="H839" s="1" t="s">
        <v>73</v>
      </c>
      <c r="I839" s="1" t="s">
        <v>50</v>
      </c>
      <c r="J839" s="1" t="s">
        <v>90</v>
      </c>
      <c r="K839" s="1" t="s">
        <v>75</v>
      </c>
      <c r="L839" s="1" t="s">
        <v>2288</v>
      </c>
      <c r="M839" s="1">
        <v>0.4</v>
      </c>
      <c r="N839" s="1" t="s">
        <v>34</v>
      </c>
      <c r="O839" s="1" t="s">
        <v>113</v>
      </c>
      <c r="P839" s="1" t="s">
        <v>114</v>
      </c>
      <c r="Q839" s="1" t="s">
        <v>235</v>
      </c>
      <c r="R839" s="1">
        <v>11729</v>
      </c>
      <c r="S839" s="2">
        <v>42118</v>
      </c>
      <c r="T839" s="2">
        <v>42119</v>
      </c>
      <c r="U839" s="1">
        <v>-53.25</v>
      </c>
      <c r="V839" s="1">
        <v>3</v>
      </c>
      <c r="W839" s="45">
        <v>30.87</v>
      </c>
      <c r="X839" s="1">
        <v>86123</v>
      </c>
      <c r="Y839" s="1">
        <f>DataSheet!$E1258-DataSheet!$D1258</f>
        <v>363.19</v>
      </c>
      <c r="Z839" s="1" t="str">
        <f>_xlfn.IFS(DataSheet!$O1258="Central","Chris",DataSheet!$O1258="East","Erin",DataSheet!$O1258="South","Sam",DataSheet!$O1258="West","William")</f>
        <v>Sam</v>
      </c>
    </row>
    <row r="840" spans="1:26" ht="15" x14ac:dyDescent="0.25">
      <c r="A840" s="1">
        <v>1086</v>
      </c>
      <c r="B840" s="1" t="s">
        <v>2289</v>
      </c>
      <c r="C840" s="1" t="s">
        <v>39</v>
      </c>
      <c r="D840" s="1">
        <v>0.04</v>
      </c>
      <c r="E840" s="1">
        <v>14.27</v>
      </c>
      <c r="F840" s="1">
        <v>7.27</v>
      </c>
      <c r="G840" s="1" t="s">
        <v>40</v>
      </c>
      <c r="H840" s="1" t="s">
        <v>73</v>
      </c>
      <c r="I840" s="1" t="s">
        <v>50</v>
      </c>
      <c r="J840" s="1" t="s">
        <v>74</v>
      </c>
      <c r="K840" s="1" t="s">
        <v>75</v>
      </c>
      <c r="L840" s="1" t="s">
        <v>2290</v>
      </c>
      <c r="M840" s="1">
        <v>0.38</v>
      </c>
      <c r="N840" s="1" t="s">
        <v>34</v>
      </c>
      <c r="O840" s="1" t="s">
        <v>113</v>
      </c>
      <c r="P840" s="1" t="s">
        <v>114</v>
      </c>
      <c r="Q840" s="1" t="s">
        <v>2291</v>
      </c>
      <c r="R840" s="1">
        <v>11746</v>
      </c>
      <c r="S840" s="2">
        <v>42118</v>
      </c>
      <c r="T840" s="2">
        <v>42119</v>
      </c>
      <c r="U840" s="1">
        <v>2.125</v>
      </c>
      <c r="V840" s="1">
        <v>3</v>
      </c>
      <c r="W840" s="45">
        <v>45.24</v>
      </c>
      <c r="X840" s="1">
        <v>86123</v>
      </c>
      <c r="Y840" s="1">
        <f>DataSheet!$E1259-DataSheet!$D1259</f>
        <v>175.91</v>
      </c>
      <c r="Z840" s="1" t="str">
        <f>_xlfn.IFS(DataSheet!$O1259="Central","Chris",DataSheet!$O1259="East","Erin",DataSheet!$O1259="South","Sam",DataSheet!$O1259="West","William")</f>
        <v>Sam</v>
      </c>
    </row>
    <row r="841" spans="1:26" ht="15" x14ac:dyDescent="0.25">
      <c r="A841" s="1">
        <v>2571</v>
      </c>
      <c r="B841" s="1" t="s">
        <v>2301</v>
      </c>
      <c r="C841" s="1" t="s">
        <v>27</v>
      </c>
      <c r="D841" s="1">
        <v>0.01</v>
      </c>
      <c r="E841" s="1">
        <v>500.98</v>
      </c>
      <c r="F841" s="1">
        <v>56</v>
      </c>
      <c r="G841" s="1" t="s">
        <v>28</v>
      </c>
      <c r="H841" s="1" t="s">
        <v>41</v>
      </c>
      <c r="I841" s="1" t="s">
        <v>30</v>
      </c>
      <c r="J841" s="1" t="s">
        <v>111</v>
      </c>
      <c r="K841" s="1" t="s">
        <v>59</v>
      </c>
      <c r="L841" s="1" t="s">
        <v>2298</v>
      </c>
      <c r="M841" s="1">
        <v>0.6</v>
      </c>
      <c r="N841" s="1" t="s">
        <v>34</v>
      </c>
      <c r="O841" s="1" t="s">
        <v>113</v>
      </c>
      <c r="P841" s="1" t="s">
        <v>114</v>
      </c>
      <c r="Q841" s="1" t="s">
        <v>115</v>
      </c>
      <c r="R841" s="1">
        <v>10165</v>
      </c>
      <c r="S841" s="2">
        <v>42119</v>
      </c>
      <c r="T841" s="2">
        <v>42120</v>
      </c>
      <c r="U841" s="1">
        <v>4260.1120000000001</v>
      </c>
      <c r="V841" s="1">
        <v>56</v>
      </c>
      <c r="W841" s="45">
        <v>29718.53</v>
      </c>
      <c r="X841" s="1">
        <v>50656</v>
      </c>
      <c r="Y841" s="1">
        <f>DataSheet!$E1267-DataSheet!$D1267</f>
        <v>60.919999999999995</v>
      </c>
      <c r="Z841" s="1" t="str">
        <f>_xlfn.IFS(DataSheet!$O1267="Central","Chris",DataSheet!$O1267="East","Erin",DataSheet!$O1267="South","Sam",DataSheet!$O1267="West","William")</f>
        <v>Sam</v>
      </c>
    </row>
    <row r="842" spans="1:26" ht="15" x14ac:dyDescent="0.25">
      <c r="A842" s="1">
        <v>2571</v>
      </c>
      <c r="B842" s="1" t="s">
        <v>2301</v>
      </c>
      <c r="C842" s="1" t="s">
        <v>27</v>
      </c>
      <c r="D842" s="1">
        <v>0.1</v>
      </c>
      <c r="E842" s="1">
        <v>7.7</v>
      </c>
      <c r="F842" s="1">
        <v>3.68</v>
      </c>
      <c r="G842" s="1" t="s">
        <v>40</v>
      </c>
      <c r="H842" s="1" t="s">
        <v>41</v>
      </c>
      <c r="I842" s="1" t="s">
        <v>30</v>
      </c>
      <c r="J842" s="1" t="s">
        <v>128</v>
      </c>
      <c r="K842" s="1" t="s">
        <v>52</v>
      </c>
      <c r="L842" s="1" t="s">
        <v>2300</v>
      </c>
      <c r="M842" s="1">
        <v>0.52</v>
      </c>
      <c r="N842" s="1" t="s">
        <v>34</v>
      </c>
      <c r="O842" s="1" t="s">
        <v>113</v>
      </c>
      <c r="P842" s="1" t="s">
        <v>114</v>
      </c>
      <c r="Q842" s="1" t="s">
        <v>115</v>
      </c>
      <c r="R842" s="1">
        <v>10165</v>
      </c>
      <c r="S842" s="2">
        <v>42119</v>
      </c>
      <c r="T842" s="2">
        <v>42120</v>
      </c>
      <c r="U842" s="1">
        <v>-25.14</v>
      </c>
      <c r="V842" s="1">
        <v>27</v>
      </c>
      <c r="W842" s="45">
        <v>197.48</v>
      </c>
      <c r="X842" s="1">
        <v>50656</v>
      </c>
      <c r="Y842" s="1">
        <f>DataSheet!$E1268-DataSheet!$D1268</f>
        <v>35.9</v>
      </c>
      <c r="Z842" s="1" t="str">
        <f>_xlfn.IFS(DataSheet!$O1268="Central","Chris",DataSheet!$O1268="East","Erin",DataSheet!$O1268="South","Sam",DataSheet!$O1268="West","William")</f>
        <v>Sam</v>
      </c>
    </row>
    <row r="843" spans="1:26" ht="15" x14ac:dyDescent="0.25">
      <c r="A843" s="1">
        <v>731</v>
      </c>
      <c r="B843" s="1" t="s">
        <v>2302</v>
      </c>
      <c r="C843" s="1" t="s">
        <v>39</v>
      </c>
      <c r="D843" s="1">
        <v>0.09</v>
      </c>
      <c r="E843" s="1">
        <v>101.41</v>
      </c>
      <c r="F843" s="1">
        <v>35</v>
      </c>
      <c r="G843" s="1" t="s">
        <v>40</v>
      </c>
      <c r="H843" s="1" t="s">
        <v>41</v>
      </c>
      <c r="I843" s="1" t="s">
        <v>50</v>
      </c>
      <c r="J843" s="1" t="s">
        <v>80</v>
      </c>
      <c r="K843" s="1" t="s">
        <v>66</v>
      </c>
      <c r="L843" s="1" t="s">
        <v>768</v>
      </c>
      <c r="M843" s="1">
        <v>0.82</v>
      </c>
      <c r="N843" s="1" t="s">
        <v>34</v>
      </c>
      <c r="O843" s="1" t="s">
        <v>113</v>
      </c>
      <c r="P843" s="1" t="s">
        <v>405</v>
      </c>
      <c r="Q843" s="1" t="s">
        <v>930</v>
      </c>
      <c r="R843" s="1">
        <v>1803</v>
      </c>
      <c r="S843" s="2">
        <v>42120</v>
      </c>
      <c r="T843" s="2">
        <v>42121</v>
      </c>
      <c r="U843" s="1">
        <v>-801.15480000000002</v>
      </c>
      <c r="V843" s="1">
        <v>12</v>
      </c>
      <c r="W843" s="45">
        <v>1178.32</v>
      </c>
      <c r="X843" s="1">
        <v>90362</v>
      </c>
      <c r="Y843" s="1">
        <f>DataSheet!$E1270-DataSheet!$D1270</f>
        <v>67.2</v>
      </c>
      <c r="Z843" s="1" t="str">
        <f>_xlfn.IFS(DataSheet!$O1270="Central","Chris",DataSheet!$O1270="East","Erin",DataSheet!$O1270="South","Sam",DataSheet!$O1270="West","William")</f>
        <v>Sam</v>
      </c>
    </row>
    <row r="844" spans="1:26" ht="15" x14ac:dyDescent="0.25">
      <c r="A844" s="1">
        <v>2382</v>
      </c>
      <c r="B844" s="1" t="s">
        <v>2308</v>
      </c>
      <c r="C844" s="1" t="s">
        <v>72</v>
      </c>
      <c r="D844" s="1">
        <v>7.0000000000000007E-2</v>
      </c>
      <c r="E844" s="1">
        <v>3.38</v>
      </c>
      <c r="F844" s="1">
        <v>0.85</v>
      </c>
      <c r="G844" s="1" t="s">
        <v>40</v>
      </c>
      <c r="H844" s="1" t="s">
        <v>29</v>
      </c>
      <c r="I844" s="1" t="s">
        <v>50</v>
      </c>
      <c r="J844" s="1" t="s">
        <v>51</v>
      </c>
      <c r="K844" s="1" t="s">
        <v>52</v>
      </c>
      <c r="L844" s="1" t="s">
        <v>938</v>
      </c>
      <c r="M844" s="1">
        <v>0.48</v>
      </c>
      <c r="N844" s="1" t="s">
        <v>34</v>
      </c>
      <c r="O844" s="1" t="s">
        <v>113</v>
      </c>
      <c r="P844" s="1" t="s">
        <v>114</v>
      </c>
      <c r="Q844" s="1" t="s">
        <v>115</v>
      </c>
      <c r="R844" s="1">
        <v>10024</v>
      </c>
      <c r="S844" s="2">
        <v>42120</v>
      </c>
      <c r="T844" s="2">
        <v>42122</v>
      </c>
      <c r="U844" s="1">
        <v>19.04</v>
      </c>
      <c r="V844" s="1">
        <v>34</v>
      </c>
      <c r="W844" s="45">
        <v>109.86</v>
      </c>
      <c r="X844" s="1">
        <v>13606</v>
      </c>
      <c r="Y844" s="1">
        <f>DataSheet!$E1277-DataSheet!$D1277</f>
        <v>36.449999999999996</v>
      </c>
      <c r="Z844" s="1" t="str">
        <f>_xlfn.IFS(DataSheet!$O1277="Central","Chris",DataSheet!$O1277="East","Erin",DataSheet!$O1277="South","Sam",DataSheet!$O1277="West","William")</f>
        <v>Sam</v>
      </c>
    </row>
    <row r="845" spans="1:26" ht="15" x14ac:dyDescent="0.25">
      <c r="A845" s="1">
        <v>1439</v>
      </c>
      <c r="B845" s="1" t="s">
        <v>2314</v>
      </c>
      <c r="C845" s="1" t="s">
        <v>27</v>
      </c>
      <c r="D845" s="1">
        <v>0.05</v>
      </c>
      <c r="E845" s="1">
        <v>6.48</v>
      </c>
      <c r="F845" s="1">
        <v>6.22</v>
      </c>
      <c r="G845" s="1" t="s">
        <v>40</v>
      </c>
      <c r="H845" s="1" t="s">
        <v>96</v>
      </c>
      <c r="I845" s="1" t="s">
        <v>50</v>
      </c>
      <c r="J845" s="1" t="s">
        <v>90</v>
      </c>
      <c r="K845" s="1" t="s">
        <v>75</v>
      </c>
      <c r="L845" s="1" t="s">
        <v>1080</v>
      </c>
      <c r="M845" s="1">
        <v>0.37</v>
      </c>
      <c r="N845" s="1" t="s">
        <v>34</v>
      </c>
      <c r="O845" s="1" t="s">
        <v>113</v>
      </c>
      <c r="P845" s="1" t="s">
        <v>319</v>
      </c>
      <c r="Q845" s="1" t="s">
        <v>2315</v>
      </c>
      <c r="R845" s="1">
        <v>44117</v>
      </c>
      <c r="S845" s="2">
        <v>42122</v>
      </c>
      <c r="T845" s="2">
        <v>42123</v>
      </c>
      <c r="U845" s="1">
        <v>-29.07</v>
      </c>
      <c r="V845" s="1">
        <v>3</v>
      </c>
      <c r="W845" s="45">
        <v>21.46</v>
      </c>
      <c r="X845" s="1">
        <v>90121</v>
      </c>
      <c r="Y845" s="1">
        <f>DataSheet!$E1284-DataSheet!$D1284</f>
        <v>40.86</v>
      </c>
      <c r="Z845" s="1" t="str">
        <f>_xlfn.IFS(DataSheet!$O1284="Central","Chris",DataSheet!$O1284="East","Erin",DataSheet!$O1284="South","Sam",DataSheet!$O1284="West","William")</f>
        <v>Sam</v>
      </c>
    </row>
    <row r="846" spans="1:26" ht="15" x14ac:dyDescent="0.25">
      <c r="A846" s="1">
        <v>3011</v>
      </c>
      <c r="B846" s="1" t="s">
        <v>2316</v>
      </c>
      <c r="C846" s="1" t="s">
        <v>27</v>
      </c>
      <c r="D846" s="1">
        <v>0.03</v>
      </c>
      <c r="E846" s="1">
        <v>300.64999999999998</v>
      </c>
      <c r="F846" s="1">
        <v>24.49</v>
      </c>
      <c r="G846" s="1" t="s">
        <v>40</v>
      </c>
      <c r="H846" s="1" t="s">
        <v>96</v>
      </c>
      <c r="I846" s="1" t="s">
        <v>50</v>
      </c>
      <c r="J846" s="1" t="s">
        <v>97</v>
      </c>
      <c r="K846" s="1" t="s">
        <v>66</v>
      </c>
      <c r="L846" s="1" t="s">
        <v>2317</v>
      </c>
      <c r="M846" s="1">
        <v>0.52</v>
      </c>
      <c r="N846" s="1" t="s">
        <v>34</v>
      </c>
      <c r="O846" s="1" t="s">
        <v>113</v>
      </c>
      <c r="P846" s="1" t="s">
        <v>405</v>
      </c>
      <c r="Q846" s="1" t="s">
        <v>790</v>
      </c>
      <c r="R846" s="1">
        <v>2113</v>
      </c>
      <c r="S846" s="2">
        <v>42122</v>
      </c>
      <c r="T846" s="2">
        <v>42124</v>
      </c>
      <c r="U846" s="1">
        <v>1282.4960000000001</v>
      </c>
      <c r="V846" s="1">
        <v>32</v>
      </c>
      <c r="W846" s="45">
        <v>9705.4599999999991</v>
      </c>
      <c r="X846" s="1">
        <v>7623</v>
      </c>
      <c r="Y846" s="1">
        <f>DataSheet!$E1285-DataSheet!$D1285</f>
        <v>12.45</v>
      </c>
      <c r="Z846" s="1" t="str">
        <f>_xlfn.IFS(DataSheet!$O1285="Central","Chris",DataSheet!$O1285="East","Erin",DataSheet!$O1285="South","Sam",DataSheet!$O1285="West","William")</f>
        <v>Sam</v>
      </c>
    </row>
    <row r="847" spans="1:26" ht="15" x14ac:dyDescent="0.25">
      <c r="A847" s="1">
        <v>3011</v>
      </c>
      <c r="B847" s="1" t="s">
        <v>2316</v>
      </c>
      <c r="C847" s="1" t="s">
        <v>27</v>
      </c>
      <c r="D847" s="1">
        <v>0.06</v>
      </c>
      <c r="E847" s="1">
        <v>49.99</v>
      </c>
      <c r="F847" s="1">
        <v>19.989999999999998</v>
      </c>
      <c r="G847" s="1" t="s">
        <v>40</v>
      </c>
      <c r="H847" s="1" t="s">
        <v>96</v>
      </c>
      <c r="I847" s="1" t="s">
        <v>42</v>
      </c>
      <c r="J847" s="1" t="s">
        <v>43</v>
      </c>
      <c r="K847" s="1" t="s">
        <v>75</v>
      </c>
      <c r="L847" s="1" t="s">
        <v>891</v>
      </c>
      <c r="M847" s="1">
        <v>0.45</v>
      </c>
      <c r="N847" s="1" t="s">
        <v>34</v>
      </c>
      <c r="O847" s="1" t="s">
        <v>113</v>
      </c>
      <c r="P847" s="1" t="s">
        <v>405</v>
      </c>
      <c r="Q847" s="1" t="s">
        <v>790</v>
      </c>
      <c r="R847" s="1">
        <v>2113</v>
      </c>
      <c r="S847" s="2">
        <v>42122</v>
      </c>
      <c r="T847" s="2">
        <v>42124</v>
      </c>
      <c r="U847" s="1">
        <v>17.2</v>
      </c>
      <c r="V847" s="1">
        <v>67</v>
      </c>
      <c r="W847" s="45">
        <v>3247.54</v>
      </c>
      <c r="X847" s="1">
        <v>7623</v>
      </c>
      <c r="Y847" s="1">
        <f>DataSheet!$E1286-DataSheet!$D1286</f>
        <v>178.45</v>
      </c>
      <c r="Z847" s="1" t="str">
        <f>_xlfn.IFS(DataSheet!$O1286="Central","Chris",DataSheet!$O1286="East","Erin",DataSheet!$O1286="South","Sam",DataSheet!$O1286="West","William")</f>
        <v>Sam</v>
      </c>
    </row>
    <row r="848" spans="1:26" ht="15" x14ac:dyDescent="0.25">
      <c r="A848" s="1">
        <v>3011</v>
      </c>
      <c r="B848" s="1" t="s">
        <v>2316</v>
      </c>
      <c r="C848" s="1" t="s">
        <v>27</v>
      </c>
      <c r="D848" s="1">
        <v>0.1</v>
      </c>
      <c r="E848" s="1">
        <v>104.85</v>
      </c>
      <c r="F848" s="1">
        <v>4.6500000000000004</v>
      </c>
      <c r="G848" s="1" t="s">
        <v>40</v>
      </c>
      <c r="H848" s="1" t="s">
        <v>96</v>
      </c>
      <c r="I848" s="1" t="s">
        <v>50</v>
      </c>
      <c r="J848" s="1" t="s">
        <v>90</v>
      </c>
      <c r="K848" s="1" t="s">
        <v>75</v>
      </c>
      <c r="L848" s="1" t="s">
        <v>2318</v>
      </c>
      <c r="M848" s="1">
        <v>0.37</v>
      </c>
      <c r="N848" s="1" t="s">
        <v>34</v>
      </c>
      <c r="O848" s="1" t="s">
        <v>113</v>
      </c>
      <c r="P848" s="1" t="s">
        <v>405</v>
      </c>
      <c r="Q848" s="1" t="s">
        <v>790</v>
      </c>
      <c r="R848" s="1">
        <v>2113</v>
      </c>
      <c r="S848" s="2">
        <v>42122</v>
      </c>
      <c r="T848" s="2">
        <v>42123</v>
      </c>
      <c r="U848" s="1">
        <v>1184.1199999999999</v>
      </c>
      <c r="V848" s="1">
        <v>58</v>
      </c>
      <c r="W848" s="45">
        <v>5582.63</v>
      </c>
      <c r="X848" s="1">
        <v>7623</v>
      </c>
      <c r="Y848" s="1">
        <f>DataSheet!$E1287-DataSheet!$D1287</f>
        <v>2.87</v>
      </c>
      <c r="Z848" s="1" t="str">
        <f>_xlfn.IFS(DataSheet!$O1287="Central","Chris",DataSheet!$O1287="East","Erin",DataSheet!$O1287="South","Sam",DataSheet!$O1287="West","William")</f>
        <v>Sam</v>
      </c>
    </row>
    <row r="849" spans="1:26" ht="15" x14ac:dyDescent="0.25">
      <c r="A849" s="1">
        <v>3012</v>
      </c>
      <c r="B849" s="1" t="s">
        <v>2319</v>
      </c>
      <c r="C849" s="1" t="s">
        <v>27</v>
      </c>
      <c r="D849" s="1">
        <v>0.03</v>
      </c>
      <c r="E849" s="1">
        <v>300.64999999999998</v>
      </c>
      <c r="F849" s="1">
        <v>24.49</v>
      </c>
      <c r="G849" s="1" t="s">
        <v>40</v>
      </c>
      <c r="H849" s="1" t="s">
        <v>96</v>
      </c>
      <c r="I849" s="1" t="s">
        <v>50</v>
      </c>
      <c r="J849" s="1" t="s">
        <v>97</v>
      </c>
      <c r="K849" s="1" t="s">
        <v>66</v>
      </c>
      <c r="L849" s="1" t="s">
        <v>2317</v>
      </c>
      <c r="M849" s="1">
        <v>0.52</v>
      </c>
      <c r="N849" s="1" t="s">
        <v>34</v>
      </c>
      <c r="O849" s="1" t="s">
        <v>113</v>
      </c>
      <c r="P849" s="1" t="s">
        <v>114</v>
      </c>
      <c r="Q849" s="1" t="s">
        <v>2320</v>
      </c>
      <c r="R849" s="1">
        <v>14609</v>
      </c>
      <c r="S849" s="2">
        <v>42122</v>
      </c>
      <c r="T849" s="2">
        <v>42124</v>
      </c>
      <c r="U849" s="1">
        <v>1474.8704</v>
      </c>
      <c r="V849" s="1">
        <v>8</v>
      </c>
      <c r="W849" s="45">
        <v>2426.36</v>
      </c>
      <c r="X849" s="1">
        <v>86346</v>
      </c>
      <c r="Y849" s="1">
        <f>DataSheet!$E1288-DataSheet!$D1288</f>
        <v>35.840000000000003</v>
      </c>
      <c r="Z849" s="1" t="str">
        <f>_xlfn.IFS(DataSheet!$O1288="Central","Chris",DataSheet!$O1288="East","Erin",DataSheet!$O1288="South","Sam",DataSheet!$O1288="West","William")</f>
        <v>Sam</v>
      </c>
    </row>
    <row r="850" spans="1:26" ht="15" x14ac:dyDescent="0.25">
      <c r="A850" s="1">
        <v>3012</v>
      </c>
      <c r="B850" s="1" t="s">
        <v>2319</v>
      </c>
      <c r="C850" s="1" t="s">
        <v>27</v>
      </c>
      <c r="D850" s="1">
        <v>0.06</v>
      </c>
      <c r="E850" s="1">
        <v>49.99</v>
      </c>
      <c r="F850" s="1">
        <v>19.989999999999998</v>
      </c>
      <c r="G850" s="1" t="s">
        <v>40</v>
      </c>
      <c r="H850" s="1" t="s">
        <v>96</v>
      </c>
      <c r="I850" s="1" t="s">
        <v>42</v>
      </c>
      <c r="J850" s="1" t="s">
        <v>43</v>
      </c>
      <c r="K850" s="1" t="s">
        <v>75</v>
      </c>
      <c r="L850" s="1" t="s">
        <v>891</v>
      </c>
      <c r="M850" s="1">
        <v>0.45</v>
      </c>
      <c r="N850" s="1" t="s">
        <v>34</v>
      </c>
      <c r="O850" s="1" t="s">
        <v>113</v>
      </c>
      <c r="P850" s="1" t="s">
        <v>114</v>
      </c>
      <c r="Q850" s="1" t="s">
        <v>2320</v>
      </c>
      <c r="R850" s="1">
        <v>14609</v>
      </c>
      <c r="S850" s="2">
        <v>42122</v>
      </c>
      <c r="T850" s="2">
        <v>42124</v>
      </c>
      <c r="U850" s="1">
        <v>19.78</v>
      </c>
      <c r="V850" s="1">
        <v>17</v>
      </c>
      <c r="W850" s="45">
        <v>824</v>
      </c>
      <c r="X850" s="1">
        <v>86346</v>
      </c>
      <c r="Y850" s="1">
        <f>DataSheet!$E1289-DataSheet!$D1289</f>
        <v>11.48</v>
      </c>
      <c r="Z850" s="1" t="str">
        <f>_xlfn.IFS(DataSheet!$O1289="Central","Chris",DataSheet!$O1289="East","Erin",DataSheet!$O1289="South","Sam",DataSheet!$O1289="West","William")</f>
        <v>Sam</v>
      </c>
    </row>
    <row r="851" spans="1:26" ht="15" x14ac:dyDescent="0.25">
      <c r="A851" s="1">
        <v>3012</v>
      </c>
      <c r="B851" s="1" t="s">
        <v>2319</v>
      </c>
      <c r="C851" s="1" t="s">
        <v>27</v>
      </c>
      <c r="D851" s="1">
        <v>0.1</v>
      </c>
      <c r="E851" s="1">
        <v>104.85</v>
      </c>
      <c r="F851" s="1">
        <v>4.6500000000000004</v>
      </c>
      <c r="G851" s="1" t="s">
        <v>40</v>
      </c>
      <c r="H851" s="1" t="s">
        <v>96</v>
      </c>
      <c r="I851" s="1" t="s">
        <v>50</v>
      </c>
      <c r="J851" s="1" t="s">
        <v>90</v>
      </c>
      <c r="K851" s="1" t="s">
        <v>75</v>
      </c>
      <c r="L851" s="1" t="s">
        <v>2318</v>
      </c>
      <c r="M851" s="1">
        <v>0.37</v>
      </c>
      <c r="N851" s="1" t="s">
        <v>34</v>
      </c>
      <c r="O851" s="1" t="s">
        <v>113</v>
      </c>
      <c r="P851" s="1" t="s">
        <v>114</v>
      </c>
      <c r="Q851" s="1" t="s">
        <v>2320</v>
      </c>
      <c r="R851" s="1">
        <v>14609</v>
      </c>
      <c r="S851" s="2">
        <v>42122</v>
      </c>
      <c r="T851" s="2">
        <v>42123</v>
      </c>
      <c r="U851" s="1">
        <v>929.79570000000001</v>
      </c>
      <c r="V851" s="1">
        <v>14</v>
      </c>
      <c r="W851" s="45">
        <v>1347.53</v>
      </c>
      <c r="X851" s="1">
        <v>86346</v>
      </c>
      <c r="Y851" s="1">
        <f>DataSheet!$E1290-DataSheet!$D1290</f>
        <v>8.51</v>
      </c>
      <c r="Z851" s="1" t="str">
        <f>_xlfn.IFS(DataSheet!$O1290="Central","Chris",DataSheet!$O1290="East","Erin",DataSheet!$O1290="South","Sam",DataSheet!$O1290="West","William")</f>
        <v>Sam</v>
      </c>
    </row>
    <row r="852" spans="1:26" ht="15" x14ac:dyDescent="0.25">
      <c r="A852" s="1">
        <v>1217</v>
      </c>
      <c r="B852" s="1" t="s">
        <v>2327</v>
      </c>
      <c r="C852" s="1" t="s">
        <v>118</v>
      </c>
      <c r="D852" s="1">
        <v>0.09</v>
      </c>
      <c r="E852" s="1">
        <v>130.97999999999999</v>
      </c>
      <c r="F852" s="1">
        <v>30</v>
      </c>
      <c r="G852" s="1" t="s">
        <v>28</v>
      </c>
      <c r="H852" s="1" t="s">
        <v>29</v>
      </c>
      <c r="I852" s="1" t="s">
        <v>30</v>
      </c>
      <c r="J852" s="1" t="s">
        <v>111</v>
      </c>
      <c r="K852" s="1" t="s">
        <v>59</v>
      </c>
      <c r="L852" s="1" t="s">
        <v>2201</v>
      </c>
      <c r="M852" s="1">
        <v>0.78</v>
      </c>
      <c r="N852" s="1" t="s">
        <v>34</v>
      </c>
      <c r="O852" s="1" t="s">
        <v>113</v>
      </c>
      <c r="P852" s="1" t="s">
        <v>405</v>
      </c>
      <c r="Q852" s="1" t="s">
        <v>790</v>
      </c>
      <c r="R852" s="1">
        <v>2112</v>
      </c>
      <c r="S852" s="2">
        <v>42122</v>
      </c>
      <c r="T852" s="2">
        <v>42125</v>
      </c>
      <c r="U852" s="1">
        <v>-421.76</v>
      </c>
      <c r="V852" s="1">
        <v>41</v>
      </c>
      <c r="W852" s="45">
        <v>5258.94</v>
      </c>
      <c r="X852" s="1">
        <v>54595</v>
      </c>
      <c r="Y852" s="1">
        <f>DataSheet!$E1297-DataSheet!$D1297</f>
        <v>90.44</v>
      </c>
      <c r="Z852" s="1" t="str">
        <f>_xlfn.IFS(DataSheet!$O1297="Central","Chris",DataSheet!$O1297="East","Erin",DataSheet!$O1297="South","Sam",DataSheet!$O1297="West","William")</f>
        <v>Sam</v>
      </c>
    </row>
    <row r="853" spans="1:26" ht="15" x14ac:dyDescent="0.25">
      <c r="A853" s="1">
        <v>1226</v>
      </c>
      <c r="B853" s="1" t="s">
        <v>2328</v>
      </c>
      <c r="C853" s="1" t="s">
        <v>118</v>
      </c>
      <c r="D853" s="1">
        <v>0.02</v>
      </c>
      <c r="E853" s="1">
        <v>8.34</v>
      </c>
      <c r="F853" s="1">
        <v>2.64</v>
      </c>
      <c r="G853" s="1" t="s">
        <v>40</v>
      </c>
      <c r="H853" s="1" t="s">
        <v>29</v>
      </c>
      <c r="I853" s="1" t="s">
        <v>50</v>
      </c>
      <c r="J853" s="1" t="s">
        <v>570</v>
      </c>
      <c r="K853" s="1" t="s">
        <v>44</v>
      </c>
      <c r="L853" s="1" t="s">
        <v>885</v>
      </c>
      <c r="M853" s="1">
        <v>0.59</v>
      </c>
      <c r="N853" s="1" t="s">
        <v>34</v>
      </c>
      <c r="O853" s="1" t="s">
        <v>113</v>
      </c>
      <c r="P853" s="1" t="s">
        <v>586</v>
      </c>
      <c r="Q853" s="1" t="s">
        <v>2329</v>
      </c>
      <c r="R853" s="1">
        <v>2861</v>
      </c>
      <c r="S853" s="2">
        <v>42122</v>
      </c>
      <c r="T853" s="2">
        <v>42124</v>
      </c>
      <c r="U853" s="1">
        <v>6.79</v>
      </c>
      <c r="V853" s="1">
        <v>8</v>
      </c>
      <c r="W853" s="45">
        <v>66.739999999999995</v>
      </c>
      <c r="X853" s="1">
        <v>90800</v>
      </c>
      <c r="Y853" s="1">
        <f>DataSheet!$E1298-DataSheet!$D1298</f>
        <v>9.75</v>
      </c>
      <c r="Z853" s="1" t="str">
        <f>_xlfn.IFS(DataSheet!$O1298="Central","Chris",DataSheet!$O1298="East","Erin",DataSheet!$O1298="South","Sam",DataSheet!$O1298="West","William")</f>
        <v>Sam</v>
      </c>
    </row>
    <row r="854" spans="1:26" ht="15" x14ac:dyDescent="0.25">
      <c r="A854" s="1">
        <v>1227</v>
      </c>
      <c r="B854" s="1" t="s">
        <v>2330</v>
      </c>
      <c r="C854" s="1" t="s">
        <v>118</v>
      </c>
      <c r="D854" s="1">
        <v>0.09</v>
      </c>
      <c r="E854" s="1">
        <v>130.97999999999999</v>
      </c>
      <c r="F854" s="1">
        <v>30</v>
      </c>
      <c r="G854" s="1" t="s">
        <v>28</v>
      </c>
      <c r="H854" s="1" t="s">
        <v>29</v>
      </c>
      <c r="I854" s="1" t="s">
        <v>30</v>
      </c>
      <c r="J854" s="1" t="s">
        <v>111</v>
      </c>
      <c r="K854" s="1" t="s">
        <v>59</v>
      </c>
      <c r="L854" s="1" t="s">
        <v>2201</v>
      </c>
      <c r="M854" s="1">
        <v>0.78</v>
      </c>
      <c r="N854" s="1" t="s">
        <v>34</v>
      </c>
      <c r="O854" s="1" t="s">
        <v>113</v>
      </c>
      <c r="P854" s="1" t="s">
        <v>635</v>
      </c>
      <c r="Q854" s="1" t="s">
        <v>636</v>
      </c>
      <c r="R854" s="1">
        <v>5403</v>
      </c>
      <c r="S854" s="2">
        <v>42122</v>
      </c>
      <c r="T854" s="2">
        <v>42125</v>
      </c>
      <c r="U854" s="1">
        <v>-421.76</v>
      </c>
      <c r="V854" s="1">
        <v>10</v>
      </c>
      <c r="W854" s="45">
        <v>1282.67</v>
      </c>
      <c r="X854" s="1">
        <v>90800</v>
      </c>
      <c r="Y854" s="1">
        <f>DataSheet!$E1299-DataSheet!$D1299</f>
        <v>34.9</v>
      </c>
      <c r="Z854" s="1" t="str">
        <f>_xlfn.IFS(DataSheet!$O1299="Central","Chris",DataSheet!$O1299="East","Erin",DataSheet!$O1299="South","Sam",DataSheet!$O1299="West","William")</f>
        <v>Sam</v>
      </c>
    </row>
    <row r="855" spans="1:26" ht="15" x14ac:dyDescent="0.25">
      <c r="A855" s="1">
        <v>2353</v>
      </c>
      <c r="B855" s="1" t="s">
        <v>2331</v>
      </c>
      <c r="C855" s="1" t="s">
        <v>27</v>
      </c>
      <c r="D855" s="1">
        <v>0.04</v>
      </c>
      <c r="E855" s="1">
        <v>5.98</v>
      </c>
      <c r="F855" s="1">
        <v>0.96</v>
      </c>
      <c r="G855" s="1" t="s">
        <v>40</v>
      </c>
      <c r="H855" s="1" t="s">
        <v>96</v>
      </c>
      <c r="I855" s="1" t="s">
        <v>50</v>
      </c>
      <c r="J855" s="1" t="s">
        <v>51</v>
      </c>
      <c r="K855" s="1" t="s">
        <v>52</v>
      </c>
      <c r="L855" s="1" t="s">
        <v>1269</v>
      </c>
      <c r="M855" s="1">
        <v>0.6</v>
      </c>
      <c r="N855" s="1" t="s">
        <v>34</v>
      </c>
      <c r="O855" s="1" t="s">
        <v>113</v>
      </c>
      <c r="P855" s="1" t="s">
        <v>420</v>
      </c>
      <c r="Q855" s="1" t="s">
        <v>2332</v>
      </c>
      <c r="R855" s="1">
        <v>21040</v>
      </c>
      <c r="S855" s="2">
        <v>42123</v>
      </c>
      <c r="T855" s="2">
        <v>42124</v>
      </c>
      <c r="U855" s="1">
        <v>52.697600000000001</v>
      </c>
      <c r="V855" s="1">
        <v>22</v>
      </c>
      <c r="W855" s="45">
        <v>131.79</v>
      </c>
      <c r="X855" s="1">
        <v>86164</v>
      </c>
      <c r="Y855" s="1">
        <f>DataSheet!$E1300-DataSheet!$D1300</f>
        <v>4.8999999999999995</v>
      </c>
      <c r="Z855" s="1" t="str">
        <f>_xlfn.IFS(DataSheet!$O1300="Central","Chris",DataSheet!$O1300="East","Erin",DataSheet!$O1300="South","Sam",DataSheet!$O1300="West","William")</f>
        <v>Sam</v>
      </c>
    </row>
    <row r="856" spans="1:26" ht="15" x14ac:dyDescent="0.25">
      <c r="A856" s="1">
        <v>2353</v>
      </c>
      <c r="B856" s="1" t="s">
        <v>2331</v>
      </c>
      <c r="C856" s="1" t="s">
        <v>27</v>
      </c>
      <c r="D856" s="1">
        <v>0.01</v>
      </c>
      <c r="E856" s="1">
        <v>20.99</v>
      </c>
      <c r="F856" s="1">
        <v>0.99</v>
      </c>
      <c r="G856" s="1" t="s">
        <v>40</v>
      </c>
      <c r="H856" s="1" t="s">
        <v>96</v>
      </c>
      <c r="I856" s="1" t="s">
        <v>42</v>
      </c>
      <c r="J856" s="1" t="s">
        <v>137</v>
      </c>
      <c r="K856" s="1" t="s">
        <v>52</v>
      </c>
      <c r="L856" s="1" t="s">
        <v>2333</v>
      </c>
      <c r="M856" s="1">
        <v>0.56999999999999995</v>
      </c>
      <c r="N856" s="1" t="s">
        <v>34</v>
      </c>
      <c r="O856" s="1" t="s">
        <v>113</v>
      </c>
      <c r="P856" s="1" t="s">
        <v>420</v>
      </c>
      <c r="Q856" s="1" t="s">
        <v>2332</v>
      </c>
      <c r="R856" s="1">
        <v>21040</v>
      </c>
      <c r="S856" s="2">
        <v>42123</v>
      </c>
      <c r="T856" s="2">
        <v>42124</v>
      </c>
      <c r="U856" s="1">
        <v>-78.194159999999997</v>
      </c>
      <c r="V856" s="1">
        <v>2</v>
      </c>
      <c r="W856" s="45">
        <v>35.33</v>
      </c>
      <c r="X856" s="1">
        <v>86164</v>
      </c>
      <c r="Y856" s="1">
        <f>DataSheet!$E1301-DataSheet!$D1301</f>
        <v>2.5300000000000002</v>
      </c>
      <c r="Z856" s="1" t="str">
        <f>_xlfn.IFS(DataSheet!$O1301="Central","Chris",DataSheet!$O1301="East","Erin",DataSheet!$O1301="South","Sam",DataSheet!$O1301="West","William")</f>
        <v>Sam</v>
      </c>
    </row>
    <row r="857" spans="1:26" ht="15" x14ac:dyDescent="0.25">
      <c r="A857" s="1">
        <v>854</v>
      </c>
      <c r="B857" s="1" t="s">
        <v>2349</v>
      </c>
      <c r="C857" s="1" t="s">
        <v>27</v>
      </c>
      <c r="D857" s="1">
        <v>0.06</v>
      </c>
      <c r="E857" s="1">
        <v>1.76</v>
      </c>
      <c r="F857" s="1">
        <v>0.7</v>
      </c>
      <c r="G857" s="1" t="s">
        <v>40</v>
      </c>
      <c r="H857" s="1" t="s">
        <v>96</v>
      </c>
      <c r="I857" s="1" t="s">
        <v>50</v>
      </c>
      <c r="J857" s="1" t="s">
        <v>51</v>
      </c>
      <c r="K857" s="1" t="s">
        <v>52</v>
      </c>
      <c r="L857" s="1" t="s">
        <v>1665</v>
      </c>
      <c r="M857" s="1">
        <v>0.56000000000000005</v>
      </c>
      <c r="N857" s="1" t="s">
        <v>34</v>
      </c>
      <c r="O857" s="1" t="s">
        <v>113</v>
      </c>
      <c r="P857" s="1" t="s">
        <v>250</v>
      </c>
      <c r="Q857" s="1" t="s">
        <v>2350</v>
      </c>
      <c r="R857" s="1">
        <v>6405</v>
      </c>
      <c r="S857" s="2">
        <v>42124</v>
      </c>
      <c r="T857" s="2">
        <v>42126</v>
      </c>
      <c r="U857" s="1">
        <v>1.2236</v>
      </c>
      <c r="V857" s="1">
        <v>22</v>
      </c>
      <c r="W857" s="45">
        <v>39.26</v>
      </c>
      <c r="X857" s="1">
        <v>88571</v>
      </c>
      <c r="Y857" s="1">
        <f>DataSheet!$E1316-DataSheet!$D1316</f>
        <v>9.9700000000000006</v>
      </c>
      <c r="Z857" s="1" t="str">
        <f>_xlfn.IFS(DataSheet!$O1316="Central","Chris",DataSheet!$O1316="East","Erin",DataSheet!$O1316="South","Sam",DataSheet!$O1316="West","William")</f>
        <v>Sam</v>
      </c>
    </row>
    <row r="858" spans="1:26" ht="15" x14ac:dyDescent="0.25">
      <c r="A858" s="1">
        <v>855</v>
      </c>
      <c r="B858" s="1" t="s">
        <v>2351</v>
      </c>
      <c r="C858" s="1" t="s">
        <v>27</v>
      </c>
      <c r="D858" s="1">
        <v>0.02</v>
      </c>
      <c r="E858" s="1">
        <v>24.98</v>
      </c>
      <c r="F858" s="1">
        <v>8.7899999999999991</v>
      </c>
      <c r="G858" s="1" t="s">
        <v>40</v>
      </c>
      <c r="H858" s="1" t="s">
        <v>96</v>
      </c>
      <c r="I858" s="1" t="s">
        <v>50</v>
      </c>
      <c r="J858" s="1" t="s">
        <v>80</v>
      </c>
      <c r="K858" s="1" t="s">
        <v>75</v>
      </c>
      <c r="L858" s="1" t="s">
        <v>2352</v>
      </c>
      <c r="M858" s="1">
        <v>0.66</v>
      </c>
      <c r="N858" s="1" t="s">
        <v>34</v>
      </c>
      <c r="O858" s="1" t="s">
        <v>113</v>
      </c>
      <c r="P858" s="1" t="s">
        <v>250</v>
      </c>
      <c r="Q858" s="1" t="s">
        <v>2353</v>
      </c>
      <c r="R858" s="1">
        <v>6810</v>
      </c>
      <c r="S858" s="2">
        <v>42124</v>
      </c>
      <c r="T858" s="2">
        <v>42125</v>
      </c>
      <c r="U858" s="1">
        <v>4.3148</v>
      </c>
      <c r="V858" s="1">
        <v>23</v>
      </c>
      <c r="W858" s="45">
        <v>606.51</v>
      </c>
      <c r="X858" s="1">
        <v>88571</v>
      </c>
      <c r="Y858" s="1">
        <f>DataSheet!$E1317-DataSheet!$D1317</f>
        <v>48.019999999999996</v>
      </c>
      <c r="Z858" s="1" t="str">
        <f>_xlfn.IFS(DataSheet!$O1317="Central","Chris",DataSheet!$O1317="East","Erin",DataSheet!$O1317="South","Sam",DataSheet!$O1317="West","William")</f>
        <v>Sam</v>
      </c>
    </row>
    <row r="859" spans="1:26" ht="15" x14ac:dyDescent="0.25">
      <c r="A859" s="1">
        <v>858</v>
      </c>
      <c r="B859" s="1" t="s">
        <v>2354</v>
      </c>
      <c r="C859" s="1" t="s">
        <v>27</v>
      </c>
      <c r="D859" s="1">
        <v>0.05</v>
      </c>
      <c r="E859" s="1">
        <v>35.99</v>
      </c>
      <c r="F859" s="1">
        <v>5.99</v>
      </c>
      <c r="G859" s="1" t="s">
        <v>89</v>
      </c>
      <c r="H859" s="1" t="s">
        <v>96</v>
      </c>
      <c r="I859" s="1" t="s">
        <v>42</v>
      </c>
      <c r="J859" s="1" t="s">
        <v>137</v>
      </c>
      <c r="K859" s="1" t="s">
        <v>52</v>
      </c>
      <c r="L859" s="1" t="s">
        <v>1374</v>
      </c>
      <c r="M859" s="1">
        <v>0.38</v>
      </c>
      <c r="N859" s="1" t="s">
        <v>34</v>
      </c>
      <c r="O859" s="1" t="s">
        <v>113</v>
      </c>
      <c r="P859" s="1" t="s">
        <v>333</v>
      </c>
      <c r="Q859" s="1" t="s">
        <v>1660</v>
      </c>
      <c r="R859" s="1">
        <v>4240</v>
      </c>
      <c r="S859" s="2">
        <v>42124</v>
      </c>
      <c r="T859" s="2">
        <v>42126</v>
      </c>
      <c r="U859" s="1">
        <v>-125.83296</v>
      </c>
      <c r="V859" s="1">
        <v>2</v>
      </c>
      <c r="W859" s="45">
        <v>64.89</v>
      </c>
      <c r="X859" s="1">
        <v>88571</v>
      </c>
      <c r="Y859" s="1">
        <f>DataSheet!$E1318-DataSheet!$D1318</f>
        <v>6.64</v>
      </c>
      <c r="Z859" s="1" t="str">
        <f>_xlfn.IFS(DataSheet!$O1318="Central","Chris",DataSheet!$O1318="East","Erin",DataSheet!$O1318="South","Sam",DataSheet!$O1318="West","William")</f>
        <v>Sam</v>
      </c>
    </row>
    <row r="860" spans="1:26" ht="15" x14ac:dyDescent="0.25">
      <c r="A860" s="1">
        <v>1352</v>
      </c>
      <c r="B860" s="1" t="s">
        <v>2357</v>
      </c>
      <c r="C860" s="1" t="s">
        <v>39</v>
      </c>
      <c r="D860" s="1">
        <v>0.05</v>
      </c>
      <c r="E860" s="1">
        <v>17.670000000000002</v>
      </c>
      <c r="F860" s="1">
        <v>8.99</v>
      </c>
      <c r="G860" s="1" t="s">
        <v>40</v>
      </c>
      <c r="H860" s="1" t="s">
        <v>73</v>
      </c>
      <c r="I860" s="1" t="s">
        <v>30</v>
      </c>
      <c r="J860" s="1" t="s">
        <v>128</v>
      </c>
      <c r="K860" s="1" t="s">
        <v>44</v>
      </c>
      <c r="L860" s="1" t="s">
        <v>2058</v>
      </c>
      <c r="M860" s="1">
        <v>0.47</v>
      </c>
      <c r="N860" s="1" t="s">
        <v>34</v>
      </c>
      <c r="O860" s="1" t="s">
        <v>113</v>
      </c>
      <c r="P860" s="1" t="s">
        <v>420</v>
      </c>
      <c r="Q860" s="1" t="s">
        <v>1703</v>
      </c>
      <c r="R860" s="1">
        <v>20746</v>
      </c>
      <c r="S860" s="2">
        <v>42124</v>
      </c>
      <c r="T860" s="2">
        <v>42125</v>
      </c>
      <c r="U860" s="1">
        <v>46.036799999999999</v>
      </c>
      <c r="V860" s="1">
        <v>16</v>
      </c>
      <c r="W860" s="45">
        <v>283.44</v>
      </c>
      <c r="X860" s="1">
        <v>88234</v>
      </c>
      <c r="Y860" s="1">
        <f>DataSheet!$E1320-DataSheet!$D1320</f>
        <v>39.83</v>
      </c>
      <c r="Z860" s="1" t="str">
        <f>_xlfn.IFS(DataSheet!$O1320="Central","Chris",DataSheet!$O1320="East","Erin",DataSheet!$O1320="South","Sam",DataSheet!$O1320="West","William")</f>
        <v>Sam</v>
      </c>
    </row>
    <row r="861" spans="1:26" ht="15" x14ac:dyDescent="0.25">
      <c r="A861" s="1">
        <v>1193</v>
      </c>
      <c r="B861" s="1" t="s">
        <v>1353</v>
      </c>
      <c r="C861" s="1" t="s">
        <v>72</v>
      </c>
      <c r="D861" s="1">
        <v>0.03</v>
      </c>
      <c r="E861" s="1">
        <v>5.98</v>
      </c>
      <c r="F861" s="1">
        <v>1.49</v>
      </c>
      <c r="G861" s="1" t="s">
        <v>40</v>
      </c>
      <c r="H861" s="1" t="s">
        <v>29</v>
      </c>
      <c r="I861" s="1" t="s">
        <v>50</v>
      </c>
      <c r="J861" s="1" t="s">
        <v>74</v>
      </c>
      <c r="K861" s="1" t="s">
        <v>75</v>
      </c>
      <c r="L861" s="1" t="s">
        <v>1589</v>
      </c>
      <c r="M861" s="1">
        <v>0.39</v>
      </c>
      <c r="N861" s="1" t="s">
        <v>34</v>
      </c>
      <c r="O861" s="1" t="s">
        <v>113</v>
      </c>
      <c r="P861" s="1" t="s">
        <v>376</v>
      </c>
      <c r="Q861" s="1" t="s">
        <v>68</v>
      </c>
      <c r="R861" s="1">
        <v>20016</v>
      </c>
      <c r="S861" s="2">
        <v>42125</v>
      </c>
      <c r="T861" s="2">
        <v>42127</v>
      </c>
      <c r="U861" s="1">
        <v>38.08</v>
      </c>
      <c r="V861" s="1">
        <v>85</v>
      </c>
      <c r="W861" s="45">
        <v>517.85</v>
      </c>
      <c r="X861" s="1">
        <v>38852</v>
      </c>
      <c r="Y861" s="1">
        <f>DataSheet!$E1332-DataSheet!$D1332</f>
        <v>4.9000000000000004</v>
      </c>
      <c r="Z861" s="1" t="str">
        <f>_xlfn.IFS(DataSheet!$O1332="Central","Chris",DataSheet!$O1332="East","Erin",DataSheet!$O1332="South","Sam",DataSheet!$O1332="West","William")</f>
        <v>Sam</v>
      </c>
    </row>
    <row r="862" spans="1:26" ht="15" x14ac:dyDescent="0.25">
      <c r="A862" s="1">
        <v>3139</v>
      </c>
      <c r="B862" s="1" t="s">
        <v>2373</v>
      </c>
      <c r="C862" s="1" t="s">
        <v>27</v>
      </c>
      <c r="D862" s="1">
        <v>0.09</v>
      </c>
      <c r="E862" s="1">
        <v>280.98</v>
      </c>
      <c r="F862" s="1">
        <v>57</v>
      </c>
      <c r="G862" s="1" t="s">
        <v>28</v>
      </c>
      <c r="H862" s="1" t="s">
        <v>73</v>
      </c>
      <c r="I862" s="1" t="s">
        <v>30</v>
      </c>
      <c r="J862" s="1" t="s">
        <v>111</v>
      </c>
      <c r="K862" s="1" t="s">
        <v>59</v>
      </c>
      <c r="L862" s="1" t="s">
        <v>864</v>
      </c>
      <c r="M862" s="1">
        <v>0.78</v>
      </c>
      <c r="N862" s="1" t="s">
        <v>34</v>
      </c>
      <c r="O862" s="1" t="s">
        <v>113</v>
      </c>
      <c r="P862" s="1" t="s">
        <v>399</v>
      </c>
      <c r="Q862" s="1" t="s">
        <v>2374</v>
      </c>
      <c r="R862" s="1">
        <v>7016</v>
      </c>
      <c r="S862" s="2">
        <v>42126</v>
      </c>
      <c r="T862" s="2">
        <v>42129</v>
      </c>
      <c r="U862" s="1">
        <v>252.488</v>
      </c>
      <c r="V862" s="1">
        <v>31</v>
      </c>
      <c r="W862" s="45">
        <v>7974.21</v>
      </c>
      <c r="X862" s="1">
        <v>86793</v>
      </c>
      <c r="Y862" s="1">
        <f>DataSheet!$E1334-DataSheet!$D1334</f>
        <v>15.99</v>
      </c>
      <c r="Z862" s="1" t="str">
        <f>_xlfn.IFS(DataSheet!$O1334="Central","Chris",DataSheet!$O1334="East","Erin",DataSheet!$O1334="South","Sam",DataSheet!$O1334="West","William")</f>
        <v>Sam</v>
      </c>
    </row>
    <row r="863" spans="1:26" ht="15" x14ac:dyDescent="0.25">
      <c r="A863" s="1">
        <v>3367</v>
      </c>
      <c r="B863" s="1" t="s">
        <v>2375</v>
      </c>
      <c r="C863" s="1" t="s">
        <v>27</v>
      </c>
      <c r="D863" s="1">
        <v>0.08</v>
      </c>
      <c r="E863" s="1">
        <v>30.97</v>
      </c>
      <c r="F863" s="1">
        <v>4</v>
      </c>
      <c r="G863" s="1" t="s">
        <v>40</v>
      </c>
      <c r="H863" s="1" t="s">
        <v>73</v>
      </c>
      <c r="I863" s="1" t="s">
        <v>42</v>
      </c>
      <c r="J863" s="1" t="s">
        <v>43</v>
      </c>
      <c r="K863" s="1" t="s">
        <v>75</v>
      </c>
      <c r="L863" s="1" t="s">
        <v>2164</v>
      </c>
      <c r="M863" s="1">
        <v>0.74</v>
      </c>
      <c r="N863" s="1" t="s">
        <v>34</v>
      </c>
      <c r="O863" s="1" t="s">
        <v>113</v>
      </c>
      <c r="P863" s="1" t="s">
        <v>319</v>
      </c>
      <c r="Q863" s="1" t="s">
        <v>2376</v>
      </c>
      <c r="R863" s="1">
        <v>43221</v>
      </c>
      <c r="S863" s="2">
        <v>42126</v>
      </c>
      <c r="T863" s="2">
        <v>42127</v>
      </c>
      <c r="U863" s="1">
        <v>10.68</v>
      </c>
      <c r="V863" s="1">
        <v>26</v>
      </c>
      <c r="W863" s="45">
        <v>758.97</v>
      </c>
      <c r="X863" s="1">
        <v>90502</v>
      </c>
      <c r="Y863" s="1">
        <f>DataSheet!$E1335-DataSheet!$D1335</f>
        <v>4.5500000000000007</v>
      </c>
      <c r="Z863" s="1" t="str">
        <f>_xlfn.IFS(DataSheet!$O1335="Central","Chris",DataSheet!$O1335="East","Erin",DataSheet!$O1335="South","Sam",DataSheet!$O1335="West","William")</f>
        <v>Sam</v>
      </c>
    </row>
    <row r="864" spans="1:26" ht="15" x14ac:dyDescent="0.25">
      <c r="A864" s="1">
        <v>3367</v>
      </c>
      <c r="B864" s="1" t="s">
        <v>2375</v>
      </c>
      <c r="C864" s="1" t="s">
        <v>27</v>
      </c>
      <c r="D864" s="1">
        <v>0.1</v>
      </c>
      <c r="E864" s="1">
        <v>4.13</v>
      </c>
      <c r="F864" s="1">
        <v>0.5</v>
      </c>
      <c r="G864" s="1" t="s">
        <v>89</v>
      </c>
      <c r="H864" s="1" t="s">
        <v>73</v>
      </c>
      <c r="I864" s="1" t="s">
        <v>50</v>
      </c>
      <c r="J864" s="1" t="s">
        <v>154</v>
      </c>
      <c r="K864" s="1" t="s">
        <v>75</v>
      </c>
      <c r="L864" s="1" t="s">
        <v>2377</v>
      </c>
      <c r="M864" s="1">
        <v>0.39</v>
      </c>
      <c r="N864" s="1" t="s">
        <v>34</v>
      </c>
      <c r="O864" s="1" t="s">
        <v>113</v>
      </c>
      <c r="P864" s="1" t="s">
        <v>319</v>
      </c>
      <c r="Q864" s="1" t="s">
        <v>2376</v>
      </c>
      <c r="R864" s="1">
        <v>43221</v>
      </c>
      <c r="S864" s="2">
        <v>42126</v>
      </c>
      <c r="T864" s="2">
        <v>42128</v>
      </c>
      <c r="U864" s="1">
        <v>58.263599999999997</v>
      </c>
      <c r="V864" s="1">
        <v>18</v>
      </c>
      <c r="W864" s="45">
        <v>84.44</v>
      </c>
      <c r="X864" s="1">
        <v>90502</v>
      </c>
      <c r="Y864" s="1">
        <f>DataSheet!$E1336-DataSheet!$D1336</f>
        <v>15.38</v>
      </c>
      <c r="Z864" s="1" t="str">
        <f>_xlfn.IFS(DataSheet!$O1336="Central","Chris",DataSheet!$O1336="East","Erin",DataSheet!$O1336="South","Sam",DataSheet!$O1336="West","William")</f>
        <v>Sam</v>
      </c>
    </row>
    <row r="865" spans="1:26" ht="15" x14ac:dyDescent="0.25">
      <c r="A865" s="1">
        <v>3386</v>
      </c>
      <c r="B865" s="1" t="s">
        <v>2386</v>
      </c>
      <c r="C865" s="1" t="s">
        <v>27</v>
      </c>
      <c r="D865" s="1">
        <v>0</v>
      </c>
      <c r="E865" s="1">
        <v>2.61</v>
      </c>
      <c r="F865" s="1">
        <v>0.5</v>
      </c>
      <c r="G865" s="1" t="s">
        <v>40</v>
      </c>
      <c r="H865" s="1" t="s">
        <v>96</v>
      </c>
      <c r="I865" s="1" t="s">
        <v>50</v>
      </c>
      <c r="J865" s="1" t="s">
        <v>154</v>
      </c>
      <c r="K865" s="1" t="s">
        <v>75</v>
      </c>
      <c r="L865" s="1" t="s">
        <v>1369</v>
      </c>
      <c r="M865" s="1">
        <v>0.39</v>
      </c>
      <c r="N865" s="1" t="s">
        <v>34</v>
      </c>
      <c r="O865" s="1" t="s">
        <v>113</v>
      </c>
      <c r="P865" s="1" t="s">
        <v>319</v>
      </c>
      <c r="Q865" s="1" t="s">
        <v>2200</v>
      </c>
      <c r="R865" s="1">
        <v>43402</v>
      </c>
      <c r="S865" s="2">
        <v>42127</v>
      </c>
      <c r="T865" s="2">
        <v>42129</v>
      </c>
      <c r="U865" s="1">
        <v>19.554600000000001</v>
      </c>
      <c r="V865" s="1">
        <v>10</v>
      </c>
      <c r="W865" s="45">
        <v>28.34</v>
      </c>
      <c r="X865" s="1">
        <v>88746</v>
      </c>
      <c r="Y865" s="1">
        <f>DataSheet!$E1345-DataSheet!$D1345</f>
        <v>48.809999999999995</v>
      </c>
      <c r="Z865" s="1" t="str">
        <f>_xlfn.IFS(DataSheet!$O1345="Central","Chris",DataSheet!$O1345="East","Erin",DataSheet!$O1345="South","Sam",DataSheet!$O1345="West","William")</f>
        <v>Sam</v>
      </c>
    </row>
    <row r="866" spans="1:26" ht="15" x14ac:dyDescent="0.25">
      <c r="A866" s="1">
        <v>3386</v>
      </c>
      <c r="B866" s="1" t="s">
        <v>2386</v>
      </c>
      <c r="C866" s="1" t="s">
        <v>27</v>
      </c>
      <c r="D866" s="1">
        <v>0.04</v>
      </c>
      <c r="E866" s="1">
        <v>25.38</v>
      </c>
      <c r="F866" s="1">
        <v>8.99</v>
      </c>
      <c r="G866" s="1" t="s">
        <v>89</v>
      </c>
      <c r="H866" s="1" t="s">
        <v>96</v>
      </c>
      <c r="I866" s="1" t="s">
        <v>30</v>
      </c>
      <c r="J866" s="1" t="s">
        <v>128</v>
      </c>
      <c r="K866" s="1" t="s">
        <v>44</v>
      </c>
      <c r="L866" s="1" t="s">
        <v>2387</v>
      </c>
      <c r="M866" s="1">
        <v>0.5</v>
      </c>
      <c r="N866" s="1" t="s">
        <v>34</v>
      </c>
      <c r="O866" s="1" t="s">
        <v>113</v>
      </c>
      <c r="P866" s="1" t="s">
        <v>319</v>
      </c>
      <c r="Q866" s="1" t="s">
        <v>2200</v>
      </c>
      <c r="R866" s="1">
        <v>43402</v>
      </c>
      <c r="S866" s="2">
        <v>42127</v>
      </c>
      <c r="T866" s="2">
        <v>42130</v>
      </c>
      <c r="U866" s="1">
        <v>152.482</v>
      </c>
      <c r="V866" s="1">
        <v>35</v>
      </c>
      <c r="W866" s="45">
        <v>861.3</v>
      </c>
      <c r="X866" s="1">
        <v>88746</v>
      </c>
      <c r="Y866" s="1">
        <f>DataSheet!$E1346-DataSheet!$D1346</f>
        <v>5.9</v>
      </c>
      <c r="Z866" s="1" t="str">
        <f>_xlfn.IFS(DataSheet!$O1346="Central","Chris",DataSheet!$O1346="East","Erin",DataSheet!$O1346="South","Sam",DataSheet!$O1346="West","William")</f>
        <v>Sam</v>
      </c>
    </row>
    <row r="867" spans="1:26" ht="15" x14ac:dyDescent="0.25">
      <c r="A867" s="1">
        <v>1680</v>
      </c>
      <c r="B867" s="1" t="s">
        <v>2389</v>
      </c>
      <c r="C867" s="1" t="s">
        <v>49</v>
      </c>
      <c r="D867" s="1">
        <v>0.09</v>
      </c>
      <c r="E867" s="1">
        <v>30.98</v>
      </c>
      <c r="F867" s="1">
        <v>19.510000000000002</v>
      </c>
      <c r="G867" s="1" t="s">
        <v>40</v>
      </c>
      <c r="H867" s="1" t="s">
        <v>41</v>
      </c>
      <c r="I867" s="1" t="s">
        <v>50</v>
      </c>
      <c r="J867" s="1" t="s">
        <v>347</v>
      </c>
      <c r="K867" s="1" t="s">
        <v>75</v>
      </c>
      <c r="L867" s="1" t="s">
        <v>2390</v>
      </c>
      <c r="M867" s="1">
        <v>0.36</v>
      </c>
      <c r="N867" s="1" t="s">
        <v>34</v>
      </c>
      <c r="O867" s="1" t="s">
        <v>113</v>
      </c>
      <c r="P867" s="1" t="s">
        <v>319</v>
      </c>
      <c r="Q867" s="1" t="s">
        <v>766</v>
      </c>
      <c r="R867" s="1">
        <v>45014</v>
      </c>
      <c r="S867" s="2">
        <v>42127</v>
      </c>
      <c r="T867" s="2">
        <v>42129</v>
      </c>
      <c r="U867" s="1">
        <v>-163.53</v>
      </c>
      <c r="V867" s="1">
        <v>18</v>
      </c>
      <c r="W867" s="45">
        <v>514.62</v>
      </c>
      <c r="X867" s="1">
        <v>86645</v>
      </c>
      <c r="Y867" s="1">
        <f>DataSheet!$E1351-DataSheet!$D1351</f>
        <v>2.52</v>
      </c>
      <c r="Z867" s="1" t="str">
        <f>_xlfn.IFS(DataSheet!$O1351="Central","Chris",DataSheet!$O1351="East","Erin",DataSheet!$O1351="South","Sam",DataSheet!$O1351="West","William")</f>
        <v>Sam</v>
      </c>
    </row>
    <row r="868" spans="1:26" ht="15" x14ac:dyDescent="0.25">
      <c r="A868" s="1">
        <v>1680</v>
      </c>
      <c r="B868" s="1" t="s">
        <v>2389</v>
      </c>
      <c r="C868" s="1" t="s">
        <v>49</v>
      </c>
      <c r="D868" s="1">
        <v>0.03</v>
      </c>
      <c r="E868" s="1">
        <v>49.34</v>
      </c>
      <c r="F868" s="1">
        <v>10.25</v>
      </c>
      <c r="G868" s="1" t="s">
        <v>40</v>
      </c>
      <c r="H868" s="1" t="s">
        <v>41</v>
      </c>
      <c r="I868" s="1" t="s">
        <v>30</v>
      </c>
      <c r="J868" s="1" t="s">
        <v>128</v>
      </c>
      <c r="K868" s="1" t="s">
        <v>66</v>
      </c>
      <c r="L868" s="1" t="s">
        <v>2391</v>
      </c>
      <c r="M868" s="1">
        <v>0.56999999999999995</v>
      </c>
      <c r="N868" s="1" t="s">
        <v>34</v>
      </c>
      <c r="O868" s="1" t="s">
        <v>113</v>
      </c>
      <c r="P868" s="1" t="s">
        <v>319</v>
      </c>
      <c r="Q868" s="1" t="s">
        <v>766</v>
      </c>
      <c r="R868" s="1">
        <v>45014</v>
      </c>
      <c r="S868" s="2">
        <v>42127</v>
      </c>
      <c r="T868" s="2">
        <v>42129</v>
      </c>
      <c r="U868" s="1">
        <v>554.77</v>
      </c>
      <c r="V868" s="1">
        <v>17</v>
      </c>
      <c r="W868" s="45">
        <v>817.32</v>
      </c>
      <c r="X868" s="1">
        <v>86645</v>
      </c>
      <c r="Y868" s="1">
        <f>DataSheet!$E1352-DataSheet!$D1352</f>
        <v>13.450000000000001</v>
      </c>
      <c r="Z868" s="1" t="str">
        <f>_xlfn.IFS(DataSheet!$O1352="Central","Chris",DataSheet!$O1352="East","Erin",DataSheet!$O1352="South","Sam",DataSheet!$O1352="West","William")</f>
        <v>Sam</v>
      </c>
    </row>
    <row r="869" spans="1:26" ht="15" x14ac:dyDescent="0.25">
      <c r="A869" s="1">
        <v>344</v>
      </c>
      <c r="B869" s="1" t="s">
        <v>2401</v>
      </c>
      <c r="C869" s="1" t="s">
        <v>27</v>
      </c>
      <c r="D869" s="1">
        <v>0.01</v>
      </c>
      <c r="E869" s="1">
        <v>3.26</v>
      </c>
      <c r="F869" s="1">
        <v>1.86</v>
      </c>
      <c r="G869" s="1" t="s">
        <v>40</v>
      </c>
      <c r="H869" s="1" t="s">
        <v>96</v>
      </c>
      <c r="I869" s="1" t="s">
        <v>50</v>
      </c>
      <c r="J869" s="1" t="s">
        <v>51</v>
      </c>
      <c r="K869" s="1" t="s">
        <v>52</v>
      </c>
      <c r="L869" s="1" t="s">
        <v>2400</v>
      </c>
      <c r="M869" s="1">
        <v>0.41</v>
      </c>
      <c r="N869" s="1" t="s">
        <v>34</v>
      </c>
      <c r="O869" s="1" t="s">
        <v>113</v>
      </c>
      <c r="P869" s="1" t="s">
        <v>333</v>
      </c>
      <c r="Q869" s="1" t="s">
        <v>2402</v>
      </c>
      <c r="R869" s="1">
        <v>4101</v>
      </c>
      <c r="S869" s="2">
        <v>42128</v>
      </c>
      <c r="T869" s="2">
        <v>42130</v>
      </c>
      <c r="U869" s="1">
        <v>0.70199999999999996</v>
      </c>
      <c r="V869" s="1">
        <v>5</v>
      </c>
      <c r="W869" s="45">
        <v>18.489999999999998</v>
      </c>
      <c r="X869" s="1">
        <v>88152</v>
      </c>
      <c r="Y869" s="1">
        <f>DataSheet!$E1360-DataSheet!$D1360</f>
        <v>105.41</v>
      </c>
      <c r="Z869" s="1" t="str">
        <f>_xlfn.IFS(DataSheet!$O1360="Central","Chris",DataSheet!$O1360="East","Erin",DataSheet!$O1360="South","Sam",DataSheet!$O1360="West","William")</f>
        <v>Sam</v>
      </c>
    </row>
    <row r="870" spans="1:26" ht="15" x14ac:dyDescent="0.25">
      <c r="A870" s="1">
        <v>2650</v>
      </c>
      <c r="B870" s="1" t="s">
        <v>2404</v>
      </c>
      <c r="C870" s="1" t="s">
        <v>27</v>
      </c>
      <c r="D870" s="1">
        <v>0.05</v>
      </c>
      <c r="E870" s="1">
        <v>35.99</v>
      </c>
      <c r="F870" s="1">
        <v>5.99</v>
      </c>
      <c r="G870" s="1" t="s">
        <v>40</v>
      </c>
      <c r="H870" s="1" t="s">
        <v>96</v>
      </c>
      <c r="I870" s="1" t="s">
        <v>42</v>
      </c>
      <c r="J870" s="1" t="s">
        <v>137</v>
      </c>
      <c r="K870" s="1" t="s">
        <v>52</v>
      </c>
      <c r="L870" s="1" t="s">
        <v>1374</v>
      </c>
      <c r="M870" s="1">
        <v>0.38</v>
      </c>
      <c r="N870" s="1" t="s">
        <v>34</v>
      </c>
      <c r="O870" s="1" t="s">
        <v>113</v>
      </c>
      <c r="P870" s="1" t="s">
        <v>322</v>
      </c>
      <c r="Q870" s="1" t="s">
        <v>2405</v>
      </c>
      <c r="R870" s="1">
        <v>15234</v>
      </c>
      <c r="S870" s="2">
        <v>42128</v>
      </c>
      <c r="T870" s="2">
        <v>42129</v>
      </c>
      <c r="U870" s="1">
        <v>524.31719999999996</v>
      </c>
      <c r="V870" s="1">
        <v>26</v>
      </c>
      <c r="W870" s="45">
        <v>759.88</v>
      </c>
      <c r="X870" s="1">
        <v>88815</v>
      </c>
      <c r="Y870" s="1">
        <f>DataSheet!$E1362-DataSheet!$D1362</f>
        <v>10.91</v>
      </c>
      <c r="Z870" s="1" t="str">
        <f>_xlfn.IFS(DataSheet!$O1362="Central","Chris",DataSheet!$O1362="East","Erin",DataSheet!$O1362="South","Sam",DataSheet!$O1362="West","William")</f>
        <v>Sam</v>
      </c>
    </row>
    <row r="871" spans="1:26" ht="15" x14ac:dyDescent="0.25">
      <c r="A871" s="1">
        <v>2689</v>
      </c>
      <c r="B871" s="1" t="s">
        <v>2406</v>
      </c>
      <c r="C871" s="1" t="s">
        <v>27</v>
      </c>
      <c r="D871" s="1">
        <v>0.09</v>
      </c>
      <c r="E871" s="1">
        <v>3.75</v>
      </c>
      <c r="F871" s="1">
        <v>0.5</v>
      </c>
      <c r="G871" s="1" t="s">
        <v>40</v>
      </c>
      <c r="H871" s="1" t="s">
        <v>73</v>
      </c>
      <c r="I871" s="1" t="s">
        <v>50</v>
      </c>
      <c r="J871" s="1" t="s">
        <v>154</v>
      </c>
      <c r="K871" s="1" t="s">
        <v>75</v>
      </c>
      <c r="L871" s="1" t="s">
        <v>2407</v>
      </c>
      <c r="M871" s="1">
        <v>0.37</v>
      </c>
      <c r="N871" s="1" t="s">
        <v>34</v>
      </c>
      <c r="O871" s="1" t="s">
        <v>113</v>
      </c>
      <c r="P871" s="1" t="s">
        <v>399</v>
      </c>
      <c r="Q871" s="1" t="s">
        <v>2408</v>
      </c>
      <c r="R871" s="1">
        <v>7011</v>
      </c>
      <c r="S871" s="2">
        <v>42128</v>
      </c>
      <c r="T871" s="2">
        <v>42130</v>
      </c>
      <c r="U871" s="1">
        <v>51.218699999999998</v>
      </c>
      <c r="V871" s="1">
        <v>21</v>
      </c>
      <c r="W871" s="45">
        <v>74.23</v>
      </c>
      <c r="X871" s="1">
        <v>90624</v>
      </c>
      <c r="Y871" s="1">
        <f>DataSheet!$E1363-DataSheet!$D1363</f>
        <v>9.07</v>
      </c>
      <c r="Z871" s="1" t="str">
        <f>_xlfn.IFS(DataSheet!$O1363="Central","Chris",DataSheet!$O1363="East","Erin",DataSheet!$O1363="South","Sam",DataSheet!$O1363="West","William")</f>
        <v>Sam</v>
      </c>
    </row>
    <row r="872" spans="1:26" ht="15" x14ac:dyDescent="0.25">
      <c r="A872" s="1">
        <v>2693</v>
      </c>
      <c r="B872" s="1" t="s">
        <v>2409</v>
      </c>
      <c r="C872" s="1" t="s">
        <v>27</v>
      </c>
      <c r="D872" s="1">
        <v>0.01</v>
      </c>
      <c r="E872" s="1">
        <v>30.98</v>
      </c>
      <c r="F872" s="1">
        <v>9.18</v>
      </c>
      <c r="G872" s="1" t="s">
        <v>40</v>
      </c>
      <c r="H872" s="1" t="s">
        <v>73</v>
      </c>
      <c r="I872" s="1" t="s">
        <v>50</v>
      </c>
      <c r="J872" s="1" t="s">
        <v>90</v>
      </c>
      <c r="K872" s="1" t="s">
        <v>75</v>
      </c>
      <c r="L872" s="1" t="s">
        <v>2251</v>
      </c>
      <c r="M872" s="1">
        <v>0.4</v>
      </c>
      <c r="N872" s="1" t="s">
        <v>34</v>
      </c>
      <c r="O872" s="1" t="s">
        <v>113</v>
      </c>
      <c r="P872" s="1" t="s">
        <v>635</v>
      </c>
      <c r="Q872" s="1" t="s">
        <v>1632</v>
      </c>
      <c r="R872" s="1">
        <v>5201</v>
      </c>
      <c r="S872" s="2">
        <v>42128</v>
      </c>
      <c r="T872" s="2">
        <v>42128</v>
      </c>
      <c r="U872" s="1">
        <v>380.46800000000002</v>
      </c>
      <c r="V872" s="1">
        <v>20</v>
      </c>
      <c r="W872" s="45">
        <v>627.19000000000005</v>
      </c>
      <c r="X872" s="1">
        <v>90624</v>
      </c>
      <c r="Y872" s="1">
        <f>DataSheet!$E1364-DataSheet!$D1364</f>
        <v>3.61</v>
      </c>
      <c r="Z872" s="1" t="str">
        <f>_xlfn.IFS(DataSheet!$O1364="Central","Chris",DataSheet!$O1364="East","Erin",DataSheet!$O1364="South","Sam",DataSheet!$O1364="West","William")</f>
        <v>Sam</v>
      </c>
    </row>
    <row r="873" spans="1:26" ht="15" x14ac:dyDescent="0.25">
      <c r="A873" s="1">
        <v>2382</v>
      </c>
      <c r="B873" s="1" t="s">
        <v>2308</v>
      </c>
      <c r="C873" s="1" t="s">
        <v>49</v>
      </c>
      <c r="D873" s="1">
        <v>0.06</v>
      </c>
      <c r="E873" s="1">
        <v>122.99</v>
      </c>
      <c r="F873" s="1">
        <v>19.989999999999998</v>
      </c>
      <c r="G873" s="1" t="s">
        <v>40</v>
      </c>
      <c r="H873" s="1" t="s">
        <v>29</v>
      </c>
      <c r="I873" s="1" t="s">
        <v>50</v>
      </c>
      <c r="J873" s="1" t="s">
        <v>74</v>
      </c>
      <c r="K873" s="1" t="s">
        <v>75</v>
      </c>
      <c r="L873" s="1" t="s">
        <v>2426</v>
      </c>
      <c r="M873" s="1">
        <v>0.37</v>
      </c>
      <c r="N873" s="1" t="s">
        <v>34</v>
      </c>
      <c r="O873" s="1" t="s">
        <v>113</v>
      </c>
      <c r="P873" s="1" t="s">
        <v>114</v>
      </c>
      <c r="Q873" s="1" t="s">
        <v>115</v>
      </c>
      <c r="R873" s="1">
        <v>10024</v>
      </c>
      <c r="S873" s="2">
        <v>42129</v>
      </c>
      <c r="T873" s="2">
        <v>42131</v>
      </c>
      <c r="U873" s="1">
        <v>1408.1865</v>
      </c>
      <c r="V873" s="1">
        <v>48</v>
      </c>
      <c r="W873" s="45">
        <v>5911.35</v>
      </c>
      <c r="X873" s="1">
        <v>962</v>
      </c>
      <c r="Y873" s="1">
        <f>DataSheet!$E1377-DataSheet!$D1377</f>
        <v>15.66</v>
      </c>
      <c r="Z873" s="1" t="str">
        <f>_xlfn.IFS(DataSheet!$O1377="Central","Chris",DataSheet!$O1377="East","Erin",DataSheet!$O1377="South","Sam",DataSheet!$O1377="West","William")</f>
        <v>Sam</v>
      </c>
    </row>
    <row r="874" spans="1:26" ht="15" x14ac:dyDescent="0.25">
      <c r="A874" s="1">
        <v>2382</v>
      </c>
      <c r="B874" s="1" t="s">
        <v>2308</v>
      </c>
      <c r="C874" s="1" t="s">
        <v>49</v>
      </c>
      <c r="D874" s="1">
        <v>0.08</v>
      </c>
      <c r="E874" s="1">
        <v>68.81</v>
      </c>
      <c r="F874" s="1">
        <v>60</v>
      </c>
      <c r="G874" s="1" t="s">
        <v>28</v>
      </c>
      <c r="H874" s="1" t="s">
        <v>29</v>
      </c>
      <c r="I874" s="1" t="s">
        <v>50</v>
      </c>
      <c r="J874" s="1" t="s">
        <v>97</v>
      </c>
      <c r="K874" s="1" t="s">
        <v>59</v>
      </c>
      <c r="L874" s="1" t="s">
        <v>1678</v>
      </c>
      <c r="M874" s="1">
        <v>0.41</v>
      </c>
      <c r="N874" s="1" t="s">
        <v>34</v>
      </c>
      <c r="O874" s="1" t="s">
        <v>113</v>
      </c>
      <c r="P874" s="1" t="s">
        <v>114</v>
      </c>
      <c r="Q874" s="1" t="s">
        <v>115</v>
      </c>
      <c r="R874" s="1">
        <v>10024</v>
      </c>
      <c r="S874" s="2">
        <v>42129</v>
      </c>
      <c r="T874" s="2">
        <v>42131</v>
      </c>
      <c r="U874" s="1">
        <v>-1069.72</v>
      </c>
      <c r="V874" s="1">
        <v>68</v>
      </c>
      <c r="W874" s="45">
        <v>4649.8500000000004</v>
      </c>
      <c r="X874" s="1">
        <v>962</v>
      </c>
      <c r="Y874" s="1">
        <f>DataSheet!$E1378-DataSheet!$D1378</f>
        <v>223.95</v>
      </c>
      <c r="Z874" s="1" t="str">
        <f>_xlfn.IFS(DataSheet!$O1378="Central","Chris",DataSheet!$O1378="East","Erin",DataSheet!$O1378="South","Sam",DataSheet!$O1378="West","William")</f>
        <v>Sam</v>
      </c>
    </row>
    <row r="875" spans="1:26" ht="15" x14ac:dyDescent="0.25">
      <c r="A875" s="1">
        <v>2509</v>
      </c>
      <c r="B875" s="1" t="s">
        <v>2428</v>
      </c>
      <c r="C875" s="1" t="s">
        <v>118</v>
      </c>
      <c r="D875" s="1">
        <v>0.05</v>
      </c>
      <c r="E875" s="1">
        <v>30.98</v>
      </c>
      <c r="F875" s="1">
        <v>9.18</v>
      </c>
      <c r="G875" s="1" t="s">
        <v>40</v>
      </c>
      <c r="H875" s="1" t="s">
        <v>73</v>
      </c>
      <c r="I875" s="1" t="s">
        <v>50</v>
      </c>
      <c r="J875" s="1" t="s">
        <v>90</v>
      </c>
      <c r="K875" s="1" t="s">
        <v>75</v>
      </c>
      <c r="L875" s="1" t="s">
        <v>2251</v>
      </c>
      <c r="M875" s="1">
        <v>0.4</v>
      </c>
      <c r="N875" s="1" t="s">
        <v>34</v>
      </c>
      <c r="O875" s="1" t="s">
        <v>113</v>
      </c>
      <c r="P875" s="1" t="s">
        <v>333</v>
      </c>
      <c r="Q875" s="1" t="s">
        <v>2429</v>
      </c>
      <c r="R875" s="1">
        <v>4106</v>
      </c>
      <c r="S875" s="2">
        <v>42129</v>
      </c>
      <c r="T875" s="2">
        <v>42129</v>
      </c>
      <c r="U875" s="1">
        <v>308.67</v>
      </c>
      <c r="V875" s="1">
        <v>15</v>
      </c>
      <c r="W875" s="45">
        <v>462.57</v>
      </c>
      <c r="X875" s="1">
        <v>87029</v>
      </c>
      <c r="Y875" s="1">
        <f>DataSheet!$E1380-DataSheet!$D1380</f>
        <v>152.41</v>
      </c>
      <c r="Z875" s="1" t="str">
        <f>_xlfn.IFS(DataSheet!$O1380="Central","Chris",DataSheet!$O1380="East","Erin",DataSheet!$O1380="South","Sam",DataSheet!$O1380="West","William")</f>
        <v>Sam</v>
      </c>
    </row>
    <row r="876" spans="1:26" ht="15" x14ac:dyDescent="0.25">
      <c r="A876" s="1">
        <v>1725</v>
      </c>
      <c r="B876" s="1" t="s">
        <v>2441</v>
      </c>
      <c r="C876" s="1" t="s">
        <v>39</v>
      </c>
      <c r="D876" s="1">
        <v>0.05</v>
      </c>
      <c r="E876" s="1">
        <v>35.99</v>
      </c>
      <c r="F876" s="1">
        <v>1.1000000000000001</v>
      </c>
      <c r="G876" s="1" t="s">
        <v>40</v>
      </c>
      <c r="H876" s="1" t="s">
        <v>96</v>
      </c>
      <c r="I876" s="1" t="s">
        <v>42</v>
      </c>
      <c r="J876" s="1" t="s">
        <v>137</v>
      </c>
      <c r="K876" s="1" t="s">
        <v>75</v>
      </c>
      <c r="L876" s="1" t="s">
        <v>276</v>
      </c>
      <c r="M876" s="1">
        <v>0.55000000000000004</v>
      </c>
      <c r="N876" s="1" t="s">
        <v>34</v>
      </c>
      <c r="O876" s="1" t="s">
        <v>113</v>
      </c>
      <c r="P876" s="1" t="s">
        <v>319</v>
      </c>
      <c r="Q876" s="1" t="s">
        <v>2442</v>
      </c>
      <c r="R876" s="1">
        <v>43026</v>
      </c>
      <c r="S876" s="2">
        <v>42131</v>
      </c>
      <c r="T876" s="2">
        <v>42133</v>
      </c>
      <c r="U876" s="1">
        <v>149.166</v>
      </c>
      <c r="V876" s="1">
        <v>9</v>
      </c>
      <c r="W876" s="45">
        <v>261.56</v>
      </c>
      <c r="X876" s="1">
        <v>87193</v>
      </c>
      <c r="Y876" s="1">
        <f>DataSheet!$E1388-DataSheet!$D1388</f>
        <v>12.26</v>
      </c>
      <c r="Z876" s="1" t="str">
        <f>_xlfn.IFS(DataSheet!$O1388="Central","Chris",DataSheet!$O1388="East","Erin",DataSheet!$O1388="South","Sam",DataSheet!$O1388="West","William")</f>
        <v>Sam</v>
      </c>
    </row>
    <row r="877" spans="1:26" ht="15" x14ac:dyDescent="0.25">
      <c r="A877" s="1">
        <v>3077</v>
      </c>
      <c r="B877" s="1" t="s">
        <v>2449</v>
      </c>
      <c r="C877" s="1" t="s">
        <v>118</v>
      </c>
      <c r="D877" s="1">
        <v>7.0000000000000007E-2</v>
      </c>
      <c r="E877" s="1">
        <v>300.97000000000003</v>
      </c>
      <c r="F877" s="1">
        <v>7.18</v>
      </c>
      <c r="G877" s="1" t="s">
        <v>40</v>
      </c>
      <c r="H877" s="1" t="s">
        <v>29</v>
      </c>
      <c r="I877" s="1" t="s">
        <v>42</v>
      </c>
      <c r="J877" s="1" t="s">
        <v>43</v>
      </c>
      <c r="K877" s="1" t="s">
        <v>75</v>
      </c>
      <c r="L877" s="1" t="s">
        <v>2211</v>
      </c>
      <c r="M877" s="1">
        <v>0.48</v>
      </c>
      <c r="N877" s="1" t="s">
        <v>34</v>
      </c>
      <c r="O877" s="1" t="s">
        <v>113</v>
      </c>
      <c r="P877" s="1" t="s">
        <v>319</v>
      </c>
      <c r="Q877" s="1" t="s">
        <v>2450</v>
      </c>
      <c r="R877" s="1">
        <v>44136</v>
      </c>
      <c r="S877" s="2">
        <v>42131</v>
      </c>
      <c r="T877" s="2">
        <v>42133</v>
      </c>
      <c r="U877" s="1">
        <v>-807.59</v>
      </c>
      <c r="V877" s="1">
        <v>2</v>
      </c>
      <c r="W877" s="45">
        <v>582.20000000000005</v>
      </c>
      <c r="X877" s="1">
        <v>88239</v>
      </c>
      <c r="Y877" s="1">
        <f>DataSheet!$E1393-DataSheet!$D1393</f>
        <v>218.65</v>
      </c>
      <c r="Z877" s="1" t="str">
        <f>_xlfn.IFS(DataSheet!$O1393="Central","Chris",DataSheet!$O1393="East","Erin",DataSheet!$O1393="South","Sam",DataSheet!$O1393="West","William")</f>
        <v>Sam</v>
      </c>
    </row>
    <row r="878" spans="1:26" ht="15" x14ac:dyDescent="0.25">
      <c r="A878" s="1">
        <v>3079</v>
      </c>
      <c r="B878" s="1" t="s">
        <v>321</v>
      </c>
      <c r="C878" s="1" t="s">
        <v>118</v>
      </c>
      <c r="D878" s="1">
        <v>7.0000000000000007E-2</v>
      </c>
      <c r="E878" s="1">
        <v>300.97000000000003</v>
      </c>
      <c r="F878" s="1">
        <v>7.18</v>
      </c>
      <c r="G878" s="1" t="s">
        <v>40</v>
      </c>
      <c r="H878" s="1" t="s">
        <v>29</v>
      </c>
      <c r="I878" s="1" t="s">
        <v>42</v>
      </c>
      <c r="J878" s="1" t="s">
        <v>43</v>
      </c>
      <c r="K878" s="1" t="s">
        <v>75</v>
      </c>
      <c r="L878" s="1" t="s">
        <v>2211</v>
      </c>
      <c r="M878" s="1">
        <v>0.48</v>
      </c>
      <c r="N878" s="1" t="s">
        <v>34</v>
      </c>
      <c r="O878" s="1" t="s">
        <v>113</v>
      </c>
      <c r="P878" s="1" t="s">
        <v>322</v>
      </c>
      <c r="Q878" s="1" t="s">
        <v>323</v>
      </c>
      <c r="R878" s="1">
        <v>19112</v>
      </c>
      <c r="S878" s="2">
        <v>42131</v>
      </c>
      <c r="T878" s="2">
        <v>42133</v>
      </c>
      <c r="U878" s="1">
        <v>-807.59</v>
      </c>
      <c r="V878" s="1">
        <v>7</v>
      </c>
      <c r="W878" s="45">
        <v>2037.69</v>
      </c>
      <c r="X878" s="1">
        <v>41253</v>
      </c>
      <c r="Y878" s="1">
        <f>DataSheet!$E1394-DataSheet!$D1394</f>
        <v>50.889999999999993</v>
      </c>
      <c r="Z878" s="1" t="str">
        <f>_xlfn.IFS(DataSheet!$O1394="Central","Chris",DataSheet!$O1394="East","Erin",DataSheet!$O1394="South","Sam",DataSheet!$O1394="West","William")</f>
        <v>Sam</v>
      </c>
    </row>
    <row r="879" spans="1:26" ht="15" x14ac:dyDescent="0.25">
      <c r="A879" s="1">
        <v>2189</v>
      </c>
      <c r="B879" s="1" t="s">
        <v>2454</v>
      </c>
      <c r="C879" s="1" t="s">
        <v>39</v>
      </c>
      <c r="D879" s="1">
        <v>0.09</v>
      </c>
      <c r="E879" s="1">
        <v>16.98</v>
      </c>
      <c r="F879" s="1">
        <v>12.39</v>
      </c>
      <c r="G879" s="1" t="s">
        <v>40</v>
      </c>
      <c r="H879" s="1" t="s">
        <v>96</v>
      </c>
      <c r="I879" s="1" t="s">
        <v>50</v>
      </c>
      <c r="J879" s="1" t="s">
        <v>347</v>
      </c>
      <c r="K879" s="1" t="s">
        <v>75</v>
      </c>
      <c r="L879" s="1" t="s">
        <v>2452</v>
      </c>
      <c r="M879" s="1">
        <v>0.35</v>
      </c>
      <c r="N879" s="1" t="s">
        <v>34</v>
      </c>
      <c r="O879" s="1" t="s">
        <v>113</v>
      </c>
      <c r="P879" s="1" t="s">
        <v>114</v>
      </c>
      <c r="Q879" s="1" t="s">
        <v>115</v>
      </c>
      <c r="R879" s="1">
        <v>10177</v>
      </c>
      <c r="S879" s="2">
        <v>42132</v>
      </c>
      <c r="T879" s="2">
        <v>42134</v>
      </c>
      <c r="U879" s="1">
        <v>-48.57</v>
      </c>
      <c r="V879" s="1">
        <v>22</v>
      </c>
      <c r="W879" s="45">
        <v>381.91</v>
      </c>
      <c r="X879" s="1">
        <v>7364</v>
      </c>
      <c r="Y879" s="1">
        <f>DataSheet!$E1396-DataSheet!$D1396</f>
        <v>2.1500000000000004</v>
      </c>
      <c r="Z879" s="1" t="str">
        <f>_xlfn.IFS(DataSheet!$O1396="Central","Chris",DataSheet!$O1396="East","Erin",DataSheet!$O1396="South","Sam",DataSheet!$O1396="West","William")</f>
        <v>Sam</v>
      </c>
    </row>
    <row r="880" spans="1:26" ht="15" x14ac:dyDescent="0.25">
      <c r="A880" s="1">
        <v>1028</v>
      </c>
      <c r="B880" s="1" t="s">
        <v>1914</v>
      </c>
      <c r="C880" s="1" t="s">
        <v>72</v>
      </c>
      <c r="D880" s="1">
        <v>0.05</v>
      </c>
      <c r="E880" s="1">
        <v>83.1</v>
      </c>
      <c r="F880" s="1">
        <v>6.13</v>
      </c>
      <c r="G880" s="1" t="s">
        <v>89</v>
      </c>
      <c r="H880" s="1" t="s">
        <v>29</v>
      </c>
      <c r="I880" s="1" t="s">
        <v>42</v>
      </c>
      <c r="J880" s="1" t="s">
        <v>43</v>
      </c>
      <c r="K880" s="1" t="s">
        <v>75</v>
      </c>
      <c r="L880" s="1" t="s">
        <v>2464</v>
      </c>
      <c r="M880" s="1">
        <v>0.45</v>
      </c>
      <c r="N880" s="1" t="s">
        <v>34</v>
      </c>
      <c r="O880" s="1" t="s">
        <v>113</v>
      </c>
      <c r="P880" s="1" t="s">
        <v>114</v>
      </c>
      <c r="Q880" s="1" t="s">
        <v>1916</v>
      </c>
      <c r="R880" s="1">
        <v>11725</v>
      </c>
      <c r="S880" s="2">
        <v>42132</v>
      </c>
      <c r="T880" s="2">
        <v>42133</v>
      </c>
      <c r="U880" s="1">
        <v>1152.5277000000001</v>
      </c>
      <c r="V880" s="1">
        <v>20</v>
      </c>
      <c r="W880" s="45">
        <v>1670.33</v>
      </c>
      <c r="X880" s="1">
        <v>89007</v>
      </c>
      <c r="Y880" s="1">
        <f>DataSheet!$E1402-DataSheet!$D1402</f>
        <v>2.88</v>
      </c>
      <c r="Z880" s="1" t="str">
        <f>_xlfn.IFS(DataSheet!$O1402="Central","Chris",DataSheet!$O1402="East","Erin",DataSheet!$O1402="South","Sam",DataSheet!$O1402="West","William")</f>
        <v>Sam</v>
      </c>
    </row>
    <row r="881" spans="1:26" ht="15" x14ac:dyDescent="0.25">
      <c r="A881" s="1">
        <v>2883</v>
      </c>
      <c r="B881" s="1" t="s">
        <v>2468</v>
      </c>
      <c r="C881" s="1" t="s">
        <v>27</v>
      </c>
      <c r="D881" s="1">
        <v>0.05</v>
      </c>
      <c r="E881" s="1">
        <v>6.48</v>
      </c>
      <c r="F881" s="1">
        <v>8.73</v>
      </c>
      <c r="G881" s="1" t="s">
        <v>40</v>
      </c>
      <c r="H881" s="1" t="s">
        <v>41</v>
      </c>
      <c r="I881" s="1" t="s">
        <v>50</v>
      </c>
      <c r="J881" s="1" t="s">
        <v>90</v>
      </c>
      <c r="K881" s="1" t="s">
        <v>75</v>
      </c>
      <c r="L881" s="1" t="s">
        <v>160</v>
      </c>
      <c r="M881" s="1">
        <v>0.37</v>
      </c>
      <c r="N881" s="1" t="s">
        <v>34</v>
      </c>
      <c r="O881" s="1" t="s">
        <v>113</v>
      </c>
      <c r="P881" s="1" t="s">
        <v>319</v>
      </c>
      <c r="Q881" s="1" t="s">
        <v>1477</v>
      </c>
      <c r="R881" s="1">
        <v>44070</v>
      </c>
      <c r="S881" s="2">
        <v>42133</v>
      </c>
      <c r="T881" s="2">
        <v>42133</v>
      </c>
      <c r="U881" s="1">
        <v>-120.59</v>
      </c>
      <c r="V881" s="1">
        <v>9</v>
      </c>
      <c r="W881" s="45">
        <v>59.79</v>
      </c>
      <c r="X881" s="1">
        <v>87632</v>
      </c>
      <c r="Y881" s="1">
        <f>DataSheet!$E1405-DataSheet!$D1405</f>
        <v>17.669999999999998</v>
      </c>
      <c r="Z881" s="1" t="str">
        <f>_xlfn.IFS(DataSheet!$O1405="Central","Chris",DataSheet!$O1405="East","Erin",DataSheet!$O1405="South","Sam",DataSheet!$O1405="West","William")</f>
        <v>Sam</v>
      </c>
    </row>
    <row r="882" spans="1:26" ht="15" x14ac:dyDescent="0.25">
      <c r="A882" s="1">
        <v>995</v>
      </c>
      <c r="B882" s="1" t="s">
        <v>2478</v>
      </c>
      <c r="C882" s="1" t="s">
        <v>49</v>
      </c>
      <c r="D882" s="1">
        <v>0.09</v>
      </c>
      <c r="E882" s="1">
        <v>7.64</v>
      </c>
      <c r="F882" s="1">
        <v>5.83</v>
      </c>
      <c r="G882" s="1" t="s">
        <v>40</v>
      </c>
      <c r="H882" s="1" t="s">
        <v>29</v>
      </c>
      <c r="I882" s="1" t="s">
        <v>50</v>
      </c>
      <c r="J882" s="1" t="s">
        <v>90</v>
      </c>
      <c r="K882" s="1" t="s">
        <v>52</v>
      </c>
      <c r="L882" s="1" t="s">
        <v>234</v>
      </c>
      <c r="M882" s="1">
        <v>0.36</v>
      </c>
      <c r="N882" s="1" t="s">
        <v>34</v>
      </c>
      <c r="O882" s="1" t="s">
        <v>113</v>
      </c>
      <c r="P882" s="1" t="s">
        <v>333</v>
      </c>
      <c r="Q882" s="1" t="s">
        <v>2479</v>
      </c>
      <c r="R882" s="1">
        <v>4070</v>
      </c>
      <c r="S882" s="2">
        <v>42134</v>
      </c>
      <c r="T882" s="2">
        <v>42139</v>
      </c>
      <c r="U882" s="1">
        <v>4.032</v>
      </c>
      <c r="V882" s="1">
        <v>9</v>
      </c>
      <c r="W882" s="45">
        <v>72.83</v>
      </c>
      <c r="X882" s="1">
        <v>89434</v>
      </c>
      <c r="Y882" s="1">
        <f>DataSheet!$E1414-DataSheet!$D1414</f>
        <v>2.2199999999999998</v>
      </c>
      <c r="Z882" s="1" t="str">
        <f>_xlfn.IFS(DataSheet!$O1414="Central","Chris",DataSheet!$O1414="East","Erin",DataSheet!$O1414="South","Sam",DataSheet!$O1414="West","William")</f>
        <v>Sam</v>
      </c>
    </row>
    <row r="883" spans="1:26" ht="15" x14ac:dyDescent="0.25">
      <c r="A883" s="1">
        <v>1709</v>
      </c>
      <c r="B883" s="1" t="s">
        <v>686</v>
      </c>
      <c r="C883" s="1" t="s">
        <v>118</v>
      </c>
      <c r="D883" s="1">
        <v>0.04</v>
      </c>
      <c r="E883" s="1">
        <v>95.43</v>
      </c>
      <c r="F883" s="1">
        <v>19.989999999999998</v>
      </c>
      <c r="G883" s="1" t="s">
        <v>40</v>
      </c>
      <c r="H883" s="1" t="s">
        <v>29</v>
      </c>
      <c r="I883" s="1" t="s">
        <v>50</v>
      </c>
      <c r="J883" s="1" t="s">
        <v>80</v>
      </c>
      <c r="K883" s="1" t="s">
        <v>75</v>
      </c>
      <c r="L883" s="1" t="s">
        <v>1439</v>
      </c>
      <c r="M883" s="1">
        <v>0.79</v>
      </c>
      <c r="N883" s="1" t="s">
        <v>34</v>
      </c>
      <c r="O883" s="1" t="s">
        <v>113</v>
      </c>
      <c r="P883" s="1" t="s">
        <v>322</v>
      </c>
      <c r="Q883" s="1" t="s">
        <v>688</v>
      </c>
      <c r="R883" s="1">
        <v>19464</v>
      </c>
      <c r="S883" s="2">
        <v>42134</v>
      </c>
      <c r="T883" s="2">
        <v>42136</v>
      </c>
      <c r="U883" s="1">
        <v>13.536</v>
      </c>
      <c r="V883" s="1">
        <v>33</v>
      </c>
      <c r="W883" s="45">
        <v>3251.76</v>
      </c>
      <c r="X883" s="1">
        <v>88783</v>
      </c>
      <c r="Y883" s="1">
        <f>DataSheet!$E1416-DataSheet!$D1416</f>
        <v>136.95999999999998</v>
      </c>
      <c r="Z883" s="1" t="str">
        <f>_xlfn.IFS(DataSheet!$O1416="Central","Chris",DataSheet!$O1416="East","Erin",DataSheet!$O1416="South","Sam",DataSheet!$O1416="West","William")</f>
        <v>Sam</v>
      </c>
    </row>
    <row r="884" spans="1:26" ht="15" x14ac:dyDescent="0.25">
      <c r="A884" s="1">
        <v>1595</v>
      </c>
      <c r="B884" s="1" t="s">
        <v>2480</v>
      </c>
      <c r="C884" s="1" t="s">
        <v>39</v>
      </c>
      <c r="D884" s="1">
        <v>0.01</v>
      </c>
      <c r="E884" s="1">
        <v>500.98</v>
      </c>
      <c r="F884" s="1">
        <v>26</v>
      </c>
      <c r="G884" s="1" t="s">
        <v>28</v>
      </c>
      <c r="H884" s="1" t="s">
        <v>96</v>
      </c>
      <c r="I884" s="1" t="s">
        <v>30</v>
      </c>
      <c r="J884" s="1" t="s">
        <v>111</v>
      </c>
      <c r="K884" s="1" t="s">
        <v>59</v>
      </c>
      <c r="L884" s="1" t="s">
        <v>2298</v>
      </c>
      <c r="M884" s="1">
        <v>0.6</v>
      </c>
      <c r="N884" s="1" t="s">
        <v>34</v>
      </c>
      <c r="O884" s="1" t="s">
        <v>113</v>
      </c>
      <c r="P884" s="1" t="s">
        <v>905</v>
      </c>
      <c r="Q884" s="1" t="s">
        <v>2481</v>
      </c>
      <c r="R884" s="1">
        <v>25705</v>
      </c>
      <c r="S884" s="2">
        <v>42135</v>
      </c>
      <c r="T884" s="2">
        <v>42136</v>
      </c>
      <c r="U884" s="1">
        <v>5078.5379999999996</v>
      </c>
      <c r="V884" s="1">
        <v>14</v>
      </c>
      <c r="W884" s="45">
        <v>7360.2</v>
      </c>
      <c r="X884" s="1">
        <v>90796</v>
      </c>
      <c r="Y884" s="1">
        <f>DataSheet!$E1417-DataSheet!$D1417</f>
        <v>259.63</v>
      </c>
      <c r="Z884" s="1" t="str">
        <f>_xlfn.IFS(DataSheet!$O1417="Central","Chris",DataSheet!$O1417="East","Erin",DataSheet!$O1417="South","Sam",DataSheet!$O1417="West","William")</f>
        <v>Sam</v>
      </c>
    </row>
    <row r="885" spans="1:26" ht="15" x14ac:dyDescent="0.25">
      <c r="A885" s="1">
        <v>1595</v>
      </c>
      <c r="B885" s="1" t="s">
        <v>2480</v>
      </c>
      <c r="C885" s="1" t="s">
        <v>39</v>
      </c>
      <c r="D885" s="1">
        <v>0.08</v>
      </c>
      <c r="E885" s="1">
        <v>9.77</v>
      </c>
      <c r="F885" s="1">
        <v>6.02</v>
      </c>
      <c r="G885" s="1" t="s">
        <v>40</v>
      </c>
      <c r="H885" s="1" t="s">
        <v>96</v>
      </c>
      <c r="I885" s="1" t="s">
        <v>30</v>
      </c>
      <c r="J885" s="1" t="s">
        <v>128</v>
      </c>
      <c r="K885" s="1" t="s">
        <v>146</v>
      </c>
      <c r="L885" s="1" t="s">
        <v>2121</v>
      </c>
      <c r="M885" s="1">
        <v>0.48</v>
      </c>
      <c r="N885" s="1" t="s">
        <v>34</v>
      </c>
      <c r="O885" s="1" t="s">
        <v>113</v>
      </c>
      <c r="P885" s="1" t="s">
        <v>905</v>
      </c>
      <c r="Q885" s="1" t="s">
        <v>2481</v>
      </c>
      <c r="R885" s="1">
        <v>25705</v>
      </c>
      <c r="S885" s="2">
        <v>42135</v>
      </c>
      <c r="T885" s="2">
        <v>42136</v>
      </c>
      <c r="U885" s="1">
        <v>23.276</v>
      </c>
      <c r="V885" s="1">
        <v>9</v>
      </c>
      <c r="W885" s="45">
        <v>89.06</v>
      </c>
      <c r="X885" s="1">
        <v>90796</v>
      </c>
      <c r="Y885" s="1">
        <f>DataSheet!$E1418-DataSheet!$D1418</f>
        <v>30.84</v>
      </c>
      <c r="Z885" s="1" t="str">
        <f>_xlfn.IFS(DataSheet!$O1418="Central","Chris",DataSheet!$O1418="East","Erin",DataSheet!$O1418="South","Sam",DataSheet!$O1418="West","William")</f>
        <v>Sam</v>
      </c>
    </row>
    <row r="886" spans="1:26" ht="15" x14ac:dyDescent="0.25">
      <c r="A886" s="1">
        <v>1595</v>
      </c>
      <c r="B886" s="1" t="s">
        <v>2480</v>
      </c>
      <c r="C886" s="1" t="s">
        <v>39</v>
      </c>
      <c r="D886" s="1">
        <v>0.09</v>
      </c>
      <c r="E886" s="1">
        <v>3.28</v>
      </c>
      <c r="F886" s="1">
        <v>0.98</v>
      </c>
      <c r="G886" s="1" t="s">
        <v>40</v>
      </c>
      <c r="H886" s="1" t="s">
        <v>96</v>
      </c>
      <c r="I886" s="1" t="s">
        <v>50</v>
      </c>
      <c r="J886" s="1" t="s">
        <v>51</v>
      </c>
      <c r="K886" s="1" t="s">
        <v>52</v>
      </c>
      <c r="L886" s="1" t="s">
        <v>2482</v>
      </c>
      <c r="M886" s="1">
        <v>0.59</v>
      </c>
      <c r="N886" s="1" t="s">
        <v>34</v>
      </c>
      <c r="O886" s="1" t="s">
        <v>113</v>
      </c>
      <c r="P886" s="1" t="s">
        <v>905</v>
      </c>
      <c r="Q886" s="1" t="s">
        <v>2481</v>
      </c>
      <c r="R886" s="1">
        <v>25705</v>
      </c>
      <c r="S886" s="2">
        <v>42135</v>
      </c>
      <c r="T886" s="2">
        <v>42137</v>
      </c>
      <c r="U886" s="1">
        <v>17.754000000000001</v>
      </c>
      <c r="V886" s="1">
        <v>42</v>
      </c>
      <c r="W886" s="45">
        <v>134.97</v>
      </c>
      <c r="X886" s="1">
        <v>90796</v>
      </c>
      <c r="Y886" s="1">
        <f>DataSheet!$E1419-DataSheet!$D1419</f>
        <v>1.65</v>
      </c>
      <c r="Z886" s="1" t="str">
        <f>_xlfn.IFS(DataSheet!$O1419="Central","Chris",DataSheet!$O1419="East","Erin",DataSheet!$O1419="South","Sam",DataSheet!$O1419="West","William")</f>
        <v>Sam</v>
      </c>
    </row>
    <row r="887" spans="1:26" ht="15" x14ac:dyDescent="0.25">
      <c r="A887" s="1">
        <v>2935</v>
      </c>
      <c r="B887" s="1" t="s">
        <v>2487</v>
      </c>
      <c r="C887" s="1" t="s">
        <v>49</v>
      </c>
      <c r="D887" s="1">
        <v>0.02</v>
      </c>
      <c r="E887" s="1">
        <v>3.8</v>
      </c>
      <c r="F887" s="1">
        <v>1.49</v>
      </c>
      <c r="G887" s="1" t="s">
        <v>40</v>
      </c>
      <c r="H887" s="1" t="s">
        <v>29</v>
      </c>
      <c r="I887" s="1" t="s">
        <v>50</v>
      </c>
      <c r="J887" s="1" t="s">
        <v>74</v>
      </c>
      <c r="K887" s="1" t="s">
        <v>75</v>
      </c>
      <c r="L887" s="1" t="s">
        <v>1194</v>
      </c>
      <c r="M887" s="1">
        <v>0.38</v>
      </c>
      <c r="N887" s="1" t="s">
        <v>34</v>
      </c>
      <c r="O887" s="1" t="s">
        <v>113</v>
      </c>
      <c r="P887" s="1" t="s">
        <v>405</v>
      </c>
      <c r="Q887" s="1" t="s">
        <v>790</v>
      </c>
      <c r="R887" s="1">
        <v>2215</v>
      </c>
      <c r="S887" s="2">
        <v>42135</v>
      </c>
      <c r="T887" s="2">
        <v>42139</v>
      </c>
      <c r="U887" s="1">
        <v>7.31</v>
      </c>
      <c r="V887" s="1">
        <v>5</v>
      </c>
      <c r="W887" s="45">
        <v>20.46</v>
      </c>
      <c r="X887" s="1">
        <v>87617</v>
      </c>
      <c r="Y887" s="1">
        <f>DataSheet!$E1425-DataSheet!$D1425</f>
        <v>284.96000000000004</v>
      </c>
      <c r="Z887" s="1" t="str">
        <f>_xlfn.IFS(DataSheet!$O1425="Central","Chris",DataSheet!$O1425="East","Erin",DataSheet!$O1425="South","Sam",DataSheet!$O1425="West","William")</f>
        <v>Sam</v>
      </c>
    </row>
    <row r="888" spans="1:26" ht="15" x14ac:dyDescent="0.25">
      <c r="A888" s="1">
        <v>578</v>
      </c>
      <c r="B888" s="1" t="s">
        <v>2494</v>
      </c>
      <c r="C888" s="1" t="s">
        <v>118</v>
      </c>
      <c r="D888" s="1">
        <v>0.03</v>
      </c>
      <c r="E888" s="1">
        <v>162.93</v>
      </c>
      <c r="F888" s="1">
        <v>19.989999999999998</v>
      </c>
      <c r="G888" s="1" t="s">
        <v>40</v>
      </c>
      <c r="H888" s="1" t="s">
        <v>96</v>
      </c>
      <c r="I888" s="1" t="s">
        <v>50</v>
      </c>
      <c r="J888" s="1" t="s">
        <v>347</v>
      </c>
      <c r="K888" s="1" t="s">
        <v>75</v>
      </c>
      <c r="L888" s="1" t="s">
        <v>2495</v>
      </c>
      <c r="M888" s="1">
        <v>0.39</v>
      </c>
      <c r="N888" s="1" t="s">
        <v>34</v>
      </c>
      <c r="O888" s="1" t="s">
        <v>113</v>
      </c>
      <c r="P888" s="1" t="s">
        <v>250</v>
      </c>
      <c r="Q888" s="1" t="s">
        <v>2496</v>
      </c>
      <c r="R888" s="1">
        <v>6770</v>
      </c>
      <c r="S888" s="2">
        <v>42137</v>
      </c>
      <c r="T888" s="2">
        <v>42138</v>
      </c>
      <c r="U888" s="1">
        <v>293.14</v>
      </c>
      <c r="V888" s="1">
        <v>3</v>
      </c>
      <c r="W888" s="45">
        <v>515.88</v>
      </c>
      <c r="X888" s="1">
        <v>88644</v>
      </c>
      <c r="Y888" s="1">
        <f>DataSheet!$E1434-DataSheet!$D1434</f>
        <v>38.739999999999995</v>
      </c>
      <c r="Z888" s="1" t="str">
        <f>_xlfn.IFS(DataSheet!$O1434="Central","Chris",DataSheet!$O1434="East","Erin",DataSheet!$O1434="South","Sam",DataSheet!$O1434="West","William")</f>
        <v>Sam</v>
      </c>
    </row>
    <row r="889" spans="1:26" ht="15" x14ac:dyDescent="0.25">
      <c r="A889" s="1">
        <v>579</v>
      </c>
      <c r="B889" s="1" t="s">
        <v>2497</v>
      </c>
      <c r="C889" s="1" t="s">
        <v>118</v>
      </c>
      <c r="D889" s="1">
        <v>0.01</v>
      </c>
      <c r="E889" s="1">
        <v>11.58</v>
      </c>
      <c r="F889" s="1">
        <v>5.72</v>
      </c>
      <c r="G889" s="1" t="s">
        <v>40</v>
      </c>
      <c r="H889" s="1" t="s">
        <v>96</v>
      </c>
      <c r="I889" s="1" t="s">
        <v>50</v>
      </c>
      <c r="J889" s="1" t="s">
        <v>347</v>
      </c>
      <c r="K889" s="1" t="s">
        <v>75</v>
      </c>
      <c r="L889" s="1" t="s">
        <v>626</v>
      </c>
      <c r="M889" s="1">
        <v>0.35</v>
      </c>
      <c r="N889" s="1" t="s">
        <v>34</v>
      </c>
      <c r="O889" s="1" t="s">
        <v>113</v>
      </c>
      <c r="P889" s="1" t="s">
        <v>250</v>
      </c>
      <c r="Q889" s="1" t="s">
        <v>1750</v>
      </c>
      <c r="R889" s="1">
        <v>6478</v>
      </c>
      <c r="S889" s="2">
        <v>42137</v>
      </c>
      <c r="T889" s="2">
        <v>42139</v>
      </c>
      <c r="U889" s="1">
        <v>-6.61</v>
      </c>
      <c r="V889" s="1">
        <v>2</v>
      </c>
      <c r="W889" s="45">
        <v>25.06</v>
      </c>
      <c r="X889" s="1">
        <v>88644</v>
      </c>
      <c r="Y889" s="1">
        <f>DataSheet!$E1435-DataSheet!$D1435</f>
        <v>6.4600000000000009</v>
      </c>
      <c r="Z889" s="1" t="str">
        <f>_xlfn.IFS(DataSheet!$O1435="Central","Chris",DataSheet!$O1435="East","Erin",DataSheet!$O1435="South","Sam",DataSheet!$O1435="West","William")</f>
        <v>Sam</v>
      </c>
    </row>
    <row r="890" spans="1:26" ht="15" x14ac:dyDescent="0.25">
      <c r="A890" s="1">
        <v>580</v>
      </c>
      <c r="B890" s="1" t="s">
        <v>2498</v>
      </c>
      <c r="C890" s="1" t="s">
        <v>118</v>
      </c>
      <c r="D890" s="1">
        <v>0.01</v>
      </c>
      <c r="E890" s="1">
        <v>55.99</v>
      </c>
      <c r="F890" s="1">
        <v>5</v>
      </c>
      <c r="G890" s="1" t="s">
        <v>40</v>
      </c>
      <c r="H890" s="1" t="s">
        <v>96</v>
      </c>
      <c r="I890" s="1" t="s">
        <v>42</v>
      </c>
      <c r="J890" s="1" t="s">
        <v>137</v>
      </c>
      <c r="K890" s="1" t="s">
        <v>44</v>
      </c>
      <c r="L890" s="1" t="s">
        <v>1933</v>
      </c>
      <c r="M890" s="1">
        <v>0.8</v>
      </c>
      <c r="N890" s="1" t="s">
        <v>34</v>
      </c>
      <c r="O890" s="1" t="s">
        <v>113</v>
      </c>
      <c r="P890" s="1" t="s">
        <v>333</v>
      </c>
      <c r="Q890" s="1" t="s">
        <v>1206</v>
      </c>
      <c r="R890" s="1">
        <v>4210</v>
      </c>
      <c r="S890" s="2">
        <v>42137</v>
      </c>
      <c r="T890" s="2">
        <v>42138</v>
      </c>
      <c r="U890" s="1">
        <v>-57.540999999999997</v>
      </c>
      <c r="V890" s="1">
        <v>12</v>
      </c>
      <c r="W890" s="45">
        <v>578.24</v>
      </c>
      <c r="X890" s="1">
        <v>88644</v>
      </c>
      <c r="Y890" s="1">
        <f>DataSheet!$E1436-DataSheet!$D1436</f>
        <v>124.44999999999999</v>
      </c>
      <c r="Z890" s="1" t="str">
        <f>_xlfn.IFS(DataSheet!$O1436="Central","Chris",DataSheet!$O1436="East","Erin",DataSheet!$O1436="South","Sam",DataSheet!$O1436="West","William")</f>
        <v>Sam</v>
      </c>
    </row>
    <row r="891" spans="1:26" ht="15" x14ac:dyDescent="0.25">
      <c r="A891" s="1">
        <v>585</v>
      </c>
      <c r="B891" s="1" t="s">
        <v>2499</v>
      </c>
      <c r="C891" s="1" t="s">
        <v>118</v>
      </c>
      <c r="D891" s="1">
        <v>0.06</v>
      </c>
      <c r="E891" s="1">
        <v>13.9</v>
      </c>
      <c r="F891" s="1">
        <v>7.59</v>
      </c>
      <c r="G891" s="1" t="s">
        <v>40</v>
      </c>
      <c r="H891" s="1" t="s">
        <v>96</v>
      </c>
      <c r="I891" s="1" t="s">
        <v>50</v>
      </c>
      <c r="J891" s="1" t="s">
        <v>570</v>
      </c>
      <c r="K891" s="1" t="s">
        <v>44</v>
      </c>
      <c r="L891" s="1" t="s">
        <v>2466</v>
      </c>
      <c r="M891" s="1">
        <v>0.56000000000000005</v>
      </c>
      <c r="N891" s="1" t="s">
        <v>34</v>
      </c>
      <c r="O891" s="1" t="s">
        <v>113</v>
      </c>
      <c r="P891" s="1" t="s">
        <v>1358</v>
      </c>
      <c r="Q891" s="1" t="s">
        <v>455</v>
      </c>
      <c r="R891" s="1">
        <v>3301</v>
      </c>
      <c r="S891" s="2">
        <v>42137</v>
      </c>
      <c r="T891" s="2">
        <v>42138</v>
      </c>
      <c r="U891" s="1">
        <v>-67.59</v>
      </c>
      <c r="V891" s="1">
        <v>12</v>
      </c>
      <c r="W891" s="45">
        <v>170.45</v>
      </c>
      <c r="X891" s="1">
        <v>88644</v>
      </c>
      <c r="Y891" s="1">
        <f>DataSheet!$E1437-DataSheet!$D1437</f>
        <v>35.89</v>
      </c>
      <c r="Z891" s="1" t="str">
        <f>_xlfn.IFS(DataSheet!$O1437="Central","Chris",DataSheet!$O1437="East","Erin",DataSheet!$O1437="South","Sam",DataSheet!$O1437="West","William")</f>
        <v>Sam</v>
      </c>
    </row>
    <row r="892" spans="1:26" ht="15" x14ac:dyDescent="0.25">
      <c r="A892" s="1">
        <v>1085</v>
      </c>
      <c r="B892" s="1" t="s">
        <v>233</v>
      </c>
      <c r="C892" s="1" t="s">
        <v>72</v>
      </c>
      <c r="D892" s="1">
        <v>0.06</v>
      </c>
      <c r="E892" s="1">
        <v>30.42</v>
      </c>
      <c r="F892" s="1">
        <v>8.65</v>
      </c>
      <c r="G892" s="1" t="s">
        <v>40</v>
      </c>
      <c r="H892" s="1" t="s">
        <v>96</v>
      </c>
      <c r="I892" s="1" t="s">
        <v>42</v>
      </c>
      <c r="J892" s="1" t="s">
        <v>43</v>
      </c>
      <c r="K892" s="1" t="s">
        <v>75</v>
      </c>
      <c r="L892" s="1" t="s">
        <v>386</v>
      </c>
      <c r="M892" s="1">
        <v>0.74</v>
      </c>
      <c r="N892" s="1" t="s">
        <v>34</v>
      </c>
      <c r="O892" s="1" t="s">
        <v>113</v>
      </c>
      <c r="P892" s="1" t="s">
        <v>114</v>
      </c>
      <c r="Q892" s="1" t="s">
        <v>235</v>
      </c>
      <c r="R892" s="1">
        <v>11729</v>
      </c>
      <c r="S892" s="2">
        <v>42137</v>
      </c>
      <c r="T892" s="2">
        <v>42139</v>
      </c>
      <c r="U892" s="1">
        <v>-159.25</v>
      </c>
      <c r="V892" s="1">
        <v>10</v>
      </c>
      <c r="W892" s="45">
        <v>309.05</v>
      </c>
      <c r="X892" s="1">
        <v>86124</v>
      </c>
      <c r="Y892" s="1">
        <f>DataSheet!$E1439-DataSheet!$D1439</f>
        <v>17.07</v>
      </c>
      <c r="Z892" s="1" t="str">
        <f>_xlfn.IFS(DataSheet!$O1439="Central","Chris",DataSheet!$O1439="East","Erin",DataSheet!$O1439="South","Sam",DataSheet!$O1439="West","William")</f>
        <v>Sam</v>
      </c>
    </row>
    <row r="893" spans="1:26" ht="15" x14ac:dyDescent="0.25">
      <c r="A893" s="1">
        <v>1085</v>
      </c>
      <c r="B893" s="1" t="s">
        <v>233</v>
      </c>
      <c r="C893" s="1" t="s">
        <v>72</v>
      </c>
      <c r="D893" s="1">
        <v>0.02</v>
      </c>
      <c r="E893" s="1">
        <v>37.94</v>
      </c>
      <c r="F893" s="1">
        <v>5.08</v>
      </c>
      <c r="G893" s="1" t="s">
        <v>40</v>
      </c>
      <c r="H893" s="1" t="s">
        <v>96</v>
      </c>
      <c r="I893" s="1" t="s">
        <v>50</v>
      </c>
      <c r="J893" s="1" t="s">
        <v>90</v>
      </c>
      <c r="K893" s="1" t="s">
        <v>52</v>
      </c>
      <c r="L893" s="1" t="s">
        <v>1115</v>
      </c>
      <c r="M893" s="1">
        <v>0.38</v>
      </c>
      <c r="N893" s="1" t="s">
        <v>34</v>
      </c>
      <c r="O893" s="1" t="s">
        <v>113</v>
      </c>
      <c r="P893" s="1" t="s">
        <v>114</v>
      </c>
      <c r="Q893" s="1" t="s">
        <v>235</v>
      </c>
      <c r="R893" s="1">
        <v>11729</v>
      </c>
      <c r="S893" s="2">
        <v>42137</v>
      </c>
      <c r="T893" s="2">
        <v>42138</v>
      </c>
      <c r="U893" s="1">
        <v>206.517</v>
      </c>
      <c r="V893" s="1">
        <v>8</v>
      </c>
      <c r="W893" s="45">
        <v>299.3</v>
      </c>
      <c r="X893" s="1">
        <v>86124</v>
      </c>
      <c r="Y893" s="1">
        <f>DataSheet!$E1440-DataSheet!$D1440</f>
        <v>177.91</v>
      </c>
      <c r="Z893" s="1" t="str">
        <f>_xlfn.IFS(DataSheet!$O1440="Central","Chris",DataSheet!$O1440="East","Erin",DataSheet!$O1440="South","Sam",DataSheet!$O1440="West","William")</f>
        <v>Sam</v>
      </c>
    </row>
    <row r="894" spans="1:26" ht="15" x14ac:dyDescent="0.25">
      <c r="A894" s="1">
        <v>1023</v>
      </c>
      <c r="B894" s="1" t="s">
        <v>2516</v>
      </c>
      <c r="C894" s="1" t="s">
        <v>27</v>
      </c>
      <c r="D894" s="1">
        <v>0.02</v>
      </c>
      <c r="E894" s="1">
        <v>39.06</v>
      </c>
      <c r="F894" s="1">
        <v>10.55</v>
      </c>
      <c r="G894" s="1" t="s">
        <v>40</v>
      </c>
      <c r="H894" s="1" t="s">
        <v>29</v>
      </c>
      <c r="I894" s="1" t="s">
        <v>50</v>
      </c>
      <c r="J894" s="1" t="s">
        <v>74</v>
      </c>
      <c r="K894" s="1" t="s">
        <v>75</v>
      </c>
      <c r="L894" s="1" t="s">
        <v>257</v>
      </c>
      <c r="M894" s="1">
        <v>0.37</v>
      </c>
      <c r="N894" s="1" t="s">
        <v>34</v>
      </c>
      <c r="O894" s="1" t="s">
        <v>113</v>
      </c>
      <c r="P894" s="1" t="s">
        <v>322</v>
      </c>
      <c r="Q894" s="1" t="s">
        <v>2517</v>
      </c>
      <c r="R894" s="1">
        <v>15221</v>
      </c>
      <c r="S894" s="2">
        <v>42139</v>
      </c>
      <c r="T894" s="2">
        <v>42139</v>
      </c>
      <c r="U894" s="1">
        <v>442.0899</v>
      </c>
      <c r="V894" s="1">
        <v>16</v>
      </c>
      <c r="W894" s="45">
        <v>640.71</v>
      </c>
      <c r="X894" s="1">
        <v>88633</v>
      </c>
      <c r="Y894" s="1">
        <f>DataSheet!$E1449-DataSheet!$D1449</f>
        <v>40.479999999999997</v>
      </c>
      <c r="Z894" s="1" t="str">
        <f>_xlfn.IFS(DataSheet!$O1449="Central","Chris",DataSheet!$O1449="East","Erin",DataSheet!$O1449="South","Sam",DataSheet!$O1449="West","William")</f>
        <v>Sam</v>
      </c>
    </row>
    <row r="895" spans="1:26" ht="15" x14ac:dyDescent="0.25">
      <c r="A895" s="1">
        <v>1023</v>
      </c>
      <c r="B895" s="1" t="s">
        <v>2516</v>
      </c>
      <c r="C895" s="1" t="s">
        <v>27</v>
      </c>
      <c r="D895" s="1">
        <v>0.1</v>
      </c>
      <c r="E895" s="1">
        <v>37.700000000000003</v>
      </c>
      <c r="F895" s="1">
        <v>2.99</v>
      </c>
      <c r="G895" s="1" t="s">
        <v>40</v>
      </c>
      <c r="H895" s="1" t="s">
        <v>29</v>
      </c>
      <c r="I895" s="1" t="s">
        <v>50</v>
      </c>
      <c r="J895" s="1" t="s">
        <v>74</v>
      </c>
      <c r="K895" s="1" t="s">
        <v>75</v>
      </c>
      <c r="L895" s="1" t="s">
        <v>2518</v>
      </c>
      <c r="M895" s="1">
        <v>0.35</v>
      </c>
      <c r="N895" s="1" t="s">
        <v>34</v>
      </c>
      <c r="O895" s="1" t="s">
        <v>113</v>
      </c>
      <c r="P895" s="1" t="s">
        <v>322</v>
      </c>
      <c r="Q895" s="1" t="s">
        <v>2517</v>
      </c>
      <c r="R895" s="1">
        <v>15221</v>
      </c>
      <c r="S895" s="2">
        <v>42139</v>
      </c>
      <c r="T895" s="2">
        <v>42140</v>
      </c>
      <c r="U895" s="1">
        <v>455.12400000000002</v>
      </c>
      <c r="V895" s="1">
        <v>18</v>
      </c>
      <c r="W895" s="45">
        <v>659.6</v>
      </c>
      <c r="X895" s="1">
        <v>88633</v>
      </c>
      <c r="Y895" s="1">
        <f>DataSheet!$E1450-DataSheet!$D1450</f>
        <v>2.5100000000000002</v>
      </c>
      <c r="Z895" s="1" t="str">
        <f>_xlfn.IFS(DataSheet!$O1450="Central","Chris",DataSheet!$O1450="East","Erin",DataSheet!$O1450="South","Sam",DataSheet!$O1450="West","William")</f>
        <v>Sam</v>
      </c>
    </row>
    <row r="896" spans="1:26" ht="15" x14ac:dyDescent="0.25">
      <c r="A896" s="1">
        <v>21</v>
      </c>
      <c r="B896" s="1" t="s">
        <v>2522</v>
      </c>
      <c r="C896" s="1" t="s">
        <v>39</v>
      </c>
      <c r="D896" s="1">
        <v>0.05</v>
      </c>
      <c r="E896" s="1">
        <v>26.48</v>
      </c>
      <c r="F896" s="1">
        <v>6.93</v>
      </c>
      <c r="G896" s="1" t="s">
        <v>40</v>
      </c>
      <c r="H896" s="1" t="s">
        <v>29</v>
      </c>
      <c r="I896" s="1" t="s">
        <v>30</v>
      </c>
      <c r="J896" s="1" t="s">
        <v>128</v>
      </c>
      <c r="K896" s="1" t="s">
        <v>75</v>
      </c>
      <c r="L896" s="1" t="s">
        <v>2520</v>
      </c>
      <c r="M896" s="1">
        <v>0.49</v>
      </c>
      <c r="N896" s="1" t="s">
        <v>34</v>
      </c>
      <c r="O896" s="1" t="s">
        <v>113</v>
      </c>
      <c r="P896" s="1" t="s">
        <v>114</v>
      </c>
      <c r="Q896" s="1" t="s">
        <v>115</v>
      </c>
      <c r="R896" s="1">
        <v>10012</v>
      </c>
      <c r="S896" s="2">
        <v>42139</v>
      </c>
      <c r="T896" s="2">
        <v>42140</v>
      </c>
      <c r="U896" s="1">
        <v>384.38</v>
      </c>
      <c r="V896" s="1">
        <v>70</v>
      </c>
      <c r="W896" s="45">
        <v>1876.69</v>
      </c>
      <c r="X896" s="1">
        <v>41793</v>
      </c>
      <c r="Y896" s="1">
        <f>DataSheet!$E1452-DataSheet!$D1452</f>
        <v>22.78</v>
      </c>
      <c r="Z896" s="1" t="str">
        <f>_xlfn.IFS(DataSheet!$O1452="Central","Chris",DataSheet!$O1452="East","Erin",DataSheet!$O1452="South","Sam",DataSheet!$O1452="West","William")</f>
        <v>Sam</v>
      </c>
    </row>
    <row r="897" spans="1:26" ht="15" x14ac:dyDescent="0.25">
      <c r="A897" s="1">
        <v>491</v>
      </c>
      <c r="B897" s="1" t="s">
        <v>1075</v>
      </c>
      <c r="C897" s="1" t="s">
        <v>118</v>
      </c>
      <c r="D897" s="1">
        <v>0.08</v>
      </c>
      <c r="E897" s="1">
        <v>2.94</v>
      </c>
      <c r="F897" s="1">
        <v>0.96</v>
      </c>
      <c r="G897" s="1" t="s">
        <v>40</v>
      </c>
      <c r="H897" s="1" t="s">
        <v>41</v>
      </c>
      <c r="I897" s="1" t="s">
        <v>50</v>
      </c>
      <c r="J897" s="1" t="s">
        <v>51</v>
      </c>
      <c r="K897" s="1" t="s">
        <v>52</v>
      </c>
      <c r="L897" s="1" t="s">
        <v>831</v>
      </c>
      <c r="M897" s="1">
        <v>0.57999999999999996</v>
      </c>
      <c r="N897" s="1" t="s">
        <v>34</v>
      </c>
      <c r="O897" s="1" t="s">
        <v>113</v>
      </c>
      <c r="P897" s="1" t="s">
        <v>114</v>
      </c>
      <c r="Q897" s="1" t="s">
        <v>115</v>
      </c>
      <c r="R897" s="1">
        <v>10154</v>
      </c>
      <c r="S897" s="2">
        <v>42139</v>
      </c>
      <c r="T897" s="2">
        <v>42141</v>
      </c>
      <c r="U897" s="1">
        <v>-2.12</v>
      </c>
      <c r="V897" s="1">
        <v>23</v>
      </c>
      <c r="W897" s="45">
        <v>66.7</v>
      </c>
      <c r="X897" s="1">
        <v>8353</v>
      </c>
      <c r="Y897" s="1">
        <f>DataSheet!$E1457-DataSheet!$D1457</f>
        <v>3.04</v>
      </c>
      <c r="Z897" s="1" t="str">
        <f>_xlfn.IFS(DataSheet!$O1457="Central","Chris",DataSheet!$O1457="East","Erin",DataSheet!$O1457="South","Sam",DataSheet!$O1457="West","William")</f>
        <v>Sam</v>
      </c>
    </row>
    <row r="898" spans="1:26" ht="15" x14ac:dyDescent="0.25">
      <c r="A898" s="1">
        <v>772</v>
      </c>
      <c r="B898" s="1" t="s">
        <v>478</v>
      </c>
      <c r="C898" s="1" t="s">
        <v>49</v>
      </c>
      <c r="D898" s="1">
        <v>0.02</v>
      </c>
      <c r="E898" s="1">
        <v>4.0599999999999996</v>
      </c>
      <c r="F898" s="1">
        <v>6.89</v>
      </c>
      <c r="G898" s="1" t="s">
        <v>89</v>
      </c>
      <c r="H898" s="1" t="s">
        <v>29</v>
      </c>
      <c r="I898" s="1" t="s">
        <v>50</v>
      </c>
      <c r="J898" s="1" t="s">
        <v>97</v>
      </c>
      <c r="K898" s="1" t="s">
        <v>75</v>
      </c>
      <c r="L898" s="1" t="s">
        <v>1273</v>
      </c>
      <c r="M898" s="1">
        <v>0.6</v>
      </c>
      <c r="N898" s="1" t="s">
        <v>34</v>
      </c>
      <c r="O898" s="1" t="s">
        <v>113</v>
      </c>
      <c r="P898" s="1" t="s">
        <v>322</v>
      </c>
      <c r="Q898" s="1" t="s">
        <v>480</v>
      </c>
      <c r="R898" s="1">
        <v>18103</v>
      </c>
      <c r="S898" s="2">
        <v>42141</v>
      </c>
      <c r="T898" s="2">
        <v>42145</v>
      </c>
      <c r="U898" s="1">
        <v>12.706</v>
      </c>
      <c r="V898" s="1">
        <v>12</v>
      </c>
      <c r="W898" s="45">
        <v>64.41</v>
      </c>
      <c r="X898" s="1">
        <v>88668</v>
      </c>
      <c r="Y898" s="1">
        <f>DataSheet!$E1479-DataSheet!$D1479</f>
        <v>100.93</v>
      </c>
      <c r="Z898" s="1" t="str">
        <f>_xlfn.IFS(DataSheet!$O1479="Central","Chris",DataSheet!$O1479="East","Erin",DataSheet!$O1479="South","Sam",DataSheet!$O1479="West","William")</f>
        <v>William</v>
      </c>
    </row>
    <row r="899" spans="1:26" ht="15" x14ac:dyDescent="0.25">
      <c r="A899" s="1">
        <v>772</v>
      </c>
      <c r="B899" s="1" t="s">
        <v>478</v>
      </c>
      <c r="C899" s="1" t="s">
        <v>49</v>
      </c>
      <c r="D899" s="1">
        <v>7.0000000000000007E-2</v>
      </c>
      <c r="E899" s="1">
        <v>9.49</v>
      </c>
      <c r="F899" s="1">
        <v>5.76</v>
      </c>
      <c r="G899" s="1" t="s">
        <v>40</v>
      </c>
      <c r="H899" s="1" t="s">
        <v>29</v>
      </c>
      <c r="I899" s="1" t="s">
        <v>42</v>
      </c>
      <c r="J899" s="1" t="s">
        <v>58</v>
      </c>
      <c r="K899" s="1" t="s">
        <v>146</v>
      </c>
      <c r="L899" s="1" t="s">
        <v>2548</v>
      </c>
      <c r="M899" s="1">
        <v>0.39</v>
      </c>
      <c r="N899" s="1" t="s">
        <v>34</v>
      </c>
      <c r="O899" s="1" t="s">
        <v>113</v>
      </c>
      <c r="P899" s="1" t="s">
        <v>322</v>
      </c>
      <c r="Q899" s="1" t="s">
        <v>480</v>
      </c>
      <c r="R899" s="1">
        <v>18103</v>
      </c>
      <c r="S899" s="2">
        <v>42141</v>
      </c>
      <c r="T899" s="2">
        <v>42145</v>
      </c>
      <c r="U899" s="1">
        <v>7.71516</v>
      </c>
      <c r="V899" s="1">
        <v>37</v>
      </c>
      <c r="W899" s="45">
        <v>344.57</v>
      </c>
      <c r="X899" s="1">
        <v>88668</v>
      </c>
      <c r="Y899" s="1">
        <f>DataSheet!$E1480-DataSheet!$D1480</f>
        <v>4.9600000000000009</v>
      </c>
      <c r="Z899" s="1" t="str">
        <f>_xlfn.IFS(DataSheet!$O1480="Central","Chris",DataSheet!$O1480="East","Erin",DataSheet!$O1480="South","Sam",DataSheet!$O1480="West","William")</f>
        <v>William</v>
      </c>
    </row>
    <row r="900" spans="1:26" ht="15" x14ac:dyDescent="0.25">
      <c r="A900" s="1">
        <v>1906</v>
      </c>
      <c r="B900" s="1" t="s">
        <v>2549</v>
      </c>
      <c r="C900" s="1" t="s">
        <v>49</v>
      </c>
      <c r="D900" s="1">
        <v>7.0000000000000007E-2</v>
      </c>
      <c r="E900" s="1">
        <v>172.99</v>
      </c>
      <c r="F900" s="1">
        <v>19.989999999999998</v>
      </c>
      <c r="G900" s="1" t="s">
        <v>40</v>
      </c>
      <c r="H900" s="1" t="s">
        <v>96</v>
      </c>
      <c r="I900" s="1" t="s">
        <v>50</v>
      </c>
      <c r="J900" s="1" t="s">
        <v>74</v>
      </c>
      <c r="K900" s="1" t="s">
        <v>75</v>
      </c>
      <c r="L900" s="1" t="s">
        <v>2550</v>
      </c>
      <c r="M900" s="1">
        <v>0.39</v>
      </c>
      <c r="N900" s="1" t="s">
        <v>34</v>
      </c>
      <c r="O900" s="1" t="s">
        <v>113</v>
      </c>
      <c r="P900" s="1" t="s">
        <v>319</v>
      </c>
      <c r="Q900" s="1" t="s">
        <v>2021</v>
      </c>
      <c r="R900" s="1">
        <v>45801</v>
      </c>
      <c r="S900" s="2">
        <v>42141</v>
      </c>
      <c r="T900" s="2">
        <v>42141</v>
      </c>
      <c r="U900" s="1">
        <v>2502.6851999999999</v>
      </c>
      <c r="V900" s="1">
        <v>22</v>
      </c>
      <c r="W900" s="45">
        <v>3627.08</v>
      </c>
      <c r="X900" s="1">
        <v>86500</v>
      </c>
      <c r="Y900" s="1">
        <f>DataSheet!$E1481-DataSheet!$D1481</f>
        <v>4.2299999999999995</v>
      </c>
      <c r="Z900" s="1" t="str">
        <f>_xlfn.IFS(DataSheet!$O1481="Central","Chris",DataSheet!$O1481="East","Erin",DataSheet!$O1481="South","Sam",DataSheet!$O1481="West","William")</f>
        <v>William</v>
      </c>
    </row>
    <row r="901" spans="1:26" ht="15" x14ac:dyDescent="0.25">
      <c r="A901" s="1">
        <v>1907</v>
      </c>
      <c r="B901" s="1" t="s">
        <v>2551</v>
      </c>
      <c r="C901" s="1" t="s">
        <v>49</v>
      </c>
      <c r="D901" s="1">
        <v>0.09</v>
      </c>
      <c r="E901" s="1">
        <v>7.64</v>
      </c>
      <c r="F901" s="1">
        <v>1.39</v>
      </c>
      <c r="G901" s="1" t="s">
        <v>40</v>
      </c>
      <c r="H901" s="1" t="s">
        <v>96</v>
      </c>
      <c r="I901" s="1" t="s">
        <v>50</v>
      </c>
      <c r="J901" s="1" t="s">
        <v>347</v>
      </c>
      <c r="K901" s="1" t="s">
        <v>75</v>
      </c>
      <c r="L901" s="1" t="s">
        <v>1560</v>
      </c>
      <c r="M901" s="1">
        <v>0.36</v>
      </c>
      <c r="N901" s="1" t="s">
        <v>34</v>
      </c>
      <c r="O901" s="1" t="s">
        <v>113</v>
      </c>
      <c r="P901" s="1" t="s">
        <v>319</v>
      </c>
      <c r="Q901" s="1" t="s">
        <v>2552</v>
      </c>
      <c r="R901" s="1">
        <v>44052</v>
      </c>
      <c r="S901" s="2">
        <v>42141</v>
      </c>
      <c r="T901" s="2">
        <v>42150</v>
      </c>
      <c r="U901" s="1">
        <v>0.68799999999999994</v>
      </c>
      <c r="V901" s="1">
        <v>1</v>
      </c>
      <c r="W901" s="45">
        <v>8.34</v>
      </c>
      <c r="X901" s="1">
        <v>86500</v>
      </c>
      <c r="Y901" s="1">
        <f>DataSheet!$E1482-DataSheet!$D1482</f>
        <v>4.2299999999999995</v>
      </c>
      <c r="Z901" s="1" t="str">
        <f>_xlfn.IFS(DataSheet!$O1482="Central","Chris",DataSheet!$O1482="East","Erin",DataSheet!$O1482="South","Sam",DataSheet!$O1482="West","William")</f>
        <v>William</v>
      </c>
    </row>
    <row r="902" spans="1:26" ht="15" x14ac:dyDescent="0.25">
      <c r="A902" s="1">
        <v>487</v>
      </c>
      <c r="B902" s="1" t="s">
        <v>2567</v>
      </c>
      <c r="C902" s="1" t="s">
        <v>118</v>
      </c>
      <c r="D902" s="1">
        <v>0.1</v>
      </c>
      <c r="E902" s="1">
        <v>3.36</v>
      </c>
      <c r="F902" s="1">
        <v>6.27</v>
      </c>
      <c r="G902" s="1" t="s">
        <v>89</v>
      </c>
      <c r="H902" s="1" t="s">
        <v>96</v>
      </c>
      <c r="I902" s="1" t="s">
        <v>50</v>
      </c>
      <c r="J902" s="1" t="s">
        <v>74</v>
      </c>
      <c r="K902" s="1" t="s">
        <v>75</v>
      </c>
      <c r="L902" s="1" t="s">
        <v>188</v>
      </c>
      <c r="M902" s="1">
        <v>0.4</v>
      </c>
      <c r="N902" s="1" t="s">
        <v>34</v>
      </c>
      <c r="O902" s="1" t="s">
        <v>113</v>
      </c>
      <c r="P902" s="1" t="s">
        <v>333</v>
      </c>
      <c r="Q902" s="1" t="s">
        <v>334</v>
      </c>
      <c r="R902" s="1">
        <v>4073</v>
      </c>
      <c r="S902" s="2">
        <v>42142</v>
      </c>
      <c r="T902" s="2">
        <v>42143</v>
      </c>
      <c r="U902" s="1">
        <v>-67.0565</v>
      </c>
      <c r="V902" s="1">
        <v>5</v>
      </c>
      <c r="W902" s="45">
        <v>20.87</v>
      </c>
      <c r="X902" s="1">
        <v>91063</v>
      </c>
      <c r="Y902" s="1">
        <f>DataSheet!$E1491-DataSheet!$D1491</f>
        <v>3.25</v>
      </c>
      <c r="Z902" s="1" t="str">
        <f>_xlfn.IFS(DataSheet!$O1491="Central","Chris",DataSheet!$O1491="East","Erin",DataSheet!$O1491="South","Sam",DataSheet!$O1491="West","William")</f>
        <v>William</v>
      </c>
    </row>
    <row r="903" spans="1:26" ht="15" x14ac:dyDescent="0.25">
      <c r="A903" s="1">
        <v>488</v>
      </c>
      <c r="B903" s="1" t="s">
        <v>2568</v>
      </c>
      <c r="C903" s="1" t="s">
        <v>118</v>
      </c>
      <c r="D903" s="1">
        <v>7.0000000000000007E-2</v>
      </c>
      <c r="E903" s="1">
        <v>12.28</v>
      </c>
      <c r="F903" s="1">
        <v>4.8600000000000003</v>
      </c>
      <c r="G903" s="1" t="s">
        <v>40</v>
      </c>
      <c r="H903" s="1" t="s">
        <v>96</v>
      </c>
      <c r="I903" s="1" t="s">
        <v>50</v>
      </c>
      <c r="J903" s="1" t="s">
        <v>90</v>
      </c>
      <c r="K903" s="1" t="s">
        <v>75</v>
      </c>
      <c r="L903" s="1" t="s">
        <v>1862</v>
      </c>
      <c r="M903" s="1">
        <v>0.38</v>
      </c>
      <c r="N903" s="1" t="s">
        <v>34</v>
      </c>
      <c r="O903" s="1" t="s">
        <v>113</v>
      </c>
      <c r="P903" s="1" t="s">
        <v>333</v>
      </c>
      <c r="Q903" s="1" t="s">
        <v>2429</v>
      </c>
      <c r="R903" s="1">
        <v>4106</v>
      </c>
      <c r="S903" s="2">
        <v>42142</v>
      </c>
      <c r="T903" s="2">
        <v>42144</v>
      </c>
      <c r="U903" s="1">
        <v>-7.94</v>
      </c>
      <c r="V903" s="1">
        <v>2</v>
      </c>
      <c r="W903" s="45">
        <v>25.7</v>
      </c>
      <c r="X903" s="1">
        <v>91063</v>
      </c>
      <c r="Y903" s="1">
        <f>DataSheet!$E1492-DataSheet!$D1492</f>
        <v>6.67</v>
      </c>
      <c r="Z903" s="1" t="str">
        <f>_xlfn.IFS(DataSheet!$O1492="Central","Chris",DataSheet!$O1492="East","Erin",DataSheet!$O1492="South","Sam",DataSheet!$O1492="West","William")</f>
        <v>William</v>
      </c>
    </row>
    <row r="904" spans="1:26" ht="15" x14ac:dyDescent="0.25">
      <c r="A904" s="1">
        <v>489</v>
      </c>
      <c r="B904" s="1" t="s">
        <v>2569</v>
      </c>
      <c r="C904" s="1" t="s">
        <v>118</v>
      </c>
      <c r="D904" s="1">
        <v>0.09</v>
      </c>
      <c r="E904" s="1">
        <v>20.99</v>
      </c>
      <c r="F904" s="1">
        <v>0.99</v>
      </c>
      <c r="G904" s="1" t="s">
        <v>40</v>
      </c>
      <c r="H904" s="1" t="s">
        <v>96</v>
      </c>
      <c r="I904" s="1" t="s">
        <v>42</v>
      </c>
      <c r="J904" s="1" t="s">
        <v>137</v>
      </c>
      <c r="K904" s="1" t="s">
        <v>52</v>
      </c>
      <c r="L904" s="1" t="s">
        <v>2333</v>
      </c>
      <c r="M904" s="1">
        <v>0.56999999999999995</v>
      </c>
      <c r="N904" s="1" t="s">
        <v>34</v>
      </c>
      <c r="O904" s="1" t="s">
        <v>113</v>
      </c>
      <c r="P904" s="1" t="s">
        <v>405</v>
      </c>
      <c r="Q904" s="1" t="s">
        <v>2570</v>
      </c>
      <c r="R904" s="1">
        <v>2062</v>
      </c>
      <c r="S904" s="2">
        <v>42142</v>
      </c>
      <c r="T904" s="2">
        <v>42142</v>
      </c>
      <c r="U904" s="1">
        <v>122.292</v>
      </c>
      <c r="V904" s="1">
        <v>14</v>
      </c>
      <c r="W904" s="45">
        <v>229.57</v>
      </c>
      <c r="X904" s="1">
        <v>91063</v>
      </c>
      <c r="Y904" s="1">
        <f>DataSheet!$E1493-DataSheet!$D1493</f>
        <v>2.83</v>
      </c>
      <c r="Z904" s="1" t="str">
        <f>_xlfn.IFS(DataSheet!$O1493="Central","Chris",DataSheet!$O1493="East","Erin",DataSheet!$O1493="South","Sam",DataSheet!$O1493="West","William")</f>
        <v>William</v>
      </c>
    </row>
    <row r="905" spans="1:26" ht="15" x14ac:dyDescent="0.25">
      <c r="A905" s="1">
        <v>1159</v>
      </c>
      <c r="B905" s="1" t="s">
        <v>2578</v>
      </c>
      <c r="C905" s="1" t="s">
        <v>39</v>
      </c>
      <c r="D905" s="1">
        <v>0.04</v>
      </c>
      <c r="E905" s="1">
        <v>100.98</v>
      </c>
      <c r="F905" s="1">
        <v>35.840000000000003</v>
      </c>
      <c r="G905" s="1" t="s">
        <v>28</v>
      </c>
      <c r="H905" s="1" t="s">
        <v>41</v>
      </c>
      <c r="I905" s="1" t="s">
        <v>30</v>
      </c>
      <c r="J905" s="1" t="s">
        <v>119</v>
      </c>
      <c r="K905" s="1" t="s">
        <v>32</v>
      </c>
      <c r="L905" s="1" t="s">
        <v>120</v>
      </c>
      <c r="M905" s="1">
        <v>0.62</v>
      </c>
      <c r="N905" s="1" t="s">
        <v>34</v>
      </c>
      <c r="O905" s="1" t="s">
        <v>113</v>
      </c>
      <c r="P905" s="1" t="s">
        <v>399</v>
      </c>
      <c r="Q905" s="1" t="s">
        <v>2579</v>
      </c>
      <c r="R905" s="1">
        <v>7086</v>
      </c>
      <c r="S905" s="2">
        <v>42144</v>
      </c>
      <c r="T905" s="2">
        <v>42145</v>
      </c>
      <c r="U905" s="1">
        <v>-152.76</v>
      </c>
      <c r="V905" s="1">
        <v>1</v>
      </c>
      <c r="W905" s="45">
        <v>110.75</v>
      </c>
      <c r="X905" s="1">
        <v>90854</v>
      </c>
      <c r="Y905" s="1">
        <f>DataSheet!$E1502-DataSheet!$D1502</f>
        <v>6.4600000000000009</v>
      </c>
      <c r="Z905" s="1" t="str">
        <f>_xlfn.IFS(DataSheet!$O1502="Central","Chris",DataSheet!$O1502="East","Erin",DataSheet!$O1502="South","Sam",DataSheet!$O1502="West","William")</f>
        <v>William</v>
      </c>
    </row>
    <row r="906" spans="1:26" ht="15" x14ac:dyDescent="0.25">
      <c r="A906" s="1">
        <v>2162</v>
      </c>
      <c r="B906" s="1" t="s">
        <v>2590</v>
      </c>
      <c r="C906" s="1" t="s">
        <v>118</v>
      </c>
      <c r="D906" s="1">
        <v>0.09</v>
      </c>
      <c r="E906" s="1">
        <v>159.31</v>
      </c>
      <c r="F906" s="1">
        <v>60</v>
      </c>
      <c r="G906" s="1" t="s">
        <v>28</v>
      </c>
      <c r="H906" s="1" t="s">
        <v>96</v>
      </c>
      <c r="I906" s="1" t="s">
        <v>30</v>
      </c>
      <c r="J906" s="1" t="s">
        <v>31</v>
      </c>
      <c r="K906" s="1" t="s">
        <v>59</v>
      </c>
      <c r="L906" s="1" t="s">
        <v>2591</v>
      </c>
      <c r="M906" s="1">
        <v>0.55000000000000004</v>
      </c>
      <c r="N906" s="1" t="s">
        <v>34</v>
      </c>
      <c r="O906" s="1" t="s">
        <v>113</v>
      </c>
      <c r="P906" s="1" t="s">
        <v>322</v>
      </c>
      <c r="Q906" s="1" t="s">
        <v>2592</v>
      </c>
      <c r="R906" s="1">
        <v>16146</v>
      </c>
      <c r="S906" s="2">
        <v>42144</v>
      </c>
      <c r="T906" s="2">
        <v>42146</v>
      </c>
      <c r="U906" s="1">
        <v>77.000895400000005</v>
      </c>
      <c r="V906" s="1">
        <v>41</v>
      </c>
      <c r="W906" s="45">
        <v>6173.42</v>
      </c>
      <c r="X906" s="1">
        <v>90387</v>
      </c>
      <c r="Y906" s="1">
        <f>DataSheet!$E1515-DataSheet!$D1515</f>
        <v>4.4200000000000008</v>
      </c>
      <c r="Z906" s="1" t="str">
        <f>_xlfn.IFS(DataSheet!$O1515="Central","Chris",DataSheet!$O1515="East","Erin",DataSheet!$O1515="South","Sam",DataSheet!$O1515="West","William")</f>
        <v>William</v>
      </c>
    </row>
    <row r="907" spans="1:26" ht="15" x14ac:dyDescent="0.25">
      <c r="A907" s="1">
        <v>2162</v>
      </c>
      <c r="B907" s="1" t="s">
        <v>2590</v>
      </c>
      <c r="C907" s="1" t="s">
        <v>118</v>
      </c>
      <c r="D907" s="1">
        <v>0.06</v>
      </c>
      <c r="E907" s="1">
        <v>55.99</v>
      </c>
      <c r="F907" s="1">
        <v>5</v>
      </c>
      <c r="G907" s="1" t="s">
        <v>40</v>
      </c>
      <c r="H907" s="1" t="s">
        <v>96</v>
      </c>
      <c r="I907" s="1" t="s">
        <v>42</v>
      </c>
      <c r="J907" s="1" t="s">
        <v>137</v>
      </c>
      <c r="K907" s="1" t="s">
        <v>44</v>
      </c>
      <c r="L907" s="1" t="s">
        <v>1940</v>
      </c>
      <c r="M907" s="1">
        <v>0.83</v>
      </c>
      <c r="N907" s="1" t="s">
        <v>34</v>
      </c>
      <c r="O907" s="1" t="s">
        <v>113</v>
      </c>
      <c r="P907" s="1" t="s">
        <v>322</v>
      </c>
      <c r="Q907" s="1" t="s">
        <v>2592</v>
      </c>
      <c r="R907" s="1">
        <v>16146</v>
      </c>
      <c r="S907" s="2">
        <v>42144</v>
      </c>
      <c r="T907" s="2">
        <v>42146</v>
      </c>
      <c r="U907" s="1">
        <v>27.968599999999999</v>
      </c>
      <c r="V907" s="1">
        <v>33</v>
      </c>
      <c r="W907" s="45">
        <v>1553.7</v>
      </c>
      <c r="X907" s="1">
        <v>90387</v>
      </c>
      <c r="Y907" s="1">
        <f>DataSheet!$E1516-DataSheet!$D1516</f>
        <v>125.91</v>
      </c>
      <c r="Z907" s="1" t="str">
        <f>_xlfn.IFS(DataSheet!$O1516="Central","Chris",DataSheet!$O1516="East","Erin",DataSheet!$O1516="South","Sam",DataSheet!$O1516="West","William")</f>
        <v>William</v>
      </c>
    </row>
    <row r="908" spans="1:26" ht="15" x14ac:dyDescent="0.25">
      <c r="A908" s="1">
        <v>1708</v>
      </c>
      <c r="B908" s="1" t="s">
        <v>599</v>
      </c>
      <c r="C908" s="1" t="s">
        <v>72</v>
      </c>
      <c r="D908" s="1">
        <v>0.03</v>
      </c>
      <c r="E908" s="1">
        <v>205.99</v>
      </c>
      <c r="F908" s="1">
        <v>3</v>
      </c>
      <c r="G908" s="1" t="s">
        <v>40</v>
      </c>
      <c r="H908" s="1" t="s">
        <v>29</v>
      </c>
      <c r="I908" s="1" t="s">
        <v>42</v>
      </c>
      <c r="J908" s="1" t="s">
        <v>137</v>
      </c>
      <c r="K908" s="1" t="s">
        <v>75</v>
      </c>
      <c r="L908" s="1" t="s">
        <v>425</v>
      </c>
      <c r="M908" s="1">
        <v>0.57999999999999996</v>
      </c>
      <c r="N908" s="1" t="s">
        <v>34</v>
      </c>
      <c r="O908" s="1" t="s">
        <v>113</v>
      </c>
      <c r="P908" s="1" t="s">
        <v>319</v>
      </c>
      <c r="Q908" s="1" t="s">
        <v>601</v>
      </c>
      <c r="R908" s="1">
        <v>44118</v>
      </c>
      <c r="S908" s="2">
        <v>42144</v>
      </c>
      <c r="T908" s="2">
        <v>42145</v>
      </c>
      <c r="U908" s="1">
        <v>3670.3515000000002</v>
      </c>
      <c r="V908" s="1">
        <v>29</v>
      </c>
      <c r="W908" s="45">
        <v>5319.35</v>
      </c>
      <c r="X908" s="1">
        <v>88784</v>
      </c>
      <c r="Y908" s="1">
        <f>DataSheet!$E1520-DataSheet!$D1520</f>
        <v>6.42</v>
      </c>
      <c r="Z908" s="1" t="str">
        <f>_xlfn.IFS(DataSheet!$O1520="Central","Chris",DataSheet!$O1520="East","Erin",DataSheet!$O1520="South","Sam",DataSheet!$O1520="West","William")</f>
        <v>William</v>
      </c>
    </row>
    <row r="909" spans="1:26" ht="15" x14ac:dyDescent="0.25">
      <c r="A909" s="1">
        <v>276</v>
      </c>
      <c r="B909" s="1" t="s">
        <v>2597</v>
      </c>
      <c r="C909" s="1" t="s">
        <v>27</v>
      </c>
      <c r="D909" s="1">
        <v>0.04</v>
      </c>
      <c r="E909" s="1">
        <v>1.98</v>
      </c>
      <c r="F909" s="1">
        <v>0.7</v>
      </c>
      <c r="G909" s="1" t="s">
        <v>89</v>
      </c>
      <c r="H909" s="1" t="s">
        <v>96</v>
      </c>
      <c r="I909" s="1" t="s">
        <v>50</v>
      </c>
      <c r="J909" s="1" t="s">
        <v>178</v>
      </c>
      <c r="K909" s="1" t="s">
        <v>52</v>
      </c>
      <c r="L909" s="1" t="s">
        <v>443</v>
      </c>
      <c r="M909" s="1">
        <v>0.83</v>
      </c>
      <c r="N909" s="1" t="s">
        <v>34</v>
      </c>
      <c r="O909" s="1" t="s">
        <v>113</v>
      </c>
      <c r="P909" s="1" t="s">
        <v>250</v>
      </c>
      <c r="Q909" s="1" t="s">
        <v>1391</v>
      </c>
      <c r="R909" s="1">
        <v>6111</v>
      </c>
      <c r="S909" s="2">
        <v>42145</v>
      </c>
      <c r="T909" s="2">
        <v>42146</v>
      </c>
      <c r="U909" s="1">
        <v>-1</v>
      </c>
      <c r="V909" s="1">
        <v>3</v>
      </c>
      <c r="W909" s="45">
        <v>8.3000000000000007</v>
      </c>
      <c r="X909" s="1">
        <v>89291</v>
      </c>
      <c r="Y909" s="1">
        <f>DataSheet!$E1521-DataSheet!$D1521</f>
        <v>19.93</v>
      </c>
      <c r="Z909" s="1" t="str">
        <f>_xlfn.IFS(DataSheet!$O1521="Central","Chris",DataSheet!$O1521="East","Erin",DataSheet!$O1521="South","Sam",DataSheet!$O1521="West","William")</f>
        <v>William</v>
      </c>
    </row>
    <row r="910" spans="1:26" ht="15" x14ac:dyDescent="0.25">
      <c r="A910" s="1">
        <v>282</v>
      </c>
      <c r="B910" s="1" t="s">
        <v>2598</v>
      </c>
      <c r="C910" s="1" t="s">
        <v>27</v>
      </c>
      <c r="D910" s="1">
        <v>0.03</v>
      </c>
      <c r="E910" s="1">
        <v>55.99</v>
      </c>
      <c r="F910" s="1">
        <v>5</v>
      </c>
      <c r="G910" s="1" t="s">
        <v>40</v>
      </c>
      <c r="H910" s="1" t="s">
        <v>96</v>
      </c>
      <c r="I910" s="1" t="s">
        <v>42</v>
      </c>
      <c r="J910" s="1" t="s">
        <v>137</v>
      </c>
      <c r="K910" s="1" t="s">
        <v>44</v>
      </c>
      <c r="L910" s="1" t="s">
        <v>1940</v>
      </c>
      <c r="M910" s="1">
        <v>0.83</v>
      </c>
      <c r="N910" s="1" t="s">
        <v>34</v>
      </c>
      <c r="O910" s="1" t="s">
        <v>113</v>
      </c>
      <c r="P910" s="1" t="s">
        <v>399</v>
      </c>
      <c r="Q910" s="1" t="s">
        <v>2599</v>
      </c>
      <c r="R910" s="1">
        <v>7109</v>
      </c>
      <c r="S910" s="2">
        <v>42145</v>
      </c>
      <c r="T910" s="2">
        <v>42146</v>
      </c>
      <c r="U910" s="1">
        <v>-221.25399999999999</v>
      </c>
      <c r="V910" s="1">
        <v>9</v>
      </c>
      <c r="W910" s="45">
        <v>416.95</v>
      </c>
      <c r="X910" s="1">
        <v>89291</v>
      </c>
      <c r="Y910" s="1">
        <f>DataSheet!$E1522-DataSheet!$D1522</f>
        <v>320.92</v>
      </c>
      <c r="Z910" s="1" t="str">
        <f>_xlfn.IFS(DataSheet!$O1522="Central","Chris",DataSheet!$O1522="East","Erin",DataSheet!$O1522="South","Sam",DataSheet!$O1522="West","William")</f>
        <v>William</v>
      </c>
    </row>
    <row r="911" spans="1:26" ht="15" x14ac:dyDescent="0.25">
      <c r="A911" s="1">
        <v>406</v>
      </c>
      <c r="B911" s="1" t="s">
        <v>2602</v>
      </c>
      <c r="C911" s="1" t="s">
        <v>39</v>
      </c>
      <c r="D911" s="1">
        <v>0.03</v>
      </c>
      <c r="E911" s="1">
        <v>4.9800000000000004</v>
      </c>
      <c r="F911" s="1">
        <v>0.8</v>
      </c>
      <c r="G911" s="1" t="s">
        <v>40</v>
      </c>
      <c r="H911" s="1" t="s">
        <v>29</v>
      </c>
      <c r="I911" s="1" t="s">
        <v>50</v>
      </c>
      <c r="J911" s="1" t="s">
        <v>90</v>
      </c>
      <c r="K911" s="1" t="s">
        <v>52</v>
      </c>
      <c r="L911" s="1" t="s">
        <v>896</v>
      </c>
      <c r="M911" s="1">
        <v>0.36</v>
      </c>
      <c r="N911" s="1" t="s">
        <v>34</v>
      </c>
      <c r="O911" s="1" t="s">
        <v>113</v>
      </c>
      <c r="P911" s="1" t="s">
        <v>399</v>
      </c>
      <c r="Q911" s="1" t="s">
        <v>2603</v>
      </c>
      <c r="R911" s="1">
        <v>8360</v>
      </c>
      <c r="S911" s="2">
        <v>42145</v>
      </c>
      <c r="T911" s="2">
        <v>42146</v>
      </c>
      <c r="U911" s="1">
        <v>50.2044</v>
      </c>
      <c r="V911" s="1">
        <v>15</v>
      </c>
      <c r="W911" s="45">
        <v>72.760000000000005</v>
      </c>
      <c r="X911" s="1">
        <v>87804</v>
      </c>
      <c r="Y911" s="1">
        <f>DataSheet!$E1524-DataSheet!$D1524</f>
        <v>85.99</v>
      </c>
      <c r="Z911" s="1" t="str">
        <f>_xlfn.IFS(DataSheet!$O1524="Central","Chris",DataSheet!$O1524="East","Erin",DataSheet!$O1524="South","Sam",DataSheet!$O1524="West","William")</f>
        <v>William</v>
      </c>
    </row>
    <row r="912" spans="1:26" ht="15" x14ac:dyDescent="0.25">
      <c r="A912" s="1">
        <v>1129</v>
      </c>
      <c r="B912" s="1" t="s">
        <v>788</v>
      </c>
      <c r="C912" s="1" t="s">
        <v>118</v>
      </c>
      <c r="D912" s="1">
        <v>0.02</v>
      </c>
      <c r="E912" s="1">
        <v>7.64</v>
      </c>
      <c r="F912" s="1">
        <v>1.39</v>
      </c>
      <c r="G912" s="1" t="s">
        <v>40</v>
      </c>
      <c r="H912" s="1" t="s">
        <v>73</v>
      </c>
      <c r="I912" s="1" t="s">
        <v>50</v>
      </c>
      <c r="J912" s="1" t="s">
        <v>347</v>
      </c>
      <c r="K912" s="1" t="s">
        <v>75</v>
      </c>
      <c r="L912" s="1" t="s">
        <v>1560</v>
      </c>
      <c r="M912" s="1">
        <v>0.36</v>
      </c>
      <c r="N912" s="1" t="s">
        <v>34</v>
      </c>
      <c r="O912" s="1" t="s">
        <v>113</v>
      </c>
      <c r="P912" s="1" t="s">
        <v>405</v>
      </c>
      <c r="Q912" s="1" t="s">
        <v>790</v>
      </c>
      <c r="R912" s="1">
        <v>2118</v>
      </c>
      <c r="S912" s="2">
        <v>42145</v>
      </c>
      <c r="T912" s="2">
        <v>42147</v>
      </c>
      <c r="U912" s="1">
        <v>117.38</v>
      </c>
      <c r="V912" s="1">
        <v>52</v>
      </c>
      <c r="W912" s="45">
        <v>406.91</v>
      </c>
      <c r="X912" s="1">
        <v>13735</v>
      </c>
      <c r="Y912" s="1">
        <f>DataSheet!$E1530-DataSheet!$D1530</f>
        <v>125.89999999999999</v>
      </c>
      <c r="Z912" s="1" t="str">
        <f>_xlfn.IFS(DataSheet!$O1530="Central","Chris",DataSheet!$O1530="East","Erin",DataSheet!$O1530="South","Sam",DataSheet!$O1530="West","William")</f>
        <v>William</v>
      </c>
    </row>
    <row r="913" spans="1:26" ht="15" x14ac:dyDescent="0.25">
      <c r="A913" s="1">
        <v>21</v>
      </c>
      <c r="B913" s="1" t="s">
        <v>2522</v>
      </c>
      <c r="C913" s="1" t="s">
        <v>72</v>
      </c>
      <c r="D913" s="1">
        <v>0.08</v>
      </c>
      <c r="E913" s="1">
        <v>5</v>
      </c>
      <c r="F913" s="1">
        <v>3.39</v>
      </c>
      <c r="G913" s="1" t="s">
        <v>40</v>
      </c>
      <c r="H913" s="1" t="s">
        <v>29</v>
      </c>
      <c r="I913" s="1" t="s">
        <v>50</v>
      </c>
      <c r="J913" s="1" t="s">
        <v>178</v>
      </c>
      <c r="K913" s="1" t="s">
        <v>52</v>
      </c>
      <c r="L913" s="1" t="s">
        <v>2617</v>
      </c>
      <c r="M913" s="1">
        <v>0.37</v>
      </c>
      <c r="N913" s="1" t="s">
        <v>34</v>
      </c>
      <c r="O913" s="1" t="s">
        <v>113</v>
      </c>
      <c r="P913" s="1" t="s">
        <v>114</v>
      </c>
      <c r="Q913" s="1" t="s">
        <v>115</v>
      </c>
      <c r="R913" s="1">
        <v>10012</v>
      </c>
      <c r="S913" s="2">
        <v>42145</v>
      </c>
      <c r="T913" s="2">
        <v>42146</v>
      </c>
      <c r="U913" s="1">
        <v>-17.489999999999998</v>
      </c>
      <c r="V913" s="1">
        <v>58</v>
      </c>
      <c r="W913" s="45">
        <v>293.06</v>
      </c>
      <c r="X913" s="1">
        <v>42949</v>
      </c>
      <c r="Y913" s="1">
        <f>DataSheet!$E1534-DataSheet!$D1534</f>
        <v>7.76</v>
      </c>
      <c r="Z913" s="1" t="str">
        <f>_xlfn.IFS(DataSheet!$O1534="Central","Chris",DataSheet!$O1534="East","Erin",DataSheet!$O1534="South","Sam",DataSheet!$O1534="West","William")</f>
        <v>William</v>
      </c>
    </row>
    <row r="914" spans="1:26" ht="15" x14ac:dyDescent="0.25">
      <c r="A914" s="1">
        <v>21</v>
      </c>
      <c r="B914" s="1" t="s">
        <v>2522</v>
      </c>
      <c r="C914" s="1" t="s">
        <v>72</v>
      </c>
      <c r="D914" s="1">
        <v>7.0000000000000007E-2</v>
      </c>
      <c r="E914" s="1">
        <v>12.99</v>
      </c>
      <c r="F914" s="1">
        <v>9.44</v>
      </c>
      <c r="G914" s="1" t="s">
        <v>40</v>
      </c>
      <c r="H914" s="1" t="s">
        <v>29</v>
      </c>
      <c r="I914" s="1" t="s">
        <v>42</v>
      </c>
      <c r="J914" s="1" t="s">
        <v>58</v>
      </c>
      <c r="K914" s="1" t="s">
        <v>146</v>
      </c>
      <c r="L914" s="1" t="s">
        <v>2615</v>
      </c>
      <c r="M914" s="1">
        <v>0.39</v>
      </c>
      <c r="N914" s="1" t="s">
        <v>34</v>
      </c>
      <c r="O914" s="1" t="s">
        <v>113</v>
      </c>
      <c r="P914" s="1" t="s">
        <v>114</v>
      </c>
      <c r="Q914" s="1" t="s">
        <v>115</v>
      </c>
      <c r="R914" s="1">
        <v>10012</v>
      </c>
      <c r="S914" s="2">
        <v>42145</v>
      </c>
      <c r="T914" s="2">
        <v>42147</v>
      </c>
      <c r="U914" s="1">
        <v>-114.6399</v>
      </c>
      <c r="V914" s="1">
        <v>71</v>
      </c>
      <c r="W914" s="45">
        <v>914.29</v>
      </c>
      <c r="X914" s="1">
        <v>42949</v>
      </c>
      <c r="Y914" s="1">
        <f>DataSheet!$E1535-DataSheet!$D1535</f>
        <v>105.31</v>
      </c>
      <c r="Z914" s="1" t="str">
        <f>_xlfn.IFS(DataSheet!$O1535="Central","Chris",DataSheet!$O1535="East","Erin",DataSheet!$O1535="South","Sam",DataSheet!$O1535="West","William")</f>
        <v>William</v>
      </c>
    </row>
    <row r="915" spans="1:26" ht="15" x14ac:dyDescent="0.25">
      <c r="A915" s="1">
        <v>1246</v>
      </c>
      <c r="B915" s="1" t="s">
        <v>2013</v>
      </c>
      <c r="C915" s="1" t="s">
        <v>49</v>
      </c>
      <c r="D915" s="1">
        <v>0.03</v>
      </c>
      <c r="E915" s="1">
        <v>256.99</v>
      </c>
      <c r="F915" s="1">
        <v>11.25</v>
      </c>
      <c r="G915" s="1" t="s">
        <v>40</v>
      </c>
      <c r="H915" s="1" t="s">
        <v>73</v>
      </c>
      <c r="I915" s="1" t="s">
        <v>42</v>
      </c>
      <c r="J915" s="1" t="s">
        <v>43</v>
      </c>
      <c r="K915" s="1" t="s">
        <v>75</v>
      </c>
      <c r="L915" s="1" t="s">
        <v>2623</v>
      </c>
      <c r="M915" s="1">
        <v>0.51</v>
      </c>
      <c r="N915" s="1" t="s">
        <v>34</v>
      </c>
      <c r="O915" s="1" t="s">
        <v>113</v>
      </c>
      <c r="P915" s="1" t="s">
        <v>114</v>
      </c>
      <c r="Q915" s="1" t="s">
        <v>115</v>
      </c>
      <c r="R915" s="1">
        <v>10009</v>
      </c>
      <c r="S915" s="2">
        <v>42146</v>
      </c>
      <c r="T915" s="2">
        <v>42146</v>
      </c>
      <c r="U915" s="1">
        <v>1489.8</v>
      </c>
      <c r="V915" s="1">
        <v>32</v>
      </c>
      <c r="W915" s="45">
        <v>8216.2800000000007</v>
      </c>
      <c r="X915" s="1">
        <v>46853</v>
      </c>
      <c r="Y915" s="1">
        <f>DataSheet!$E1542-DataSheet!$D1542</f>
        <v>95.89</v>
      </c>
      <c r="Z915" s="1" t="str">
        <f>_xlfn.IFS(DataSheet!$O1542="Central","Chris",DataSheet!$O1542="East","Erin",DataSheet!$O1542="South","Sam",DataSheet!$O1542="West","William")</f>
        <v>William</v>
      </c>
    </row>
    <row r="916" spans="1:26" ht="15" x14ac:dyDescent="0.25">
      <c r="A916" s="1">
        <v>2198</v>
      </c>
      <c r="B916" s="1" t="s">
        <v>2626</v>
      </c>
      <c r="C916" s="1" t="s">
        <v>72</v>
      </c>
      <c r="D916" s="1">
        <v>0.03</v>
      </c>
      <c r="E916" s="1">
        <v>25.98</v>
      </c>
      <c r="F916" s="1">
        <v>4.08</v>
      </c>
      <c r="G916" s="1" t="s">
        <v>40</v>
      </c>
      <c r="H916" s="1" t="s">
        <v>29</v>
      </c>
      <c r="I916" s="1" t="s">
        <v>50</v>
      </c>
      <c r="J916" s="1" t="s">
        <v>51</v>
      </c>
      <c r="K916" s="1" t="s">
        <v>44</v>
      </c>
      <c r="L916" s="1" t="s">
        <v>2627</v>
      </c>
      <c r="M916" s="1">
        <v>0.56999999999999995</v>
      </c>
      <c r="N916" s="1" t="s">
        <v>34</v>
      </c>
      <c r="O916" s="1" t="s">
        <v>113</v>
      </c>
      <c r="P916" s="1" t="s">
        <v>114</v>
      </c>
      <c r="Q916" s="1" t="s">
        <v>2628</v>
      </c>
      <c r="R916" s="1">
        <v>11757</v>
      </c>
      <c r="S916" s="2">
        <v>42146</v>
      </c>
      <c r="T916" s="2">
        <v>42149</v>
      </c>
      <c r="U916" s="1">
        <v>295.90649999999999</v>
      </c>
      <c r="V916" s="1">
        <v>16</v>
      </c>
      <c r="W916" s="45">
        <v>428.85</v>
      </c>
      <c r="X916" s="1">
        <v>89174</v>
      </c>
      <c r="Y916" s="1">
        <f>DataSheet!$E1545-DataSheet!$D1545</f>
        <v>3502.0699999999997</v>
      </c>
      <c r="Z916" s="1" t="str">
        <f>_xlfn.IFS(DataSheet!$O1545="Central","Chris",DataSheet!$O1545="East","Erin",DataSheet!$O1545="South","Sam",DataSheet!$O1545="West","William")</f>
        <v>William</v>
      </c>
    </row>
    <row r="917" spans="1:26" ht="15" x14ac:dyDescent="0.25">
      <c r="A917" s="1">
        <v>2198</v>
      </c>
      <c r="B917" s="1" t="s">
        <v>2626</v>
      </c>
      <c r="C917" s="1" t="s">
        <v>72</v>
      </c>
      <c r="D917" s="1">
        <v>0.1</v>
      </c>
      <c r="E917" s="1">
        <v>20.98</v>
      </c>
      <c r="F917" s="1">
        <v>53.03</v>
      </c>
      <c r="G917" s="1" t="s">
        <v>28</v>
      </c>
      <c r="H917" s="1" t="s">
        <v>29</v>
      </c>
      <c r="I917" s="1" t="s">
        <v>50</v>
      </c>
      <c r="J917" s="1" t="s">
        <v>80</v>
      </c>
      <c r="K917" s="1" t="s">
        <v>59</v>
      </c>
      <c r="L917" s="1" t="s">
        <v>1092</v>
      </c>
      <c r="M917" s="1">
        <v>0.78</v>
      </c>
      <c r="N917" s="1" t="s">
        <v>34</v>
      </c>
      <c r="O917" s="1" t="s">
        <v>113</v>
      </c>
      <c r="P917" s="1" t="s">
        <v>114</v>
      </c>
      <c r="Q917" s="1" t="s">
        <v>2628</v>
      </c>
      <c r="R917" s="1">
        <v>11757</v>
      </c>
      <c r="S917" s="2">
        <v>42146</v>
      </c>
      <c r="T917" s="2">
        <v>42146</v>
      </c>
      <c r="U917" s="1">
        <v>-2111.36</v>
      </c>
      <c r="V917" s="1">
        <v>16</v>
      </c>
      <c r="W917" s="45">
        <v>342.54</v>
      </c>
      <c r="X917" s="1">
        <v>89174</v>
      </c>
      <c r="Y917" s="1">
        <f>DataSheet!$E1546-DataSheet!$D1546</f>
        <v>55.419999999999995</v>
      </c>
      <c r="Z917" s="1" t="str">
        <f>_xlfn.IFS(DataSheet!$O1546="Central","Chris",DataSheet!$O1546="East","Erin",DataSheet!$O1546="South","Sam",DataSheet!$O1546="West","William")</f>
        <v>William</v>
      </c>
    </row>
    <row r="918" spans="1:26" ht="15" x14ac:dyDescent="0.25">
      <c r="A918" s="1">
        <v>3249</v>
      </c>
      <c r="B918" s="1" t="s">
        <v>2634</v>
      </c>
      <c r="C918" s="1" t="s">
        <v>39</v>
      </c>
      <c r="D918" s="1">
        <v>0.03</v>
      </c>
      <c r="E918" s="1">
        <v>42.8</v>
      </c>
      <c r="F918" s="1">
        <v>2.99</v>
      </c>
      <c r="G918" s="1" t="s">
        <v>40</v>
      </c>
      <c r="H918" s="1" t="s">
        <v>96</v>
      </c>
      <c r="I918" s="1" t="s">
        <v>50</v>
      </c>
      <c r="J918" s="1" t="s">
        <v>74</v>
      </c>
      <c r="K918" s="1" t="s">
        <v>75</v>
      </c>
      <c r="L918" s="1" t="s">
        <v>2635</v>
      </c>
      <c r="M918" s="1">
        <v>0.36</v>
      </c>
      <c r="N918" s="1" t="s">
        <v>34</v>
      </c>
      <c r="O918" s="1" t="s">
        <v>113</v>
      </c>
      <c r="P918" s="1" t="s">
        <v>420</v>
      </c>
      <c r="Q918" s="1" t="s">
        <v>2636</v>
      </c>
      <c r="R918" s="1">
        <v>21403</v>
      </c>
      <c r="S918" s="2">
        <v>42147</v>
      </c>
      <c r="T918" s="2">
        <v>42148</v>
      </c>
      <c r="U918" s="1">
        <v>462.92099999999999</v>
      </c>
      <c r="V918" s="1">
        <v>16</v>
      </c>
      <c r="W918" s="45">
        <v>670.9</v>
      </c>
      <c r="X918" s="1">
        <v>87298</v>
      </c>
      <c r="Y918" s="1">
        <f>DataSheet!$E1550-DataSheet!$D1550</f>
        <v>6.88</v>
      </c>
      <c r="Z918" s="1" t="str">
        <f>_xlfn.IFS(DataSheet!$O1550="Central","Chris",DataSheet!$O1550="East","Erin",DataSheet!$O1550="South","Sam",DataSheet!$O1550="West","William")</f>
        <v>William</v>
      </c>
    </row>
    <row r="919" spans="1:26" ht="15" x14ac:dyDescent="0.25">
      <c r="A919" s="1">
        <v>460</v>
      </c>
      <c r="B919" s="1" t="s">
        <v>2637</v>
      </c>
      <c r="C919" s="1" t="s">
        <v>49</v>
      </c>
      <c r="D919" s="1">
        <v>7.0000000000000007E-2</v>
      </c>
      <c r="E919" s="1">
        <v>16.91</v>
      </c>
      <c r="F919" s="1">
        <v>6.25</v>
      </c>
      <c r="G919" s="1" t="s">
        <v>40</v>
      </c>
      <c r="H919" s="1" t="s">
        <v>73</v>
      </c>
      <c r="I919" s="1" t="s">
        <v>50</v>
      </c>
      <c r="J919" s="1" t="s">
        <v>80</v>
      </c>
      <c r="K919" s="1" t="s">
        <v>75</v>
      </c>
      <c r="L919" s="1" t="s">
        <v>2638</v>
      </c>
      <c r="M919" s="1">
        <v>0.57999999999999996</v>
      </c>
      <c r="N919" s="1" t="s">
        <v>34</v>
      </c>
      <c r="O919" s="1" t="s">
        <v>113</v>
      </c>
      <c r="P919" s="1" t="s">
        <v>399</v>
      </c>
      <c r="Q919" s="1" t="s">
        <v>2639</v>
      </c>
      <c r="R919" s="1">
        <v>8332</v>
      </c>
      <c r="S919" s="2">
        <v>42147</v>
      </c>
      <c r="T919" s="2">
        <v>42154</v>
      </c>
      <c r="U919" s="1">
        <v>7.9</v>
      </c>
      <c r="V919" s="1">
        <v>31</v>
      </c>
      <c r="W919" s="45">
        <v>492.9</v>
      </c>
      <c r="X919" s="1">
        <v>86014</v>
      </c>
      <c r="Y919" s="1">
        <f>DataSheet!$E1551-DataSheet!$D1551</f>
        <v>6.88</v>
      </c>
      <c r="Z919" s="1" t="str">
        <f>_xlfn.IFS(DataSheet!$O1551="Central","Chris",DataSheet!$O1551="East","Erin",DataSheet!$O1551="South","Sam",DataSheet!$O1551="West","William")</f>
        <v>William</v>
      </c>
    </row>
    <row r="920" spans="1:26" ht="15" x14ac:dyDescent="0.25">
      <c r="A920" s="1">
        <v>398</v>
      </c>
      <c r="B920" s="1" t="s">
        <v>2640</v>
      </c>
      <c r="C920" s="1" t="s">
        <v>118</v>
      </c>
      <c r="D920" s="1">
        <v>0.05</v>
      </c>
      <c r="E920" s="1">
        <v>63.94</v>
      </c>
      <c r="F920" s="1">
        <v>14.48</v>
      </c>
      <c r="G920" s="1" t="s">
        <v>40</v>
      </c>
      <c r="H920" s="1" t="s">
        <v>96</v>
      </c>
      <c r="I920" s="1" t="s">
        <v>30</v>
      </c>
      <c r="J920" s="1" t="s">
        <v>128</v>
      </c>
      <c r="K920" s="1" t="s">
        <v>75</v>
      </c>
      <c r="L920" s="1" t="s">
        <v>1996</v>
      </c>
      <c r="M920" s="1">
        <v>0.46</v>
      </c>
      <c r="N920" s="1" t="s">
        <v>34</v>
      </c>
      <c r="O920" s="1" t="s">
        <v>113</v>
      </c>
      <c r="P920" s="1" t="s">
        <v>319</v>
      </c>
      <c r="Q920" s="1" t="s">
        <v>2641</v>
      </c>
      <c r="R920" s="1">
        <v>45406</v>
      </c>
      <c r="S920" s="2">
        <v>42147</v>
      </c>
      <c r="T920" s="2">
        <v>42149</v>
      </c>
      <c r="U920" s="1">
        <v>1372.6307999999999</v>
      </c>
      <c r="V920" s="1">
        <v>31</v>
      </c>
      <c r="W920" s="45">
        <v>1989.32</v>
      </c>
      <c r="X920" s="1">
        <v>89320</v>
      </c>
      <c r="Y920" s="1">
        <f>DataSheet!$E1555-DataSheet!$D1555</f>
        <v>49.89</v>
      </c>
      <c r="Z920" s="1" t="str">
        <f>_xlfn.IFS(DataSheet!$O1555="Central","Chris",DataSheet!$O1555="East","Erin",DataSheet!$O1555="South","Sam",DataSheet!$O1555="West","William")</f>
        <v>William</v>
      </c>
    </row>
    <row r="921" spans="1:26" ht="15" x14ac:dyDescent="0.25">
      <c r="A921" s="1">
        <v>3096</v>
      </c>
      <c r="B921" s="1" t="s">
        <v>2655</v>
      </c>
      <c r="C921" s="1" t="s">
        <v>39</v>
      </c>
      <c r="D921" s="1">
        <v>0.08</v>
      </c>
      <c r="E921" s="1">
        <v>40.98</v>
      </c>
      <c r="F921" s="1">
        <v>7.2</v>
      </c>
      <c r="G921" s="1" t="s">
        <v>89</v>
      </c>
      <c r="H921" s="1" t="s">
        <v>41</v>
      </c>
      <c r="I921" s="1" t="s">
        <v>50</v>
      </c>
      <c r="J921" s="1" t="s">
        <v>97</v>
      </c>
      <c r="K921" s="1" t="s">
        <v>75</v>
      </c>
      <c r="L921" s="1" t="s">
        <v>2656</v>
      </c>
      <c r="M921" s="1">
        <v>0.6</v>
      </c>
      <c r="N921" s="1" t="s">
        <v>34</v>
      </c>
      <c r="O921" s="1" t="s">
        <v>113</v>
      </c>
      <c r="P921" s="1" t="s">
        <v>319</v>
      </c>
      <c r="Q921" s="1" t="s">
        <v>2442</v>
      </c>
      <c r="R921" s="1">
        <v>43026</v>
      </c>
      <c r="S921" s="2">
        <v>42148</v>
      </c>
      <c r="T921" s="2">
        <v>42149</v>
      </c>
      <c r="U921" s="1">
        <v>-16.64</v>
      </c>
      <c r="V921" s="1">
        <v>3</v>
      </c>
      <c r="W921" s="45">
        <v>119.86</v>
      </c>
      <c r="X921" s="1">
        <v>86221</v>
      </c>
      <c r="Y921" s="1">
        <f>DataSheet!$E1566-DataSheet!$D1566</f>
        <v>15.67</v>
      </c>
      <c r="Z921" s="1" t="str">
        <f>_xlfn.IFS(DataSheet!$O1566="Central","Chris",DataSheet!$O1566="East","Erin",DataSheet!$O1566="South","Sam",DataSheet!$O1566="West","William")</f>
        <v>William</v>
      </c>
    </row>
    <row r="922" spans="1:26" ht="15" x14ac:dyDescent="0.25">
      <c r="A922" s="1">
        <v>3096</v>
      </c>
      <c r="B922" s="1" t="s">
        <v>2655</v>
      </c>
      <c r="C922" s="1" t="s">
        <v>39</v>
      </c>
      <c r="D922" s="1">
        <v>0.08</v>
      </c>
      <c r="E922" s="1">
        <v>8.1199999999999992</v>
      </c>
      <c r="F922" s="1">
        <v>2.83</v>
      </c>
      <c r="G922" s="1" t="s">
        <v>89</v>
      </c>
      <c r="H922" s="1" t="s">
        <v>41</v>
      </c>
      <c r="I922" s="1" t="s">
        <v>42</v>
      </c>
      <c r="J922" s="1" t="s">
        <v>43</v>
      </c>
      <c r="K922" s="1" t="s">
        <v>44</v>
      </c>
      <c r="L922" s="1" t="s">
        <v>1700</v>
      </c>
      <c r="M922" s="1">
        <v>0.77</v>
      </c>
      <c r="N922" s="1" t="s">
        <v>34</v>
      </c>
      <c r="O922" s="1" t="s">
        <v>113</v>
      </c>
      <c r="P922" s="1" t="s">
        <v>319</v>
      </c>
      <c r="Q922" s="1" t="s">
        <v>2442</v>
      </c>
      <c r="R922" s="1">
        <v>43026</v>
      </c>
      <c r="S922" s="2">
        <v>42148</v>
      </c>
      <c r="T922" s="2">
        <v>42149</v>
      </c>
      <c r="U922" s="1">
        <v>-59.73</v>
      </c>
      <c r="V922" s="1">
        <v>12</v>
      </c>
      <c r="W922" s="45">
        <v>98.77</v>
      </c>
      <c r="X922" s="1">
        <v>86221</v>
      </c>
      <c r="Y922" s="1">
        <f>DataSheet!$E1567-DataSheet!$D1567</f>
        <v>10.790000000000001</v>
      </c>
      <c r="Z922" s="1" t="str">
        <f>_xlfn.IFS(DataSheet!$O1567="Central","Chris",DataSheet!$O1567="East","Erin",DataSheet!$O1567="South","Sam",DataSheet!$O1567="West","William")</f>
        <v>William</v>
      </c>
    </row>
    <row r="923" spans="1:26" ht="15" x14ac:dyDescent="0.25">
      <c r="A923" s="1">
        <v>3096</v>
      </c>
      <c r="B923" s="1" t="s">
        <v>2655</v>
      </c>
      <c r="C923" s="1" t="s">
        <v>39</v>
      </c>
      <c r="D923" s="1">
        <v>0.02</v>
      </c>
      <c r="E923" s="1">
        <v>262.11</v>
      </c>
      <c r="F923" s="1">
        <v>62.74</v>
      </c>
      <c r="G923" s="1" t="s">
        <v>28</v>
      </c>
      <c r="H923" s="1" t="s">
        <v>41</v>
      </c>
      <c r="I923" s="1" t="s">
        <v>30</v>
      </c>
      <c r="J923" s="1" t="s">
        <v>31</v>
      </c>
      <c r="K923" s="1" t="s">
        <v>32</v>
      </c>
      <c r="L923" s="1" t="s">
        <v>2657</v>
      </c>
      <c r="M923" s="1">
        <v>0.75</v>
      </c>
      <c r="N923" s="1" t="s">
        <v>34</v>
      </c>
      <c r="O923" s="1" t="s">
        <v>113</v>
      </c>
      <c r="P923" s="1" t="s">
        <v>319</v>
      </c>
      <c r="Q923" s="1" t="s">
        <v>2442</v>
      </c>
      <c r="R923" s="1">
        <v>43026</v>
      </c>
      <c r="S923" s="2">
        <v>42148</v>
      </c>
      <c r="T923" s="2">
        <v>42149</v>
      </c>
      <c r="U923" s="1">
        <v>-633.441237</v>
      </c>
      <c r="V923" s="1">
        <v>9</v>
      </c>
      <c r="W923" s="45">
        <v>2495.35</v>
      </c>
      <c r="X923" s="1">
        <v>86221</v>
      </c>
      <c r="Y923" s="1">
        <f>DataSheet!$E1568-DataSheet!$D1568</f>
        <v>2.91</v>
      </c>
      <c r="Z923" s="1" t="str">
        <f>_xlfn.IFS(DataSheet!$O1568="Central","Chris",DataSheet!$O1568="East","Erin",DataSheet!$O1568="South","Sam",DataSheet!$O1568="West","William")</f>
        <v>William</v>
      </c>
    </row>
    <row r="924" spans="1:26" ht="15" x14ac:dyDescent="0.25">
      <c r="A924" s="1">
        <v>3366</v>
      </c>
      <c r="B924" s="1" t="s">
        <v>2658</v>
      </c>
      <c r="C924" s="1" t="s">
        <v>49</v>
      </c>
      <c r="D924" s="1">
        <v>0.1</v>
      </c>
      <c r="E924" s="1">
        <v>80.97</v>
      </c>
      <c r="F924" s="1">
        <v>33.6</v>
      </c>
      <c r="G924" s="1" t="s">
        <v>28</v>
      </c>
      <c r="H924" s="1" t="s">
        <v>73</v>
      </c>
      <c r="I924" s="1" t="s">
        <v>42</v>
      </c>
      <c r="J924" s="1" t="s">
        <v>58</v>
      </c>
      <c r="K924" s="1" t="s">
        <v>59</v>
      </c>
      <c r="L924" s="1" t="s">
        <v>911</v>
      </c>
      <c r="M924" s="1">
        <v>0.37</v>
      </c>
      <c r="N924" s="1" t="s">
        <v>34</v>
      </c>
      <c r="O924" s="1" t="s">
        <v>113</v>
      </c>
      <c r="P924" s="1" t="s">
        <v>319</v>
      </c>
      <c r="Q924" s="1" t="s">
        <v>583</v>
      </c>
      <c r="R924" s="1">
        <v>45373</v>
      </c>
      <c r="S924" s="2">
        <v>42148</v>
      </c>
      <c r="T924" s="2">
        <v>42153</v>
      </c>
      <c r="U924" s="1">
        <v>66.22</v>
      </c>
      <c r="V924" s="1">
        <v>11</v>
      </c>
      <c r="W924" s="45">
        <v>837.57</v>
      </c>
      <c r="X924" s="1">
        <v>90501</v>
      </c>
      <c r="Y924" s="1">
        <f>DataSheet!$E1569-DataSheet!$D1569</f>
        <v>400.90000000000003</v>
      </c>
      <c r="Z924" s="1" t="str">
        <f>_xlfn.IFS(DataSheet!$O1569="Central","Chris",DataSheet!$O1569="East","Erin",DataSheet!$O1569="South","Sam",DataSheet!$O1569="West","William")</f>
        <v>William</v>
      </c>
    </row>
    <row r="925" spans="1:26" ht="15" x14ac:dyDescent="0.25">
      <c r="A925" s="1">
        <v>3366</v>
      </c>
      <c r="B925" s="1" t="s">
        <v>2658</v>
      </c>
      <c r="C925" s="1" t="s">
        <v>49</v>
      </c>
      <c r="D925" s="1">
        <v>0.02</v>
      </c>
      <c r="E925" s="1">
        <v>6.48</v>
      </c>
      <c r="F925" s="1">
        <v>5.1100000000000003</v>
      </c>
      <c r="G925" s="1" t="s">
        <v>40</v>
      </c>
      <c r="H925" s="1" t="s">
        <v>73</v>
      </c>
      <c r="I925" s="1" t="s">
        <v>50</v>
      </c>
      <c r="J925" s="1" t="s">
        <v>90</v>
      </c>
      <c r="K925" s="1" t="s">
        <v>75</v>
      </c>
      <c r="L925" s="1" t="s">
        <v>2594</v>
      </c>
      <c r="M925" s="1">
        <v>0.37</v>
      </c>
      <c r="N925" s="1" t="s">
        <v>34</v>
      </c>
      <c r="O925" s="1" t="s">
        <v>113</v>
      </c>
      <c r="P925" s="1" t="s">
        <v>319</v>
      </c>
      <c r="Q925" s="1" t="s">
        <v>583</v>
      </c>
      <c r="R925" s="1">
        <v>45373</v>
      </c>
      <c r="S925" s="2">
        <v>42148</v>
      </c>
      <c r="T925" s="2">
        <v>42152</v>
      </c>
      <c r="U925" s="1">
        <v>-23.53</v>
      </c>
      <c r="V925" s="1">
        <v>8</v>
      </c>
      <c r="W925" s="45">
        <v>56.22</v>
      </c>
      <c r="X925" s="1">
        <v>90501</v>
      </c>
      <c r="Y925" s="1">
        <f>DataSheet!$E1570-DataSheet!$D1570</f>
        <v>500.91</v>
      </c>
      <c r="Z925" s="1" t="str">
        <f>_xlfn.IFS(DataSheet!$O1570="Central","Chris",DataSheet!$O1570="East","Erin",DataSheet!$O1570="South","Sam",DataSheet!$O1570="West","William")</f>
        <v>William</v>
      </c>
    </row>
    <row r="926" spans="1:26" ht="15" x14ac:dyDescent="0.25">
      <c r="A926" s="1">
        <v>1008</v>
      </c>
      <c r="B926" s="1" t="s">
        <v>2663</v>
      </c>
      <c r="C926" s="1" t="s">
        <v>39</v>
      </c>
      <c r="D926" s="1">
        <v>0.01</v>
      </c>
      <c r="E926" s="1">
        <v>3.15</v>
      </c>
      <c r="F926" s="1">
        <v>0.49</v>
      </c>
      <c r="G926" s="1" t="s">
        <v>40</v>
      </c>
      <c r="H926" s="1" t="s">
        <v>73</v>
      </c>
      <c r="I926" s="1" t="s">
        <v>50</v>
      </c>
      <c r="J926" s="1" t="s">
        <v>154</v>
      </c>
      <c r="K926" s="1" t="s">
        <v>75</v>
      </c>
      <c r="L926" s="1" t="s">
        <v>2664</v>
      </c>
      <c r="M926" s="1">
        <v>0.37</v>
      </c>
      <c r="N926" s="1" t="s">
        <v>34</v>
      </c>
      <c r="O926" s="1" t="s">
        <v>113</v>
      </c>
      <c r="P926" s="1" t="s">
        <v>333</v>
      </c>
      <c r="Q926" s="1" t="s">
        <v>2665</v>
      </c>
      <c r="R926" s="1">
        <v>4038</v>
      </c>
      <c r="S926" s="2">
        <v>42149</v>
      </c>
      <c r="T926" s="2">
        <v>42151</v>
      </c>
      <c r="U926" s="1">
        <v>17.505299999999998</v>
      </c>
      <c r="V926" s="1">
        <v>8</v>
      </c>
      <c r="W926" s="45">
        <v>25.37</v>
      </c>
      <c r="X926" s="1">
        <v>88371</v>
      </c>
      <c r="Y926" s="1">
        <f>DataSheet!$E1576-DataSheet!$D1576</f>
        <v>41.839999999999996</v>
      </c>
      <c r="Z926" s="1" t="str">
        <f>_xlfn.IFS(DataSheet!$O1576="Central","Chris",DataSheet!$O1576="East","Erin",DataSheet!$O1576="South","Sam",DataSheet!$O1576="West","William")</f>
        <v>William</v>
      </c>
    </row>
    <row r="927" spans="1:26" ht="15" x14ac:dyDescent="0.25">
      <c r="A927" s="1">
        <v>1472</v>
      </c>
      <c r="B927" s="1" t="s">
        <v>2671</v>
      </c>
      <c r="C927" s="1" t="s">
        <v>118</v>
      </c>
      <c r="D927" s="1">
        <v>0.05</v>
      </c>
      <c r="E927" s="1">
        <v>20.27</v>
      </c>
      <c r="F927" s="1">
        <v>3.99</v>
      </c>
      <c r="G927" s="1" t="s">
        <v>40</v>
      </c>
      <c r="H927" s="1" t="s">
        <v>73</v>
      </c>
      <c r="I927" s="1" t="s">
        <v>50</v>
      </c>
      <c r="J927" s="1" t="s">
        <v>97</v>
      </c>
      <c r="K927" s="1" t="s">
        <v>75</v>
      </c>
      <c r="L927" s="1" t="s">
        <v>1802</v>
      </c>
      <c r="M927" s="1">
        <v>0.56999999999999995</v>
      </c>
      <c r="N927" s="1" t="s">
        <v>34</v>
      </c>
      <c r="O927" s="1" t="s">
        <v>113</v>
      </c>
      <c r="P927" s="1" t="s">
        <v>319</v>
      </c>
      <c r="Q927" s="1" t="s">
        <v>2672</v>
      </c>
      <c r="R927" s="1">
        <v>44145</v>
      </c>
      <c r="S927" s="2">
        <v>42149</v>
      </c>
      <c r="T927" s="2">
        <v>42150</v>
      </c>
      <c r="U927" s="1">
        <v>309.25400000000002</v>
      </c>
      <c r="V927" s="1">
        <v>30</v>
      </c>
      <c r="W927" s="45">
        <v>621.55999999999995</v>
      </c>
      <c r="X927" s="1">
        <v>87079</v>
      </c>
      <c r="Y927" s="1">
        <f>DataSheet!$E1582-DataSheet!$D1582</f>
        <v>105.88000000000001</v>
      </c>
      <c r="Z927" s="1" t="str">
        <f>_xlfn.IFS(DataSheet!$O1582="Central","Chris",DataSheet!$O1582="East","Erin",DataSheet!$O1582="South","Sam",DataSheet!$O1582="West","William")</f>
        <v>William</v>
      </c>
    </row>
    <row r="928" spans="1:26" ht="15" x14ac:dyDescent="0.25">
      <c r="A928" s="1">
        <v>2391</v>
      </c>
      <c r="B928" s="1" t="s">
        <v>2680</v>
      </c>
      <c r="C928" s="1" t="s">
        <v>72</v>
      </c>
      <c r="D928" s="1">
        <v>0.06</v>
      </c>
      <c r="E928" s="1">
        <v>4.7699999999999996</v>
      </c>
      <c r="F928" s="1">
        <v>2.39</v>
      </c>
      <c r="G928" s="1" t="s">
        <v>40</v>
      </c>
      <c r="H928" s="1" t="s">
        <v>96</v>
      </c>
      <c r="I928" s="1" t="s">
        <v>42</v>
      </c>
      <c r="J928" s="1" t="s">
        <v>43</v>
      </c>
      <c r="K928" s="1" t="s">
        <v>44</v>
      </c>
      <c r="L928" s="1" t="s">
        <v>2681</v>
      </c>
      <c r="M928" s="1">
        <v>0.72</v>
      </c>
      <c r="N928" s="1" t="s">
        <v>34</v>
      </c>
      <c r="O928" s="1" t="s">
        <v>113</v>
      </c>
      <c r="P928" s="1" t="s">
        <v>114</v>
      </c>
      <c r="Q928" s="1" t="s">
        <v>2682</v>
      </c>
      <c r="R928" s="1">
        <v>11572</v>
      </c>
      <c r="S928" s="2">
        <v>42149</v>
      </c>
      <c r="T928" s="2">
        <v>42150</v>
      </c>
      <c r="U928" s="1">
        <v>-45.64</v>
      </c>
      <c r="V928" s="1">
        <v>9</v>
      </c>
      <c r="W928" s="45">
        <v>42.46</v>
      </c>
      <c r="X928" s="1">
        <v>91122</v>
      </c>
      <c r="Y928" s="1">
        <f>DataSheet!$E1589-DataSheet!$D1589</f>
        <v>37.909999999999997</v>
      </c>
      <c r="Z928" s="1" t="str">
        <f>_xlfn.IFS(DataSheet!$O1589="Central","Chris",DataSheet!$O1589="East","Erin",DataSheet!$O1589="South","Sam",DataSheet!$O1589="West","William")</f>
        <v>William</v>
      </c>
    </row>
    <row r="929" spans="1:26" ht="15" x14ac:dyDescent="0.25">
      <c r="A929" s="1">
        <v>2391</v>
      </c>
      <c r="B929" s="1" t="s">
        <v>2680</v>
      </c>
      <c r="C929" s="1" t="s">
        <v>72</v>
      </c>
      <c r="D929" s="1">
        <v>0.1</v>
      </c>
      <c r="E929" s="1">
        <v>27.18</v>
      </c>
      <c r="F929" s="1">
        <v>8.23</v>
      </c>
      <c r="G929" s="1" t="s">
        <v>40</v>
      </c>
      <c r="H929" s="1" t="s">
        <v>96</v>
      </c>
      <c r="I929" s="1" t="s">
        <v>50</v>
      </c>
      <c r="J929" s="1" t="s">
        <v>347</v>
      </c>
      <c r="K929" s="1" t="s">
        <v>75</v>
      </c>
      <c r="L929" s="1" t="s">
        <v>2683</v>
      </c>
      <c r="M929" s="1">
        <v>0.38</v>
      </c>
      <c r="N929" s="1" t="s">
        <v>34</v>
      </c>
      <c r="O929" s="1" t="s">
        <v>113</v>
      </c>
      <c r="P929" s="1" t="s">
        <v>114</v>
      </c>
      <c r="Q929" s="1" t="s">
        <v>2682</v>
      </c>
      <c r="R929" s="1">
        <v>11572</v>
      </c>
      <c r="S929" s="2">
        <v>42149</v>
      </c>
      <c r="T929" s="2">
        <v>42151</v>
      </c>
      <c r="U929" s="1">
        <v>204.49</v>
      </c>
      <c r="V929" s="1">
        <v>12</v>
      </c>
      <c r="W929" s="45">
        <v>314.06</v>
      </c>
      <c r="X929" s="1">
        <v>91122</v>
      </c>
      <c r="Y929" s="1">
        <f>DataSheet!$E1590-DataSheet!$D1590</f>
        <v>6.4300000000000006</v>
      </c>
      <c r="Z929" s="1" t="str">
        <f>_xlfn.IFS(DataSheet!$O1590="Central","Chris",DataSheet!$O1590="East","Erin",DataSheet!$O1590="South","Sam",DataSheet!$O1590="West","William")</f>
        <v>William</v>
      </c>
    </row>
    <row r="930" spans="1:26" ht="15" x14ac:dyDescent="0.25">
      <c r="A930" s="1">
        <v>2941</v>
      </c>
      <c r="B930" s="1" t="s">
        <v>2689</v>
      </c>
      <c r="C930" s="1" t="s">
        <v>27</v>
      </c>
      <c r="D930" s="1">
        <v>0.05</v>
      </c>
      <c r="E930" s="1">
        <v>2.62</v>
      </c>
      <c r="F930" s="1">
        <v>0.8</v>
      </c>
      <c r="G930" s="1" t="s">
        <v>40</v>
      </c>
      <c r="H930" s="1" t="s">
        <v>29</v>
      </c>
      <c r="I930" s="1" t="s">
        <v>50</v>
      </c>
      <c r="J930" s="1" t="s">
        <v>178</v>
      </c>
      <c r="K930" s="1" t="s">
        <v>52</v>
      </c>
      <c r="L930" s="1" t="s">
        <v>2126</v>
      </c>
      <c r="M930" s="1">
        <v>0.39</v>
      </c>
      <c r="N930" s="1" t="s">
        <v>34</v>
      </c>
      <c r="O930" s="1" t="s">
        <v>113</v>
      </c>
      <c r="P930" s="1" t="s">
        <v>399</v>
      </c>
      <c r="Q930" s="1" t="s">
        <v>1643</v>
      </c>
      <c r="R930" s="1">
        <v>7960</v>
      </c>
      <c r="S930" s="2">
        <v>42150</v>
      </c>
      <c r="T930" s="2">
        <v>42151</v>
      </c>
      <c r="U930" s="1">
        <v>12.71</v>
      </c>
      <c r="V930" s="1">
        <v>8</v>
      </c>
      <c r="W930" s="45">
        <v>21.41</v>
      </c>
      <c r="X930" s="1">
        <v>87618</v>
      </c>
      <c r="Y930" s="1">
        <f>DataSheet!$E1596-DataSheet!$D1596</f>
        <v>236.97</v>
      </c>
      <c r="Z930" s="1" t="str">
        <f>_xlfn.IFS(DataSheet!$O1596="Central","Chris",DataSheet!$O1596="East","Erin",DataSheet!$O1596="South","Sam",DataSheet!$O1596="West","William")</f>
        <v>William</v>
      </c>
    </row>
    <row r="931" spans="1:26" ht="15" x14ac:dyDescent="0.25">
      <c r="A931" s="1">
        <v>370</v>
      </c>
      <c r="B931" s="1" t="s">
        <v>2693</v>
      </c>
      <c r="C931" s="1" t="s">
        <v>72</v>
      </c>
      <c r="D931" s="1">
        <v>0.02</v>
      </c>
      <c r="E931" s="1">
        <v>20.99</v>
      </c>
      <c r="F931" s="1">
        <v>4.8099999999999996</v>
      </c>
      <c r="G931" s="1" t="s">
        <v>40</v>
      </c>
      <c r="H931" s="1" t="s">
        <v>96</v>
      </c>
      <c r="I931" s="1" t="s">
        <v>42</v>
      </c>
      <c r="J931" s="1" t="s">
        <v>137</v>
      </c>
      <c r="K931" s="1" t="s">
        <v>146</v>
      </c>
      <c r="L931" s="1" t="s">
        <v>1433</v>
      </c>
      <c r="M931" s="1">
        <v>0.57999999999999996</v>
      </c>
      <c r="N931" s="1" t="s">
        <v>34</v>
      </c>
      <c r="O931" s="1" t="s">
        <v>113</v>
      </c>
      <c r="P931" s="1" t="s">
        <v>333</v>
      </c>
      <c r="Q931" s="1" t="s">
        <v>1660</v>
      </c>
      <c r="R931" s="1">
        <v>4240</v>
      </c>
      <c r="S931" s="2">
        <v>42151</v>
      </c>
      <c r="T931" s="2">
        <v>42153</v>
      </c>
      <c r="U931" s="1">
        <v>49.787999999999997</v>
      </c>
      <c r="V931" s="1">
        <v>15</v>
      </c>
      <c r="W931" s="45">
        <v>266.39</v>
      </c>
      <c r="X931" s="1">
        <v>90291</v>
      </c>
      <c r="Y931" s="1">
        <f>DataSheet!$E1602-DataSheet!$D1602</f>
        <v>5.99</v>
      </c>
      <c r="Z931" s="1" t="str">
        <f>_xlfn.IFS(DataSheet!$O1602="Central","Chris",DataSheet!$O1602="East","Erin",DataSheet!$O1602="South","Sam",DataSheet!$O1602="West","William")</f>
        <v>William</v>
      </c>
    </row>
    <row r="932" spans="1:26" ht="15" x14ac:dyDescent="0.25">
      <c r="A932" s="1">
        <v>371</v>
      </c>
      <c r="B932" s="1" t="s">
        <v>2694</v>
      </c>
      <c r="C932" s="1" t="s">
        <v>72</v>
      </c>
      <c r="D932" s="1">
        <v>0.05</v>
      </c>
      <c r="E932" s="1">
        <v>5.4</v>
      </c>
      <c r="F932" s="1">
        <v>7.78</v>
      </c>
      <c r="G932" s="1" t="s">
        <v>89</v>
      </c>
      <c r="H932" s="1" t="s">
        <v>96</v>
      </c>
      <c r="I932" s="1" t="s">
        <v>50</v>
      </c>
      <c r="J932" s="1" t="s">
        <v>74</v>
      </c>
      <c r="K932" s="1" t="s">
        <v>75</v>
      </c>
      <c r="L932" s="1" t="s">
        <v>1486</v>
      </c>
      <c r="M932" s="1">
        <v>0.37</v>
      </c>
      <c r="N932" s="1" t="s">
        <v>34</v>
      </c>
      <c r="O932" s="1" t="s">
        <v>113</v>
      </c>
      <c r="P932" s="1" t="s">
        <v>405</v>
      </c>
      <c r="Q932" s="1" t="s">
        <v>2695</v>
      </c>
      <c r="R932" s="1">
        <v>2149</v>
      </c>
      <c r="S932" s="2">
        <v>42151</v>
      </c>
      <c r="T932" s="2">
        <v>42153</v>
      </c>
      <c r="U932" s="1">
        <v>-132.62950000000001</v>
      </c>
      <c r="V932" s="1">
        <v>9</v>
      </c>
      <c r="W932" s="45">
        <v>51.82</v>
      </c>
      <c r="X932" s="1">
        <v>90291</v>
      </c>
      <c r="Y932" s="1">
        <f>DataSheet!$E1603-DataSheet!$D1603</f>
        <v>62.14</v>
      </c>
      <c r="Z932" s="1" t="str">
        <f>_xlfn.IFS(DataSheet!$O1603="Central","Chris",DataSheet!$O1603="East","Erin",DataSheet!$O1603="South","Sam",DataSheet!$O1603="West","William")</f>
        <v>William</v>
      </c>
    </row>
    <row r="933" spans="1:26" ht="15" x14ac:dyDescent="0.25">
      <c r="A933" s="1">
        <v>3011</v>
      </c>
      <c r="B933" s="1" t="s">
        <v>2316</v>
      </c>
      <c r="C933" s="1" t="s">
        <v>27</v>
      </c>
      <c r="D933" s="1">
        <v>0.03</v>
      </c>
      <c r="E933" s="1">
        <v>5.98</v>
      </c>
      <c r="F933" s="1">
        <v>5.35</v>
      </c>
      <c r="G933" s="1" t="s">
        <v>40</v>
      </c>
      <c r="H933" s="1" t="s">
        <v>96</v>
      </c>
      <c r="I933" s="1" t="s">
        <v>50</v>
      </c>
      <c r="J933" s="1" t="s">
        <v>90</v>
      </c>
      <c r="K933" s="1" t="s">
        <v>75</v>
      </c>
      <c r="L933" s="1" t="s">
        <v>811</v>
      </c>
      <c r="M933" s="1">
        <v>0.4</v>
      </c>
      <c r="N933" s="1" t="s">
        <v>34</v>
      </c>
      <c r="O933" s="1" t="s">
        <v>113</v>
      </c>
      <c r="P933" s="1" t="s">
        <v>405</v>
      </c>
      <c r="Q933" s="1" t="s">
        <v>790</v>
      </c>
      <c r="R933" s="1">
        <v>2113</v>
      </c>
      <c r="S933" s="2">
        <v>42152</v>
      </c>
      <c r="T933" s="2">
        <v>42153</v>
      </c>
      <c r="U933" s="1">
        <v>-23.5</v>
      </c>
      <c r="V933" s="1">
        <v>16</v>
      </c>
      <c r="W933" s="45">
        <v>107.08</v>
      </c>
      <c r="X933" s="1">
        <v>56486</v>
      </c>
      <c r="Y933" s="1">
        <f>DataSheet!$E1606-DataSheet!$D1606</f>
        <v>21.98</v>
      </c>
      <c r="Z933" s="1" t="str">
        <f>_xlfn.IFS(DataSheet!$O1606="Central","Chris",DataSheet!$O1606="East","Erin",DataSheet!$O1606="South","Sam",DataSheet!$O1606="West","William")</f>
        <v>William</v>
      </c>
    </row>
    <row r="934" spans="1:26" ht="15" x14ac:dyDescent="0.25">
      <c r="A934" s="1">
        <v>2765</v>
      </c>
      <c r="B934" s="1" t="s">
        <v>2703</v>
      </c>
      <c r="C934" s="1" t="s">
        <v>49</v>
      </c>
      <c r="D934" s="1">
        <v>0.03</v>
      </c>
      <c r="E934" s="1">
        <v>5.85</v>
      </c>
      <c r="F934" s="1">
        <v>2.27</v>
      </c>
      <c r="G934" s="1" t="s">
        <v>40</v>
      </c>
      <c r="H934" s="1" t="s">
        <v>96</v>
      </c>
      <c r="I934" s="1" t="s">
        <v>50</v>
      </c>
      <c r="J934" s="1" t="s">
        <v>51</v>
      </c>
      <c r="K934" s="1" t="s">
        <v>52</v>
      </c>
      <c r="L934" s="1" t="s">
        <v>2704</v>
      </c>
      <c r="M934" s="1">
        <v>0.56000000000000005</v>
      </c>
      <c r="N934" s="1" t="s">
        <v>34</v>
      </c>
      <c r="O934" s="1" t="s">
        <v>113</v>
      </c>
      <c r="P934" s="1" t="s">
        <v>399</v>
      </c>
      <c r="Q934" s="1" t="s">
        <v>2705</v>
      </c>
      <c r="R934" s="1">
        <v>8021</v>
      </c>
      <c r="S934" s="2">
        <v>42152</v>
      </c>
      <c r="T934" s="2">
        <v>42154</v>
      </c>
      <c r="U934" s="1">
        <v>-5.08</v>
      </c>
      <c r="V934" s="1">
        <v>7</v>
      </c>
      <c r="W934" s="45">
        <v>41.4</v>
      </c>
      <c r="X934" s="1">
        <v>90725</v>
      </c>
      <c r="Y934" s="1">
        <f>DataSheet!$E1609-DataSheet!$D1609</f>
        <v>355.89000000000004</v>
      </c>
      <c r="Z934" s="1" t="str">
        <f>_xlfn.IFS(DataSheet!$O1609="Central","Chris",DataSheet!$O1609="East","Erin",DataSheet!$O1609="South","Sam",DataSheet!$O1609="West","William")</f>
        <v>William</v>
      </c>
    </row>
    <row r="935" spans="1:26" ht="15" x14ac:dyDescent="0.25">
      <c r="A935" s="1">
        <v>15</v>
      </c>
      <c r="B935" s="1" t="s">
        <v>2073</v>
      </c>
      <c r="C935" s="1" t="s">
        <v>118</v>
      </c>
      <c r="D935" s="1">
        <v>0.01</v>
      </c>
      <c r="E935" s="1">
        <v>35.94</v>
      </c>
      <c r="F935" s="1">
        <v>6.66</v>
      </c>
      <c r="G935" s="1" t="s">
        <v>40</v>
      </c>
      <c r="H935" s="1" t="s">
        <v>29</v>
      </c>
      <c r="I935" s="1" t="s">
        <v>50</v>
      </c>
      <c r="J935" s="1" t="s">
        <v>347</v>
      </c>
      <c r="K935" s="1" t="s">
        <v>75</v>
      </c>
      <c r="L935" s="1" t="s">
        <v>2124</v>
      </c>
      <c r="M935" s="1">
        <v>0.4</v>
      </c>
      <c r="N935" s="1" t="s">
        <v>34</v>
      </c>
      <c r="O935" s="1" t="s">
        <v>113</v>
      </c>
      <c r="P935" s="1" t="s">
        <v>114</v>
      </c>
      <c r="Q935" s="1" t="s">
        <v>2075</v>
      </c>
      <c r="R935" s="1">
        <v>11787</v>
      </c>
      <c r="S935" s="2">
        <v>42152</v>
      </c>
      <c r="T935" s="2">
        <v>42152</v>
      </c>
      <c r="U935" s="1">
        <v>261.87569999999999</v>
      </c>
      <c r="V935" s="1">
        <v>10</v>
      </c>
      <c r="W935" s="45">
        <v>379.53</v>
      </c>
      <c r="X935" s="1">
        <v>86839</v>
      </c>
      <c r="Y935" s="1">
        <f>DataSheet!$E1610-DataSheet!$D1610</f>
        <v>218.71</v>
      </c>
      <c r="Z935" s="1" t="str">
        <f>_xlfn.IFS(DataSheet!$O1610="Central","Chris",DataSheet!$O1610="East","Erin",DataSheet!$O1610="South","Sam",DataSheet!$O1610="West","William")</f>
        <v>William</v>
      </c>
    </row>
    <row r="936" spans="1:26" ht="15" x14ac:dyDescent="0.25">
      <c r="A936" s="1">
        <v>2709</v>
      </c>
      <c r="B936" s="1" t="s">
        <v>2706</v>
      </c>
      <c r="C936" s="1" t="s">
        <v>118</v>
      </c>
      <c r="D936" s="1">
        <v>7.0000000000000007E-2</v>
      </c>
      <c r="E936" s="1">
        <v>60.97</v>
      </c>
      <c r="F936" s="1">
        <v>4.5</v>
      </c>
      <c r="G936" s="1" t="s">
        <v>40</v>
      </c>
      <c r="H936" s="1" t="s">
        <v>41</v>
      </c>
      <c r="I936" s="1" t="s">
        <v>50</v>
      </c>
      <c r="J936" s="1" t="s">
        <v>97</v>
      </c>
      <c r="K936" s="1" t="s">
        <v>75</v>
      </c>
      <c r="L936" s="1" t="s">
        <v>98</v>
      </c>
      <c r="M936" s="1">
        <v>0.56000000000000005</v>
      </c>
      <c r="N936" s="1" t="s">
        <v>34</v>
      </c>
      <c r="O936" s="1" t="s">
        <v>113</v>
      </c>
      <c r="P936" s="1" t="s">
        <v>420</v>
      </c>
      <c r="Q936" s="1" t="s">
        <v>2707</v>
      </c>
      <c r="R936" s="1">
        <v>21042</v>
      </c>
      <c r="S936" s="2">
        <v>42152</v>
      </c>
      <c r="T936" s="2">
        <v>42154</v>
      </c>
      <c r="U936" s="1">
        <v>-41.77</v>
      </c>
      <c r="V936" s="1">
        <v>1</v>
      </c>
      <c r="W936" s="45">
        <v>57.84</v>
      </c>
      <c r="X936" s="1">
        <v>89240</v>
      </c>
      <c r="Y936" s="1">
        <f>DataSheet!$E1611-DataSheet!$D1611</f>
        <v>4.2300000000000004</v>
      </c>
      <c r="Z936" s="1" t="str">
        <f>_xlfn.IFS(DataSheet!$O1611="Central","Chris",DataSheet!$O1611="East","Erin",DataSheet!$O1611="South","Sam",DataSheet!$O1611="West","William")</f>
        <v>William</v>
      </c>
    </row>
    <row r="937" spans="1:26" ht="15" x14ac:dyDescent="0.25">
      <c r="A937" s="1">
        <v>2709</v>
      </c>
      <c r="B937" s="1" t="s">
        <v>2706</v>
      </c>
      <c r="C937" s="1" t="s">
        <v>118</v>
      </c>
      <c r="D937" s="1">
        <v>0</v>
      </c>
      <c r="E937" s="1">
        <v>90.98</v>
      </c>
      <c r="F937" s="1">
        <v>56.2</v>
      </c>
      <c r="G937" s="1" t="s">
        <v>40</v>
      </c>
      <c r="H937" s="1" t="s">
        <v>41</v>
      </c>
      <c r="I937" s="1" t="s">
        <v>30</v>
      </c>
      <c r="J937" s="1" t="s">
        <v>128</v>
      </c>
      <c r="K937" s="1" t="s">
        <v>146</v>
      </c>
      <c r="L937" s="1" t="s">
        <v>809</v>
      </c>
      <c r="M937" s="1">
        <v>0.74</v>
      </c>
      <c r="N937" s="1" t="s">
        <v>34</v>
      </c>
      <c r="O937" s="1" t="s">
        <v>113</v>
      </c>
      <c r="P937" s="1" t="s">
        <v>420</v>
      </c>
      <c r="Q937" s="1" t="s">
        <v>2707</v>
      </c>
      <c r="R937" s="1">
        <v>21042</v>
      </c>
      <c r="S937" s="2">
        <v>42152</v>
      </c>
      <c r="T937" s="2">
        <v>42154</v>
      </c>
      <c r="U937" s="1">
        <v>-1014.11</v>
      </c>
      <c r="V937" s="1">
        <v>15</v>
      </c>
      <c r="W937" s="45">
        <v>1425.71</v>
      </c>
      <c r="X937" s="1">
        <v>89240</v>
      </c>
      <c r="Y937" s="1">
        <f>DataSheet!$E1612-DataSheet!$D1612</f>
        <v>39.449999999999996</v>
      </c>
      <c r="Z937" s="1" t="str">
        <f>_xlfn.IFS(DataSheet!$O1612="Central","Chris",DataSheet!$O1612="East","Erin",DataSheet!$O1612="South","Sam",DataSheet!$O1612="West","William")</f>
        <v>William</v>
      </c>
    </row>
    <row r="938" spans="1:26" ht="15" x14ac:dyDescent="0.25">
      <c r="A938" s="1">
        <v>663</v>
      </c>
      <c r="B938" s="1" t="s">
        <v>2708</v>
      </c>
      <c r="C938" s="1" t="s">
        <v>27</v>
      </c>
      <c r="D938" s="1">
        <v>0.02</v>
      </c>
      <c r="E938" s="1">
        <v>14.58</v>
      </c>
      <c r="F938" s="1">
        <v>7.4</v>
      </c>
      <c r="G938" s="1" t="s">
        <v>40</v>
      </c>
      <c r="H938" s="1" t="s">
        <v>73</v>
      </c>
      <c r="I938" s="1" t="s">
        <v>30</v>
      </c>
      <c r="J938" s="1" t="s">
        <v>128</v>
      </c>
      <c r="K938" s="1" t="s">
        <v>75</v>
      </c>
      <c r="L938" s="1" t="s">
        <v>2709</v>
      </c>
      <c r="M938" s="1">
        <v>0.48</v>
      </c>
      <c r="N938" s="1" t="s">
        <v>34</v>
      </c>
      <c r="O938" s="1" t="s">
        <v>113</v>
      </c>
      <c r="P938" s="1" t="s">
        <v>319</v>
      </c>
      <c r="Q938" s="1" t="s">
        <v>2256</v>
      </c>
      <c r="R938" s="1">
        <v>43952</v>
      </c>
      <c r="S938" s="2">
        <v>42153</v>
      </c>
      <c r="T938" s="2">
        <v>42156</v>
      </c>
      <c r="U938" s="1">
        <v>10.802</v>
      </c>
      <c r="V938" s="1">
        <v>17</v>
      </c>
      <c r="W938" s="45">
        <v>261.33999999999997</v>
      </c>
      <c r="X938" s="1">
        <v>90922</v>
      </c>
      <c r="Y938" s="1">
        <f>DataSheet!$E1614-DataSheet!$D1614</f>
        <v>65.97999999999999</v>
      </c>
      <c r="Z938" s="1" t="str">
        <f>_xlfn.IFS(DataSheet!$O1614="Central","Chris",DataSheet!$O1614="East","Erin",DataSheet!$O1614="South","Sam",DataSheet!$O1614="West","William")</f>
        <v>William</v>
      </c>
    </row>
    <row r="939" spans="1:26" ht="15" x14ac:dyDescent="0.25">
      <c r="A939" s="1">
        <v>1026</v>
      </c>
      <c r="B939" s="1" t="s">
        <v>1057</v>
      </c>
      <c r="C939" s="1" t="s">
        <v>39</v>
      </c>
      <c r="D939" s="1">
        <v>0.1</v>
      </c>
      <c r="E939" s="1">
        <v>5.98</v>
      </c>
      <c r="F939" s="1">
        <v>3.85</v>
      </c>
      <c r="G939" s="1" t="s">
        <v>40</v>
      </c>
      <c r="H939" s="1" t="s">
        <v>29</v>
      </c>
      <c r="I939" s="1" t="s">
        <v>42</v>
      </c>
      <c r="J939" s="1" t="s">
        <v>43</v>
      </c>
      <c r="K939" s="1" t="s">
        <v>44</v>
      </c>
      <c r="L939" s="1" t="s">
        <v>1100</v>
      </c>
      <c r="M939" s="1">
        <v>0.68</v>
      </c>
      <c r="N939" s="1" t="s">
        <v>34</v>
      </c>
      <c r="O939" s="1" t="s">
        <v>113</v>
      </c>
      <c r="P939" s="1" t="s">
        <v>114</v>
      </c>
      <c r="Q939" s="1" t="s">
        <v>1059</v>
      </c>
      <c r="R939" s="1">
        <v>11722</v>
      </c>
      <c r="S939" s="2">
        <v>42153</v>
      </c>
      <c r="T939" s="2">
        <v>42154</v>
      </c>
      <c r="U939" s="1">
        <v>18.922000000000001</v>
      </c>
      <c r="V939" s="1">
        <v>26</v>
      </c>
      <c r="W939" s="45">
        <v>151.55000000000001</v>
      </c>
      <c r="X939" s="1">
        <v>89008</v>
      </c>
      <c r="Y939" s="1">
        <f>DataSheet!$E1615-DataSheet!$D1615</f>
        <v>31.71</v>
      </c>
      <c r="Z939" s="1" t="str">
        <f>_xlfn.IFS(DataSheet!$O1615="Central","Chris",DataSheet!$O1615="East","Erin",DataSheet!$O1615="South","Sam",DataSheet!$O1615="West","William")</f>
        <v>William</v>
      </c>
    </row>
    <row r="940" spans="1:26" ht="15" x14ac:dyDescent="0.25">
      <c r="A940" s="1">
        <v>1026</v>
      </c>
      <c r="B940" s="1" t="s">
        <v>1057</v>
      </c>
      <c r="C940" s="1" t="s">
        <v>39</v>
      </c>
      <c r="D940" s="1">
        <v>7.0000000000000007E-2</v>
      </c>
      <c r="E940" s="1">
        <v>2.61</v>
      </c>
      <c r="F940" s="1">
        <v>0.5</v>
      </c>
      <c r="G940" s="1" t="s">
        <v>40</v>
      </c>
      <c r="H940" s="1" t="s">
        <v>29</v>
      </c>
      <c r="I940" s="1" t="s">
        <v>50</v>
      </c>
      <c r="J940" s="1" t="s">
        <v>154</v>
      </c>
      <c r="K940" s="1" t="s">
        <v>75</v>
      </c>
      <c r="L940" s="1" t="s">
        <v>1369</v>
      </c>
      <c r="M940" s="1">
        <v>0.39</v>
      </c>
      <c r="N940" s="1" t="s">
        <v>34</v>
      </c>
      <c r="O940" s="1" t="s">
        <v>113</v>
      </c>
      <c r="P940" s="1" t="s">
        <v>114</v>
      </c>
      <c r="Q940" s="1" t="s">
        <v>1059</v>
      </c>
      <c r="R940" s="1">
        <v>11722</v>
      </c>
      <c r="S940" s="2">
        <v>42153</v>
      </c>
      <c r="T940" s="2">
        <v>42156</v>
      </c>
      <c r="U940" s="1">
        <v>39.350700000000003</v>
      </c>
      <c r="V940" s="1">
        <v>22</v>
      </c>
      <c r="W940" s="45">
        <v>57.03</v>
      </c>
      <c r="X940" s="1">
        <v>89008</v>
      </c>
      <c r="Y940" s="1">
        <f>DataSheet!$E1616-DataSheet!$D1616</f>
        <v>5.98</v>
      </c>
      <c r="Z940" s="1" t="str">
        <f>_xlfn.IFS(DataSheet!$O1616="Central","Chris",DataSheet!$O1616="East","Erin",DataSheet!$O1616="South","Sam",DataSheet!$O1616="West","William")</f>
        <v>William</v>
      </c>
    </row>
    <row r="941" spans="1:26" ht="15" x14ac:dyDescent="0.25">
      <c r="A941" s="1">
        <v>1062</v>
      </c>
      <c r="B941" s="1" t="s">
        <v>1829</v>
      </c>
      <c r="C941" s="1" t="s">
        <v>49</v>
      </c>
      <c r="D941" s="1">
        <v>0.04</v>
      </c>
      <c r="E941" s="1">
        <v>22.38</v>
      </c>
      <c r="F941" s="1">
        <v>15.1</v>
      </c>
      <c r="G941" s="1" t="s">
        <v>40</v>
      </c>
      <c r="H941" s="1" t="s">
        <v>29</v>
      </c>
      <c r="I941" s="1" t="s">
        <v>50</v>
      </c>
      <c r="J941" s="1" t="s">
        <v>74</v>
      </c>
      <c r="K941" s="1" t="s">
        <v>75</v>
      </c>
      <c r="L941" s="1" t="s">
        <v>1087</v>
      </c>
      <c r="M941" s="1">
        <v>0.38</v>
      </c>
      <c r="N941" s="1" t="s">
        <v>34</v>
      </c>
      <c r="O941" s="1" t="s">
        <v>113</v>
      </c>
      <c r="P941" s="1" t="s">
        <v>114</v>
      </c>
      <c r="Q941" s="1" t="s">
        <v>1830</v>
      </c>
      <c r="R941" s="1">
        <v>11727</v>
      </c>
      <c r="S941" s="2">
        <v>42154</v>
      </c>
      <c r="T941" s="2">
        <v>42162</v>
      </c>
      <c r="U941" s="1">
        <v>16.021799999999999</v>
      </c>
      <c r="V941" s="1">
        <v>18</v>
      </c>
      <c r="W941" s="45">
        <v>403.53</v>
      </c>
      <c r="X941" s="1">
        <v>91355</v>
      </c>
      <c r="Y941" s="1">
        <f>DataSheet!$E1625-DataSheet!$D1625</f>
        <v>47.9</v>
      </c>
      <c r="Z941" s="1" t="str">
        <f>_xlfn.IFS(DataSheet!$O1625="Central","Chris",DataSheet!$O1625="East","Erin",DataSheet!$O1625="South","Sam",DataSheet!$O1625="West","William")</f>
        <v>William</v>
      </c>
    </row>
    <row r="942" spans="1:26" ht="15" x14ac:dyDescent="0.25">
      <c r="A942" s="1">
        <v>1062</v>
      </c>
      <c r="B942" s="1" t="s">
        <v>1829</v>
      </c>
      <c r="C942" s="1" t="s">
        <v>49</v>
      </c>
      <c r="D942" s="1">
        <v>0.06</v>
      </c>
      <c r="E942" s="1">
        <v>17.78</v>
      </c>
      <c r="F942" s="1">
        <v>5.03</v>
      </c>
      <c r="G942" s="1" t="s">
        <v>40</v>
      </c>
      <c r="H942" s="1" t="s">
        <v>29</v>
      </c>
      <c r="I942" s="1" t="s">
        <v>30</v>
      </c>
      <c r="J942" s="1" t="s">
        <v>128</v>
      </c>
      <c r="K942" s="1" t="s">
        <v>75</v>
      </c>
      <c r="L942" s="1" t="s">
        <v>2719</v>
      </c>
      <c r="M942" s="1">
        <v>0.54</v>
      </c>
      <c r="N942" s="1" t="s">
        <v>34</v>
      </c>
      <c r="O942" s="1" t="s">
        <v>113</v>
      </c>
      <c r="P942" s="1" t="s">
        <v>114</v>
      </c>
      <c r="Q942" s="1" t="s">
        <v>1830</v>
      </c>
      <c r="R942" s="1">
        <v>11727</v>
      </c>
      <c r="S942" s="2">
        <v>42154</v>
      </c>
      <c r="T942" s="2">
        <v>42157</v>
      </c>
      <c r="U942" s="1">
        <v>38.067300000000003</v>
      </c>
      <c r="V942" s="1">
        <v>3</v>
      </c>
      <c r="W942" s="45">
        <v>55.17</v>
      </c>
      <c r="X942" s="1">
        <v>91355</v>
      </c>
      <c r="Y942" s="1">
        <f>DataSheet!$E1626-DataSheet!$D1626</f>
        <v>442.14</v>
      </c>
      <c r="Z942" s="1" t="str">
        <f>_xlfn.IFS(DataSheet!$O1626="Central","Chris",DataSheet!$O1626="East","Erin",DataSheet!$O1626="South","Sam",DataSheet!$O1626="West","William")</f>
        <v>William</v>
      </c>
    </row>
    <row r="943" spans="1:26" ht="15" x14ac:dyDescent="0.25">
      <c r="A943" s="1">
        <v>2980</v>
      </c>
      <c r="B943" s="1" t="s">
        <v>823</v>
      </c>
      <c r="C943" s="1" t="s">
        <v>49</v>
      </c>
      <c r="D943" s="1">
        <v>0.04</v>
      </c>
      <c r="E943" s="1">
        <v>2.88</v>
      </c>
      <c r="F943" s="1">
        <v>1.01</v>
      </c>
      <c r="G943" s="1" t="s">
        <v>40</v>
      </c>
      <c r="H943" s="1" t="s">
        <v>96</v>
      </c>
      <c r="I943" s="1" t="s">
        <v>50</v>
      </c>
      <c r="J943" s="1" t="s">
        <v>51</v>
      </c>
      <c r="K943" s="1" t="s">
        <v>52</v>
      </c>
      <c r="L943" s="1" t="s">
        <v>993</v>
      </c>
      <c r="M943" s="1">
        <v>0.55000000000000004</v>
      </c>
      <c r="N943" s="1" t="s">
        <v>34</v>
      </c>
      <c r="O943" s="1" t="s">
        <v>113</v>
      </c>
      <c r="P943" s="1" t="s">
        <v>319</v>
      </c>
      <c r="Q943" s="1" t="s">
        <v>825</v>
      </c>
      <c r="R943" s="1">
        <v>44870</v>
      </c>
      <c r="S943" s="2">
        <v>42154</v>
      </c>
      <c r="T943" s="2">
        <v>42159</v>
      </c>
      <c r="U943" s="1">
        <v>15.246</v>
      </c>
      <c r="V943" s="1">
        <v>39</v>
      </c>
      <c r="W943" s="45">
        <v>111.92</v>
      </c>
      <c r="X943" s="1">
        <v>86548</v>
      </c>
      <c r="Y943" s="1">
        <f>DataSheet!$E1631-DataSheet!$D1631</f>
        <v>499.96000000000004</v>
      </c>
      <c r="Z943" s="1" t="str">
        <f>_xlfn.IFS(DataSheet!$O1631="Central","Chris",DataSheet!$O1631="East","Erin",DataSheet!$O1631="South","Sam",DataSheet!$O1631="West","William")</f>
        <v>William</v>
      </c>
    </row>
    <row r="944" spans="1:26" ht="15" x14ac:dyDescent="0.25">
      <c r="A944" s="1">
        <v>2817</v>
      </c>
      <c r="B944" s="1" t="s">
        <v>2725</v>
      </c>
      <c r="C944" s="1" t="s">
        <v>39</v>
      </c>
      <c r="D944" s="1">
        <v>0.05</v>
      </c>
      <c r="E944" s="1">
        <v>4.71</v>
      </c>
      <c r="F944" s="1">
        <v>0.7</v>
      </c>
      <c r="G944" s="1" t="s">
        <v>89</v>
      </c>
      <c r="H944" s="1" t="s">
        <v>96</v>
      </c>
      <c r="I944" s="1" t="s">
        <v>50</v>
      </c>
      <c r="J944" s="1" t="s">
        <v>178</v>
      </c>
      <c r="K944" s="1" t="s">
        <v>52</v>
      </c>
      <c r="L944" s="1" t="s">
        <v>2726</v>
      </c>
      <c r="M944" s="1">
        <v>0.8</v>
      </c>
      <c r="N944" s="1" t="s">
        <v>34</v>
      </c>
      <c r="O944" s="1" t="s">
        <v>113</v>
      </c>
      <c r="P944" s="1" t="s">
        <v>319</v>
      </c>
      <c r="Q944" s="1" t="s">
        <v>2727</v>
      </c>
      <c r="R944" s="1">
        <v>43055</v>
      </c>
      <c r="S944" s="2">
        <v>42156</v>
      </c>
      <c r="T944" s="2">
        <v>42157</v>
      </c>
      <c r="U944" s="1">
        <v>-2.3759999999999999</v>
      </c>
      <c r="V944" s="1">
        <v>2</v>
      </c>
      <c r="W944" s="45">
        <v>12.16</v>
      </c>
      <c r="X944" s="1">
        <v>89743</v>
      </c>
      <c r="Y944" s="1">
        <f>DataSheet!$E1634-DataSheet!$D1634</f>
        <v>15.89</v>
      </c>
      <c r="Z944" s="1" t="str">
        <f>_xlfn.IFS(DataSheet!$O1634="Central","Chris",DataSheet!$O1634="East","Erin",DataSheet!$O1634="South","Sam",DataSheet!$O1634="West","William")</f>
        <v>William</v>
      </c>
    </row>
    <row r="945" spans="1:26" ht="15" x14ac:dyDescent="0.25">
      <c r="A945" s="1">
        <v>2817</v>
      </c>
      <c r="B945" s="1" t="s">
        <v>2725</v>
      </c>
      <c r="C945" s="1" t="s">
        <v>39</v>
      </c>
      <c r="D945" s="1">
        <v>0.04</v>
      </c>
      <c r="E945" s="1">
        <v>55.99</v>
      </c>
      <c r="F945" s="1">
        <v>1.25</v>
      </c>
      <c r="G945" s="1" t="s">
        <v>89</v>
      </c>
      <c r="H945" s="1" t="s">
        <v>96</v>
      </c>
      <c r="I945" s="1" t="s">
        <v>42</v>
      </c>
      <c r="J945" s="1" t="s">
        <v>137</v>
      </c>
      <c r="K945" s="1" t="s">
        <v>44</v>
      </c>
      <c r="L945" s="1" t="s">
        <v>2728</v>
      </c>
      <c r="M945" s="1">
        <v>0.35</v>
      </c>
      <c r="N945" s="1" t="s">
        <v>34</v>
      </c>
      <c r="O945" s="1" t="s">
        <v>113</v>
      </c>
      <c r="P945" s="1" t="s">
        <v>319</v>
      </c>
      <c r="Q945" s="1" t="s">
        <v>2727</v>
      </c>
      <c r="R945" s="1">
        <v>43055</v>
      </c>
      <c r="S945" s="2">
        <v>42156</v>
      </c>
      <c r="T945" s="2">
        <v>42157</v>
      </c>
      <c r="U945" s="1">
        <v>-18.3216</v>
      </c>
      <c r="V945" s="1">
        <v>3</v>
      </c>
      <c r="W945" s="45">
        <v>147.56</v>
      </c>
      <c r="X945" s="1">
        <v>89743</v>
      </c>
      <c r="Y945" s="1">
        <f>DataSheet!$E1635-DataSheet!$D1635</f>
        <v>95.899999999999991</v>
      </c>
      <c r="Z945" s="1" t="str">
        <f>_xlfn.IFS(DataSheet!$O1635="Central","Chris",DataSheet!$O1635="East","Erin",DataSheet!$O1635="South","Sam",DataSheet!$O1635="West","William")</f>
        <v>William</v>
      </c>
    </row>
    <row r="946" spans="1:26" ht="15" x14ac:dyDescent="0.25">
      <c r="A946" s="1">
        <v>2737</v>
      </c>
      <c r="B946" s="1" t="s">
        <v>2272</v>
      </c>
      <c r="C946" s="1" t="s">
        <v>118</v>
      </c>
      <c r="D946" s="1">
        <v>0.03</v>
      </c>
      <c r="E946" s="1">
        <v>15.31</v>
      </c>
      <c r="F946" s="1">
        <v>8.7799999999999994</v>
      </c>
      <c r="G946" s="1" t="s">
        <v>40</v>
      </c>
      <c r="H946" s="1" t="s">
        <v>29</v>
      </c>
      <c r="I946" s="1" t="s">
        <v>50</v>
      </c>
      <c r="J946" s="1" t="s">
        <v>80</v>
      </c>
      <c r="K946" s="1" t="s">
        <v>75</v>
      </c>
      <c r="L946" s="1" t="s">
        <v>2436</v>
      </c>
      <c r="M946" s="1">
        <v>0.56999999999999995</v>
      </c>
      <c r="N946" s="1" t="s">
        <v>34</v>
      </c>
      <c r="O946" s="1" t="s">
        <v>113</v>
      </c>
      <c r="P946" s="1" t="s">
        <v>635</v>
      </c>
      <c r="Q946" s="1" t="s">
        <v>1948</v>
      </c>
      <c r="R946" s="1">
        <v>5701</v>
      </c>
      <c r="S946" s="2">
        <v>42156</v>
      </c>
      <c r="T946" s="2">
        <v>42157</v>
      </c>
      <c r="U946" s="1">
        <v>-57.56</v>
      </c>
      <c r="V946" s="1">
        <v>12</v>
      </c>
      <c r="W946" s="45">
        <v>194.08</v>
      </c>
      <c r="X946" s="1">
        <v>89019</v>
      </c>
      <c r="Y946" s="1">
        <f>DataSheet!$E1640-DataSheet!$D1640</f>
        <v>8.24</v>
      </c>
      <c r="Z946" s="1" t="str">
        <f>_xlfn.IFS(DataSheet!$O1640="Central","Chris",DataSheet!$O1640="East","Erin",DataSheet!$O1640="South","Sam",DataSheet!$O1640="West","William")</f>
        <v>William</v>
      </c>
    </row>
    <row r="947" spans="1:26" ht="15" x14ac:dyDescent="0.25">
      <c r="A947" s="1">
        <v>1690</v>
      </c>
      <c r="B947" s="1" t="s">
        <v>752</v>
      </c>
      <c r="C947" s="1" t="s">
        <v>72</v>
      </c>
      <c r="D947" s="1">
        <v>0.09</v>
      </c>
      <c r="E947" s="1">
        <v>95.43</v>
      </c>
      <c r="F947" s="1">
        <v>19.989999999999998</v>
      </c>
      <c r="G947" s="1" t="s">
        <v>40</v>
      </c>
      <c r="H947" s="1" t="s">
        <v>96</v>
      </c>
      <c r="I947" s="1" t="s">
        <v>50</v>
      </c>
      <c r="J947" s="1" t="s">
        <v>80</v>
      </c>
      <c r="K947" s="1" t="s">
        <v>75</v>
      </c>
      <c r="L947" s="1" t="s">
        <v>1439</v>
      </c>
      <c r="M947" s="1">
        <v>0.79</v>
      </c>
      <c r="N947" s="1" t="s">
        <v>34</v>
      </c>
      <c r="O947" s="1" t="s">
        <v>113</v>
      </c>
      <c r="P947" s="1" t="s">
        <v>322</v>
      </c>
      <c r="Q947" s="1" t="s">
        <v>754</v>
      </c>
      <c r="R947" s="1">
        <v>17112</v>
      </c>
      <c r="S947" s="2">
        <v>42156</v>
      </c>
      <c r="T947" s="2">
        <v>42157</v>
      </c>
      <c r="U947" s="1">
        <v>-143.23500000000001</v>
      </c>
      <c r="V947" s="1">
        <v>22</v>
      </c>
      <c r="W947" s="45">
        <v>2053.6</v>
      </c>
      <c r="X947" s="1">
        <v>91078</v>
      </c>
      <c r="Y947" s="1">
        <f>DataSheet!$E1646-DataSheet!$D1646</f>
        <v>40.909999999999997</v>
      </c>
      <c r="Z947" s="1" t="str">
        <f>_xlfn.IFS(DataSheet!$O1646="Central","Chris",DataSheet!$O1646="East","Erin",DataSheet!$O1646="South","Sam",DataSheet!$O1646="West","William")</f>
        <v>William</v>
      </c>
    </row>
    <row r="948" spans="1:26" ht="15" x14ac:dyDescent="0.25">
      <c r="A948" s="1">
        <v>142</v>
      </c>
      <c r="B948" s="1" t="s">
        <v>2736</v>
      </c>
      <c r="C948" s="1" t="s">
        <v>27</v>
      </c>
      <c r="D948" s="1">
        <v>0.03</v>
      </c>
      <c r="E948" s="1">
        <v>22.84</v>
      </c>
      <c r="F948" s="1">
        <v>11.54</v>
      </c>
      <c r="G948" s="1" t="s">
        <v>40</v>
      </c>
      <c r="H948" s="1" t="s">
        <v>29</v>
      </c>
      <c r="I948" s="1" t="s">
        <v>50</v>
      </c>
      <c r="J948" s="1" t="s">
        <v>90</v>
      </c>
      <c r="K948" s="1" t="s">
        <v>75</v>
      </c>
      <c r="L948" s="1" t="s">
        <v>1843</v>
      </c>
      <c r="M948" s="1">
        <v>0.39</v>
      </c>
      <c r="N948" s="1" t="s">
        <v>34</v>
      </c>
      <c r="O948" s="1" t="s">
        <v>113</v>
      </c>
      <c r="P948" s="1" t="s">
        <v>250</v>
      </c>
      <c r="Q948" s="1" t="s">
        <v>2737</v>
      </c>
      <c r="R948" s="1">
        <v>6401</v>
      </c>
      <c r="S948" s="2">
        <v>42157</v>
      </c>
      <c r="T948" s="2">
        <v>42158</v>
      </c>
      <c r="U948" s="1">
        <v>91.956000000000003</v>
      </c>
      <c r="V948" s="1">
        <v>13</v>
      </c>
      <c r="W948" s="45">
        <v>312.58999999999997</v>
      </c>
      <c r="X948" s="1">
        <v>91087</v>
      </c>
      <c r="Y948" s="1">
        <f>DataSheet!$E1648-DataSheet!$D1648</f>
        <v>10.93</v>
      </c>
      <c r="Z948" s="1" t="str">
        <f>_xlfn.IFS(DataSheet!$O1648="Central","Chris",DataSheet!$O1648="East","Erin",DataSheet!$O1648="South","Sam",DataSheet!$O1648="West","William")</f>
        <v>William</v>
      </c>
    </row>
    <row r="949" spans="1:26" ht="15" x14ac:dyDescent="0.25">
      <c r="A949" s="1">
        <v>144</v>
      </c>
      <c r="B949" s="1" t="s">
        <v>2738</v>
      </c>
      <c r="C949" s="1" t="s">
        <v>27</v>
      </c>
      <c r="D949" s="1">
        <v>0.05</v>
      </c>
      <c r="E949" s="1">
        <v>10.98</v>
      </c>
      <c r="F949" s="1">
        <v>3.37</v>
      </c>
      <c r="G949" s="1" t="s">
        <v>40</v>
      </c>
      <c r="H949" s="1" t="s">
        <v>29</v>
      </c>
      <c r="I949" s="1" t="s">
        <v>50</v>
      </c>
      <c r="J949" s="1" t="s">
        <v>570</v>
      </c>
      <c r="K949" s="1" t="s">
        <v>44</v>
      </c>
      <c r="L949" s="1" t="s">
        <v>2131</v>
      </c>
      <c r="M949" s="1">
        <v>0.56999999999999995</v>
      </c>
      <c r="N949" s="1" t="s">
        <v>34</v>
      </c>
      <c r="O949" s="1" t="s">
        <v>113</v>
      </c>
      <c r="P949" s="1" t="s">
        <v>405</v>
      </c>
      <c r="Q949" s="1" t="s">
        <v>2739</v>
      </c>
      <c r="R949" s="1">
        <v>2664</v>
      </c>
      <c r="S949" s="2">
        <v>42157</v>
      </c>
      <c r="T949" s="2">
        <v>42158</v>
      </c>
      <c r="U949" s="1">
        <v>-2.544</v>
      </c>
      <c r="V949" s="1">
        <v>6</v>
      </c>
      <c r="W949" s="45">
        <v>64.400000000000006</v>
      </c>
      <c r="X949" s="1">
        <v>91087</v>
      </c>
      <c r="Y949" s="1">
        <f>DataSheet!$E1649-DataSheet!$D1649</f>
        <v>175.93</v>
      </c>
      <c r="Z949" s="1" t="str">
        <f>_xlfn.IFS(DataSheet!$O1649="Central","Chris",DataSheet!$O1649="East","Erin",DataSheet!$O1649="South","Sam",DataSheet!$O1649="West","William")</f>
        <v>William</v>
      </c>
    </row>
    <row r="950" spans="1:26" ht="15" x14ac:dyDescent="0.25">
      <c r="A950" s="1">
        <v>210</v>
      </c>
      <c r="B950" s="1" t="s">
        <v>581</v>
      </c>
      <c r="C950" s="1" t="s">
        <v>118</v>
      </c>
      <c r="D950" s="1">
        <v>0.09</v>
      </c>
      <c r="E950" s="1">
        <v>5.4</v>
      </c>
      <c r="F950" s="1">
        <v>7.78</v>
      </c>
      <c r="G950" s="1" t="s">
        <v>89</v>
      </c>
      <c r="H950" s="1" t="s">
        <v>73</v>
      </c>
      <c r="I950" s="1" t="s">
        <v>50</v>
      </c>
      <c r="J950" s="1" t="s">
        <v>74</v>
      </c>
      <c r="K950" s="1" t="s">
        <v>75</v>
      </c>
      <c r="L950" s="1" t="s">
        <v>1486</v>
      </c>
      <c r="M950" s="1">
        <v>0.37</v>
      </c>
      <c r="N950" s="1" t="s">
        <v>34</v>
      </c>
      <c r="O950" s="1" t="s">
        <v>113</v>
      </c>
      <c r="P950" s="1" t="s">
        <v>114</v>
      </c>
      <c r="Q950" s="1" t="s">
        <v>583</v>
      </c>
      <c r="R950" s="1">
        <v>12180</v>
      </c>
      <c r="S950" s="2">
        <v>42157</v>
      </c>
      <c r="T950" s="2">
        <v>42157</v>
      </c>
      <c r="U950" s="1">
        <v>-21.487749999999998</v>
      </c>
      <c r="V950" s="1">
        <v>4</v>
      </c>
      <c r="W950" s="45">
        <v>27.3</v>
      </c>
      <c r="X950" s="1">
        <v>85966</v>
      </c>
      <c r="Y950" s="1">
        <f>DataSheet!$E1653-DataSheet!$D1653</f>
        <v>3.23</v>
      </c>
      <c r="Z950" s="1" t="str">
        <f>_xlfn.IFS(DataSheet!$O1653="Central","Chris",DataSheet!$O1653="East","Erin",DataSheet!$O1653="South","Sam",DataSheet!$O1653="West","William")</f>
        <v>William</v>
      </c>
    </row>
    <row r="951" spans="1:26" ht="15" x14ac:dyDescent="0.25">
      <c r="A951" s="1">
        <v>210</v>
      </c>
      <c r="B951" s="1" t="s">
        <v>581</v>
      </c>
      <c r="C951" s="1" t="s">
        <v>118</v>
      </c>
      <c r="D951" s="1">
        <v>0.02</v>
      </c>
      <c r="E951" s="1">
        <v>20.28</v>
      </c>
      <c r="F951" s="1">
        <v>6.68</v>
      </c>
      <c r="G951" s="1" t="s">
        <v>40</v>
      </c>
      <c r="H951" s="1" t="s">
        <v>73</v>
      </c>
      <c r="I951" s="1" t="s">
        <v>30</v>
      </c>
      <c r="J951" s="1" t="s">
        <v>128</v>
      </c>
      <c r="K951" s="1" t="s">
        <v>75</v>
      </c>
      <c r="L951" s="1" t="s">
        <v>2743</v>
      </c>
      <c r="M951" s="1">
        <v>0.53</v>
      </c>
      <c r="N951" s="1" t="s">
        <v>34</v>
      </c>
      <c r="O951" s="1" t="s">
        <v>113</v>
      </c>
      <c r="P951" s="1" t="s">
        <v>114</v>
      </c>
      <c r="Q951" s="1" t="s">
        <v>583</v>
      </c>
      <c r="R951" s="1">
        <v>12180</v>
      </c>
      <c r="S951" s="2">
        <v>42157</v>
      </c>
      <c r="T951" s="2">
        <v>42157</v>
      </c>
      <c r="U951" s="1">
        <v>44.677500000000002</v>
      </c>
      <c r="V951" s="1">
        <v>3</v>
      </c>
      <c r="W951" s="45">
        <v>64.75</v>
      </c>
      <c r="X951" s="1">
        <v>85966</v>
      </c>
      <c r="Y951" s="1">
        <f>DataSheet!$E1654-DataSheet!$D1654</f>
        <v>6.95</v>
      </c>
      <c r="Z951" s="1" t="str">
        <f>_xlfn.IFS(DataSheet!$O1654="Central","Chris",DataSheet!$O1654="East","Erin",DataSheet!$O1654="South","Sam",DataSheet!$O1654="West","William")</f>
        <v>William</v>
      </c>
    </row>
    <row r="952" spans="1:26" ht="15" x14ac:dyDescent="0.25">
      <c r="A952" s="1">
        <v>210</v>
      </c>
      <c r="B952" s="1" t="s">
        <v>581</v>
      </c>
      <c r="C952" s="1" t="s">
        <v>118</v>
      </c>
      <c r="D952" s="1">
        <v>0</v>
      </c>
      <c r="E952" s="1">
        <v>11.55</v>
      </c>
      <c r="F952" s="1">
        <v>2.36</v>
      </c>
      <c r="G952" s="1" t="s">
        <v>40</v>
      </c>
      <c r="H952" s="1" t="s">
        <v>73</v>
      </c>
      <c r="I952" s="1" t="s">
        <v>50</v>
      </c>
      <c r="J952" s="1" t="s">
        <v>51</v>
      </c>
      <c r="K952" s="1" t="s">
        <v>52</v>
      </c>
      <c r="L952" s="1" t="s">
        <v>382</v>
      </c>
      <c r="M952" s="1">
        <v>0.55000000000000004</v>
      </c>
      <c r="N952" s="1" t="s">
        <v>34</v>
      </c>
      <c r="O952" s="1" t="s">
        <v>113</v>
      </c>
      <c r="P952" s="1" t="s">
        <v>114</v>
      </c>
      <c r="Q952" s="1" t="s">
        <v>583</v>
      </c>
      <c r="R952" s="1">
        <v>12180</v>
      </c>
      <c r="S952" s="2">
        <v>42157</v>
      </c>
      <c r="T952" s="2">
        <v>42158</v>
      </c>
      <c r="U952" s="1">
        <v>23.594999999999999</v>
      </c>
      <c r="V952" s="1">
        <v>5</v>
      </c>
      <c r="W952" s="45">
        <v>62.98</v>
      </c>
      <c r="X952" s="1">
        <v>85966</v>
      </c>
      <c r="Y952" s="1">
        <f>DataSheet!$E1655-DataSheet!$D1655</f>
        <v>85.96</v>
      </c>
      <c r="Z952" s="1" t="str">
        <f>_xlfn.IFS(DataSheet!$O1655="Central","Chris",DataSheet!$O1655="East","Erin",DataSheet!$O1655="South","Sam",DataSheet!$O1655="West","William")</f>
        <v>William</v>
      </c>
    </row>
    <row r="953" spans="1:26" ht="15" x14ac:dyDescent="0.25">
      <c r="A953" s="1">
        <v>211</v>
      </c>
      <c r="B953" s="1" t="s">
        <v>264</v>
      </c>
      <c r="C953" s="1" t="s">
        <v>118</v>
      </c>
      <c r="D953" s="1">
        <v>0.05</v>
      </c>
      <c r="E953" s="1">
        <v>2.08</v>
      </c>
      <c r="F953" s="1">
        <v>2.56</v>
      </c>
      <c r="G953" s="1" t="s">
        <v>40</v>
      </c>
      <c r="H953" s="1" t="s">
        <v>73</v>
      </c>
      <c r="I953" s="1" t="s">
        <v>50</v>
      </c>
      <c r="J953" s="1" t="s">
        <v>570</v>
      </c>
      <c r="K953" s="1" t="s">
        <v>44</v>
      </c>
      <c r="L953" s="1" t="s">
        <v>1169</v>
      </c>
      <c r="M953" s="1">
        <v>0.55000000000000004</v>
      </c>
      <c r="N953" s="1" t="s">
        <v>34</v>
      </c>
      <c r="O953" s="1" t="s">
        <v>113</v>
      </c>
      <c r="P953" s="1" t="s">
        <v>114</v>
      </c>
      <c r="Q953" s="1" t="s">
        <v>265</v>
      </c>
      <c r="R953" s="1">
        <v>13501</v>
      </c>
      <c r="S953" s="2">
        <v>42157</v>
      </c>
      <c r="T953" s="2">
        <v>42158</v>
      </c>
      <c r="U953" s="1">
        <v>-36.25</v>
      </c>
      <c r="V953" s="1">
        <v>20</v>
      </c>
      <c r="W953" s="45">
        <v>42.29</v>
      </c>
      <c r="X953" s="1">
        <v>85966</v>
      </c>
      <c r="Y953" s="1">
        <f>DataSheet!$E1656-DataSheet!$D1656</f>
        <v>5.75</v>
      </c>
      <c r="Z953" s="1" t="str">
        <f>_xlfn.IFS(DataSheet!$O1656="Central","Chris",DataSheet!$O1656="East","Erin",DataSheet!$O1656="South","Sam",DataSheet!$O1656="West","William")</f>
        <v>William</v>
      </c>
    </row>
    <row r="954" spans="1:26" ht="15" x14ac:dyDescent="0.25">
      <c r="A954" s="1">
        <v>3374</v>
      </c>
      <c r="B954" s="1" t="s">
        <v>2744</v>
      </c>
      <c r="C954" s="1" t="s">
        <v>118</v>
      </c>
      <c r="D954" s="1">
        <v>0.01</v>
      </c>
      <c r="E954" s="1">
        <v>179.29</v>
      </c>
      <c r="F954" s="1">
        <v>29.21</v>
      </c>
      <c r="G954" s="1" t="s">
        <v>28</v>
      </c>
      <c r="H954" s="1" t="s">
        <v>96</v>
      </c>
      <c r="I954" s="1" t="s">
        <v>30</v>
      </c>
      <c r="J954" s="1" t="s">
        <v>31</v>
      </c>
      <c r="K954" s="1" t="s">
        <v>32</v>
      </c>
      <c r="L954" s="1" t="s">
        <v>545</v>
      </c>
      <c r="M954" s="1">
        <v>0.76</v>
      </c>
      <c r="N954" s="1" t="s">
        <v>34</v>
      </c>
      <c r="O954" s="1" t="s">
        <v>113</v>
      </c>
      <c r="P954" s="1" t="s">
        <v>420</v>
      </c>
      <c r="Q954" s="1" t="s">
        <v>2745</v>
      </c>
      <c r="R954" s="1">
        <v>21113</v>
      </c>
      <c r="S954" s="2">
        <v>42157</v>
      </c>
      <c r="T954" s="2">
        <v>42159</v>
      </c>
      <c r="U954" s="1">
        <v>66.362219999999994</v>
      </c>
      <c r="V954" s="1">
        <v>8</v>
      </c>
      <c r="W954" s="45">
        <v>1487.9</v>
      </c>
      <c r="X954" s="1">
        <v>87473</v>
      </c>
      <c r="Y954" s="1">
        <f>DataSheet!$E1657-DataSheet!$D1657</f>
        <v>6.3900000000000006</v>
      </c>
      <c r="Z954" s="1" t="str">
        <f>_xlfn.IFS(DataSheet!$O1657="Central","Chris",DataSheet!$O1657="East","Erin",DataSheet!$O1657="South","Sam",DataSheet!$O1657="West","William")</f>
        <v>William</v>
      </c>
    </row>
    <row r="955" spans="1:26" ht="15" x14ac:dyDescent="0.25">
      <c r="A955" s="1">
        <v>1170</v>
      </c>
      <c r="B955" s="1" t="s">
        <v>2746</v>
      </c>
      <c r="C955" s="1" t="s">
        <v>72</v>
      </c>
      <c r="D955" s="1">
        <v>0.09</v>
      </c>
      <c r="E955" s="1">
        <v>9.7799999999999994</v>
      </c>
      <c r="F955" s="1">
        <v>1.39</v>
      </c>
      <c r="G955" s="1" t="s">
        <v>40</v>
      </c>
      <c r="H955" s="1" t="s">
        <v>41</v>
      </c>
      <c r="I955" s="1" t="s">
        <v>50</v>
      </c>
      <c r="J955" s="1" t="s">
        <v>347</v>
      </c>
      <c r="K955" s="1" t="s">
        <v>75</v>
      </c>
      <c r="L955" s="1" t="s">
        <v>1513</v>
      </c>
      <c r="M955" s="1">
        <v>0.39</v>
      </c>
      <c r="N955" s="1" t="s">
        <v>34</v>
      </c>
      <c r="O955" s="1" t="s">
        <v>113</v>
      </c>
      <c r="P955" s="1" t="s">
        <v>1610</v>
      </c>
      <c r="Q955" s="1" t="s">
        <v>2727</v>
      </c>
      <c r="R955" s="1">
        <v>19711</v>
      </c>
      <c r="S955" s="2">
        <v>42157</v>
      </c>
      <c r="T955" s="2">
        <v>42158</v>
      </c>
      <c r="U955" s="1">
        <v>125.20740000000001</v>
      </c>
      <c r="V955" s="1">
        <v>19</v>
      </c>
      <c r="W955" s="45">
        <v>181.46</v>
      </c>
      <c r="X955" s="1">
        <v>87520</v>
      </c>
      <c r="Y955" s="1">
        <f>DataSheet!$E1658-DataSheet!$D1658</f>
        <v>230.89999999999998</v>
      </c>
      <c r="Z955" s="1" t="str">
        <f>_xlfn.IFS(DataSheet!$O1658="Central","Chris",DataSheet!$O1658="East","Erin",DataSheet!$O1658="South","Sam",DataSheet!$O1658="West","William")</f>
        <v>William</v>
      </c>
    </row>
    <row r="956" spans="1:26" ht="15" x14ac:dyDescent="0.25">
      <c r="A956" s="1">
        <v>1170</v>
      </c>
      <c r="B956" s="1" t="s">
        <v>2746</v>
      </c>
      <c r="C956" s="1" t="s">
        <v>72</v>
      </c>
      <c r="D956" s="1">
        <v>0</v>
      </c>
      <c r="E956" s="1">
        <v>200.99</v>
      </c>
      <c r="F956" s="1">
        <v>8.08</v>
      </c>
      <c r="G956" s="1" t="s">
        <v>40</v>
      </c>
      <c r="H956" s="1" t="s">
        <v>41</v>
      </c>
      <c r="I956" s="1" t="s">
        <v>42</v>
      </c>
      <c r="J956" s="1" t="s">
        <v>137</v>
      </c>
      <c r="K956" s="1" t="s">
        <v>75</v>
      </c>
      <c r="L956" s="1" t="s">
        <v>2747</v>
      </c>
      <c r="M956" s="1">
        <v>0.59</v>
      </c>
      <c r="N956" s="1" t="s">
        <v>34</v>
      </c>
      <c r="O956" s="1" t="s">
        <v>113</v>
      </c>
      <c r="P956" s="1" t="s">
        <v>1610</v>
      </c>
      <c r="Q956" s="1" t="s">
        <v>2727</v>
      </c>
      <c r="R956" s="1">
        <v>19711</v>
      </c>
      <c r="S956" s="2">
        <v>42157</v>
      </c>
      <c r="T956" s="2">
        <v>42159</v>
      </c>
      <c r="U956" s="1">
        <v>281.53440000000001</v>
      </c>
      <c r="V956" s="1">
        <v>6</v>
      </c>
      <c r="W956" s="45">
        <v>1076.3</v>
      </c>
      <c r="X956" s="1">
        <v>87520</v>
      </c>
      <c r="Y956" s="1">
        <f>DataSheet!$E1659-DataSheet!$D1659</f>
        <v>31.709999999999997</v>
      </c>
      <c r="Z956" s="1" t="str">
        <f>_xlfn.IFS(DataSheet!$O1659="Central","Chris",DataSheet!$O1659="East","Erin",DataSheet!$O1659="South","Sam",DataSheet!$O1659="West","William")</f>
        <v>William</v>
      </c>
    </row>
    <row r="957" spans="1:26" ht="15" x14ac:dyDescent="0.25">
      <c r="A957" s="1">
        <v>1998</v>
      </c>
      <c r="B957" s="1" t="s">
        <v>2756</v>
      </c>
      <c r="C957" s="1" t="s">
        <v>72</v>
      </c>
      <c r="D957" s="1">
        <v>0.06</v>
      </c>
      <c r="E957" s="1">
        <v>4.42</v>
      </c>
      <c r="F957" s="1">
        <v>4.99</v>
      </c>
      <c r="G957" s="1" t="s">
        <v>40</v>
      </c>
      <c r="H957" s="1" t="s">
        <v>96</v>
      </c>
      <c r="I957" s="1" t="s">
        <v>50</v>
      </c>
      <c r="J957" s="1" t="s">
        <v>347</v>
      </c>
      <c r="K957" s="1" t="s">
        <v>75</v>
      </c>
      <c r="L957" s="1" t="s">
        <v>2074</v>
      </c>
      <c r="M957" s="1">
        <v>0.38</v>
      </c>
      <c r="N957" s="1" t="s">
        <v>34</v>
      </c>
      <c r="O957" s="1" t="s">
        <v>113</v>
      </c>
      <c r="P957" s="1" t="s">
        <v>114</v>
      </c>
      <c r="Q957" s="1" t="s">
        <v>2757</v>
      </c>
      <c r="R957" s="1">
        <v>11758</v>
      </c>
      <c r="S957" s="2">
        <v>42158</v>
      </c>
      <c r="T957" s="2">
        <v>42160</v>
      </c>
      <c r="U957" s="1">
        <v>-10.435</v>
      </c>
      <c r="V957" s="1">
        <v>3</v>
      </c>
      <c r="W957" s="45">
        <v>14.85</v>
      </c>
      <c r="X957" s="1">
        <v>90568</v>
      </c>
      <c r="Y957" s="1">
        <f>DataSheet!$E1667-DataSheet!$D1667</f>
        <v>115.99</v>
      </c>
      <c r="Z957" s="1" t="str">
        <f>_xlfn.IFS(DataSheet!$O1667="Central","Chris",DataSheet!$O1667="East","Erin",DataSheet!$O1667="South","Sam",DataSheet!$O1667="West","William")</f>
        <v>William</v>
      </c>
    </row>
    <row r="958" spans="1:26" ht="15" x14ac:dyDescent="0.25">
      <c r="A958" s="1">
        <v>2391</v>
      </c>
      <c r="B958" s="1" t="s">
        <v>2680</v>
      </c>
      <c r="C958" s="1" t="s">
        <v>72</v>
      </c>
      <c r="D958" s="1">
        <v>0</v>
      </c>
      <c r="E958" s="1">
        <v>999.99</v>
      </c>
      <c r="F958" s="1">
        <v>13.99</v>
      </c>
      <c r="G958" s="1" t="s">
        <v>40</v>
      </c>
      <c r="H958" s="1" t="s">
        <v>96</v>
      </c>
      <c r="I958" s="1" t="s">
        <v>42</v>
      </c>
      <c r="J958" s="1" t="s">
        <v>58</v>
      </c>
      <c r="K958" s="1" t="s">
        <v>146</v>
      </c>
      <c r="L958" s="1" t="s">
        <v>1018</v>
      </c>
      <c r="M958" s="1">
        <v>0.36</v>
      </c>
      <c r="N958" s="1" t="s">
        <v>34</v>
      </c>
      <c r="O958" s="1" t="s">
        <v>113</v>
      </c>
      <c r="P958" s="1" t="s">
        <v>114</v>
      </c>
      <c r="Q958" s="1" t="s">
        <v>2682</v>
      </c>
      <c r="R958" s="1">
        <v>11572</v>
      </c>
      <c r="S958" s="2">
        <v>42159</v>
      </c>
      <c r="T958" s="2">
        <v>42161</v>
      </c>
      <c r="U958" s="1">
        <v>-1455.9972</v>
      </c>
      <c r="V958" s="1">
        <v>1</v>
      </c>
      <c r="W958" s="45">
        <v>1009.99</v>
      </c>
      <c r="X958" s="1">
        <v>91123</v>
      </c>
      <c r="Y958" s="1">
        <f>DataSheet!$E1673-DataSheet!$D1673</f>
        <v>35.980000000000004</v>
      </c>
      <c r="Z958" s="1" t="str">
        <f>_xlfn.IFS(DataSheet!$O1673="Central","Chris",DataSheet!$O1673="East","Erin",DataSheet!$O1673="South","Sam",DataSheet!$O1673="West","William")</f>
        <v>William</v>
      </c>
    </row>
    <row r="959" spans="1:26" ht="15" x14ac:dyDescent="0.25">
      <c r="A959" s="1">
        <v>2391</v>
      </c>
      <c r="B959" s="1" t="s">
        <v>2680</v>
      </c>
      <c r="C959" s="1" t="s">
        <v>72</v>
      </c>
      <c r="D959" s="1">
        <v>0.05</v>
      </c>
      <c r="E959" s="1">
        <v>6.48</v>
      </c>
      <c r="F959" s="1">
        <v>5.14</v>
      </c>
      <c r="G959" s="1" t="s">
        <v>89</v>
      </c>
      <c r="H959" s="1" t="s">
        <v>96</v>
      </c>
      <c r="I959" s="1" t="s">
        <v>50</v>
      </c>
      <c r="J959" s="1" t="s">
        <v>90</v>
      </c>
      <c r="K959" s="1" t="s">
        <v>75</v>
      </c>
      <c r="L959" s="1" t="s">
        <v>1747</v>
      </c>
      <c r="M959" s="1">
        <v>0.37</v>
      </c>
      <c r="N959" s="1" t="s">
        <v>34</v>
      </c>
      <c r="O959" s="1" t="s">
        <v>113</v>
      </c>
      <c r="P959" s="1" t="s">
        <v>114</v>
      </c>
      <c r="Q959" s="1" t="s">
        <v>2682</v>
      </c>
      <c r="R959" s="1">
        <v>11572</v>
      </c>
      <c r="S959" s="2">
        <v>42159</v>
      </c>
      <c r="T959" s="2">
        <v>42160</v>
      </c>
      <c r="U959" s="1">
        <v>-22.56</v>
      </c>
      <c r="V959" s="1">
        <v>13</v>
      </c>
      <c r="W959" s="45">
        <v>92.16</v>
      </c>
      <c r="X959" s="1">
        <v>91123</v>
      </c>
      <c r="Y959" s="1">
        <f>DataSheet!$E1674-DataSheet!$D1674</f>
        <v>73.98</v>
      </c>
      <c r="Z959" s="1" t="str">
        <f>_xlfn.IFS(DataSheet!$O1674="Central","Chris",DataSheet!$O1674="East","Erin",DataSheet!$O1674="South","Sam",DataSheet!$O1674="West","William")</f>
        <v>William</v>
      </c>
    </row>
    <row r="960" spans="1:26" ht="15" x14ac:dyDescent="0.25">
      <c r="A960" s="1">
        <v>2549</v>
      </c>
      <c r="B960" s="1" t="s">
        <v>2253</v>
      </c>
      <c r="C960" s="1" t="s">
        <v>72</v>
      </c>
      <c r="D960" s="1">
        <v>0.09</v>
      </c>
      <c r="E960" s="1">
        <v>5.98</v>
      </c>
      <c r="F960" s="1">
        <v>1.67</v>
      </c>
      <c r="G960" s="1" t="s">
        <v>40</v>
      </c>
      <c r="H960" s="1" t="s">
        <v>29</v>
      </c>
      <c r="I960" s="1" t="s">
        <v>50</v>
      </c>
      <c r="J960" s="1" t="s">
        <v>51</v>
      </c>
      <c r="K960" s="1" t="s">
        <v>52</v>
      </c>
      <c r="L960" s="1" t="s">
        <v>2761</v>
      </c>
      <c r="M960" s="1">
        <v>0.51</v>
      </c>
      <c r="N960" s="1" t="s">
        <v>34</v>
      </c>
      <c r="O960" s="1" t="s">
        <v>113</v>
      </c>
      <c r="P960" s="1" t="s">
        <v>319</v>
      </c>
      <c r="Q960" s="1" t="s">
        <v>2254</v>
      </c>
      <c r="R960" s="1">
        <v>43213</v>
      </c>
      <c r="S960" s="2">
        <v>42159</v>
      </c>
      <c r="T960" s="2">
        <v>42162</v>
      </c>
      <c r="U960" s="1">
        <v>35.805</v>
      </c>
      <c r="V960" s="1">
        <v>20</v>
      </c>
      <c r="W960" s="45">
        <v>110.68</v>
      </c>
      <c r="X960" s="1">
        <v>88658</v>
      </c>
      <c r="Y960" s="1">
        <f>DataSheet!$E1676-DataSheet!$D1676</f>
        <v>7.27</v>
      </c>
      <c r="Z960" s="1" t="str">
        <f>_xlfn.IFS(DataSheet!$O1676="Central","Chris",DataSheet!$O1676="East","Erin",DataSheet!$O1676="South","Sam",DataSheet!$O1676="West","William")</f>
        <v>William</v>
      </c>
    </row>
    <row r="961" spans="1:26" ht="15" x14ac:dyDescent="0.25">
      <c r="A961" s="1">
        <v>2884</v>
      </c>
      <c r="B961" s="1" t="s">
        <v>1742</v>
      </c>
      <c r="C961" s="1" t="s">
        <v>39</v>
      </c>
      <c r="D961" s="1">
        <v>0.09</v>
      </c>
      <c r="E961" s="1">
        <v>363.25</v>
      </c>
      <c r="F961" s="1">
        <v>19.989999999999998</v>
      </c>
      <c r="G961" s="1" t="s">
        <v>40</v>
      </c>
      <c r="H961" s="1" t="s">
        <v>41</v>
      </c>
      <c r="I961" s="1" t="s">
        <v>50</v>
      </c>
      <c r="J961" s="1" t="s">
        <v>97</v>
      </c>
      <c r="K961" s="1" t="s">
        <v>75</v>
      </c>
      <c r="L961" s="1" t="s">
        <v>201</v>
      </c>
      <c r="M961" s="1">
        <v>0.56999999999999995</v>
      </c>
      <c r="N961" s="1" t="s">
        <v>34</v>
      </c>
      <c r="O961" s="1" t="s">
        <v>113</v>
      </c>
      <c r="P961" s="1" t="s">
        <v>319</v>
      </c>
      <c r="Q961" s="1" t="s">
        <v>1743</v>
      </c>
      <c r="R961" s="1">
        <v>44039</v>
      </c>
      <c r="S961" s="2">
        <v>42160</v>
      </c>
      <c r="T961" s="2">
        <v>42161</v>
      </c>
      <c r="U961" s="1">
        <v>1231.6569</v>
      </c>
      <c r="V961" s="1">
        <v>5</v>
      </c>
      <c r="W961" s="45">
        <v>1785.01</v>
      </c>
      <c r="X961" s="1">
        <v>87633</v>
      </c>
      <c r="Y961" s="1">
        <f>DataSheet!$E1678-DataSheet!$D1678</f>
        <v>14.17</v>
      </c>
      <c r="Z961" s="1" t="str">
        <f>_xlfn.IFS(DataSheet!$O1678="Central","Chris",DataSheet!$O1678="East","Erin",DataSheet!$O1678="South","Sam",DataSheet!$O1678="West","William")</f>
        <v>William</v>
      </c>
    </row>
    <row r="962" spans="1:26" ht="15" x14ac:dyDescent="0.25">
      <c r="A962" s="1">
        <v>2506</v>
      </c>
      <c r="B962" s="1" t="s">
        <v>2766</v>
      </c>
      <c r="C962" s="1" t="s">
        <v>118</v>
      </c>
      <c r="D962" s="1">
        <v>0.02</v>
      </c>
      <c r="E962" s="1">
        <v>6.48</v>
      </c>
      <c r="F962" s="1">
        <v>8.74</v>
      </c>
      <c r="G962" s="1" t="s">
        <v>40</v>
      </c>
      <c r="H962" s="1" t="s">
        <v>73</v>
      </c>
      <c r="I962" s="1" t="s">
        <v>50</v>
      </c>
      <c r="J962" s="1" t="s">
        <v>90</v>
      </c>
      <c r="K962" s="1" t="s">
        <v>75</v>
      </c>
      <c r="L962" s="1" t="s">
        <v>2767</v>
      </c>
      <c r="M962" s="1">
        <v>0.36</v>
      </c>
      <c r="N962" s="1" t="s">
        <v>34</v>
      </c>
      <c r="O962" s="1" t="s">
        <v>113</v>
      </c>
      <c r="P962" s="1" t="s">
        <v>250</v>
      </c>
      <c r="Q962" s="1" t="s">
        <v>2768</v>
      </c>
      <c r="R962" s="1">
        <v>6408</v>
      </c>
      <c r="S962" s="2">
        <v>42160</v>
      </c>
      <c r="T962" s="2">
        <v>42162</v>
      </c>
      <c r="U962" s="1">
        <v>-6.835</v>
      </c>
      <c r="V962" s="1">
        <v>1</v>
      </c>
      <c r="W962" s="45">
        <v>10.72</v>
      </c>
      <c r="X962" s="1">
        <v>87033</v>
      </c>
      <c r="Y962" s="1">
        <f>DataSheet!$E1685-DataSheet!$D1685</f>
        <v>2.83</v>
      </c>
      <c r="Z962" s="1" t="str">
        <f>_xlfn.IFS(DataSheet!$O1685="Central","Chris",DataSheet!$O1685="East","Erin",DataSheet!$O1685="South","Sam",DataSheet!$O1685="West","William")</f>
        <v>William</v>
      </c>
    </row>
    <row r="963" spans="1:26" ht="15" x14ac:dyDescent="0.25">
      <c r="A963" s="1">
        <v>2507</v>
      </c>
      <c r="B963" s="1" t="s">
        <v>2769</v>
      </c>
      <c r="C963" s="1" t="s">
        <v>118</v>
      </c>
      <c r="D963" s="1">
        <v>0.06</v>
      </c>
      <c r="E963" s="1">
        <v>699.99</v>
      </c>
      <c r="F963" s="1">
        <v>24.49</v>
      </c>
      <c r="G963" s="1" t="s">
        <v>89</v>
      </c>
      <c r="H963" s="1" t="s">
        <v>73</v>
      </c>
      <c r="I963" s="1" t="s">
        <v>42</v>
      </c>
      <c r="J963" s="1" t="s">
        <v>65</v>
      </c>
      <c r="K963" s="1" t="s">
        <v>66</v>
      </c>
      <c r="L963" s="1" t="s">
        <v>315</v>
      </c>
      <c r="M963" s="1">
        <v>0.41</v>
      </c>
      <c r="N963" s="1" t="s">
        <v>34</v>
      </c>
      <c r="O963" s="1" t="s">
        <v>113</v>
      </c>
      <c r="P963" s="1" t="s">
        <v>333</v>
      </c>
      <c r="Q963" s="1" t="s">
        <v>889</v>
      </c>
      <c r="R963" s="1">
        <v>4401</v>
      </c>
      <c r="S963" s="2">
        <v>42160</v>
      </c>
      <c r="T963" s="2">
        <v>42162</v>
      </c>
      <c r="U963" s="1">
        <v>7024.2069000000001</v>
      </c>
      <c r="V963" s="1">
        <v>15</v>
      </c>
      <c r="W963" s="45">
        <v>10180.01</v>
      </c>
      <c r="X963" s="1">
        <v>87033</v>
      </c>
      <c r="Y963" s="1">
        <f>DataSheet!$E1686-DataSheet!$D1686</f>
        <v>30.650000000000002</v>
      </c>
      <c r="Z963" s="1" t="str">
        <f>_xlfn.IFS(DataSheet!$O1686="Central","Chris",DataSheet!$O1686="East","Erin",DataSheet!$O1686="South","Sam",DataSheet!$O1686="West","William")</f>
        <v>William</v>
      </c>
    </row>
    <row r="964" spans="1:26" ht="15" x14ac:dyDescent="0.25">
      <c r="A964" s="1">
        <v>2516</v>
      </c>
      <c r="B964" s="1" t="s">
        <v>2770</v>
      </c>
      <c r="C964" s="1" t="s">
        <v>118</v>
      </c>
      <c r="D964" s="1">
        <v>0.02</v>
      </c>
      <c r="E964" s="1">
        <v>17.149999999999999</v>
      </c>
      <c r="F964" s="1">
        <v>4.96</v>
      </c>
      <c r="G964" s="1" t="s">
        <v>40</v>
      </c>
      <c r="H964" s="1" t="s">
        <v>73</v>
      </c>
      <c r="I964" s="1" t="s">
        <v>50</v>
      </c>
      <c r="J964" s="1" t="s">
        <v>80</v>
      </c>
      <c r="K964" s="1" t="s">
        <v>75</v>
      </c>
      <c r="L964" s="1" t="s">
        <v>652</v>
      </c>
      <c r="M964" s="1">
        <v>0.57999999999999996</v>
      </c>
      <c r="N964" s="1" t="s">
        <v>34</v>
      </c>
      <c r="O964" s="1" t="s">
        <v>113</v>
      </c>
      <c r="P964" s="1" t="s">
        <v>399</v>
      </c>
      <c r="Q964" s="1" t="s">
        <v>441</v>
      </c>
      <c r="R964" s="1">
        <v>7631</v>
      </c>
      <c r="S964" s="2">
        <v>42160</v>
      </c>
      <c r="T964" s="2">
        <v>42162</v>
      </c>
      <c r="U964" s="1">
        <v>36.494999999999997</v>
      </c>
      <c r="V964" s="1">
        <v>11</v>
      </c>
      <c r="W964" s="45">
        <v>190.85</v>
      </c>
      <c r="X964" s="1">
        <v>87033</v>
      </c>
      <c r="Y964" s="1">
        <f>DataSheet!$E1687-DataSheet!$D1687</f>
        <v>14.51</v>
      </c>
      <c r="Z964" s="1" t="str">
        <f>_xlfn.IFS(DataSheet!$O1687="Central","Chris",DataSheet!$O1687="East","Erin",DataSheet!$O1687="South","Sam",DataSheet!$O1687="West","William")</f>
        <v>William</v>
      </c>
    </row>
    <row r="965" spans="1:26" ht="15" x14ac:dyDescent="0.25">
      <c r="A965" s="1">
        <v>2520</v>
      </c>
      <c r="B965" s="1" t="s">
        <v>2771</v>
      </c>
      <c r="C965" s="1" t="s">
        <v>118</v>
      </c>
      <c r="D965" s="1">
        <v>7.0000000000000007E-2</v>
      </c>
      <c r="E965" s="1">
        <v>30.98</v>
      </c>
      <c r="F965" s="1">
        <v>8.74</v>
      </c>
      <c r="G965" s="1" t="s">
        <v>40</v>
      </c>
      <c r="H965" s="1" t="s">
        <v>73</v>
      </c>
      <c r="I965" s="1" t="s">
        <v>50</v>
      </c>
      <c r="J965" s="1" t="s">
        <v>90</v>
      </c>
      <c r="K965" s="1" t="s">
        <v>75</v>
      </c>
      <c r="L965" s="1" t="s">
        <v>2588</v>
      </c>
      <c r="M965" s="1">
        <v>0.4</v>
      </c>
      <c r="N965" s="1" t="s">
        <v>34</v>
      </c>
      <c r="O965" s="1" t="s">
        <v>113</v>
      </c>
      <c r="P965" s="1" t="s">
        <v>586</v>
      </c>
      <c r="Q965" s="1" t="s">
        <v>2772</v>
      </c>
      <c r="R965" s="1">
        <v>2908</v>
      </c>
      <c r="S965" s="2">
        <v>42160</v>
      </c>
      <c r="T965" s="2">
        <v>42161</v>
      </c>
      <c r="U965" s="1">
        <v>255.76920000000001</v>
      </c>
      <c r="V965" s="1">
        <v>12</v>
      </c>
      <c r="W965" s="45">
        <v>370.68</v>
      </c>
      <c r="X965" s="1">
        <v>87033</v>
      </c>
      <c r="Y965" s="1">
        <f>DataSheet!$E1688-DataSheet!$D1688</f>
        <v>299.99</v>
      </c>
      <c r="Z965" s="1" t="str">
        <f>_xlfn.IFS(DataSheet!$O1688="Central","Chris",DataSheet!$O1688="East","Erin",DataSheet!$O1688="South","Sam",DataSheet!$O1688="West","William")</f>
        <v>William</v>
      </c>
    </row>
    <row r="966" spans="1:26" ht="15" x14ac:dyDescent="0.25">
      <c r="A966" s="1">
        <v>2522</v>
      </c>
      <c r="B966" s="1" t="s">
        <v>2773</v>
      </c>
      <c r="C966" s="1" t="s">
        <v>118</v>
      </c>
      <c r="D966" s="1">
        <v>0.04</v>
      </c>
      <c r="E966" s="1">
        <v>1360.14</v>
      </c>
      <c r="F966" s="1">
        <v>14.7</v>
      </c>
      <c r="G966" s="1" t="s">
        <v>28</v>
      </c>
      <c r="H966" s="1" t="s">
        <v>73</v>
      </c>
      <c r="I966" s="1" t="s">
        <v>42</v>
      </c>
      <c r="J966" s="1" t="s">
        <v>58</v>
      </c>
      <c r="K966" s="1" t="s">
        <v>59</v>
      </c>
      <c r="L966" s="1" t="s">
        <v>2774</v>
      </c>
      <c r="M966" s="1">
        <v>0.59</v>
      </c>
      <c r="N966" s="1" t="s">
        <v>34</v>
      </c>
      <c r="O966" s="1" t="s">
        <v>113</v>
      </c>
      <c r="P966" s="1" t="s">
        <v>635</v>
      </c>
      <c r="Q966" s="1" t="s">
        <v>930</v>
      </c>
      <c r="R966" s="1">
        <v>5401</v>
      </c>
      <c r="S966" s="2">
        <v>42160</v>
      </c>
      <c r="T966" s="2">
        <v>42163</v>
      </c>
      <c r="U966" s="1">
        <v>2639.01</v>
      </c>
      <c r="V966" s="1">
        <v>6</v>
      </c>
      <c r="W966" s="45">
        <v>7303.05</v>
      </c>
      <c r="X966" s="1">
        <v>87033</v>
      </c>
      <c r="Y966" s="1">
        <f>DataSheet!$E1689-DataSheet!$D1689</f>
        <v>6.4200000000000008</v>
      </c>
      <c r="Z966" s="1" t="str">
        <f>_xlfn.IFS(DataSheet!$O1689="Central","Chris",DataSheet!$O1689="East","Erin",DataSheet!$O1689="South","Sam",DataSheet!$O1689="West","William")</f>
        <v>William</v>
      </c>
    </row>
    <row r="967" spans="1:26" ht="15" x14ac:dyDescent="0.25">
      <c r="A967" s="1">
        <v>711</v>
      </c>
      <c r="B967" s="1" t="s">
        <v>2776</v>
      </c>
      <c r="C967" s="1" t="s">
        <v>27</v>
      </c>
      <c r="D967" s="1">
        <v>7.0000000000000007E-2</v>
      </c>
      <c r="E967" s="1">
        <v>2.84</v>
      </c>
      <c r="F967" s="1">
        <v>0.93</v>
      </c>
      <c r="G967" s="1" t="s">
        <v>40</v>
      </c>
      <c r="H967" s="1" t="s">
        <v>41</v>
      </c>
      <c r="I967" s="1" t="s">
        <v>50</v>
      </c>
      <c r="J967" s="1" t="s">
        <v>51</v>
      </c>
      <c r="K967" s="1" t="s">
        <v>52</v>
      </c>
      <c r="L967" s="1" t="s">
        <v>294</v>
      </c>
      <c r="M967" s="1">
        <v>0.54</v>
      </c>
      <c r="N967" s="1" t="s">
        <v>34</v>
      </c>
      <c r="O967" s="1" t="s">
        <v>113</v>
      </c>
      <c r="P967" s="1" t="s">
        <v>405</v>
      </c>
      <c r="Q967" s="1" t="s">
        <v>2777</v>
      </c>
      <c r="R967" s="1">
        <v>2152</v>
      </c>
      <c r="S967" s="2">
        <v>42161</v>
      </c>
      <c r="T967" s="2">
        <v>42163</v>
      </c>
      <c r="U967" s="1">
        <v>3.8519999999999999</v>
      </c>
      <c r="V967" s="1">
        <v>15</v>
      </c>
      <c r="W967" s="45">
        <v>40.369999999999997</v>
      </c>
      <c r="X967" s="1">
        <v>87978</v>
      </c>
      <c r="Y967" s="1">
        <f>DataSheet!$E1692-DataSheet!$D1692</f>
        <v>160.91999999999999</v>
      </c>
      <c r="Z967" s="1" t="str">
        <f>_xlfn.IFS(DataSheet!$O1692="Central","Chris",DataSheet!$O1692="East","Erin",DataSheet!$O1692="South","Sam",DataSheet!$O1692="West","William")</f>
        <v>William</v>
      </c>
    </row>
    <row r="968" spans="1:26" ht="15" x14ac:dyDescent="0.25">
      <c r="A968" s="1">
        <v>1340</v>
      </c>
      <c r="B968" s="1" t="s">
        <v>1086</v>
      </c>
      <c r="C968" s="1" t="s">
        <v>72</v>
      </c>
      <c r="D968" s="1">
        <v>7.0000000000000007E-2</v>
      </c>
      <c r="E968" s="1">
        <v>3.98</v>
      </c>
      <c r="F968" s="1">
        <v>0.83</v>
      </c>
      <c r="G968" s="1" t="s">
        <v>40</v>
      </c>
      <c r="H968" s="1" t="s">
        <v>73</v>
      </c>
      <c r="I968" s="1" t="s">
        <v>50</v>
      </c>
      <c r="J968" s="1" t="s">
        <v>51</v>
      </c>
      <c r="K968" s="1" t="s">
        <v>52</v>
      </c>
      <c r="L968" s="1" t="s">
        <v>2787</v>
      </c>
      <c r="M968" s="1">
        <v>0.51</v>
      </c>
      <c r="N968" s="1" t="s">
        <v>34</v>
      </c>
      <c r="O968" s="1" t="s">
        <v>113</v>
      </c>
      <c r="P968" s="1" t="s">
        <v>114</v>
      </c>
      <c r="Q968" s="1" t="s">
        <v>115</v>
      </c>
      <c r="R968" s="1">
        <v>10170</v>
      </c>
      <c r="S968" s="2">
        <v>42161</v>
      </c>
      <c r="T968" s="2">
        <v>42164</v>
      </c>
      <c r="U968" s="1">
        <v>27.38</v>
      </c>
      <c r="V968" s="1">
        <v>76</v>
      </c>
      <c r="W968" s="45">
        <v>282.85000000000002</v>
      </c>
      <c r="X968" s="1">
        <v>24455</v>
      </c>
      <c r="Y968" s="1">
        <f>DataSheet!$E1700-DataSheet!$D1700</f>
        <v>17.920000000000002</v>
      </c>
      <c r="Z968" s="1" t="str">
        <f>_xlfn.IFS(DataSheet!$O1700="Central","Chris",DataSheet!$O1700="East","Erin",DataSheet!$O1700="South","Sam",DataSheet!$O1700="West","William")</f>
        <v>William</v>
      </c>
    </row>
    <row r="969" spans="1:26" ht="15" x14ac:dyDescent="0.25">
      <c r="A969" s="1">
        <v>1341</v>
      </c>
      <c r="B969" s="1" t="s">
        <v>1088</v>
      </c>
      <c r="C969" s="1" t="s">
        <v>72</v>
      </c>
      <c r="D969" s="1">
        <v>0</v>
      </c>
      <c r="E969" s="1">
        <v>20.89</v>
      </c>
      <c r="F969" s="1">
        <v>1.99</v>
      </c>
      <c r="G969" s="1" t="s">
        <v>40</v>
      </c>
      <c r="H969" s="1" t="s">
        <v>73</v>
      </c>
      <c r="I969" s="1" t="s">
        <v>42</v>
      </c>
      <c r="J969" s="1" t="s">
        <v>43</v>
      </c>
      <c r="K969" s="1" t="s">
        <v>44</v>
      </c>
      <c r="L969" s="1" t="s">
        <v>2788</v>
      </c>
      <c r="M969" s="1">
        <v>0.48</v>
      </c>
      <c r="N969" s="1" t="s">
        <v>34</v>
      </c>
      <c r="O969" s="1" t="s">
        <v>113</v>
      </c>
      <c r="P969" s="1" t="s">
        <v>322</v>
      </c>
      <c r="Q969" s="1" t="s">
        <v>1089</v>
      </c>
      <c r="R969" s="1">
        <v>17201</v>
      </c>
      <c r="S969" s="2">
        <v>42161</v>
      </c>
      <c r="T969" s="2">
        <v>42163</v>
      </c>
      <c r="U969" s="1">
        <v>-5.2949999999999999</v>
      </c>
      <c r="V969" s="1">
        <v>4</v>
      </c>
      <c r="W969" s="45">
        <v>84.56</v>
      </c>
      <c r="X969" s="1">
        <v>91245</v>
      </c>
      <c r="Y969" s="1">
        <f>DataSheet!$E1701-DataSheet!$D1701</f>
        <v>5.6099999999999994</v>
      </c>
      <c r="Z969" s="1" t="str">
        <f>_xlfn.IFS(DataSheet!$O1701="Central","Chris",DataSheet!$O1701="East","Erin",DataSheet!$O1701="South","Sam",DataSheet!$O1701="West","William")</f>
        <v>William</v>
      </c>
    </row>
    <row r="970" spans="1:26" ht="15" x14ac:dyDescent="0.25">
      <c r="A970" s="1">
        <v>1341</v>
      </c>
      <c r="B970" s="1" t="s">
        <v>1088</v>
      </c>
      <c r="C970" s="1" t="s">
        <v>72</v>
      </c>
      <c r="D970" s="1">
        <v>7.0000000000000007E-2</v>
      </c>
      <c r="E970" s="1">
        <v>3.98</v>
      </c>
      <c r="F970" s="1">
        <v>0.83</v>
      </c>
      <c r="G970" s="1" t="s">
        <v>40</v>
      </c>
      <c r="H970" s="1" t="s">
        <v>73</v>
      </c>
      <c r="I970" s="1" t="s">
        <v>50</v>
      </c>
      <c r="J970" s="1" t="s">
        <v>51</v>
      </c>
      <c r="K970" s="1" t="s">
        <v>52</v>
      </c>
      <c r="L970" s="1" t="s">
        <v>2787</v>
      </c>
      <c r="M970" s="1">
        <v>0.51</v>
      </c>
      <c r="N970" s="1" t="s">
        <v>34</v>
      </c>
      <c r="O970" s="1" t="s">
        <v>113</v>
      </c>
      <c r="P970" s="1" t="s">
        <v>322</v>
      </c>
      <c r="Q970" s="1" t="s">
        <v>1089</v>
      </c>
      <c r="R970" s="1">
        <v>17201</v>
      </c>
      <c r="S970" s="2">
        <v>42161</v>
      </c>
      <c r="T970" s="2">
        <v>42164</v>
      </c>
      <c r="U970" s="1">
        <v>41.07</v>
      </c>
      <c r="V970" s="1">
        <v>19</v>
      </c>
      <c r="W970" s="45">
        <v>70.709999999999994</v>
      </c>
      <c r="X970" s="1">
        <v>91245</v>
      </c>
      <c r="Y970" s="1">
        <f>DataSheet!$E1702-DataSheet!$D1702</f>
        <v>22.78</v>
      </c>
      <c r="Z970" s="1" t="str">
        <f>_xlfn.IFS(DataSheet!$O1702="Central","Chris",DataSheet!$O1702="East","Erin",DataSheet!$O1702="South","Sam",DataSheet!$O1702="West","William")</f>
        <v>William</v>
      </c>
    </row>
    <row r="971" spans="1:26" ht="15" x14ac:dyDescent="0.25">
      <c r="A971" s="1">
        <v>737</v>
      </c>
      <c r="B971" s="1" t="s">
        <v>2791</v>
      </c>
      <c r="C971" s="1" t="s">
        <v>49</v>
      </c>
      <c r="D971" s="1">
        <v>0.02</v>
      </c>
      <c r="E971" s="1">
        <v>48.04</v>
      </c>
      <c r="F971" s="1">
        <v>5.79</v>
      </c>
      <c r="G971" s="1" t="s">
        <v>40</v>
      </c>
      <c r="H971" s="1" t="s">
        <v>41</v>
      </c>
      <c r="I971" s="1" t="s">
        <v>50</v>
      </c>
      <c r="J971" s="1" t="s">
        <v>90</v>
      </c>
      <c r="K971" s="1" t="s">
        <v>75</v>
      </c>
      <c r="L971" s="1" t="s">
        <v>2203</v>
      </c>
      <c r="M971" s="1">
        <v>0.37</v>
      </c>
      <c r="N971" s="1" t="s">
        <v>34</v>
      </c>
      <c r="O971" s="1" t="s">
        <v>113</v>
      </c>
      <c r="P971" s="1" t="s">
        <v>399</v>
      </c>
      <c r="Q971" s="1" t="s">
        <v>2792</v>
      </c>
      <c r="R971" s="1">
        <v>7003</v>
      </c>
      <c r="S971" s="2">
        <v>42162</v>
      </c>
      <c r="T971" s="2">
        <v>42169</v>
      </c>
      <c r="U971" s="1">
        <v>422.45249999999999</v>
      </c>
      <c r="V971" s="1">
        <v>12</v>
      </c>
      <c r="W971" s="45">
        <v>612.25</v>
      </c>
      <c r="X971" s="1">
        <v>90360</v>
      </c>
      <c r="Y971" s="1">
        <f>DataSheet!$E1706-DataSheet!$D1706</f>
        <v>17.97</v>
      </c>
      <c r="Z971" s="1" t="str">
        <f>_xlfn.IFS(DataSheet!$O1706="Central","Chris",DataSheet!$O1706="East","Erin",DataSheet!$O1706="South","Sam",DataSheet!$O1706="West","William")</f>
        <v>William</v>
      </c>
    </row>
    <row r="972" spans="1:26" ht="15" x14ac:dyDescent="0.25">
      <c r="A972" s="1">
        <v>3137</v>
      </c>
      <c r="B972" s="1" t="s">
        <v>2804</v>
      </c>
      <c r="C972" s="1" t="s">
        <v>72</v>
      </c>
      <c r="D972" s="1">
        <v>0.09</v>
      </c>
      <c r="E972" s="1">
        <v>304.99</v>
      </c>
      <c r="F972" s="1">
        <v>19.989999999999998</v>
      </c>
      <c r="G972" s="1" t="s">
        <v>40</v>
      </c>
      <c r="H972" s="1" t="s">
        <v>96</v>
      </c>
      <c r="I972" s="1" t="s">
        <v>50</v>
      </c>
      <c r="J972" s="1" t="s">
        <v>74</v>
      </c>
      <c r="K972" s="1" t="s">
        <v>75</v>
      </c>
      <c r="L972" s="1" t="s">
        <v>2805</v>
      </c>
      <c r="M972" s="1">
        <v>0.4</v>
      </c>
      <c r="N972" s="1" t="s">
        <v>34</v>
      </c>
      <c r="O972" s="1" t="s">
        <v>113</v>
      </c>
      <c r="P972" s="1" t="s">
        <v>1358</v>
      </c>
      <c r="Q972" s="1" t="s">
        <v>2806</v>
      </c>
      <c r="R972" s="1">
        <v>3246</v>
      </c>
      <c r="S972" s="2">
        <v>42163</v>
      </c>
      <c r="T972" s="2">
        <v>42164</v>
      </c>
      <c r="U972" s="1">
        <v>1623.9494999999999</v>
      </c>
      <c r="V972" s="1">
        <v>8</v>
      </c>
      <c r="W972" s="45">
        <v>2353.5500000000002</v>
      </c>
      <c r="X972" s="1">
        <v>86795</v>
      </c>
      <c r="Y972" s="1">
        <f>DataSheet!$E1717-DataSheet!$D1717</f>
        <v>5.91</v>
      </c>
      <c r="Z972" s="1" t="str">
        <f>_xlfn.IFS(DataSheet!$O1717="Central","Chris",DataSheet!$O1717="East","Erin",DataSheet!$O1717="South","Sam",DataSheet!$O1717="West","William")</f>
        <v>William</v>
      </c>
    </row>
    <row r="973" spans="1:26" ht="15" x14ac:dyDescent="0.25">
      <c r="A973" s="1">
        <v>351</v>
      </c>
      <c r="B973" s="1" t="s">
        <v>131</v>
      </c>
      <c r="C973" s="1" t="s">
        <v>27</v>
      </c>
      <c r="D973" s="1">
        <v>0</v>
      </c>
      <c r="E973" s="1">
        <v>8.34</v>
      </c>
      <c r="F973" s="1">
        <v>2.64</v>
      </c>
      <c r="G973" s="1" t="s">
        <v>89</v>
      </c>
      <c r="H973" s="1" t="s">
        <v>73</v>
      </c>
      <c r="I973" s="1" t="s">
        <v>50</v>
      </c>
      <c r="J973" s="1" t="s">
        <v>570</v>
      </c>
      <c r="K973" s="1" t="s">
        <v>44</v>
      </c>
      <c r="L973" s="1" t="s">
        <v>885</v>
      </c>
      <c r="M973" s="1">
        <v>0.59</v>
      </c>
      <c r="N973" s="1" t="s">
        <v>34</v>
      </c>
      <c r="O973" s="1" t="s">
        <v>113</v>
      </c>
      <c r="P973" s="1" t="s">
        <v>114</v>
      </c>
      <c r="Q973" s="1" t="s">
        <v>132</v>
      </c>
      <c r="R973" s="1">
        <v>13601</v>
      </c>
      <c r="S973" s="2">
        <v>42164</v>
      </c>
      <c r="T973" s="2">
        <v>42166</v>
      </c>
      <c r="U973" s="1">
        <v>10.5</v>
      </c>
      <c r="V973" s="1">
        <v>6</v>
      </c>
      <c r="W973" s="45">
        <v>55.54</v>
      </c>
      <c r="X973" s="1">
        <v>88685</v>
      </c>
      <c r="Y973" s="1">
        <f>DataSheet!$E1719-DataSheet!$D1719</f>
        <v>6.47</v>
      </c>
      <c r="Z973" s="1" t="str">
        <f>_xlfn.IFS(DataSheet!$O1719="Central","Chris",DataSheet!$O1719="East","Erin",DataSheet!$O1719="South","Sam",DataSheet!$O1719="West","William")</f>
        <v>William</v>
      </c>
    </row>
    <row r="974" spans="1:26" ht="15" x14ac:dyDescent="0.25">
      <c r="A974" s="1">
        <v>1151</v>
      </c>
      <c r="B974" s="1" t="s">
        <v>2809</v>
      </c>
      <c r="C974" s="1" t="s">
        <v>49</v>
      </c>
      <c r="D974" s="1">
        <v>0.05</v>
      </c>
      <c r="E974" s="1">
        <v>7.59</v>
      </c>
      <c r="F974" s="1">
        <v>4</v>
      </c>
      <c r="G974" s="1" t="s">
        <v>40</v>
      </c>
      <c r="H974" s="1" t="s">
        <v>96</v>
      </c>
      <c r="I974" s="1" t="s">
        <v>30</v>
      </c>
      <c r="J974" s="1" t="s">
        <v>128</v>
      </c>
      <c r="K974" s="1" t="s">
        <v>52</v>
      </c>
      <c r="L974" s="1" t="s">
        <v>1689</v>
      </c>
      <c r="M974" s="1">
        <v>0.42</v>
      </c>
      <c r="N974" s="1" t="s">
        <v>34</v>
      </c>
      <c r="O974" s="1" t="s">
        <v>113</v>
      </c>
      <c r="P974" s="1" t="s">
        <v>405</v>
      </c>
      <c r="Q974" s="1" t="s">
        <v>2810</v>
      </c>
      <c r="R974" s="1">
        <v>1075</v>
      </c>
      <c r="S974" s="2">
        <v>42164</v>
      </c>
      <c r="T974" s="2">
        <v>42164</v>
      </c>
      <c r="U974" s="1">
        <v>6.0926999999999998</v>
      </c>
      <c r="V974" s="1">
        <v>1</v>
      </c>
      <c r="W974" s="45">
        <v>8.83</v>
      </c>
      <c r="X974" s="1">
        <v>91344</v>
      </c>
      <c r="Y974" s="1">
        <f>DataSheet!$E1721-DataSheet!$D1721</f>
        <v>5.3</v>
      </c>
      <c r="Z974" s="1" t="str">
        <f>_xlfn.IFS(DataSheet!$O1721="Central","Chris",DataSheet!$O1721="East","Erin",DataSheet!$O1721="South","Sam",DataSheet!$O1721="West","William")</f>
        <v>William</v>
      </c>
    </row>
    <row r="975" spans="1:26" ht="15" x14ac:dyDescent="0.25">
      <c r="A975" s="1">
        <v>3079</v>
      </c>
      <c r="B975" s="1" t="s">
        <v>321</v>
      </c>
      <c r="C975" s="1" t="s">
        <v>27</v>
      </c>
      <c r="D975" s="1">
        <v>0</v>
      </c>
      <c r="E975" s="1">
        <v>2.21</v>
      </c>
      <c r="F975" s="1">
        <v>1</v>
      </c>
      <c r="G975" s="1" t="s">
        <v>89</v>
      </c>
      <c r="H975" s="1" t="s">
        <v>29</v>
      </c>
      <c r="I975" s="1" t="s">
        <v>50</v>
      </c>
      <c r="J975" s="1" t="s">
        <v>51</v>
      </c>
      <c r="K975" s="1" t="s">
        <v>52</v>
      </c>
      <c r="L975" s="1" t="s">
        <v>2813</v>
      </c>
      <c r="M975" s="1">
        <v>0.38</v>
      </c>
      <c r="N975" s="1" t="s">
        <v>34</v>
      </c>
      <c r="O975" s="1" t="s">
        <v>113</v>
      </c>
      <c r="P975" s="1" t="s">
        <v>322</v>
      </c>
      <c r="Q975" s="1" t="s">
        <v>323</v>
      </c>
      <c r="R975" s="1">
        <v>19112</v>
      </c>
      <c r="S975" s="2">
        <v>42165</v>
      </c>
      <c r="T975" s="2">
        <v>42166</v>
      </c>
      <c r="U975" s="1">
        <v>10.01</v>
      </c>
      <c r="V975" s="1">
        <v>33</v>
      </c>
      <c r="W975" s="45">
        <v>87.18</v>
      </c>
      <c r="X975" s="1">
        <v>48483</v>
      </c>
      <c r="Y975" s="1">
        <f>DataSheet!$E1725-DataSheet!$D1725</f>
        <v>55.93</v>
      </c>
      <c r="Z975" s="1" t="str">
        <f>_xlfn.IFS(DataSheet!$O1725="Central","Chris",DataSheet!$O1725="East","Erin",DataSheet!$O1725="South","Sam",DataSheet!$O1725="West","William")</f>
        <v>William</v>
      </c>
    </row>
    <row r="976" spans="1:26" ht="15" x14ac:dyDescent="0.25">
      <c r="A976" s="1">
        <v>3243</v>
      </c>
      <c r="B976" s="1" t="s">
        <v>2814</v>
      </c>
      <c r="C976" s="1" t="s">
        <v>39</v>
      </c>
      <c r="D976" s="1">
        <v>0</v>
      </c>
      <c r="E976" s="1">
        <v>7.28</v>
      </c>
      <c r="F976" s="1">
        <v>3.52</v>
      </c>
      <c r="G976" s="1" t="s">
        <v>40</v>
      </c>
      <c r="H976" s="1" t="s">
        <v>29</v>
      </c>
      <c r="I976" s="1" t="s">
        <v>42</v>
      </c>
      <c r="J976" s="1" t="s">
        <v>43</v>
      </c>
      <c r="K976" s="1" t="s">
        <v>44</v>
      </c>
      <c r="L976" s="1" t="s">
        <v>2815</v>
      </c>
      <c r="M976" s="1">
        <v>0.68</v>
      </c>
      <c r="N976" s="1" t="s">
        <v>34</v>
      </c>
      <c r="O976" s="1" t="s">
        <v>113</v>
      </c>
      <c r="P976" s="1" t="s">
        <v>250</v>
      </c>
      <c r="Q976" s="1" t="s">
        <v>251</v>
      </c>
      <c r="R976" s="1">
        <v>6010</v>
      </c>
      <c r="S976" s="2">
        <v>42165</v>
      </c>
      <c r="T976" s="2">
        <v>42165</v>
      </c>
      <c r="U976" s="1">
        <v>-25.103999999999999</v>
      </c>
      <c r="V976" s="1">
        <v>3</v>
      </c>
      <c r="W976" s="45">
        <v>24.44</v>
      </c>
      <c r="X976" s="1">
        <v>88329</v>
      </c>
      <c r="Y976" s="1">
        <f>DataSheet!$E1726-DataSheet!$D1726</f>
        <v>300.95000000000005</v>
      </c>
      <c r="Z976" s="1" t="str">
        <f>_xlfn.IFS(DataSheet!$O1726="Central","Chris",DataSheet!$O1726="East","Erin",DataSheet!$O1726="South","Sam",DataSheet!$O1726="West","William")</f>
        <v>William</v>
      </c>
    </row>
    <row r="977" spans="1:26" ht="15" x14ac:dyDescent="0.25">
      <c r="A977" s="1">
        <v>3251</v>
      </c>
      <c r="B977" s="1" t="s">
        <v>2826</v>
      </c>
      <c r="C977" s="1" t="s">
        <v>27</v>
      </c>
      <c r="D977" s="1">
        <v>0.02</v>
      </c>
      <c r="E977" s="1">
        <v>5.28</v>
      </c>
      <c r="F977" s="1">
        <v>6.26</v>
      </c>
      <c r="G977" s="1" t="s">
        <v>40</v>
      </c>
      <c r="H977" s="1" t="s">
        <v>96</v>
      </c>
      <c r="I977" s="1" t="s">
        <v>50</v>
      </c>
      <c r="J977" s="1" t="s">
        <v>90</v>
      </c>
      <c r="K977" s="1" t="s">
        <v>75</v>
      </c>
      <c r="L977" s="1" t="s">
        <v>2460</v>
      </c>
      <c r="M977" s="1">
        <v>0.4</v>
      </c>
      <c r="N977" s="1" t="s">
        <v>34</v>
      </c>
      <c r="O977" s="1" t="s">
        <v>113</v>
      </c>
      <c r="P977" s="1" t="s">
        <v>114</v>
      </c>
      <c r="Q977" s="1" t="s">
        <v>115</v>
      </c>
      <c r="R977" s="1">
        <v>10112</v>
      </c>
      <c r="S977" s="2">
        <v>42166</v>
      </c>
      <c r="T977" s="2">
        <v>42167</v>
      </c>
      <c r="U977" s="1">
        <v>-131.16</v>
      </c>
      <c r="V977" s="1">
        <v>76</v>
      </c>
      <c r="W977" s="45">
        <v>412.72</v>
      </c>
      <c r="X977" s="1">
        <v>39076</v>
      </c>
      <c r="Y977" s="1">
        <f>DataSheet!$E1733-DataSheet!$D1733</f>
        <v>2.8800000000000003</v>
      </c>
      <c r="Z977" s="1" t="str">
        <f>_xlfn.IFS(DataSheet!$O1733="Central","Chris",DataSheet!$O1733="East","Erin",DataSheet!$O1733="South","Sam",DataSheet!$O1733="West","William")</f>
        <v>William</v>
      </c>
    </row>
    <row r="978" spans="1:26" ht="15" x14ac:dyDescent="0.25">
      <c r="A978" s="1">
        <v>3252</v>
      </c>
      <c r="B978" s="1" t="s">
        <v>1925</v>
      </c>
      <c r="C978" s="1" t="s">
        <v>27</v>
      </c>
      <c r="D978" s="1">
        <v>0.02</v>
      </c>
      <c r="E978" s="1">
        <v>5.28</v>
      </c>
      <c r="F978" s="1">
        <v>6.26</v>
      </c>
      <c r="G978" s="1" t="s">
        <v>40</v>
      </c>
      <c r="H978" s="1" t="s">
        <v>96</v>
      </c>
      <c r="I978" s="1" t="s">
        <v>50</v>
      </c>
      <c r="J978" s="1" t="s">
        <v>90</v>
      </c>
      <c r="K978" s="1" t="s">
        <v>75</v>
      </c>
      <c r="L978" s="1" t="s">
        <v>2460</v>
      </c>
      <c r="M978" s="1">
        <v>0.4</v>
      </c>
      <c r="N978" s="1" t="s">
        <v>34</v>
      </c>
      <c r="O978" s="1" t="s">
        <v>113</v>
      </c>
      <c r="P978" s="1" t="s">
        <v>114</v>
      </c>
      <c r="Q978" s="1" t="s">
        <v>1926</v>
      </c>
      <c r="R978" s="1">
        <v>12306</v>
      </c>
      <c r="S978" s="2">
        <v>42166</v>
      </c>
      <c r="T978" s="2">
        <v>42167</v>
      </c>
      <c r="U978" s="1">
        <v>-65.58</v>
      </c>
      <c r="V978" s="1">
        <v>19</v>
      </c>
      <c r="W978" s="45">
        <v>103.18</v>
      </c>
      <c r="X978" s="1">
        <v>87299</v>
      </c>
      <c r="Y978" s="1">
        <f>DataSheet!$E1734-DataSheet!$D1734</f>
        <v>55.99</v>
      </c>
      <c r="Z978" s="1" t="str">
        <f>_xlfn.IFS(DataSheet!$O1734="Central","Chris",DataSheet!$O1734="East","Erin",DataSheet!$O1734="South","Sam",DataSheet!$O1734="West","William")</f>
        <v>William</v>
      </c>
    </row>
    <row r="979" spans="1:26" ht="15" x14ac:dyDescent="0.25">
      <c r="A979" s="1">
        <v>2649</v>
      </c>
      <c r="B979" s="1" t="s">
        <v>2828</v>
      </c>
      <c r="C979" s="1" t="s">
        <v>39</v>
      </c>
      <c r="D979" s="1">
        <v>0.01</v>
      </c>
      <c r="E979" s="1">
        <v>39.979999999999997</v>
      </c>
      <c r="F979" s="1">
        <v>4</v>
      </c>
      <c r="G979" s="1" t="s">
        <v>40</v>
      </c>
      <c r="H979" s="1" t="s">
        <v>96</v>
      </c>
      <c r="I979" s="1" t="s">
        <v>42</v>
      </c>
      <c r="J979" s="1" t="s">
        <v>43</v>
      </c>
      <c r="K979" s="1" t="s">
        <v>75</v>
      </c>
      <c r="L979" s="1" t="s">
        <v>1929</v>
      </c>
      <c r="M979" s="1">
        <v>0.7</v>
      </c>
      <c r="N979" s="1" t="s">
        <v>34</v>
      </c>
      <c r="O979" s="1" t="s">
        <v>113</v>
      </c>
      <c r="P979" s="1" t="s">
        <v>420</v>
      </c>
      <c r="Q979" s="1" t="s">
        <v>2332</v>
      </c>
      <c r="R979" s="1">
        <v>21040</v>
      </c>
      <c r="S979" s="2">
        <v>42166</v>
      </c>
      <c r="T979" s="2">
        <v>42167</v>
      </c>
      <c r="U979" s="1">
        <v>-30.808</v>
      </c>
      <c r="V979" s="1">
        <v>5</v>
      </c>
      <c r="W979" s="45">
        <v>203.29</v>
      </c>
      <c r="X979" s="1">
        <v>88814</v>
      </c>
      <c r="Y979" s="1">
        <f>DataSheet!$E1736-DataSheet!$D1736</f>
        <v>65.89</v>
      </c>
      <c r="Z979" s="1" t="str">
        <f>_xlfn.IFS(DataSheet!$O1736="Central","Chris",DataSheet!$O1736="East","Erin",DataSheet!$O1736="South","Sam",DataSheet!$O1736="West","William")</f>
        <v>William</v>
      </c>
    </row>
    <row r="980" spans="1:26" ht="15" x14ac:dyDescent="0.25">
      <c r="A980" s="1">
        <v>3078</v>
      </c>
      <c r="B980" s="1" t="s">
        <v>2832</v>
      </c>
      <c r="C980" s="1" t="s">
        <v>72</v>
      </c>
      <c r="D980" s="1">
        <v>0.04</v>
      </c>
      <c r="E980" s="1">
        <v>35.44</v>
      </c>
      <c r="F980" s="1">
        <v>5.09</v>
      </c>
      <c r="G980" s="1" t="s">
        <v>40</v>
      </c>
      <c r="H980" s="1" t="s">
        <v>29</v>
      </c>
      <c r="I980" s="1" t="s">
        <v>50</v>
      </c>
      <c r="J980" s="1" t="s">
        <v>90</v>
      </c>
      <c r="K980" s="1" t="s">
        <v>75</v>
      </c>
      <c r="L980" s="1" t="s">
        <v>2080</v>
      </c>
      <c r="M980" s="1">
        <v>0.38</v>
      </c>
      <c r="N980" s="1" t="s">
        <v>34</v>
      </c>
      <c r="O980" s="1" t="s">
        <v>113</v>
      </c>
      <c r="P980" s="1" t="s">
        <v>319</v>
      </c>
      <c r="Q980" s="1" t="s">
        <v>2833</v>
      </c>
      <c r="R980" s="1">
        <v>43615</v>
      </c>
      <c r="S980" s="2">
        <v>42166</v>
      </c>
      <c r="T980" s="2">
        <v>42166</v>
      </c>
      <c r="U980" s="1">
        <v>118.6317</v>
      </c>
      <c r="V980" s="1">
        <v>5</v>
      </c>
      <c r="W980" s="45">
        <v>171.93</v>
      </c>
      <c r="X980" s="1">
        <v>88240</v>
      </c>
      <c r="Y980" s="1">
        <f>DataSheet!$E1743-DataSheet!$D1743</f>
        <v>4.83</v>
      </c>
      <c r="Z980" s="1" t="str">
        <f>_xlfn.IFS(DataSheet!$O1743="Central","Chris",DataSheet!$O1743="East","Erin",DataSheet!$O1743="South","Sam",DataSheet!$O1743="West","William")</f>
        <v>William</v>
      </c>
    </row>
    <row r="981" spans="1:26" ht="15" x14ac:dyDescent="0.25">
      <c r="A981" s="1">
        <v>3078</v>
      </c>
      <c r="B981" s="1" t="s">
        <v>2832</v>
      </c>
      <c r="C981" s="1" t="s">
        <v>72</v>
      </c>
      <c r="D981" s="1">
        <v>0.08</v>
      </c>
      <c r="E981" s="1">
        <v>3.98</v>
      </c>
      <c r="F981" s="1">
        <v>0.7</v>
      </c>
      <c r="G981" s="1" t="s">
        <v>40</v>
      </c>
      <c r="H981" s="1" t="s">
        <v>29</v>
      </c>
      <c r="I981" s="1" t="s">
        <v>50</v>
      </c>
      <c r="J981" s="1" t="s">
        <v>51</v>
      </c>
      <c r="K981" s="1" t="s">
        <v>52</v>
      </c>
      <c r="L981" s="1" t="s">
        <v>350</v>
      </c>
      <c r="M981" s="1">
        <v>0.52</v>
      </c>
      <c r="N981" s="1" t="s">
        <v>34</v>
      </c>
      <c r="O981" s="1" t="s">
        <v>113</v>
      </c>
      <c r="P981" s="1" t="s">
        <v>319</v>
      </c>
      <c r="Q981" s="1" t="s">
        <v>2833</v>
      </c>
      <c r="R981" s="1">
        <v>43615</v>
      </c>
      <c r="S981" s="2">
        <v>42166</v>
      </c>
      <c r="T981" s="2">
        <v>42169</v>
      </c>
      <c r="U981" s="1">
        <v>23.303999999999998</v>
      </c>
      <c r="V981" s="1">
        <v>9</v>
      </c>
      <c r="W981" s="45">
        <v>35.19</v>
      </c>
      <c r="X981" s="1">
        <v>88240</v>
      </c>
      <c r="Y981" s="1">
        <f>DataSheet!$E1744-DataSheet!$D1744</f>
        <v>28.13</v>
      </c>
      <c r="Z981" s="1" t="str">
        <f>_xlfn.IFS(DataSheet!$O1744="Central","Chris",DataSheet!$O1744="East","Erin",DataSheet!$O1744="South","Sam",DataSheet!$O1744="West","William")</f>
        <v>William</v>
      </c>
    </row>
    <row r="982" spans="1:26" ht="15" x14ac:dyDescent="0.25">
      <c r="A982" s="1">
        <v>3079</v>
      </c>
      <c r="B982" s="1" t="s">
        <v>321</v>
      </c>
      <c r="C982" s="1" t="s">
        <v>72</v>
      </c>
      <c r="D982" s="1">
        <v>0.04</v>
      </c>
      <c r="E982" s="1">
        <v>35.44</v>
      </c>
      <c r="F982" s="1">
        <v>5.09</v>
      </c>
      <c r="G982" s="1" t="s">
        <v>40</v>
      </c>
      <c r="H982" s="1" t="s">
        <v>29</v>
      </c>
      <c r="I982" s="1" t="s">
        <v>50</v>
      </c>
      <c r="J982" s="1" t="s">
        <v>90</v>
      </c>
      <c r="K982" s="1" t="s">
        <v>75</v>
      </c>
      <c r="L982" s="1" t="s">
        <v>2080</v>
      </c>
      <c r="M982" s="1">
        <v>0.38</v>
      </c>
      <c r="N982" s="1" t="s">
        <v>34</v>
      </c>
      <c r="O982" s="1" t="s">
        <v>113</v>
      </c>
      <c r="P982" s="1" t="s">
        <v>322</v>
      </c>
      <c r="Q982" s="1" t="s">
        <v>323</v>
      </c>
      <c r="R982" s="1">
        <v>19112</v>
      </c>
      <c r="S982" s="2">
        <v>42166</v>
      </c>
      <c r="T982" s="2">
        <v>42166</v>
      </c>
      <c r="U982" s="1">
        <v>150.72</v>
      </c>
      <c r="V982" s="1">
        <v>21</v>
      </c>
      <c r="W982" s="45">
        <v>722.1</v>
      </c>
      <c r="X982" s="1">
        <v>53476</v>
      </c>
      <c r="Y982" s="1">
        <f>DataSheet!$E1745-DataSheet!$D1745</f>
        <v>2.0500000000000003</v>
      </c>
      <c r="Z982" s="1" t="str">
        <f>_xlfn.IFS(DataSheet!$O1745="Central","Chris",DataSheet!$O1745="East","Erin",DataSheet!$O1745="South","Sam",DataSheet!$O1745="West","William")</f>
        <v>William</v>
      </c>
    </row>
    <row r="983" spans="1:26" ht="15" x14ac:dyDescent="0.25">
      <c r="A983" s="1">
        <v>3079</v>
      </c>
      <c r="B983" s="1" t="s">
        <v>321</v>
      </c>
      <c r="C983" s="1" t="s">
        <v>72</v>
      </c>
      <c r="D983" s="1">
        <v>0.08</v>
      </c>
      <c r="E983" s="1">
        <v>3.98</v>
      </c>
      <c r="F983" s="1">
        <v>0.7</v>
      </c>
      <c r="G983" s="1" t="s">
        <v>40</v>
      </c>
      <c r="H983" s="1" t="s">
        <v>29</v>
      </c>
      <c r="I983" s="1" t="s">
        <v>50</v>
      </c>
      <c r="J983" s="1" t="s">
        <v>51</v>
      </c>
      <c r="K983" s="1" t="s">
        <v>52</v>
      </c>
      <c r="L983" s="1" t="s">
        <v>350</v>
      </c>
      <c r="M983" s="1">
        <v>0.52</v>
      </c>
      <c r="N983" s="1" t="s">
        <v>34</v>
      </c>
      <c r="O983" s="1" t="s">
        <v>113</v>
      </c>
      <c r="P983" s="1" t="s">
        <v>322</v>
      </c>
      <c r="Q983" s="1" t="s">
        <v>323</v>
      </c>
      <c r="R983" s="1">
        <v>19112</v>
      </c>
      <c r="S983" s="2">
        <v>42166</v>
      </c>
      <c r="T983" s="2">
        <v>42169</v>
      </c>
      <c r="U983" s="1">
        <v>19.420000000000002</v>
      </c>
      <c r="V983" s="1">
        <v>36</v>
      </c>
      <c r="W983" s="45">
        <v>140.78</v>
      </c>
      <c r="X983" s="1">
        <v>53476</v>
      </c>
      <c r="Y983" s="1">
        <f>DataSheet!$E1746-DataSheet!$D1746</f>
        <v>2.0500000000000003</v>
      </c>
      <c r="Z983" s="1" t="str">
        <f>_xlfn.IFS(DataSheet!$O1746="Central","Chris",DataSheet!$O1746="East","Erin",DataSheet!$O1746="South","Sam",DataSheet!$O1746="West","William")</f>
        <v>William</v>
      </c>
    </row>
    <row r="984" spans="1:26" ht="15" x14ac:dyDescent="0.25">
      <c r="A984" s="1">
        <v>3079</v>
      </c>
      <c r="B984" s="1" t="s">
        <v>321</v>
      </c>
      <c r="C984" s="1" t="s">
        <v>72</v>
      </c>
      <c r="D984" s="1">
        <v>0.01</v>
      </c>
      <c r="E984" s="1">
        <v>1.76</v>
      </c>
      <c r="F984" s="1">
        <v>0.7</v>
      </c>
      <c r="G984" s="1" t="s">
        <v>40</v>
      </c>
      <c r="H984" s="1" t="s">
        <v>29</v>
      </c>
      <c r="I984" s="1" t="s">
        <v>50</v>
      </c>
      <c r="J984" s="1" t="s">
        <v>51</v>
      </c>
      <c r="K984" s="1" t="s">
        <v>52</v>
      </c>
      <c r="L984" s="1" t="s">
        <v>1665</v>
      </c>
      <c r="M984" s="1">
        <v>0.56000000000000005</v>
      </c>
      <c r="N984" s="1" t="s">
        <v>34</v>
      </c>
      <c r="O984" s="1" t="s">
        <v>113</v>
      </c>
      <c r="P984" s="1" t="s">
        <v>322</v>
      </c>
      <c r="Q984" s="1" t="s">
        <v>323</v>
      </c>
      <c r="R984" s="1">
        <v>19112</v>
      </c>
      <c r="S984" s="2">
        <v>42166</v>
      </c>
      <c r="T984" s="2">
        <v>42167</v>
      </c>
      <c r="U984" s="1">
        <v>3.13</v>
      </c>
      <c r="V984" s="1">
        <v>71</v>
      </c>
      <c r="W984" s="45">
        <v>129.72</v>
      </c>
      <c r="X984" s="1">
        <v>53476</v>
      </c>
      <c r="Y984" s="1">
        <f>DataSheet!$E1747-DataSheet!$D1747</f>
        <v>125.92</v>
      </c>
      <c r="Z984" s="1" t="str">
        <f>_xlfn.IFS(DataSheet!$O1747="Central","Chris",DataSheet!$O1747="East","Erin",DataSheet!$O1747="South","Sam",DataSheet!$O1747="West","William")</f>
        <v>William</v>
      </c>
    </row>
    <row r="985" spans="1:26" ht="15" x14ac:dyDescent="0.25">
      <c r="A985" s="1">
        <v>3079</v>
      </c>
      <c r="B985" s="1" t="s">
        <v>321</v>
      </c>
      <c r="C985" s="1" t="s">
        <v>72</v>
      </c>
      <c r="D985" s="1">
        <v>0.01</v>
      </c>
      <c r="E985" s="1">
        <v>193.17</v>
      </c>
      <c r="F985" s="1">
        <v>19.989999999999998</v>
      </c>
      <c r="G985" s="1" t="s">
        <v>89</v>
      </c>
      <c r="H985" s="1" t="s">
        <v>29</v>
      </c>
      <c r="I985" s="1" t="s">
        <v>50</v>
      </c>
      <c r="J985" s="1" t="s">
        <v>80</v>
      </c>
      <c r="K985" s="1" t="s">
        <v>75</v>
      </c>
      <c r="L985" s="1" t="s">
        <v>1584</v>
      </c>
      <c r="M985" s="1">
        <v>0.71</v>
      </c>
      <c r="N985" s="1" t="s">
        <v>34</v>
      </c>
      <c r="O985" s="1" t="s">
        <v>113</v>
      </c>
      <c r="P985" s="1" t="s">
        <v>322</v>
      </c>
      <c r="Q985" s="1" t="s">
        <v>323</v>
      </c>
      <c r="R985" s="1">
        <v>19112</v>
      </c>
      <c r="S985" s="2">
        <v>42166</v>
      </c>
      <c r="T985" s="2">
        <v>42166</v>
      </c>
      <c r="U985" s="1">
        <v>1141.07</v>
      </c>
      <c r="V985" s="1">
        <v>63</v>
      </c>
      <c r="W985" s="45">
        <v>12190.98</v>
      </c>
      <c r="X985" s="1">
        <v>53476</v>
      </c>
      <c r="Y985" s="1">
        <f>DataSheet!$E1748-DataSheet!$D1748</f>
        <v>15.96</v>
      </c>
      <c r="Z985" s="1" t="str">
        <f>_xlfn.IFS(DataSheet!$O1748="Central","Chris",DataSheet!$O1748="East","Erin",DataSheet!$O1748="South","Sam",DataSheet!$O1748="West","William")</f>
        <v>William</v>
      </c>
    </row>
    <row r="986" spans="1:26" ht="15" x14ac:dyDescent="0.25">
      <c r="A986" s="1">
        <v>1129</v>
      </c>
      <c r="B986" s="1" t="s">
        <v>788</v>
      </c>
      <c r="C986" s="1" t="s">
        <v>49</v>
      </c>
      <c r="D986" s="1">
        <v>0.03</v>
      </c>
      <c r="E986" s="1">
        <v>30.98</v>
      </c>
      <c r="F986" s="1">
        <v>6.5</v>
      </c>
      <c r="G986" s="1" t="s">
        <v>40</v>
      </c>
      <c r="H986" s="1" t="s">
        <v>96</v>
      </c>
      <c r="I986" s="1" t="s">
        <v>42</v>
      </c>
      <c r="J986" s="1" t="s">
        <v>43</v>
      </c>
      <c r="K986" s="1" t="s">
        <v>75</v>
      </c>
      <c r="L986" s="1" t="s">
        <v>2857</v>
      </c>
      <c r="M986" s="1">
        <v>0.79</v>
      </c>
      <c r="N986" s="1" t="s">
        <v>34</v>
      </c>
      <c r="O986" s="1" t="s">
        <v>113</v>
      </c>
      <c r="P986" s="1" t="s">
        <v>405</v>
      </c>
      <c r="Q986" s="1" t="s">
        <v>790</v>
      </c>
      <c r="R986" s="1">
        <v>2118</v>
      </c>
      <c r="S986" s="2">
        <v>42168</v>
      </c>
      <c r="T986" s="2">
        <v>42172</v>
      </c>
      <c r="U986" s="1">
        <v>-144.19999999999999</v>
      </c>
      <c r="V986" s="1">
        <v>44</v>
      </c>
      <c r="W986" s="45">
        <v>1332.09</v>
      </c>
      <c r="X986" s="1">
        <v>39430</v>
      </c>
      <c r="Y986" s="1">
        <f>DataSheet!$E1771-DataSheet!$D1771</f>
        <v>212.56</v>
      </c>
      <c r="Z986" s="1" t="str">
        <f>_xlfn.IFS(DataSheet!$O1771="Central","Chris",DataSheet!$O1771="East","Erin",DataSheet!$O1771="South","Sam",DataSheet!$O1771="West","William")</f>
        <v>William</v>
      </c>
    </row>
    <row r="987" spans="1:26" ht="15" x14ac:dyDescent="0.25">
      <c r="A987" s="1">
        <v>1519</v>
      </c>
      <c r="B987" s="1" t="s">
        <v>2861</v>
      </c>
      <c r="C987" s="1" t="s">
        <v>27</v>
      </c>
      <c r="D987" s="1">
        <v>0.06</v>
      </c>
      <c r="E987" s="1">
        <v>55.48</v>
      </c>
      <c r="F987" s="1">
        <v>4.8499999999999996</v>
      </c>
      <c r="G987" s="1" t="s">
        <v>40</v>
      </c>
      <c r="H987" s="1" t="s">
        <v>41</v>
      </c>
      <c r="I987" s="1" t="s">
        <v>50</v>
      </c>
      <c r="J987" s="1" t="s">
        <v>90</v>
      </c>
      <c r="K987" s="1" t="s">
        <v>75</v>
      </c>
      <c r="L987" s="1" t="s">
        <v>2862</v>
      </c>
      <c r="M987" s="1">
        <v>0.37</v>
      </c>
      <c r="N987" s="1" t="s">
        <v>34</v>
      </c>
      <c r="O987" s="1" t="s">
        <v>113</v>
      </c>
      <c r="P987" s="1" t="s">
        <v>333</v>
      </c>
      <c r="Q987" s="1" t="s">
        <v>1206</v>
      </c>
      <c r="R987" s="1">
        <v>4210</v>
      </c>
      <c r="S987" s="2">
        <v>42169</v>
      </c>
      <c r="T987" s="2">
        <v>42169</v>
      </c>
      <c r="U987" s="1">
        <v>711.05190000000005</v>
      </c>
      <c r="V987" s="1">
        <v>19</v>
      </c>
      <c r="W987" s="45">
        <v>1030.51</v>
      </c>
      <c r="X987" s="1">
        <v>89957</v>
      </c>
      <c r="Y987" s="1">
        <f>DataSheet!$E1777-DataSheet!$D1777</f>
        <v>2.88</v>
      </c>
      <c r="Z987" s="1" t="str">
        <f>_xlfn.IFS(DataSheet!$O1777="Central","Chris",DataSheet!$O1777="East","Erin",DataSheet!$O1777="South","Sam",DataSheet!$O1777="West","William")</f>
        <v>William</v>
      </c>
    </row>
    <row r="988" spans="1:26" ht="15" x14ac:dyDescent="0.25">
      <c r="A988" s="1">
        <v>547</v>
      </c>
      <c r="B988" s="1" t="s">
        <v>2870</v>
      </c>
      <c r="C988" s="1" t="s">
        <v>72</v>
      </c>
      <c r="D988" s="1">
        <v>0.03</v>
      </c>
      <c r="E988" s="1">
        <v>13.73</v>
      </c>
      <c r="F988" s="1">
        <v>6.85</v>
      </c>
      <c r="G988" s="1" t="s">
        <v>89</v>
      </c>
      <c r="H988" s="1" t="s">
        <v>96</v>
      </c>
      <c r="I988" s="1" t="s">
        <v>30</v>
      </c>
      <c r="J988" s="1" t="s">
        <v>128</v>
      </c>
      <c r="K988" s="1" t="s">
        <v>52</v>
      </c>
      <c r="L988" s="1" t="s">
        <v>1769</v>
      </c>
      <c r="M988" s="1">
        <v>0.54</v>
      </c>
      <c r="N988" s="1" t="s">
        <v>34</v>
      </c>
      <c r="O988" s="1" t="s">
        <v>113</v>
      </c>
      <c r="P988" s="1" t="s">
        <v>905</v>
      </c>
      <c r="Q988" s="1" t="s">
        <v>2871</v>
      </c>
      <c r="R988" s="1">
        <v>26501</v>
      </c>
      <c r="S988" s="2">
        <v>42169</v>
      </c>
      <c r="T988" s="2">
        <v>42170</v>
      </c>
      <c r="U988" s="1">
        <v>39.585299999999997</v>
      </c>
      <c r="V988" s="1">
        <v>4</v>
      </c>
      <c r="W988" s="45">
        <v>57.37</v>
      </c>
      <c r="X988" s="1">
        <v>86250</v>
      </c>
      <c r="Y988" s="1">
        <f>DataSheet!$E1784-DataSheet!$D1784</f>
        <v>419.15</v>
      </c>
      <c r="Z988" s="1" t="str">
        <f>_xlfn.IFS(DataSheet!$O1784="Central","Chris",DataSheet!$O1784="East","Erin",DataSheet!$O1784="South","Sam",DataSheet!$O1784="West","William")</f>
        <v>William</v>
      </c>
    </row>
    <row r="989" spans="1:26" ht="15" x14ac:dyDescent="0.25">
      <c r="A989" s="1">
        <v>1860</v>
      </c>
      <c r="B989" s="1" t="s">
        <v>2874</v>
      </c>
      <c r="C989" s="1" t="s">
        <v>27</v>
      </c>
      <c r="D989" s="1">
        <v>0.09</v>
      </c>
      <c r="E989" s="1">
        <v>5.98</v>
      </c>
      <c r="F989" s="1">
        <v>1.49</v>
      </c>
      <c r="G989" s="1" t="s">
        <v>40</v>
      </c>
      <c r="H989" s="1" t="s">
        <v>73</v>
      </c>
      <c r="I989" s="1" t="s">
        <v>50</v>
      </c>
      <c r="J989" s="1" t="s">
        <v>74</v>
      </c>
      <c r="K989" s="1" t="s">
        <v>75</v>
      </c>
      <c r="L989" s="1" t="s">
        <v>1589</v>
      </c>
      <c r="M989" s="1">
        <v>0.39</v>
      </c>
      <c r="N989" s="1" t="s">
        <v>34</v>
      </c>
      <c r="O989" s="1" t="s">
        <v>113</v>
      </c>
      <c r="P989" s="1" t="s">
        <v>405</v>
      </c>
      <c r="Q989" s="1" t="s">
        <v>2875</v>
      </c>
      <c r="R989" s="1">
        <v>1570</v>
      </c>
      <c r="S989" s="2">
        <v>42170</v>
      </c>
      <c r="T989" s="2">
        <v>42172</v>
      </c>
      <c r="U989" s="1">
        <v>13.2294</v>
      </c>
      <c r="V989" s="1">
        <v>5</v>
      </c>
      <c r="W989" s="45">
        <v>28.01</v>
      </c>
      <c r="X989" s="1">
        <v>86846</v>
      </c>
      <c r="Y989" s="1">
        <f>DataSheet!$E1787-DataSheet!$D1787</f>
        <v>34.72</v>
      </c>
      <c r="Z989" s="1" t="str">
        <f>_xlfn.IFS(DataSheet!$O1787="Central","Chris",DataSheet!$O1787="East","Erin",DataSheet!$O1787="South","Sam",DataSheet!$O1787="West","William")</f>
        <v>William</v>
      </c>
    </row>
    <row r="990" spans="1:26" ht="15" x14ac:dyDescent="0.25">
      <c r="A990" s="1">
        <v>736</v>
      </c>
      <c r="B990" s="1" t="s">
        <v>2878</v>
      </c>
      <c r="C990" s="1" t="s">
        <v>72</v>
      </c>
      <c r="D990" s="1">
        <v>0.06</v>
      </c>
      <c r="E990" s="1">
        <v>350.98</v>
      </c>
      <c r="F990" s="1">
        <v>30</v>
      </c>
      <c r="G990" s="1" t="s">
        <v>28</v>
      </c>
      <c r="H990" s="1" t="s">
        <v>41</v>
      </c>
      <c r="I990" s="1" t="s">
        <v>30</v>
      </c>
      <c r="J990" s="1" t="s">
        <v>111</v>
      </c>
      <c r="K990" s="1" t="s">
        <v>59</v>
      </c>
      <c r="L990" s="1" t="s">
        <v>193</v>
      </c>
      <c r="M990" s="1">
        <v>0.61</v>
      </c>
      <c r="N990" s="1" t="s">
        <v>34</v>
      </c>
      <c r="O990" s="1" t="s">
        <v>113</v>
      </c>
      <c r="P990" s="1" t="s">
        <v>1358</v>
      </c>
      <c r="Q990" s="1" t="s">
        <v>1475</v>
      </c>
      <c r="R990" s="1">
        <v>3079</v>
      </c>
      <c r="S990" s="2">
        <v>42170</v>
      </c>
      <c r="T990" s="2">
        <v>42172</v>
      </c>
      <c r="U990" s="1">
        <v>797.85599999999999</v>
      </c>
      <c r="V990" s="1">
        <v>6</v>
      </c>
      <c r="W990" s="45">
        <v>2016.32</v>
      </c>
      <c r="X990" s="1">
        <v>90361</v>
      </c>
      <c r="Y990" s="1">
        <f>DataSheet!$E1790-DataSheet!$D1790</f>
        <v>20.87</v>
      </c>
      <c r="Z990" s="1" t="str">
        <f>_xlfn.IFS(DataSheet!$O1790="Central","Chris",DataSheet!$O1790="East","Erin",DataSheet!$O1790="South","Sam",DataSheet!$O1790="West","William")</f>
        <v>William</v>
      </c>
    </row>
    <row r="991" spans="1:26" ht="15" x14ac:dyDescent="0.25">
      <c r="A991" s="1">
        <v>738</v>
      </c>
      <c r="B991" s="1" t="s">
        <v>2879</v>
      </c>
      <c r="C991" s="1" t="s">
        <v>72</v>
      </c>
      <c r="D991" s="1">
        <v>0.02</v>
      </c>
      <c r="E991" s="1">
        <v>70.98</v>
      </c>
      <c r="F991" s="1">
        <v>46.74</v>
      </c>
      <c r="G991" s="1" t="s">
        <v>28</v>
      </c>
      <c r="H991" s="1" t="s">
        <v>41</v>
      </c>
      <c r="I991" s="1" t="s">
        <v>30</v>
      </c>
      <c r="J991" s="1" t="s">
        <v>119</v>
      </c>
      <c r="K991" s="1" t="s">
        <v>32</v>
      </c>
      <c r="L991" s="1" t="s">
        <v>380</v>
      </c>
      <c r="M991" s="1">
        <v>0.56000000000000005</v>
      </c>
      <c r="N991" s="1" t="s">
        <v>34</v>
      </c>
      <c r="O991" s="1" t="s">
        <v>113</v>
      </c>
      <c r="P991" s="1" t="s">
        <v>399</v>
      </c>
      <c r="Q991" s="1" t="s">
        <v>2374</v>
      </c>
      <c r="R991" s="1">
        <v>7016</v>
      </c>
      <c r="S991" s="2">
        <v>42170</v>
      </c>
      <c r="T991" s="2">
        <v>42171</v>
      </c>
      <c r="U991" s="1">
        <v>-178.21600000000001</v>
      </c>
      <c r="V991" s="1">
        <v>4</v>
      </c>
      <c r="W991" s="45">
        <v>313.63</v>
      </c>
      <c r="X991" s="1">
        <v>90361</v>
      </c>
      <c r="Y991" s="1">
        <f>DataSheet!$E1791-DataSheet!$D1791</f>
        <v>5.32</v>
      </c>
      <c r="Z991" s="1" t="str">
        <f>_xlfn.IFS(DataSheet!$O1791="Central","Chris",DataSheet!$O1791="East","Erin",DataSheet!$O1791="South","Sam",DataSheet!$O1791="West","William")</f>
        <v>William</v>
      </c>
    </row>
    <row r="992" spans="1:26" ht="15" x14ac:dyDescent="0.25">
      <c r="A992" s="1">
        <v>741</v>
      </c>
      <c r="B992" s="1" t="s">
        <v>2880</v>
      </c>
      <c r="C992" s="1" t="s">
        <v>72</v>
      </c>
      <c r="D992" s="1">
        <v>0.04</v>
      </c>
      <c r="E992" s="1">
        <v>27.48</v>
      </c>
      <c r="F992" s="1">
        <v>4</v>
      </c>
      <c r="G992" s="1" t="s">
        <v>40</v>
      </c>
      <c r="H992" s="1" t="s">
        <v>41</v>
      </c>
      <c r="I992" s="1" t="s">
        <v>42</v>
      </c>
      <c r="J992" s="1" t="s">
        <v>43</v>
      </c>
      <c r="K992" s="1" t="s">
        <v>75</v>
      </c>
      <c r="L992" s="1" t="s">
        <v>2063</v>
      </c>
      <c r="M992" s="1">
        <v>0.75</v>
      </c>
      <c r="N992" s="1" t="s">
        <v>34</v>
      </c>
      <c r="O992" s="1" t="s">
        <v>113</v>
      </c>
      <c r="P992" s="1" t="s">
        <v>399</v>
      </c>
      <c r="Q992" s="1" t="s">
        <v>2881</v>
      </c>
      <c r="R992" s="1">
        <v>7901</v>
      </c>
      <c r="S992" s="2">
        <v>42170</v>
      </c>
      <c r="T992" s="2">
        <v>42172</v>
      </c>
      <c r="U992" s="1">
        <v>-26.655999999999999</v>
      </c>
      <c r="V992" s="1">
        <v>15</v>
      </c>
      <c r="W992" s="45">
        <v>397.17</v>
      </c>
      <c r="X992" s="1">
        <v>90361</v>
      </c>
      <c r="Y992" s="1">
        <f>DataSheet!$E1792-DataSheet!$D1792</f>
        <v>7.3199999999999994</v>
      </c>
      <c r="Z992" s="1" t="str">
        <f>_xlfn.IFS(DataSheet!$O1792="Central","Chris",DataSheet!$O1792="East","Erin",DataSheet!$O1792="South","Sam",DataSheet!$O1792="West","William")</f>
        <v>William</v>
      </c>
    </row>
    <row r="993" spans="1:26" ht="15" x14ac:dyDescent="0.25">
      <c r="A993" s="1">
        <v>2512</v>
      </c>
      <c r="B993" s="1" t="s">
        <v>2884</v>
      </c>
      <c r="C993" s="1" t="s">
        <v>72</v>
      </c>
      <c r="D993" s="1">
        <v>0.04</v>
      </c>
      <c r="E993" s="1">
        <v>6.48</v>
      </c>
      <c r="F993" s="1">
        <v>9.5399999999999991</v>
      </c>
      <c r="G993" s="1" t="s">
        <v>40</v>
      </c>
      <c r="H993" s="1" t="s">
        <v>73</v>
      </c>
      <c r="I993" s="1" t="s">
        <v>50</v>
      </c>
      <c r="J993" s="1" t="s">
        <v>90</v>
      </c>
      <c r="K993" s="1" t="s">
        <v>75</v>
      </c>
      <c r="L993" s="1" t="s">
        <v>2226</v>
      </c>
      <c r="M993" s="1">
        <v>0.37</v>
      </c>
      <c r="N993" s="1" t="s">
        <v>34</v>
      </c>
      <c r="O993" s="1" t="s">
        <v>113</v>
      </c>
      <c r="P993" s="1" t="s">
        <v>405</v>
      </c>
      <c r="Q993" s="1" t="s">
        <v>2885</v>
      </c>
      <c r="R993" s="1">
        <v>2138</v>
      </c>
      <c r="S993" s="2">
        <v>42170</v>
      </c>
      <c r="T993" s="2">
        <v>42172</v>
      </c>
      <c r="U993" s="1">
        <v>-223.94399999999999</v>
      </c>
      <c r="V993" s="1">
        <v>19</v>
      </c>
      <c r="W993" s="45">
        <v>125.37</v>
      </c>
      <c r="X993" s="1">
        <v>87030</v>
      </c>
      <c r="Y993" s="1">
        <f>DataSheet!$E1794-DataSheet!$D1794</f>
        <v>195.99</v>
      </c>
      <c r="Z993" s="1" t="str">
        <f>_xlfn.IFS(DataSheet!$O1794="Central","Chris",DataSheet!$O1794="East","Erin",DataSheet!$O1794="South","Sam",DataSheet!$O1794="West","William")</f>
        <v>William</v>
      </c>
    </row>
    <row r="994" spans="1:26" ht="15" x14ac:dyDescent="0.25">
      <c r="A994" s="1">
        <v>3096</v>
      </c>
      <c r="B994" s="1" t="s">
        <v>2655</v>
      </c>
      <c r="C994" s="1" t="s">
        <v>27</v>
      </c>
      <c r="D994" s="1">
        <v>0.04</v>
      </c>
      <c r="E994" s="1">
        <v>33.89</v>
      </c>
      <c r="F994" s="1">
        <v>5.0999999999999996</v>
      </c>
      <c r="G994" s="1" t="s">
        <v>89</v>
      </c>
      <c r="H994" s="1" t="s">
        <v>41</v>
      </c>
      <c r="I994" s="1" t="s">
        <v>50</v>
      </c>
      <c r="J994" s="1" t="s">
        <v>80</v>
      </c>
      <c r="K994" s="1" t="s">
        <v>75</v>
      </c>
      <c r="L994" s="1" t="s">
        <v>307</v>
      </c>
      <c r="M994" s="1">
        <v>0.6</v>
      </c>
      <c r="N994" s="1" t="s">
        <v>34</v>
      </c>
      <c r="O994" s="1" t="s">
        <v>113</v>
      </c>
      <c r="P994" s="1" t="s">
        <v>319</v>
      </c>
      <c r="Q994" s="1" t="s">
        <v>2442</v>
      </c>
      <c r="R994" s="1">
        <v>43026</v>
      </c>
      <c r="S994" s="2">
        <v>42172</v>
      </c>
      <c r="T994" s="2">
        <v>42173</v>
      </c>
      <c r="U994" s="1">
        <v>72.983999999999995</v>
      </c>
      <c r="V994" s="1">
        <v>6</v>
      </c>
      <c r="W994" s="45">
        <v>200.83</v>
      </c>
      <c r="X994" s="1">
        <v>86222</v>
      </c>
      <c r="Y994" s="1">
        <f>DataSheet!$E1801-DataSheet!$D1801</f>
        <v>2.2000000000000002</v>
      </c>
      <c r="Z994" s="1" t="str">
        <f>_xlfn.IFS(DataSheet!$O1801="Central","Chris",DataSheet!$O1801="East","Erin",DataSheet!$O1801="South","Sam",DataSheet!$O1801="West","William")</f>
        <v>William</v>
      </c>
    </row>
    <row r="995" spans="1:26" ht="15" x14ac:dyDescent="0.25">
      <c r="A995" s="1">
        <v>283</v>
      </c>
      <c r="B995" s="1" t="s">
        <v>2894</v>
      </c>
      <c r="C995" s="1" t="s">
        <v>39</v>
      </c>
      <c r="D995" s="1">
        <v>0.1</v>
      </c>
      <c r="E995" s="1">
        <v>1.68</v>
      </c>
      <c r="F995" s="1">
        <v>1.57</v>
      </c>
      <c r="G995" s="1" t="s">
        <v>40</v>
      </c>
      <c r="H995" s="1" t="s">
        <v>96</v>
      </c>
      <c r="I995" s="1" t="s">
        <v>50</v>
      </c>
      <c r="J995" s="1" t="s">
        <v>51</v>
      </c>
      <c r="K995" s="1" t="s">
        <v>52</v>
      </c>
      <c r="L995" s="1" t="s">
        <v>576</v>
      </c>
      <c r="M995" s="1">
        <v>0.59</v>
      </c>
      <c r="N995" s="1" t="s">
        <v>34</v>
      </c>
      <c r="O995" s="1" t="s">
        <v>113</v>
      </c>
      <c r="P995" s="1" t="s">
        <v>399</v>
      </c>
      <c r="Q995" s="1" t="s">
        <v>2727</v>
      </c>
      <c r="R995" s="1">
        <v>7101</v>
      </c>
      <c r="S995" s="2">
        <v>42172</v>
      </c>
      <c r="T995" s="2">
        <v>42173</v>
      </c>
      <c r="U995" s="1">
        <v>-11.57</v>
      </c>
      <c r="V995" s="1">
        <v>11</v>
      </c>
      <c r="W995" s="45">
        <v>18.71</v>
      </c>
      <c r="X995" s="1">
        <v>89293</v>
      </c>
      <c r="Y995" s="1">
        <f>DataSheet!$E1802-DataSheet!$D1802</f>
        <v>3.92</v>
      </c>
      <c r="Z995" s="1" t="str">
        <f>_xlfn.IFS(DataSheet!$O1802="Central","Chris",DataSheet!$O1802="East","Erin",DataSheet!$O1802="South","Sam",DataSheet!$O1802="West","William")</f>
        <v>William</v>
      </c>
    </row>
    <row r="996" spans="1:26" ht="15" x14ac:dyDescent="0.25">
      <c r="A996" s="1">
        <v>1193</v>
      </c>
      <c r="B996" s="1" t="s">
        <v>1353</v>
      </c>
      <c r="C996" s="1" t="s">
        <v>49</v>
      </c>
      <c r="D996" s="1">
        <v>0.03</v>
      </c>
      <c r="E996" s="1">
        <v>10.64</v>
      </c>
      <c r="F996" s="1">
        <v>5.16</v>
      </c>
      <c r="G996" s="1" t="s">
        <v>40</v>
      </c>
      <c r="H996" s="1" t="s">
        <v>41</v>
      </c>
      <c r="I996" s="1" t="s">
        <v>30</v>
      </c>
      <c r="J996" s="1" t="s">
        <v>128</v>
      </c>
      <c r="K996" s="1" t="s">
        <v>75</v>
      </c>
      <c r="L996" s="1" t="s">
        <v>1846</v>
      </c>
      <c r="M996" s="1">
        <v>0.56999999999999995</v>
      </c>
      <c r="N996" s="1" t="s">
        <v>34</v>
      </c>
      <c r="O996" s="1" t="s">
        <v>113</v>
      </c>
      <c r="P996" s="1" t="s">
        <v>376</v>
      </c>
      <c r="Q996" s="1" t="s">
        <v>68</v>
      </c>
      <c r="R996" s="1">
        <v>20016</v>
      </c>
      <c r="S996" s="2">
        <v>42172</v>
      </c>
      <c r="T996" s="2">
        <v>42177</v>
      </c>
      <c r="U996" s="1">
        <v>14.48</v>
      </c>
      <c r="V996" s="1">
        <v>63</v>
      </c>
      <c r="W996" s="45">
        <v>696.96</v>
      </c>
      <c r="X996" s="1">
        <v>5984</v>
      </c>
      <c r="Y996" s="1">
        <f>DataSheet!$E1809-DataSheet!$D1809</f>
        <v>160.94999999999999</v>
      </c>
      <c r="Z996" s="1" t="str">
        <f>_xlfn.IFS(DataSheet!$O1809="Central","Chris",DataSheet!$O1809="East","Erin",DataSheet!$O1809="South","Sam",DataSheet!$O1809="West","William")</f>
        <v>William</v>
      </c>
    </row>
    <row r="997" spans="1:26" ht="15" x14ac:dyDescent="0.25">
      <c r="A997" s="1">
        <v>1193</v>
      </c>
      <c r="B997" s="1" t="s">
        <v>1353</v>
      </c>
      <c r="C997" s="1" t="s">
        <v>49</v>
      </c>
      <c r="D997" s="1">
        <v>0.03</v>
      </c>
      <c r="E997" s="1">
        <v>7.96</v>
      </c>
      <c r="F997" s="1">
        <v>4.95</v>
      </c>
      <c r="G997" s="1" t="s">
        <v>40</v>
      </c>
      <c r="H997" s="1" t="s">
        <v>41</v>
      </c>
      <c r="I997" s="1" t="s">
        <v>30</v>
      </c>
      <c r="J997" s="1" t="s">
        <v>128</v>
      </c>
      <c r="K997" s="1" t="s">
        <v>75</v>
      </c>
      <c r="L997" s="1" t="s">
        <v>813</v>
      </c>
      <c r="M997" s="1">
        <v>0.41</v>
      </c>
      <c r="N997" s="1" t="s">
        <v>34</v>
      </c>
      <c r="O997" s="1" t="s">
        <v>113</v>
      </c>
      <c r="P997" s="1" t="s">
        <v>376</v>
      </c>
      <c r="Q997" s="1" t="s">
        <v>68</v>
      </c>
      <c r="R997" s="1">
        <v>20016</v>
      </c>
      <c r="S997" s="2">
        <v>42172</v>
      </c>
      <c r="T997" s="2">
        <v>42174</v>
      </c>
      <c r="U997" s="1">
        <v>22.25</v>
      </c>
      <c r="V997" s="1">
        <v>17</v>
      </c>
      <c r="W997" s="45">
        <v>149.41</v>
      </c>
      <c r="X997" s="1">
        <v>5984</v>
      </c>
      <c r="Y997" s="1">
        <f>DataSheet!$E1810-DataSheet!$D1810</f>
        <v>65.949999999999989</v>
      </c>
      <c r="Z997" s="1" t="str">
        <f>_xlfn.IFS(DataSheet!$O1810="Central","Chris",DataSheet!$O1810="East","Erin",DataSheet!$O1810="South","Sam",DataSheet!$O1810="West","William")</f>
        <v>William</v>
      </c>
    </row>
    <row r="998" spans="1:26" ht="15" x14ac:dyDescent="0.25">
      <c r="A998" s="1">
        <v>3098</v>
      </c>
      <c r="B998" s="1" t="s">
        <v>1422</v>
      </c>
      <c r="C998" s="1" t="s">
        <v>49</v>
      </c>
      <c r="D998" s="1">
        <v>0</v>
      </c>
      <c r="E998" s="1">
        <v>11.7</v>
      </c>
      <c r="F998" s="1">
        <v>6.96</v>
      </c>
      <c r="G998" s="1" t="s">
        <v>89</v>
      </c>
      <c r="H998" s="1" t="s">
        <v>41</v>
      </c>
      <c r="I998" s="1" t="s">
        <v>50</v>
      </c>
      <c r="J998" s="1" t="s">
        <v>97</v>
      </c>
      <c r="K998" s="1" t="s">
        <v>146</v>
      </c>
      <c r="L998" s="1" t="s">
        <v>762</v>
      </c>
      <c r="M998" s="1">
        <v>0.5</v>
      </c>
      <c r="N998" s="1" t="s">
        <v>34</v>
      </c>
      <c r="O998" s="1" t="s">
        <v>113</v>
      </c>
      <c r="P998" s="1" t="s">
        <v>114</v>
      </c>
      <c r="Q998" s="1" t="s">
        <v>1423</v>
      </c>
      <c r="R998" s="1">
        <v>11967</v>
      </c>
      <c r="S998" s="2">
        <v>42172</v>
      </c>
      <c r="T998" s="2">
        <v>42174</v>
      </c>
      <c r="U998" s="1">
        <v>-11.247999999999999</v>
      </c>
      <c r="V998" s="1">
        <v>10</v>
      </c>
      <c r="W998" s="45">
        <v>131.69</v>
      </c>
      <c r="X998" s="1">
        <v>89315</v>
      </c>
      <c r="Y998" s="1">
        <f>DataSheet!$E1811-DataSheet!$D1811</f>
        <v>230.98</v>
      </c>
      <c r="Z998" s="1" t="str">
        <f>_xlfn.IFS(DataSheet!$O1811="Central","Chris",DataSheet!$O1811="East","Erin",DataSheet!$O1811="South","Sam",DataSheet!$O1811="West","William")</f>
        <v>William</v>
      </c>
    </row>
    <row r="999" spans="1:26" ht="15" x14ac:dyDescent="0.25">
      <c r="A999" s="1">
        <v>1009</v>
      </c>
      <c r="B999" s="1" t="s">
        <v>2912</v>
      </c>
      <c r="C999" s="1" t="s">
        <v>39</v>
      </c>
      <c r="D999" s="1">
        <v>0.1</v>
      </c>
      <c r="E999" s="1">
        <v>550.98</v>
      </c>
      <c r="F999" s="1">
        <v>45.7</v>
      </c>
      <c r="G999" s="1" t="s">
        <v>28</v>
      </c>
      <c r="H999" s="1" t="s">
        <v>96</v>
      </c>
      <c r="I999" s="1" t="s">
        <v>30</v>
      </c>
      <c r="J999" s="1" t="s">
        <v>31</v>
      </c>
      <c r="K999" s="1" t="s">
        <v>32</v>
      </c>
      <c r="L999" s="1" t="s">
        <v>2913</v>
      </c>
      <c r="M999" s="1">
        <v>0.71</v>
      </c>
      <c r="N999" s="1" t="s">
        <v>34</v>
      </c>
      <c r="O999" s="1" t="s">
        <v>113</v>
      </c>
      <c r="P999" s="1" t="s">
        <v>333</v>
      </c>
      <c r="Q999" s="1" t="s">
        <v>2914</v>
      </c>
      <c r="R999" s="1">
        <v>4072</v>
      </c>
      <c r="S999" s="2">
        <v>42174</v>
      </c>
      <c r="T999" s="2">
        <v>42176</v>
      </c>
      <c r="U999" s="1">
        <v>818.54617499999995</v>
      </c>
      <c r="V999" s="1">
        <v>14</v>
      </c>
      <c r="W999" s="45">
        <v>6963.67</v>
      </c>
      <c r="X999" s="1">
        <v>88372</v>
      </c>
      <c r="Y999" s="1">
        <f>DataSheet!$E1826-DataSheet!$D1826</f>
        <v>30.97</v>
      </c>
      <c r="Z999" s="1" t="str">
        <f>_xlfn.IFS(DataSheet!$O1826="Central","Chris",DataSheet!$O1826="East","Erin",DataSheet!$O1826="South","Sam",DataSheet!$O1826="West","William")</f>
        <v>William</v>
      </c>
    </row>
    <row r="1000" spans="1:26" ht="15" x14ac:dyDescent="0.25">
      <c r="A1000" s="1">
        <v>3138</v>
      </c>
      <c r="B1000" s="1" t="s">
        <v>2916</v>
      </c>
      <c r="C1000" s="1" t="s">
        <v>72</v>
      </c>
      <c r="D1000" s="1">
        <v>0.05</v>
      </c>
      <c r="E1000" s="1">
        <v>4.0599999999999996</v>
      </c>
      <c r="F1000" s="1">
        <v>6.89</v>
      </c>
      <c r="G1000" s="1" t="s">
        <v>89</v>
      </c>
      <c r="H1000" s="1" t="s">
        <v>96</v>
      </c>
      <c r="I1000" s="1" t="s">
        <v>50</v>
      </c>
      <c r="J1000" s="1" t="s">
        <v>97</v>
      </c>
      <c r="K1000" s="1" t="s">
        <v>75</v>
      </c>
      <c r="L1000" s="1" t="s">
        <v>1273</v>
      </c>
      <c r="M1000" s="1">
        <v>0.6</v>
      </c>
      <c r="N1000" s="1" t="s">
        <v>34</v>
      </c>
      <c r="O1000" s="1" t="s">
        <v>113</v>
      </c>
      <c r="P1000" s="1" t="s">
        <v>1358</v>
      </c>
      <c r="Q1000" s="1" t="s">
        <v>2917</v>
      </c>
      <c r="R1000" s="1">
        <v>3053</v>
      </c>
      <c r="S1000" s="2">
        <v>42174</v>
      </c>
      <c r="T1000" s="2">
        <v>42176</v>
      </c>
      <c r="U1000" s="1">
        <v>-122.83499999999999</v>
      </c>
      <c r="V1000" s="1">
        <v>22</v>
      </c>
      <c r="W1000" s="45">
        <v>92.57</v>
      </c>
      <c r="X1000" s="1">
        <v>86796</v>
      </c>
      <c r="Y1000" s="1">
        <f>DataSheet!$E1830-DataSheet!$D1830</f>
        <v>18.93</v>
      </c>
      <c r="Z1000" s="1" t="str">
        <f>_xlfn.IFS(DataSheet!$O1830="Central","Chris",DataSheet!$O1830="East","Erin",DataSheet!$O1830="South","Sam",DataSheet!$O1830="West","William")</f>
        <v>William</v>
      </c>
    </row>
    <row r="1001" spans="1:26" ht="15" x14ac:dyDescent="0.25">
      <c r="A1001" s="1">
        <v>491</v>
      </c>
      <c r="B1001" s="1" t="s">
        <v>1075</v>
      </c>
      <c r="C1001" s="1" t="s">
        <v>27</v>
      </c>
      <c r="D1001" s="1">
        <v>0.02</v>
      </c>
      <c r="E1001" s="1">
        <v>1360.14</v>
      </c>
      <c r="F1001" s="1">
        <v>14.7</v>
      </c>
      <c r="G1001" s="1" t="s">
        <v>28</v>
      </c>
      <c r="H1001" s="1" t="s">
        <v>41</v>
      </c>
      <c r="I1001" s="1" t="s">
        <v>42</v>
      </c>
      <c r="J1001" s="1" t="s">
        <v>58</v>
      </c>
      <c r="K1001" s="1" t="s">
        <v>59</v>
      </c>
      <c r="L1001" s="1" t="s">
        <v>2774</v>
      </c>
      <c r="M1001" s="1">
        <v>0.59</v>
      </c>
      <c r="N1001" s="1" t="s">
        <v>34</v>
      </c>
      <c r="O1001" s="1" t="s">
        <v>113</v>
      </c>
      <c r="P1001" s="1" t="s">
        <v>114</v>
      </c>
      <c r="Q1001" s="1" t="s">
        <v>115</v>
      </c>
      <c r="R1001" s="1">
        <v>10154</v>
      </c>
      <c r="S1001" s="2">
        <v>42175</v>
      </c>
      <c r="T1001" s="2">
        <v>42177</v>
      </c>
      <c r="U1001" s="1">
        <v>2028.12</v>
      </c>
      <c r="V1001" s="1">
        <v>22</v>
      </c>
      <c r="W1001" s="45">
        <v>31670.6</v>
      </c>
      <c r="X1001" s="1">
        <v>6562</v>
      </c>
      <c r="Y1001" s="1">
        <f>DataSheet!$E1834-DataSheet!$D1834</f>
        <v>110.96</v>
      </c>
      <c r="Z1001" s="1" t="str">
        <f>_xlfn.IFS(DataSheet!$O1834="Central","Chris",DataSheet!$O1834="East","Erin",DataSheet!$O1834="South","Sam",DataSheet!$O1834="West","William")</f>
        <v>William</v>
      </c>
    </row>
    <row r="1002" spans="1:26" ht="15" x14ac:dyDescent="0.25">
      <c r="A1002" s="1">
        <v>2352</v>
      </c>
      <c r="B1002" s="1" t="s">
        <v>2920</v>
      </c>
      <c r="C1002" s="1" t="s">
        <v>27</v>
      </c>
      <c r="D1002" s="1">
        <v>0.06</v>
      </c>
      <c r="E1002" s="1">
        <v>59.76</v>
      </c>
      <c r="F1002" s="1">
        <v>9.7100000000000009</v>
      </c>
      <c r="G1002" s="1" t="s">
        <v>40</v>
      </c>
      <c r="H1002" s="1" t="s">
        <v>41</v>
      </c>
      <c r="I1002" s="1" t="s">
        <v>50</v>
      </c>
      <c r="J1002" s="1" t="s">
        <v>80</v>
      </c>
      <c r="K1002" s="1" t="s">
        <v>75</v>
      </c>
      <c r="L1002" s="1" t="s">
        <v>1975</v>
      </c>
      <c r="M1002" s="1">
        <v>0.56999999999999995</v>
      </c>
      <c r="N1002" s="1" t="s">
        <v>34</v>
      </c>
      <c r="O1002" s="1" t="s">
        <v>113</v>
      </c>
      <c r="P1002" s="1" t="s">
        <v>420</v>
      </c>
      <c r="Q1002" s="1" t="s">
        <v>2921</v>
      </c>
      <c r="R1002" s="1">
        <v>21501</v>
      </c>
      <c r="S1002" s="2">
        <v>42175</v>
      </c>
      <c r="T1002" s="2">
        <v>42178</v>
      </c>
      <c r="U1002" s="1">
        <v>756.67470000000003</v>
      </c>
      <c r="V1002" s="1">
        <v>18</v>
      </c>
      <c r="W1002" s="45">
        <v>1096.6300000000001</v>
      </c>
      <c r="X1002" s="1">
        <v>86165</v>
      </c>
      <c r="Y1002" s="1">
        <f>DataSheet!$E1837-DataSheet!$D1837</f>
        <v>28.5</v>
      </c>
      <c r="Z1002" s="1" t="str">
        <f>_xlfn.IFS(DataSheet!$O1837="Central","Chris",DataSheet!$O1837="East","Erin",DataSheet!$O1837="South","Sam",DataSheet!$O1837="West","William")</f>
        <v>William</v>
      </c>
    </row>
    <row r="1003" spans="1:26" ht="15" x14ac:dyDescent="0.25">
      <c r="A1003" s="1">
        <v>2352</v>
      </c>
      <c r="B1003" s="1" t="s">
        <v>2920</v>
      </c>
      <c r="C1003" s="1" t="s">
        <v>27</v>
      </c>
      <c r="D1003" s="1">
        <v>7.0000000000000007E-2</v>
      </c>
      <c r="E1003" s="1">
        <v>195.99</v>
      </c>
      <c r="F1003" s="1">
        <v>4.2</v>
      </c>
      <c r="G1003" s="1" t="s">
        <v>40</v>
      </c>
      <c r="H1003" s="1" t="s">
        <v>41</v>
      </c>
      <c r="I1003" s="1" t="s">
        <v>42</v>
      </c>
      <c r="J1003" s="1" t="s">
        <v>137</v>
      </c>
      <c r="K1003" s="1" t="s">
        <v>75</v>
      </c>
      <c r="L1003" s="1" t="s">
        <v>2830</v>
      </c>
      <c r="M1003" s="1">
        <v>0.56000000000000005</v>
      </c>
      <c r="N1003" s="1" t="s">
        <v>34</v>
      </c>
      <c r="O1003" s="1" t="s">
        <v>113</v>
      </c>
      <c r="P1003" s="1" t="s">
        <v>420</v>
      </c>
      <c r="Q1003" s="1" t="s">
        <v>2921</v>
      </c>
      <c r="R1003" s="1">
        <v>21501</v>
      </c>
      <c r="S1003" s="2">
        <v>42175</v>
      </c>
      <c r="T1003" s="2">
        <v>42178</v>
      </c>
      <c r="U1003" s="1">
        <v>-222.34299999999999</v>
      </c>
      <c r="V1003" s="1">
        <v>4</v>
      </c>
      <c r="W1003" s="45">
        <v>632.12</v>
      </c>
      <c r="X1003" s="1">
        <v>86165</v>
      </c>
      <c r="Y1003" s="1">
        <f>DataSheet!$E1838-DataSheet!$D1838</f>
        <v>5.91</v>
      </c>
      <c r="Z1003" s="1" t="str">
        <f>_xlfn.IFS(DataSheet!$O1838="Central","Chris",DataSheet!$O1838="East","Erin",DataSheet!$O1838="South","Sam",DataSheet!$O1838="West","William")</f>
        <v>William</v>
      </c>
    </row>
    <row r="1004" spans="1:26" ht="15" x14ac:dyDescent="0.25">
      <c r="A1004" s="1">
        <v>1124</v>
      </c>
      <c r="B1004" s="1" t="s">
        <v>2922</v>
      </c>
      <c r="C1004" s="1" t="s">
        <v>39</v>
      </c>
      <c r="D1004" s="1">
        <v>0.09</v>
      </c>
      <c r="E1004" s="1">
        <v>160.97999999999999</v>
      </c>
      <c r="F1004" s="1">
        <v>35.020000000000003</v>
      </c>
      <c r="G1004" s="1" t="s">
        <v>28</v>
      </c>
      <c r="H1004" s="1" t="s">
        <v>29</v>
      </c>
      <c r="I1004" s="1" t="s">
        <v>30</v>
      </c>
      <c r="J1004" s="1" t="s">
        <v>119</v>
      </c>
      <c r="K1004" s="1" t="s">
        <v>32</v>
      </c>
      <c r="L1004" s="1" t="s">
        <v>1757</v>
      </c>
      <c r="M1004" s="1">
        <v>0.72</v>
      </c>
      <c r="N1004" s="1" t="s">
        <v>34</v>
      </c>
      <c r="O1004" s="1" t="s">
        <v>113</v>
      </c>
      <c r="P1004" s="1" t="s">
        <v>250</v>
      </c>
      <c r="Q1004" s="1" t="s">
        <v>2923</v>
      </c>
      <c r="R1004" s="1">
        <v>6360</v>
      </c>
      <c r="S1004" s="2">
        <v>42175</v>
      </c>
      <c r="T1004" s="2">
        <v>42176</v>
      </c>
      <c r="U1004" s="1">
        <v>-229.93</v>
      </c>
      <c r="V1004" s="1">
        <v>18</v>
      </c>
      <c r="W1004" s="45">
        <v>2653.02</v>
      </c>
      <c r="X1004" s="1">
        <v>87016</v>
      </c>
      <c r="Y1004" s="1">
        <f>DataSheet!$E1840-DataSheet!$D1840</f>
        <v>154.99</v>
      </c>
      <c r="Z1004" s="1" t="str">
        <f>_xlfn.IFS(DataSheet!$O1840="Central","Chris",DataSheet!$O1840="East","Erin",DataSheet!$O1840="South","Sam",DataSheet!$O1840="West","William")</f>
        <v>William</v>
      </c>
    </row>
    <row r="1005" spans="1:26" ht="15" x14ac:dyDescent="0.25">
      <c r="A1005" s="1">
        <v>491</v>
      </c>
      <c r="B1005" s="1" t="s">
        <v>1075</v>
      </c>
      <c r="C1005" s="1" t="s">
        <v>72</v>
      </c>
      <c r="D1005" s="1">
        <v>0.02</v>
      </c>
      <c r="E1005" s="1">
        <v>9.06</v>
      </c>
      <c r="F1005" s="1">
        <v>9.86</v>
      </c>
      <c r="G1005" s="1" t="s">
        <v>40</v>
      </c>
      <c r="H1005" s="1" t="s">
        <v>41</v>
      </c>
      <c r="I1005" s="1" t="s">
        <v>50</v>
      </c>
      <c r="J1005" s="1" t="s">
        <v>90</v>
      </c>
      <c r="K1005" s="1" t="s">
        <v>75</v>
      </c>
      <c r="L1005" s="1" t="s">
        <v>2288</v>
      </c>
      <c r="M1005" s="1">
        <v>0.4</v>
      </c>
      <c r="N1005" s="1" t="s">
        <v>34</v>
      </c>
      <c r="O1005" s="1" t="s">
        <v>113</v>
      </c>
      <c r="P1005" s="1" t="s">
        <v>114</v>
      </c>
      <c r="Q1005" s="1" t="s">
        <v>115</v>
      </c>
      <c r="R1005" s="1">
        <v>10154</v>
      </c>
      <c r="S1005" s="2">
        <v>42175</v>
      </c>
      <c r="T1005" s="2">
        <v>42177</v>
      </c>
      <c r="U1005" s="1">
        <v>-63.51</v>
      </c>
      <c r="V1005" s="1">
        <v>24</v>
      </c>
      <c r="W1005" s="45">
        <v>239.82</v>
      </c>
      <c r="X1005" s="1">
        <v>42852</v>
      </c>
      <c r="Y1005" s="1">
        <f>DataSheet!$E1842-DataSheet!$D1842</f>
        <v>58.05</v>
      </c>
      <c r="Z1005" s="1" t="str">
        <f>_xlfn.IFS(DataSheet!$O1842="Central","Chris",DataSheet!$O1842="East","Erin",DataSheet!$O1842="South","Sam",DataSheet!$O1842="West","William")</f>
        <v>William</v>
      </c>
    </row>
    <row r="1006" spans="1:26" ht="15" x14ac:dyDescent="0.25">
      <c r="A1006" s="1">
        <v>2963</v>
      </c>
      <c r="B1006" s="1" t="s">
        <v>2939</v>
      </c>
      <c r="C1006" s="1" t="s">
        <v>27</v>
      </c>
      <c r="D1006" s="1">
        <v>0.01</v>
      </c>
      <c r="E1006" s="1">
        <v>7.98</v>
      </c>
      <c r="F1006" s="1">
        <v>6.5</v>
      </c>
      <c r="G1006" s="1" t="s">
        <v>40</v>
      </c>
      <c r="H1006" s="1" t="s">
        <v>41</v>
      </c>
      <c r="I1006" s="1" t="s">
        <v>50</v>
      </c>
      <c r="J1006" s="1" t="s">
        <v>80</v>
      </c>
      <c r="K1006" s="1" t="s">
        <v>146</v>
      </c>
      <c r="L1006" s="1" t="s">
        <v>2940</v>
      </c>
      <c r="M1006" s="1">
        <v>0.59</v>
      </c>
      <c r="N1006" s="1" t="s">
        <v>34</v>
      </c>
      <c r="O1006" s="1" t="s">
        <v>113</v>
      </c>
      <c r="P1006" s="1" t="s">
        <v>420</v>
      </c>
      <c r="Q1006" s="1" t="s">
        <v>2941</v>
      </c>
      <c r="R1006" s="1">
        <v>21220</v>
      </c>
      <c r="S1006" s="2">
        <v>42177</v>
      </c>
      <c r="T1006" s="2">
        <v>42178</v>
      </c>
      <c r="U1006" s="1">
        <v>-34.591999999999999</v>
      </c>
      <c r="V1006" s="1">
        <v>4</v>
      </c>
      <c r="W1006" s="45">
        <v>34.909999999999997</v>
      </c>
      <c r="X1006" s="1">
        <v>88612</v>
      </c>
      <c r="Y1006" s="1">
        <f>DataSheet!$E1857-DataSheet!$D1857</f>
        <v>2.54</v>
      </c>
      <c r="Z1006" s="1" t="str">
        <f>_xlfn.IFS(DataSheet!$O1857="Central","Chris",DataSheet!$O1857="East","Erin",DataSheet!$O1857="South","Sam",DataSheet!$O1857="West","William")</f>
        <v>William</v>
      </c>
    </row>
    <row r="1007" spans="1:26" ht="15" x14ac:dyDescent="0.25">
      <c r="A1007" s="1">
        <v>437</v>
      </c>
      <c r="B1007" s="1" t="s">
        <v>2942</v>
      </c>
      <c r="C1007" s="1" t="s">
        <v>49</v>
      </c>
      <c r="D1007" s="1">
        <v>0.05</v>
      </c>
      <c r="E1007" s="1">
        <v>125.99</v>
      </c>
      <c r="F1007" s="1">
        <v>8.08</v>
      </c>
      <c r="G1007" s="1" t="s">
        <v>40</v>
      </c>
      <c r="H1007" s="1" t="s">
        <v>29</v>
      </c>
      <c r="I1007" s="1" t="s">
        <v>42</v>
      </c>
      <c r="J1007" s="1" t="s">
        <v>137</v>
      </c>
      <c r="K1007" s="1" t="s">
        <v>75</v>
      </c>
      <c r="L1007" s="1" t="s">
        <v>2115</v>
      </c>
      <c r="M1007" s="1">
        <v>0.56999999999999995</v>
      </c>
      <c r="N1007" s="1" t="s">
        <v>34</v>
      </c>
      <c r="O1007" s="1" t="s">
        <v>113</v>
      </c>
      <c r="P1007" s="1" t="s">
        <v>405</v>
      </c>
      <c r="Q1007" s="1" t="s">
        <v>2943</v>
      </c>
      <c r="R1007" s="1">
        <v>1462</v>
      </c>
      <c r="S1007" s="2">
        <v>42177</v>
      </c>
      <c r="T1007" s="2">
        <v>42182</v>
      </c>
      <c r="U1007" s="1">
        <v>427.11840000000001</v>
      </c>
      <c r="V1007" s="1">
        <v>9</v>
      </c>
      <c r="W1007" s="45">
        <v>952.26</v>
      </c>
      <c r="X1007" s="1">
        <v>90695</v>
      </c>
      <c r="Y1007" s="1">
        <f>DataSheet!$E1859-DataSheet!$D1859</f>
        <v>217.98000000000002</v>
      </c>
      <c r="Z1007" s="1" t="str">
        <f>_xlfn.IFS(DataSheet!$O1859="Central","Chris",DataSheet!$O1859="East","Erin",DataSheet!$O1859="South","Sam",DataSheet!$O1859="West","William")</f>
        <v>William</v>
      </c>
    </row>
    <row r="1008" spans="1:26" ht="15" x14ac:dyDescent="0.25">
      <c r="A1008" s="1">
        <v>2279</v>
      </c>
      <c r="B1008" s="1" t="s">
        <v>2946</v>
      </c>
      <c r="C1008" s="1" t="s">
        <v>49</v>
      </c>
      <c r="D1008" s="1">
        <v>0.04</v>
      </c>
      <c r="E1008" s="1">
        <v>4.4800000000000004</v>
      </c>
      <c r="F1008" s="1">
        <v>2.5</v>
      </c>
      <c r="G1008" s="1" t="s">
        <v>89</v>
      </c>
      <c r="H1008" s="1" t="s">
        <v>73</v>
      </c>
      <c r="I1008" s="1" t="s">
        <v>50</v>
      </c>
      <c r="J1008" s="1" t="s">
        <v>347</v>
      </c>
      <c r="K1008" s="1" t="s">
        <v>75</v>
      </c>
      <c r="L1008" s="1" t="s">
        <v>1023</v>
      </c>
      <c r="M1008" s="1">
        <v>0.37</v>
      </c>
      <c r="N1008" s="1" t="s">
        <v>34</v>
      </c>
      <c r="O1008" s="1" t="s">
        <v>113</v>
      </c>
      <c r="P1008" s="1" t="s">
        <v>322</v>
      </c>
      <c r="Q1008" s="1" t="s">
        <v>2947</v>
      </c>
      <c r="R1008" s="1">
        <v>15601</v>
      </c>
      <c r="S1008" s="2">
        <v>42177</v>
      </c>
      <c r="T1008" s="2">
        <v>42181</v>
      </c>
      <c r="U1008" s="1">
        <v>10.32</v>
      </c>
      <c r="V1008" s="1">
        <v>7</v>
      </c>
      <c r="W1008" s="45">
        <v>35.93</v>
      </c>
      <c r="X1008" s="1">
        <v>85949</v>
      </c>
      <c r="Y1008" s="1">
        <f>DataSheet!$E1862-DataSheet!$D1862</f>
        <v>125.89999999999999</v>
      </c>
      <c r="Z1008" s="1" t="str">
        <f>_xlfn.IFS(DataSheet!$O1862="Central","Chris",DataSheet!$O1862="East","Erin",DataSheet!$O1862="South","Sam",DataSheet!$O1862="West","William")</f>
        <v>William</v>
      </c>
    </row>
    <row r="1009" spans="1:26" ht="15" x14ac:dyDescent="0.25">
      <c r="A1009" s="1">
        <v>101</v>
      </c>
      <c r="B1009" s="1" t="s">
        <v>2948</v>
      </c>
      <c r="C1009" s="1" t="s">
        <v>118</v>
      </c>
      <c r="D1009" s="1">
        <v>0.1</v>
      </c>
      <c r="E1009" s="1">
        <v>19.98</v>
      </c>
      <c r="F1009" s="1">
        <v>4</v>
      </c>
      <c r="G1009" s="1" t="s">
        <v>40</v>
      </c>
      <c r="H1009" s="1" t="s">
        <v>41</v>
      </c>
      <c r="I1009" s="1" t="s">
        <v>42</v>
      </c>
      <c r="J1009" s="1" t="s">
        <v>43</v>
      </c>
      <c r="K1009" s="1" t="s">
        <v>75</v>
      </c>
      <c r="L1009" s="1" t="s">
        <v>1763</v>
      </c>
      <c r="M1009" s="1">
        <v>0.68</v>
      </c>
      <c r="N1009" s="1" t="s">
        <v>34</v>
      </c>
      <c r="O1009" s="1" t="s">
        <v>113</v>
      </c>
      <c r="P1009" s="1" t="s">
        <v>333</v>
      </c>
      <c r="Q1009" s="1" t="s">
        <v>2949</v>
      </c>
      <c r="R1009" s="1">
        <v>4005</v>
      </c>
      <c r="S1009" s="2">
        <v>42177</v>
      </c>
      <c r="T1009" s="2">
        <v>42179</v>
      </c>
      <c r="U1009" s="1">
        <v>-16.2</v>
      </c>
      <c r="V1009" s="1">
        <v>16</v>
      </c>
      <c r="W1009" s="45">
        <v>303.58999999999997</v>
      </c>
      <c r="X1009" s="1">
        <v>88205</v>
      </c>
      <c r="Y1009" s="1">
        <f>DataSheet!$E1863-DataSheet!$D1863</f>
        <v>30.48</v>
      </c>
      <c r="Z1009" s="1" t="str">
        <f>_xlfn.IFS(DataSheet!$O1863="Central","Chris",DataSheet!$O1863="East","Erin",DataSheet!$O1863="South","Sam",DataSheet!$O1863="West","William")</f>
        <v>William</v>
      </c>
    </row>
    <row r="1010" spans="1:26" ht="15" x14ac:dyDescent="0.25">
      <c r="A1010" s="1">
        <v>102</v>
      </c>
      <c r="B1010" s="1" t="s">
        <v>2044</v>
      </c>
      <c r="C1010" s="1" t="s">
        <v>118</v>
      </c>
      <c r="D1010" s="1">
        <v>0.1</v>
      </c>
      <c r="E1010" s="1">
        <v>19.98</v>
      </c>
      <c r="F1010" s="1">
        <v>4</v>
      </c>
      <c r="G1010" s="1" t="s">
        <v>40</v>
      </c>
      <c r="H1010" s="1" t="s">
        <v>41</v>
      </c>
      <c r="I1010" s="1" t="s">
        <v>42</v>
      </c>
      <c r="J1010" s="1" t="s">
        <v>43</v>
      </c>
      <c r="K1010" s="1" t="s">
        <v>75</v>
      </c>
      <c r="L1010" s="1" t="s">
        <v>1763</v>
      </c>
      <c r="M1010" s="1">
        <v>0.68</v>
      </c>
      <c r="N1010" s="1" t="s">
        <v>34</v>
      </c>
      <c r="O1010" s="1" t="s">
        <v>113</v>
      </c>
      <c r="P1010" s="1" t="s">
        <v>405</v>
      </c>
      <c r="Q1010" s="1" t="s">
        <v>790</v>
      </c>
      <c r="R1010" s="1">
        <v>2129</v>
      </c>
      <c r="S1010" s="2">
        <v>42177</v>
      </c>
      <c r="T1010" s="2">
        <v>42179</v>
      </c>
      <c r="U1010" s="1">
        <v>-20.25</v>
      </c>
      <c r="V1010" s="1">
        <v>65</v>
      </c>
      <c r="W1010" s="45">
        <v>1233.32</v>
      </c>
      <c r="X1010" s="1">
        <v>3397</v>
      </c>
      <c r="Y1010" s="1">
        <f>DataSheet!$E1864-DataSheet!$D1864</f>
        <v>47.839999999999996</v>
      </c>
      <c r="Z1010" s="1" t="str">
        <f>_xlfn.IFS(DataSheet!$O1864="Central","Chris",DataSheet!$O1864="East","Erin",DataSheet!$O1864="South","Sam",DataSheet!$O1864="West","William")</f>
        <v>William</v>
      </c>
    </row>
    <row r="1011" spans="1:26" ht="15" x14ac:dyDescent="0.25">
      <c r="A1011" s="1">
        <v>102</v>
      </c>
      <c r="B1011" s="1" t="s">
        <v>2044</v>
      </c>
      <c r="C1011" s="1" t="s">
        <v>118</v>
      </c>
      <c r="D1011" s="1">
        <v>0.09</v>
      </c>
      <c r="E1011" s="1">
        <v>2.88</v>
      </c>
      <c r="F1011" s="1">
        <v>1.49</v>
      </c>
      <c r="G1011" s="1" t="s">
        <v>40</v>
      </c>
      <c r="H1011" s="1" t="s">
        <v>41</v>
      </c>
      <c r="I1011" s="1" t="s">
        <v>50</v>
      </c>
      <c r="J1011" s="1" t="s">
        <v>74</v>
      </c>
      <c r="K1011" s="1" t="s">
        <v>75</v>
      </c>
      <c r="L1011" s="1" t="s">
        <v>2950</v>
      </c>
      <c r="M1011" s="1">
        <v>0.36</v>
      </c>
      <c r="N1011" s="1" t="s">
        <v>34</v>
      </c>
      <c r="O1011" s="1" t="s">
        <v>113</v>
      </c>
      <c r="P1011" s="1" t="s">
        <v>405</v>
      </c>
      <c r="Q1011" s="1" t="s">
        <v>790</v>
      </c>
      <c r="R1011" s="1">
        <v>2129</v>
      </c>
      <c r="S1011" s="2">
        <v>42177</v>
      </c>
      <c r="T1011" s="2">
        <v>42178</v>
      </c>
      <c r="U1011" s="1">
        <v>-3.3809999999999998</v>
      </c>
      <c r="V1011" s="1">
        <v>17</v>
      </c>
      <c r="W1011" s="45">
        <v>47.31</v>
      </c>
      <c r="X1011" s="1">
        <v>3397</v>
      </c>
      <c r="Y1011" s="1">
        <f>DataSheet!$E1865-DataSheet!$D1865</f>
        <v>5.41</v>
      </c>
      <c r="Z1011" s="1" t="str">
        <f>_xlfn.IFS(DataSheet!$O1865="Central","Chris",DataSheet!$O1865="East","Erin",DataSheet!$O1865="South","Sam",DataSheet!$O1865="West","William")</f>
        <v>William</v>
      </c>
    </row>
    <row r="1012" spans="1:26" ht="15" x14ac:dyDescent="0.25">
      <c r="A1012" s="1">
        <v>109</v>
      </c>
      <c r="B1012" s="1" t="s">
        <v>2951</v>
      </c>
      <c r="C1012" s="1" t="s">
        <v>118</v>
      </c>
      <c r="D1012" s="1">
        <v>0.09</v>
      </c>
      <c r="E1012" s="1">
        <v>2.88</v>
      </c>
      <c r="F1012" s="1">
        <v>1.49</v>
      </c>
      <c r="G1012" s="1" t="s">
        <v>40</v>
      </c>
      <c r="H1012" s="1" t="s">
        <v>41</v>
      </c>
      <c r="I1012" s="1" t="s">
        <v>50</v>
      </c>
      <c r="J1012" s="1" t="s">
        <v>74</v>
      </c>
      <c r="K1012" s="1" t="s">
        <v>75</v>
      </c>
      <c r="L1012" s="1" t="s">
        <v>2950</v>
      </c>
      <c r="M1012" s="1">
        <v>0.36</v>
      </c>
      <c r="N1012" s="1" t="s">
        <v>34</v>
      </c>
      <c r="O1012" s="1" t="s">
        <v>113</v>
      </c>
      <c r="P1012" s="1" t="s">
        <v>399</v>
      </c>
      <c r="Q1012" s="1" t="s">
        <v>2952</v>
      </c>
      <c r="R1012" s="1">
        <v>7644</v>
      </c>
      <c r="S1012" s="2">
        <v>42177</v>
      </c>
      <c r="T1012" s="2">
        <v>42178</v>
      </c>
      <c r="U1012" s="1">
        <v>-2.7048000000000001</v>
      </c>
      <c r="V1012" s="1">
        <v>4</v>
      </c>
      <c r="W1012" s="45">
        <v>11.13</v>
      </c>
      <c r="X1012" s="1">
        <v>88205</v>
      </c>
      <c r="Y1012" s="1">
        <f>DataSheet!$E1866-DataSheet!$D1866</f>
        <v>26.3</v>
      </c>
      <c r="Z1012" s="1" t="str">
        <f>_xlfn.IFS(DataSheet!$O1866="Central","Chris",DataSheet!$O1866="East","Erin",DataSheet!$O1866="South","Sam",DataSheet!$O1866="West","William")</f>
        <v>William</v>
      </c>
    </row>
    <row r="1013" spans="1:26" ht="15" x14ac:dyDescent="0.25">
      <c r="A1013" s="1">
        <v>2215</v>
      </c>
      <c r="B1013" s="1" t="s">
        <v>2959</v>
      </c>
      <c r="C1013" s="1" t="s">
        <v>49</v>
      </c>
      <c r="D1013" s="1">
        <v>7.0000000000000007E-2</v>
      </c>
      <c r="E1013" s="1">
        <v>3.28</v>
      </c>
      <c r="F1013" s="1">
        <v>3.97</v>
      </c>
      <c r="G1013" s="1" t="s">
        <v>40</v>
      </c>
      <c r="H1013" s="1" t="s">
        <v>96</v>
      </c>
      <c r="I1013" s="1" t="s">
        <v>50</v>
      </c>
      <c r="J1013" s="1" t="s">
        <v>51</v>
      </c>
      <c r="K1013" s="1" t="s">
        <v>52</v>
      </c>
      <c r="L1013" s="1" t="s">
        <v>369</v>
      </c>
      <c r="M1013" s="1">
        <v>0.56000000000000005</v>
      </c>
      <c r="N1013" s="1" t="s">
        <v>34</v>
      </c>
      <c r="O1013" s="1" t="s">
        <v>113</v>
      </c>
      <c r="P1013" s="1" t="s">
        <v>319</v>
      </c>
      <c r="Q1013" s="1" t="s">
        <v>2960</v>
      </c>
      <c r="R1013" s="1">
        <v>44646</v>
      </c>
      <c r="S1013" s="2">
        <v>42178</v>
      </c>
      <c r="T1013" s="2">
        <v>42178</v>
      </c>
      <c r="U1013" s="1">
        <v>-22.175999999999998</v>
      </c>
      <c r="V1013" s="1">
        <v>4</v>
      </c>
      <c r="W1013" s="45">
        <v>14.76</v>
      </c>
      <c r="X1013" s="1">
        <v>90314</v>
      </c>
      <c r="Y1013" s="1">
        <f>DataSheet!$E1874-DataSheet!$D1874</f>
        <v>165.14999999999998</v>
      </c>
      <c r="Z1013" s="1" t="str">
        <f>_xlfn.IFS(DataSheet!$O1874="Central","Chris",DataSheet!$O1874="East","Erin",DataSheet!$O1874="South","Sam",DataSheet!$O1874="West","William")</f>
        <v>William</v>
      </c>
    </row>
    <row r="1014" spans="1:26" ht="15" x14ac:dyDescent="0.25">
      <c r="A1014" s="1">
        <v>2216</v>
      </c>
      <c r="B1014" s="1" t="s">
        <v>2961</v>
      </c>
      <c r="C1014" s="1" t="s">
        <v>49</v>
      </c>
      <c r="D1014" s="1">
        <v>0.02</v>
      </c>
      <c r="E1014" s="1">
        <v>256.99</v>
      </c>
      <c r="F1014" s="1">
        <v>11.25</v>
      </c>
      <c r="G1014" s="1" t="s">
        <v>40</v>
      </c>
      <c r="H1014" s="1" t="s">
        <v>96</v>
      </c>
      <c r="I1014" s="1" t="s">
        <v>42</v>
      </c>
      <c r="J1014" s="1" t="s">
        <v>43</v>
      </c>
      <c r="K1014" s="1" t="s">
        <v>75</v>
      </c>
      <c r="L1014" s="1" t="s">
        <v>2623</v>
      </c>
      <c r="M1014" s="1">
        <v>0.51</v>
      </c>
      <c r="N1014" s="1" t="s">
        <v>34</v>
      </c>
      <c r="O1014" s="1" t="s">
        <v>113</v>
      </c>
      <c r="P1014" s="1" t="s">
        <v>319</v>
      </c>
      <c r="Q1014" s="1" t="s">
        <v>2135</v>
      </c>
      <c r="R1014" s="1">
        <v>44256</v>
      </c>
      <c r="S1014" s="2">
        <v>42178</v>
      </c>
      <c r="T1014" s="2">
        <v>42185</v>
      </c>
      <c r="U1014" s="1">
        <v>-214.10400000000001</v>
      </c>
      <c r="V1014" s="1">
        <v>3</v>
      </c>
      <c r="W1014" s="45">
        <v>808.44</v>
      </c>
      <c r="X1014" s="1">
        <v>90314</v>
      </c>
      <c r="Y1014" s="1">
        <f>DataSheet!$E1875-DataSheet!$D1875</f>
        <v>17.899999999999999</v>
      </c>
      <c r="Z1014" s="1" t="str">
        <f>_xlfn.IFS(DataSheet!$O1875="Central","Chris",DataSheet!$O1875="East","Erin",DataSheet!$O1875="South","Sam",DataSheet!$O1875="West","William")</f>
        <v>William</v>
      </c>
    </row>
    <row r="1015" spans="1:26" ht="15" x14ac:dyDescent="0.25">
      <c r="A1015" s="1">
        <v>2216</v>
      </c>
      <c r="B1015" s="1" t="s">
        <v>2961</v>
      </c>
      <c r="C1015" s="1" t="s">
        <v>49</v>
      </c>
      <c r="D1015" s="1">
        <v>0.01</v>
      </c>
      <c r="E1015" s="1">
        <v>6.48</v>
      </c>
      <c r="F1015" s="1">
        <v>5.14</v>
      </c>
      <c r="G1015" s="1" t="s">
        <v>40</v>
      </c>
      <c r="H1015" s="1" t="s">
        <v>96</v>
      </c>
      <c r="I1015" s="1" t="s">
        <v>50</v>
      </c>
      <c r="J1015" s="1" t="s">
        <v>90</v>
      </c>
      <c r="K1015" s="1" t="s">
        <v>75</v>
      </c>
      <c r="L1015" s="1" t="s">
        <v>1747</v>
      </c>
      <c r="M1015" s="1">
        <v>0.37</v>
      </c>
      <c r="N1015" s="1" t="s">
        <v>34</v>
      </c>
      <c r="O1015" s="1" t="s">
        <v>113</v>
      </c>
      <c r="P1015" s="1" t="s">
        <v>319</v>
      </c>
      <c r="Q1015" s="1" t="s">
        <v>2135</v>
      </c>
      <c r="R1015" s="1">
        <v>44256</v>
      </c>
      <c r="S1015" s="2">
        <v>42178</v>
      </c>
      <c r="T1015" s="2">
        <v>42180</v>
      </c>
      <c r="U1015" s="1">
        <v>-26.936</v>
      </c>
      <c r="V1015" s="1">
        <v>10</v>
      </c>
      <c r="W1015" s="45">
        <v>67.41</v>
      </c>
      <c r="X1015" s="1">
        <v>90314</v>
      </c>
      <c r="Y1015" s="1">
        <f>DataSheet!$E1876-DataSheet!$D1876</f>
        <v>39.409999999999997</v>
      </c>
      <c r="Z1015" s="1" t="str">
        <f>_xlfn.IFS(DataSheet!$O1876="Central","Chris",DataSheet!$O1876="East","Erin",DataSheet!$O1876="South","Sam",DataSheet!$O1876="West","William")</f>
        <v>William</v>
      </c>
    </row>
    <row r="1016" spans="1:26" ht="15" x14ac:dyDescent="0.25">
      <c r="A1016" s="1">
        <v>2352</v>
      </c>
      <c r="B1016" s="1" t="s">
        <v>2920</v>
      </c>
      <c r="C1016" s="1" t="s">
        <v>72</v>
      </c>
      <c r="D1016" s="1">
        <v>0.09</v>
      </c>
      <c r="E1016" s="1">
        <v>71.37</v>
      </c>
      <c r="F1016" s="1">
        <v>69</v>
      </c>
      <c r="G1016" s="1" t="s">
        <v>40</v>
      </c>
      <c r="H1016" s="1" t="s">
        <v>73</v>
      </c>
      <c r="I1016" s="1" t="s">
        <v>30</v>
      </c>
      <c r="J1016" s="1" t="s">
        <v>31</v>
      </c>
      <c r="K1016" s="1" t="s">
        <v>66</v>
      </c>
      <c r="L1016" s="1" t="s">
        <v>1033</v>
      </c>
      <c r="M1016" s="1">
        <v>0.68</v>
      </c>
      <c r="N1016" s="1" t="s">
        <v>34</v>
      </c>
      <c r="O1016" s="1" t="s">
        <v>113</v>
      </c>
      <c r="P1016" s="1" t="s">
        <v>420</v>
      </c>
      <c r="Q1016" s="1" t="s">
        <v>2921</v>
      </c>
      <c r="R1016" s="1">
        <v>21501</v>
      </c>
      <c r="S1016" s="2">
        <v>42178</v>
      </c>
      <c r="T1016" s="2">
        <v>42179</v>
      </c>
      <c r="U1016" s="1">
        <v>-1537.1356000000001</v>
      </c>
      <c r="V1016" s="1">
        <v>19</v>
      </c>
      <c r="W1016" s="45">
        <v>1302.98</v>
      </c>
      <c r="X1016" s="1">
        <v>86166</v>
      </c>
      <c r="Y1016" s="1">
        <f>DataSheet!$E1877-DataSheet!$D1877</f>
        <v>9.07</v>
      </c>
      <c r="Z1016" s="1" t="str">
        <f>_xlfn.IFS(DataSheet!$O1877="Central","Chris",DataSheet!$O1877="East","Erin",DataSheet!$O1877="South","Sam",DataSheet!$O1877="West","William")</f>
        <v>William</v>
      </c>
    </row>
    <row r="1017" spans="1:26" ht="15" x14ac:dyDescent="0.25">
      <c r="A1017" s="1">
        <v>2903</v>
      </c>
      <c r="B1017" s="1" t="s">
        <v>2971</v>
      </c>
      <c r="C1017" s="1" t="s">
        <v>72</v>
      </c>
      <c r="D1017" s="1">
        <v>0.06</v>
      </c>
      <c r="E1017" s="1">
        <v>70.89</v>
      </c>
      <c r="F1017" s="1">
        <v>89.3</v>
      </c>
      <c r="G1017" s="1" t="s">
        <v>28</v>
      </c>
      <c r="H1017" s="1" t="s">
        <v>29</v>
      </c>
      <c r="I1017" s="1" t="s">
        <v>30</v>
      </c>
      <c r="J1017" s="1" t="s">
        <v>31</v>
      </c>
      <c r="K1017" s="1" t="s">
        <v>32</v>
      </c>
      <c r="L1017" s="1" t="s">
        <v>2972</v>
      </c>
      <c r="M1017" s="1">
        <v>0.72</v>
      </c>
      <c r="N1017" s="1" t="s">
        <v>34</v>
      </c>
      <c r="O1017" s="1" t="s">
        <v>113</v>
      </c>
      <c r="P1017" s="1" t="s">
        <v>319</v>
      </c>
      <c r="Q1017" s="1" t="s">
        <v>2973</v>
      </c>
      <c r="R1017" s="1">
        <v>43068</v>
      </c>
      <c r="S1017" s="2">
        <v>42180</v>
      </c>
      <c r="T1017" s="2">
        <v>42180</v>
      </c>
      <c r="U1017" s="1">
        <v>65.077020000000005</v>
      </c>
      <c r="V1017" s="1">
        <v>6</v>
      </c>
      <c r="W1017" s="45">
        <v>364.26</v>
      </c>
      <c r="X1017" s="1">
        <v>87374</v>
      </c>
      <c r="Y1017" s="1">
        <f>DataSheet!$E1893-DataSheet!$D1893</f>
        <v>119.94</v>
      </c>
      <c r="Z1017" s="1" t="str">
        <f>_xlfn.IFS(DataSheet!$O1893="Central","Chris",DataSheet!$O1893="East","Erin",DataSheet!$O1893="South","Sam",DataSheet!$O1893="West","William")</f>
        <v>William</v>
      </c>
    </row>
    <row r="1018" spans="1:26" ht="15" x14ac:dyDescent="0.25">
      <c r="A1018" s="1">
        <v>2197</v>
      </c>
      <c r="B1018" s="1" t="s">
        <v>2976</v>
      </c>
      <c r="C1018" s="1" t="s">
        <v>27</v>
      </c>
      <c r="D1018" s="1">
        <v>0.08</v>
      </c>
      <c r="E1018" s="1">
        <v>100.97</v>
      </c>
      <c r="F1018" s="1">
        <v>7.18</v>
      </c>
      <c r="G1018" s="1" t="s">
        <v>40</v>
      </c>
      <c r="H1018" s="1" t="s">
        <v>29</v>
      </c>
      <c r="I1018" s="1" t="s">
        <v>42</v>
      </c>
      <c r="J1018" s="1" t="s">
        <v>43</v>
      </c>
      <c r="K1018" s="1" t="s">
        <v>75</v>
      </c>
      <c r="L1018" s="1" t="s">
        <v>2803</v>
      </c>
      <c r="M1018" s="1">
        <v>0.46</v>
      </c>
      <c r="N1018" s="1" t="s">
        <v>34</v>
      </c>
      <c r="O1018" s="1" t="s">
        <v>113</v>
      </c>
      <c r="P1018" s="1" t="s">
        <v>114</v>
      </c>
      <c r="Q1018" s="1" t="s">
        <v>1858</v>
      </c>
      <c r="R1018" s="1">
        <v>11756</v>
      </c>
      <c r="S1018" s="2">
        <v>42181</v>
      </c>
      <c r="T1018" s="2">
        <v>42182</v>
      </c>
      <c r="U1018" s="1">
        <v>126.22499999999999</v>
      </c>
      <c r="V1018" s="1">
        <v>7</v>
      </c>
      <c r="W1018" s="45">
        <v>650.25</v>
      </c>
      <c r="X1018" s="1">
        <v>89176</v>
      </c>
      <c r="Y1018" s="1">
        <f>DataSheet!$E1895-DataSheet!$D1895</f>
        <v>8.7999999999999989</v>
      </c>
      <c r="Z1018" s="1" t="str">
        <f>_xlfn.IFS(DataSheet!$O1895="Central","Chris",DataSheet!$O1895="East","Erin",DataSheet!$O1895="South","Sam",DataSheet!$O1895="West","William")</f>
        <v>William</v>
      </c>
    </row>
    <row r="1019" spans="1:26" ht="15" x14ac:dyDescent="0.25">
      <c r="A1019" s="1">
        <v>2197</v>
      </c>
      <c r="B1019" s="1" t="s">
        <v>2976</v>
      </c>
      <c r="C1019" s="1" t="s">
        <v>27</v>
      </c>
      <c r="D1019" s="1">
        <v>0</v>
      </c>
      <c r="E1019" s="1">
        <v>13.4</v>
      </c>
      <c r="F1019" s="1">
        <v>4.95</v>
      </c>
      <c r="G1019" s="1" t="s">
        <v>40</v>
      </c>
      <c r="H1019" s="1" t="s">
        <v>29</v>
      </c>
      <c r="I1019" s="1" t="s">
        <v>30</v>
      </c>
      <c r="J1019" s="1" t="s">
        <v>128</v>
      </c>
      <c r="K1019" s="1" t="s">
        <v>44</v>
      </c>
      <c r="L1019" s="1" t="s">
        <v>1207</v>
      </c>
      <c r="M1019" s="1">
        <v>0.37</v>
      </c>
      <c r="N1019" s="1" t="s">
        <v>34</v>
      </c>
      <c r="O1019" s="1" t="s">
        <v>113</v>
      </c>
      <c r="P1019" s="1" t="s">
        <v>114</v>
      </c>
      <c r="Q1019" s="1" t="s">
        <v>1858</v>
      </c>
      <c r="R1019" s="1">
        <v>11756</v>
      </c>
      <c r="S1019" s="2">
        <v>42181</v>
      </c>
      <c r="T1019" s="2">
        <v>42182</v>
      </c>
      <c r="U1019" s="1">
        <v>187.7628</v>
      </c>
      <c r="V1019" s="1">
        <v>19</v>
      </c>
      <c r="W1019" s="45">
        <v>272.12</v>
      </c>
      <c r="X1019" s="1">
        <v>89176</v>
      </c>
      <c r="Y1019" s="1">
        <f>DataSheet!$E1896-DataSheet!$D1896</f>
        <v>55.48</v>
      </c>
      <c r="Z1019" s="1" t="str">
        <f>_xlfn.IFS(DataSheet!$O1896="Central","Chris",DataSheet!$O1896="East","Erin",DataSheet!$O1896="South","Sam",DataSheet!$O1896="West","William")</f>
        <v>William</v>
      </c>
    </row>
    <row r="1020" spans="1:26" ht="15" x14ac:dyDescent="0.25">
      <c r="A1020" s="1">
        <v>1380</v>
      </c>
      <c r="B1020" s="1" t="s">
        <v>2977</v>
      </c>
      <c r="C1020" s="1" t="s">
        <v>49</v>
      </c>
      <c r="D1020" s="1">
        <v>0.05</v>
      </c>
      <c r="E1020" s="1">
        <v>2.89</v>
      </c>
      <c r="F1020" s="1">
        <v>0.5</v>
      </c>
      <c r="G1020" s="1" t="s">
        <v>40</v>
      </c>
      <c r="H1020" s="1" t="s">
        <v>73</v>
      </c>
      <c r="I1020" s="1" t="s">
        <v>50</v>
      </c>
      <c r="J1020" s="1" t="s">
        <v>154</v>
      </c>
      <c r="K1020" s="1" t="s">
        <v>75</v>
      </c>
      <c r="L1020" s="1" t="s">
        <v>731</v>
      </c>
      <c r="M1020" s="1">
        <v>0.38</v>
      </c>
      <c r="N1020" s="1" t="s">
        <v>34</v>
      </c>
      <c r="O1020" s="1" t="s">
        <v>113</v>
      </c>
      <c r="P1020" s="1" t="s">
        <v>1358</v>
      </c>
      <c r="Q1020" s="1" t="s">
        <v>1879</v>
      </c>
      <c r="R1020" s="1">
        <v>3801</v>
      </c>
      <c r="S1020" s="2">
        <v>42182</v>
      </c>
      <c r="T1020" s="2">
        <v>42188</v>
      </c>
      <c r="U1020" s="1">
        <v>18.0642</v>
      </c>
      <c r="V1020" s="1">
        <v>9</v>
      </c>
      <c r="W1020" s="45">
        <v>26.18</v>
      </c>
      <c r="X1020" s="1">
        <v>88213</v>
      </c>
      <c r="Y1020" s="1">
        <f>DataSheet!$E1899-DataSheet!$D1899</f>
        <v>500.96000000000004</v>
      </c>
      <c r="Z1020" s="1" t="str">
        <f>_xlfn.IFS(DataSheet!$O1899="Central","Chris",DataSheet!$O1899="East","Erin",DataSheet!$O1899="South","Sam",DataSheet!$O1899="West","William")</f>
        <v>William</v>
      </c>
    </row>
    <row r="1021" spans="1:26" ht="15" x14ac:dyDescent="0.25">
      <c r="A1021" s="1">
        <v>1733</v>
      </c>
      <c r="B1021" s="1" t="s">
        <v>2003</v>
      </c>
      <c r="C1021" s="1" t="s">
        <v>39</v>
      </c>
      <c r="D1021" s="1">
        <v>0.02</v>
      </c>
      <c r="E1021" s="1">
        <v>30.98</v>
      </c>
      <c r="F1021" s="1">
        <v>17.079999999999998</v>
      </c>
      <c r="G1021" s="1" t="s">
        <v>40</v>
      </c>
      <c r="H1021" s="1" t="s">
        <v>29</v>
      </c>
      <c r="I1021" s="1" t="s">
        <v>50</v>
      </c>
      <c r="J1021" s="1" t="s">
        <v>90</v>
      </c>
      <c r="K1021" s="1" t="s">
        <v>75</v>
      </c>
      <c r="L1021" s="1" t="s">
        <v>2987</v>
      </c>
      <c r="M1021" s="1">
        <v>0.4</v>
      </c>
      <c r="N1021" s="1" t="s">
        <v>34</v>
      </c>
      <c r="O1021" s="1" t="s">
        <v>113</v>
      </c>
      <c r="P1021" s="1" t="s">
        <v>376</v>
      </c>
      <c r="Q1021" s="1" t="s">
        <v>68</v>
      </c>
      <c r="R1021" s="1">
        <v>20012</v>
      </c>
      <c r="S1021" s="2">
        <v>42183</v>
      </c>
      <c r="T1021" s="2">
        <v>42184</v>
      </c>
      <c r="U1021" s="1">
        <v>-32.28</v>
      </c>
      <c r="V1021" s="1">
        <v>13</v>
      </c>
      <c r="W1021" s="45">
        <v>438.25</v>
      </c>
      <c r="X1021" s="1">
        <v>59937</v>
      </c>
      <c r="Y1021" s="1">
        <f>DataSheet!$E1907-DataSheet!$D1907</f>
        <v>7.93</v>
      </c>
      <c r="Z1021" s="1" t="str">
        <f>_xlfn.IFS(DataSheet!$O1907="Central","Chris",DataSheet!$O1907="East","Erin",DataSheet!$O1907="South","Sam",DataSheet!$O1907="West","William")</f>
        <v>William</v>
      </c>
    </row>
    <row r="1022" spans="1:26" ht="15" x14ac:dyDescent="0.25">
      <c r="A1022" s="1">
        <v>1735</v>
      </c>
      <c r="B1022" s="1" t="s">
        <v>2988</v>
      </c>
      <c r="C1022" s="1" t="s">
        <v>39</v>
      </c>
      <c r="D1022" s="1">
        <v>0.02</v>
      </c>
      <c r="E1022" s="1">
        <v>30.98</v>
      </c>
      <c r="F1022" s="1">
        <v>17.079999999999998</v>
      </c>
      <c r="G1022" s="1" t="s">
        <v>40</v>
      </c>
      <c r="H1022" s="1" t="s">
        <v>29</v>
      </c>
      <c r="I1022" s="1" t="s">
        <v>50</v>
      </c>
      <c r="J1022" s="1" t="s">
        <v>90</v>
      </c>
      <c r="K1022" s="1" t="s">
        <v>75</v>
      </c>
      <c r="L1022" s="1" t="s">
        <v>2987</v>
      </c>
      <c r="M1022" s="1">
        <v>0.4</v>
      </c>
      <c r="N1022" s="1" t="s">
        <v>34</v>
      </c>
      <c r="O1022" s="1" t="s">
        <v>113</v>
      </c>
      <c r="P1022" s="1" t="s">
        <v>114</v>
      </c>
      <c r="Q1022" s="1" t="s">
        <v>2989</v>
      </c>
      <c r="R1022" s="1">
        <v>11550</v>
      </c>
      <c r="S1022" s="2">
        <v>42183</v>
      </c>
      <c r="T1022" s="2">
        <v>42184</v>
      </c>
      <c r="U1022" s="1">
        <v>-16.14</v>
      </c>
      <c r="V1022" s="1">
        <v>3</v>
      </c>
      <c r="W1022" s="45">
        <v>101.13</v>
      </c>
      <c r="X1022" s="1">
        <v>88444</v>
      </c>
      <c r="Y1022" s="1">
        <f>DataSheet!$E1908-DataSheet!$D1908</f>
        <v>7.29</v>
      </c>
      <c r="Z1022" s="1" t="str">
        <f>_xlfn.IFS(DataSheet!$O1908="Central","Chris",DataSheet!$O1908="East","Erin",DataSheet!$O1908="South","Sam",DataSheet!$O1908="West","William")</f>
        <v>William</v>
      </c>
    </row>
    <row r="1023" spans="1:26" ht="15" x14ac:dyDescent="0.25">
      <c r="A1023" s="1">
        <v>1191</v>
      </c>
      <c r="B1023" s="1" t="s">
        <v>2990</v>
      </c>
      <c r="C1023" s="1" t="s">
        <v>49</v>
      </c>
      <c r="D1023" s="1">
        <v>0.03</v>
      </c>
      <c r="E1023" s="1">
        <v>28.53</v>
      </c>
      <c r="F1023" s="1">
        <v>1.49</v>
      </c>
      <c r="G1023" s="1" t="s">
        <v>40</v>
      </c>
      <c r="H1023" s="1" t="s">
        <v>29</v>
      </c>
      <c r="I1023" s="1" t="s">
        <v>50</v>
      </c>
      <c r="J1023" s="1" t="s">
        <v>74</v>
      </c>
      <c r="K1023" s="1" t="s">
        <v>75</v>
      </c>
      <c r="L1023" s="1" t="s">
        <v>1834</v>
      </c>
      <c r="M1023" s="1">
        <v>0.38</v>
      </c>
      <c r="N1023" s="1" t="s">
        <v>34</v>
      </c>
      <c r="O1023" s="1" t="s">
        <v>113</v>
      </c>
      <c r="P1023" s="1" t="s">
        <v>250</v>
      </c>
      <c r="Q1023" s="1" t="s">
        <v>2991</v>
      </c>
      <c r="R1023" s="1">
        <v>6050</v>
      </c>
      <c r="S1023" s="2">
        <v>42183</v>
      </c>
      <c r="T1023" s="2">
        <v>42186</v>
      </c>
      <c r="U1023" s="1">
        <v>59.4405</v>
      </c>
      <c r="V1023" s="1">
        <v>3</v>
      </c>
      <c r="W1023" s="45">
        <v>88.84</v>
      </c>
      <c r="X1023" s="1">
        <v>87587</v>
      </c>
      <c r="Y1023" s="1">
        <f>DataSheet!$E1909-DataSheet!$D1909</f>
        <v>5.94</v>
      </c>
      <c r="Z1023" s="1" t="str">
        <f>_xlfn.IFS(DataSheet!$O1909="Central","Chris",DataSheet!$O1909="East","Erin",DataSheet!$O1909="South","Sam",DataSheet!$O1909="West","William")</f>
        <v>William</v>
      </c>
    </row>
    <row r="1024" spans="1:26" ht="15" x14ac:dyDescent="0.25">
      <c r="A1024" s="1">
        <v>1193</v>
      </c>
      <c r="B1024" s="1" t="s">
        <v>1353</v>
      </c>
      <c r="C1024" s="1" t="s">
        <v>49</v>
      </c>
      <c r="D1024" s="1">
        <v>0.09</v>
      </c>
      <c r="E1024" s="1">
        <v>49.99</v>
      </c>
      <c r="F1024" s="1">
        <v>19.989999999999998</v>
      </c>
      <c r="G1024" s="1" t="s">
        <v>40</v>
      </c>
      <c r="H1024" s="1" t="s">
        <v>29</v>
      </c>
      <c r="I1024" s="1" t="s">
        <v>42</v>
      </c>
      <c r="J1024" s="1" t="s">
        <v>43</v>
      </c>
      <c r="K1024" s="1" t="s">
        <v>75</v>
      </c>
      <c r="L1024" s="1" t="s">
        <v>1290</v>
      </c>
      <c r="M1024" s="1">
        <v>0.41</v>
      </c>
      <c r="N1024" s="1" t="s">
        <v>34</v>
      </c>
      <c r="O1024" s="1" t="s">
        <v>113</v>
      </c>
      <c r="P1024" s="1" t="s">
        <v>376</v>
      </c>
      <c r="Q1024" s="1" t="s">
        <v>68</v>
      </c>
      <c r="R1024" s="1">
        <v>20016</v>
      </c>
      <c r="S1024" s="2">
        <v>42183</v>
      </c>
      <c r="T1024" s="2">
        <v>42185</v>
      </c>
      <c r="U1024" s="1">
        <v>-17.03</v>
      </c>
      <c r="V1024" s="1">
        <v>48</v>
      </c>
      <c r="W1024" s="45">
        <v>2373.3200000000002</v>
      </c>
      <c r="X1024" s="1">
        <v>11206</v>
      </c>
      <c r="Y1024" s="1">
        <f>DataSheet!$E1910-DataSheet!$D1910</f>
        <v>15.38</v>
      </c>
      <c r="Z1024" s="1" t="str">
        <f>_xlfn.IFS(DataSheet!$O1910="Central","Chris",DataSheet!$O1910="East","Erin",DataSheet!$O1910="South","Sam",DataSheet!$O1910="West","William")</f>
        <v>William</v>
      </c>
    </row>
    <row r="1025" spans="1:26" ht="15" x14ac:dyDescent="0.25">
      <c r="A1025" s="1">
        <v>1193</v>
      </c>
      <c r="B1025" s="1" t="s">
        <v>1353</v>
      </c>
      <c r="C1025" s="1" t="s">
        <v>49</v>
      </c>
      <c r="D1025" s="1">
        <v>0.03</v>
      </c>
      <c r="E1025" s="1">
        <v>28.53</v>
      </c>
      <c r="F1025" s="1">
        <v>1.49</v>
      </c>
      <c r="G1025" s="1" t="s">
        <v>40</v>
      </c>
      <c r="H1025" s="1" t="s">
        <v>29</v>
      </c>
      <c r="I1025" s="1" t="s">
        <v>50</v>
      </c>
      <c r="J1025" s="1" t="s">
        <v>74</v>
      </c>
      <c r="K1025" s="1" t="s">
        <v>75</v>
      </c>
      <c r="L1025" s="1" t="s">
        <v>1834</v>
      </c>
      <c r="M1025" s="1">
        <v>0.38</v>
      </c>
      <c r="N1025" s="1" t="s">
        <v>34</v>
      </c>
      <c r="O1025" s="1" t="s">
        <v>113</v>
      </c>
      <c r="P1025" s="1" t="s">
        <v>376</v>
      </c>
      <c r="Q1025" s="1" t="s">
        <v>68</v>
      </c>
      <c r="R1025" s="1">
        <v>20016</v>
      </c>
      <c r="S1025" s="2">
        <v>42183</v>
      </c>
      <c r="T1025" s="2">
        <v>42186</v>
      </c>
      <c r="U1025" s="1">
        <v>39.627000000000002</v>
      </c>
      <c r="V1025" s="1">
        <v>11</v>
      </c>
      <c r="W1025" s="45">
        <v>325.73</v>
      </c>
      <c r="X1025" s="1">
        <v>11206</v>
      </c>
      <c r="Y1025" s="1">
        <f>DataSheet!$E1911-DataSheet!$D1911</f>
        <v>30.89</v>
      </c>
      <c r="Z1025" s="1" t="str">
        <f>_xlfn.IFS(DataSheet!$O1911="Central","Chris",DataSheet!$O1911="East","Erin",DataSheet!$O1911="South","Sam",DataSheet!$O1911="West","William")</f>
        <v>William</v>
      </c>
    </row>
    <row r="1026" spans="1:26" ht="15" x14ac:dyDescent="0.25">
      <c r="A1026" s="1">
        <v>1203</v>
      </c>
      <c r="B1026" s="1" t="s">
        <v>2992</v>
      </c>
      <c r="C1026" s="1" t="s">
        <v>49</v>
      </c>
      <c r="D1026" s="1">
        <v>0.09</v>
      </c>
      <c r="E1026" s="1">
        <v>49.99</v>
      </c>
      <c r="F1026" s="1">
        <v>19.989999999999998</v>
      </c>
      <c r="G1026" s="1" t="s">
        <v>40</v>
      </c>
      <c r="H1026" s="1" t="s">
        <v>29</v>
      </c>
      <c r="I1026" s="1" t="s">
        <v>42</v>
      </c>
      <c r="J1026" s="1" t="s">
        <v>43</v>
      </c>
      <c r="K1026" s="1" t="s">
        <v>75</v>
      </c>
      <c r="L1026" s="1" t="s">
        <v>1290</v>
      </c>
      <c r="M1026" s="1">
        <v>0.41</v>
      </c>
      <c r="N1026" s="1" t="s">
        <v>34</v>
      </c>
      <c r="O1026" s="1" t="s">
        <v>113</v>
      </c>
      <c r="P1026" s="1" t="s">
        <v>586</v>
      </c>
      <c r="Q1026" s="1" t="s">
        <v>587</v>
      </c>
      <c r="R1026" s="1">
        <v>2920</v>
      </c>
      <c r="S1026" s="2">
        <v>42183</v>
      </c>
      <c r="T1026" s="2">
        <v>42185</v>
      </c>
      <c r="U1026" s="1">
        <v>-8.5150000000000006</v>
      </c>
      <c r="V1026" s="1">
        <v>12</v>
      </c>
      <c r="W1026" s="45">
        <v>593.33000000000004</v>
      </c>
      <c r="X1026" s="1">
        <v>87587</v>
      </c>
      <c r="Y1026" s="1">
        <f>DataSheet!$E1912-DataSheet!$D1912</f>
        <v>124.41</v>
      </c>
      <c r="Z1026" s="1" t="str">
        <f>_xlfn.IFS(DataSheet!$O1912="Central","Chris",DataSheet!$O1912="East","Erin",DataSheet!$O1912="South","Sam",DataSheet!$O1912="West","William")</f>
        <v>William</v>
      </c>
    </row>
    <row r="1027" spans="1:26" ht="15" x14ac:dyDescent="0.25">
      <c r="A1027" s="1">
        <v>3374</v>
      </c>
      <c r="B1027" s="1" t="s">
        <v>2744</v>
      </c>
      <c r="C1027" s="1" t="s">
        <v>39</v>
      </c>
      <c r="D1027" s="1">
        <v>0.05</v>
      </c>
      <c r="E1027" s="1">
        <v>73.98</v>
      </c>
      <c r="F1027" s="1">
        <v>12.14</v>
      </c>
      <c r="G1027" s="1" t="s">
        <v>40</v>
      </c>
      <c r="H1027" s="1" t="s">
        <v>73</v>
      </c>
      <c r="I1027" s="1" t="s">
        <v>42</v>
      </c>
      <c r="J1027" s="1" t="s">
        <v>43</v>
      </c>
      <c r="K1027" s="1" t="s">
        <v>75</v>
      </c>
      <c r="L1027" s="1" t="s">
        <v>735</v>
      </c>
      <c r="M1027" s="1">
        <v>0.67</v>
      </c>
      <c r="N1027" s="1" t="s">
        <v>34</v>
      </c>
      <c r="O1027" s="1" t="s">
        <v>113</v>
      </c>
      <c r="P1027" s="1" t="s">
        <v>420</v>
      </c>
      <c r="Q1027" s="1" t="s">
        <v>2745</v>
      </c>
      <c r="R1027" s="1">
        <v>21113</v>
      </c>
      <c r="S1027" s="2">
        <v>42184</v>
      </c>
      <c r="T1027" s="2">
        <v>42185</v>
      </c>
      <c r="U1027" s="1">
        <v>-1.9039999999999999</v>
      </c>
      <c r="V1027" s="1">
        <v>8</v>
      </c>
      <c r="W1027" s="45">
        <v>600.4</v>
      </c>
      <c r="X1027" s="1">
        <v>87474</v>
      </c>
      <c r="Y1027" s="1">
        <f>DataSheet!$E1916-DataSheet!$D1916</f>
        <v>1360.1200000000001</v>
      </c>
      <c r="Z1027" s="1" t="str">
        <f>_xlfn.IFS(DataSheet!$O1916="Central","Chris",DataSheet!$O1916="East","Erin",DataSheet!$O1916="South","Sam",DataSheet!$O1916="West","William")</f>
        <v>William</v>
      </c>
    </row>
    <row r="1028" spans="1:26" ht="15" x14ac:dyDescent="0.25">
      <c r="A1028" s="1">
        <v>3374</v>
      </c>
      <c r="B1028" s="1" t="s">
        <v>2744</v>
      </c>
      <c r="C1028" s="1" t="s">
        <v>39</v>
      </c>
      <c r="D1028" s="1">
        <v>0</v>
      </c>
      <c r="E1028" s="1">
        <v>5.98</v>
      </c>
      <c r="F1028" s="1">
        <v>7.15</v>
      </c>
      <c r="G1028" s="1" t="s">
        <v>40</v>
      </c>
      <c r="H1028" s="1" t="s">
        <v>73</v>
      </c>
      <c r="I1028" s="1" t="s">
        <v>50</v>
      </c>
      <c r="J1028" s="1" t="s">
        <v>90</v>
      </c>
      <c r="K1028" s="1" t="s">
        <v>75</v>
      </c>
      <c r="L1028" s="1" t="s">
        <v>2540</v>
      </c>
      <c r="M1028" s="1">
        <v>0.36</v>
      </c>
      <c r="N1028" s="1" t="s">
        <v>34</v>
      </c>
      <c r="O1028" s="1" t="s">
        <v>113</v>
      </c>
      <c r="P1028" s="1" t="s">
        <v>420</v>
      </c>
      <c r="Q1028" s="1" t="s">
        <v>2745</v>
      </c>
      <c r="R1028" s="1">
        <v>21113</v>
      </c>
      <c r="S1028" s="2">
        <v>42184</v>
      </c>
      <c r="T1028" s="2">
        <v>42186</v>
      </c>
      <c r="U1028" s="1">
        <v>-37.048000000000002</v>
      </c>
      <c r="V1028" s="1">
        <v>5</v>
      </c>
      <c r="W1028" s="45">
        <v>34.25</v>
      </c>
      <c r="X1028" s="1">
        <v>87474</v>
      </c>
      <c r="Y1028" s="1">
        <f>DataSheet!$E1917-DataSheet!$D1917</f>
        <v>175.9</v>
      </c>
      <c r="Z1028" s="1" t="str">
        <f>_xlfn.IFS(DataSheet!$O1917="Central","Chris",DataSheet!$O1917="East","Erin",DataSheet!$O1917="South","Sam",DataSheet!$O1917="West","William")</f>
        <v>William</v>
      </c>
    </row>
    <row r="1029" spans="1:26" ht="15" x14ac:dyDescent="0.25">
      <c r="A1029" s="1">
        <v>3374</v>
      </c>
      <c r="B1029" s="1" t="s">
        <v>2744</v>
      </c>
      <c r="C1029" s="1" t="s">
        <v>39</v>
      </c>
      <c r="D1029" s="1">
        <v>0.09</v>
      </c>
      <c r="E1029" s="1">
        <v>3.57</v>
      </c>
      <c r="F1029" s="1">
        <v>4.17</v>
      </c>
      <c r="G1029" s="1" t="s">
        <v>40</v>
      </c>
      <c r="H1029" s="1" t="s">
        <v>73</v>
      </c>
      <c r="I1029" s="1" t="s">
        <v>50</v>
      </c>
      <c r="J1029" s="1" t="s">
        <v>51</v>
      </c>
      <c r="K1029" s="1" t="s">
        <v>44</v>
      </c>
      <c r="L1029" s="1" t="s">
        <v>794</v>
      </c>
      <c r="M1029" s="1">
        <v>0.59</v>
      </c>
      <c r="N1029" s="1" t="s">
        <v>34</v>
      </c>
      <c r="O1029" s="1" t="s">
        <v>113</v>
      </c>
      <c r="P1029" s="1" t="s">
        <v>420</v>
      </c>
      <c r="Q1029" s="1" t="s">
        <v>2745</v>
      </c>
      <c r="R1029" s="1">
        <v>21113</v>
      </c>
      <c r="S1029" s="2">
        <v>42184</v>
      </c>
      <c r="T1029" s="2">
        <v>42186</v>
      </c>
      <c r="U1029" s="1">
        <v>-56.887999999999998</v>
      </c>
      <c r="V1029" s="1">
        <v>9</v>
      </c>
      <c r="W1029" s="45">
        <v>31.45</v>
      </c>
      <c r="X1029" s="1">
        <v>87474</v>
      </c>
      <c r="Y1029" s="1">
        <f>DataSheet!$E1918-DataSheet!$D1918</f>
        <v>9.0400000000000009</v>
      </c>
      <c r="Z1029" s="1" t="str">
        <f>_xlfn.IFS(DataSheet!$O1918="Central","Chris",DataSheet!$O1918="East","Erin",DataSheet!$O1918="South","Sam",DataSheet!$O1918="West","William")</f>
        <v>William</v>
      </c>
    </row>
    <row r="1030" spans="1:26" ht="15" x14ac:dyDescent="0.25">
      <c r="A1030" s="1">
        <v>2089</v>
      </c>
      <c r="B1030" s="1" t="s">
        <v>3004</v>
      </c>
      <c r="C1030" s="1" t="s">
        <v>49</v>
      </c>
      <c r="D1030" s="1">
        <v>0.06</v>
      </c>
      <c r="E1030" s="1">
        <v>38.06</v>
      </c>
      <c r="F1030" s="1">
        <v>4.5</v>
      </c>
      <c r="G1030" s="1" t="s">
        <v>40</v>
      </c>
      <c r="H1030" s="1" t="s">
        <v>96</v>
      </c>
      <c r="I1030" s="1" t="s">
        <v>50</v>
      </c>
      <c r="J1030" s="1" t="s">
        <v>97</v>
      </c>
      <c r="K1030" s="1" t="s">
        <v>75</v>
      </c>
      <c r="L1030" s="1" t="s">
        <v>3005</v>
      </c>
      <c r="M1030" s="1">
        <v>0.56000000000000005</v>
      </c>
      <c r="N1030" s="1" t="s">
        <v>34</v>
      </c>
      <c r="O1030" s="1" t="s">
        <v>113</v>
      </c>
      <c r="P1030" s="1" t="s">
        <v>114</v>
      </c>
      <c r="Q1030" s="1" t="s">
        <v>3006</v>
      </c>
      <c r="R1030" s="1">
        <v>10956</v>
      </c>
      <c r="S1030" s="2">
        <v>42185</v>
      </c>
      <c r="T1030" s="2">
        <v>42191</v>
      </c>
      <c r="U1030" s="1">
        <v>450.45960000000002</v>
      </c>
      <c r="V1030" s="1">
        <v>17</v>
      </c>
      <c r="W1030" s="45">
        <v>652.84</v>
      </c>
      <c r="X1030" s="1">
        <v>88348</v>
      </c>
      <c r="Y1030" s="1">
        <f>DataSheet!$E1930-DataSheet!$D1930</f>
        <v>35.950000000000003</v>
      </c>
      <c r="Z1030" s="1" t="str">
        <f>_xlfn.IFS(DataSheet!$O1930="Central","Chris",DataSheet!$O1930="East","Erin",DataSheet!$O1930="South","Sam",DataSheet!$O1930="West","William")</f>
        <v>William</v>
      </c>
    </row>
    <row r="1031" spans="1:26" ht="15" x14ac:dyDescent="0.25">
      <c r="A1031" s="1">
        <v>2089</v>
      </c>
      <c r="B1031" s="1" t="s">
        <v>3004</v>
      </c>
      <c r="C1031" s="1" t="s">
        <v>49</v>
      </c>
      <c r="D1031" s="1">
        <v>0.08</v>
      </c>
      <c r="E1031" s="1">
        <v>599.99</v>
      </c>
      <c r="F1031" s="1">
        <v>24.49</v>
      </c>
      <c r="G1031" s="1" t="s">
        <v>40</v>
      </c>
      <c r="H1031" s="1" t="s">
        <v>96</v>
      </c>
      <c r="I1031" s="1" t="s">
        <v>42</v>
      </c>
      <c r="J1031" s="1" t="s">
        <v>65</v>
      </c>
      <c r="K1031" s="1" t="s">
        <v>66</v>
      </c>
      <c r="L1031" s="1" t="s">
        <v>3007</v>
      </c>
      <c r="M1031" s="1">
        <v>0.37</v>
      </c>
      <c r="N1031" s="1" t="s">
        <v>34</v>
      </c>
      <c r="O1031" s="1" t="s">
        <v>113</v>
      </c>
      <c r="P1031" s="1" t="s">
        <v>114</v>
      </c>
      <c r="Q1031" s="1" t="s">
        <v>3006</v>
      </c>
      <c r="R1031" s="1">
        <v>10956</v>
      </c>
      <c r="S1031" s="2">
        <v>42185</v>
      </c>
      <c r="T1031" s="2">
        <v>42193</v>
      </c>
      <c r="U1031" s="1">
        <v>8798.1831000000002</v>
      </c>
      <c r="V1031" s="1">
        <v>22</v>
      </c>
      <c r="W1031" s="45">
        <v>12750.99</v>
      </c>
      <c r="X1031" s="1">
        <v>88348</v>
      </c>
      <c r="Y1031" s="1">
        <f>DataSheet!$E1931-DataSheet!$D1931</f>
        <v>7.88</v>
      </c>
      <c r="Z1031" s="1" t="str">
        <f>_xlfn.IFS(DataSheet!$O1931="Central","Chris",DataSheet!$O1931="East","Erin",DataSheet!$O1931="South","Sam",DataSheet!$O1931="West","William")</f>
        <v>William</v>
      </c>
    </row>
    <row r="1032" spans="1:26" ht="15" x14ac:dyDescent="0.25">
      <c r="A1032" s="1">
        <v>2089</v>
      </c>
      <c r="B1032" s="1" t="s">
        <v>3004</v>
      </c>
      <c r="C1032" s="1" t="s">
        <v>49</v>
      </c>
      <c r="D1032" s="1">
        <v>0.1</v>
      </c>
      <c r="E1032" s="1">
        <v>3.98</v>
      </c>
      <c r="F1032" s="1">
        <v>2.97</v>
      </c>
      <c r="G1032" s="1" t="s">
        <v>89</v>
      </c>
      <c r="H1032" s="1" t="s">
        <v>96</v>
      </c>
      <c r="I1032" s="1" t="s">
        <v>50</v>
      </c>
      <c r="J1032" s="1" t="s">
        <v>90</v>
      </c>
      <c r="K1032" s="1" t="s">
        <v>52</v>
      </c>
      <c r="L1032" s="1" t="s">
        <v>3008</v>
      </c>
      <c r="M1032" s="1">
        <v>0.35</v>
      </c>
      <c r="N1032" s="1" t="s">
        <v>34</v>
      </c>
      <c r="O1032" s="1" t="s">
        <v>113</v>
      </c>
      <c r="P1032" s="1" t="s">
        <v>114</v>
      </c>
      <c r="Q1032" s="1" t="s">
        <v>3006</v>
      </c>
      <c r="R1032" s="1">
        <v>10956</v>
      </c>
      <c r="S1032" s="2">
        <v>42185</v>
      </c>
      <c r="T1032" s="2">
        <v>42189</v>
      </c>
      <c r="U1032" s="1">
        <v>-5.3849999999999998</v>
      </c>
      <c r="V1032" s="1">
        <v>5</v>
      </c>
      <c r="W1032" s="45">
        <v>20.54</v>
      </c>
      <c r="X1032" s="1">
        <v>88348</v>
      </c>
      <c r="Y1032" s="1">
        <f>DataSheet!$E1932-DataSheet!$D1932</f>
        <v>3.5900000000000003</v>
      </c>
      <c r="Z1032" s="1" t="str">
        <f>_xlfn.IFS(DataSheet!$O1932="Central","Chris",DataSheet!$O1932="East","Erin",DataSheet!$O1932="South","Sam",DataSheet!$O1932="West","William")</f>
        <v>William</v>
      </c>
    </row>
    <row r="1033" spans="1:26" ht="15" x14ac:dyDescent="0.25">
      <c r="A1033" s="1">
        <v>2885</v>
      </c>
      <c r="B1033" s="1" t="s">
        <v>3009</v>
      </c>
      <c r="C1033" s="1" t="s">
        <v>49</v>
      </c>
      <c r="D1033" s="1">
        <v>0.05</v>
      </c>
      <c r="E1033" s="1">
        <v>63.94</v>
      </c>
      <c r="F1033" s="1">
        <v>14.48</v>
      </c>
      <c r="G1033" s="1" t="s">
        <v>89</v>
      </c>
      <c r="H1033" s="1" t="s">
        <v>41</v>
      </c>
      <c r="I1033" s="1" t="s">
        <v>30</v>
      </c>
      <c r="J1033" s="1" t="s">
        <v>128</v>
      </c>
      <c r="K1033" s="1" t="s">
        <v>75</v>
      </c>
      <c r="L1033" s="1" t="s">
        <v>1996</v>
      </c>
      <c r="M1033" s="1">
        <v>0.46</v>
      </c>
      <c r="N1033" s="1" t="s">
        <v>34</v>
      </c>
      <c r="O1033" s="1" t="s">
        <v>113</v>
      </c>
      <c r="P1033" s="1" t="s">
        <v>319</v>
      </c>
      <c r="Q1033" s="1" t="s">
        <v>3010</v>
      </c>
      <c r="R1033" s="1">
        <v>44133</v>
      </c>
      <c r="S1033" s="2">
        <v>42185</v>
      </c>
      <c r="T1033" s="2">
        <v>42192</v>
      </c>
      <c r="U1033" s="1">
        <v>219.54419999999999</v>
      </c>
      <c r="V1033" s="1">
        <v>5</v>
      </c>
      <c r="W1033" s="45">
        <v>318.18</v>
      </c>
      <c r="X1033" s="1">
        <v>87634</v>
      </c>
      <c r="Y1033" s="1">
        <f>DataSheet!$E1934-DataSheet!$D1934</f>
        <v>7.88</v>
      </c>
      <c r="Z1033" s="1" t="str">
        <f>_xlfn.IFS(DataSheet!$O1934="Central","Chris",DataSheet!$O1934="East","Erin",DataSheet!$O1934="South","Sam",DataSheet!$O1934="West","William")</f>
        <v>William</v>
      </c>
    </row>
    <row r="1034" spans="1:26" ht="15" x14ac:dyDescent="0.25">
      <c r="A1034" s="1">
        <v>1472</v>
      </c>
      <c r="B1034" s="1" t="s">
        <v>2671</v>
      </c>
      <c r="C1034" s="1" t="s">
        <v>72</v>
      </c>
      <c r="D1034" s="1">
        <v>0.02</v>
      </c>
      <c r="E1034" s="1">
        <v>30.98</v>
      </c>
      <c r="F1034" s="1">
        <v>6.5</v>
      </c>
      <c r="G1034" s="1" t="s">
        <v>89</v>
      </c>
      <c r="H1034" s="1" t="s">
        <v>73</v>
      </c>
      <c r="I1034" s="1" t="s">
        <v>42</v>
      </c>
      <c r="J1034" s="1" t="s">
        <v>43</v>
      </c>
      <c r="K1034" s="1" t="s">
        <v>75</v>
      </c>
      <c r="L1034" s="1" t="s">
        <v>2857</v>
      </c>
      <c r="M1034" s="1">
        <v>0.79</v>
      </c>
      <c r="N1034" s="1" t="s">
        <v>34</v>
      </c>
      <c r="O1034" s="1" t="s">
        <v>113</v>
      </c>
      <c r="P1034" s="1" t="s">
        <v>319</v>
      </c>
      <c r="Q1034" s="1" t="s">
        <v>2672</v>
      </c>
      <c r="R1034" s="1">
        <v>44145</v>
      </c>
      <c r="S1034" s="2">
        <v>42185</v>
      </c>
      <c r="T1034" s="2">
        <v>42186</v>
      </c>
      <c r="U1034" s="1">
        <v>-44.624000000000002</v>
      </c>
      <c r="V1034" s="1">
        <v>17</v>
      </c>
      <c r="W1034" s="45">
        <v>552.89</v>
      </c>
      <c r="X1034" s="1">
        <v>87078</v>
      </c>
      <c r="Y1034" s="1">
        <f>DataSheet!$E1936-DataSheet!$D1936</f>
        <v>9.6100000000000012</v>
      </c>
      <c r="Z1034" s="1" t="str">
        <f>_xlfn.IFS(DataSheet!$O1936="Central","Chris",DataSheet!$O1936="East","Erin",DataSheet!$O1936="South","Sam",DataSheet!$O1936="West","William")</f>
        <v>William</v>
      </c>
    </row>
    <row r="1035" spans="1:26" ht="15" x14ac:dyDescent="0.25">
      <c r="A1035" s="1">
        <v>2276</v>
      </c>
      <c r="B1035" s="1" t="s">
        <v>3011</v>
      </c>
      <c r="C1035" s="1" t="s">
        <v>72</v>
      </c>
      <c r="D1035" s="1">
        <v>0.01</v>
      </c>
      <c r="E1035" s="1">
        <v>195.99</v>
      </c>
      <c r="F1035" s="1">
        <v>8.99</v>
      </c>
      <c r="G1035" s="1" t="s">
        <v>40</v>
      </c>
      <c r="H1035" s="1" t="s">
        <v>41</v>
      </c>
      <c r="I1035" s="1" t="s">
        <v>42</v>
      </c>
      <c r="J1035" s="1" t="s">
        <v>137</v>
      </c>
      <c r="K1035" s="1" t="s">
        <v>75</v>
      </c>
      <c r="L1035" s="1" t="s">
        <v>1345</v>
      </c>
      <c r="M1035" s="1">
        <v>0.6</v>
      </c>
      <c r="N1035" s="1" t="s">
        <v>34</v>
      </c>
      <c r="O1035" s="1" t="s">
        <v>113</v>
      </c>
      <c r="P1035" s="1" t="s">
        <v>114</v>
      </c>
      <c r="Q1035" s="1" t="s">
        <v>3012</v>
      </c>
      <c r="R1035" s="1">
        <v>14304</v>
      </c>
      <c r="S1035" s="2">
        <v>42185</v>
      </c>
      <c r="T1035" s="2">
        <v>42185</v>
      </c>
      <c r="U1035" s="1">
        <v>2653.7813999999998</v>
      </c>
      <c r="V1035" s="1">
        <v>22</v>
      </c>
      <c r="W1035" s="45">
        <v>3846.06</v>
      </c>
      <c r="X1035" s="1">
        <v>91502</v>
      </c>
      <c r="Y1035" s="1">
        <f>DataSheet!$E1937-DataSheet!$D1937</f>
        <v>8.2900000000000009</v>
      </c>
      <c r="Z1035" s="1" t="str">
        <f>_xlfn.IFS(DataSheet!$O1937="Central","Chris",DataSheet!$O1937="East","Erin",DataSheet!$O1937="South","Sam",DataSheet!$O1937="West","William")</f>
        <v>William</v>
      </c>
    </row>
    <row r="1036" spans="1:26" ht="15" x14ac:dyDescent="0.25">
      <c r="A1036" s="1">
        <v>1552</v>
      </c>
      <c r="B1036" s="1" t="s">
        <v>26</v>
      </c>
      <c r="C1036" s="1" t="s">
        <v>27</v>
      </c>
      <c r="D1036" s="1">
        <v>0.01</v>
      </c>
      <c r="E1036" s="1">
        <v>348.21</v>
      </c>
      <c r="F1036" s="1">
        <v>40.19</v>
      </c>
      <c r="G1036" s="1" t="s">
        <v>28</v>
      </c>
      <c r="H1036" s="1" t="s">
        <v>29</v>
      </c>
      <c r="I1036" s="1" t="s">
        <v>30</v>
      </c>
      <c r="J1036" s="1" t="s">
        <v>31</v>
      </c>
      <c r="K1036" s="1" t="s">
        <v>32</v>
      </c>
      <c r="L1036" s="1" t="s">
        <v>33</v>
      </c>
      <c r="M1036" s="1">
        <v>0.62</v>
      </c>
      <c r="N1036" s="1" t="s">
        <v>34</v>
      </c>
      <c r="O1036" s="1" t="s">
        <v>35</v>
      </c>
      <c r="P1036" s="1" t="s">
        <v>36</v>
      </c>
      <c r="Q1036" s="1" t="s">
        <v>37</v>
      </c>
      <c r="R1036" s="1">
        <v>39056</v>
      </c>
      <c r="S1036" s="2">
        <v>42005</v>
      </c>
      <c r="T1036" s="2">
        <v>42008</v>
      </c>
      <c r="U1036" s="1">
        <v>-337.09199999999998</v>
      </c>
      <c r="V1036" s="1">
        <v>2</v>
      </c>
      <c r="W1036" s="45">
        <v>723.54</v>
      </c>
      <c r="X1036" s="1">
        <v>87486</v>
      </c>
      <c r="Y1036" s="1">
        <f>DataSheet!$E2-DataSheet!$D2</f>
        <v>4.7699999999999996</v>
      </c>
      <c r="Z1036" s="1" t="str">
        <f>_xlfn.IFS(DataSheet!$O2="Central","Chris",DataSheet!$O2="East","Erin",DataSheet!$O2="South","Sam",DataSheet!$O2="West","William")</f>
        <v>Chris</v>
      </c>
    </row>
    <row r="1037" spans="1:26" ht="15" x14ac:dyDescent="0.25">
      <c r="A1037" s="1">
        <v>2124</v>
      </c>
      <c r="B1037" s="1" t="s">
        <v>38</v>
      </c>
      <c r="C1037" s="1" t="s">
        <v>39</v>
      </c>
      <c r="D1037" s="1">
        <v>0.04</v>
      </c>
      <c r="E1037" s="1">
        <v>45.19</v>
      </c>
      <c r="F1037" s="1">
        <v>1.99</v>
      </c>
      <c r="G1037" s="1" t="s">
        <v>40</v>
      </c>
      <c r="H1037" s="1" t="s">
        <v>41</v>
      </c>
      <c r="I1037" s="1" t="s">
        <v>42</v>
      </c>
      <c r="J1037" s="1" t="s">
        <v>43</v>
      </c>
      <c r="K1037" s="1" t="s">
        <v>44</v>
      </c>
      <c r="L1037" s="1" t="s">
        <v>45</v>
      </c>
      <c r="M1037" s="1">
        <v>0.55000000000000004</v>
      </c>
      <c r="N1037" s="1" t="s">
        <v>34</v>
      </c>
      <c r="O1037" s="1" t="s">
        <v>35</v>
      </c>
      <c r="P1037" s="1" t="s">
        <v>46</v>
      </c>
      <c r="Q1037" s="1" t="s">
        <v>47</v>
      </c>
      <c r="R1037" s="1">
        <v>72301</v>
      </c>
      <c r="S1037" s="2">
        <v>42005</v>
      </c>
      <c r="T1037" s="2">
        <v>42006</v>
      </c>
      <c r="U1037" s="1">
        <v>-61.194000000000003</v>
      </c>
      <c r="V1037" s="1">
        <v>13</v>
      </c>
      <c r="W1037" s="45">
        <v>609.09</v>
      </c>
      <c r="X1037" s="1">
        <v>89665</v>
      </c>
      <c r="Y1037" s="1">
        <f>DataSheet!$E3-DataSheet!$D3</f>
        <v>161.49</v>
      </c>
      <c r="Z1037" s="1" t="str">
        <f>_xlfn.IFS(DataSheet!$O3="Central","Chris",DataSheet!$O3="East","Erin",DataSheet!$O3="South","Sam",DataSheet!$O3="West","William")</f>
        <v>Chris</v>
      </c>
    </row>
    <row r="1038" spans="1:26" ht="15" x14ac:dyDescent="0.25">
      <c r="A1038" s="1">
        <v>1910</v>
      </c>
      <c r="B1038" s="1" t="s">
        <v>71</v>
      </c>
      <c r="C1038" s="1" t="s">
        <v>72</v>
      </c>
      <c r="D1038" s="1">
        <v>0.02</v>
      </c>
      <c r="E1038" s="1">
        <v>29.17</v>
      </c>
      <c r="F1038" s="1">
        <v>6.27</v>
      </c>
      <c r="G1038" s="1" t="s">
        <v>40</v>
      </c>
      <c r="H1038" s="1" t="s">
        <v>73</v>
      </c>
      <c r="I1038" s="1" t="s">
        <v>50</v>
      </c>
      <c r="J1038" s="1" t="s">
        <v>74</v>
      </c>
      <c r="K1038" s="1" t="s">
        <v>75</v>
      </c>
      <c r="L1038" s="1" t="s">
        <v>76</v>
      </c>
      <c r="M1038" s="1">
        <v>0.37</v>
      </c>
      <c r="N1038" s="1" t="s">
        <v>34</v>
      </c>
      <c r="O1038" s="1" t="s">
        <v>35</v>
      </c>
      <c r="P1038" s="1" t="s">
        <v>77</v>
      </c>
      <c r="Q1038" s="1" t="s">
        <v>78</v>
      </c>
      <c r="R1038" s="1">
        <v>30269</v>
      </c>
      <c r="S1038" s="2">
        <v>42005</v>
      </c>
      <c r="T1038" s="2">
        <v>42006</v>
      </c>
      <c r="U1038" s="1">
        <v>36.905999999999999</v>
      </c>
      <c r="V1038" s="1">
        <v>2</v>
      </c>
      <c r="W1038" s="45">
        <v>63.32</v>
      </c>
      <c r="X1038" s="1">
        <v>91371</v>
      </c>
      <c r="Y1038" s="1">
        <f>DataSheet!$E8-DataSheet!$D8</f>
        <v>150.88999999999999</v>
      </c>
      <c r="Z1038" s="1" t="str">
        <f>_xlfn.IFS(DataSheet!$O8="Central","Chris",DataSheet!$O8="East","Erin",DataSheet!$O8="South","Sam",DataSheet!$O8="West","William")</f>
        <v>Chris</v>
      </c>
    </row>
    <row r="1039" spans="1:26" ht="15" x14ac:dyDescent="0.25">
      <c r="A1039" s="1">
        <v>2256</v>
      </c>
      <c r="B1039" s="1" t="s">
        <v>95</v>
      </c>
      <c r="C1039" s="1" t="s">
        <v>27</v>
      </c>
      <c r="D1039" s="1">
        <v>7.0000000000000007E-2</v>
      </c>
      <c r="E1039" s="1">
        <v>60.97</v>
      </c>
      <c r="F1039" s="1">
        <v>4.5</v>
      </c>
      <c r="G1039" s="1" t="s">
        <v>89</v>
      </c>
      <c r="H1039" s="1" t="s">
        <v>96</v>
      </c>
      <c r="I1039" s="1" t="s">
        <v>50</v>
      </c>
      <c r="J1039" s="1" t="s">
        <v>97</v>
      </c>
      <c r="K1039" s="1" t="s">
        <v>75</v>
      </c>
      <c r="L1039" s="1" t="s">
        <v>98</v>
      </c>
      <c r="M1039" s="1">
        <v>0.56000000000000005</v>
      </c>
      <c r="N1039" s="1" t="s">
        <v>34</v>
      </c>
      <c r="O1039" s="1" t="s">
        <v>35</v>
      </c>
      <c r="P1039" s="1" t="s">
        <v>99</v>
      </c>
      <c r="Q1039" s="1" t="s">
        <v>100</v>
      </c>
      <c r="R1039" s="1">
        <v>28560</v>
      </c>
      <c r="S1039" s="2">
        <v>42006</v>
      </c>
      <c r="T1039" s="2">
        <v>42008</v>
      </c>
      <c r="U1039" s="1">
        <v>-42.588000000000001</v>
      </c>
      <c r="V1039" s="1">
        <v>6</v>
      </c>
      <c r="W1039" s="45">
        <v>361.72</v>
      </c>
      <c r="X1039" s="1">
        <v>87963</v>
      </c>
      <c r="Y1039" s="1">
        <f>DataSheet!$E13-DataSheet!$D13</f>
        <v>3.64</v>
      </c>
      <c r="Z1039" s="1" t="str">
        <f>_xlfn.IFS(DataSheet!$O13="Central","Chris",DataSheet!$O13="East","Erin",DataSheet!$O13="South","Sam",DataSheet!$O13="West","William")</f>
        <v>Chris</v>
      </c>
    </row>
    <row r="1040" spans="1:26" ht="15" x14ac:dyDescent="0.25">
      <c r="A1040" s="1">
        <v>258</v>
      </c>
      <c r="B1040" s="1" t="s">
        <v>123</v>
      </c>
      <c r="C1040" s="1" t="s">
        <v>118</v>
      </c>
      <c r="D1040" s="1">
        <v>0.05</v>
      </c>
      <c r="E1040" s="1">
        <v>17.48</v>
      </c>
      <c r="F1040" s="1">
        <v>1.99</v>
      </c>
      <c r="G1040" s="1" t="s">
        <v>40</v>
      </c>
      <c r="H1040" s="1" t="s">
        <v>41</v>
      </c>
      <c r="I1040" s="1" t="s">
        <v>42</v>
      </c>
      <c r="J1040" s="1" t="s">
        <v>43</v>
      </c>
      <c r="K1040" s="1" t="s">
        <v>44</v>
      </c>
      <c r="L1040" s="1" t="s">
        <v>124</v>
      </c>
      <c r="M1040" s="1">
        <v>0.45</v>
      </c>
      <c r="N1040" s="1" t="s">
        <v>34</v>
      </c>
      <c r="O1040" s="1" t="s">
        <v>35</v>
      </c>
      <c r="P1040" s="1" t="s">
        <v>125</v>
      </c>
      <c r="Q1040" s="1" t="s">
        <v>126</v>
      </c>
      <c r="R1040" s="1">
        <v>33772</v>
      </c>
      <c r="S1040" s="2">
        <v>42006</v>
      </c>
      <c r="T1040" s="2">
        <v>42008</v>
      </c>
      <c r="U1040" s="1">
        <v>-127.008</v>
      </c>
      <c r="V1040" s="1">
        <v>3</v>
      </c>
      <c r="W1040" s="45">
        <v>52.47</v>
      </c>
      <c r="X1040" s="1">
        <v>85858</v>
      </c>
      <c r="Y1040" s="1">
        <f>DataSheet!$E22-DataSheet!$D22</f>
        <v>28.45</v>
      </c>
      <c r="Z1040" s="1" t="str">
        <f>_xlfn.IFS(DataSheet!$O22="Central","Chris",DataSheet!$O22="East","Erin",DataSheet!$O22="South","Sam",DataSheet!$O22="West","William")</f>
        <v>Chris</v>
      </c>
    </row>
    <row r="1041" spans="1:26" ht="15" x14ac:dyDescent="0.25">
      <c r="A1041" s="1">
        <v>349</v>
      </c>
      <c r="B1041" s="1" t="s">
        <v>127</v>
      </c>
      <c r="C1041" s="1" t="s">
        <v>118</v>
      </c>
      <c r="D1041" s="1">
        <v>0.04</v>
      </c>
      <c r="E1041" s="1">
        <v>99.23</v>
      </c>
      <c r="F1041" s="1">
        <v>8.99</v>
      </c>
      <c r="G1041" s="1" t="s">
        <v>40</v>
      </c>
      <c r="H1041" s="1" t="s">
        <v>73</v>
      </c>
      <c r="I1041" s="1" t="s">
        <v>30</v>
      </c>
      <c r="J1041" s="1" t="s">
        <v>128</v>
      </c>
      <c r="K1041" s="1" t="s">
        <v>44</v>
      </c>
      <c r="L1041" s="1" t="s">
        <v>129</v>
      </c>
      <c r="M1041" s="1">
        <v>0.35</v>
      </c>
      <c r="N1041" s="1" t="s">
        <v>34</v>
      </c>
      <c r="O1041" s="1" t="s">
        <v>35</v>
      </c>
      <c r="P1041" s="1" t="s">
        <v>125</v>
      </c>
      <c r="Q1041" s="1" t="s">
        <v>130</v>
      </c>
      <c r="R1041" s="1">
        <v>33132</v>
      </c>
      <c r="S1041" s="2">
        <v>42006</v>
      </c>
      <c r="T1041" s="2">
        <v>42008</v>
      </c>
      <c r="U1041" s="1">
        <v>1916.6757</v>
      </c>
      <c r="V1041" s="1">
        <v>54</v>
      </c>
      <c r="W1041" s="45">
        <v>5555.6</v>
      </c>
      <c r="X1041" s="1">
        <v>11527</v>
      </c>
      <c r="Y1041" s="1">
        <f>DataSheet!$E23-DataSheet!$D23</f>
        <v>205.98000000000002</v>
      </c>
      <c r="Z1041" s="1" t="str">
        <f>_xlfn.IFS(DataSheet!$O23="Central","Chris",DataSheet!$O23="East","Erin",DataSheet!$O23="South","Sam",DataSheet!$O23="West","William")</f>
        <v>Chris</v>
      </c>
    </row>
    <row r="1042" spans="1:26" ht="15" x14ac:dyDescent="0.25">
      <c r="A1042" s="1">
        <v>2302</v>
      </c>
      <c r="B1042" s="1" t="s">
        <v>153</v>
      </c>
      <c r="C1042" s="1" t="s">
        <v>39</v>
      </c>
      <c r="D1042" s="1">
        <v>0.1</v>
      </c>
      <c r="E1042" s="1">
        <v>12.53</v>
      </c>
      <c r="F1042" s="1">
        <v>0.49</v>
      </c>
      <c r="G1042" s="1" t="s">
        <v>40</v>
      </c>
      <c r="H1042" s="1" t="s">
        <v>96</v>
      </c>
      <c r="I1042" s="1" t="s">
        <v>50</v>
      </c>
      <c r="J1042" s="1" t="s">
        <v>154</v>
      </c>
      <c r="K1042" s="1" t="s">
        <v>75</v>
      </c>
      <c r="L1042" s="1" t="s">
        <v>155</v>
      </c>
      <c r="M1042" s="1">
        <v>0.38</v>
      </c>
      <c r="N1042" s="1" t="s">
        <v>34</v>
      </c>
      <c r="O1042" s="1" t="s">
        <v>35</v>
      </c>
      <c r="P1042" s="1" t="s">
        <v>125</v>
      </c>
      <c r="Q1042" s="1" t="s">
        <v>156</v>
      </c>
      <c r="R1042" s="1">
        <v>32404</v>
      </c>
      <c r="S1042" s="2">
        <v>42007</v>
      </c>
      <c r="T1042" s="2">
        <v>42008</v>
      </c>
      <c r="U1042" s="1">
        <v>244.464</v>
      </c>
      <c r="V1042" s="1">
        <v>8</v>
      </c>
      <c r="W1042" s="45">
        <v>92.02</v>
      </c>
      <c r="X1042" s="1">
        <v>87696</v>
      </c>
      <c r="Y1042" s="1">
        <f>DataSheet!$E31-DataSheet!$D31</f>
        <v>15.49</v>
      </c>
      <c r="Z1042" s="1" t="str">
        <f>_xlfn.IFS(DataSheet!$O31="Central","Chris",DataSheet!$O31="East","Erin",DataSheet!$O31="South","Sam",DataSheet!$O31="West","William")</f>
        <v>Chris</v>
      </c>
    </row>
    <row r="1043" spans="1:26" ht="15" x14ac:dyDescent="0.25">
      <c r="A1043" s="1">
        <v>2302</v>
      </c>
      <c r="B1043" s="1" t="s">
        <v>153</v>
      </c>
      <c r="C1043" s="1" t="s">
        <v>39</v>
      </c>
      <c r="D1043" s="1">
        <v>0.1</v>
      </c>
      <c r="E1043" s="1">
        <v>146.34</v>
      </c>
      <c r="F1043" s="1">
        <v>43.75</v>
      </c>
      <c r="G1043" s="1" t="s">
        <v>28</v>
      </c>
      <c r="H1043" s="1" t="s">
        <v>96</v>
      </c>
      <c r="I1043" s="1" t="s">
        <v>30</v>
      </c>
      <c r="J1043" s="1" t="s">
        <v>31</v>
      </c>
      <c r="K1043" s="1" t="s">
        <v>32</v>
      </c>
      <c r="L1043" s="1" t="s">
        <v>157</v>
      </c>
      <c r="M1043" s="1">
        <v>0.64</v>
      </c>
      <c r="N1043" s="1" t="s">
        <v>34</v>
      </c>
      <c r="O1043" s="1" t="s">
        <v>35</v>
      </c>
      <c r="P1043" s="1" t="s">
        <v>125</v>
      </c>
      <c r="Q1043" s="1" t="s">
        <v>156</v>
      </c>
      <c r="R1043" s="1">
        <v>32404</v>
      </c>
      <c r="S1043" s="2">
        <v>42007</v>
      </c>
      <c r="T1043" s="2">
        <v>42008</v>
      </c>
      <c r="U1043" s="1">
        <v>-473.57799999999997</v>
      </c>
      <c r="V1043" s="1">
        <v>2</v>
      </c>
      <c r="W1043" s="45">
        <v>283.55</v>
      </c>
      <c r="X1043" s="1">
        <v>87696</v>
      </c>
      <c r="Y1043" s="1">
        <f>DataSheet!$E32-DataSheet!$D32</f>
        <v>42.98</v>
      </c>
      <c r="Z1043" s="1" t="str">
        <f>_xlfn.IFS(DataSheet!$O32="Central","Chris",DataSheet!$O32="East","Erin",DataSheet!$O32="South","Sam",DataSheet!$O32="West","William")</f>
        <v>Chris</v>
      </c>
    </row>
    <row r="1044" spans="1:26" ht="15" x14ac:dyDescent="0.25">
      <c r="A1044" s="1">
        <v>2579</v>
      </c>
      <c r="B1044" s="1" t="s">
        <v>164</v>
      </c>
      <c r="C1044" s="1" t="s">
        <v>39</v>
      </c>
      <c r="D1044" s="1">
        <v>0.09</v>
      </c>
      <c r="E1044" s="1">
        <v>212.6</v>
      </c>
      <c r="F1044" s="1">
        <v>52.2</v>
      </c>
      <c r="G1044" s="1" t="s">
        <v>28</v>
      </c>
      <c r="H1044" s="1" t="s">
        <v>73</v>
      </c>
      <c r="I1044" s="1" t="s">
        <v>30</v>
      </c>
      <c r="J1044" s="1" t="s">
        <v>31</v>
      </c>
      <c r="K1044" s="1" t="s">
        <v>32</v>
      </c>
      <c r="L1044" s="1" t="s">
        <v>165</v>
      </c>
      <c r="M1044" s="1">
        <v>0.64</v>
      </c>
      <c r="N1044" s="1" t="s">
        <v>34</v>
      </c>
      <c r="O1044" s="1" t="s">
        <v>35</v>
      </c>
      <c r="P1044" s="1" t="s">
        <v>166</v>
      </c>
      <c r="Q1044" s="1" t="s">
        <v>167</v>
      </c>
      <c r="R1044" s="1">
        <v>36869</v>
      </c>
      <c r="S1044" s="2">
        <v>42007</v>
      </c>
      <c r="T1044" s="2">
        <v>42008</v>
      </c>
      <c r="U1044" s="1">
        <v>-274.49799999999999</v>
      </c>
      <c r="V1044" s="1">
        <v>1</v>
      </c>
      <c r="W1044" s="45">
        <v>174.5</v>
      </c>
      <c r="X1044" s="1">
        <v>88296</v>
      </c>
      <c r="Y1044" s="1">
        <f>DataSheet!$E37-DataSheet!$D37</f>
        <v>73.95</v>
      </c>
      <c r="Z1044" s="1" t="str">
        <f>_xlfn.IFS(DataSheet!$O37="Central","Chris",DataSheet!$O37="East","Erin",DataSheet!$O37="South","Sam",DataSheet!$O37="West","William")</f>
        <v>Chris</v>
      </c>
    </row>
    <row r="1045" spans="1:26" ht="15" x14ac:dyDescent="0.25">
      <c r="A1045" s="1">
        <v>169</v>
      </c>
      <c r="B1045" s="1" t="s">
        <v>168</v>
      </c>
      <c r="C1045" s="1" t="s">
        <v>49</v>
      </c>
      <c r="D1045" s="1">
        <v>0.08</v>
      </c>
      <c r="E1045" s="1">
        <v>43.22</v>
      </c>
      <c r="F1045" s="1">
        <v>16.71</v>
      </c>
      <c r="G1045" s="1" t="s">
        <v>40</v>
      </c>
      <c r="H1045" s="1" t="s">
        <v>96</v>
      </c>
      <c r="I1045" s="1" t="s">
        <v>42</v>
      </c>
      <c r="J1045" s="1" t="s">
        <v>43</v>
      </c>
      <c r="K1045" s="1" t="s">
        <v>75</v>
      </c>
      <c r="L1045" s="1" t="s">
        <v>169</v>
      </c>
      <c r="M1045" s="1">
        <v>0.66</v>
      </c>
      <c r="N1045" s="1" t="s">
        <v>34</v>
      </c>
      <c r="O1045" s="1" t="s">
        <v>35</v>
      </c>
      <c r="P1045" s="1" t="s">
        <v>170</v>
      </c>
      <c r="Q1045" s="1" t="s">
        <v>171</v>
      </c>
      <c r="R1045" s="1">
        <v>70802</v>
      </c>
      <c r="S1045" s="2">
        <v>42007</v>
      </c>
      <c r="T1045" s="2">
        <v>42009</v>
      </c>
      <c r="U1045" s="1">
        <v>280.27458000000001</v>
      </c>
      <c r="V1045" s="1">
        <v>3</v>
      </c>
      <c r="W1045" s="45">
        <v>130.62</v>
      </c>
      <c r="X1045" s="1">
        <v>87463</v>
      </c>
      <c r="Y1045" s="1">
        <f>DataSheet!$E38-DataSheet!$D38</f>
        <v>2.5</v>
      </c>
      <c r="Z1045" s="1" t="str">
        <f>_xlfn.IFS(DataSheet!$O38="Central","Chris",DataSheet!$O38="East","Erin",DataSheet!$O38="South","Sam",DataSheet!$O38="West","William")</f>
        <v>Chris</v>
      </c>
    </row>
    <row r="1046" spans="1:26" ht="15" x14ac:dyDescent="0.25">
      <c r="A1046" s="1">
        <v>169</v>
      </c>
      <c r="B1046" s="1" t="s">
        <v>168</v>
      </c>
      <c r="C1046" s="1" t="s">
        <v>49</v>
      </c>
      <c r="D1046" s="1">
        <v>0.05</v>
      </c>
      <c r="E1046" s="1">
        <v>574.74</v>
      </c>
      <c r="F1046" s="1">
        <v>24.49</v>
      </c>
      <c r="G1046" s="1" t="s">
        <v>40</v>
      </c>
      <c r="H1046" s="1" t="s">
        <v>96</v>
      </c>
      <c r="I1046" s="1" t="s">
        <v>42</v>
      </c>
      <c r="J1046" s="1" t="s">
        <v>58</v>
      </c>
      <c r="K1046" s="1" t="s">
        <v>66</v>
      </c>
      <c r="L1046" s="1" t="s">
        <v>172</v>
      </c>
      <c r="M1046" s="1">
        <v>0.37</v>
      </c>
      <c r="N1046" s="1" t="s">
        <v>34</v>
      </c>
      <c r="O1046" s="1" t="s">
        <v>35</v>
      </c>
      <c r="P1046" s="1" t="s">
        <v>170</v>
      </c>
      <c r="Q1046" s="1" t="s">
        <v>171</v>
      </c>
      <c r="R1046" s="1">
        <v>70802</v>
      </c>
      <c r="S1046" s="2">
        <v>42007</v>
      </c>
      <c r="T1046" s="2">
        <v>42014</v>
      </c>
      <c r="U1046" s="1">
        <v>-112.4263</v>
      </c>
      <c r="V1046" s="1">
        <v>12</v>
      </c>
      <c r="W1046" s="45">
        <v>6945.16</v>
      </c>
      <c r="X1046" s="1">
        <v>87463</v>
      </c>
      <c r="Y1046" s="1">
        <f>DataSheet!$E39-DataSheet!$D39</f>
        <v>4.1100000000000003</v>
      </c>
      <c r="Z1046" s="1" t="str">
        <f>_xlfn.IFS(DataSheet!$O39="Central","Chris",DataSheet!$O39="East","Erin",DataSheet!$O39="South","Sam",DataSheet!$O39="West","William")</f>
        <v>Chris</v>
      </c>
    </row>
    <row r="1047" spans="1:26" ht="15" x14ac:dyDescent="0.25">
      <c r="A1047" s="1">
        <v>169</v>
      </c>
      <c r="B1047" s="1" t="s">
        <v>168</v>
      </c>
      <c r="C1047" s="1" t="s">
        <v>49</v>
      </c>
      <c r="D1047" s="1">
        <v>0.04</v>
      </c>
      <c r="E1047" s="1">
        <v>10.14</v>
      </c>
      <c r="F1047" s="1">
        <v>2.27</v>
      </c>
      <c r="G1047" s="1" t="s">
        <v>40</v>
      </c>
      <c r="H1047" s="1" t="s">
        <v>96</v>
      </c>
      <c r="I1047" s="1" t="s">
        <v>50</v>
      </c>
      <c r="J1047" s="1" t="s">
        <v>90</v>
      </c>
      <c r="K1047" s="1" t="s">
        <v>52</v>
      </c>
      <c r="L1047" s="1" t="s">
        <v>173</v>
      </c>
      <c r="M1047" s="1">
        <v>0.36</v>
      </c>
      <c r="N1047" s="1" t="s">
        <v>34</v>
      </c>
      <c r="O1047" s="1" t="s">
        <v>35</v>
      </c>
      <c r="P1047" s="1" t="s">
        <v>170</v>
      </c>
      <c r="Q1047" s="1" t="s">
        <v>171</v>
      </c>
      <c r="R1047" s="1">
        <v>70802</v>
      </c>
      <c r="S1047" s="2">
        <v>42007</v>
      </c>
      <c r="T1047" s="2">
        <v>42011</v>
      </c>
      <c r="U1047" s="1">
        <v>24.923999999999999</v>
      </c>
      <c r="V1047" s="1">
        <v>3</v>
      </c>
      <c r="W1047" s="45">
        <v>30.94</v>
      </c>
      <c r="X1047" s="1">
        <v>87463</v>
      </c>
      <c r="Y1047" s="1">
        <f>DataSheet!$E40-DataSheet!$D40</f>
        <v>8.33</v>
      </c>
      <c r="Z1047" s="1" t="str">
        <f>_xlfn.IFS(DataSheet!$O40="Central","Chris",DataSheet!$O40="East","Erin",DataSheet!$O40="South","Sam",DataSheet!$O40="West","William")</f>
        <v>Chris</v>
      </c>
    </row>
    <row r="1048" spans="1:26" ht="15" x14ac:dyDescent="0.25">
      <c r="A1048" s="1">
        <v>2393</v>
      </c>
      <c r="B1048" s="1" t="s">
        <v>195</v>
      </c>
      <c r="C1048" s="1" t="s">
        <v>39</v>
      </c>
      <c r="D1048" s="1">
        <v>0.06</v>
      </c>
      <c r="E1048" s="1">
        <v>105.29</v>
      </c>
      <c r="F1048" s="1">
        <v>10.119999999999999</v>
      </c>
      <c r="G1048" s="1" t="s">
        <v>40</v>
      </c>
      <c r="H1048" s="1" t="s">
        <v>96</v>
      </c>
      <c r="I1048" s="1" t="s">
        <v>30</v>
      </c>
      <c r="J1048" s="1" t="s">
        <v>128</v>
      </c>
      <c r="K1048" s="1" t="s">
        <v>66</v>
      </c>
      <c r="L1048" s="1" t="s">
        <v>196</v>
      </c>
      <c r="M1048" s="1">
        <v>0.79</v>
      </c>
      <c r="N1048" s="1" t="s">
        <v>34</v>
      </c>
      <c r="O1048" s="1" t="s">
        <v>35</v>
      </c>
      <c r="P1048" s="1" t="s">
        <v>77</v>
      </c>
      <c r="Q1048" s="1" t="s">
        <v>197</v>
      </c>
      <c r="R1048" s="1">
        <v>30076</v>
      </c>
      <c r="S1048" s="2">
        <v>42008</v>
      </c>
      <c r="T1048" s="2">
        <v>42010</v>
      </c>
      <c r="U1048" s="1">
        <v>-45.01</v>
      </c>
      <c r="V1048" s="1">
        <v>12</v>
      </c>
      <c r="W1048" s="45">
        <v>1202.6600000000001</v>
      </c>
      <c r="X1048" s="1">
        <v>86951</v>
      </c>
      <c r="Y1048" s="1">
        <f>DataSheet!$E48-DataSheet!$D48</f>
        <v>4.83</v>
      </c>
      <c r="Z1048" s="1" t="str">
        <f>_xlfn.IFS(DataSheet!$O48="Central","Chris",DataSheet!$O48="East","Erin",DataSheet!$O48="South","Sam",DataSheet!$O48="West","William")</f>
        <v>Chris</v>
      </c>
    </row>
    <row r="1049" spans="1:26" ht="15" x14ac:dyDescent="0.25">
      <c r="A1049" s="1">
        <v>3331</v>
      </c>
      <c r="B1049" s="1" t="s">
        <v>230</v>
      </c>
      <c r="C1049" s="1" t="s">
        <v>118</v>
      </c>
      <c r="D1049" s="1">
        <v>0.09</v>
      </c>
      <c r="E1049" s="1">
        <v>5.98</v>
      </c>
      <c r="F1049" s="1">
        <v>4.6900000000000004</v>
      </c>
      <c r="G1049" s="1" t="s">
        <v>40</v>
      </c>
      <c r="H1049" s="1" t="s">
        <v>96</v>
      </c>
      <c r="I1049" s="1" t="s">
        <v>50</v>
      </c>
      <c r="J1049" s="1" t="s">
        <v>80</v>
      </c>
      <c r="K1049" s="1" t="s">
        <v>75</v>
      </c>
      <c r="L1049" s="1" t="s">
        <v>231</v>
      </c>
      <c r="M1049" s="1">
        <v>0.68</v>
      </c>
      <c r="N1049" s="1" t="s">
        <v>34</v>
      </c>
      <c r="O1049" s="1" t="s">
        <v>35</v>
      </c>
      <c r="P1049" s="1" t="s">
        <v>125</v>
      </c>
      <c r="Q1049" s="1" t="s">
        <v>232</v>
      </c>
      <c r="R1049" s="1">
        <v>32174</v>
      </c>
      <c r="S1049" s="2">
        <v>42009</v>
      </c>
      <c r="T1049" s="2">
        <v>42010</v>
      </c>
      <c r="U1049" s="1">
        <v>-781.13419999999996</v>
      </c>
      <c r="V1049" s="1">
        <v>11</v>
      </c>
      <c r="W1049" s="45">
        <v>65.849999999999994</v>
      </c>
      <c r="X1049" s="1">
        <v>86283</v>
      </c>
      <c r="Y1049" s="1">
        <f>DataSheet!$E65-DataSheet!$D65</f>
        <v>1.67</v>
      </c>
      <c r="Z1049" s="1" t="str">
        <f>_xlfn.IFS(DataSheet!$O65="Central","Chris",DataSheet!$O65="East","Erin",DataSheet!$O65="South","Sam",DataSheet!$O65="West","William")</f>
        <v>Chris</v>
      </c>
    </row>
    <row r="1050" spans="1:26" ht="15" x14ac:dyDescent="0.25">
      <c r="A1050" s="1">
        <v>2418</v>
      </c>
      <c r="B1050" s="1" t="s">
        <v>242</v>
      </c>
      <c r="C1050" s="1" t="s">
        <v>27</v>
      </c>
      <c r="D1050" s="1">
        <v>0.03</v>
      </c>
      <c r="E1050" s="1">
        <v>2.1</v>
      </c>
      <c r="F1050" s="1">
        <v>0.7</v>
      </c>
      <c r="G1050" s="1" t="s">
        <v>40</v>
      </c>
      <c r="H1050" s="1" t="s">
        <v>41</v>
      </c>
      <c r="I1050" s="1" t="s">
        <v>50</v>
      </c>
      <c r="J1050" s="1" t="s">
        <v>51</v>
      </c>
      <c r="K1050" s="1" t="s">
        <v>52</v>
      </c>
      <c r="L1050" s="1" t="s">
        <v>243</v>
      </c>
      <c r="M1050" s="1">
        <v>0.56999999999999995</v>
      </c>
      <c r="N1050" s="1" t="s">
        <v>34</v>
      </c>
      <c r="O1050" s="1" t="s">
        <v>35</v>
      </c>
      <c r="P1050" s="1" t="s">
        <v>244</v>
      </c>
      <c r="Q1050" s="1" t="s">
        <v>245</v>
      </c>
      <c r="R1050" s="1">
        <v>23805</v>
      </c>
      <c r="S1050" s="2">
        <v>42010</v>
      </c>
      <c r="T1050" s="2">
        <v>42011</v>
      </c>
      <c r="U1050" s="1">
        <v>-1473.9059999999999</v>
      </c>
      <c r="V1050" s="1">
        <v>4</v>
      </c>
      <c r="W1050" s="45">
        <v>8.7200000000000006</v>
      </c>
      <c r="X1050" s="1">
        <v>86750</v>
      </c>
      <c r="Y1050" s="1">
        <f>DataSheet!$E69-DataSheet!$D69</f>
        <v>30.69</v>
      </c>
      <c r="Z1050" s="1" t="str">
        <f>_xlfn.IFS(DataSheet!$O69="Central","Chris",DataSheet!$O69="East","Erin",DataSheet!$O69="South","Sam",DataSheet!$O69="West","William")</f>
        <v>Chris</v>
      </c>
    </row>
    <row r="1051" spans="1:26" ht="15" x14ac:dyDescent="0.25">
      <c r="A1051" s="1">
        <v>2146</v>
      </c>
      <c r="B1051" s="1" t="s">
        <v>261</v>
      </c>
      <c r="C1051" s="1" t="s">
        <v>49</v>
      </c>
      <c r="D1051" s="1">
        <v>0.05</v>
      </c>
      <c r="E1051" s="1">
        <v>20.34</v>
      </c>
      <c r="F1051" s="1">
        <v>35</v>
      </c>
      <c r="G1051" s="1" t="s">
        <v>40</v>
      </c>
      <c r="H1051" s="1" t="s">
        <v>96</v>
      </c>
      <c r="I1051" s="1" t="s">
        <v>50</v>
      </c>
      <c r="J1051" s="1" t="s">
        <v>80</v>
      </c>
      <c r="K1051" s="1" t="s">
        <v>66</v>
      </c>
      <c r="L1051" s="1" t="s">
        <v>262</v>
      </c>
      <c r="M1051" s="1">
        <v>0.84</v>
      </c>
      <c r="N1051" s="1" t="s">
        <v>34</v>
      </c>
      <c r="O1051" s="1" t="s">
        <v>35</v>
      </c>
      <c r="P1051" s="1" t="s">
        <v>244</v>
      </c>
      <c r="Q1051" s="1" t="s">
        <v>263</v>
      </c>
      <c r="R1051" s="1">
        <v>20151</v>
      </c>
      <c r="S1051" s="2">
        <v>42010</v>
      </c>
      <c r="T1051" s="2">
        <v>42014</v>
      </c>
      <c r="U1051" s="1">
        <v>52.776000000000003</v>
      </c>
      <c r="V1051" s="1">
        <v>2</v>
      </c>
      <c r="W1051" s="45">
        <v>53.02</v>
      </c>
      <c r="X1051" s="1">
        <v>87071</v>
      </c>
      <c r="Y1051" s="1">
        <f>DataSheet!$E77-DataSheet!$D77</f>
        <v>199.96</v>
      </c>
      <c r="Z1051" s="1" t="str">
        <f>_xlfn.IFS(DataSheet!$O77="Central","Chris",DataSheet!$O77="East","Erin",DataSheet!$O77="South","Sam",DataSheet!$O77="West","William")</f>
        <v>Chris</v>
      </c>
    </row>
    <row r="1052" spans="1:26" ht="15" x14ac:dyDescent="0.25">
      <c r="A1052" s="1">
        <v>3347</v>
      </c>
      <c r="B1052" s="1" t="s">
        <v>267</v>
      </c>
      <c r="C1052" s="1" t="s">
        <v>118</v>
      </c>
      <c r="D1052" s="1">
        <v>7.0000000000000007E-2</v>
      </c>
      <c r="E1052" s="1">
        <v>7.68</v>
      </c>
      <c r="F1052" s="1">
        <v>6.16</v>
      </c>
      <c r="G1052" s="1" t="s">
        <v>89</v>
      </c>
      <c r="H1052" s="1" t="s">
        <v>41</v>
      </c>
      <c r="I1052" s="1" t="s">
        <v>50</v>
      </c>
      <c r="J1052" s="1" t="s">
        <v>74</v>
      </c>
      <c r="K1052" s="1" t="s">
        <v>75</v>
      </c>
      <c r="L1052" s="1" t="s">
        <v>268</v>
      </c>
      <c r="M1052" s="1">
        <v>0.35</v>
      </c>
      <c r="N1052" s="1" t="s">
        <v>34</v>
      </c>
      <c r="O1052" s="1" t="s">
        <v>35</v>
      </c>
      <c r="P1052" s="1" t="s">
        <v>125</v>
      </c>
      <c r="Q1052" s="1" t="s">
        <v>269</v>
      </c>
      <c r="R1052" s="1">
        <v>33411</v>
      </c>
      <c r="S1052" s="2">
        <v>42010</v>
      </c>
      <c r="T1052" s="2">
        <v>42012</v>
      </c>
      <c r="U1052" s="1">
        <v>125.9982</v>
      </c>
      <c r="V1052" s="1">
        <v>1</v>
      </c>
      <c r="W1052" s="45">
        <v>22.13</v>
      </c>
      <c r="X1052" s="1">
        <v>89355</v>
      </c>
      <c r="Y1052" s="1">
        <f>DataSheet!$E80-DataSheet!$D80</f>
        <v>14.31</v>
      </c>
      <c r="Z1052" s="1" t="str">
        <f>_xlfn.IFS(DataSheet!$O80="Central","Chris",DataSheet!$O80="East","Erin",DataSheet!$O80="South","Sam",DataSheet!$O80="West","William")</f>
        <v>Chris</v>
      </c>
    </row>
    <row r="1053" spans="1:26" ht="15" x14ac:dyDescent="0.25">
      <c r="A1053" s="1">
        <v>3347</v>
      </c>
      <c r="B1053" s="1" t="s">
        <v>267</v>
      </c>
      <c r="C1053" s="1" t="s">
        <v>118</v>
      </c>
      <c r="D1053" s="1">
        <v>0.05</v>
      </c>
      <c r="E1053" s="1">
        <v>6.64</v>
      </c>
      <c r="F1053" s="1">
        <v>4.95</v>
      </c>
      <c r="G1053" s="1" t="s">
        <v>89</v>
      </c>
      <c r="H1053" s="1" t="s">
        <v>41</v>
      </c>
      <c r="I1053" s="1" t="s">
        <v>30</v>
      </c>
      <c r="J1053" s="1" t="s">
        <v>128</v>
      </c>
      <c r="K1053" s="1" t="s">
        <v>44</v>
      </c>
      <c r="L1053" s="1" t="s">
        <v>270</v>
      </c>
      <c r="M1053" s="1">
        <v>0.37</v>
      </c>
      <c r="N1053" s="1" t="s">
        <v>34</v>
      </c>
      <c r="O1053" s="1" t="s">
        <v>35</v>
      </c>
      <c r="P1053" s="1" t="s">
        <v>125</v>
      </c>
      <c r="Q1053" s="1" t="s">
        <v>269</v>
      </c>
      <c r="R1053" s="1">
        <v>33411</v>
      </c>
      <c r="S1053" s="2">
        <v>42010</v>
      </c>
      <c r="T1053" s="2">
        <v>42012</v>
      </c>
      <c r="U1053" s="1">
        <v>-92.929199999999994</v>
      </c>
      <c r="V1053" s="1">
        <v>5</v>
      </c>
      <c r="W1053" s="45">
        <v>34.17</v>
      </c>
      <c r="X1053" s="1">
        <v>89355</v>
      </c>
      <c r="Y1053" s="1">
        <f>DataSheet!$E81-DataSheet!$D81</f>
        <v>2.8800000000000003</v>
      </c>
      <c r="Z1053" s="1" t="str">
        <f>_xlfn.IFS(DataSheet!$O81="Central","Chris",DataSheet!$O81="East","Erin",DataSheet!$O81="South","Sam",DataSheet!$O81="West","William")</f>
        <v>Chris</v>
      </c>
    </row>
    <row r="1054" spans="1:26" ht="15" x14ac:dyDescent="0.25">
      <c r="A1054" s="1">
        <v>799</v>
      </c>
      <c r="B1054" s="1" t="s">
        <v>271</v>
      </c>
      <c r="C1054" s="1" t="s">
        <v>72</v>
      </c>
      <c r="D1054" s="1">
        <v>0.01</v>
      </c>
      <c r="E1054" s="1">
        <v>150.97999999999999</v>
      </c>
      <c r="F1054" s="1">
        <v>30</v>
      </c>
      <c r="G1054" s="1" t="s">
        <v>28</v>
      </c>
      <c r="H1054" s="1" t="s">
        <v>41</v>
      </c>
      <c r="I1054" s="1" t="s">
        <v>30</v>
      </c>
      <c r="J1054" s="1" t="s">
        <v>111</v>
      </c>
      <c r="K1054" s="1" t="s">
        <v>59</v>
      </c>
      <c r="L1054" s="1" t="s">
        <v>272</v>
      </c>
      <c r="M1054" s="1">
        <v>0.74</v>
      </c>
      <c r="N1054" s="1" t="s">
        <v>34</v>
      </c>
      <c r="O1054" s="1" t="s">
        <v>35</v>
      </c>
      <c r="P1054" s="1" t="s">
        <v>273</v>
      </c>
      <c r="Q1054" s="1" t="s">
        <v>274</v>
      </c>
      <c r="R1054" s="1">
        <v>29915</v>
      </c>
      <c r="S1054" s="2">
        <v>42010</v>
      </c>
      <c r="T1054" s="2">
        <v>42012</v>
      </c>
      <c r="U1054" s="1">
        <v>131.38200000000001</v>
      </c>
      <c r="V1054" s="1">
        <v>6</v>
      </c>
      <c r="W1054" s="45">
        <v>958.46</v>
      </c>
      <c r="X1054" s="1">
        <v>89909</v>
      </c>
      <c r="Y1054" s="1">
        <f>DataSheet!$E82-DataSheet!$D82</f>
        <v>4.9600000000000009</v>
      </c>
      <c r="Z1054" s="1" t="str">
        <f>_xlfn.IFS(DataSheet!$O82="Central","Chris",DataSheet!$O82="East","Erin",DataSheet!$O82="South","Sam",DataSheet!$O82="West","William")</f>
        <v>Chris</v>
      </c>
    </row>
    <row r="1055" spans="1:26" ht="15" x14ac:dyDescent="0.25">
      <c r="A1055" s="1">
        <v>799</v>
      </c>
      <c r="B1055" s="1" t="s">
        <v>271</v>
      </c>
      <c r="C1055" s="1" t="s">
        <v>72</v>
      </c>
      <c r="D1055" s="1">
        <v>0.01</v>
      </c>
      <c r="E1055" s="1">
        <v>28.28</v>
      </c>
      <c r="F1055" s="1">
        <v>13.99</v>
      </c>
      <c r="G1055" s="1" t="s">
        <v>89</v>
      </c>
      <c r="H1055" s="1" t="s">
        <v>41</v>
      </c>
      <c r="I1055" s="1" t="s">
        <v>50</v>
      </c>
      <c r="J1055" s="1" t="s">
        <v>80</v>
      </c>
      <c r="K1055" s="1" t="s">
        <v>146</v>
      </c>
      <c r="L1055" s="1" t="s">
        <v>275</v>
      </c>
      <c r="M1055" s="1">
        <v>0.57999999999999996</v>
      </c>
      <c r="N1055" s="1" t="s">
        <v>34</v>
      </c>
      <c r="O1055" s="1" t="s">
        <v>35</v>
      </c>
      <c r="P1055" s="1" t="s">
        <v>273</v>
      </c>
      <c r="Q1055" s="1" t="s">
        <v>274</v>
      </c>
      <c r="R1055" s="1">
        <v>29915</v>
      </c>
      <c r="S1055" s="2">
        <v>42010</v>
      </c>
      <c r="T1055" s="2">
        <v>42012</v>
      </c>
      <c r="U1055" s="1">
        <v>-89.292000000000002</v>
      </c>
      <c r="V1055" s="1">
        <v>12</v>
      </c>
      <c r="W1055" s="45">
        <v>368.84</v>
      </c>
      <c r="X1055" s="1">
        <v>89909</v>
      </c>
      <c r="Y1055" s="1">
        <f>DataSheet!$E83-DataSheet!$D83</f>
        <v>3.53</v>
      </c>
      <c r="Z1055" s="1" t="str">
        <f>_xlfn.IFS(DataSheet!$O83="Central","Chris",DataSheet!$O83="East","Erin",DataSheet!$O83="South","Sam",DataSheet!$O83="West","William")</f>
        <v>Chris</v>
      </c>
    </row>
    <row r="1056" spans="1:26" ht="15" x14ac:dyDescent="0.25">
      <c r="A1056" s="1">
        <v>799</v>
      </c>
      <c r="B1056" s="1" t="s">
        <v>271</v>
      </c>
      <c r="C1056" s="1" t="s">
        <v>72</v>
      </c>
      <c r="D1056" s="1">
        <v>0.03</v>
      </c>
      <c r="E1056" s="1">
        <v>35.99</v>
      </c>
      <c r="F1056" s="1">
        <v>1.1000000000000001</v>
      </c>
      <c r="G1056" s="1" t="s">
        <v>40</v>
      </c>
      <c r="H1056" s="1" t="s">
        <v>41</v>
      </c>
      <c r="I1056" s="1" t="s">
        <v>42</v>
      </c>
      <c r="J1056" s="1" t="s">
        <v>137</v>
      </c>
      <c r="K1056" s="1" t="s">
        <v>75</v>
      </c>
      <c r="L1056" s="1" t="s">
        <v>276</v>
      </c>
      <c r="M1056" s="1">
        <v>0.55000000000000004</v>
      </c>
      <c r="N1056" s="1" t="s">
        <v>34</v>
      </c>
      <c r="O1056" s="1" t="s">
        <v>35</v>
      </c>
      <c r="P1056" s="1" t="s">
        <v>273</v>
      </c>
      <c r="Q1056" s="1" t="s">
        <v>274</v>
      </c>
      <c r="R1056" s="1">
        <v>29915</v>
      </c>
      <c r="S1056" s="2">
        <v>42010</v>
      </c>
      <c r="T1056" s="2">
        <v>42011</v>
      </c>
      <c r="U1056" s="1">
        <v>-211.036</v>
      </c>
      <c r="V1056" s="1">
        <v>1</v>
      </c>
      <c r="W1056" s="45">
        <v>30.86</v>
      </c>
      <c r="X1056" s="1">
        <v>89909</v>
      </c>
      <c r="Y1056" s="1">
        <f>DataSheet!$E84-DataSheet!$D84</f>
        <v>200.94</v>
      </c>
      <c r="Z1056" s="1" t="str">
        <f>_xlfn.IFS(DataSheet!$O84="Central","Chris",DataSheet!$O84="East","Erin",DataSheet!$O84="South","Sam",DataSheet!$O84="West","William")</f>
        <v>Chris</v>
      </c>
    </row>
    <row r="1057" spans="1:26" ht="15" x14ac:dyDescent="0.25">
      <c r="A1057" s="1">
        <v>3285</v>
      </c>
      <c r="B1057" s="1" t="s">
        <v>285</v>
      </c>
      <c r="C1057" s="1" t="s">
        <v>72</v>
      </c>
      <c r="D1057" s="1">
        <v>0.06</v>
      </c>
      <c r="E1057" s="1">
        <v>1.7</v>
      </c>
      <c r="F1057" s="1">
        <v>1.99</v>
      </c>
      <c r="G1057" s="1" t="s">
        <v>40</v>
      </c>
      <c r="H1057" s="1" t="s">
        <v>41</v>
      </c>
      <c r="I1057" s="1" t="s">
        <v>42</v>
      </c>
      <c r="J1057" s="1" t="s">
        <v>43</v>
      </c>
      <c r="K1057" s="1" t="s">
        <v>44</v>
      </c>
      <c r="L1057" s="1" t="s">
        <v>286</v>
      </c>
      <c r="M1057" s="1">
        <v>0.51</v>
      </c>
      <c r="N1057" s="1" t="s">
        <v>34</v>
      </c>
      <c r="O1057" s="1" t="s">
        <v>35</v>
      </c>
      <c r="P1057" s="1" t="s">
        <v>244</v>
      </c>
      <c r="Q1057" s="1" t="s">
        <v>287</v>
      </c>
      <c r="R1057" s="1">
        <v>20170</v>
      </c>
      <c r="S1057" s="2">
        <v>42010</v>
      </c>
      <c r="T1057" s="2">
        <v>42011</v>
      </c>
      <c r="U1057" s="1">
        <v>80.071200000000005</v>
      </c>
      <c r="V1057" s="1">
        <v>7</v>
      </c>
      <c r="W1057" s="45">
        <v>12.15</v>
      </c>
      <c r="X1057" s="1">
        <v>90750</v>
      </c>
      <c r="Y1057" s="1">
        <f>DataSheet!$E88-DataSheet!$D88</f>
        <v>207.39</v>
      </c>
      <c r="Z1057" s="1" t="str">
        <f>_xlfn.IFS(DataSheet!$O88="Central","Chris",DataSheet!$O88="East","Erin",DataSheet!$O88="South","Sam",DataSheet!$O88="West","William")</f>
        <v>Chris</v>
      </c>
    </row>
    <row r="1058" spans="1:26" ht="15" x14ac:dyDescent="0.25">
      <c r="A1058" s="1">
        <v>3285</v>
      </c>
      <c r="B1058" s="1" t="s">
        <v>285</v>
      </c>
      <c r="C1058" s="1" t="s">
        <v>72</v>
      </c>
      <c r="D1058" s="1">
        <v>0.01</v>
      </c>
      <c r="E1058" s="1">
        <v>30.98</v>
      </c>
      <c r="F1058" s="1">
        <v>5.09</v>
      </c>
      <c r="G1058" s="1" t="s">
        <v>40</v>
      </c>
      <c r="H1058" s="1" t="s">
        <v>41</v>
      </c>
      <c r="I1058" s="1" t="s">
        <v>50</v>
      </c>
      <c r="J1058" s="1" t="s">
        <v>90</v>
      </c>
      <c r="K1058" s="1" t="s">
        <v>75</v>
      </c>
      <c r="L1058" s="1" t="s">
        <v>288</v>
      </c>
      <c r="M1058" s="1">
        <v>0.4</v>
      </c>
      <c r="N1058" s="1" t="s">
        <v>34</v>
      </c>
      <c r="O1058" s="1" t="s">
        <v>35</v>
      </c>
      <c r="P1058" s="1" t="s">
        <v>244</v>
      </c>
      <c r="Q1058" s="1" t="s">
        <v>287</v>
      </c>
      <c r="R1058" s="1">
        <v>20170</v>
      </c>
      <c r="S1058" s="2">
        <v>42010</v>
      </c>
      <c r="T1058" s="2">
        <v>42012</v>
      </c>
      <c r="U1058" s="1">
        <v>896.40599999999995</v>
      </c>
      <c r="V1058" s="1">
        <v>9</v>
      </c>
      <c r="W1058" s="45">
        <v>288.42</v>
      </c>
      <c r="X1058" s="1">
        <v>90750</v>
      </c>
      <c r="Y1058" s="1">
        <f>DataSheet!$E89-DataSheet!$D89</f>
        <v>11.940000000000001</v>
      </c>
      <c r="Z1058" s="1" t="str">
        <f>_xlfn.IFS(DataSheet!$O89="Central","Chris",DataSheet!$O89="East","Erin",DataSheet!$O89="South","Sam",DataSheet!$O89="West","William")</f>
        <v>Chris</v>
      </c>
    </row>
    <row r="1059" spans="1:26" ht="15" x14ac:dyDescent="0.25">
      <c r="A1059" s="1">
        <v>3303</v>
      </c>
      <c r="B1059" s="1" t="s">
        <v>306</v>
      </c>
      <c r="C1059" s="1" t="s">
        <v>49</v>
      </c>
      <c r="D1059" s="1">
        <v>0.04</v>
      </c>
      <c r="E1059" s="1">
        <v>33.89</v>
      </c>
      <c r="F1059" s="1">
        <v>5.0999999999999996</v>
      </c>
      <c r="G1059" s="1" t="s">
        <v>40</v>
      </c>
      <c r="H1059" s="1" t="s">
        <v>73</v>
      </c>
      <c r="I1059" s="1" t="s">
        <v>50</v>
      </c>
      <c r="J1059" s="1" t="s">
        <v>80</v>
      </c>
      <c r="K1059" s="1" t="s">
        <v>75</v>
      </c>
      <c r="L1059" s="1" t="s">
        <v>307</v>
      </c>
      <c r="M1059" s="1">
        <v>0.6</v>
      </c>
      <c r="N1059" s="1" t="s">
        <v>34</v>
      </c>
      <c r="O1059" s="1" t="s">
        <v>35</v>
      </c>
      <c r="P1059" s="1" t="s">
        <v>125</v>
      </c>
      <c r="Q1059" s="1" t="s">
        <v>308</v>
      </c>
      <c r="R1059" s="1">
        <v>33461</v>
      </c>
      <c r="S1059" s="2">
        <v>42011</v>
      </c>
      <c r="T1059" s="2">
        <v>42016</v>
      </c>
      <c r="U1059" s="1">
        <v>68.676000000000002</v>
      </c>
      <c r="V1059" s="1">
        <v>6</v>
      </c>
      <c r="W1059" s="45">
        <v>200.64</v>
      </c>
      <c r="X1059" s="1">
        <v>87795</v>
      </c>
      <c r="Y1059" s="1">
        <f>DataSheet!$E96-DataSheet!$D96</f>
        <v>31.68</v>
      </c>
      <c r="Z1059" s="1" t="str">
        <f>_xlfn.IFS(DataSheet!$O96="Central","Chris",DataSheet!$O96="East","Erin",DataSheet!$O96="South","Sam",DataSheet!$O96="West","William")</f>
        <v>Chris</v>
      </c>
    </row>
    <row r="1060" spans="1:26" ht="15" x14ac:dyDescent="0.25">
      <c r="A1060" s="1">
        <v>2099</v>
      </c>
      <c r="B1060" s="1" t="s">
        <v>335</v>
      </c>
      <c r="C1060" s="1" t="s">
        <v>72</v>
      </c>
      <c r="D1060" s="1">
        <v>7.0000000000000007E-2</v>
      </c>
      <c r="E1060" s="1">
        <v>14.56</v>
      </c>
      <c r="F1060" s="1">
        <v>3.5</v>
      </c>
      <c r="G1060" s="1" t="s">
        <v>40</v>
      </c>
      <c r="H1060" s="1" t="s">
        <v>73</v>
      </c>
      <c r="I1060" s="1" t="s">
        <v>50</v>
      </c>
      <c r="J1060" s="1" t="s">
        <v>97</v>
      </c>
      <c r="K1060" s="1" t="s">
        <v>75</v>
      </c>
      <c r="L1060" s="1" t="s">
        <v>336</v>
      </c>
      <c r="M1060" s="1">
        <v>0.57999999999999996</v>
      </c>
      <c r="N1060" s="1" t="s">
        <v>34</v>
      </c>
      <c r="O1060" s="1" t="s">
        <v>35</v>
      </c>
      <c r="P1060" s="1" t="s">
        <v>273</v>
      </c>
      <c r="Q1060" s="1" t="s">
        <v>337</v>
      </c>
      <c r="R1060" s="1">
        <v>29577</v>
      </c>
      <c r="S1060" s="2">
        <v>42012</v>
      </c>
      <c r="T1060" s="2">
        <v>42013</v>
      </c>
      <c r="U1060" s="1">
        <v>-45.527999999999999</v>
      </c>
      <c r="V1060" s="1">
        <v>6</v>
      </c>
      <c r="W1060" s="45">
        <v>84.59</v>
      </c>
      <c r="X1060" s="1">
        <v>87888</v>
      </c>
      <c r="Y1060" s="1">
        <f>DataSheet!$E107-DataSheet!$D107</f>
        <v>3.0700000000000003</v>
      </c>
      <c r="Z1060" s="1" t="str">
        <f>_xlfn.IFS(DataSheet!$O107="Central","Chris",DataSheet!$O107="East","Erin",DataSheet!$O107="South","Sam",DataSheet!$O107="West","William")</f>
        <v>Chris</v>
      </c>
    </row>
    <row r="1061" spans="1:26" ht="15" x14ac:dyDescent="0.25">
      <c r="A1061" s="1">
        <v>806</v>
      </c>
      <c r="B1061" s="1" t="s">
        <v>338</v>
      </c>
      <c r="C1061" s="1" t="s">
        <v>27</v>
      </c>
      <c r="D1061" s="1">
        <v>0.06</v>
      </c>
      <c r="E1061" s="1">
        <v>179.99</v>
      </c>
      <c r="F1061" s="1">
        <v>13.99</v>
      </c>
      <c r="G1061" s="1" t="s">
        <v>89</v>
      </c>
      <c r="H1061" s="1" t="s">
        <v>29</v>
      </c>
      <c r="I1061" s="1" t="s">
        <v>42</v>
      </c>
      <c r="J1061" s="1" t="s">
        <v>137</v>
      </c>
      <c r="K1061" s="1" t="s">
        <v>146</v>
      </c>
      <c r="L1061" s="1" t="s">
        <v>339</v>
      </c>
      <c r="M1061" s="1">
        <v>0.56999999999999995</v>
      </c>
      <c r="N1061" s="1" t="s">
        <v>34</v>
      </c>
      <c r="O1061" s="1" t="s">
        <v>35</v>
      </c>
      <c r="P1061" s="1" t="s">
        <v>125</v>
      </c>
      <c r="Q1061" s="1" t="s">
        <v>130</v>
      </c>
      <c r="R1061" s="1">
        <v>33132</v>
      </c>
      <c r="S1061" s="2">
        <v>42013</v>
      </c>
      <c r="T1061" s="2">
        <v>42015</v>
      </c>
      <c r="U1061" s="1">
        <v>1220.03784</v>
      </c>
      <c r="V1061" s="1">
        <v>54</v>
      </c>
      <c r="W1061" s="45">
        <v>8332.91</v>
      </c>
      <c r="X1061" s="1">
        <v>40547</v>
      </c>
      <c r="Y1061" s="1">
        <f>DataSheet!$E108-DataSheet!$D108</f>
        <v>60.949999999999996</v>
      </c>
      <c r="Z1061" s="1" t="str">
        <f>_xlfn.IFS(DataSheet!$O108="Central","Chris",DataSheet!$O108="East","Erin",DataSheet!$O108="South","Sam",DataSheet!$O108="West","William")</f>
        <v>Chris</v>
      </c>
    </row>
    <row r="1062" spans="1:26" ht="15" x14ac:dyDescent="0.25">
      <c r="A1062" s="1">
        <v>1527</v>
      </c>
      <c r="B1062" s="1" t="s">
        <v>340</v>
      </c>
      <c r="C1062" s="1" t="s">
        <v>27</v>
      </c>
      <c r="D1062" s="1">
        <v>0.03</v>
      </c>
      <c r="E1062" s="1">
        <v>30.98</v>
      </c>
      <c r="F1062" s="1">
        <v>8.99</v>
      </c>
      <c r="G1062" s="1" t="s">
        <v>89</v>
      </c>
      <c r="H1062" s="1" t="s">
        <v>29</v>
      </c>
      <c r="I1062" s="1" t="s">
        <v>50</v>
      </c>
      <c r="J1062" s="1" t="s">
        <v>51</v>
      </c>
      <c r="K1062" s="1" t="s">
        <v>44</v>
      </c>
      <c r="L1062" s="1" t="s">
        <v>341</v>
      </c>
      <c r="M1062" s="1">
        <v>0.57999999999999996</v>
      </c>
      <c r="N1062" s="1" t="s">
        <v>34</v>
      </c>
      <c r="O1062" s="1" t="s">
        <v>35</v>
      </c>
      <c r="P1062" s="1" t="s">
        <v>166</v>
      </c>
      <c r="Q1062" s="1" t="s">
        <v>342</v>
      </c>
      <c r="R1062" s="1">
        <v>35601</v>
      </c>
      <c r="S1062" s="2">
        <v>42013</v>
      </c>
      <c r="T1062" s="2">
        <v>42015</v>
      </c>
      <c r="U1062" s="1">
        <v>0.51</v>
      </c>
      <c r="V1062" s="1">
        <v>5</v>
      </c>
      <c r="W1062" s="45">
        <v>162.38999999999999</v>
      </c>
      <c r="X1062" s="1">
        <v>86813</v>
      </c>
      <c r="Y1062" s="1">
        <f>DataSheet!$E109-DataSheet!$D109</f>
        <v>3.04</v>
      </c>
      <c r="Z1062" s="1" t="str">
        <f>_xlfn.IFS(DataSheet!$O109="Central","Chris",DataSheet!$O109="East","Erin",DataSheet!$O109="South","Sam",DataSheet!$O109="West","William")</f>
        <v>Chris</v>
      </c>
    </row>
    <row r="1063" spans="1:26" ht="15" x14ac:dyDescent="0.25">
      <c r="A1063" s="1">
        <v>1528</v>
      </c>
      <c r="B1063" s="1" t="s">
        <v>343</v>
      </c>
      <c r="C1063" s="1" t="s">
        <v>27</v>
      </c>
      <c r="D1063" s="1">
        <v>0.01</v>
      </c>
      <c r="E1063" s="1">
        <v>525.98</v>
      </c>
      <c r="F1063" s="1">
        <v>19.989999999999998</v>
      </c>
      <c r="G1063" s="1" t="s">
        <v>40</v>
      </c>
      <c r="H1063" s="1" t="s">
        <v>29</v>
      </c>
      <c r="I1063" s="1" t="s">
        <v>50</v>
      </c>
      <c r="J1063" s="1" t="s">
        <v>74</v>
      </c>
      <c r="K1063" s="1" t="s">
        <v>75</v>
      </c>
      <c r="L1063" s="1" t="s">
        <v>344</v>
      </c>
      <c r="M1063" s="1">
        <v>0.37</v>
      </c>
      <c r="N1063" s="1" t="s">
        <v>34</v>
      </c>
      <c r="O1063" s="1" t="s">
        <v>35</v>
      </c>
      <c r="P1063" s="1" t="s">
        <v>99</v>
      </c>
      <c r="Q1063" s="1" t="s">
        <v>345</v>
      </c>
      <c r="R1063" s="1">
        <v>27288</v>
      </c>
      <c r="S1063" s="2">
        <v>42013</v>
      </c>
      <c r="T1063" s="2">
        <v>42015</v>
      </c>
      <c r="U1063" s="1">
        <v>-161.92400000000001</v>
      </c>
      <c r="V1063" s="1">
        <v>9</v>
      </c>
      <c r="W1063" s="45">
        <v>4920.8100000000004</v>
      </c>
      <c r="X1063" s="1">
        <v>86813</v>
      </c>
      <c r="Y1063" s="1">
        <f>DataSheet!$E110-DataSheet!$D110</f>
        <v>10.31</v>
      </c>
      <c r="Z1063" s="1" t="str">
        <f>_xlfn.IFS(DataSheet!$O110="Central","Chris",DataSheet!$O110="East","Erin",DataSheet!$O110="South","Sam",DataSheet!$O110="West","William")</f>
        <v>Chris</v>
      </c>
    </row>
    <row r="1064" spans="1:26" ht="15" x14ac:dyDescent="0.25">
      <c r="A1064" s="1">
        <v>1745</v>
      </c>
      <c r="B1064" s="1" t="s">
        <v>361</v>
      </c>
      <c r="C1064" s="1" t="s">
        <v>72</v>
      </c>
      <c r="D1064" s="1">
        <v>0.02</v>
      </c>
      <c r="E1064" s="1">
        <v>4.13</v>
      </c>
      <c r="F1064" s="1">
        <v>6.89</v>
      </c>
      <c r="G1064" s="1" t="s">
        <v>40</v>
      </c>
      <c r="H1064" s="1" t="s">
        <v>73</v>
      </c>
      <c r="I1064" s="1" t="s">
        <v>50</v>
      </c>
      <c r="J1064" s="1" t="s">
        <v>154</v>
      </c>
      <c r="K1064" s="1" t="s">
        <v>75</v>
      </c>
      <c r="L1064" s="1" t="s">
        <v>362</v>
      </c>
      <c r="M1064" s="1">
        <v>0.39</v>
      </c>
      <c r="N1064" s="1" t="s">
        <v>34</v>
      </c>
      <c r="O1064" s="1" t="s">
        <v>35</v>
      </c>
      <c r="P1064" s="1" t="s">
        <v>77</v>
      </c>
      <c r="Q1064" s="1" t="s">
        <v>363</v>
      </c>
      <c r="R1064" s="1">
        <v>30305</v>
      </c>
      <c r="S1064" s="2">
        <v>42013</v>
      </c>
      <c r="T1064" s="2">
        <v>42014</v>
      </c>
      <c r="U1064" s="1">
        <v>-51.737000000000002</v>
      </c>
      <c r="V1064" s="1">
        <v>9</v>
      </c>
      <c r="W1064" s="45">
        <v>45.87</v>
      </c>
      <c r="X1064" s="1">
        <v>18561</v>
      </c>
      <c r="Y1064" s="1">
        <f>DataSheet!$E116-DataSheet!$D116</f>
        <v>29.82</v>
      </c>
      <c r="Z1064" s="1" t="str">
        <f>_xlfn.IFS(DataSheet!$O116="Central","Chris",DataSheet!$O116="East","Erin",DataSheet!$O116="South","Sam",DataSheet!$O116="West","William")</f>
        <v>Chris</v>
      </c>
    </row>
    <row r="1065" spans="1:26" ht="15" x14ac:dyDescent="0.25">
      <c r="A1065" s="1">
        <v>3331</v>
      </c>
      <c r="B1065" s="1" t="s">
        <v>230</v>
      </c>
      <c r="C1065" s="1" t="s">
        <v>72</v>
      </c>
      <c r="D1065" s="1">
        <v>0.02</v>
      </c>
      <c r="E1065" s="1">
        <v>4</v>
      </c>
      <c r="F1065" s="1">
        <v>1.3</v>
      </c>
      <c r="G1065" s="1" t="s">
        <v>40</v>
      </c>
      <c r="H1065" s="1" t="s">
        <v>96</v>
      </c>
      <c r="I1065" s="1" t="s">
        <v>50</v>
      </c>
      <c r="J1065" s="1" t="s">
        <v>90</v>
      </c>
      <c r="K1065" s="1" t="s">
        <v>52</v>
      </c>
      <c r="L1065" s="1" t="s">
        <v>373</v>
      </c>
      <c r="M1065" s="1">
        <v>0.37</v>
      </c>
      <c r="N1065" s="1" t="s">
        <v>34</v>
      </c>
      <c r="O1065" s="1" t="s">
        <v>35</v>
      </c>
      <c r="P1065" s="1" t="s">
        <v>125</v>
      </c>
      <c r="Q1065" s="1" t="s">
        <v>232</v>
      </c>
      <c r="R1065" s="1">
        <v>32174</v>
      </c>
      <c r="S1065" s="2">
        <v>42013</v>
      </c>
      <c r="T1065" s="2">
        <v>42013</v>
      </c>
      <c r="U1065" s="1">
        <v>-23.295999999999999</v>
      </c>
      <c r="V1065" s="1">
        <v>12</v>
      </c>
      <c r="W1065" s="45">
        <v>50.71</v>
      </c>
      <c r="X1065" s="1">
        <v>86284</v>
      </c>
      <c r="Y1065" s="1">
        <f>DataSheet!$E121-DataSheet!$D121</f>
        <v>80.910000000000011</v>
      </c>
      <c r="Z1065" s="1" t="str">
        <f>_xlfn.IFS(DataSheet!$O121="Central","Chris",DataSheet!$O121="East","Erin",DataSheet!$O121="South","Sam",DataSheet!$O121="West","William")</f>
        <v>Chris</v>
      </c>
    </row>
    <row r="1066" spans="1:26" ht="15" x14ac:dyDescent="0.25">
      <c r="A1066" s="1">
        <v>2418</v>
      </c>
      <c r="B1066" s="1" t="s">
        <v>242</v>
      </c>
      <c r="C1066" s="1" t="s">
        <v>39</v>
      </c>
      <c r="D1066" s="1">
        <v>0.1</v>
      </c>
      <c r="E1066" s="1">
        <v>599.99</v>
      </c>
      <c r="F1066" s="1">
        <v>24.49</v>
      </c>
      <c r="G1066" s="1" t="s">
        <v>40</v>
      </c>
      <c r="H1066" s="1" t="s">
        <v>41</v>
      </c>
      <c r="I1066" s="1" t="s">
        <v>42</v>
      </c>
      <c r="J1066" s="1" t="s">
        <v>65</v>
      </c>
      <c r="K1066" s="1" t="s">
        <v>66</v>
      </c>
      <c r="L1066" s="1" t="s">
        <v>383</v>
      </c>
      <c r="M1066" s="1">
        <v>0.5</v>
      </c>
      <c r="N1066" s="1" t="s">
        <v>34</v>
      </c>
      <c r="O1066" s="1" t="s">
        <v>35</v>
      </c>
      <c r="P1066" s="1" t="s">
        <v>244</v>
      </c>
      <c r="Q1066" s="1" t="s">
        <v>245</v>
      </c>
      <c r="R1066" s="1">
        <v>23805</v>
      </c>
      <c r="S1066" s="2">
        <v>42014</v>
      </c>
      <c r="T1066" s="2">
        <v>42015</v>
      </c>
      <c r="U1066" s="1">
        <v>-343.12599999999998</v>
      </c>
      <c r="V1066" s="1">
        <v>11</v>
      </c>
      <c r="W1066" s="45">
        <v>6355.69</v>
      </c>
      <c r="X1066" s="1">
        <v>86753</v>
      </c>
      <c r="Y1066" s="1">
        <f>DataSheet!$E128-DataSheet!$D128</f>
        <v>10.47</v>
      </c>
      <c r="Z1066" s="1" t="str">
        <f>_xlfn.IFS(DataSheet!$O128="Central","Chris",DataSheet!$O128="East","Erin",DataSheet!$O128="South","Sam",DataSheet!$O128="West","William")</f>
        <v>Chris</v>
      </c>
    </row>
    <row r="1067" spans="1:26" ht="15" x14ac:dyDescent="0.25">
      <c r="A1067" s="1">
        <v>2418</v>
      </c>
      <c r="B1067" s="1" t="s">
        <v>242</v>
      </c>
      <c r="C1067" s="1" t="s">
        <v>39</v>
      </c>
      <c r="D1067" s="1">
        <v>0.06</v>
      </c>
      <c r="E1067" s="1">
        <v>2.78</v>
      </c>
      <c r="F1067" s="1">
        <v>1.25</v>
      </c>
      <c r="G1067" s="1" t="s">
        <v>40</v>
      </c>
      <c r="H1067" s="1" t="s">
        <v>41</v>
      </c>
      <c r="I1067" s="1" t="s">
        <v>50</v>
      </c>
      <c r="J1067" s="1" t="s">
        <v>51</v>
      </c>
      <c r="K1067" s="1" t="s">
        <v>52</v>
      </c>
      <c r="L1067" s="1" t="s">
        <v>384</v>
      </c>
      <c r="M1067" s="1">
        <v>0.59</v>
      </c>
      <c r="N1067" s="1" t="s">
        <v>34</v>
      </c>
      <c r="O1067" s="1" t="s">
        <v>35</v>
      </c>
      <c r="P1067" s="1" t="s">
        <v>244</v>
      </c>
      <c r="Q1067" s="1" t="s">
        <v>245</v>
      </c>
      <c r="R1067" s="1">
        <v>23805</v>
      </c>
      <c r="S1067" s="2">
        <v>42014</v>
      </c>
      <c r="T1067" s="2">
        <v>42016</v>
      </c>
      <c r="U1067" s="1">
        <v>66.36</v>
      </c>
      <c r="V1067" s="1">
        <v>10</v>
      </c>
      <c r="W1067" s="45">
        <v>28.09</v>
      </c>
      <c r="X1067" s="1">
        <v>86753</v>
      </c>
      <c r="Y1067" s="1">
        <f>DataSheet!$E129-DataSheet!$D129</f>
        <v>5.94</v>
      </c>
      <c r="Z1067" s="1" t="str">
        <f>_xlfn.IFS(DataSheet!$O129="Central","Chris",DataSheet!$O129="East","Erin",DataSheet!$O129="South","Sam",DataSheet!$O129="West","William")</f>
        <v>Chris</v>
      </c>
    </row>
    <row r="1068" spans="1:26" ht="15" x14ac:dyDescent="0.25">
      <c r="A1068" s="1">
        <v>2346</v>
      </c>
      <c r="B1068" s="1" t="s">
        <v>388</v>
      </c>
      <c r="C1068" s="1" t="s">
        <v>49</v>
      </c>
      <c r="D1068" s="1">
        <v>0.03</v>
      </c>
      <c r="E1068" s="1">
        <v>297.64</v>
      </c>
      <c r="F1068" s="1">
        <v>14.7</v>
      </c>
      <c r="G1068" s="1" t="s">
        <v>28</v>
      </c>
      <c r="H1068" s="1" t="s">
        <v>96</v>
      </c>
      <c r="I1068" s="1" t="s">
        <v>42</v>
      </c>
      <c r="J1068" s="1" t="s">
        <v>58</v>
      </c>
      <c r="K1068" s="1" t="s">
        <v>59</v>
      </c>
      <c r="L1068" s="1" t="s">
        <v>389</v>
      </c>
      <c r="M1068" s="1">
        <v>0.56999999999999995</v>
      </c>
      <c r="N1068" s="1" t="s">
        <v>34</v>
      </c>
      <c r="O1068" s="1" t="s">
        <v>35</v>
      </c>
      <c r="P1068" s="1" t="s">
        <v>390</v>
      </c>
      <c r="Q1068" s="1" t="s">
        <v>391</v>
      </c>
      <c r="R1068" s="1">
        <v>40258</v>
      </c>
      <c r="S1068" s="2">
        <v>42014</v>
      </c>
      <c r="T1068" s="2">
        <v>42019</v>
      </c>
      <c r="U1068" s="1">
        <v>-48.972000000000001</v>
      </c>
      <c r="V1068" s="1">
        <v>12</v>
      </c>
      <c r="W1068" s="45">
        <v>3707.05</v>
      </c>
      <c r="X1068" s="1">
        <v>89503</v>
      </c>
      <c r="Y1068" s="1">
        <f>DataSheet!$E131-DataSheet!$D131</f>
        <v>4.4800000000000004</v>
      </c>
      <c r="Z1068" s="1" t="str">
        <f>_xlfn.IFS(DataSheet!$O131="Central","Chris",DataSheet!$O131="East","Erin",DataSheet!$O131="South","Sam",DataSheet!$O131="West","William")</f>
        <v>Chris</v>
      </c>
    </row>
    <row r="1069" spans="1:26" ht="15" x14ac:dyDescent="0.25">
      <c r="A1069" s="1">
        <v>166</v>
      </c>
      <c r="B1069" s="1" t="s">
        <v>401</v>
      </c>
      <c r="C1069" s="1" t="s">
        <v>49</v>
      </c>
      <c r="D1069" s="1">
        <v>0.08</v>
      </c>
      <c r="E1069" s="1">
        <v>399.98</v>
      </c>
      <c r="F1069" s="1">
        <v>12.06</v>
      </c>
      <c r="G1069" s="1" t="s">
        <v>28</v>
      </c>
      <c r="H1069" s="1" t="s">
        <v>41</v>
      </c>
      <c r="I1069" s="1" t="s">
        <v>42</v>
      </c>
      <c r="J1069" s="1" t="s">
        <v>58</v>
      </c>
      <c r="K1069" s="1" t="s">
        <v>32</v>
      </c>
      <c r="L1069" s="1" t="s">
        <v>185</v>
      </c>
      <c r="M1069" s="1">
        <v>0.56000000000000005</v>
      </c>
      <c r="N1069" s="1" t="s">
        <v>34</v>
      </c>
      <c r="O1069" s="1" t="s">
        <v>35</v>
      </c>
      <c r="P1069" s="1" t="s">
        <v>402</v>
      </c>
      <c r="Q1069" s="1" t="s">
        <v>403</v>
      </c>
      <c r="R1069" s="1">
        <v>37087</v>
      </c>
      <c r="S1069" s="2">
        <v>42015</v>
      </c>
      <c r="T1069" s="2">
        <v>42022</v>
      </c>
      <c r="U1069" s="1">
        <v>28.514099999999999</v>
      </c>
      <c r="V1069" s="1">
        <v>5</v>
      </c>
      <c r="W1069" s="45">
        <v>1839.91</v>
      </c>
      <c r="X1069" s="1">
        <v>89426</v>
      </c>
      <c r="Y1069" s="1">
        <f>DataSheet!$E135-DataSheet!$D135</f>
        <v>14.73</v>
      </c>
      <c r="Z1069" s="1" t="str">
        <f>_xlfn.IFS(DataSheet!$O135="Central","Chris",DataSheet!$O135="East","Erin",DataSheet!$O135="South","Sam",DataSheet!$O135="West","William")</f>
        <v>Chris</v>
      </c>
    </row>
    <row r="1070" spans="1:26" ht="15" x14ac:dyDescent="0.25">
      <c r="A1070" s="1">
        <v>823</v>
      </c>
      <c r="B1070" s="1" t="s">
        <v>433</v>
      </c>
      <c r="C1070" s="1" t="s">
        <v>49</v>
      </c>
      <c r="D1070" s="1">
        <v>0.04</v>
      </c>
      <c r="E1070" s="1">
        <v>6.24</v>
      </c>
      <c r="F1070" s="1">
        <v>5.22</v>
      </c>
      <c r="G1070" s="1" t="s">
        <v>40</v>
      </c>
      <c r="H1070" s="1" t="s">
        <v>29</v>
      </c>
      <c r="I1070" s="1" t="s">
        <v>30</v>
      </c>
      <c r="J1070" s="1" t="s">
        <v>128</v>
      </c>
      <c r="K1070" s="1" t="s">
        <v>75</v>
      </c>
      <c r="L1070" s="1" t="s">
        <v>434</v>
      </c>
      <c r="M1070" s="1">
        <v>0.6</v>
      </c>
      <c r="N1070" s="1" t="s">
        <v>34</v>
      </c>
      <c r="O1070" s="1" t="s">
        <v>35</v>
      </c>
      <c r="P1070" s="1" t="s">
        <v>402</v>
      </c>
      <c r="Q1070" s="1" t="s">
        <v>435</v>
      </c>
      <c r="R1070" s="1">
        <v>37167</v>
      </c>
      <c r="S1070" s="2">
        <v>42016</v>
      </c>
      <c r="T1070" s="2">
        <v>42021</v>
      </c>
      <c r="U1070" s="1">
        <v>4.3808999999999996</v>
      </c>
      <c r="V1070" s="1">
        <v>13</v>
      </c>
      <c r="W1070" s="45">
        <v>80.23</v>
      </c>
      <c r="X1070" s="1">
        <v>89257</v>
      </c>
      <c r="Y1070" s="1">
        <f>DataSheet!$E150-DataSheet!$D150</f>
        <v>120.93</v>
      </c>
      <c r="Z1070" s="1" t="str">
        <f>_xlfn.IFS(DataSheet!$O150="Central","Chris",DataSheet!$O150="East","Erin",DataSheet!$O150="South","Sam",DataSheet!$O150="West","William")</f>
        <v>Chris</v>
      </c>
    </row>
    <row r="1071" spans="1:26" ht="15" x14ac:dyDescent="0.25">
      <c r="A1071" s="1">
        <v>824</v>
      </c>
      <c r="B1071" s="1" t="s">
        <v>436</v>
      </c>
      <c r="C1071" s="1" t="s">
        <v>49</v>
      </c>
      <c r="D1071" s="1">
        <v>0.09</v>
      </c>
      <c r="E1071" s="1">
        <v>260.98</v>
      </c>
      <c r="F1071" s="1">
        <v>41.91</v>
      </c>
      <c r="G1071" s="1" t="s">
        <v>28</v>
      </c>
      <c r="H1071" s="1" t="s">
        <v>29</v>
      </c>
      <c r="I1071" s="1" t="s">
        <v>30</v>
      </c>
      <c r="J1071" s="1" t="s">
        <v>119</v>
      </c>
      <c r="K1071" s="1" t="s">
        <v>32</v>
      </c>
      <c r="L1071" s="1" t="s">
        <v>437</v>
      </c>
      <c r="M1071" s="1">
        <v>0.59</v>
      </c>
      <c r="N1071" s="1" t="s">
        <v>34</v>
      </c>
      <c r="O1071" s="1" t="s">
        <v>35</v>
      </c>
      <c r="P1071" s="1" t="s">
        <v>402</v>
      </c>
      <c r="Q1071" s="1" t="s">
        <v>438</v>
      </c>
      <c r="R1071" s="1">
        <v>37174</v>
      </c>
      <c r="S1071" s="2">
        <v>42016</v>
      </c>
      <c r="T1071" s="2">
        <v>42023</v>
      </c>
      <c r="U1071" s="1">
        <v>-100.744</v>
      </c>
      <c r="V1071" s="1">
        <v>8</v>
      </c>
      <c r="W1071" s="45">
        <v>2044.9</v>
      </c>
      <c r="X1071" s="1">
        <v>89257</v>
      </c>
      <c r="Y1071" s="1">
        <f>DataSheet!$E151-DataSheet!$D151</f>
        <v>7.21</v>
      </c>
      <c r="Z1071" s="1" t="str">
        <f>_xlfn.IFS(DataSheet!$O151="Central","Chris",DataSheet!$O151="East","Erin",DataSheet!$O151="South","Sam",DataSheet!$O151="West","William")</f>
        <v>Chris</v>
      </c>
    </row>
    <row r="1072" spans="1:26" ht="15" x14ac:dyDescent="0.25">
      <c r="A1072" s="1">
        <v>2069</v>
      </c>
      <c r="B1072" s="1" t="s">
        <v>447</v>
      </c>
      <c r="C1072" s="1" t="s">
        <v>118</v>
      </c>
      <c r="D1072" s="1">
        <v>0.1</v>
      </c>
      <c r="E1072" s="1">
        <v>40.98</v>
      </c>
      <c r="F1072" s="1">
        <v>6.5</v>
      </c>
      <c r="G1072" s="1" t="s">
        <v>40</v>
      </c>
      <c r="H1072" s="1" t="s">
        <v>41</v>
      </c>
      <c r="I1072" s="1" t="s">
        <v>42</v>
      </c>
      <c r="J1072" s="1" t="s">
        <v>43</v>
      </c>
      <c r="K1072" s="1" t="s">
        <v>75</v>
      </c>
      <c r="L1072" s="1" t="s">
        <v>448</v>
      </c>
      <c r="M1072" s="1">
        <v>0.74</v>
      </c>
      <c r="N1072" s="1" t="s">
        <v>34</v>
      </c>
      <c r="O1072" s="1" t="s">
        <v>35</v>
      </c>
      <c r="P1072" s="1" t="s">
        <v>390</v>
      </c>
      <c r="Q1072" s="1" t="s">
        <v>449</v>
      </c>
      <c r="R1072" s="1">
        <v>41075</v>
      </c>
      <c r="S1072" s="2">
        <v>42016</v>
      </c>
      <c r="T1072" s="2">
        <v>42018</v>
      </c>
      <c r="U1072" s="1">
        <v>66.852000000000004</v>
      </c>
      <c r="V1072" s="1">
        <v>3</v>
      </c>
      <c r="W1072" s="45">
        <v>120.34</v>
      </c>
      <c r="X1072" s="1">
        <v>88554</v>
      </c>
      <c r="Y1072" s="1">
        <f>DataSheet!$E156-DataSheet!$D156</f>
        <v>176.15</v>
      </c>
      <c r="Z1072" s="1" t="str">
        <f>_xlfn.IFS(DataSheet!$O156="Central","Chris",DataSheet!$O156="East","Erin",DataSheet!$O156="South","Sam",DataSheet!$O156="West","William")</f>
        <v>Chris</v>
      </c>
    </row>
    <row r="1073" spans="1:26" ht="15" x14ac:dyDescent="0.25">
      <c r="A1073" s="1">
        <v>750</v>
      </c>
      <c r="B1073" s="1" t="s">
        <v>450</v>
      </c>
      <c r="C1073" s="1" t="s">
        <v>72</v>
      </c>
      <c r="D1073" s="1">
        <v>0.09</v>
      </c>
      <c r="E1073" s="1">
        <v>27.75</v>
      </c>
      <c r="F1073" s="1">
        <v>19.989999999999998</v>
      </c>
      <c r="G1073" s="1" t="s">
        <v>40</v>
      </c>
      <c r="H1073" s="1" t="s">
        <v>96</v>
      </c>
      <c r="I1073" s="1" t="s">
        <v>50</v>
      </c>
      <c r="J1073" s="1" t="s">
        <v>80</v>
      </c>
      <c r="K1073" s="1" t="s">
        <v>75</v>
      </c>
      <c r="L1073" s="1" t="s">
        <v>451</v>
      </c>
      <c r="M1073" s="1">
        <v>0.67</v>
      </c>
      <c r="N1073" s="1" t="s">
        <v>34</v>
      </c>
      <c r="O1073" s="1" t="s">
        <v>35</v>
      </c>
      <c r="P1073" s="1" t="s">
        <v>390</v>
      </c>
      <c r="Q1073" s="1" t="s">
        <v>452</v>
      </c>
      <c r="R1073" s="1">
        <v>41042</v>
      </c>
      <c r="S1073" s="2">
        <v>42016</v>
      </c>
      <c r="T1073" s="2">
        <v>42017</v>
      </c>
      <c r="U1073" s="1">
        <v>-224.64400000000001</v>
      </c>
      <c r="V1073" s="1">
        <v>10</v>
      </c>
      <c r="W1073" s="45">
        <v>257.52</v>
      </c>
      <c r="X1073" s="1">
        <v>91200</v>
      </c>
      <c r="Y1073" s="1">
        <f>DataSheet!$E157-DataSheet!$D157</f>
        <v>194.27</v>
      </c>
      <c r="Z1073" s="1" t="str">
        <f>_xlfn.IFS(DataSheet!$O157="Central","Chris",DataSheet!$O157="East","Erin",DataSheet!$O157="South","Sam",DataSheet!$O157="West","William")</f>
        <v>Chris</v>
      </c>
    </row>
    <row r="1074" spans="1:26" ht="15" x14ac:dyDescent="0.25">
      <c r="A1074" s="1">
        <v>2369</v>
      </c>
      <c r="B1074" s="1" t="s">
        <v>472</v>
      </c>
      <c r="C1074" s="1" t="s">
        <v>49</v>
      </c>
      <c r="D1074" s="1">
        <v>7.0000000000000007E-2</v>
      </c>
      <c r="E1074" s="1">
        <v>5.98</v>
      </c>
      <c r="F1074" s="1">
        <v>5.79</v>
      </c>
      <c r="G1074" s="1" t="s">
        <v>40</v>
      </c>
      <c r="H1074" s="1" t="s">
        <v>41</v>
      </c>
      <c r="I1074" s="1" t="s">
        <v>50</v>
      </c>
      <c r="J1074" s="1" t="s">
        <v>90</v>
      </c>
      <c r="K1074" s="1" t="s">
        <v>75</v>
      </c>
      <c r="L1074" s="1" t="s">
        <v>473</v>
      </c>
      <c r="M1074" s="1">
        <v>0.36</v>
      </c>
      <c r="N1074" s="1" t="s">
        <v>34</v>
      </c>
      <c r="O1074" s="1" t="s">
        <v>35</v>
      </c>
      <c r="P1074" s="1" t="s">
        <v>125</v>
      </c>
      <c r="Q1074" s="1" t="s">
        <v>474</v>
      </c>
      <c r="R1074" s="1">
        <v>33024</v>
      </c>
      <c r="S1074" s="2">
        <v>42017</v>
      </c>
      <c r="T1074" s="2">
        <v>42019</v>
      </c>
      <c r="U1074" s="1">
        <v>-41.972700000000003</v>
      </c>
      <c r="V1074" s="1">
        <v>13</v>
      </c>
      <c r="W1074" s="45">
        <v>77.42</v>
      </c>
      <c r="X1074" s="1">
        <v>90408</v>
      </c>
      <c r="Y1074" s="1">
        <f>DataSheet!$E166-DataSheet!$D166</f>
        <v>3.77</v>
      </c>
      <c r="Z1074" s="1" t="str">
        <f>_xlfn.IFS(DataSheet!$O166="Central","Chris",DataSheet!$O166="East","Erin",DataSheet!$O166="South","Sam",DataSheet!$O166="West","William")</f>
        <v>Chris</v>
      </c>
    </row>
    <row r="1075" spans="1:26" ht="15" x14ac:dyDescent="0.25">
      <c r="A1075" s="1">
        <v>3225</v>
      </c>
      <c r="B1075" s="1" t="s">
        <v>500</v>
      </c>
      <c r="C1075" s="1" t="s">
        <v>72</v>
      </c>
      <c r="D1075" s="1">
        <v>0.1</v>
      </c>
      <c r="E1075" s="1">
        <v>208.16</v>
      </c>
      <c r="F1075" s="1">
        <v>68.02</v>
      </c>
      <c r="G1075" s="1" t="s">
        <v>28</v>
      </c>
      <c r="H1075" s="1" t="s">
        <v>29</v>
      </c>
      <c r="I1075" s="1" t="s">
        <v>50</v>
      </c>
      <c r="J1075" s="1" t="s">
        <v>97</v>
      </c>
      <c r="K1075" s="1" t="s">
        <v>59</v>
      </c>
      <c r="L1075" s="1" t="s">
        <v>501</v>
      </c>
      <c r="M1075" s="1">
        <v>0.57999999999999996</v>
      </c>
      <c r="N1075" s="1" t="s">
        <v>34</v>
      </c>
      <c r="O1075" s="1" t="s">
        <v>35</v>
      </c>
      <c r="P1075" s="1" t="s">
        <v>402</v>
      </c>
      <c r="Q1075" s="1" t="s">
        <v>502</v>
      </c>
      <c r="R1075" s="1">
        <v>38138</v>
      </c>
      <c r="S1075" s="2">
        <v>42018</v>
      </c>
      <c r="T1075" s="2">
        <v>42018</v>
      </c>
      <c r="U1075" s="1">
        <v>-137.52199999999999</v>
      </c>
      <c r="V1075" s="1">
        <v>4</v>
      </c>
      <c r="W1075" s="45">
        <v>768.81</v>
      </c>
      <c r="X1075" s="1">
        <v>86507</v>
      </c>
      <c r="Y1075" s="1">
        <f>DataSheet!$E177-DataSheet!$D177</f>
        <v>40.96</v>
      </c>
      <c r="Z1075" s="1" t="str">
        <f>_xlfn.IFS(DataSheet!$O177="Central","Chris",DataSheet!$O177="East","Erin",DataSheet!$O177="South","Sam",DataSheet!$O177="West","William")</f>
        <v>Chris</v>
      </c>
    </row>
    <row r="1076" spans="1:26" ht="15" x14ac:dyDescent="0.25">
      <c r="A1076" s="1">
        <v>3226</v>
      </c>
      <c r="B1076" s="1" t="s">
        <v>503</v>
      </c>
      <c r="C1076" s="1" t="s">
        <v>72</v>
      </c>
      <c r="D1076" s="1">
        <v>7.0000000000000007E-2</v>
      </c>
      <c r="E1076" s="1">
        <v>90.48</v>
      </c>
      <c r="F1076" s="1">
        <v>19.989999999999998</v>
      </c>
      <c r="G1076" s="1" t="s">
        <v>40</v>
      </c>
      <c r="H1076" s="1" t="s">
        <v>29</v>
      </c>
      <c r="I1076" s="1" t="s">
        <v>50</v>
      </c>
      <c r="J1076" s="1" t="s">
        <v>347</v>
      </c>
      <c r="K1076" s="1" t="s">
        <v>75</v>
      </c>
      <c r="L1076" s="1" t="s">
        <v>504</v>
      </c>
      <c r="M1076" s="1">
        <v>0.4</v>
      </c>
      <c r="N1076" s="1" t="s">
        <v>34</v>
      </c>
      <c r="O1076" s="1" t="s">
        <v>35</v>
      </c>
      <c r="P1076" s="1" t="s">
        <v>402</v>
      </c>
      <c r="Q1076" s="1" t="s">
        <v>505</v>
      </c>
      <c r="R1076" s="1">
        <v>37075</v>
      </c>
      <c r="S1076" s="2">
        <v>42018</v>
      </c>
      <c r="T1076" s="2">
        <v>42019</v>
      </c>
      <c r="U1076" s="1">
        <v>-11.816000000000001</v>
      </c>
      <c r="V1076" s="1">
        <v>2</v>
      </c>
      <c r="W1076" s="45">
        <v>183.39</v>
      </c>
      <c r="X1076" s="1">
        <v>86507</v>
      </c>
      <c r="Y1076" s="1">
        <f>DataSheet!$E178-DataSheet!$D178</f>
        <v>15.98</v>
      </c>
      <c r="Z1076" s="1" t="str">
        <f>_xlfn.IFS(DataSheet!$O178="Central","Chris",DataSheet!$O178="East","Erin",DataSheet!$O178="South","Sam",DataSheet!$O178="West","William")</f>
        <v>Chris</v>
      </c>
    </row>
    <row r="1077" spans="1:26" ht="15" x14ac:dyDescent="0.25">
      <c r="A1077" s="1">
        <v>3226</v>
      </c>
      <c r="B1077" s="1" t="s">
        <v>503</v>
      </c>
      <c r="C1077" s="1" t="s">
        <v>72</v>
      </c>
      <c r="D1077" s="1">
        <v>0.01</v>
      </c>
      <c r="E1077" s="1">
        <v>9.48</v>
      </c>
      <c r="F1077" s="1">
        <v>7.29</v>
      </c>
      <c r="G1077" s="1" t="s">
        <v>89</v>
      </c>
      <c r="H1077" s="1" t="s">
        <v>29</v>
      </c>
      <c r="I1077" s="1" t="s">
        <v>30</v>
      </c>
      <c r="J1077" s="1" t="s">
        <v>128</v>
      </c>
      <c r="K1077" s="1" t="s">
        <v>44</v>
      </c>
      <c r="L1077" s="1" t="s">
        <v>506</v>
      </c>
      <c r="M1077" s="1">
        <v>0.45</v>
      </c>
      <c r="N1077" s="1" t="s">
        <v>34</v>
      </c>
      <c r="O1077" s="1" t="s">
        <v>35</v>
      </c>
      <c r="P1077" s="1" t="s">
        <v>402</v>
      </c>
      <c r="Q1077" s="1" t="s">
        <v>505</v>
      </c>
      <c r="R1077" s="1">
        <v>37075</v>
      </c>
      <c r="S1077" s="2">
        <v>42018</v>
      </c>
      <c r="T1077" s="2">
        <v>42020</v>
      </c>
      <c r="U1077" s="1">
        <v>238.93379999999999</v>
      </c>
      <c r="V1077" s="1">
        <v>1</v>
      </c>
      <c r="W1077" s="45">
        <v>12.9</v>
      </c>
      <c r="X1077" s="1">
        <v>86507</v>
      </c>
      <c r="Y1077" s="1">
        <f>DataSheet!$E179-DataSheet!$D179</f>
        <v>175.99</v>
      </c>
      <c r="Z1077" s="1" t="str">
        <f>_xlfn.IFS(DataSheet!$O179="Central","Chris",DataSheet!$O179="East","Erin",DataSheet!$O179="South","Sam",DataSheet!$O179="West","William")</f>
        <v>Chris</v>
      </c>
    </row>
    <row r="1078" spans="1:26" ht="15" x14ac:dyDescent="0.25">
      <c r="A1078" s="1">
        <v>3226</v>
      </c>
      <c r="B1078" s="1" t="s">
        <v>503</v>
      </c>
      <c r="C1078" s="1" t="s">
        <v>72</v>
      </c>
      <c r="D1078" s="1">
        <v>0.02</v>
      </c>
      <c r="E1078" s="1">
        <v>4.28</v>
      </c>
      <c r="F1078" s="1">
        <v>0.94</v>
      </c>
      <c r="G1078" s="1" t="s">
        <v>40</v>
      </c>
      <c r="H1078" s="1" t="s">
        <v>29</v>
      </c>
      <c r="I1078" s="1" t="s">
        <v>50</v>
      </c>
      <c r="J1078" s="1" t="s">
        <v>51</v>
      </c>
      <c r="K1078" s="1" t="s">
        <v>52</v>
      </c>
      <c r="L1078" s="1" t="s">
        <v>483</v>
      </c>
      <c r="M1078" s="1">
        <v>0.56000000000000005</v>
      </c>
      <c r="N1078" s="1" t="s">
        <v>34</v>
      </c>
      <c r="O1078" s="1" t="s">
        <v>35</v>
      </c>
      <c r="P1078" s="1" t="s">
        <v>402</v>
      </c>
      <c r="Q1078" s="1" t="s">
        <v>505</v>
      </c>
      <c r="R1078" s="1">
        <v>37075</v>
      </c>
      <c r="S1078" s="2">
        <v>42018</v>
      </c>
      <c r="T1078" s="2">
        <v>42019</v>
      </c>
      <c r="U1078" s="1">
        <v>-105.126</v>
      </c>
      <c r="V1078" s="1">
        <v>4</v>
      </c>
      <c r="W1078" s="45">
        <v>17.89</v>
      </c>
      <c r="X1078" s="1">
        <v>86507</v>
      </c>
      <c r="Y1078" s="1">
        <f>DataSheet!$E180-DataSheet!$D180</f>
        <v>355.89000000000004</v>
      </c>
      <c r="Z1078" s="1" t="str">
        <f>_xlfn.IFS(DataSheet!$O180="Central","Chris",DataSheet!$O180="East","Erin",DataSheet!$O180="South","Sam",DataSheet!$O180="West","William")</f>
        <v>Chris</v>
      </c>
    </row>
    <row r="1079" spans="1:26" ht="15" x14ac:dyDescent="0.25">
      <c r="A1079" s="1">
        <v>152</v>
      </c>
      <c r="B1079" s="1" t="s">
        <v>507</v>
      </c>
      <c r="C1079" s="1" t="s">
        <v>27</v>
      </c>
      <c r="D1079" s="1">
        <v>0.09</v>
      </c>
      <c r="E1079" s="1">
        <v>2.88</v>
      </c>
      <c r="F1079" s="1">
        <v>0.7</v>
      </c>
      <c r="G1079" s="1" t="s">
        <v>40</v>
      </c>
      <c r="H1079" s="1" t="s">
        <v>41</v>
      </c>
      <c r="I1079" s="1" t="s">
        <v>50</v>
      </c>
      <c r="J1079" s="1" t="s">
        <v>51</v>
      </c>
      <c r="K1079" s="1" t="s">
        <v>52</v>
      </c>
      <c r="L1079" s="1" t="s">
        <v>508</v>
      </c>
      <c r="M1079" s="1">
        <v>0.56000000000000005</v>
      </c>
      <c r="N1079" s="1" t="s">
        <v>34</v>
      </c>
      <c r="O1079" s="1" t="s">
        <v>35</v>
      </c>
      <c r="P1079" s="1" t="s">
        <v>402</v>
      </c>
      <c r="Q1079" s="1" t="s">
        <v>509</v>
      </c>
      <c r="R1079" s="1">
        <v>37918</v>
      </c>
      <c r="S1079" s="2">
        <v>42019</v>
      </c>
      <c r="T1079" s="2">
        <v>42020</v>
      </c>
      <c r="U1079" s="1">
        <v>-172.71799999999999</v>
      </c>
      <c r="V1079" s="1">
        <v>2</v>
      </c>
      <c r="W1079" s="45">
        <v>5.5</v>
      </c>
      <c r="X1079" s="1">
        <v>89520</v>
      </c>
      <c r="Y1079" s="1">
        <f>DataSheet!$E181-DataSheet!$D181</f>
        <v>5.98</v>
      </c>
      <c r="Z1079" s="1" t="str">
        <f>_xlfn.IFS(DataSheet!$O181="Central","Chris",DataSheet!$O181="East","Erin",DataSheet!$O181="South","Sam",DataSheet!$O181="West","William")</f>
        <v>Chris</v>
      </c>
    </row>
    <row r="1080" spans="1:26" ht="15" x14ac:dyDescent="0.25">
      <c r="A1080" s="1">
        <v>1632</v>
      </c>
      <c r="B1080" s="1" t="s">
        <v>523</v>
      </c>
      <c r="C1080" s="1" t="s">
        <v>39</v>
      </c>
      <c r="D1080" s="1">
        <v>0.08</v>
      </c>
      <c r="E1080" s="1">
        <v>8.09</v>
      </c>
      <c r="F1080" s="1">
        <v>7.96</v>
      </c>
      <c r="G1080" s="1" t="s">
        <v>89</v>
      </c>
      <c r="H1080" s="1" t="s">
        <v>73</v>
      </c>
      <c r="I1080" s="1" t="s">
        <v>30</v>
      </c>
      <c r="J1080" s="1" t="s">
        <v>128</v>
      </c>
      <c r="K1080" s="1" t="s">
        <v>75</v>
      </c>
      <c r="L1080" s="1" t="s">
        <v>524</v>
      </c>
      <c r="M1080" s="1">
        <v>0.49</v>
      </c>
      <c r="N1080" s="1" t="s">
        <v>34</v>
      </c>
      <c r="O1080" s="1" t="s">
        <v>35</v>
      </c>
      <c r="P1080" s="1" t="s">
        <v>36</v>
      </c>
      <c r="Q1080" s="1" t="s">
        <v>525</v>
      </c>
      <c r="R1080" s="1">
        <v>39401</v>
      </c>
      <c r="S1080" s="2">
        <v>42019</v>
      </c>
      <c r="T1080" s="2">
        <v>42020</v>
      </c>
      <c r="U1080" s="1">
        <v>15.984</v>
      </c>
      <c r="V1080" s="1">
        <v>6</v>
      </c>
      <c r="W1080" s="45">
        <v>48.25</v>
      </c>
      <c r="X1080" s="1">
        <v>90530</v>
      </c>
      <c r="Y1080" s="1">
        <f>DataSheet!$E188-DataSheet!$D188</f>
        <v>4.8100000000000005</v>
      </c>
      <c r="Z1080" s="1" t="str">
        <f>_xlfn.IFS(DataSheet!$O188="Central","Chris",DataSheet!$O188="East","Erin",DataSheet!$O188="South","Sam",DataSheet!$O188="West","William")</f>
        <v>Chris</v>
      </c>
    </row>
    <row r="1081" spans="1:26" ht="15" x14ac:dyDescent="0.25">
      <c r="A1081" s="1">
        <v>665</v>
      </c>
      <c r="B1081" s="1" t="s">
        <v>553</v>
      </c>
      <c r="C1081" s="1" t="s">
        <v>49</v>
      </c>
      <c r="D1081" s="1">
        <v>0.04</v>
      </c>
      <c r="E1081" s="1">
        <v>22.72</v>
      </c>
      <c r="F1081" s="1">
        <v>8.99</v>
      </c>
      <c r="G1081" s="1" t="s">
        <v>40</v>
      </c>
      <c r="H1081" s="1" t="s">
        <v>96</v>
      </c>
      <c r="I1081" s="1" t="s">
        <v>30</v>
      </c>
      <c r="J1081" s="1" t="s">
        <v>128</v>
      </c>
      <c r="K1081" s="1" t="s">
        <v>44</v>
      </c>
      <c r="L1081" s="1" t="s">
        <v>330</v>
      </c>
      <c r="M1081" s="1">
        <v>0.44</v>
      </c>
      <c r="N1081" s="1" t="s">
        <v>34</v>
      </c>
      <c r="O1081" s="1" t="s">
        <v>35</v>
      </c>
      <c r="P1081" s="1" t="s">
        <v>402</v>
      </c>
      <c r="Q1081" s="1" t="s">
        <v>554</v>
      </c>
      <c r="R1081" s="1">
        <v>37130</v>
      </c>
      <c r="S1081" s="2">
        <v>42020</v>
      </c>
      <c r="T1081" s="2">
        <v>42024</v>
      </c>
      <c r="U1081" s="1">
        <v>-678.49599999999998</v>
      </c>
      <c r="V1081" s="1">
        <v>9</v>
      </c>
      <c r="W1081" s="45">
        <v>202.41</v>
      </c>
      <c r="X1081" s="1">
        <v>88677</v>
      </c>
      <c r="Y1081" s="1">
        <f>DataSheet!$E201-DataSheet!$D201</f>
        <v>5.32</v>
      </c>
      <c r="Z1081" s="1" t="str">
        <f>_xlfn.IFS(DataSheet!$O201="Central","Chris",DataSheet!$O201="East","Erin",DataSheet!$O201="South","Sam",DataSheet!$O201="West","William")</f>
        <v>Chris</v>
      </c>
    </row>
    <row r="1082" spans="1:26" ht="15" x14ac:dyDescent="0.25">
      <c r="A1082" s="1">
        <v>1697</v>
      </c>
      <c r="B1082" s="1" t="s">
        <v>560</v>
      </c>
      <c r="C1082" s="1" t="s">
        <v>118</v>
      </c>
      <c r="D1082" s="1">
        <v>0</v>
      </c>
      <c r="E1082" s="1">
        <v>13.43</v>
      </c>
      <c r="F1082" s="1">
        <v>5.5</v>
      </c>
      <c r="G1082" s="1" t="s">
        <v>40</v>
      </c>
      <c r="H1082" s="1" t="s">
        <v>73</v>
      </c>
      <c r="I1082" s="1" t="s">
        <v>50</v>
      </c>
      <c r="J1082" s="1" t="s">
        <v>80</v>
      </c>
      <c r="K1082" s="1" t="s">
        <v>75</v>
      </c>
      <c r="L1082" s="1" t="s">
        <v>561</v>
      </c>
      <c r="M1082" s="1">
        <v>0.56999999999999995</v>
      </c>
      <c r="N1082" s="1" t="s">
        <v>34</v>
      </c>
      <c r="O1082" s="1" t="s">
        <v>35</v>
      </c>
      <c r="P1082" s="1" t="s">
        <v>46</v>
      </c>
      <c r="Q1082" s="1" t="s">
        <v>562</v>
      </c>
      <c r="R1082" s="1">
        <v>71901</v>
      </c>
      <c r="S1082" s="2">
        <v>42020</v>
      </c>
      <c r="T1082" s="2">
        <v>42021</v>
      </c>
      <c r="U1082" s="1">
        <v>-253.77799999999999</v>
      </c>
      <c r="V1082" s="1">
        <v>9</v>
      </c>
      <c r="W1082" s="45">
        <v>129.54</v>
      </c>
      <c r="X1082" s="1">
        <v>86338</v>
      </c>
      <c r="Y1082" s="1">
        <f>DataSheet!$E205-DataSheet!$D205</f>
        <v>40.97</v>
      </c>
      <c r="Z1082" s="1" t="str">
        <f>_xlfn.IFS(DataSheet!$O205="Central","Chris",DataSheet!$O205="East","Erin",DataSheet!$O205="South","Sam",DataSheet!$O205="West","William")</f>
        <v>Chris</v>
      </c>
    </row>
    <row r="1083" spans="1:26" ht="15" x14ac:dyDescent="0.25">
      <c r="A1083" s="1">
        <v>1531</v>
      </c>
      <c r="B1083" s="1" t="s">
        <v>578</v>
      </c>
      <c r="C1083" s="1" t="s">
        <v>27</v>
      </c>
      <c r="D1083" s="1">
        <v>7.0000000000000007E-2</v>
      </c>
      <c r="E1083" s="1">
        <v>4.91</v>
      </c>
      <c r="F1083" s="1">
        <v>0.5</v>
      </c>
      <c r="G1083" s="1" t="s">
        <v>40</v>
      </c>
      <c r="H1083" s="1" t="s">
        <v>41</v>
      </c>
      <c r="I1083" s="1" t="s">
        <v>50</v>
      </c>
      <c r="J1083" s="1" t="s">
        <v>154</v>
      </c>
      <c r="K1083" s="1" t="s">
        <v>75</v>
      </c>
      <c r="L1083" s="1" t="s">
        <v>579</v>
      </c>
      <c r="M1083" s="1">
        <v>0.36</v>
      </c>
      <c r="N1083" s="1" t="s">
        <v>34</v>
      </c>
      <c r="O1083" s="1" t="s">
        <v>35</v>
      </c>
      <c r="P1083" s="1" t="s">
        <v>125</v>
      </c>
      <c r="Q1083" s="1" t="s">
        <v>580</v>
      </c>
      <c r="R1083" s="1">
        <v>32137</v>
      </c>
      <c r="S1083" s="2">
        <v>42021</v>
      </c>
      <c r="T1083" s="2">
        <v>42022</v>
      </c>
      <c r="U1083" s="1">
        <v>-157.696</v>
      </c>
      <c r="V1083" s="1">
        <v>6</v>
      </c>
      <c r="W1083" s="45">
        <v>28.22</v>
      </c>
      <c r="X1083" s="1">
        <v>88852</v>
      </c>
      <c r="Y1083" s="1">
        <f>DataSheet!$E213-DataSheet!$D213</f>
        <v>6.6400000000000006</v>
      </c>
      <c r="Z1083" s="1" t="str">
        <f>_xlfn.IFS(DataSheet!$O213="Central","Chris",DataSheet!$O213="East","Erin",DataSheet!$O213="South","Sam",DataSheet!$O213="West","William")</f>
        <v>Chris</v>
      </c>
    </row>
    <row r="1084" spans="1:26" ht="15" x14ac:dyDescent="0.25">
      <c r="A1084" s="1">
        <v>1702</v>
      </c>
      <c r="B1084" s="1" t="s">
        <v>595</v>
      </c>
      <c r="C1084" s="1" t="s">
        <v>118</v>
      </c>
      <c r="D1084" s="1">
        <v>0.05</v>
      </c>
      <c r="E1084" s="1">
        <v>14.81</v>
      </c>
      <c r="F1084" s="1">
        <v>13.32</v>
      </c>
      <c r="G1084" s="1" t="s">
        <v>40</v>
      </c>
      <c r="H1084" s="1" t="s">
        <v>73</v>
      </c>
      <c r="I1084" s="1" t="s">
        <v>50</v>
      </c>
      <c r="J1084" s="1" t="s">
        <v>97</v>
      </c>
      <c r="K1084" s="1" t="s">
        <v>75</v>
      </c>
      <c r="L1084" s="1" t="s">
        <v>596</v>
      </c>
      <c r="M1084" s="1">
        <v>0.43</v>
      </c>
      <c r="N1084" s="1" t="s">
        <v>34</v>
      </c>
      <c r="O1084" s="1" t="s">
        <v>35</v>
      </c>
      <c r="P1084" s="1" t="s">
        <v>36</v>
      </c>
      <c r="Q1084" s="1" t="s">
        <v>597</v>
      </c>
      <c r="R1084" s="1">
        <v>39301</v>
      </c>
      <c r="S1084" s="2">
        <v>42021</v>
      </c>
      <c r="T1084" s="2">
        <v>42024</v>
      </c>
      <c r="U1084" s="1">
        <v>-220.05199999999999</v>
      </c>
      <c r="V1084" s="1">
        <v>3</v>
      </c>
      <c r="W1084" s="45">
        <v>45.28</v>
      </c>
      <c r="X1084" s="1">
        <v>90473</v>
      </c>
      <c r="Y1084" s="1">
        <f>DataSheet!$E218-DataSheet!$D218</f>
        <v>8.370000000000001</v>
      </c>
      <c r="Z1084" s="1" t="str">
        <f>_xlfn.IFS(DataSheet!$O218="Central","Chris",DataSheet!$O218="East","Erin",DataSheet!$O218="South","Sam",DataSheet!$O218="West","William")</f>
        <v>Chris</v>
      </c>
    </row>
    <row r="1085" spans="1:26" ht="15" x14ac:dyDescent="0.25">
      <c r="A1085" s="1">
        <v>1702</v>
      </c>
      <c r="B1085" s="1" t="s">
        <v>595</v>
      </c>
      <c r="C1085" s="1" t="s">
        <v>118</v>
      </c>
      <c r="D1085" s="1">
        <v>0.05</v>
      </c>
      <c r="E1085" s="1">
        <v>4.2</v>
      </c>
      <c r="F1085" s="1">
        <v>2.2599999999999998</v>
      </c>
      <c r="G1085" s="1" t="s">
        <v>89</v>
      </c>
      <c r="H1085" s="1" t="s">
        <v>73</v>
      </c>
      <c r="I1085" s="1" t="s">
        <v>50</v>
      </c>
      <c r="J1085" s="1" t="s">
        <v>90</v>
      </c>
      <c r="K1085" s="1" t="s">
        <v>52</v>
      </c>
      <c r="L1085" s="1" t="s">
        <v>598</v>
      </c>
      <c r="M1085" s="1">
        <v>0.36</v>
      </c>
      <c r="N1085" s="1" t="s">
        <v>34</v>
      </c>
      <c r="O1085" s="1" t="s">
        <v>35</v>
      </c>
      <c r="P1085" s="1" t="s">
        <v>36</v>
      </c>
      <c r="Q1085" s="1" t="s">
        <v>597</v>
      </c>
      <c r="R1085" s="1">
        <v>39301</v>
      </c>
      <c r="S1085" s="2">
        <v>42021</v>
      </c>
      <c r="T1085" s="2">
        <v>42023</v>
      </c>
      <c r="U1085" s="1">
        <v>20.393370000000001</v>
      </c>
      <c r="V1085" s="1">
        <v>3</v>
      </c>
      <c r="W1085" s="45">
        <v>13.57</v>
      </c>
      <c r="X1085" s="1">
        <v>90473</v>
      </c>
      <c r="Y1085" s="1">
        <f>DataSheet!$E219-DataSheet!$D219</f>
        <v>14.77</v>
      </c>
      <c r="Z1085" s="1" t="str">
        <f>_xlfn.IFS(DataSheet!$O219="Central","Chris",DataSheet!$O219="East","Erin",DataSheet!$O219="South","Sam",DataSheet!$O219="West","William")</f>
        <v>Chris</v>
      </c>
    </row>
    <row r="1086" spans="1:26" ht="15" x14ac:dyDescent="0.25">
      <c r="A1086" s="1">
        <v>1719</v>
      </c>
      <c r="B1086" s="1" t="s">
        <v>602</v>
      </c>
      <c r="C1086" s="1" t="s">
        <v>118</v>
      </c>
      <c r="D1086" s="1">
        <v>0.06</v>
      </c>
      <c r="E1086" s="1">
        <v>16.48</v>
      </c>
      <c r="F1086" s="1">
        <v>1.99</v>
      </c>
      <c r="G1086" s="1" t="s">
        <v>40</v>
      </c>
      <c r="H1086" s="1" t="s">
        <v>96</v>
      </c>
      <c r="I1086" s="1" t="s">
        <v>42</v>
      </c>
      <c r="J1086" s="1" t="s">
        <v>43</v>
      </c>
      <c r="K1086" s="1" t="s">
        <v>44</v>
      </c>
      <c r="L1086" s="1" t="s">
        <v>603</v>
      </c>
      <c r="M1086" s="1">
        <v>0.42</v>
      </c>
      <c r="N1086" s="1" t="s">
        <v>34</v>
      </c>
      <c r="O1086" s="1" t="s">
        <v>35</v>
      </c>
      <c r="P1086" s="1" t="s">
        <v>166</v>
      </c>
      <c r="Q1086" s="1" t="s">
        <v>604</v>
      </c>
      <c r="R1086" s="1">
        <v>35473</v>
      </c>
      <c r="S1086" s="2">
        <v>42021</v>
      </c>
      <c r="T1086" s="2">
        <v>42023</v>
      </c>
      <c r="U1086" s="1">
        <v>-144.59200000000001</v>
      </c>
      <c r="V1086" s="1">
        <v>8</v>
      </c>
      <c r="W1086" s="45">
        <v>128.13</v>
      </c>
      <c r="X1086" s="1">
        <v>90786</v>
      </c>
      <c r="Y1086" s="1">
        <f>DataSheet!$E221-DataSheet!$D221</f>
        <v>10.08</v>
      </c>
      <c r="Z1086" s="1" t="str">
        <f>_xlfn.IFS(DataSheet!$O221="Central","Chris",DataSheet!$O221="East","Erin",DataSheet!$O221="South","Sam",DataSheet!$O221="West","William")</f>
        <v>Chris</v>
      </c>
    </row>
    <row r="1087" spans="1:26" ht="15" x14ac:dyDescent="0.25">
      <c r="A1087" s="1">
        <v>1873</v>
      </c>
      <c r="B1087" s="1" t="s">
        <v>605</v>
      </c>
      <c r="C1087" s="1" t="s">
        <v>118</v>
      </c>
      <c r="D1087" s="1">
        <v>0.03</v>
      </c>
      <c r="E1087" s="1">
        <v>90.48</v>
      </c>
      <c r="F1087" s="1">
        <v>19.989999999999998</v>
      </c>
      <c r="G1087" s="1" t="s">
        <v>40</v>
      </c>
      <c r="H1087" s="1" t="s">
        <v>96</v>
      </c>
      <c r="I1087" s="1" t="s">
        <v>50</v>
      </c>
      <c r="J1087" s="1" t="s">
        <v>347</v>
      </c>
      <c r="K1087" s="1" t="s">
        <v>75</v>
      </c>
      <c r="L1087" s="1" t="s">
        <v>504</v>
      </c>
      <c r="M1087" s="1">
        <v>0.4</v>
      </c>
      <c r="N1087" s="1" t="s">
        <v>34</v>
      </c>
      <c r="O1087" s="1" t="s">
        <v>35</v>
      </c>
      <c r="P1087" s="1" t="s">
        <v>125</v>
      </c>
      <c r="Q1087" s="1" t="s">
        <v>606</v>
      </c>
      <c r="R1087" s="1">
        <v>33403</v>
      </c>
      <c r="S1087" s="2">
        <v>42021</v>
      </c>
      <c r="T1087" s="2">
        <v>42023</v>
      </c>
      <c r="U1087" s="1">
        <v>15.353999999999999</v>
      </c>
      <c r="V1087" s="1">
        <v>1</v>
      </c>
      <c r="W1087" s="45">
        <v>99.69</v>
      </c>
      <c r="X1087" s="1">
        <v>90099</v>
      </c>
      <c r="Y1087" s="1">
        <f>DataSheet!$E222-DataSheet!$D222</f>
        <v>4.51</v>
      </c>
      <c r="Z1087" s="1" t="str">
        <f>_xlfn.IFS(DataSheet!$O222="Central","Chris",DataSheet!$O222="East","Erin",DataSheet!$O222="South","Sam",DataSheet!$O222="West","William")</f>
        <v>Chris</v>
      </c>
    </row>
    <row r="1088" spans="1:26" ht="15" x14ac:dyDescent="0.25">
      <c r="A1088" s="1">
        <v>1873</v>
      </c>
      <c r="B1088" s="1" t="s">
        <v>605</v>
      </c>
      <c r="C1088" s="1" t="s">
        <v>118</v>
      </c>
      <c r="D1088" s="1">
        <v>0.06</v>
      </c>
      <c r="E1088" s="1">
        <v>22.84</v>
      </c>
      <c r="F1088" s="1">
        <v>8.18</v>
      </c>
      <c r="G1088" s="1" t="s">
        <v>40</v>
      </c>
      <c r="H1088" s="1" t="s">
        <v>96</v>
      </c>
      <c r="I1088" s="1" t="s">
        <v>50</v>
      </c>
      <c r="J1088" s="1" t="s">
        <v>90</v>
      </c>
      <c r="K1088" s="1" t="s">
        <v>75</v>
      </c>
      <c r="L1088" s="1" t="s">
        <v>607</v>
      </c>
      <c r="M1088" s="1">
        <v>0.39</v>
      </c>
      <c r="N1088" s="1" t="s">
        <v>34</v>
      </c>
      <c r="O1088" s="1" t="s">
        <v>35</v>
      </c>
      <c r="P1088" s="1" t="s">
        <v>125</v>
      </c>
      <c r="Q1088" s="1" t="s">
        <v>606</v>
      </c>
      <c r="R1088" s="1">
        <v>33403</v>
      </c>
      <c r="S1088" s="2">
        <v>42021</v>
      </c>
      <c r="T1088" s="2">
        <v>42021</v>
      </c>
      <c r="U1088" s="1">
        <v>-357.92399999999998</v>
      </c>
      <c r="V1088" s="1">
        <v>7</v>
      </c>
      <c r="W1088" s="45">
        <v>152.49</v>
      </c>
      <c r="X1088" s="1">
        <v>90099</v>
      </c>
      <c r="Y1088" s="1">
        <f>DataSheet!$E223-DataSheet!$D223</f>
        <v>34.959999999999994</v>
      </c>
      <c r="Z1088" s="1" t="str">
        <f>_xlfn.IFS(DataSheet!$O223="Central","Chris",DataSheet!$O223="East","Erin",DataSheet!$O223="South","Sam",DataSheet!$O223="West","William")</f>
        <v>Chris</v>
      </c>
    </row>
    <row r="1089" spans="1:26" ht="15" x14ac:dyDescent="0.25">
      <c r="A1089" s="1">
        <v>2579</v>
      </c>
      <c r="B1089" s="1" t="s">
        <v>164</v>
      </c>
      <c r="C1089" s="1" t="s">
        <v>118</v>
      </c>
      <c r="D1089" s="1">
        <v>7.0000000000000007E-2</v>
      </c>
      <c r="E1089" s="1">
        <v>1.76</v>
      </c>
      <c r="F1089" s="1">
        <v>4.8600000000000003</v>
      </c>
      <c r="G1089" s="1" t="s">
        <v>40</v>
      </c>
      <c r="H1089" s="1" t="s">
        <v>73</v>
      </c>
      <c r="I1089" s="1" t="s">
        <v>30</v>
      </c>
      <c r="J1089" s="1" t="s">
        <v>128</v>
      </c>
      <c r="K1089" s="1" t="s">
        <v>75</v>
      </c>
      <c r="L1089" s="1" t="s">
        <v>608</v>
      </c>
      <c r="M1089" s="1">
        <v>0.41</v>
      </c>
      <c r="N1089" s="1" t="s">
        <v>34</v>
      </c>
      <c r="O1089" s="1" t="s">
        <v>35</v>
      </c>
      <c r="P1089" s="1" t="s">
        <v>166</v>
      </c>
      <c r="Q1089" s="1" t="s">
        <v>167</v>
      </c>
      <c r="R1089" s="1">
        <v>36869</v>
      </c>
      <c r="S1089" s="2">
        <v>42021</v>
      </c>
      <c r="T1089" s="2">
        <v>42021</v>
      </c>
      <c r="U1089" s="1">
        <v>0.58799999999999997</v>
      </c>
      <c r="V1089" s="1">
        <v>15</v>
      </c>
      <c r="W1089" s="45">
        <v>26.01</v>
      </c>
      <c r="X1089" s="1">
        <v>88297</v>
      </c>
      <c r="Y1089" s="1">
        <f>DataSheet!$E224-DataSheet!$D224</f>
        <v>19.979999999999997</v>
      </c>
      <c r="Z1089" s="1" t="str">
        <f>_xlfn.IFS(DataSheet!$O224="Central","Chris",DataSheet!$O224="East","Erin",DataSheet!$O224="South","Sam",DataSheet!$O224="West","William")</f>
        <v>Chris</v>
      </c>
    </row>
    <row r="1090" spans="1:26" ht="15" x14ac:dyDescent="0.25">
      <c r="A1090" s="1">
        <v>2059</v>
      </c>
      <c r="B1090" s="1" t="s">
        <v>618</v>
      </c>
      <c r="C1090" s="1" t="s">
        <v>72</v>
      </c>
      <c r="D1090" s="1">
        <v>0.09</v>
      </c>
      <c r="E1090" s="1">
        <v>28.48</v>
      </c>
      <c r="F1090" s="1">
        <v>1.99</v>
      </c>
      <c r="G1090" s="1" t="s">
        <v>40</v>
      </c>
      <c r="H1090" s="1" t="s">
        <v>96</v>
      </c>
      <c r="I1090" s="1" t="s">
        <v>42</v>
      </c>
      <c r="J1090" s="1" t="s">
        <v>43</v>
      </c>
      <c r="K1090" s="1" t="s">
        <v>44</v>
      </c>
      <c r="L1090" s="1" t="s">
        <v>214</v>
      </c>
      <c r="M1090" s="1">
        <v>0.4</v>
      </c>
      <c r="N1090" s="1" t="s">
        <v>34</v>
      </c>
      <c r="O1090" s="1" t="s">
        <v>35</v>
      </c>
      <c r="P1090" s="1" t="s">
        <v>99</v>
      </c>
      <c r="Q1090" s="1" t="s">
        <v>619</v>
      </c>
      <c r="R1090" s="1">
        <v>27260</v>
      </c>
      <c r="S1090" s="2">
        <v>42021</v>
      </c>
      <c r="T1090" s="2">
        <v>42022</v>
      </c>
      <c r="U1090" s="1">
        <v>-1250.7460000000001</v>
      </c>
      <c r="V1090" s="1">
        <v>13</v>
      </c>
      <c r="W1090" s="45">
        <v>336.92</v>
      </c>
      <c r="X1090" s="1">
        <v>88039</v>
      </c>
      <c r="Y1090" s="1">
        <f>DataSheet!$E231-DataSheet!$D231</f>
        <v>60.91</v>
      </c>
      <c r="Z1090" s="1" t="str">
        <f>_xlfn.IFS(DataSheet!$O231="Central","Chris",DataSheet!$O231="East","Erin",DataSheet!$O231="South","Sam",DataSheet!$O231="West","William")</f>
        <v>Chris</v>
      </c>
    </row>
    <row r="1091" spans="1:26" ht="15" x14ac:dyDescent="0.25">
      <c r="A1091" s="1">
        <v>2725</v>
      </c>
      <c r="B1091" s="1" t="s">
        <v>620</v>
      </c>
      <c r="C1091" s="1" t="s">
        <v>72</v>
      </c>
      <c r="D1091" s="1">
        <v>0.05</v>
      </c>
      <c r="E1091" s="1">
        <v>28.15</v>
      </c>
      <c r="F1091" s="1">
        <v>6.17</v>
      </c>
      <c r="G1091" s="1" t="s">
        <v>40</v>
      </c>
      <c r="H1091" s="1" t="s">
        <v>73</v>
      </c>
      <c r="I1091" s="1" t="s">
        <v>50</v>
      </c>
      <c r="J1091" s="1" t="s">
        <v>51</v>
      </c>
      <c r="K1091" s="1" t="s">
        <v>44</v>
      </c>
      <c r="L1091" s="1" t="s">
        <v>621</v>
      </c>
      <c r="M1091" s="1">
        <v>0.55000000000000004</v>
      </c>
      <c r="N1091" s="1" t="s">
        <v>34</v>
      </c>
      <c r="O1091" s="1" t="s">
        <v>35</v>
      </c>
      <c r="P1091" s="1" t="s">
        <v>402</v>
      </c>
      <c r="Q1091" s="1" t="s">
        <v>622</v>
      </c>
      <c r="R1091" s="1">
        <v>37042</v>
      </c>
      <c r="S1091" s="2">
        <v>42021</v>
      </c>
      <c r="T1091" s="2">
        <v>42022</v>
      </c>
      <c r="U1091" s="1">
        <v>-66.248000000000005</v>
      </c>
      <c r="V1091" s="1">
        <v>10</v>
      </c>
      <c r="W1091" s="45">
        <v>282.38</v>
      </c>
      <c r="X1091" s="1">
        <v>88958</v>
      </c>
      <c r="Y1091" s="1">
        <f>DataSheet!$E232-DataSheet!$D232</f>
        <v>113.92</v>
      </c>
      <c r="Z1091" s="1" t="str">
        <f>_xlfn.IFS(DataSheet!$O232="Central","Chris",DataSheet!$O232="East","Erin",DataSheet!$O232="South","Sam",DataSheet!$O232="West","William")</f>
        <v>Chris</v>
      </c>
    </row>
    <row r="1092" spans="1:26" ht="15" x14ac:dyDescent="0.25">
      <c r="A1092" s="1">
        <v>2443</v>
      </c>
      <c r="B1092" s="1" t="s">
        <v>623</v>
      </c>
      <c r="C1092" s="1" t="s">
        <v>39</v>
      </c>
      <c r="D1092" s="1">
        <v>0.05</v>
      </c>
      <c r="E1092" s="1">
        <v>58.1</v>
      </c>
      <c r="F1092" s="1">
        <v>1.49</v>
      </c>
      <c r="G1092" s="1" t="s">
        <v>40</v>
      </c>
      <c r="H1092" s="1" t="s">
        <v>96</v>
      </c>
      <c r="I1092" s="1" t="s">
        <v>50</v>
      </c>
      <c r="J1092" s="1" t="s">
        <v>74</v>
      </c>
      <c r="K1092" s="1" t="s">
        <v>75</v>
      </c>
      <c r="L1092" s="1" t="s">
        <v>624</v>
      </c>
      <c r="M1092" s="1">
        <v>0.38</v>
      </c>
      <c r="N1092" s="1" t="s">
        <v>34</v>
      </c>
      <c r="O1092" s="1" t="s">
        <v>35</v>
      </c>
      <c r="P1092" s="1" t="s">
        <v>125</v>
      </c>
      <c r="Q1092" s="1" t="s">
        <v>130</v>
      </c>
      <c r="R1092" s="1">
        <v>33142</v>
      </c>
      <c r="S1092" s="2">
        <v>42022</v>
      </c>
      <c r="T1092" s="2">
        <v>42022</v>
      </c>
      <c r="U1092" s="1">
        <v>1633.9860000000001</v>
      </c>
      <c r="V1092" s="1">
        <v>13</v>
      </c>
      <c r="W1092" s="45">
        <v>739.06</v>
      </c>
      <c r="X1092" s="1">
        <v>89299</v>
      </c>
      <c r="Y1092" s="1">
        <f>DataSheet!$E233-DataSheet!$D233</f>
        <v>6.4300000000000006</v>
      </c>
      <c r="Z1092" s="1" t="str">
        <f>_xlfn.IFS(DataSheet!$O233="Central","Chris",DataSheet!$O233="East","Erin",DataSheet!$O233="South","Sam",DataSheet!$O233="West","William")</f>
        <v>Chris</v>
      </c>
    </row>
    <row r="1093" spans="1:26" ht="15" x14ac:dyDescent="0.25">
      <c r="A1093" s="1">
        <v>1971</v>
      </c>
      <c r="B1093" s="1" t="s">
        <v>625</v>
      </c>
      <c r="C1093" s="1" t="s">
        <v>118</v>
      </c>
      <c r="D1093" s="1">
        <v>0.02</v>
      </c>
      <c r="E1093" s="1">
        <v>11.58</v>
      </c>
      <c r="F1093" s="1">
        <v>5.72</v>
      </c>
      <c r="G1093" s="1" t="s">
        <v>40</v>
      </c>
      <c r="H1093" s="1" t="s">
        <v>96</v>
      </c>
      <c r="I1093" s="1" t="s">
        <v>50</v>
      </c>
      <c r="J1093" s="1" t="s">
        <v>347</v>
      </c>
      <c r="K1093" s="1" t="s">
        <v>75</v>
      </c>
      <c r="L1093" s="1" t="s">
        <v>626</v>
      </c>
      <c r="M1093" s="1">
        <v>0.35</v>
      </c>
      <c r="N1093" s="1" t="s">
        <v>34</v>
      </c>
      <c r="O1093" s="1" t="s">
        <v>35</v>
      </c>
      <c r="P1093" s="1" t="s">
        <v>36</v>
      </c>
      <c r="Q1093" s="1" t="s">
        <v>627</v>
      </c>
      <c r="R1093" s="1">
        <v>38801</v>
      </c>
      <c r="S1093" s="2">
        <v>42022</v>
      </c>
      <c r="T1093" s="2">
        <v>42023</v>
      </c>
      <c r="U1093" s="1">
        <v>-259.75599999999997</v>
      </c>
      <c r="V1093" s="1">
        <v>3</v>
      </c>
      <c r="W1093" s="45">
        <v>35.479999999999997</v>
      </c>
      <c r="X1093" s="1">
        <v>91550</v>
      </c>
      <c r="Y1093" s="1">
        <f>DataSheet!$E234-DataSheet!$D234</f>
        <v>517.39</v>
      </c>
      <c r="Z1093" s="1" t="str">
        <f>_xlfn.IFS(DataSheet!$O234="Central","Chris",DataSheet!$O234="East","Erin",DataSheet!$O234="South","Sam",DataSheet!$O234="West","William")</f>
        <v>Chris</v>
      </c>
    </row>
    <row r="1094" spans="1:26" ht="15" x14ac:dyDescent="0.25">
      <c r="A1094" s="1">
        <v>3155</v>
      </c>
      <c r="B1094" s="1" t="s">
        <v>644</v>
      </c>
      <c r="C1094" s="1" t="s">
        <v>27</v>
      </c>
      <c r="D1094" s="1">
        <v>0.02</v>
      </c>
      <c r="E1094" s="1">
        <v>60.22</v>
      </c>
      <c r="F1094" s="1">
        <v>3.5</v>
      </c>
      <c r="G1094" s="1" t="s">
        <v>40</v>
      </c>
      <c r="H1094" s="1" t="s">
        <v>96</v>
      </c>
      <c r="I1094" s="1" t="s">
        <v>50</v>
      </c>
      <c r="J1094" s="1" t="s">
        <v>97</v>
      </c>
      <c r="K1094" s="1" t="s">
        <v>75</v>
      </c>
      <c r="L1094" s="1" t="s">
        <v>645</v>
      </c>
      <c r="M1094" s="1">
        <v>0.56999999999999995</v>
      </c>
      <c r="N1094" s="1" t="s">
        <v>34</v>
      </c>
      <c r="O1094" s="1" t="s">
        <v>35</v>
      </c>
      <c r="P1094" s="1" t="s">
        <v>125</v>
      </c>
      <c r="Q1094" s="1" t="s">
        <v>334</v>
      </c>
      <c r="R1094" s="1">
        <v>32771</v>
      </c>
      <c r="S1094" s="2">
        <v>42024</v>
      </c>
      <c r="T1094" s="2">
        <v>42025</v>
      </c>
      <c r="U1094" s="1">
        <v>-193.91399999999999</v>
      </c>
      <c r="V1094" s="1">
        <v>9</v>
      </c>
      <c r="W1094" s="45">
        <v>541.76</v>
      </c>
      <c r="X1094" s="1">
        <v>86898</v>
      </c>
      <c r="Y1094" s="1">
        <f>DataSheet!$E241-DataSheet!$D241</f>
        <v>20.91</v>
      </c>
      <c r="Z1094" s="1" t="str">
        <f>_xlfn.IFS(DataSheet!$O241="Central","Chris",DataSheet!$O241="East","Erin",DataSheet!$O241="South","Sam",DataSheet!$O241="West","William")</f>
        <v>Chris</v>
      </c>
    </row>
    <row r="1095" spans="1:26" ht="15" x14ac:dyDescent="0.25">
      <c r="A1095" s="1">
        <v>524</v>
      </c>
      <c r="B1095" s="1" t="s">
        <v>653</v>
      </c>
      <c r="C1095" s="1" t="s">
        <v>72</v>
      </c>
      <c r="D1095" s="1">
        <v>0.03</v>
      </c>
      <c r="E1095" s="1">
        <v>1270.99</v>
      </c>
      <c r="F1095" s="1">
        <v>19.989999999999998</v>
      </c>
      <c r="G1095" s="1" t="s">
        <v>40</v>
      </c>
      <c r="H1095" s="1" t="s">
        <v>41</v>
      </c>
      <c r="I1095" s="1" t="s">
        <v>50</v>
      </c>
      <c r="J1095" s="1" t="s">
        <v>74</v>
      </c>
      <c r="K1095" s="1" t="s">
        <v>75</v>
      </c>
      <c r="L1095" s="1" t="s">
        <v>654</v>
      </c>
      <c r="M1095" s="1">
        <v>0.35</v>
      </c>
      <c r="N1095" s="1" t="s">
        <v>34</v>
      </c>
      <c r="O1095" s="1" t="s">
        <v>35</v>
      </c>
      <c r="P1095" s="1" t="s">
        <v>402</v>
      </c>
      <c r="Q1095" s="1" t="s">
        <v>655</v>
      </c>
      <c r="R1095" s="1">
        <v>37922</v>
      </c>
      <c r="S1095" s="2">
        <v>42024</v>
      </c>
      <c r="T1095" s="2">
        <v>42026</v>
      </c>
      <c r="U1095" s="1">
        <v>363.55200000000002</v>
      </c>
      <c r="V1095" s="1">
        <v>2</v>
      </c>
      <c r="W1095" s="45">
        <v>2589.0100000000002</v>
      </c>
      <c r="X1095" s="1">
        <v>91127</v>
      </c>
      <c r="Y1095" s="1">
        <f>DataSheet!$E245-DataSheet!$D245</f>
        <v>80.92</v>
      </c>
      <c r="Z1095" s="1" t="str">
        <f>_xlfn.IFS(DataSheet!$O245="Central","Chris",DataSheet!$O245="East","Erin",DataSheet!$O245="South","Sam",DataSheet!$O245="West","William")</f>
        <v>Chris</v>
      </c>
    </row>
    <row r="1096" spans="1:26" ht="15" x14ac:dyDescent="0.25">
      <c r="A1096" s="1">
        <v>524</v>
      </c>
      <c r="B1096" s="1" t="s">
        <v>653</v>
      </c>
      <c r="C1096" s="1" t="s">
        <v>72</v>
      </c>
      <c r="D1096" s="1">
        <v>7.0000000000000007E-2</v>
      </c>
      <c r="E1096" s="1">
        <v>2036.48</v>
      </c>
      <c r="F1096" s="1">
        <v>14.7</v>
      </c>
      <c r="G1096" s="1" t="s">
        <v>28</v>
      </c>
      <c r="H1096" s="1" t="s">
        <v>41</v>
      </c>
      <c r="I1096" s="1" t="s">
        <v>42</v>
      </c>
      <c r="J1096" s="1" t="s">
        <v>58</v>
      </c>
      <c r="K1096" s="1" t="s">
        <v>59</v>
      </c>
      <c r="L1096" s="1" t="s">
        <v>60</v>
      </c>
      <c r="M1096" s="1">
        <v>0.55000000000000004</v>
      </c>
      <c r="N1096" s="1" t="s">
        <v>34</v>
      </c>
      <c r="O1096" s="1" t="s">
        <v>35</v>
      </c>
      <c r="P1096" s="1" t="s">
        <v>402</v>
      </c>
      <c r="Q1096" s="1" t="s">
        <v>655</v>
      </c>
      <c r="R1096" s="1">
        <v>37922</v>
      </c>
      <c r="S1096" s="2">
        <v>42024</v>
      </c>
      <c r="T1096" s="2">
        <v>42026</v>
      </c>
      <c r="U1096" s="1">
        <v>-11.536</v>
      </c>
      <c r="V1096" s="1">
        <v>1</v>
      </c>
      <c r="W1096" s="45">
        <v>1893.93</v>
      </c>
      <c r="X1096" s="1">
        <v>91127</v>
      </c>
      <c r="Y1096" s="1">
        <f>DataSheet!$E246-DataSheet!$D246</f>
        <v>22.84</v>
      </c>
      <c r="Z1096" s="1" t="str">
        <f>_xlfn.IFS(DataSheet!$O246="Central","Chris",DataSheet!$O246="East","Erin",DataSheet!$O246="South","Sam",DataSheet!$O246="West","William")</f>
        <v>Chris</v>
      </c>
    </row>
    <row r="1097" spans="1:26" ht="15" x14ac:dyDescent="0.25">
      <c r="A1097" s="1">
        <v>2464</v>
      </c>
      <c r="B1097" s="1" t="s">
        <v>657</v>
      </c>
      <c r="C1097" s="1" t="s">
        <v>72</v>
      </c>
      <c r="D1097" s="1">
        <v>0.05</v>
      </c>
      <c r="E1097" s="1">
        <v>6.28</v>
      </c>
      <c r="F1097" s="1">
        <v>5.36</v>
      </c>
      <c r="G1097" s="1" t="s">
        <v>40</v>
      </c>
      <c r="H1097" s="1" t="s">
        <v>41</v>
      </c>
      <c r="I1097" s="1" t="s">
        <v>50</v>
      </c>
      <c r="J1097" s="1" t="s">
        <v>74</v>
      </c>
      <c r="K1097" s="1" t="s">
        <v>75</v>
      </c>
      <c r="L1097" s="1" t="s">
        <v>658</v>
      </c>
      <c r="M1097" s="1">
        <v>0.4</v>
      </c>
      <c r="N1097" s="1" t="s">
        <v>34</v>
      </c>
      <c r="O1097" s="1" t="s">
        <v>35</v>
      </c>
      <c r="P1097" s="1" t="s">
        <v>170</v>
      </c>
      <c r="Q1097" s="1" t="s">
        <v>659</v>
      </c>
      <c r="R1097" s="1">
        <v>71111</v>
      </c>
      <c r="S1097" s="2">
        <v>42024</v>
      </c>
      <c r="T1097" s="2">
        <v>42027</v>
      </c>
      <c r="U1097" s="1">
        <v>1.278</v>
      </c>
      <c r="V1097" s="1">
        <v>6</v>
      </c>
      <c r="W1097" s="45">
        <v>38.04</v>
      </c>
      <c r="X1097" s="1">
        <v>88714</v>
      </c>
      <c r="Y1097" s="1">
        <f>DataSheet!$E248-DataSheet!$D248</f>
        <v>4.08</v>
      </c>
      <c r="Z1097" s="1" t="str">
        <f>_xlfn.IFS(DataSheet!$O248="Central","Chris",DataSheet!$O248="East","Erin",DataSheet!$O248="South","Sam",DataSheet!$O248="West","William")</f>
        <v>Chris</v>
      </c>
    </row>
    <row r="1098" spans="1:26" ht="15" x14ac:dyDescent="0.25">
      <c r="A1098" s="1">
        <v>2464</v>
      </c>
      <c r="B1098" s="1" t="s">
        <v>657</v>
      </c>
      <c r="C1098" s="1" t="s">
        <v>72</v>
      </c>
      <c r="D1098" s="1">
        <v>0.04</v>
      </c>
      <c r="E1098" s="1">
        <v>3.08</v>
      </c>
      <c r="F1098" s="1">
        <v>0.99</v>
      </c>
      <c r="G1098" s="1" t="s">
        <v>40</v>
      </c>
      <c r="H1098" s="1" t="s">
        <v>41</v>
      </c>
      <c r="I1098" s="1" t="s">
        <v>50</v>
      </c>
      <c r="J1098" s="1" t="s">
        <v>154</v>
      </c>
      <c r="K1098" s="1" t="s">
        <v>75</v>
      </c>
      <c r="L1098" s="1" t="s">
        <v>660</v>
      </c>
      <c r="M1098" s="1">
        <v>0.37</v>
      </c>
      <c r="N1098" s="1" t="s">
        <v>34</v>
      </c>
      <c r="O1098" s="1" t="s">
        <v>35</v>
      </c>
      <c r="P1098" s="1" t="s">
        <v>170</v>
      </c>
      <c r="Q1098" s="1" t="s">
        <v>659</v>
      </c>
      <c r="R1098" s="1">
        <v>71111</v>
      </c>
      <c r="S1098" s="2">
        <v>42024</v>
      </c>
      <c r="T1098" s="2">
        <v>42025</v>
      </c>
      <c r="U1098" s="1">
        <v>424.29</v>
      </c>
      <c r="V1098" s="1">
        <v>14</v>
      </c>
      <c r="W1098" s="45">
        <v>42.53</v>
      </c>
      <c r="X1098" s="1">
        <v>88714</v>
      </c>
      <c r="Y1098" s="1">
        <f>DataSheet!$E249-DataSheet!$D249</f>
        <v>178.39</v>
      </c>
      <c r="Z1098" s="1" t="str">
        <f>_xlfn.IFS(DataSheet!$O249="Central","Chris",DataSheet!$O249="East","Erin",DataSheet!$O249="South","Sam",DataSheet!$O249="West","William")</f>
        <v>Chris</v>
      </c>
    </row>
    <row r="1099" spans="1:26" ht="15" x14ac:dyDescent="0.25">
      <c r="A1099" s="1">
        <v>1788</v>
      </c>
      <c r="B1099" s="1" t="s">
        <v>664</v>
      </c>
      <c r="C1099" s="1" t="s">
        <v>27</v>
      </c>
      <c r="D1099" s="1">
        <v>0.04</v>
      </c>
      <c r="E1099" s="1">
        <v>205.99</v>
      </c>
      <c r="F1099" s="1">
        <v>8.99</v>
      </c>
      <c r="G1099" s="1" t="s">
        <v>40</v>
      </c>
      <c r="H1099" s="1" t="s">
        <v>41</v>
      </c>
      <c r="I1099" s="1" t="s">
        <v>42</v>
      </c>
      <c r="J1099" s="1" t="s">
        <v>137</v>
      </c>
      <c r="K1099" s="1" t="s">
        <v>75</v>
      </c>
      <c r="L1099" s="1" t="s">
        <v>665</v>
      </c>
      <c r="M1099" s="1">
        <v>0.56000000000000005</v>
      </c>
      <c r="N1099" s="1" t="s">
        <v>34</v>
      </c>
      <c r="O1099" s="1" t="s">
        <v>35</v>
      </c>
      <c r="P1099" s="1" t="s">
        <v>77</v>
      </c>
      <c r="Q1099" s="1" t="s">
        <v>666</v>
      </c>
      <c r="R1099" s="1">
        <v>30188</v>
      </c>
      <c r="S1099" s="2">
        <v>42025</v>
      </c>
      <c r="T1099" s="2">
        <v>42026</v>
      </c>
      <c r="U1099" s="1">
        <v>960.98400000000004</v>
      </c>
      <c r="V1099" s="1">
        <v>6</v>
      </c>
      <c r="W1099" s="45">
        <v>1008.53</v>
      </c>
      <c r="X1099" s="1">
        <v>88256</v>
      </c>
      <c r="Y1099" s="1">
        <f>DataSheet!$E251-DataSheet!$D251</f>
        <v>4.2600000000000007</v>
      </c>
      <c r="Z1099" s="1" t="str">
        <f>_xlfn.IFS(DataSheet!$O251="Central","Chris",DataSheet!$O251="East","Erin",DataSheet!$O251="South","Sam",DataSheet!$O251="West","William")</f>
        <v>Chris</v>
      </c>
    </row>
    <row r="1100" spans="1:26" ht="15" x14ac:dyDescent="0.25">
      <c r="A1100" s="1">
        <v>2882</v>
      </c>
      <c r="B1100" s="1" t="s">
        <v>673</v>
      </c>
      <c r="C1100" s="1" t="s">
        <v>49</v>
      </c>
      <c r="D1100" s="1">
        <v>0.02</v>
      </c>
      <c r="E1100" s="1">
        <v>43.98</v>
      </c>
      <c r="F1100" s="1">
        <v>1.99</v>
      </c>
      <c r="G1100" s="1" t="s">
        <v>40</v>
      </c>
      <c r="H1100" s="1" t="s">
        <v>41</v>
      </c>
      <c r="I1100" s="1" t="s">
        <v>42</v>
      </c>
      <c r="J1100" s="1" t="s">
        <v>43</v>
      </c>
      <c r="K1100" s="1" t="s">
        <v>44</v>
      </c>
      <c r="L1100" s="1" t="s">
        <v>674</v>
      </c>
      <c r="M1100" s="1">
        <v>0.44</v>
      </c>
      <c r="N1100" s="1" t="s">
        <v>34</v>
      </c>
      <c r="O1100" s="1" t="s">
        <v>35</v>
      </c>
      <c r="P1100" s="1" t="s">
        <v>99</v>
      </c>
      <c r="Q1100" s="1" t="s">
        <v>675</v>
      </c>
      <c r="R1100" s="1">
        <v>28206</v>
      </c>
      <c r="S1100" s="2">
        <v>42025</v>
      </c>
      <c r="T1100" s="2">
        <v>42029</v>
      </c>
      <c r="U1100" s="1">
        <v>333.76049999999998</v>
      </c>
      <c r="V1100" s="1">
        <v>40</v>
      </c>
      <c r="W1100" s="45">
        <v>1724.01</v>
      </c>
      <c r="X1100" s="1">
        <v>50917</v>
      </c>
      <c r="Y1100" s="1">
        <f>DataSheet!$E254-DataSheet!$D254</f>
        <v>4.9000000000000004</v>
      </c>
      <c r="Z1100" s="1" t="str">
        <f>_xlfn.IFS(DataSheet!$O254="Central","Chris",DataSheet!$O254="East","Erin",DataSheet!$O254="South","Sam",DataSheet!$O254="West","William")</f>
        <v>Chris</v>
      </c>
    </row>
    <row r="1101" spans="1:26" ht="15" x14ac:dyDescent="0.25">
      <c r="A1101" s="1">
        <v>1928</v>
      </c>
      <c r="B1101" s="1" t="s">
        <v>692</v>
      </c>
      <c r="C1101" s="1" t="s">
        <v>72</v>
      </c>
      <c r="D1101" s="1">
        <v>0.1</v>
      </c>
      <c r="E1101" s="1">
        <v>1889.99</v>
      </c>
      <c r="F1101" s="1">
        <v>19.989999999999998</v>
      </c>
      <c r="G1101" s="1" t="s">
        <v>40</v>
      </c>
      <c r="H1101" s="1" t="s">
        <v>73</v>
      </c>
      <c r="I1101" s="1" t="s">
        <v>50</v>
      </c>
      <c r="J1101" s="1" t="s">
        <v>74</v>
      </c>
      <c r="K1101" s="1" t="s">
        <v>75</v>
      </c>
      <c r="L1101" s="1" t="s">
        <v>693</v>
      </c>
      <c r="M1101" s="1">
        <v>0.36</v>
      </c>
      <c r="N1101" s="1" t="s">
        <v>34</v>
      </c>
      <c r="O1101" s="1" t="s">
        <v>35</v>
      </c>
      <c r="P1101" s="1" t="s">
        <v>273</v>
      </c>
      <c r="Q1101" s="1" t="s">
        <v>694</v>
      </c>
      <c r="R1101" s="1">
        <v>29651</v>
      </c>
      <c r="S1101" s="2">
        <v>42025</v>
      </c>
      <c r="T1101" s="2">
        <v>42025</v>
      </c>
      <c r="U1101" s="1">
        <v>-42.545999999999999</v>
      </c>
      <c r="V1101" s="1">
        <v>1</v>
      </c>
      <c r="W1101" s="45">
        <v>1786.04</v>
      </c>
      <c r="X1101" s="1">
        <v>88580</v>
      </c>
      <c r="Y1101" s="1">
        <f>DataSheet!$E264-DataSheet!$D264</f>
        <v>5.37</v>
      </c>
      <c r="Z1101" s="1" t="str">
        <f>_xlfn.IFS(DataSheet!$O264="Central","Chris",DataSheet!$O264="East","Erin",DataSheet!$O264="South","Sam",DataSheet!$O264="West","William")</f>
        <v>Chris</v>
      </c>
    </row>
    <row r="1102" spans="1:26" ht="15" x14ac:dyDescent="0.25">
      <c r="A1102" s="1">
        <v>151</v>
      </c>
      <c r="B1102" s="1" t="s">
        <v>705</v>
      </c>
      <c r="C1102" s="1" t="s">
        <v>27</v>
      </c>
      <c r="D1102" s="1">
        <v>0.09</v>
      </c>
      <c r="E1102" s="1">
        <v>32.979999999999997</v>
      </c>
      <c r="F1102" s="1">
        <v>5.5</v>
      </c>
      <c r="G1102" s="1" t="s">
        <v>40</v>
      </c>
      <c r="H1102" s="1" t="s">
        <v>73</v>
      </c>
      <c r="I1102" s="1" t="s">
        <v>42</v>
      </c>
      <c r="J1102" s="1" t="s">
        <v>43</v>
      </c>
      <c r="K1102" s="1" t="s">
        <v>75</v>
      </c>
      <c r="L1102" s="1" t="s">
        <v>706</v>
      </c>
      <c r="M1102" s="1">
        <v>0.75</v>
      </c>
      <c r="N1102" s="1" t="s">
        <v>34</v>
      </c>
      <c r="O1102" s="1" t="s">
        <v>35</v>
      </c>
      <c r="P1102" s="1" t="s">
        <v>402</v>
      </c>
      <c r="Q1102" s="1" t="s">
        <v>707</v>
      </c>
      <c r="R1102" s="1">
        <v>37664</v>
      </c>
      <c r="S1102" s="2">
        <v>42026</v>
      </c>
      <c r="T1102" s="2">
        <v>42027</v>
      </c>
      <c r="U1102" s="1">
        <v>-20.257999999999999</v>
      </c>
      <c r="V1102" s="1">
        <v>2</v>
      </c>
      <c r="W1102" s="45">
        <v>62.46</v>
      </c>
      <c r="X1102" s="1">
        <v>89521</v>
      </c>
      <c r="Y1102" s="1">
        <f>DataSheet!$E269-DataSheet!$D269</f>
        <v>55.949999999999996</v>
      </c>
      <c r="Z1102" s="1" t="str">
        <f>_xlfn.IFS(DataSheet!$O269="Central","Chris",DataSheet!$O269="East","Erin",DataSheet!$O269="South","Sam",DataSheet!$O269="West","William")</f>
        <v>Chris</v>
      </c>
    </row>
    <row r="1103" spans="1:26" ht="15" x14ac:dyDescent="0.25">
      <c r="A1103" s="1">
        <v>1959</v>
      </c>
      <c r="B1103" s="1" t="s">
        <v>711</v>
      </c>
      <c r="C1103" s="1" t="s">
        <v>27</v>
      </c>
      <c r="D1103" s="1">
        <v>0</v>
      </c>
      <c r="E1103" s="1">
        <v>20.28</v>
      </c>
      <c r="F1103" s="1">
        <v>14.39</v>
      </c>
      <c r="G1103" s="1" t="s">
        <v>40</v>
      </c>
      <c r="H1103" s="1" t="s">
        <v>96</v>
      </c>
      <c r="I1103" s="1" t="s">
        <v>30</v>
      </c>
      <c r="J1103" s="1" t="s">
        <v>128</v>
      </c>
      <c r="K1103" s="1" t="s">
        <v>75</v>
      </c>
      <c r="L1103" s="1" t="s">
        <v>712</v>
      </c>
      <c r="M1103" s="1">
        <v>0.47</v>
      </c>
      <c r="N1103" s="1" t="s">
        <v>34</v>
      </c>
      <c r="O1103" s="1" t="s">
        <v>35</v>
      </c>
      <c r="P1103" s="1" t="s">
        <v>125</v>
      </c>
      <c r="Q1103" s="1" t="s">
        <v>130</v>
      </c>
      <c r="R1103" s="1">
        <v>33916</v>
      </c>
      <c r="S1103" s="2">
        <v>42026</v>
      </c>
      <c r="T1103" s="2">
        <v>42026</v>
      </c>
      <c r="U1103" s="1">
        <v>-66.247299999999996</v>
      </c>
      <c r="V1103" s="1">
        <v>9</v>
      </c>
      <c r="W1103" s="45">
        <v>206.04</v>
      </c>
      <c r="X1103" s="1">
        <v>28225</v>
      </c>
      <c r="Y1103" s="1">
        <f>DataSheet!$E271-DataSheet!$D271</f>
        <v>12.28</v>
      </c>
      <c r="Z1103" s="1" t="str">
        <f>_xlfn.IFS(DataSheet!$O271="Central","Chris",DataSheet!$O271="East","Erin",DataSheet!$O271="South","Sam",DataSheet!$O271="West","William")</f>
        <v>Chris</v>
      </c>
    </row>
    <row r="1104" spans="1:26" ht="15" x14ac:dyDescent="0.25">
      <c r="A1104" s="1">
        <v>1764</v>
      </c>
      <c r="B1104" s="1" t="s">
        <v>713</v>
      </c>
      <c r="C1104" s="1" t="s">
        <v>39</v>
      </c>
      <c r="D1104" s="1">
        <v>0</v>
      </c>
      <c r="E1104" s="1">
        <v>115.99</v>
      </c>
      <c r="F1104" s="1">
        <v>5.92</v>
      </c>
      <c r="G1104" s="1" t="s">
        <v>40</v>
      </c>
      <c r="H1104" s="1" t="s">
        <v>41</v>
      </c>
      <c r="I1104" s="1" t="s">
        <v>42</v>
      </c>
      <c r="J1104" s="1" t="s">
        <v>137</v>
      </c>
      <c r="K1104" s="1" t="s">
        <v>75</v>
      </c>
      <c r="L1104" s="1" t="s">
        <v>714</v>
      </c>
      <c r="M1104" s="1">
        <v>0.57999999999999996</v>
      </c>
      <c r="N1104" s="1" t="s">
        <v>34</v>
      </c>
      <c r="O1104" s="1" t="s">
        <v>35</v>
      </c>
      <c r="P1104" s="1" t="s">
        <v>125</v>
      </c>
      <c r="Q1104" s="1" t="s">
        <v>715</v>
      </c>
      <c r="R1104" s="1">
        <v>34698</v>
      </c>
      <c r="S1104" s="2">
        <v>42026</v>
      </c>
      <c r="T1104" s="2">
        <v>42026</v>
      </c>
      <c r="U1104" s="1">
        <v>-16.771999999999998</v>
      </c>
      <c r="V1104" s="1">
        <v>11</v>
      </c>
      <c r="W1104" s="45">
        <v>1160.42</v>
      </c>
      <c r="X1104" s="1">
        <v>89775</v>
      </c>
      <c r="Y1104" s="1">
        <f>DataSheet!$E272-DataSheet!$D272</f>
        <v>3.04</v>
      </c>
      <c r="Z1104" s="1" t="str">
        <f>_xlfn.IFS(DataSheet!$O272="Central","Chris",DataSheet!$O272="East","Erin",DataSheet!$O272="South","Sam",DataSheet!$O272="West","William")</f>
        <v>Chris</v>
      </c>
    </row>
    <row r="1105" spans="1:26" ht="15" x14ac:dyDescent="0.25">
      <c r="A1105" s="1">
        <v>2456</v>
      </c>
      <c r="B1105" s="1" t="s">
        <v>716</v>
      </c>
      <c r="C1105" s="1" t="s">
        <v>39</v>
      </c>
      <c r="D1105" s="1">
        <v>7.0000000000000007E-2</v>
      </c>
      <c r="E1105" s="1">
        <v>179.99</v>
      </c>
      <c r="F1105" s="1">
        <v>19.989999999999998</v>
      </c>
      <c r="G1105" s="1" t="s">
        <v>40</v>
      </c>
      <c r="H1105" s="1" t="s">
        <v>73</v>
      </c>
      <c r="I1105" s="1" t="s">
        <v>42</v>
      </c>
      <c r="J1105" s="1" t="s">
        <v>43</v>
      </c>
      <c r="K1105" s="1" t="s">
        <v>75</v>
      </c>
      <c r="L1105" s="1" t="s">
        <v>717</v>
      </c>
      <c r="M1105" s="1">
        <v>0.48</v>
      </c>
      <c r="N1105" s="1" t="s">
        <v>34</v>
      </c>
      <c r="O1105" s="1" t="s">
        <v>35</v>
      </c>
      <c r="P1105" s="1" t="s">
        <v>166</v>
      </c>
      <c r="Q1105" s="1" t="s">
        <v>718</v>
      </c>
      <c r="R1105" s="1">
        <v>36608</v>
      </c>
      <c r="S1105" s="2">
        <v>42026</v>
      </c>
      <c r="T1105" s="2">
        <v>42027</v>
      </c>
      <c r="U1105" s="1">
        <v>733.28219999999999</v>
      </c>
      <c r="V1105" s="1">
        <v>7</v>
      </c>
      <c r="W1105" s="45">
        <v>1188.6300000000001</v>
      </c>
      <c r="X1105" s="1">
        <v>89218</v>
      </c>
      <c r="Y1105" s="1">
        <f>DataSheet!$E273-DataSheet!$D273</f>
        <v>6.4600000000000009</v>
      </c>
      <c r="Z1105" s="1" t="str">
        <f>_xlfn.IFS(DataSheet!$O273="Central","Chris",DataSheet!$O273="East","Erin",DataSheet!$O273="South","Sam",DataSheet!$O273="West","William")</f>
        <v>Chris</v>
      </c>
    </row>
    <row r="1106" spans="1:26" ht="15" x14ac:dyDescent="0.25">
      <c r="A1106" s="1">
        <v>2456</v>
      </c>
      <c r="B1106" s="1" t="s">
        <v>716</v>
      </c>
      <c r="C1106" s="1" t="s">
        <v>39</v>
      </c>
      <c r="D1106" s="1">
        <v>0.02</v>
      </c>
      <c r="E1106" s="1">
        <v>92.23</v>
      </c>
      <c r="F1106" s="1">
        <v>39.61</v>
      </c>
      <c r="G1106" s="1" t="s">
        <v>89</v>
      </c>
      <c r="H1106" s="1" t="s">
        <v>73</v>
      </c>
      <c r="I1106" s="1" t="s">
        <v>30</v>
      </c>
      <c r="J1106" s="1" t="s">
        <v>128</v>
      </c>
      <c r="K1106" s="1" t="s">
        <v>146</v>
      </c>
      <c r="L1106" s="1" t="s">
        <v>719</v>
      </c>
      <c r="M1106" s="1">
        <v>0.67</v>
      </c>
      <c r="N1106" s="1" t="s">
        <v>34</v>
      </c>
      <c r="O1106" s="1" t="s">
        <v>35</v>
      </c>
      <c r="P1106" s="1" t="s">
        <v>166</v>
      </c>
      <c r="Q1106" s="1" t="s">
        <v>718</v>
      </c>
      <c r="R1106" s="1">
        <v>36608</v>
      </c>
      <c r="S1106" s="2">
        <v>42026</v>
      </c>
      <c r="T1106" s="2">
        <v>42027</v>
      </c>
      <c r="U1106" s="1">
        <v>-905.99040000000002</v>
      </c>
      <c r="V1106" s="1">
        <v>11</v>
      </c>
      <c r="W1106" s="45">
        <v>1009.93</v>
      </c>
      <c r="X1106" s="1">
        <v>89218</v>
      </c>
      <c r="Y1106" s="1">
        <f>DataSheet!$E274-DataSheet!$D274</f>
        <v>125.94999999999999</v>
      </c>
      <c r="Z1106" s="1" t="str">
        <f>_xlfn.IFS(DataSheet!$O274="Central","Chris",DataSheet!$O274="East","Erin",DataSheet!$O274="South","Sam",DataSheet!$O274="West","William")</f>
        <v>Chris</v>
      </c>
    </row>
    <row r="1107" spans="1:26" ht="15" x14ac:dyDescent="0.25">
      <c r="A1107" s="1">
        <v>2209</v>
      </c>
      <c r="B1107" s="1" t="s">
        <v>723</v>
      </c>
      <c r="C1107" s="1" t="s">
        <v>49</v>
      </c>
      <c r="D1107" s="1">
        <v>0.06</v>
      </c>
      <c r="E1107" s="1">
        <v>6.98</v>
      </c>
      <c r="F1107" s="1">
        <v>1.6</v>
      </c>
      <c r="G1107" s="1" t="s">
        <v>40</v>
      </c>
      <c r="H1107" s="1" t="s">
        <v>73</v>
      </c>
      <c r="I1107" s="1" t="s">
        <v>50</v>
      </c>
      <c r="J1107" s="1" t="s">
        <v>90</v>
      </c>
      <c r="K1107" s="1" t="s">
        <v>52</v>
      </c>
      <c r="L1107" s="1" t="s">
        <v>724</v>
      </c>
      <c r="M1107" s="1">
        <v>0.38</v>
      </c>
      <c r="N1107" s="1" t="s">
        <v>34</v>
      </c>
      <c r="O1107" s="1" t="s">
        <v>35</v>
      </c>
      <c r="P1107" s="1" t="s">
        <v>77</v>
      </c>
      <c r="Q1107" s="1" t="s">
        <v>462</v>
      </c>
      <c r="R1107" s="1">
        <v>30337</v>
      </c>
      <c r="S1107" s="2">
        <v>42026</v>
      </c>
      <c r="T1107" s="2">
        <v>42033</v>
      </c>
      <c r="U1107" s="1">
        <v>-98.055999999999997</v>
      </c>
      <c r="V1107" s="1">
        <v>12</v>
      </c>
      <c r="W1107" s="45">
        <v>83.93</v>
      </c>
      <c r="X1107" s="1">
        <v>88030</v>
      </c>
      <c r="Y1107" s="1">
        <f>DataSheet!$E276-DataSheet!$D276</f>
        <v>2.8000000000000003</v>
      </c>
      <c r="Z1107" s="1" t="str">
        <f>_xlfn.IFS(DataSheet!$O276="Central","Chris",DataSheet!$O276="East","Erin",DataSheet!$O276="South","Sam",DataSheet!$O276="West","William")</f>
        <v>Chris</v>
      </c>
    </row>
    <row r="1108" spans="1:26" ht="15" x14ac:dyDescent="0.25">
      <c r="A1108" s="1">
        <v>2873</v>
      </c>
      <c r="B1108" s="1" t="s">
        <v>730</v>
      </c>
      <c r="C1108" s="1" t="s">
        <v>118</v>
      </c>
      <c r="D1108" s="1">
        <v>7.0000000000000007E-2</v>
      </c>
      <c r="E1108" s="1">
        <v>2.89</v>
      </c>
      <c r="F1108" s="1">
        <v>0.5</v>
      </c>
      <c r="G1108" s="1" t="s">
        <v>40</v>
      </c>
      <c r="H1108" s="1" t="s">
        <v>29</v>
      </c>
      <c r="I1108" s="1" t="s">
        <v>50</v>
      </c>
      <c r="J1108" s="1" t="s">
        <v>154</v>
      </c>
      <c r="K1108" s="1" t="s">
        <v>75</v>
      </c>
      <c r="L1108" s="1" t="s">
        <v>731</v>
      </c>
      <c r="M1108" s="1">
        <v>0.38</v>
      </c>
      <c r="N1108" s="1" t="s">
        <v>34</v>
      </c>
      <c r="O1108" s="1" t="s">
        <v>35</v>
      </c>
      <c r="P1108" s="1" t="s">
        <v>125</v>
      </c>
      <c r="Q1108" s="1" t="s">
        <v>732</v>
      </c>
      <c r="R1108" s="1">
        <v>33012</v>
      </c>
      <c r="S1108" s="2">
        <v>42026</v>
      </c>
      <c r="T1108" s="2">
        <v>42028</v>
      </c>
      <c r="U1108" s="1">
        <v>441.59399999999999</v>
      </c>
      <c r="V1108" s="1">
        <v>12</v>
      </c>
      <c r="W1108" s="45">
        <v>33.020000000000003</v>
      </c>
      <c r="X1108" s="1">
        <v>89872</v>
      </c>
      <c r="Y1108" s="1">
        <f>DataSheet!$E279-DataSheet!$D279</f>
        <v>9.09</v>
      </c>
      <c r="Z1108" s="1" t="str">
        <f>_xlfn.IFS(DataSheet!$O279="Central","Chris",DataSheet!$O279="East","Erin",DataSheet!$O279="South","Sam",DataSheet!$O279="West","William")</f>
        <v>Chris</v>
      </c>
    </row>
    <row r="1109" spans="1:26" ht="15" x14ac:dyDescent="0.25">
      <c r="A1109" s="1">
        <v>2873</v>
      </c>
      <c r="B1109" s="1" t="s">
        <v>730</v>
      </c>
      <c r="C1109" s="1" t="s">
        <v>118</v>
      </c>
      <c r="D1109" s="1">
        <v>0</v>
      </c>
      <c r="E1109" s="1">
        <v>217.85</v>
      </c>
      <c r="F1109" s="1">
        <v>29.1</v>
      </c>
      <c r="G1109" s="1" t="s">
        <v>28</v>
      </c>
      <c r="H1109" s="1" t="s">
        <v>29</v>
      </c>
      <c r="I1109" s="1" t="s">
        <v>30</v>
      </c>
      <c r="J1109" s="1" t="s">
        <v>31</v>
      </c>
      <c r="K1109" s="1" t="s">
        <v>32</v>
      </c>
      <c r="L1109" s="1" t="s">
        <v>733</v>
      </c>
      <c r="M1109" s="1">
        <v>0.68</v>
      </c>
      <c r="N1109" s="1" t="s">
        <v>34</v>
      </c>
      <c r="O1109" s="1" t="s">
        <v>35</v>
      </c>
      <c r="P1109" s="1" t="s">
        <v>125</v>
      </c>
      <c r="Q1109" s="1" t="s">
        <v>732</v>
      </c>
      <c r="R1109" s="1">
        <v>33012</v>
      </c>
      <c r="S1109" s="2">
        <v>42026</v>
      </c>
      <c r="T1109" s="2">
        <v>42027</v>
      </c>
      <c r="U1109" s="1">
        <v>394.17</v>
      </c>
      <c r="V1109" s="1">
        <v>10</v>
      </c>
      <c r="W1109" s="45">
        <v>2273.1</v>
      </c>
      <c r="X1109" s="1">
        <v>89872</v>
      </c>
      <c r="Y1109" s="1">
        <f>DataSheet!$E280-DataSheet!$D280</f>
        <v>12.58</v>
      </c>
      <c r="Z1109" s="1" t="str">
        <f>_xlfn.IFS(DataSheet!$O280="Central","Chris",DataSheet!$O280="East","Erin",DataSheet!$O280="South","Sam",DataSheet!$O280="West","William")</f>
        <v>Chris</v>
      </c>
    </row>
    <row r="1110" spans="1:26" ht="15" x14ac:dyDescent="0.25">
      <c r="A1110" s="1">
        <v>1693</v>
      </c>
      <c r="B1110" s="1" t="s">
        <v>740</v>
      </c>
      <c r="C1110" s="1" t="s">
        <v>72</v>
      </c>
      <c r="D1110" s="1">
        <v>7.0000000000000007E-2</v>
      </c>
      <c r="E1110" s="1">
        <v>30.98</v>
      </c>
      <c r="F1110" s="1">
        <v>5.76</v>
      </c>
      <c r="G1110" s="1" t="s">
        <v>40</v>
      </c>
      <c r="H1110" s="1" t="s">
        <v>41</v>
      </c>
      <c r="I1110" s="1" t="s">
        <v>50</v>
      </c>
      <c r="J1110" s="1" t="s">
        <v>90</v>
      </c>
      <c r="K1110" s="1" t="s">
        <v>75</v>
      </c>
      <c r="L1110" s="1" t="s">
        <v>741</v>
      </c>
      <c r="M1110" s="1">
        <v>0.4</v>
      </c>
      <c r="N1110" s="1" t="s">
        <v>34</v>
      </c>
      <c r="O1110" s="1" t="s">
        <v>35</v>
      </c>
      <c r="P1110" s="1" t="s">
        <v>244</v>
      </c>
      <c r="Q1110" s="1" t="s">
        <v>742</v>
      </c>
      <c r="R1110" s="1">
        <v>20190</v>
      </c>
      <c r="S1110" s="2">
        <v>42027</v>
      </c>
      <c r="T1110" s="2">
        <v>42029</v>
      </c>
      <c r="U1110" s="1">
        <v>-28.797999999999998</v>
      </c>
      <c r="V1110" s="1">
        <v>11</v>
      </c>
      <c r="W1110" s="45">
        <v>343.79</v>
      </c>
      <c r="X1110" s="1">
        <v>90189</v>
      </c>
      <c r="Y1110" s="1">
        <f>DataSheet!$E283-DataSheet!$D283</f>
        <v>1500.92</v>
      </c>
      <c r="Z1110" s="1" t="str">
        <f>_xlfn.IFS(DataSheet!$O283="Central","Chris",DataSheet!$O283="East","Erin",DataSheet!$O283="South","Sam",DataSheet!$O283="West","William")</f>
        <v>Chris</v>
      </c>
    </row>
    <row r="1111" spans="1:26" ht="15" x14ac:dyDescent="0.25">
      <c r="A1111" s="1">
        <v>1997</v>
      </c>
      <c r="B1111" s="1" t="s">
        <v>776</v>
      </c>
      <c r="C1111" s="1" t="s">
        <v>72</v>
      </c>
      <c r="D1111" s="1">
        <v>0.1</v>
      </c>
      <c r="E1111" s="1">
        <v>125.99</v>
      </c>
      <c r="F1111" s="1">
        <v>8.99</v>
      </c>
      <c r="G1111" s="1" t="s">
        <v>40</v>
      </c>
      <c r="H1111" s="1" t="s">
        <v>41</v>
      </c>
      <c r="I1111" s="1" t="s">
        <v>42</v>
      </c>
      <c r="J1111" s="1" t="s">
        <v>137</v>
      </c>
      <c r="K1111" s="1" t="s">
        <v>75</v>
      </c>
      <c r="L1111" s="1" t="s">
        <v>777</v>
      </c>
      <c r="M1111" s="1">
        <v>0.56999999999999995</v>
      </c>
      <c r="N1111" s="1" t="s">
        <v>34</v>
      </c>
      <c r="O1111" s="1" t="s">
        <v>35</v>
      </c>
      <c r="P1111" s="1" t="s">
        <v>273</v>
      </c>
      <c r="Q1111" s="1" t="s">
        <v>274</v>
      </c>
      <c r="R1111" s="1">
        <v>29915</v>
      </c>
      <c r="S1111" s="2">
        <v>42029</v>
      </c>
      <c r="T1111" s="2">
        <v>42032</v>
      </c>
      <c r="U1111" s="1">
        <v>17.652000000000001</v>
      </c>
      <c r="V1111" s="1">
        <v>4</v>
      </c>
      <c r="W1111" s="45">
        <v>408.66</v>
      </c>
      <c r="X1111" s="1">
        <v>90333</v>
      </c>
      <c r="Y1111" s="1">
        <f>DataSheet!$E298-DataSheet!$D298</f>
        <v>46.81</v>
      </c>
      <c r="Z1111" s="1" t="str">
        <f>_xlfn.IFS(DataSheet!$O298="Central","Chris",DataSheet!$O298="East","Erin",DataSheet!$O298="South","Sam",DataSheet!$O298="West","William")</f>
        <v>Chris</v>
      </c>
    </row>
    <row r="1112" spans="1:26" ht="15" x14ac:dyDescent="0.25">
      <c r="A1112" s="1">
        <v>3154</v>
      </c>
      <c r="B1112" s="1" t="s">
        <v>783</v>
      </c>
      <c r="C1112" s="1" t="s">
        <v>39</v>
      </c>
      <c r="D1112" s="1">
        <v>0.08</v>
      </c>
      <c r="E1112" s="1">
        <v>150.97999999999999</v>
      </c>
      <c r="F1112" s="1">
        <v>13.99</v>
      </c>
      <c r="G1112" s="1" t="s">
        <v>89</v>
      </c>
      <c r="H1112" s="1" t="s">
        <v>96</v>
      </c>
      <c r="I1112" s="1" t="s">
        <v>42</v>
      </c>
      <c r="J1112" s="1" t="s">
        <v>58</v>
      </c>
      <c r="K1112" s="1" t="s">
        <v>146</v>
      </c>
      <c r="L1112" s="1" t="s">
        <v>784</v>
      </c>
      <c r="M1112" s="1">
        <v>0.38</v>
      </c>
      <c r="N1112" s="1" t="s">
        <v>34</v>
      </c>
      <c r="O1112" s="1" t="s">
        <v>35</v>
      </c>
      <c r="P1112" s="1" t="s">
        <v>125</v>
      </c>
      <c r="Q1112" s="1" t="s">
        <v>785</v>
      </c>
      <c r="R1112" s="1">
        <v>33710</v>
      </c>
      <c r="S1112" s="2">
        <v>42030</v>
      </c>
      <c r="T1112" s="2">
        <v>42031</v>
      </c>
      <c r="U1112" s="1">
        <v>-3.948</v>
      </c>
      <c r="V1112" s="1">
        <v>8</v>
      </c>
      <c r="W1112" s="45">
        <v>1183.82</v>
      </c>
      <c r="X1112" s="1">
        <v>86899</v>
      </c>
      <c r="Y1112" s="1">
        <f>DataSheet!$E301-DataSheet!$D301</f>
        <v>14.72</v>
      </c>
      <c r="Z1112" s="1" t="str">
        <f>_xlfn.IFS(DataSheet!$O301="Central","Chris",DataSheet!$O301="East","Erin",DataSheet!$O301="South","Sam",DataSheet!$O301="West","William")</f>
        <v>Chris</v>
      </c>
    </row>
    <row r="1113" spans="1:26" ht="15" x14ac:dyDescent="0.25">
      <c r="A1113" s="1">
        <v>3155</v>
      </c>
      <c r="B1113" s="1" t="s">
        <v>644</v>
      </c>
      <c r="C1113" s="1" t="s">
        <v>39</v>
      </c>
      <c r="D1113" s="1">
        <v>0.03</v>
      </c>
      <c r="E1113" s="1">
        <v>25.98</v>
      </c>
      <c r="F1113" s="1">
        <v>14.36</v>
      </c>
      <c r="G1113" s="1" t="s">
        <v>28</v>
      </c>
      <c r="H1113" s="1" t="s">
        <v>96</v>
      </c>
      <c r="I1113" s="1" t="s">
        <v>30</v>
      </c>
      <c r="J1113" s="1" t="s">
        <v>111</v>
      </c>
      <c r="K1113" s="1" t="s">
        <v>59</v>
      </c>
      <c r="L1113" s="1" t="s">
        <v>786</v>
      </c>
      <c r="M1113" s="1">
        <v>0.6</v>
      </c>
      <c r="N1113" s="1" t="s">
        <v>34</v>
      </c>
      <c r="O1113" s="1" t="s">
        <v>35</v>
      </c>
      <c r="P1113" s="1" t="s">
        <v>125</v>
      </c>
      <c r="Q1113" s="1" t="s">
        <v>334</v>
      </c>
      <c r="R1113" s="1">
        <v>32771</v>
      </c>
      <c r="S1113" s="2">
        <v>42030</v>
      </c>
      <c r="T1113" s="2">
        <v>42031</v>
      </c>
      <c r="U1113" s="1">
        <v>57.545999999999999</v>
      </c>
      <c r="V1113" s="1">
        <v>4</v>
      </c>
      <c r="W1113" s="45">
        <v>107.66</v>
      </c>
      <c r="X1113" s="1">
        <v>86899</v>
      </c>
      <c r="Y1113" s="1">
        <f>DataSheet!$E302-DataSheet!$D302</f>
        <v>140.94999999999999</v>
      </c>
      <c r="Z1113" s="1" t="str">
        <f>_xlfn.IFS(DataSheet!$O302="Central","Chris",DataSheet!$O302="East","Erin",DataSheet!$O302="South","Sam",DataSheet!$O302="West","William")</f>
        <v>Chris</v>
      </c>
    </row>
    <row r="1114" spans="1:26" ht="15" x14ac:dyDescent="0.25">
      <c r="A1114" s="1">
        <v>3155</v>
      </c>
      <c r="B1114" s="1" t="s">
        <v>644</v>
      </c>
      <c r="C1114" s="1" t="s">
        <v>39</v>
      </c>
      <c r="D1114" s="1">
        <v>0.1</v>
      </c>
      <c r="E1114" s="1">
        <v>32.479999999999997</v>
      </c>
      <c r="F1114" s="1">
        <v>35</v>
      </c>
      <c r="G1114" s="1" t="s">
        <v>40</v>
      </c>
      <c r="H1114" s="1" t="s">
        <v>96</v>
      </c>
      <c r="I1114" s="1" t="s">
        <v>50</v>
      </c>
      <c r="J1114" s="1" t="s">
        <v>80</v>
      </c>
      <c r="K1114" s="1" t="s">
        <v>66</v>
      </c>
      <c r="L1114" s="1" t="s">
        <v>787</v>
      </c>
      <c r="M1114" s="1">
        <v>0.81</v>
      </c>
      <c r="N1114" s="1" t="s">
        <v>34</v>
      </c>
      <c r="O1114" s="1" t="s">
        <v>35</v>
      </c>
      <c r="P1114" s="1" t="s">
        <v>125</v>
      </c>
      <c r="Q1114" s="1" t="s">
        <v>334</v>
      </c>
      <c r="R1114" s="1">
        <v>32771</v>
      </c>
      <c r="S1114" s="2">
        <v>42030</v>
      </c>
      <c r="T1114" s="2">
        <v>42031</v>
      </c>
      <c r="U1114" s="1">
        <v>-333.42540000000002</v>
      </c>
      <c r="V1114" s="1">
        <v>10</v>
      </c>
      <c r="W1114" s="45">
        <v>318.83</v>
      </c>
      <c r="X1114" s="1">
        <v>86899</v>
      </c>
      <c r="Y1114" s="1">
        <f>DataSheet!$E303-DataSheet!$D303</f>
        <v>65.91</v>
      </c>
      <c r="Z1114" s="1" t="str">
        <f>_xlfn.IFS(DataSheet!$O303="Central","Chris",DataSheet!$O303="East","Erin",DataSheet!$O303="South","Sam",DataSheet!$O303="West","William")</f>
        <v>Chris</v>
      </c>
    </row>
    <row r="1115" spans="1:26" ht="15" x14ac:dyDescent="0.25">
      <c r="A1115" s="1">
        <v>2254</v>
      </c>
      <c r="B1115" s="1" t="s">
        <v>827</v>
      </c>
      <c r="C1115" s="1" t="s">
        <v>49</v>
      </c>
      <c r="D1115" s="1">
        <v>0.1</v>
      </c>
      <c r="E1115" s="1">
        <v>6.3</v>
      </c>
      <c r="F1115" s="1">
        <v>0.5</v>
      </c>
      <c r="G1115" s="1" t="s">
        <v>40</v>
      </c>
      <c r="H1115" s="1" t="s">
        <v>96</v>
      </c>
      <c r="I1115" s="1" t="s">
        <v>50</v>
      </c>
      <c r="J1115" s="1" t="s">
        <v>154</v>
      </c>
      <c r="K1115" s="1" t="s">
        <v>75</v>
      </c>
      <c r="L1115" s="1" t="s">
        <v>828</v>
      </c>
      <c r="M1115" s="1">
        <v>0.39</v>
      </c>
      <c r="N1115" s="1" t="s">
        <v>34</v>
      </c>
      <c r="O1115" s="1" t="s">
        <v>35</v>
      </c>
      <c r="P1115" s="1" t="s">
        <v>390</v>
      </c>
      <c r="Q1115" s="1" t="s">
        <v>829</v>
      </c>
      <c r="R1115" s="1">
        <v>42003</v>
      </c>
      <c r="S1115" s="2">
        <v>42031</v>
      </c>
      <c r="T1115" s="2">
        <v>42036</v>
      </c>
      <c r="U1115" s="1">
        <v>-464.28199999999998</v>
      </c>
      <c r="V1115" s="1">
        <v>12</v>
      </c>
      <c r="W1115" s="45">
        <v>68.72</v>
      </c>
      <c r="X1115" s="1">
        <v>89278</v>
      </c>
      <c r="Y1115" s="1">
        <f>DataSheet!$E321-DataSheet!$D321</f>
        <v>5.5100000000000007</v>
      </c>
      <c r="Z1115" s="1" t="str">
        <f>_xlfn.IFS(DataSheet!$O321="Central","Chris",DataSheet!$O321="East","Erin",DataSheet!$O321="South","Sam",DataSheet!$O321="West","William")</f>
        <v>Chris</v>
      </c>
    </row>
    <row r="1116" spans="1:26" ht="15" x14ac:dyDescent="0.25">
      <c r="A1116" s="1">
        <v>3347</v>
      </c>
      <c r="B1116" s="1" t="s">
        <v>267</v>
      </c>
      <c r="C1116" s="1" t="s">
        <v>118</v>
      </c>
      <c r="D1116" s="1">
        <v>0.02</v>
      </c>
      <c r="E1116" s="1">
        <v>110.99</v>
      </c>
      <c r="F1116" s="1">
        <v>2.5</v>
      </c>
      <c r="G1116" s="1" t="s">
        <v>40</v>
      </c>
      <c r="H1116" s="1" t="s">
        <v>41</v>
      </c>
      <c r="I1116" s="1" t="s">
        <v>42</v>
      </c>
      <c r="J1116" s="1" t="s">
        <v>137</v>
      </c>
      <c r="K1116" s="1" t="s">
        <v>75</v>
      </c>
      <c r="L1116" s="1" t="s">
        <v>138</v>
      </c>
      <c r="M1116" s="1">
        <v>0.56999999999999995</v>
      </c>
      <c r="N1116" s="1" t="s">
        <v>34</v>
      </c>
      <c r="O1116" s="1" t="s">
        <v>35</v>
      </c>
      <c r="P1116" s="1" t="s">
        <v>125</v>
      </c>
      <c r="Q1116" s="1" t="s">
        <v>269</v>
      </c>
      <c r="R1116" s="1">
        <v>33411</v>
      </c>
      <c r="S1116" s="2">
        <v>42031</v>
      </c>
      <c r="T1116" s="2">
        <v>42033</v>
      </c>
      <c r="U1116" s="1">
        <v>-39.808999999999997</v>
      </c>
      <c r="V1116" s="1">
        <v>1</v>
      </c>
      <c r="W1116" s="45">
        <v>94.3</v>
      </c>
      <c r="X1116" s="1">
        <v>89356</v>
      </c>
      <c r="Y1116" s="1">
        <f>DataSheet!$E323-DataSheet!$D323</f>
        <v>370.95000000000005</v>
      </c>
      <c r="Z1116" s="1" t="str">
        <f>_xlfn.IFS(DataSheet!$O323="Central","Chris",DataSheet!$O323="East","Erin",DataSheet!$O323="South","Sam",DataSheet!$O323="West","William")</f>
        <v>Chris</v>
      </c>
    </row>
    <row r="1117" spans="1:26" ht="15" x14ac:dyDescent="0.25">
      <c r="A1117" s="1">
        <v>1351</v>
      </c>
      <c r="B1117" s="1" t="s">
        <v>836</v>
      </c>
      <c r="C1117" s="1" t="s">
        <v>72</v>
      </c>
      <c r="D1117" s="1">
        <v>0.1</v>
      </c>
      <c r="E1117" s="1">
        <v>110.99</v>
      </c>
      <c r="F1117" s="1">
        <v>8.99</v>
      </c>
      <c r="G1117" s="1" t="s">
        <v>89</v>
      </c>
      <c r="H1117" s="1" t="s">
        <v>73</v>
      </c>
      <c r="I1117" s="1" t="s">
        <v>42</v>
      </c>
      <c r="J1117" s="1" t="s">
        <v>137</v>
      </c>
      <c r="K1117" s="1" t="s">
        <v>75</v>
      </c>
      <c r="L1117" s="1" t="s">
        <v>837</v>
      </c>
      <c r="M1117" s="1">
        <v>0.56999999999999995</v>
      </c>
      <c r="N1117" s="1" t="s">
        <v>34</v>
      </c>
      <c r="O1117" s="1" t="s">
        <v>35</v>
      </c>
      <c r="P1117" s="1" t="s">
        <v>125</v>
      </c>
      <c r="Q1117" s="1" t="s">
        <v>838</v>
      </c>
      <c r="R1117" s="1">
        <v>33063</v>
      </c>
      <c r="S1117" s="2">
        <v>42031</v>
      </c>
      <c r="T1117" s="2">
        <v>42033</v>
      </c>
      <c r="U1117" s="1">
        <v>3285.48</v>
      </c>
      <c r="V1117" s="1">
        <v>7</v>
      </c>
      <c r="W1117" s="45">
        <v>627.78</v>
      </c>
      <c r="X1117" s="1">
        <v>88232</v>
      </c>
      <c r="Y1117" s="1">
        <f>DataSheet!$E329-DataSheet!$D329</f>
        <v>77.42</v>
      </c>
      <c r="Z1117" s="1" t="str">
        <f>_xlfn.IFS(DataSheet!$O329="Central","Chris",DataSheet!$O329="East","Erin",DataSheet!$O329="South","Sam",DataSheet!$O329="West","William")</f>
        <v>Chris</v>
      </c>
    </row>
    <row r="1118" spans="1:26" ht="15" x14ac:dyDescent="0.25">
      <c r="A1118" s="1">
        <v>1875</v>
      </c>
      <c r="B1118" s="1" t="s">
        <v>857</v>
      </c>
      <c r="C1118" s="1" t="s">
        <v>27</v>
      </c>
      <c r="D1118" s="1">
        <v>0.09</v>
      </c>
      <c r="E1118" s="1">
        <v>95.99</v>
      </c>
      <c r="F1118" s="1">
        <v>4.9000000000000004</v>
      </c>
      <c r="G1118" s="1" t="s">
        <v>40</v>
      </c>
      <c r="H1118" s="1" t="s">
        <v>41</v>
      </c>
      <c r="I1118" s="1" t="s">
        <v>42</v>
      </c>
      <c r="J1118" s="1" t="s">
        <v>137</v>
      </c>
      <c r="K1118" s="1" t="s">
        <v>75</v>
      </c>
      <c r="L1118" s="1" t="s">
        <v>770</v>
      </c>
      <c r="M1118" s="1">
        <v>0.56000000000000005</v>
      </c>
      <c r="N1118" s="1" t="s">
        <v>34</v>
      </c>
      <c r="O1118" s="1" t="s">
        <v>35</v>
      </c>
      <c r="P1118" s="1" t="s">
        <v>244</v>
      </c>
      <c r="Q1118" s="1" t="s">
        <v>858</v>
      </c>
      <c r="R1118" s="1">
        <v>23320</v>
      </c>
      <c r="S1118" s="2">
        <v>42033</v>
      </c>
      <c r="T1118" s="2">
        <v>42035</v>
      </c>
      <c r="U1118" s="1">
        <v>34.302</v>
      </c>
      <c r="V1118" s="1">
        <v>4</v>
      </c>
      <c r="W1118" s="45">
        <v>320.75</v>
      </c>
      <c r="X1118" s="1">
        <v>90899</v>
      </c>
      <c r="Y1118" s="1">
        <f>DataSheet!$E341-DataSheet!$D341</f>
        <v>3.75</v>
      </c>
      <c r="Z1118" s="1" t="str">
        <f>_xlfn.IFS(DataSheet!$O341="Central","Chris",DataSheet!$O341="East","Erin",DataSheet!$O341="South","Sam",DataSheet!$O341="West","William")</f>
        <v>Chris</v>
      </c>
    </row>
    <row r="1119" spans="1:26" ht="15" x14ac:dyDescent="0.25">
      <c r="A1119" s="1">
        <v>2062</v>
      </c>
      <c r="B1119" s="1" t="s">
        <v>868</v>
      </c>
      <c r="C1119" s="1" t="s">
        <v>118</v>
      </c>
      <c r="D1119" s="1">
        <v>0.02</v>
      </c>
      <c r="E1119" s="1">
        <v>420.98</v>
      </c>
      <c r="F1119" s="1">
        <v>19.989999999999998</v>
      </c>
      <c r="G1119" s="1" t="s">
        <v>40</v>
      </c>
      <c r="H1119" s="1" t="s">
        <v>96</v>
      </c>
      <c r="I1119" s="1" t="s">
        <v>50</v>
      </c>
      <c r="J1119" s="1" t="s">
        <v>74</v>
      </c>
      <c r="K1119" s="1" t="s">
        <v>75</v>
      </c>
      <c r="L1119" s="1" t="s">
        <v>869</v>
      </c>
      <c r="M1119" s="1">
        <v>0.35</v>
      </c>
      <c r="N1119" s="1" t="s">
        <v>34</v>
      </c>
      <c r="O1119" s="1" t="s">
        <v>35</v>
      </c>
      <c r="P1119" s="1" t="s">
        <v>244</v>
      </c>
      <c r="Q1119" s="1" t="s">
        <v>870</v>
      </c>
      <c r="R1119" s="1">
        <v>23111</v>
      </c>
      <c r="S1119" s="2">
        <v>42033</v>
      </c>
      <c r="T1119" s="2">
        <v>42036</v>
      </c>
      <c r="U1119" s="1">
        <v>-162.69399999999999</v>
      </c>
      <c r="V1119" s="1">
        <v>10</v>
      </c>
      <c r="W1119" s="45">
        <v>4249.37</v>
      </c>
      <c r="X1119" s="1">
        <v>87146</v>
      </c>
      <c r="Y1119" s="1">
        <f>DataSheet!$E347-DataSheet!$D347</f>
        <v>328.09</v>
      </c>
      <c r="Z1119" s="1" t="str">
        <f>_xlfn.IFS(DataSheet!$O347="Central","Chris",DataSheet!$O347="East","Erin",DataSheet!$O347="South","Sam",DataSheet!$O347="West","William")</f>
        <v>Chris</v>
      </c>
    </row>
    <row r="1120" spans="1:26" ht="15" x14ac:dyDescent="0.25">
      <c r="A1120" s="1">
        <v>2137</v>
      </c>
      <c r="B1120" s="1" t="s">
        <v>907</v>
      </c>
      <c r="C1120" s="1" t="s">
        <v>72</v>
      </c>
      <c r="D1120" s="1">
        <v>0</v>
      </c>
      <c r="E1120" s="1">
        <v>6.98</v>
      </c>
      <c r="F1120" s="1">
        <v>1.6</v>
      </c>
      <c r="G1120" s="1" t="s">
        <v>40</v>
      </c>
      <c r="H1120" s="1" t="s">
        <v>96</v>
      </c>
      <c r="I1120" s="1" t="s">
        <v>50</v>
      </c>
      <c r="J1120" s="1" t="s">
        <v>90</v>
      </c>
      <c r="K1120" s="1" t="s">
        <v>52</v>
      </c>
      <c r="L1120" s="1" t="s">
        <v>724</v>
      </c>
      <c r="M1120" s="1">
        <v>0.38</v>
      </c>
      <c r="N1120" s="1" t="s">
        <v>34</v>
      </c>
      <c r="O1120" s="1" t="s">
        <v>35</v>
      </c>
      <c r="P1120" s="1" t="s">
        <v>125</v>
      </c>
      <c r="Q1120" s="1" t="s">
        <v>908</v>
      </c>
      <c r="R1120" s="1">
        <v>33407</v>
      </c>
      <c r="S1120" s="2">
        <v>42035</v>
      </c>
      <c r="T1120" s="2">
        <v>42037</v>
      </c>
      <c r="U1120" s="1">
        <v>-343.86799999999999</v>
      </c>
      <c r="V1120" s="1">
        <v>9</v>
      </c>
      <c r="W1120" s="45">
        <v>64.48</v>
      </c>
      <c r="X1120" s="1">
        <v>86002</v>
      </c>
      <c r="Y1120" s="1">
        <f>DataSheet!$E367-DataSheet!$D367</f>
        <v>125.92999999999999</v>
      </c>
      <c r="Z1120" s="1" t="str">
        <f>_xlfn.IFS(DataSheet!$O367="Central","Chris",DataSheet!$O367="East","Erin",DataSheet!$O367="South","Sam",DataSheet!$O367="West","William")</f>
        <v>Chris</v>
      </c>
    </row>
    <row r="1121" spans="1:26" ht="15" x14ac:dyDescent="0.25">
      <c r="A1121" s="1">
        <v>2122</v>
      </c>
      <c r="B1121" s="1" t="s">
        <v>910</v>
      </c>
      <c r="C1121" s="1" t="s">
        <v>27</v>
      </c>
      <c r="D1121" s="1">
        <v>0.06</v>
      </c>
      <c r="E1121" s="1">
        <v>80.97</v>
      </c>
      <c r="F1121" s="1">
        <v>33.6</v>
      </c>
      <c r="G1121" s="1" t="s">
        <v>28</v>
      </c>
      <c r="H1121" s="1" t="s">
        <v>41</v>
      </c>
      <c r="I1121" s="1" t="s">
        <v>42</v>
      </c>
      <c r="J1121" s="1" t="s">
        <v>58</v>
      </c>
      <c r="K1121" s="1" t="s">
        <v>59</v>
      </c>
      <c r="L1121" s="1" t="s">
        <v>911</v>
      </c>
      <c r="M1121" s="1">
        <v>0.37</v>
      </c>
      <c r="N1121" s="1" t="s">
        <v>34</v>
      </c>
      <c r="O1121" s="1" t="s">
        <v>35</v>
      </c>
      <c r="P1121" s="1" t="s">
        <v>46</v>
      </c>
      <c r="Q1121" s="1" t="s">
        <v>912</v>
      </c>
      <c r="R1121" s="1">
        <v>72116</v>
      </c>
      <c r="S1121" s="2">
        <v>42036</v>
      </c>
      <c r="T1121" s="2">
        <v>42038</v>
      </c>
      <c r="U1121" s="1">
        <v>-15.1844</v>
      </c>
      <c r="V1121" s="1">
        <v>10</v>
      </c>
      <c r="W1121" s="45">
        <v>799.76</v>
      </c>
      <c r="X1121" s="1">
        <v>89664</v>
      </c>
      <c r="Y1121" s="1">
        <f>DataSheet!$E369-DataSheet!$D369</f>
        <v>4.5500000000000007</v>
      </c>
      <c r="Z1121" s="1" t="str">
        <f>_xlfn.IFS(DataSheet!$O369="Central","Chris",DataSheet!$O369="East","Erin",DataSheet!$O369="South","Sam",DataSheet!$O369="West","William")</f>
        <v>Chris</v>
      </c>
    </row>
    <row r="1122" spans="1:26" ht="15" x14ac:dyDescent="0.25">
      <c r="A1122" s="1">
        <v>2486</v>
      </c>
      <c r="B1122" s="1" t="s">
        <v>946</v>
      </c>
      <c r="C1122" s="1" t="s">
        <v>49</v>
      </c>
      <c r="D1122" s="1">
        <v>0</v>
      </c>
      <c r="E1122" s="1">
        <v>180.98</v>
      </c>
      <c r="F1122" s="1">
        <v>30</v>
      </c>
      <c r="G1122" s="1" t="s">
        <v>28</v>
      </c>
      <c r="H1122" s="1" t="s">
        <v>29</v>
      </c>
      <c r="I1122" s="1" t="s">
        <v>30</v>
      </c>
      <c r="J1122" s="1" t="s">
        <v>111</v>
      </c>
      <c r="K1122" s="1" t="s">
        <v>59</v>
      </c>
      <c r="L1122" s="1" t="s">
        <v>947</v>
      </c>
      <c r="M1122" s="1">
        <v>0.69</v>
      </c>
      <c r="N1122" s="1" t="s">
        <v>34</v>
      </c>
      <c r="O1122" s="1" t="s">
        <v>35</v>
      </c>
      <c r="P1122" s="1" t="s">
        <v>77</v>
      </c>
      <c r="Q1122" s="1" t="s">
        <v>948</v>
      </c>
      <c r="R1122" s="1">
        <v>30458</v>
      </c>
      <c r="S1122" s="2">
        <v>42038</v>
      </c>
      <c r="T1122" s="2">
        <v>42040</v>
      </c>
      <c r="U1122" s="1">
        <v>9.2040000000000006</v>
      </c>
      <c r="V1122" s="1">
        <v>11</v>
      </c>
      <c r="W1122" s="45">
        <v>2084.16</v>
      </c>
      <c r="X1122" s="1">
        <v>91416</v>
      </c>
      <c r="Y1122" s="1">
        <f>DataSheet!$E388-DataSheet!$D388</f>
        <v>30.86</v>
      </c>
      <c r="Z1122" s="1" t="str">
        <f>_xlfn.IFS(DataSheet!$O388="Central","Chris",DataSheet!$O388="East","Erin",DataSheet!$O388="South","Sam",DataSheet!$O388="West","William")</f>
        <v>Chris</v>
      </c>
    </row>
    <row r="1123" spans="1:26" ht="15" x14ac:dyDescent="0.25">
      <c r="A1123" s="1">
        <v>3053</v>
      </c>
      <c r="B1123" s="1" t="s">
        <v>949</v>
      </c>
      <c r="C1123" s="1" t="s">
        <v>118</v>
      </c>
      <c r="D1123" s="1">
        <v>0.06</v>
      </c>
      <c r="E1123" s="1">
        <v>125.99</v>
      </c>
      <c r="F1123" s="1">
        <v>2.5</v>
      </c>
      <c r="G1123" s="1" t="s">
        <v>40</v>
      </c>
      <c r="H1123" s="1" t="s">
        <v>96</v>
      </c>
      <c r="I1123" s="1" t="s">
        <v>42</v>
      </c>
      <c r="J1123" s="1" t="s">
        <v>137</v>
      </c>
      <c r="K1123" s="1" t="s">
        <v>75</v>
      </c>
      <c r="L1123" s="1" t="s">
        <v>950</v>
      </c>
      <c r="M1123" s="1">
        <v>0.6</v>
      </c>
      <c r="N1123" s="1" t="s">
        <v>34</v>
      </c>
      <c r="O1123" s="1" t="s">
        <v>35</v>
      </c>
      <c r="P1123" s="1" t="s">
        <v>390</v>
      </c>
      <c r="Q1123" s="1" t="s">
        <v>951</v>
      </c>
      <c r="R1123" s="1">
        <v>42071</v>
      </c>
      <c r="S1123" s="2">
        <v>42038</v>
      </c>
      <c r="T1123" s="2">
        <v>42040</v>
      </c>
      <c r="U1123" s="1">
        <v>402.06599999999997</v>
      </c>
      <c r="V1123" s="1">
        <v>11</v>
      </c>
      <c r="W1123" s="45">
        <v>1173.76</v>
      </c>
      <c r="X1123" s="1">
        <v>86662</v>
      </c>
      <c r="Y1123" s="1">
        <f>DataSheet!$E389-DataSheet!$D389</f>
        <v>297.43</v>
      </c>
      <c r="Z1123" s="1" t="str">
        <f>_xlfn.IFS(DataSheet!$O389="Central","Chris",DataSheet!$O389="East","Erin",DataSheet!$O389="South","Sam",DataSheet!$O389="West","William")</f>
        <v>Chris</v>
      </c>
    </row>
    <row r="1124" spans="1:26" ht="15" x14ac:dyDescent="0.25">
      <c r="A1124" s="1">
        <v>1363</v>
      </c>
      <c r="B1124" s="1" t="s">
        <v>968</v>
      </c>
      <c r="C1124" s="1" t="s">
        <v>118</v>
      </c>
      <c r="D1124" s="1">
        <v>0.05</v>
      </c>
      <c r="E1124" s="1">
        <v>12.97</v>
      </c>
      <c r="F1124" s="1">
        <v>1.49</v>
      </c>
      <c r="G1124" s="1" t="s">
        <v>40</v>
      </c>
      <c r="H1124" s="1" t="s">
        <v>41</v>
      </c>
      <c r="I1124" s="1" t="s">
        <v>50</v>
      </c>
      <c r="J1124" s="1" t="s">
        <v>74</v>
      </c>
      <c r="K1124" s="1" t="s">
        <v>75</v>
      </c>
      <c r="L1124" s="1" t="s">
        <v>928</v>
      </c>
      <c r="M1124" s="1">
        <v>0.35</v>
      </c>
      <c r="N1124" s="1" t="s">
        <v>34</v>
      </c>
      <c r="O1124" s="1" t="s">
        <v>35</v>
      </c>
      <c r="P1124" s="1" t="s">
        <v>125</v>
      </c>
      <c r="Q1124" s="1" t="s">
        <v>969</v>
      </c>
      <c r="R1124" s="1">
        <v>32707</v>
      </c>
      <c r="S1124" s="2">
        <v>42039</v>
      </c>
      <c r="T1124" s="2">
        <v>42041</v>
      </c>
      <c r="U1124" s="1">
        <v>5.4660000000000002</v>
      </c>
      <c r="V1124" s="1">
        <v>2</v>
      </c>
      <c r="W1124" s="45">
        <v>26.37</v>
      </c>
      <c r="X1124" s="1">
        <v>89993</v>
      </c>
      <c r="Y1124" s="1">
        <f>DataSheet!$E401-DataSheet!$D401</f>
        <v>68.73</v>
      </c>
      <c r="Z1124" s="1" t="str">
        <f>_xlfn.IFS(DataSheet!$O401="Central","Chris",DataSheet!$O401="East","Erin",DataSheet!$O401="South","Sam",DataSheet!$O401="West","William")</f>
        <v>Chris</v>
      </c>
    </row>
    <row r="1125" spans="1:26" ht="15" x14ac:dyDescent="0.25">
      <c r="A1125" s="1">
        <v>1363</v>
      </c>
      <c r="B1125" s="1" t="s">
        <v>968</v>
      </c>
      <c r="C1125" s="1" t="s">
        <v>118</v>
      </c>
      <c r="D1125" s="1">
        <v>0.06</v>
      </c>
      <c r="E1125" s="1">
        <v>5.81</v>
      </c>
      <c r="F1125" s="1">
        <v>3.37</v>
      </c>
      <c r="G1125" s="1" t="s">
        <v>40</v>
      </c>
      <c r="H1125" s="1" t="s">
        <v>41</v>
      </c>
      <c r="I1125" s="1" t="s">
        <v>50</v>
      </c>
      <c r="J1125" s="1" t="s">
        <v>178</v>
      </c>
      <c r="K1125" s="1" t="s">
        <v>52</v>
      </c>
      <c r="L1125" s="1" t="s">
        <v>970</v>
      </c>
      <c r="M1125" s="1">
        <v>0.54</v>
      </c>
      <c r="N1125" s="1" t="s">
        <v>34</v>
      </c>
      <c r="O1125" s="1" t="s">
        <v>35</v>
      </c>
      <c r="P1125" s="1" t="s">
        <v>125</v>
      </c>
      <c r="Q1125" s="1" t="s">
        <v>969</v>
      </c>
      <c r="R1125" s="1">
        <v>32707</v>
      </c>
      <c r="S1125" s="2">
        <v>42039</v>
      </c>
      <c r="T1125" s="2">
        <v>42041</v>
      </c>
      <c r="U1125" s="1">
        <v>-149.1182</v>
      </c>
      <c r="V1125" s="1">
        <v>9</v>
      </c>
      <c r="W1125" s="45">
        <v>53.44</v>
      </c>
      <c r="X1125" s="1">
        <v>89993</v>
      </c>
      <c r="Y1125" s="1">
        <f>DataSheet!$E402-DataSheet!$D402</f>
        <v>417.38</v>
      </c>
      <c r="Z1125" s="1" t="str">
        <f>_xlfn.IFS(DataSheet!$O402="Central","Chris",DataSheet!$O402="East","Erin",DataSheet!$O402="South","Sam",DataSheet!$O402="West","William")</f>
        <v>Chris</v>
      </c>
    </row>
    <row r="1126" spans="1:26" ht="15" x14ac:dyDescent="0.25">
      <c r="A1126" s="1">
        <v>1499</v>
      </c>
      <c r="B1126" s="1" t="s">
        <v>971</v>
      </c>
      <c r="C1126" s="1" t="s">
        <v>118</v>
      </c>
      <c r="D1126" s="1">
        <v>0.05</v>
      </c>
      <c r="E1126" s="1">
        <v>2.16</v>
      </c>
      <c r="F1126" s="1">
        <v>6.05</v>
      </c>
      <c r="G1126" s="1" t="s">
        <v>40</v>
      </c>
      <c r="H1126" s="1" t="s">
        <v>73</v>
      </c>
      <c r="I1126" s="1" t="s">
        <v>50</v>
      </c>
      <c r="J1126" s="1" t="s">
        <v>74</v>
      </c>
      <c r="K1126" s="1" t="s">
        <v>75</v>
      </c>
      <c r="L1126" s="1" t="s">
        <v>898</v>
      </c>
      <c r="M1126" s="1">
        <v>0.37</v>
      </c>
      <c r="N1126" s="1" t="s">
        <v>34</v>
      </c>
      <c r="O1126" s="1" t="s">
        <v>35</v>
      </c>
      <c r="P1126" s="1" t="s">
        <v>125</v>
      </c>
      <c r="Q1126" s="1" t="s">
        <v>972</v>
      </c>
      <c r="R1126" s="1">
        <v>33134</v>
      </c>
      <c r="S1126" s="2">
        <v>42039</v>
      </c>
      <c r="T1126" s="2">
        <v>42040</v>
      </c>
      <c r="U1126" s="1">
        <v>-298.88600000000002</v>
      </c>
      <c r="V1126" s="1">
        <v>8</v>
      </c>
      <c r="W1126" s="45">
        <v>18.59</v>
      </c>
      <c r="X1126" s="1">
        <v>90731</v>
      </c>
      <c r="Y1126" s="1">
        <f>DataSheet!$E403-DataSheet!$D403</f>
        <v>15.3</v>
      </c>
      <c r="Z1126" s="1" t="str">
        <f>_xlfn.IFS(DataSheet!$O403="Central","Chris",DataSheet!$O403="East","Erin",DataSheet!$O403="South","Sam",DataSheet!$O403="West","William")</f>
        <v>Chris</v>
      </c>
    </row>
    <row r="1127" spans="1:26" ht="15" x14ac:dyDescent="0.25">
      <c r="A1127" s="1">
        <v>1499</v>
      </c>
      <c r="B1127" s="1" t="s">
        <v>971</v>
      </c>
      <c r="C1127" s="1" t="s">
        <v>118</v>
      </c>
      <c r="D1127" s="1">
        <v>0.03</v>
      </c>
      <c r="E1127" s="1">
        <v>6.48</v>
      </c>
      <c r="F1127" s="1">
        <v>6.6</v>
      </c>
      <c r="G1127" s="1" t="s">
        <v>40</v>
      </c>
      <c r="H1127" s="1" t="s">
        <v>73</v>
      </c>
      <c r="I1127" s="1" t="s">
        <v>50</v>
      </c>
      <c r="J1127" s="1" t="s">
        <v>90</v>
      </c>
      <c r="K1127" s="1" t="s">
        <v>75</v>
      </c>
      <c r="L1127" s="1" t="s">
        <v>650</v>
      </c>
      <c r="M1127" s="1">
        <v>0.37</v>
      </c>
      <c r="N1127" s="1" t="s">
        <v>34</v>
      </c>
      <c r="O1127" s="1" t="s">
        <v>35</v>
      </c>
      <c r="P1127" s="1" t="s">
        <v>125</v>
      </c>
      <c r="Q1127" s="1" t="s">
        <v>972</v>
      </c>
      <c r="R1127" s="1">
        <v>33134</v>
      </c>
      <c r="S1127" s="2">
        <v>42039</v>
      </c>
      <c r="T1127" s="2">
        <v>42040</v>
      </c>
      <c r="U1127" s="1">
        <v>-145.852</v>
      </c>
      <c r="V1127" s="1">
        <v>9</v>
      </c>
      <c r="W1127" s="45">
        <v>58.83</v>
      </c>
      <c r="X1127" s="1">
        <v>90731</v>
      </c>
      <c r="Y1127" s="1">
        <f>DataSheet!$E404-DataSheet!$D404</f>
        <v>7.94</v>
      </c>
      <c r="Z1127" s="1" t="str">
        <f>_xlfn.IFS(DataSheet!$O404="Central","Chris",DataSheet!$O404="East","Erin",DataSheet!$O404="South","Sam",DataSheet!$O404="West","William")</f>
        <v>Chris</v>
      </c>
    </row>
    <row r="1128" spans="1:26" ht="15" x14ac:dyDescent="0.25">
      <c r="A1128" s="1">
        <v>1499</v>
      </c>
      <c r="B1128" s="1" t="s">
        <v>971</v>
      </c>
      <c r="C1128" s="1" t="s">
        <v>118</v>
      </c>
      <c r="D1128" s="1">
        <v>0.08</v>
      </c>
      <c r="E1128" s="1">
        <v>146.05000000000001</v>
      </c>
      <c r="F1128" s="1">
        <v>80.2</v>
      </c>
      <c r="G1128" s="1" t="s">
        <v>28</v>
      </c>
      <c r="H1128" s="1" t="s">
        <v>73</v>
      </c>
      <c r="I1128" s="1" t="s">
        <v>30</v>
      </c>
      <c r="J1128" s="1" t="s">
        <v>31</v>
      </c>
      <c r="K1128" s="1" t="s">
        <v>32</v>
      </c>
      <c r="L1128" s="1" t="s">
        <v>973</v>
      </c>
      <c r="M1128" s="1">
        <v>0.71</v>
      </c>
      <c r="N1128" s="1" t="s">
        <v>34</v>
      </c>
      <c r="O1128" s="1" t="s">
        <v>35</v>
      </c>
      <c r="P1128" s="1" t="s">
        <v>125</v>
      </c>
      <c r="Q1128" s="1" t="s">
        <v>972</v>
      </c>
      <c r="R1128" s="1">
        <v>33134</v>
      </c>
      <c r="S1128" s="2">
        <v>42039</v>
      </c>
      <c r="T1128" s="2">
        <v>42040</v>
      </c>
      <c r="U1128" s="1">
        <v>-27.951000000000001</v>
      </c>
      <c r="V1128" s="1">
        <v>11</v>
      </c>
      <c r="W1128" s="45">
        <v>1557.66</v>
      </c>
      <c r="X1128" s="1">
        <v>90731</v>
      </c>
      <c r="Y1128" s="1">
        <f>DataSheet!$E405-DataSheet!$D405</f>
        <v>16.89</v>
      </c>
      <c r="Z1128" s="1" t="str">
        <f>_xlfn.IFS(DataSheet!$O405="Central","Chris",DataSheet!$O405="East","Erin",DataSheet!$O405="South","Sam",DataSheet!$O405="West","William")</f>
        <v>Chris</v>
      </c>
    </row>
    <row r="1129" spans="1:26" ht="15" x14ac:dyDescent="0.25">
      <c r="A1129" s="1">
        <v>2286</v>
      </c>
      <c r="B1129" s="1" t="s">
        <v>974</v>
      </c>
      <c r="C1129" s="1" t="s">
        <v>118</v>
      </c>
      <c r="D1129" s="1">
        <v>0</v>
      </c>
      <c r="E1129" s="1">
        <v>4.91</v>
      </c>
      <c r="F1129" s="1">
        <v>0.5</v>
      </c>
      <c r="G1129" s="1" t="s">
        <v>40</v>
      </c>
      <c r="H1129" s="1" t="s">
        <v>96</v>
      </c>
      <c r="I1129" s="1" t="s">
        <v>50</v>
      </c>
      <c r="J1129" s="1" t="s">
        <v>154</v>
      </c>
      <c r="K1129" s="1" t="s">
        <v>75</v>
      </c>
      <c r="L1129" s="1" t="s">
        <v>975</v>
      </c>
      <c r="M1129" s="1">
        <v>0.36</v>
      </c>
      <c r="N1129" s="1" t="s">
        <v>34</v>
      </c>
      <c r="O1129" s="1" t="s">
        <v>35</v>
      </c>
      <c r="P1129" s="1" t="s">
        <v>273</v>
      </c>
      <c r="Q1129" s="1" t="s">
        <v>976</v>
      </c>
      <c r="R1129" s="1">
        <v>29301</v>
      </c>
      <c r="S1129" s="2">
        <v>42039</v>
      </c>
      <c r="T1129" s="2">
        <v>42041</v>
      </c>
      <c r="U1129" s="1">
        <v>99.197999999999993</v>
      </c>
      <c r="V1129" s="1">
        <v>12</v>
      </c>
      <c r="W1129" s="45">
        <v>61.87</v>
      </c>
      <c r="X1129" s="1">
        <v>90145</v>
      </c>
      <c r="Y1129" s="1">
        <f>DataSheet!$E406-DataSheet!$D406</f>
        <v>70.92</v>
      </c>
      <c r="Z1129" s="1" t="str">
        <f>_xlfn.IFS(DataSheet!$O406="Central","Chris",DataSheet!$O406="East","Erin",DataSheet!$O406="South","Sam",DataSheet!$O406="West","William")</f>
        <v>Chris</v>
      </c>
    </row>
    <row r="1130" spans="1:26" ht="15" x14ac:dyDescent="0.25">
      <c r="A1130" s="1">
        <v>2286</v>
      </c>
      <c r="B1130" s="1" t="s">
        <v>974</v>
      </c>
      <c r="C1130" s="1" t="s">
        <v>118</v>
      </c>
      <c r="D1130" s="1">
        <v>0.01</v>
      </c>
      <c r="E1130" s="1">
        <v>7.28</v>
      </c>
      <c r="F1130" s="1">
        <v>11.15</v>
      </c>
      <c r="G1130" s="1" t="s">
        <v>40</v>
      </c>
      <c r="H1130" s="1" t="s">
        <v>96</v>
      </c>
      <c r="I1130" s="1" t="s">
        <v>50</v>
      </c>
      <c r="J1130" s="1" t="s">
        <v>90</v>
      </c>
      <c r="K1130" s="1" t="s">
        <v>75</v>
      </c>
      <c r="L1130" s="1" t="s">
        <v>977</v>
      </c>
      <c r="M1130" s="1">
        <v>0.37</v>
      </c>
      <c r="N1130" s="1" t="s">
        <v>34</v>
      </c>
      <c r="O1130" s="1" t="s">
        <v>35</v>
      </c>
      <c r="P1130" s="1" t="s">
        <v>273</v>
      </c>
      <c r="Q1130" s="1" t="s">
        <v>976</v>
      </c>
      <c r="R1130" s="1">
        <v>29301</v>
      </c>
      <c r="S1130" s="2">
        <v>42039</v>
      </c>
      <c r="T1130" s="2">
        <v>42040</v>
      </c>
      <c r="U1130" s="1">
        <v>136.03139999999999</v>
      </c>
      <c r="V1130" s="1">
        <v>6</v>
      </c>
      <c r="W1130" s="45">
        <v>48.88</v>
      </c>
      <c r="X1130" s="1">
        <v>90145</v>
      </c>
      <c r="Y1130" s="1">
        <f>DataSheet!$E407-DataSheet!$D407</f>
        <v>5.28</v>
      </c>
      <c r="Z1130" s="1" t="str">
        <f>_xlfn.IFS(DataSheet!$O407="Central","Chris",DataSheet!$O407="East","Erin",DataSheet!$O407="South","Sam",DataSheet!$O407="West","William")</f>
        <v>Chris</v>
      </c>
    </row>
    <row r="1131" spans="1:26" ht="15" x14ac:dyDescent="0.25">
      <c r="A1131" s="1">
        <v>2286</v>
      </c>
      <c r="B1131" s="1" t="s">
        <v>974</v>
      </c>
      <c r="C1131" s="1" t="s">
        <v>118</v>
      </c>
      <c r="D1131" s="1">
        <v>0.1</v>
      </c>
      <c r="E1131" s="1">
        <v>6.68</v>
      </c>
      <c r="F1131" s="1">
        <v>6.93</v>
      </c>
      <c r="G1131" s="1" t="s">
        <v>40</v>
      </c>
      <c r="H1131" s="1" t="s">
        <v>96</v>
      </c>
      <c r="I1131" s="1" t="s">
        <v>50</v>
      </c>
      <c r="J1131" s="1" t="s">
        <v>90</v>
      </c>
      <c r="K1131" s="1" t="s">
        <v>75</v>
      </c>
      <c r="L1131" s="1" t="s">
        <v>978</v>
      </c>
      <c r="M1131" s="1">
        <v>0.37</v>
      </c>
      <c r="N1131" s="1" t="s">
        <v>34</v>
      </c>
      <c r="O1131" s="1" t="s">
        <v>35</v>
      </c>
      <c r="P1131" s="1" t="s">
        <v>273</v>
      </c>
      <c r="Q1131" s="1" t="s">
        <v>976</v>
      </c>
      <c r="R1131" s="1">
        <v>29301</v>
      </c>
      <c r="S1131" s="2">
        <v>42039</v>
      </c>
      <c r="T1131" s="2">
        <v>42042</v>
      </c>
      <c r="U1131" s="1">
        <v>-100.072</v>
      </c>
      <c r="V1131" s="1">
        <v>3</v>
      </c>
      <c r="W1131" s="45">
        <v>21.56</v>
      </c>
      <c r="X1131" s="1">
        <v>90145</v>
      </c>
      <c r="Y1131" s="1">
        <f>DataSheet!$E408-DataSheet!$D408</f>
        <v>13.82</v>
      </c>
      <c r="Z1131" s="1" t="str">
        <f>_xlfn.IFS(DataSheet!$O408="Central","Chris",DataSheet!$O408="East","Erin",DataSheet!$O408="South","Sam",DataSheet!$O408="West","William")</f>
        <v>Chris</v>
      </c>
    </row>
    <row r="1132" spans="1:26" ht="15" x14ac:dyDescent="0.25">
      <c r="A1132" s="1">
        <v>2359</v>
      </c>
      <c r="B1132" s="1" t="s">
        <v>989</v>
      </c>
      <c r="C1132" s="1" t="s">
        <v>27</v>
      </c>
      <c r="D1132" s="1">
        <v>0</v>
      </c>
      <c r="E1132" s="1">
        <v>7.28</v>
      </c>
      <c r="F1132" s="1">
        <v>1.77</v>
      </c>
      <c r="G1132" s="1" t="s">
        <v>40</v>
      </c>
      <c r="H1132" s="1" t="s">
        <v>73</v>
      </c>
      <c r="I1132" s="1" t="s">
        <v>50</v>
      </c>
      <c r="J1132" s="1" t="s">
        <v>90</v>
      </c>
      <c r="K1132" s="1" t="s">
        <v>52</v>
      </c>
      <c r="L1132" s="1" t="s">
        <v>990</v>
      </c>
      <c r="M1132" s="1">
        <v>0.37</v>
      </c>
      <c r="N1132" s="1" t="s">
        <v>34</v>
      </c>
      <c r="O1132" s="1" t="s">
        <v>35</v>
      </c>
      <c r="P1132" s="1" t="s">
        <v>125</v>
      </c>
      <c r="Q1132" s="1" t="s">
        <v>991</v>
      </c>
      <c r="R1132" s="1">
        <v>33917</v>
      </c>
      <c r="S1132" s="2">
        <v>42040</v>
      </c>
      <c r="T1132" s="2">
        <v>42040</v>
      </c>
      <c r="U1132" s="1">
        <v>167.16</v>
      </c>
      <c r="V1132" s="1">
        <v>7</v>
      </c>
      <c r="W1132" s="45">
        <v>53.42</v>
      </c>
      <c r="X1132" s="1">
        <v>88265</v>
      </c>
      <c r="Y1132" s="1">
        <f>DataSheet!$E414-DataSheet!$D414</f>
        <v>3.1999999999999997</v>
      </c>
      <c r="Z1132" s="1" t="str">
        <f>_xlfn.IFS(DataSheet!$O414="Central","Chris",DataSheet!$O414="East","Erin",DataSheet!$O414="South","Sam",DataSheet!$O414="West","William")</f>
        <v>Chris</v>
      </c>
    </row>
    <row r="1133" spans="1:26" ht="15" x14ac:dyDescent="0.25">
      <c r="A1133" s="1">
        <v>1927</v>
      </c>
      <c r="B1133" s="1" t="s">
        <v>1027</v>
      </c>
      <c r="C1133" s="1" t="s">
        <v>39</v>
      </c>
      <c r="D1133" s="1">
        <v>0.02</v>
      </c>
      <c r="E1133" s="1">
        <v>259.70999999999998</v>
      </c>
      <c r="F1133" s="1">
        <v>66.67</v>
      </c>
      <c r="G1133" s="1" t="s">
        <v>28</v>
      </c>
      <c r="H1133" s="1" t="s">
        <v>73</v>
      </c>
      <c r="I1133" s="1" t="s">
        <v>30</v>
      </c>
      <c r="J1133" s="1" t="s">
        <v>31</v>
      </c>
      <c r="K1133" s="1" t="s">
        <v>32</v>
      </c>
      <c r="L1133" s="1" t="s">
        <v>1028</v>
      </c>
      <c r="M1133" s="1">
        <v>0.65</v>
      </c>
      <c r="N1133" s="1" t="s">
        <v>34</v>
      </c>
      <c r="O1133" s="1" t="s">
        <v>35</v>
      </c>
      <c r="P1133" s="1" t="s">
        <v>273</v>
      </c>
      <c r="Q1133" s="1" t="s">
        <v>1029</v>
      </c>
      <c r="R1133" s="1">
        <v>29611</v>
      </c>
      <c r="S1133" s="2">
        <v>42041</v>
      </c>
      <c r="T1133" s="2">
        <v>42041</v>
      </c>
      <c r="U1133" s="1">
        <v>-14.448</v>
      </c>
      <c r="V1133" s="1">
        <v>8</v>
      </c>
      <c r="W1133" s="45">
        <v>1757.15</v>
      </c>
      <c r="X1133" s="1">
        <v>88579</v>
      </c>
      <c r="Y1133" s="1">
        <f>DataSheet!$E433-DataSheet!$D433</f>
        <v>442.03999999999996</v>
      </c>
      <c r="Z1133" s="1" t="str">
        <f>_xlfn.IFS(DataSheet!$O433="Central","Chris",DataSheet!$O433="East","Erin",DataSheet!$O433="South","Sam",DataSheet!$O433="West","William")</f>
        <v>Chris</v>
      </c>
    </row>
    <row r="1134" spans="1:26" ht="15" x14ac:dyDescent="0.25">
      <c r="A1134" s="1">
        <v>2486</v>
      </c>
      <c r="B1134" s="1" t="s">
        <v>946</v>
      </c>
      <c r="C1134" s="1" t="s">
        <v>39</v>
      </c>
      <c r="D1134" s="1">
        <v>0.02</v>
      </c>
      <c r="E1134" s="1">
        <v>71.37</v>
      </c>
      <c r="F1134" s="1">
        <v>69</v>
      </c>
      <c r="G1134" s="1" t="s">
        <v>40</v>
      </c>
      <c r="H1134" s="1" t="s">
        <v>29</v>
      </c>
      <c r="I1134" s="1" t="s">
        <v>30</v>
      </c>
      <c r="J1134" s="1" t="s">
        <v>31</v>
      </c>
      <c r="K1134" s="1" t="s">
        <v>66</v>
      </c>
      <c r="L1134" s="1" t="s">
        <v>1033</v>
      </c>
      <c r="M1134" s="1">
        <v>0.68</v>
      </c>
      <c r="N1134" s="1" t="s">
        <v>34</v>
      </c>
      <c r="O1134" s="1" t="s">
        <v>35</v>
      </c>
      <c r="P1134" s="1" t="s">
        <v>77</v>
      </c>
      <c r="Q1134" s="1" t="s">
        <v>948</v>
      </c>
      <c r="R1134" s="1">
        <v>30458</v>
      </c>
      <c r="S1134" s="2">
        <v>42041</v>
      </c>
      <c r="T1134" s="2">
        <v>42042</v>
      </c>
      <c r="U1134" s="1">
        <v>-439.90800000000002</v>
      </c>
      <c r="V1134" s="1">
        <v>4</v>
      </c>
      <c r="W1134" s="45">
        <v>237.62</v>
      </c>
      <c r="X1134" s="1">
        <v>91414</v>
      </c>
      <c r="Y1134" s="1">
        <f>DataSheet!$E435-DataSheet!$D435</f>
        <v>31.65</v>
      </c>
      <c r="Z1134" s="1" t="str">
        <f>_xlfn.IFS(DataSheet!$O435="Central","Chris",DataSheet!$O435="East","Erin",DataSheet!$O435="South","Sam",DataSheet!$O435="West","William")</f>
        <v>Chris</v>
      </c>
    </row>
    <row r="1135" spans="1:26" ht="15" x14ac:dyDescent="0.25">
      <c r="A1135" s="1">
        <v>2486</v>
      </c>
      <c r="B1135" s="1" t="s">
        <v>946</v>
      </c>
      <c r="C1135" s="1" t="s">
        <v>39</v>
      </c>
      <c r="D1135" s="1">
        <v>0.03</v>
      </c>
      <c r="E1135" s="1">
        <v>205.99</v>
      </c>
      <c r="F1135" s="1">
        <v>8.99</v>
      </c>
      <c r="G1135" s="1" t="s">
        <v>89</v>
      </c>
      <c r="H1135" s="1" t="s">
        <v>29</v>
      </c>
      <c r="I1135" s="1" t="s">
        <v>42</v>
      </c>
      <c r="J1135" s="1" t="s">
        <v>137</v>
      </c>
      <c r="K1135" s="1" t="s">
        <v>75</v>
      </c>
      <c r="L1135" s="1" t="s">
        <v>1034</v>
      </c>
      <c r="M1135" s="1">
        <v>0.6</v>
      </c>
      <c r="N1135" s="1" t="s">
        <v>34</v>
      </c>
      <c r="O1135" s="1" t="s">
        <v>35</v>
      </c>
      <c r="P1135" s="1" t="s">
        <v>77</v>
      </c>
      <c r="Q1135" s="1" t="s">
        <v>948</v>
      </c>
      <c r="R1135" s="1">
        <v>30458</v>
      </c>
      <c r="S1135" s="2">
        <v>42041</v>
      </c>
      <c r="T1135" s="2">
        <v>42043</v>
      </c>
      <c r="U1135" s="1">
        <v>1087.7159999999999</v>
      </c>
      <c r="V1135" s="1">
        <v>1</v>
      </c>
      <c r="W1135" s="45">
        <v>176.42</v>
      </c>
      <c r="X1135" s="1">
        <v>91414</v>
      </c>
      <c r="Y1135" s="1">
        <f>DataSheet!$E436-DataSheet!$D436</f>
        <v>6.31</v>
      </c>
      <c r="Z1135" s="1" t="str">
        <f>_xlfn.IFS(DataSheet!$O436="Central","Chris",DataSheet!$O436="East","Erin",DataSheet!$O436="South","Sam",DataSheet!$O436="West","William")</f>
        <v>Chris</v>
      </c>
    </row>
    <row r="1136" spans="1:26" ht="15" x14ac:dyDescent="0.25">
      <c r="A1136" s="1">
        <v>2270</v>
      </c>
      <c r="B1136" s="1" t="s">
        <v>1040</v>
      </c>
      <c r="C1136" s="1" t="s">
        <v>49</v>
      </c>
      <c r="D1136" s="1">
        <v>0.01</v>
      </c>
      <c r="E1136" s="1">
        <v>20.48</v>
      </c>
      <c r="F1136" s="1">
        <v>6.32</v>
      </c>
      <c r="G1136" s="1" t="s">
        <v>40</v>
      </c>
      <c r="H1136" s="1" t="s">
        <v>29</v>
      </c>
      <c r="I1136" s="1" t="s">
        <v>50</v>
      </c>
      <c r="J1136" s="1" t="s">
        <v>97</v>
      </c>
      <c r="K1136" s="1" t="s">
        <v>75</v>
      </c>
      <c r="L1136" s="1" t="s">
        <v>1041</v>
      </c>
      <c r="M1136" s="1">
        <v>0.57999999999999996</v>
      </c>
      <c r="N1136" s="1" t="s">
        <v>34</v>
      </c>
      <c r="O1136" s="1" t="s">
        <v>35</v>
      </c>
      <c r="P1136" s="1" t="s">
        <v>273</v>
      </c>
      <c r="Q1136" s="1" t="s">
        <v>1042</v>
      </c>
      <c r="R1136" s="1">
        <v>29662</v>
      </c>
      <c r="S1136" s="2">
        <v>42041</v>
      </c>
      <c r="T1136" s="2">
        <v>42043</v>
      </c>
      <c r="U1136" s="1">
        <v>711.24480000000005</v>
      </c>
      <c r="V1136" s="1">
        <v>18</v>
      </c>
      <c r="W1136" s="45">
        <v>375.03</v>
      </c>
      <c r="X1136" s="1">
        <v>89572</v>
      </c>
      <c r="Y1136" s="1">
        <f>DataSheet!$E439-DataSheet!$D439</f>
        <v>15.61</v>
      </c>
      <c r="Z1136" s="1" t="str">
        <f>_xlfn.IFS(DataSheet!$O439="Central","Chris",DataSheet!$O439="East","Erin",DataSheet!$O439="South","Sam",DataSheet!$O439="West","William")</f>
        <v>Chris</v>
      </c>
    </row>
    <row r="1137" spans="1:26" ht="15" x14ac:dyDescent="0.25">
      <c r="A1137" s="1">
        <v>2270</v>
      </c>
      <c r="B1137" s="1" t="s">
        <v>1040</v>
      </c>
      <c r="C1137" s="1" t="s">
        <v>49</v>
      </c>
      <c r="D1137" s="1">
        <v>0.09</v>
      </c>
      <c r="E1137" s="1">
        <v>1.86</v>
      </c>
      <c r="F1137" s="1">
        <v>2.58</v>
      </c>
      <c r="G1137" s="1" t="s">
        <v>40</v>
      </c>
      <c r="H1137" s="1" t="s">
        <v>29</v>
      </c>
      <c r="I1137" s="1" t="s">
        <v>50</v>
      </c>
      <c r="J1137" s="1" t="s">
        <v>178</v>
      </c>
      <c r="K1137" s="1" t="s">
        <v>52</v>
      </c>
      <c r="L1137" s="1" t="s">
        <v>582</v>
      </c>
      <c r="M1137" s="1">
        <v>0.82</v>
      </c>
      <c r="N1137" s="1" t="s">
        <v>34</v>
      </c>
      <c r="O1137" s="1" t="s">
        <v>35</v>
      </c>
      <c r="P1137" s="1" t="s">
        <v>273</v>
      </c>
      <c r="Q1137" s="1" t="s">
        <v>1042</v>
      </c>
      <c r="R1137" s="1">
        <v>29662</v>
      </c>
      <c r="S1137" s="2">
        <v>42041</v>
      </c>
      <c r="T1137" s="2">
        <v>42046</v>
      </c>
      <c r="U1137" s="1">
        <v>-1084.8469631999999</v>
      </c>
      <c r="V1137" s="1">
        <v>12</v>
      </c>
      <c r="W1137" s="45">
        <v>22.11</v>
      </c>
      <c r="X1137" s="1">
        <v>89572</v>
      </c>
      <c r="Y1137" s="1">
        <f>DataSheet!$E440-DataSheet!$D440</f>
        <v>30.900000000000002</v>
      </c>
      <c r="Z1137" s="1" t="str">
        <f>_xlfn.IFS(DataSheet!$O440="Central","Chris",DataSheet!$O440="East","Erin",DataSheet!$O440="South","Sam",DataSheet!$O440="West","William")</f>
        <v>Chris</v>
      </c>
    </row>
    <row r="1138" spans="1:26" ht="15" x14ac:dyDescent="0.25">
      <c r="A1138" s="1">
        <v>2270</v>
      </c>
      <c r="B1138" s="1" t="s">
        <v>1040</v>
      </c>
      <c r="C1138" s="1" t="s">
        <v>49</v>
      </c>
      <c r="D1138" s="1">
        <v>0.08</v>
      </c>
      <c r="E1138" s="1">
        <v>205.99</v>
      </c>
      <c r="F1138" s="1">
        <v>2.5</v>
      </c>
      <c r="G1138" s="1" t="s">
        <v>40</v>
      </c>
      <c r="H1138" s="1" t="s">
        <v>29</v>
      </c>
      <c r="I1138" s="1" t="s">
        <v>42</v>
      </c>
      <c r="J1138" s="1" t="s">
        <v>137</v>
      </c>
      <c r="K1138" s="1" t="s">
        <v>75</v>
      </c>
      <c r="L1138" s="1" t="s">
        <v>840</v>
      </c>
      <c r="M1138" s="1">
        <v>0.59</v>
      </c>
      <c r="N1138" s="1" t="s">
        <v>34</v>
      </c>
      <c r="O1138" s="1" t="s">
        <v>35</v>
      </c>
      <c r="P1138" s="1" t="s">
        <v>273</v>
      </c>
      <c r="Q1138" s="1" t="s">
        <v>1042</v>
      </c>
      <c r="R1138" s="1">
        <v>29662</v>
      </c>
      <c r="S1138" s="2">
        <v>42041</v>
      </c>
      <c r="T1138" s="2">
        <v>42046</v>
      </c>
      <c r="U1138" s="1">
        <v>-156.77199999999999</v>
      </c>
      <c r="V1138" s="1">
        <v>17</v>
      </c>
      <c r="W1138" s="45">
        <v>2875.35</v>
      </c>
      <c r="X1138" s="1">
        <v>89572</v>
      </c>
      <c r="Y1138" s="1">
        <f>DataSheet!$E441-DataSheet!$D441</f>
        <v>11.97</v>
      </c>
      <c r="Z1138" s="1" t="str">
        <f>_xlfn.IFS(DataSheet!$O441="Central","Chris",DataSheet!$O441="East","Erin",DataSheet!$O441="South","Sam",DataSheet!$O441="West","William")</f>
        <v>Chris</v>
      </c>
    </row>
    <row r="1139" spans="1:26" ht="15" x14ac:dyDescent="0.25">
      <c r="A1139" s="1">
        <v>2813</v>
      </c>
      <c r="B1139" s="1" t="s">
        <v>1054</v>
      </c>
      <c r="C1139" s="1" t="s">
        <v>118</v>
      </c>
      <c r="D1139" s="1">
        <v>7.0000000000000007E-2</v>
      </c>
      <c r="E1139" s="1">
        <v>30.56</v>
      </c>
      <c r="F1139" s="1">
        <v>2.99</v>
      </c>
      <c r="G1139" s="1" t="s">
        <v>40</v>
      </c>
      <c r="H1139" s="1" t="s">
        <v>96</v>
      </c>
      <c r="I1139" s="1" t="s">
        <v>50</v>
      </c>
      <c r="J1139" s="1" t="s">
        <v>74</v>
      </c>
      <c r="K1139" s="1" t="s">
        <v>75</v>
      </c>
      <c r="L1139" s="1" t="s">
        <v>1055</v>
      </c>
      <c r="M1139" s="1">
        <v>0.35</v>
      </c>
      <c r="N1139" s="1" t="s">
        <v>34</v>
      </c>
      <c r="O1139" s="1" t="s">
        <v>35</v>
      </c>
      <c r="P1139" s="1" t="s">
        <v>402</v>
      </c>
      <c r="Q1139" s="1" t="s">
        <v>1056</v>
      </c>
      <c r="R1139" s="1">
        <v>37311</v>
      </c>
      <c r="S1139" s="2">
        <v>42042</v>
      </c>
      <c r="T1139" s="2">
        <v>42042</v>
      </c>
      <c r="U1139" s="1">
        <v>-95.618600000000001</v>
      </c>
      <c r="V1139" s="1">
        <v>12</v>
      </c>
      <c r="W1139" s="45">
        <v>364.92</v>
      </c>
      <c r="X1139" s="1">
        <v>88819</v>
      </c>
      <c r="Y1139" s="1">
        <f>DataSheet!$E450-DataSheet!$D450</f>
        <v>12.83</v>
      </c>
      <c r="Z1139" s="1" t="str">
        <f>_xlfn.IFS(DataSheet!$O450="Central","Chris",DataSheet!$O450="East","Erin",DataSheet!$O450="South","Sam",DataSheet!$O450="West","William")</f>
        <v>Chris</v>
      </c>
    </row>
    <row r="1140" spans="1:26" ht="15" x14ac:dyDescent="0.25">
      <c r="A1140" s="1">
        <v>471</v>
      </c>
      <c r="B1140" s="1" t="s">
        <v>1064</v>
      </c>
      <c r="C1140" s="1" t="s">
        <v>72</v>
      </c>
      <c r="D1140" s="1">
        <v>7.0000000000000007E-2</v>
      </c>
      <c r="E1140" s="1">
        <v>179.99</v>
      </c>
      <c r="F1140" s="1">
        <v>19.989999999999998</v>
      </c>
      <c r="G1140" s="1" t="s">
        <v>89</v>
      </c>
      <c r="H1140" s="1" t="s">
        <v>41</v>
      </c>
      <c r="I1140" s="1" t="s">
        <v>42</v>
      </c>
      <c r="J1140" s="1" t="s">
        <v>43</v>
      </c>
      <c r="K1140" s="1" t="s">
        <v>75</v>
      </c>
      <c r="L1140" s="1" t="s">
        <v>717</v>
      </c>
      <c r="M1140" s="1">
        <v>0.48</v>
      </c>
      <c r="N1140" s="1" t="s">
        <v>34</v>
      </c>
      <c r="O1140" s="1" t="s">
        <v>35</v>
      </c>
      <c r="P1140" s="1" t="s">
        <v>77</v>
      </c>
      <c r="Q1140" s="1" t="s">
        <v>363</v>
      </c>
      <c r="R1140" s="1">
        <v>30318</v>
      </c>
      <c r="S1140" s="2">
        <v>42043</v>
      </c>
      <c r="T1140" s="2">
        <v>42043</v>
      </c>
      <c r="U1140" s="1">
        <v>-568.53510000000006</v>
      </c>
      <c r="V1140" s="1">
        <v>4</v>
      </c>
      <c r="W1140" s="45">
        <v>718.03</v>
      </c>
      <c r="X1140" s="1">
        <v>3138</v>
      </c>
      <c r="Y1140" s="1">
        <f>DataSheet!$E453-DataSheet!$D453</f>
        <v>14.95</v>
      </c>
      <c r="Z1140" s="1" t="str">
        <f>_xlfn.IFS(DataSheet!$O453="Central","Chris",DataSheet!$O453="East","Erin",DataSheet!$O453="South","Sam",DataSheet!$O453="West","William")</f>
        <v>Chris</v>
      </c>
    </row>
    <row r="1141" spans="1:26" ht="15" x14ac:dyDescent="0.25">
      <c r="A1141" s="1">
        <v>1671</v>
      </c>
      <c r="B1141" s="1" t="s">
        <v>1068</v>
      </c>
      <c r="C1141" s="1" t="s">
        <v>49</v>
      </c>
      <c r="D1141" s="1">
        <v>0.1</v>
      </c>
      <c r="E1141" s="1">
        <v>4.13</v>
      </c>
      <c r="F1141" s="1">
        <v>0.99</v>
      </c>
      <c r="G1141" s="1" t="s">
        <v>40</v>
      </c>
      <c r="H1141" s="1" t="s">
        <v>29</v>
      </c>
      <c r="I1141" s="1" t="s">
        <v>50</v>
      </c>
      <c r="J1141" s="1" t="s">
        <v>154</v>
      </c>
      <c r="K1141" s="1" t="s">
        <v>75</v>
      </c>
      <c r="L1141" s="1" t="s">
        <v>328</v>
      </c>
      <c r="M1141" s="1">
        <v>0.39</v>
      </c>
      <c r="N1141" s="1" t="s">
        <v>34</v>
      </c>
      <c r="O1141" s="1" t="s">
        <v>35</v>
      </c>
      <c r="P1141" s="1" t="s">
        <v>244</v>
      </c>
      <c r="Q1141" s="1" t="s">
        <v>1069</v>
      </c>
      <c r="R1141" s="1">
        <v>22015</v>
      </c>
      <c r="S1141" s="2">
        <v>42044</v>
      </c>
      <c r="T1141" s="2">
        <v>42048</v>
      </c>
      <c r="U1141" s="1">
        <v>-40.53</v>
      </c>
      <c r="V1141" s="1">
        <v>13</v>
      </c>
      <c r="W1141" s="45">
        <v>52.16</v>
      </c>
      <c r="X1141" s="1">
        <v>86724</v>
      </c>
      <c r="Y1141" s="1">
        <f>DataSheet!$E456-DataSheet!$D456</f>
        <v>150.92999999999998</v>
      </c>
      <c r="Z1141" s="1" t="str">
        <f>_xlfn.IFS(DataSheet!$O456="Central","Chris",DataSheet!$O456="East","Erin",DataSheet!$O456="South","Sam",DataSheet!$O456="West","William")</f>
        <v>Chris</v>
      </c>
    </row>
    <row r="1142" spans="1:26" ht="15" x14ac:dyDescent="0.25">
      <c r="A1142" s="1">
        <v>1574</v>
      </c>
      <c r="B1142" s="1" t="s">
        <v>1070</v>
      </c>
      <c r="C1142" s="1" t="s">
        <v>118</v>
      </c>
      <c r="D1142" s="1">
        <v>7.0000000000000007E-2</v>
      </c>
      <c r="E1142" s="1">
        <v>20.95</v>
      </c>
      <c r="F1142" s="1">
        <v>5.99</v>
      </c>
      <c r="G1142" s="1" t="s">
        <v>40</v>
      </c>
      <c r="H1142" s="1" t="s">
        <v>41</v>
      </c>
      <c r="I1142" s="1" t="s">
        <v>42</v>
      </c>
      <c r="J1142" s="1" t="s">
        <v>43</v>
      </c>
      <c r="K1142" s="1" t="s">
        <v>75</v>
      </c>
      <c r="L1142" s="1" t="s">
        <v>255</v>
      </c>
      <c r="M1142" s="1">
        <v>0.65</v>
      </c>
      <c r="N1142" s="1" t="s">
        <v>34</v>
      </c>
      <c r="O1142" s="1" t="s">
        <v>35</v>
      </c>
      <c r="P1142" s="1" t="s">
        <v>99</v>
      </c>
      <c r="Q1142" s="1" t="s">
        <v>1071</v>
      </c>
      <c r="R1142" s="1">
        <v>28314</v>
      </c>
      <c r="S1142" s="2">
        <v>42044</v>
      </c>
      <c r="T1142" s="2">
        <v>42045</v>
      </c>
      <c r="U1142" s="1">
        <v>27.234000000000002</v>
      </c>
      <c r="V1142" s="1">
        <v>19</v>
      </c>
      <c r="W1142" s="45">
        <v>391.4</v>
      </c>
      <c r="X1142" s="1">
        <v>86966</v>
      </c>
      <c r="Y1142" s="1">
        <f>DataSheet!$E457-DataSheet!$D457</f>
        <v>7.59</v>
      </c>
      <c r="Z1142" s="1" t="str">
        <f>_xlfn.IFS(DataSheet!$O457="Central","Chris",DataSheet!$O457="East","Erin",DataSheet!$O457="South","Sam",DataSheet!$O457="West","William")</f>
        <v>Chris</v>
      </c>
    </row>
    <row r="1143" spans="1:26" ht="15" x14ac:dyDescent="0.25">
      <c r="A1143" s="1">
        <v>1267</v>
      </c>
      <c r="B1143" s="1" t="s">
        <v>1077</v>
      </c>
      <c r="C1143" s="1" t="s">
        <v>27</v>
      </c>
      <c r="D1143" s="1">
        <v>0.01</v>
      </c>
      <c r="E1143" s="1">
        <v>13.99</v>
      </c>
      <c r="F1143" s="1">
        <v>7.51</v>
      </c>
      <c r="G1143" s="1" t="s">
        <v>40</v>
      </c>
      <c r="H1143" s="1" t="s">
        <v>96</v>
      </c>
      <c r="I1143" s="1" t="s">
        <v>42</v>
      </c>
      <c r="J1143" s="1" t="s">
        <v>58</v>
      </c>
      <c r="K1143" s="1" t="s">
        <v>146</v>
      </c>
      <c r="L1143" s="1" t="s">
        <v>1078</v>
      </c>
      <c r="M1143" s="1">
        <v>0.39</v>
      </c>
      <c r="N1143" s="1" t="s">
        <v>34</v>
      </c>
      <c r="O1143" s="1" t="s">
        <v>35</v>
      </c>
      <c r="P1143" s="1" t="s">
        <v>125</v>
      </c>
      <c r="Q1143" s="1" t="s">
        <v>1079</v>
      </c>
      <c r="R1143" s="1">
        <v>33433</v>
      </c>
      <c r="S1143" s="2">
        <v>42045</v>
      </c>
      <c r="T1143" s="2">
        <v>42046</v>
      </c>
      <c r="U1143" s="1">
        <v>533.74199999999996</v>
      </c>
      <c r="V1143" s="1">
        <v>2</v>
      </c>
      <c r="W1143" s="45">
        <v>29.85</v>
      </c>
      <c r="X1143" s="1">
        <v>89514</v>
      </c>
      <c r="Y1143" s="1">
        <f>DataSheet!$E461-DataSheet!$D461</f>
        <v>11.53</v>
      </c>
      <c r="Z1143" s="1" t="str">
        <f>_xlfn.IFS(DataSheet!$O461="Central","Chris",DataSheet!$O461="East","Erin",DataSheet!$O461="South","Sam",DataSheet!$O461="West","William")</f>
        <v>Chris</v>
      </c>
    </row>
    <row r="1144" spans="1:26" ht="15" x14ac:dyDescent="0.25">
      <c r="A1144" s="1">
        <v>1526</v>
      </c>
      <c r="B1144" s="1" t="s">
        <v>1082</v>
      </c>
      <c r="C1144" s="1" t="s">
        <v>39</v>
      </c>
      <c r="D1144" s="1">
        <v>0.04</v>
      </c>
      <c r="E1144" s="1">
        <v>11.34</v>
      </c>
      <c r="F1144" s="1">
        <v>5.01</v>
      </c>
      <c r="G1144" s="1" t="s">
        <v>40</v>
      </c>
      <c r="H1144" s="1" t="s">
        <v>73</v>
      </c>
      <c r="I1144" s="1" t="s">
        <v>50</v>
      </c>
      <c r="J1144" s="1" t="s">
        <v>90</v>
      </c>
      <c r="K1144" s="1" t="s">
        <v>75</v>
      </c>
      <c r="L1144" s="1" t="s">
        <v>417</v>
      </c>
      <c r="M1144" s="1">
        <v>0.36</v>
      </c>
      <c r="N1144" s="1" t="s">
        <v>34</v>
      </c>
      <c r="O1144" s="1" t="s">
        <v>35</v>
      </c>
      <c r="P1144" s="1" t="s">
        <v>166</v>
      </c>
      <c r="Q1144" s="1" t="s">
        <v>1083</v>
      </c>
      <c r="R1144" s="1">
        <v>35211</v>
      </c>
      <c r="S1144" s="2">
        <v>42045</v>
      </c>
      <c r="T1144" s="2">
        <v>42046</v>
      </c>
      <c r="U1144" s="1">
        <v>-189.22399999999999</v>
      </c>
      <c r="V1144" s="1">
        <v>10</v>
      </c>
      <c r="W1144" s="45">
        <v>115.53</v>
      </c>
      <c r="X1144" s="1">
        <v>86812</v>
      </c>
      <c r="Y1144" s="1">
        <f>DataSheet!$E465-DataSheet!$D465</f>
        <v>14.17</v>
      </c>
      <c r="Z1144" s="1" t="str">
        <f>_xlfn.IFS(DataSheet!$O465="Central","Chris",DataSheet!$O465="East","Erin",DataSheet!$O465="South","Sam",DataSheet!$O465="West","William")</f>
        <v>Chris</v>
      </c>
    </row>
    <row r="1145" spans="1:26" ht="15" x14ac:dyDescent="0.25">
      <c r="A1145" s="1">
        <v>2145</v>
      </c>
      <c r="B1145" s="1" t="s">
        <v>1097</v>
      </c>
      <c r="C1145" s="1" t="s">
        <v>118</v>
      </c>
      <c r="D1145" s="1">
        <v>0</v>
      </c>
      <c r="E1145" s="1">
        <v>20.28</v>
      </c>
      <c r="F1145" s="1">
        <v>14.39</v>
      </c>
      <c r="G1145" s="1" t="s">
        <v>40</v>
      </c>
      <c r="H1145" s="1" t="s">
        <v>96</v>
      </c>
      <c r="I1145" s="1" t="s">
        <v>30</v>
      </c>
      <c r="J1145" s="1" t="s">
        <v>128</v>
      </c>
      <c r="K1145" s="1" t="s">
        <v>75</v>
      </c>
      <c r="L1145" s="1" t="s">
        <v>712</v>
      </c>
      <c r="M1145" s="1">
        <v>0.47</v>
      </c>
      <c r="N1145" s="1" t="s">
        <v>34</v>
      </c>
      <c r="O1145" s="1" t="s">
        <v>35</v>
      </c>
      <c r="P1145" s="1" t="s">
        <v>125</v>
      </c>
      <c r="Q1145" s="1" t="s">
        <v>1098</v>
      </c>
      <c r="R1145" s="1">
        <v>33311</v>
      </c>
      <c r="S1145" s="2">
        <v>42045</v>
      </c>
      <c r="T1145" s="2">
        <v>42047</v>
      </c>
      <c r="U1145" s="1">
        <v>15.678000000000001</v>
      </c>
      <c r="V1145" s="1">
        <v>11</v>
      </c>
      <c r="W1145" s="45">
        <v>237.83</v>
      </c>
      <c r="X1145" s="1">
        <v>87072</v>
      </c>
      <c r="Y1145" s="1">
        <f>DataSheet!$E476-DataSheet!$D476</f>
        <v>15.67</v>
      </c>
      <c r="Z1145" s="1" t="str">
        <f>_xlfn.IFS(DataSheet!$O476="Central","Chris",DataSheet!$O476="East","Erin",DataSheet!$O476="South","Sam",DataSheet!$O476="West","William")</f>
        <v>Chris</v>
      </c>
    </row>
    <row r="1146" spans="1:26" ht="15" x14ac:dyDescent="0.25">
      <c r="A1146" s="1">
        <v>1633</v>
      </c>
      <c r="B1146" s="1" t="s">
        <v>1099</v>
      </c>
      <c r="C1146" s="1" t="s">
        <v>72</v>
      </c>
      <c r="D1146" s="1">
        <v>0.03</v>
      </c>
      <c r="E1146" s="1">
        <v>5.98</v>
      </c>
      <c r="F1146" s="1">
        <v>3.85</v>
      </c>
      <c r="G1146" s="1" t="s">
        <v>40</v>
      </c>
      <c r="H1146" s="1" t="s">
        <v>73</v>
      </c>
      <c r="I1146" s="1" t="s">
        <v>42</v>
      </c>
      <c r="J1146" s="1" t="s">
        <v>43</v>
      </c>
      <c r="K1146" s="1" t="s">
        <v>44</v>
      </c>
      <c r="L1146" s="1" t="s">
        <v>1100</v>
      </c>
      <c r="M1146" s="1">
        <v>0.68</v>
      </c>
      <c r="N1146" s="1" t="s">
        <v>34</v>
      </c>
      <c r="O1146" s="1" t="s">
        <v>35</v>
      </c>
      <c r="P1146" s="1" t="s">
        <v>36</v>
      </c>
      <c r="Q1146" s="1" t="s">
        <v>1101</v>
      </c>
      <c r="R1146" s="1">
        <v>38637</v>
      </c>
      <c r="S1146" s="2">
        <v>42045</v>
      </c>
      <c r="T1146" s="2">
        <v>42047</v>
      </c>
      <c r="U1146" s="1">
        <v>-76.106800000000007</v>
      </c>
      <c r="V1146" s="1">
        <v>6</v>
      </c>
      <c r="W1146" s="45">
        <v>38.54</v>
      </c>
      <c r="X1146" s="1">
        <v>90531</v>
      </c>
      <c r="Y1146" s="1">
        <f>DataSheet!$E477-DataSheet!$D477</f>
        <v>6.75</v>
      </c>
      <c r="Z1146" s="1" t="str">
        <f>_xlfn.IFS(DataSheet!$O477="Central","Chris",DataSheet!$O477="East","Erin",DataSheet!$O477="South","Sam",DataSheet!$O477="West","William")</f>
        <v>Chris</v>
      </c>
    </row>
    <row r="1147" spans="1:26" ht="15" x14ac:dyDescent="0.25">
      <c r="A1147" s="1">
        <v>2302</v>
      </c>
      <c r="B1147" s="1" t="s">
        <v>153</v>
      </c>
      <c r="C1147" s="1" t="s">
        <v>27</v>
      </c>
      <c r="D1147" s="1">
        <v>7.0000000000000007E-2</v>
      </c>
      <c r="E1147" s="1">
        <v>270.98</v>
      </c>
      <c r="F1147" s="1">
        <v>50</v>
      </c>
      <c r="G1147" s="1" t="s">
        <v>28</v>
      </c>
      <c r="H1147" s="1" t="s">
        <v>96</v>
      </c>
      <c r="I1147" s="1" t="s">
        <v>30</v>
      </c>
      <c r="J1147" s="1" t="s">
        <v>111</v>
      </c>
      <c r="K1147" s="1" t="s">
        <v>59</v>
      </c>
      <c r="L1147" s="1" t="s">
        <v>1102</v>
      </c>
      <c r="M1147" s="1">
        <v>0.77</v>
      </c>
      <c r="N1147" s="1" t="s">
        <v>34</v>
      </c>
      <c r="O1147" s="1" t="s">
        <v>35</v>
      </c>
      <c r="P1147" s="1" t="s">
        <v>125</v>
      </c>
      <c r="Q1147" s="1" t="s">
        <v>156</v>
      </c>
      <c r="R1147" s="1">
        <v>32404</v>
      </c>
      <c r="S1147" s="2">
        <v>42046</v>
      </c>
      <c r="T1147" s="2">
        <v>42048</v>
      </c>
      <c r="U1147" s="1">
        <v>27.725999999999999</v>
      </c>
      <c r="V1147" s="1">
        <v>9</v>
      </c>
      <c r="W1147" s="45">
        <v>2439.37</v>
      </c>
      <c r="X1147" s="1">
        <v>87695</v>
      </c>
      <c r="Y1147" s="1">
        <f>DataSheet!$E478-DataSheet!$D478</f>
        <v>48.839999999999996</v>
      </c>
      <c r="Z1147" s="1" t="str">
        <f>_xlfn.IFS(DataSheet!$O478="Central","Chris",DataSheet!$O478="East","Erin",DataSheet!$O478="South","Sam",DataSheet!$O478="West","William")</f>
        <v>Chris</v>
      </c>
    </row>
    <row r="1148" spans="1:26" ht="15" x14ac:dyDescent="0.25">
      <c r="A1148" s="1">
        <v>2778</v>
      </c>
      <c r="B1148" s="1" t="s">
        <v>1108</v>
      </c>
      <c r="C1148" s="1" t="s">
        <v>39</v>
      </c>
      <c r="D1148" s="1">
        <v>0.05</v>
      </c>
      <c r="E1148" s="1">
        <v>205.99</v>
      </c>
      <c r="F1148" s="1">
        <v>8.99</v>
      </c>
      <c r="G1148" s="1" t="s">
        <v>89</v>
      </c>
      <c r="H1148" s="1" t="s">
        <v>41</v>
      </c>
      <c r="I1148" s="1" t="s">
        <v>42</v>
      </c>
      <c r="J1148" s="1" t="s">
        <v>137</v>
      </c>
      <c r="K1148" s="1" t="s">
        <v>75</v>
      </c>
      <c r="L1148" s="1" t="s">
        <v>1109</v>
      </c>
      <c r="M1148" s="1">
        <v>0.57999999999999996</v>
      </c>
      <c r="N1148" s="1" t="s">
        <v>34</v>
      </c>
      <c r="O1148" s="1" t="s">
        <v>35</v>
      </c>
      <c r="P1148" s="1" t="s">
        <v>99</v>
      </c>
      <c r="Q1148" s="1" t="s">
        <v>1110</v>
      </c>
      <c r="R1148" s="1">
        <v>28403</v>
      </c>
      <c r="S1148" s="2">
        <v>42046</v>
      </c>
      <c r="T1148" s="2">
        <v>42047</v>
      </c>
      <c r="U1148" s="1">
        <v>111.05249999999999</v>
      </c>
      <c r="V1148" s="1">
        <v>12</v>
      </c>
      <c r="W1148" s="45">
        <v>2118.9899999999998</v>
      </c>
      <c r="X1148" s="1">
        <v>87160</v>
      </c>
      <c r="Y1148" s="1">
        <f>DataSheet!$E486-DataSheet!$D486</f>
        <v>18.959999999999997</v>
      </c>
      <c r="Z1148" s="1" t="str">
        <f>_xlfn.IFS(DataSheet!$O486="Central","Chris",DataSheet!$O486="East","Erin",DataSheet!$O486="South","Sam",DataSheet!$O486="West","William")</f>
        <v>Chris</v>
      </c>
    </row>
    <row r="1149" spans="1:26" ht="15" x14ac:dyDescent="0.25">
      <c r="A1149" s="1">
        <v>2778</v>
      </c>
      <c r="B1149" s="1" t="s">
        <v>1108</v>
      </c>
      <c r="C1149" s="1" t="s">
        <v>39</v>
      </c>
      <c r="D1149" s="1">
        <v>0.08</v>
      </c>
      <c r="E1149" s="1">
        <v>205.99</v>
      </c>
      <c r="F1149" s="1">
        <v>8.99</v>
      </c>
      <c r="G1149" s="1" t="s">
        <v>40</v>
      </c>
      <c r="H1149" s="1" t="s">
        <v>41</v>
      </c>
      <c r="I1149" s="1" t="s">
        <v>42</v>
      </c>
      <c r="J1149" s="1" t="s">
        <v>137</v>
      </c>
      <c r="K1149" s="1" t="s">
        <v>75</v>
      </c>
      <c r="L1149" s="1" t="s">
        <v>665</v>
      </c>
      <c r="M1149" s="1">
        <v>0.56000000000000005</v>
      </c>
      <c r="N1149" s="1" t="s">
        <v>34</v>
      </c>
      <c r="O1149" s="1" t="s">
        <v>35</v>
      </c>
      <c r="P1149" s="1" t="s">
        <v>99</v>
      </c>
      <c r="Q1149" s="1" t="s">
        <v>1110</v>
      </c>
      <c r="R1149" s="1">
        <v>28403</v>
      </c>
      <c r="S1149" s="2">
        <v>42046</v>
      </c>
      <c r="T1149" s="2">
        <v>42047</v>
      </c>
      <c r="U1149" s="1">
        <v>-1963.752</v>
      </c>
      <c r="V1149" s="1">
        <v>5</v>
      </c>
      <c r="W1149" s="45">
        <v>837.64</v>
      </c>
      <c r="X1149" s="1">
        <v>87160</v>
      </c>
      <c r="Y1149" s="1">
        <f>DataSheet!$E487-DataSheet!$D487</f>
        <v>399.93</v>
      </c>
      <c r="Z1149" s="1" t="str">
        <f>_xlfn.IFS(DataSheet!$O487="Central","Chris",DataSheet!$O487="East","Erin",DataSheet!$O487="South","Sam",DataSheet!$O487="West","William")</f>
        <v>Chris</v>
      </c>
    </row>
    <row r="1150" spans="1:26" ht="15" x14ac:dyDescent="0.25">
      <c r="A1150" s="1">
        <v>1815</v>
      </c>
      <c r="B1150" s="1" t="s">
        <v>1111</v>
      </c>
      <c r="C1150" s="1" t="s">
        <v>118</v>
      </c>
      <c r="D1150" s="1">
        <v>0.06</v>
      </c>
      <c r="E1150" s="1">
        <v>90.97</v>
      </c>
      <c r="F1150" s="1">
        <v>14</v>
      </c>
      <c r="G1150" s="1" t="s">
        <v>28</v>
      </c>
      <c r="H1150" s="1" t="s">
        <v>73</v>
      </c>
      <c r="I1150" s="1" t="s">
        <v>42</v>
      </c>
      <c r="J1150" s="1" t="s">
        <v>58</v>
      </c>
      <c r="K1150" s="1" t="s">
        <v>59</v>
      </c>
      <c r="L1150" s="1" t="s">
        <v>1112</v>
      </c>
      <c r="M1150" s="1">
        <v>0.36</v>
      </c>
      <c r="N1150" s="1" t="s">
        <v>34</v>
      </c>
      <c r="O1150" s="1" t="s">
        <v>35</v>
      </c>
      <c r="P1150" s="1" t="s">
        <v>36</v>
      </c>
      <c r="Q1150" s="1" t="s">
        <v>1113</v>
      </c>
      <c r="R1150" s="1">
        <v>39208</v>
      </c>
      <c r="S1150" s="2">
        <v>42046</v>
      </c>
      <c r="T1150" s="2">
        <v>42047</v>
      </c>
      <c r="U1150" s="1">
        <v>47.334000000000003</v>
      </c>
      <c r="V1150" s="1">
        <v>14</v>
      </c>
      <c r="W1150" s="45">
        <v>1263.3499999999999</v>
      </c>
      <c r="X1150" s="1">
        <v>90525</v>
      </c>
      <c r="Y1150" s="1">
        <f>DataSheet!$E488-DataSheet!$D488</f>
        <v>6.41</v>
      </c>
      <c r="Z1150" s="1" t="str">
        <f>_xlfn.IFS(DataSheet!$O488="Central","Chris",DataSheet!$O488="East","Erin",DataSheet!$O488="South","Sam",DataSheet!$O488="West","William")</f>
        <v>Chris</v>
      </c>
    </row>
    <row r="1151" spans="1:26" ht="15" x14ac:dyDescent="0.25">
      <c r="A1151" s="1">
        <v>1554</v>
      </c>
      <c r="B1151" s="1" t="s">
        <v>1150</v>
      </c>
      <c r="C1151" s="1" t="s">
        <v>39</v>
      </c>
      <c r="D1151" s="1">
        <v>0.03</v>
      </c>
      <c r="E1151" s="1">
        <v>124.49</v>
      </c>
      <c r="F1151" s="1">
        <v>51.94</v>
      </c>
      <c r="G1151" s="1" t="s">
        <v>28</v>
      </c>
      <c r="H1151" s="1" t="s">
        <v>41</v>
      </c>
      <c r="I1151" s="1" t="s">
        <v>30</v>
      </c>
      <c r="J1151" s="1" t="s">
        <v>31</v>
      </c>
      <c r="K1151" s="1" t="s">
        <v>32</v>
      </c>
      <c r="L1151" s="1" t="s">
        <v>1151</v>
      </c>
      <c r="M1151" s="1">
        <v>0.63</v>
      </c>
      <c r="N1151" s="1" t="s">
        <v>34</v>
      </c>
      <c r="O1151" s="1" t="s">
        <v>35</v>
      </c>
      <c r="P1151" s="1" t="s">
        <v>36</v>
      </c>
      <c r="Q1151" s="1" t="s">
        <v>1152</v>
      </c>
      <c r="R1151" s="1">
        <v>39503</v>
      </c>
      <c r="S1151" s="2">
        <v>42048</v>
      </c>
      <c r="T1151" s="2">
        <v>42049</v>
      </c>
      <c r="U1151" s="1">
        <v>-4.0179999999999998</v>
      </c>
      <c r="V1151" s="1">
        <v>7</v>
      </c>
      <c r="W1151" s="45">
        <v>894.88</v>
      </c>
      <c r="X1151" s="1">
        <v>87487</v>
      </c>
      <c r="Y1151" s="1">
        <f>DataSheet!$E506-DataSheet!$D506</f>
        <v>376.07</v>
      </c>
      <c r="Z1151" s="1" t="str">
        <f>_xlfn.IFS(DataSheet!$O506="Central","Chris",DataSheet!$O506="East","Erin",DataSheet!$O506="South","Sam",DataSheet!$O506="West","William")</f>
        <v>Chris</v>
      </c>
    </row>
    <row r="1152" spans="1:26" ht="15" x14ac:dyDescent="0.25">
      <c r="A1152" s="1">
        <v>2058</v>
      </c>
      <c r="B1152" s="1" t="s">
        <v>1157</v>
      </c>
      <c r="C1152" s="1" t="s">
        <v>118</v>
      </c>
      <c r="D1152" s="1">
        <v>7.0000000000000007E-2</v>
      </c>
      <c r="E1152" s="1">
        <v>5.98</v>
      </c>
      <c r="F1152" s="1">
        <v>5.46</v>
      </c>
      <c r="G1152" s="1" t="s">
        <v>40</v>
      </c>
      <c r="H1152" s="1" t="s">
        <v>96</v>
      </c>
      <c r="I1152" s="1" t="s">
        <v>50</v>
      </c>
      <c r="J1152" s="1" t="s">
        <v>90</v>
      </c>
      <c r="K1152" s="1" t="s">
        <v>75</v>
      </c>
      <c r="L1152" s="1" t="s">
        <v>1158</v>
      </c>
      <c r="M1152" s="1">
        <v>0.36</v>
      </c>
      <c r="N1152" s="1" t="s">
        <v>34</v>
      </c>
      <c r="O1152" s="1" t="s">
        <v>35</v>
      </c>
      <c r="P1152" s="1" t="s">
        <v>99</v>
      </c>
      <c r="Q1152" s="1" t="s">
        <v>1159</v>
      </c>
      <c r="R1152" s="1">
        <v>28601</v>
      </c>
      <c r="S1152" s="2">
        <v>42048</v>
      </c>
      <c r="T1152" s="2">
        <v>42050</v>
      </c>
      <c r="U1152" s="1">
        <v>46.65</v>
      </c>
      <c r="V1152" s="1">
        <v>5</v>
      </c>
      <c r="W1152" s="45">
        <v>32.76</v>
      </c>
      <c r="X1152" s="1">
        <v>88040</v>
      </c>
      <c r="Y1152" s="1">
        <f>DataSheet!$E509-DataSheet!$D509</f>
        <v>29.1</v>
      </c>
      <c r="Z1152" s="1" t="str">
        <f>_xlfn.IFS(DataSheet!$O509="Central","Chris",DataSheet!$O509="East","Erin",DataSheet!$O509="South","Sam",DataSheet!$O509="West","William")</f>
        <v>Chris</v>
      </c>
    </row>
    <row r="1153" spans="1:26" ht="15" x14ac:dyDescent="0.25">
      <c r="A1153" s="1">
        <v>3170</v>
      </c>
      <c r="B1153" s="1" t="s">
        <v>1160</v>
      </c>
      <c r="C1153" s="1" t="s">
        <v>118</v>
      </c>
      <c r="D1153" s="1">
        <v>0.1</v>
      </c>
      <c r="E1153" s="1">
        <v>7.28</v>
      </c>
      <c r="F1153" s="1">
        <v>5.47</v>
      </c>
      <c r="G1153" s="1" t="s">
        <v>40</v>
      </c>
      <c r="H1153" s="1" t="s">
        <v>96</v>
      </c>
      <c r="I1153" s="1" t="s">
        <v>50</v>
      </c>
      <c r="J1153" s="1" t="s">
        <v>90</v>
      </c>
      <c r="K1153" s="1" t="s">
        <v>75</v>
      </c>
      <c r="L1153" s="1" t="s">
        <v>1161</v>
      </c>
      <c r="M1153" s="1">
        <v>0.35</v>
      </c>
      <c r="N1153" s="1" t="s">
        <v>34</v>
      </c>
      <c r="O1153" s="1" t="s">
        <v>35</v>
      </c>
      <c r="P1153" s="1" t="s">
        <v>125</v>
      </c>
      <c r="Q1153" s="1" t="s">
        <v>1162</v>
      </c>
      <c r="R1153" s="1">
        <v>34952</v>
      </c>
      <c r="S1153" s="2">
        <v>42048</v>
      </c>
      <c r="T1153" s="2">
        <v>42048</v>
      </c>
      <c r="U1153" s="1">
        <v>167.334</v>
      </c>
      <c r="V1153" s="1">
        <v>12</v>
      </c>
      <c r="W1153" s="45">
        <v>83.14</v>
      </c>
      <c r="X1153" s="1">
        <v>86489</v>
      </c>
      <c r="Y1153" s="1">
        <f>DataSheet!$E510-DataSheet!$D510</f>
        <v>8.7800000000000011</v>
      </c>
      <c r="Z1153" s="1" t="str">
        <f>_xlfn.IFS(DataSheet!$O510="Central","Chris",DataSheet!$O510="East","Erin",DataSheet!$O510="South","Sam",DataSheet!$O510="West","William")</f>
        <v>Chris</v>
      </c>
    </row>
    <row r="1154" spans="1:26" ht="15" x14ac:dyDescent="0.25">
      <c r="A1154" s="1">
        <v>2193</v>
      </c>
      <c r="B1154" s="1" t="s">
        <v>1167</v>
      </c>
      <c r="C1154" s="1" t="s">
        <v>27</v>
      </c>
      <c r="D1154" s="1">
        <v>0.05</v>
      </c>
      <c r="E1154" s="1">
        <v>16.98</v>
      </c>
      <c r="F1154" s="1">
        <v>7.78</v>
      </c>
      <c r="G1154" s="1" t="s">
        <v>40</v>
      </c>
      <c r="H1154" s="1" t="s">
        <v>73</v>
      </c>
      <c r="I1154" s="1" t="s">
        <v>50</v>
      </c>
      <c r="J1154" s="1" t="s">
        <v>51</v>
      </c>
      <c r="K1154" s="1" t="s">
        <v>44</v>
      </c>
      <c r="L1154" s="1" t="s">
        <v>1164</v>
      </c>
      <c r="M1154" s="1">
        <v>0.56999999999999995</v>
      </c>
      <c r="N1154" s="1" t="s">
        <v>34</v>
      </c>
      <c r="O1154" s="1" t="s">
        <v>35</v>
      </c>
      <c r="P1154" s="1" t="s">
        <v>99</v>
      </c>
      <c r="Q1154" s="1" t="s">
        <v>100</v>
      </c>
      <c r="R1154" s="1">
        <v>28560</v>
      </c>
      <c r="S1154" s="2">
        <v>42049</v>
      </c>
      <c r="T1154" s="2">
        <v>42051</v>
      </c>
      <c r="U1154" s="1">
        <v>-161</v>
      </c>
      <c r="V1154" s="1">
        <v>11</v>
      </c>
      <c r="W1154" s="45">
        <v>186.19</v>
      </c>
      <c r="X1154" s="1">
        <v>90685</v>
      </c>
      <c r="Y1154" s="1">
        <f>DataSheet!$E513-DataSheet!$D513</f>
        <v>35.369999999999997</v>
      </c>
      <c r="Z1154" s="1" t="str">
        <f>_xlfn.IFS(DataSheet!$O513="Central","Chris",DataSheet!$O513="East","Erin",DataSheet!$O513="South","Sam",DataSheet!$O513="West","William")</f>
        <v>Chris</v>
      </c>
    </row>
    <row r="1155" spans="1:26" ht="15" x14ac:dyDescent="0.25">
      <c r="A1155" s="1">
        <v>2193</v>
      </c>
      <c r="B1155" s="1" t="s">
        <v>1167</v>
      </c>
      <c r="C1155" s="1" t="s">
        <v>27</v>
      </c>
      <c r="D1155" s="1">
        <v>0.03</v>
      </c>
      <c r="E1155" s="1">
        <v>115.99</v>
      </c>
      <c r="F1155" s="1">
        <v>4.2300000000000004</v>
      </c>
      <c r="G1155" s="1" t="s">
        <v>40</v>
      </c>
      <c r="H1155" s="1" t="s">
        <v>73</v>
      </c>
      <c r="I1155" s="1" t="s">
        <v>42</v>
      </c>
      <c r="J1155" s="1" t="s">
        <v>137</v>
      </c>
      <c r="K1155" s="1" t="s">
        <v>75</v>
      </c>
      <c r="L1155" s="1" t="s">
        <v>1166</v>
      </c>
      <c r="M1155" s="1">
        <v>0.56000000000000005</v>
      </c>
      <c r="N1155" s="1" t="s">
        <v>34</v>
      </c>
      <c r="O1155" s="1" t="s">
        <v>35</v>
      </c>
      <c r="P1155" s="1" t="s">
        <v>99</v>
      </c>
      <c r="Q1155" s="1" t="s">
        <v>100</v>
      </c>
      <c r="R1155" s="1">
        <v>28560</v>
      </c>
      <c r="S1155" s="2">
        <v>42049</v>
      </c>
      <c r="T1155" s="2">
        <v>42051</v>
      </c>
      <c r="U1155" s="1">
        <v>848.3646</v>
      </c>
      <c r="V1155" s="1">
        <v>12</v>
      </c>
      <c r="W1155" s="45">
        <v>1227.94</v>
      </c>
      <c r="X1155" s="1">
        <v>90685</v>
      </c>
      <c r="Y1155" s="1">
        <f>DataSheet!$E514-DataSheet!$D514</f>
        <v>549.93000000000006</v>
      </c>
      <c r="Z1155" s="1" t="str">
        <f>_xlfn.IFS(DataSheet!$O514="Central","Chris",DataSheet!$O514="East","Erin",DataSheet!$O514="South","Sam",DataSheet!$O514="West","William")</f>
        <v>Chris</v>
      </c>
    </row>
    <row r="1156" spans="1:26" ht="15" x14ac:dyDescent="0.25">
      <c r="A1156" s="1">
        <v>2358</v>
      </c>
      <c r="B1156" s="1" t="s">
        <v>1168</v>
      </c>
      <c r="C1156" s="1" t="s">
        <v>27</v>
      </c>
      <c r="D1156" s="1">
        <v>0.05</v>
      </c>
      <c r="E1156" s="1">
        <v>2.08</v>
      </c>
      <c r="F1156" s="1">
        <v>2.56</v>
      </c>
      <c r="G1156" s="1" t="s">
        <v>40</v>
      </c>
      <c r="H1156" s="1" t="s">
        <v>73</v>
      </c>
      <c r="I1156" s="1" t="s">
        <v>50</v>
      </c>
      <c r="J1156" s="1" t="s">
        <v>570</v>
      </c>
      <c r="K1156" s="1" t="s">
        <v>44</v>
      </c>
      <c r="L1156" s="1" t="s">
        <v>1169</v>
      </c>
      <c r="M1156" s="1">
        <v>0.55000000000000004</v>
      </c>
      <c r="N1156" s="1" t="s">
        <v>34</v>
      </c>
      <c r="O1156" s="1" t="s">
        <v>35</v>
      </c>
      <c r="P1156" s="1" t="s">
        <v>125</v>
      </c>
      <c r="Q1156" s="1" t="s">
        <v>1098</v>
      </c>
      <c r="R1156" s="1">
        <v>33311</v>
      </c>
      <c r="S1156" s="2">
        <v>42049</v>
      </c>
      <c r="T1156" s="2">
        <v>42051</v>
      </c>
      <c r="U1156" s="1">
        <v>-1045.0160000000001</v>
      </c>
      <c r="V1156" s="1">
        <v>19</v>
      </c>
      <c r="W1156" s="45">
        <v>40.93</v>
      </c>
      <c r="X1156" s="1">
        <v>88268</v>
      </c>
      <c r="Y1156" s="1">
        <f>DataSheet!$E515-DataSheet!$D515</f>
        <v>115.91</v>
      </c>
      <c r="Z1156" s="1" t="str">
        <f>_xlfn.IFS(DataSheet!$O515="Central","Chris",DataSheet!$O515="East","Erin",DataSheet!$O515="South","Sam",DataSheet!$O515="West","William")</f>
        <v>Chris</v>
      </c>
    </row>
    <row r="1157" spans="1:26" ht="15" x14ac:dyDescent="0.25">
      <c r="A1157" s="1">
        <v>1745</v>
      </c>
      <c r="B1157" s="1" t="s">
        <v>361</v>
      </c>
      <c r="C1157" s="1" t="s">
        <v>49</v>
      </c>
      <c r="D1157" s="1">
        <v>0.04</v>
      </c>
      <c r="E1157" s="1">
        <v>60.65</v>
      </c>
      <c r="F1157" s="1">
        <v>12.23</v>
      </c>
      <c r="G1157" s="1" t="s">
        <v>40</v>
      </c>
      <c r="H1157" s="1" t="s">
        <v>73</v>
      </c>
      <c r="I1157" s="1" t="s">
        <v>30</v>
      </c>
      <c r="J1157" s="1" t="s">
        <v>128</v>
      </c>
      <c r="K1157" s="1" t="s">
        <v>146</v>
      </c>
      <c r="L1157" s="1" t="s">
        <v>1183</v>
      </c>
      <c r="M1157" s="1">
        <v>0.64</v>
      </c>
      <c r="N1157" s="1" t="s">
        <v>34</v>
      </c>
      <c r="O1157" s="1" t="s">
        <v>35</v>
      </c>
      <c r="P1157" s="1" t="s">
        <v>77</v>
      </c>
      <c r="Q1157" s="1" t="s">
        <v>363</v>
      </c>
      <c r="R1157" s="1">
        <v>30305</v>
      </c>
      <c r="S1157" s="2">
        <v>42049</v>
      </c>
      <c r="T1157" s="2">
        <v>42051</v>
      </c>
      <c r="U1157" s="1">
        <v>116.5063</v>
      </c>
      <c r="V1157" s="1">
        <v>4</v>
      </c>
      <c r="W1157" s="45">
        <v>256.77</v>
      </c>
      <c r="X1157" s="1">
        <v>13408</v>
      </c>
      <c r="Y1157" s="1">
        <f>DataSheet!$E524-DataSheet!$D524</f>
        <v>119.94999999999999</v>
      </c>
      <c r="Z1157" s="1" t="str">
        <f>_xlfn.IFS(DataSheet!$O524="Central","Chris",DataSheet!$O524="East","Erin",DataSheet!$O524="South","Sam",DataSheet!$O524="West","William")</f>
        <v>Chris</v>
      </c>
    </row>
    <row r="1158" spans="1:26" ht="15" x14ac:dyDescent="0.25">
      <c r="A1158" s="1">
        <v>2260</v>
      </c>
      <c r="B1158" s="1" t="s">
        <v>1198</v>
      </c>
      <c r="C1158" s="1" t="s">
        <v>27</v>
      </c>
      <c r="D1158" s="1">
        <v>0.02</v>
      </c>
      <c r="E1158" s="1">
        <v>4.9800000000000004</v>
      </c>
      <c r="F1158" s="1">
        <v>0.49</v>
      </c>
      <c r="G1158" s="1" t="s">
        <v>40</v>
      </c>
      <c r="H1158" s="1" t="s">
        <v>96</v>
      </c>
      <c r="I1158" s="1" t="s">
        <v>50</v>
      </c>
      <c r="J1158" s="1" t="s">
        <v>154</v>
      </c>
      <c r="K1158" s="1" t="s">
        <v>75</v>
      </c>
      <c r="L1158" s="1" t="s">
        <v>1105</v>
      </c>
      <c r="M1158" s="1">
        <v>0.39</v>
      </c>
      <c r="N1158" s="1" t="s">
        <v>34</v>
      </c>
      <c r="O1158" s="1" t="s">
        <v>35</v>
      </c>
      <c r="P1158" s="1" t="s">
        <v>77</v>
      </c>
      <c r="Q1158" s="1" t="s">
        <v>1199</v>
      </c>
      <c r="R1158" s="1">
        <v>30161</v>
      </c>
      <c r="S1158" s="2">
        <v>42050</v>
      </c>
      <c r="T1158" s="2">
        <v>42051</v>
      </c>
      <c r="U1158" s="1">
        <v>-52.863999999999997</v>
      </c>
      <c r="V1158" s="1">
        <v>17</v>
      </c>
      <c r="W1158" s="45">
        <v>87.11</v>
      </c>
      <c r="X1158" s="1">
        <v>89601</v>
      </c>
      <c r="Y1158" s="1">
        <f>DataSheet!$E534-DataSheet!$D534</f>
        <v>10.91</v>
      </c>
      <c r="Z1158" s="1" t="str">
        <f>_xlfn.IFS(DataSheet!$O534="Central","Chris",DataSheet!$O534="East","Erin",DataSheet!$O534="South","Sam",DataSheet!$O534="West","William")</f>
        <v>Chris</v>
      </c>
    </row>
    <row r="1159" spans="1:26" ht="15" x14ac:dyDescent="0.25">
      <c r="A1159" s="1">
        <v>2260</v>
      </c>
      <c r="B1159" s="1" t="s">
        <v>1198</v>
      </c>
      <c r="C1159" s="1" t="s">
        <v>27</v>
      </c>
      <c r="D1159" s="1">
        <v>0.01</v>
      </c>
      <c r="E1159" s="1">
        <v>20.99</v>
      </c>
      <c r="F1159" s="1">
        <v>0.99</v>
      </c>
      <c r="G1159" s="1" t="s">
        <v>40</v>
      </c>
      <c r="H1159" s="1" t="s">
        <v>96</v>
      </c>
      <c r="I1159" s="1" t="s">
        <v>42</v>
      </c>
      <c r="J1159" s="1" t="s">
        <v>137</v>
      </c>
      <c r="K1159" s="1" t="s">
        <v>44</v>
      </c>
      <c r="L1159" s="1" t="s">
        <v>1200</v>
      </c>
      <c r="M1159" s="1">
        <v>0.83</v>
      </c>
      <c r="N1159" s="1" t="s">
        <v>34</v>
      </c>
      <c r="O1159" s="1" t="s">
        <v>35</v>
      </c>
      <c r="P1159" s="1" t="s">
        <v>77</v>
      </c>
      <c r="Q1159" s="1" t="s">
        <v>1199</v>
      </c>
      <c r="R1159" s="1">
        <v>30161</v>
      </c>
      <c r="S1159" s="2">
        <v>42050</v>
      </c>
      <c r="T1159" s="2">
        <v>42051</v>
      </c>
      <c r="U1159" s="1">
        <v>45.378</v>
      </c>
      <c r="V1159" s="1">
        <v>9</v>
      </c>
      <c r="W1159" s="45">
        <v>170.46</v>
      </c>
      <c r="X1159" s="1">
        <v>89601</v>
      </c>
      <c r="Y1159" s="1">
        <f>DataSheet!$E535-DataSheet!$D535</f>
        <v>2.81</v>
      </c>
      <c r="Z1159" s="1" t="str">
        <f>_xlfn.IFS(DataSheet!$O535="Central","Chris",DataSheet!$O535="East","Erin",DataSheet!$O535="South","Sam",DataSheet!$O535="West","William")</f>
        <v>Chris</v>
      </c>
    </row>
    <row r="1160" spans="1:26" ht="15" x14ac:dyDescent="0.25">
      <c r="A1160" s="1">
        <v>2684</v>
      </c>
      <c r="B1160" s="1" t="s">
        <v>1209</v>
      </c>
      <c r="C1160" s="1" t="s">
        <v>49</v>
      </c>
      <c r="D1160" s="1">
        <v>0.09</v>
      </c>
      <c r="E1160" s="1">
        <v>8.74</v>
      </c>
      <c r="F1160" s="1">
        <v>1.39</v>
      </c>
      <c r="G1160" s="1" t="s">
        <v>89</v>
      </c>
      <c r="H1160" s="1" t="s">
        <v>29</v>
      </c>
      <c r="I1160" s="1" t="s">
        <v>50</v>
      </c>
      <c r="J1160" s="1" t="s">
        <v>347</v>
      </c>
      <c r="K1160" s="1" t="s">
        <v>75</v>
      </c>
      <c r="L1160" s="1" t="s">
        <v>442</v>
      </c>
      <c r="M1160" s="1">
        <v>0.38</v>
      </c>
      <c r="N1160" s="1" t="s">
        <v>34</v>
      </c>
      <c r="O1160" s="1" t="s">
        <v>35</v>
      </c>
      <c r="P1160" s="1" t="s">
        <v>125</v>
      </c>
      <c r="Q1160" s="1" t="s">
        <v>1210</v>
      </c>
      <c r="R1160" s="1">
        <v>33952</v>
      </c>
      <c r="S1160" s="2">
        <v>42050</v>
      </c>
      <c r="T1160" s="2">
        <v>42055</v>
      </c>
      <c r="U1160" s="1">
        <v>23.616</v>
      </c>
      <c r="V1160" s="1">
        <v>1</v>
      </c>
      <c r="W1160" s="45">
        <v>11.78</v>
      </c>
      <c r="X1160" s="1">
        <v>89146</v>
      </c>
      <c r="Y1160" s="1">
        <f>DataSheet!$E542-DataSheet!$D542</f>
        <v>65.899999999999991</v>
      </c>
      <c r="Z1160" s="1" t="str">
        <f>_xlfn.IFS(DataSheet!$O542="Central","Chris",DataSheet!$O542="East","Erin",DataSheet!$O542="South","Sam",DataSheet!$O542="West","William")</f>
        <v>Chris</v>
      </c>
    </row>
    <row r="1161" spans="1:26" ht="15" x14ac:dyDescent="0.25">
      <c r="A1161" s="1">
        <v>2684</v>
      </c>
      <c r="B1161" s="1" t="s">
        <v>1209</v>
      </c>
      <c r="C1161" s="1" t="s">
        <v>49</v>
      </c>
      <c r="D1161" s="1">
        <v>0.09</v>
      </c>
      <c r="E1161" s="1">
        <v>18.97</v>
      </c>
      <c r="F1161" s="1">
        <v>9.0299999999999994</v>
      </c>
      <c r="G1161" s="1" t="s">
        <v>40</v>
      </c>
      <c r="H1161" s="1" t="s">
        <v>29</v>
      </c>
      <c r="I1161" s="1" t="s">
        <v>50</v>
      </c>
      <c r="J1161" s="1" t="s">
        <v>90</v>
      </c>
      <c r="K1161" s="1" t="s">
        <v>75</v>
      </c>
      <c r="L1161" s="1" t="s">
        <v>632</v>
      </c>
      <c r="M1161" s="1">
        <v>0.37</v>
      </c>
      <c r="N1161" s="1" t="s">
        <v>34</v>
      </c>
      <c r="O1161" s="1" t="s">
        <v>35</v>
      </c>
      <c r="P1161" s="1" t="s">
        <v>125</v>
      </c>
      <c r="Q1161" s="1" t="s">
        <v>1210</v>
      </c>
      <c r="R1161" s="1">
        <v>33952</v>
      </c>
      <c r="S1161" s="2">
        <v>42050</v>
      </c>
      <c r="T1161" s="2">
        <v>42055</v>
      </c>
      <c r="U1161" s="1">
        <v>-1748.0119999999999</v>
      </c>
      <c r="V1161" s="1">
        <v>1</v>
      </c>
      <c r="W1161" s="45">
        <v>20.96</v>
      </c>
      <c r="X1161" s="1">
        <v>89146</v>
      </c>
      <c r="Y1161" s="1">
        <f>DataSheet!$E543-DataSheet!$D543</f>
        <v>180.88</v>
      </c>
      <c r="Z1161" s="1" t="str">
        <f>_xlfn.IFS(DataSheet!$O543="Central","Chris",DataSheet!$O543="East","Erin",DataSheet!$O543="South","Sam",DataSheet!$O543="West","William")</f>
        <v>Chris</v>
      </c>
    </row>
    <row r="1162" spans="1:26" ht="15" x14ac:dyDescent="0.25">
      <c r="A1162" s="1">
        <v>3255</v>
      </c>
      <c r="B1162" s="1" t="s">
        <v>1240</v>
      </c>
      <c r="C1162" s="1" t="s">
        <v>27</v>
      </c>
      <c r="D1162" s="1">
        <v>0.06</v>
      </c>
      <c r="E1162" s="1">
        <v>47.98</v>
      </c>
      <c r="F1162" s="1">
        <v>3.61</v>
      </c>
      <c r="G1162" s="1" t="s">
        <v>40</v>
      </c>
      <c r="H1162" s="1" t="s">
        <v>73</v>
      </c>
      <c r="I1162" s="1" t="s">
        <v>42</v>
      </c>
      <c r="J1162" s="1" t="s">
        <v>43</v>
      </c>
      <c r="K1162" s="1" t="s">
        <v>44</v>
      </c>
      <c r="L1162" s="1" t="s">
        <v>1241</v>
      </c>
      <c r="M1162" s="1">
        <v>0.71</v>
      </c>
      <c r="N1162" s="1" t="s">
        <v>34</v>
      </c>
      <c r="O1162" s="1" t="s">
        <v>35</v>
      </c>
      <c r="P1162" s="1" t="s">
        <v>125</v>
      </c>
      <c r="Q1162" s="1" t="s">
        <v>1242</v>
      </c>
      <c r="R1162" s="1">
        <v>33319</v>
      </c>
      <c r="S1162" s="2">
        <v>42053</v>
      </c>
      <c r="T1162" s="2">
        <v>42055</v>
      </c>
      <c r="U1162" s="1">
        <v>596.80799999999999</v>
      </c>
      <c r="V1162" s="1">
        <v>2</v>
      </c>
      <c r="W1162" s="45">
        <v>97.96</v>
      </c>
      <c r="X1162" s="1">
        <v>90488</v>
      </c>
      <c r="Y1162" s="1">
        <f>DataSheet!$E563-DataSheet!$D563</f>
        <v>6.3900000000000006</v>
      </c>
      <c r="Z1162" s="1" t="str">
        <f>_xlfn.IFS(DataSheet!$O563="Central","Chris",DataSheet!$O563="East","Erin",DataSheet!$O563="South","Sam",DataSheet!$O563="West","William")</f>
        <v>Chris</v>
      </c>
    </row>
    <row r="1163" spans="1:26" ht="15" x14ac:dyDescent="0.25">
      <c r="A1163" s="1">
        <v>2287</v>
      </c>
      <c r="B1163" s="1" t="s">
        <v>1265</v>
      </c>
      <c r="C1163" s="1" t="s">
        <v>49</v>
      </c>
      <c r="D1163" s="1">
        <v>0.1</v>
      </c>
      <c r="E1163" s="1">
        <v>54.1</v>
      </c>
      <c r="F1163" s="1">
        <v>19.989999999999998</v>
      </c>
      <c r="G1163" s="1" t="s">
        <v>40</v>
      </c>
      <c r="H1163" s="1" t="s">
        <v>96</v>
      </c>
      <c r="I1163" s="1" t="s">
        <v>50</v>
      </c>
      <c r="J1163" s="1" t="s">
        <v>80</v>
      </c>
      <c r="K1163" s="1" t="s">
        <v>75</v>
      </c>
      <c r="L1163" s="1" t="s">
        <v>1266</v>
      </c>
      <c r="M1163" s="1">
        <v>0.59</v>
      </c>
      <c r="N1163" s="1" t="s">
        <v>34</v>
      </c>
      <c r="O1163" s="1" t="s">
        <v>35</v>
      </c>
      <c r="P1163" s="1" t="s">
        <v>273</v>
      </c>
      <c r="Q1163" s="1" t="s">
        <v>1267</v>
      </c>
      <c r="R1163" s="1">
        <v>29483</v>
      </c>
      <c r="S1163" s="2">
        <v>42054</v>
      </c>
      <c r="T1163" s="2">
        <v>42059</v>
      </c>
      <c r="U1163" s="1">
        <v>34.067999999999998</v>
      </c>
      <c r="V1163" s="1">
        <v>9</v>
      </c>
      <c r="W1163" s="45">
        <v>469.59</v>
      </c>
      <c r="X1163" s="1">
        <v>90147</v>
      </c>
      <c r="Y1163" s="1">
        <f>DataSheet!$E577-DataSheet!$D577</f>
        <v>1.93</v>
      </c>
      <c r="Z1163" s="1" t="str">
        <f>_xlfn.IFS(DataSheet!$O577="Central","Chris",DataSheet!$O577="East","Erin",DataSheet!$O577="South","Sam",DataSheet!$O577="West","William")</f>
        <v>Erin</v>
      </c>
    </row>
    <row r="1164" spans="1:26" ht="15" x14ac:dyDescent="0.25">
      <c r="A1164" s="1">
        <v>2882</v>
      </c>
      <c r="B1164" s="1" t="s">
        <v>673</v>
      </c>
      <c r="C1164" s="1" t="s">
        <v>39</v>
      </c>
      <c r="D1164" s="1">
        <v>0.03</v>
      </c>
      <c r="E1164" s="1">
        <v>4.0599999999999996</v>
      </c>
      <c r="F1164" s="1">
        <v>6.89</v>
      </c>
      <c r="G1164" s="1" t="s">
        <v>40</v>
      </c>
      <c r="H1164" s="1" t="s">
        <v>41</v>
      </c>
      <c r="I1164" s="1" t="s">
        <v>50</v>
      </c>
      <c r="J1164" s="1" t="s">
        <v>97</v>
      </c>
      <c r="K1164" s="1" t="s">
        <v>75</v>
      </c>
      <c r="L1164" s="1" t="s">
        <v>1273</v>
      </c>
      <c r="M1164" s="1">
        <v>0.6</v>
      </c>
      <c r="N1164" s="1" t="s">
        <v>34</v>
      </c>
      <c r="O1164" s="1" t="s">
        <v>35</v>
      </c>
      <c r="P1164" s="1" t="s">
        <v>99</v>
      </c>
      <c r="Q1164" s="1" t="s">
        <v>675</v>
      </c>
      <c r="R1164" s="1">
        <v>28206</v>
      </c>
      <c r="S1164" s="2">
        <v>42055</v>
      </c>
      <c r="T1164" s="2">
        <v>42057</v>
      </c>
      <c r="U1164" s="1">
        <v>-246.27610000000001</v>
      </c>
      <c r="V1164" s="1">
        <v>37</v>
      </c>
      <c r="W1164" s="45">
        <v>159.88999999999999</v>
      </c>
      <c r="X1164" s="1">
        <v>55300</v>
      </c>
      <c r="Y1164" s="1">
        <f>DataSheet!$E583-DataSheet!$D583</f>
        <v>22.689999999999998</v>
      </c>
      <c r="Z1164" s="1" t="str">
        <f>_xlfn.IFS(DataSheet!$O583="Central","Chris",DataSheet!$O583="East","Erin",DataSheet!$O583="South","Sam",DataSheet!$O583="West","William")</f>
        <v>Erin</v>
      </c>
    </row>
    <row r="1165" spans="1:26" ht="15" x14ac:dyDescent="0.25">
      <c r="A1165" s="1">
        <v>2882</v>
      </c>
      <c r="B1165" s="1" t="s">
        <v>673</v>
      </c>
      <c r="C1165" s="1" t="s">
        <v>39</v>
      </c>
      <c r="D1165" s="1">
        <v>0.01</v>
      </c>
      <c r="E1165" s="1">
        <v>3.75</v>
      </c>
      <c r="F1165" s="1">
        <v>0.5</v>
      </c>
      <c r="G1165" s="1" t="s">
        <v>40</v>
      </c>
      <c r="H1165" s="1" t="s">
        <v>41</v>
      </c>
      <c r="I1165" s="1" t="s">
        <v>50</v>
      </c>
      <c r="J1165" s="1" t="s">
        <v>154</v>
      </c>
      <c r="K1165" s="1" t="s">
        <v>75</v>
      </c>
      <c r="L1165" s="1" t="s">
        <v>1274</v>
      </c>
      <c r="M1165" s="1">
        <v>0.37</v>
      </c>
      <c r="N1165" s="1" t="s">
        <v>34</v>
      </c>
      <c r="O1165" s="1" t="s">
        <v>35</v>
      </c>
      <c r="P1165" s="1" t="s">
        <v>99</v>
      </c>
      <c r="Q1165" s="1" t="s">
        <v>675</v>
      </c>
      <c r="R1165" s="1">
        <v>28206</v>
      </c>
      <c r="S1165" s="2">
        <v>42055</v>
      </c>
      <c r="T1165" s="2">
        <v>42056</v>
      </c>
      <c r="U1165" s="1">
        <v>55.194600000000001</v>
      </c>
      <c r="V1165" s="1">
        <v>48</v>
      </c>
      <c r="W1165" s="45">
        <v>180.48</v>
      </c>
      <c r="X1165" s="1">
        <v>55300</v>
      </c>
      <c r="Y1165" s="1">
        <f>DataSheet!$E584-DataSheet!$D584</f>
        <v>5.79</v>
      </c>
      <c r="Z1165" s="1" t="str">
        <f>_xlfn.IFS(DataSheet!$O584="Central","Chris",DataSheet!$O584="East","Erin",DataSheet!$O584="South","Sam",DataSheet!$O584="West","William")</f>
        <v>Erin</v>
      </c>
    </row>
    <row r="1166" spans="1:26" ht="15" x14ac:dyDescent="0.25">
      <c r="A1166" s="1">
        <v>2882</v>
      </c>
      <c r="B1166" s="1" t="s">
        <v>673</v>
      </c>
      <c r="C1166" s="1" t="s">
        <v>39</v>
      </c>
      <c r="D1166" s="1">
        <v>0.02</v>
      </c>
      <c r="E1166" s="1">
        <v>10.68</v>
      </c>
      <c r="F1166" s="1">
        <v>13.04</v>
      </c>
      <c r="G1166" s="1" t="s">
        <v>40</v>
      </c>
      <c r="H1166" s="1" t="s">
        <v>41</v>
      </c>
      <c r="I1166" s="1" t="s">
        <v>30</v>
      </c>
      <c r="J1166" s="1" t="s">
        <v>128</v>
      </c>
      <c r="K1166" s="1" t="s">
        <v>66</v>
      </c>
      <c r="L1166" s="1" t="s">
        <v>1275</v>
      </c>
      <c r="M1166" s="1">
        <v>0.6</v>
      </c>
      <c r="N1166" s="1" t="s">
        <v>34</v>
      </c>
      <c r="O1166" s="1" t="s">
        <v>35</v>
      </c>
      <c r="P1166" s="1" t="s">
        <v>99</v>
      </c>
      <c r="Q1166" s="1" t="s">
        <v>675</v>
      </c>
      <c r="R1166" s="1">
        <v>28206</v>
      </c>
      <c r="S1166" s="2">
        <v>42055</v>
      </c>
      <c r="T1166" s="2">
        <v>42057</v>
      </c>
      <c r="U1166" s="1">
        <v>-307.29649999999998</v>
      </c>
      <c r="V1166" s="1">
        <v>31</v>
      </c>
      <c r="W1166" s="45">
        <v>350.48</v>
      </c>
      <c r="X1166" s="1">
        <v>55300</v>
      </c>
      <c r="Y1166" s="1">
        <f>DataSheet!$E585-DataSheet!$D585</f>
        <v>125.94999999999999</v>
      </c>
      <c r="Z1166" s="1" t="str">
        <f>_xlfn.IFS(DataSheet!$O585="Central","Chris",DataSheet!$O585="East","Erin",DataSheet!$O585="South","Sam",DataSheet!$O585="West","William")</f>
        <v>Erin</v>
      </c>
    </row>
    <row r="1167" spans="1:26" ht="15" x14ac:dyDescent="0.25">
      <c r="A1167" s="1">
        <v>3284</v>
      </c>
      <c r="B1167" s="1" t="s">
        <v>1278</v>
      </c>
      <c r="C1167" s="1" t="s">
        <v>39</v>
      </c>
      <c r="D1167" s="1">
        <v>0.05</v>
      </c>
      <c r="E1167" s="1">
        <v>19.23</v>
      </c>
      <c r="F1167" s="1">
        <v>6.15</v>
      </c>
      <c r="G1167" s="1" t="s">
        <v>89</v>
      </c>
      <c r="H1167" s="1" t="s">
        <v>96</v>
      </c>
      <c r="I1167" s="1" t="s">
        <v>30</v>
      </c>
      <c r="J1167" s="1" t="s">
        <v>128</v>
      </c>
      <c r="K1167" s="1" t="s">
        <v>44</v>
      </c>
      <c r="L1167" s="1" t="s">
        <v>1279</v>
      </c>
      <c r="M1167" s="1">
        <v>0.44</v>
      </c>
      <c r="N1167" s="1" t="s">
        <v>34</v>
      </c>
      <c r="O1167" s="1" t="s">
        <v>35</v>
      </c>
      <c r="P1167" s="1" t="s">
        <v>125</v>
      </c>
      <c r="Q1167" s="1" t="s">
        <v>1280</v>
      </c>
      <c r="R1167" s="1">
        <v>34741</v>
      </c>
      <c r="S1167" s="2">
        <v>42055</v>
      </c>
      <c r="T1167" s="2">
        <v>42057</v>
      </c>
      <c r="U1167" s="1">
        <v>-2133.2779999999998</v>
      </c>
      <c r="V1167" s="1">
        <v>6</v>
      </c>
      <c r="W1167" s="45">
        <v>119.78</v>
      </c>
      <c r="X1167" s="1">
        <v>90751</v>
      </c>
      <c r="Y1167" s="1">
        <f>DataSheet!$E589-DataSheet!$D589</f>
        <v>5.0199999999999996</v>
      </c>
      <c r="Z1167" s="1" t="str">
        <f>_xlfn.IFS(DataSheet!$O589="Central","Chris",DataSheet!$O589="East","Erin",DataSheet!$O589="South","Sam",DataSheet!$O589="West","William")</f>
        <v>Erin</v>
      </c>
    </row>
    <row r="1168" spans="1:26" ht="15" x14ac:dyDescent="0.25">
      <c r="A1168" s="1">
        <v>829</v>
      </c>
      <c r="B1168" s="1" t="s">
        <v>1316</v>
      </c>
      <c r="C1168" s="1" t="s">
        <v>72</v>
      </c>
      <c r="D1168" s="1">
        <v>0.01</v>
      </c>
      <c r="E1168" s="1">
        <v>5.18</v>
      </c>
      <c r="F1168" s="1">
        <v>2.04</v>
      </c>
      <c r="G1168" s="1" t="s">
        <v>40</v>
      </c>
      <c r="H1168" s="1" t="s">
        <v>96</v>
      </c>
      <c r="I1168" s="1" t="s">
        <v>50</v>
      </c>
      <c r="J1168" s="1" t="s">
        <v>90</v>
      </c>
      <c r="K1168" s="1" t="s">
        <v>52</v>
      </c>
      <c r="L1168" s="1" t="s">
        <v>835</v>
      </c>
      <c r="M1168" s="1">
        <v>0.36</v>
      </c>
      <c r="N1168" s="1" t="s">
        <v>34</v>
      </c>
      <c r="O1168" s="1" t="s">
        <v>35</v>
      </c>
      <c r="P1168" s="1" t="s">
        <v>46</v>
      </c>
      <c r="Q1168" s="1" t="s">
        <v>1317</v>
      </c>
      <c r="R1168" s="1">
        <v>71854</v>
      </c>
      <c r="S1168" s="2">
        <v>42057</v>
      </c>
      <c r="T1168" s="2">
        <v>42059</v>
      </c>
      <c r="U1168" s="1">
        <v>-17.654</v>
      </c>
      <c r="V1168" s="1">
        <v>5</v>
      </c>
      <c r="W1168" s="45">
        <v>28.46</v>
      </c>
      <c r="X1168" s="1">
        <v>90271</v>
      </c>
      <c r="Y1168" s="1">
        <f>DataSheet!$E608-DataSheet!$D608</f>
        <v>110.96000000000001</v>
      </c>
      <c r="Z1168" s="1" t="str">
        <f>_xlfn.IFS(DataSheet!$O608="Central","Chris",DataSheet!$O608="East","Erin",DataSheet!$O608="South","Sam",DataSheet!$O608="West","William")</f>
        <v>Erin</v>
      </c>
    </row>
    <row r="1169" spans="1:26" ht="15" x14ac:dyDescent="0.25">
      <c r="A1169" s="1">
        <v>2968</v>
      </c>
      <c r="B1169" s="1" t="s">
        <v>1321</v>
      </c>
      <c r="C1169" s="1" t="s">
        <v>72</v>
      </c>
      <c r="D1169" s="1">
        <v>0.08</v>
      </c>
      <c r="E1169" s="1">
        <v>9.68</v>
      </c>
      <c r="F1169" s="1">
        <v>2.0299999999999998</v>
      </c>
      <c r="G1169" s="1" t="s">
        <v>40</v>
      </c>
      <c r="H1169" s="1" t="s">
        <v>29</v>
      </c>
      <c r="I1169" s="1" t="s">
        <v>50</v>
      </c>
      <c r="J1169" s="1" t="s">
        <v>90</v>
      </c>
      <c r="K1169" s="1" t="s">
        <v>52</v>
      </c>
      <c r="L1169" s="1" t="s">
        <v>1322</v>
      </c>
      <c r="M1169" s="1">
        <v>0.37</v>
      </c>
      <c r="N1169" s="1" t="s">
        <v>34</v>
      </c>
      <c r="O1169" s="1" t="s">
        <v>35</v>
      </c>
      <c r="P1169" s="1" t="s">
        <v>125</v>
      </c>
      <c r="Q1169" s="1" t="s">
        <v>1323</v>
      </c>
      <c r="R1169" s="1">
        <v>33021</v>
      </c>
      <c r="S1169" s="2">
        <v>42057</v>
      </c>
      <c r="T1169" s="2">
        <v>42059</v>
      </c>
      <c r="U1169" s="1">
        <v>-536.24199999999996</v>
      </c>
      <c r="V1169" s="1">
        <v>1</v>
      </c>
      <c r="W1169" s="45">
        <v>10.94</v>
      </c>
      <c r="X1169" s="1">
        <v>86085</v>
      </c>
      <c r="Y1169" s="1">
        <f>DataSheet!$E611-DataSheet!$D611</f>
        <v>125.97999999999999</v>
      </c>
      <c r="Z1169" s="1" t="str">
        <f>_xlfn.IFS(DataSheet!$O611="Central","Chris",DataSheet!$O611="East","Erin",DataSheet!$O611="South","Sam",DataSheet!$O611="West","William")</f>
        <v>Erin</v>
      </c>
    </row>
    <row r="1170" spans="1:26" ht="15" x14ac:dyDescent="0.25">
      <c r="A1170" s="1">
        <v>2968</v>
      </c>
      <c r="B1170" s="1" t="s">
        <v>1321</v>
      </c>
      <c r="C1170" s="1" t="s">
        <v>72</v>
      </c>
      <c r="D1170" s="1">
        <v>0.04</v>
      </c>
      <c r="E1170" s="1">
        <v>150.97999999999999</v>
      </c>
      <c r="F1170" s="1">
        <v>16.010000000000002</v>
      </c>
      <c r="G1170" s="1" t="s">
        <v>28</v>
      </c>
      <c r="H1170" s="1" t="s">
        <v>29</v>
      </c>
      <c r="I1170" s="1" t="s">
        <v>30</v>
      </c>
      <c r="J1170" s="1" t="s">
        <v>31</v>
      </c>
      <c r="K1170" s="1" t="s">
        <v>32</v>
      </c>
      <c r="L1170" s="1" t="s">
        <v>1324</v>
      </c>
      <c r="M1170" s="1">
        <v>0.7</v>
      </c>
      <c r="N1170" s="1" t="s">
        <v>34</v>
      </c>
      <c r="O1170" s="1" t="s">
        <v>35</v>
      </c>
      <c r="P1170" s="1" t="s">
        <v>125</v>
      </c>
      <c r="Q1170" s="1" t="s">
        <v>1323</v>
      </c>
      <c r="R1170" s="1">
        <v>33021</v>
      </c>
      <c r="S1170" s="2">
        <v>42057</v>
      </c>
      <c r="T1170" s="2">
        <v>42058</v>
      </c>
      <c r="U1170" s="1">
        <v>-125.86</v>
      </c>
      <c r="V1170" s="1">
        <v>5</v>
      </c>
      <c r="W1170" s="45">
        <v>731.38</v>
      </c>
      <c r="X1170" s="1">
        <v>86085</v>
      </c>
      <c r="Y1170" s="1">
        <f>DataSheet!$E612-DataSheet!$D612</f>
        <v>1.81</v>
      </c>
      <c r="Z1170" s="1" t="str">
        <f>_xlfn.IFS(DataSheet!$O612="Central","Chris",DataSheet!$O612="East","Erin",DataSheet!$O612="South","Sam",DataSheet!$O612="West","William")</f>
        <v>Erin</v>
      </c>
    </row>
    <row r="1171" spans="1:26" ht="15" x14ac:dyDescent="0.25">
      <c r="A1171" s="1">
        <v>2697</v>
      </c>
      <c r="B1171" s="1" t="s">
        <v>1325</v>
      </c>
      <c r="C1171" s="1" t="s">
        <v>27</v>
      </c>
      <c r="D1171" s="1">
        <v>0.04</v>
      </c>
      <c r="E1171" s="1">
        <v>1.74</v>
      </c>
      <c r="F1171" s="1">
        <v>4.08</v>
      </c>
      <c r="G1171" s="1" t="s">
        <v>40</v>
      </c>
      <c r="H1171" s="1" t="s">
        <v>96</v>
      </c>
      <c r="I1171" s="1" t="s">
        <v>30</v>
      </c>
      <c r="J1171" s="1" t="s">
        <v>128</v>
      </c>
      <c r="K1171" s="1" t="s">
        <v>44</v>
      </c>
      <c r="L1171" s="1" t="s">
        <v>772</v>
      </c>
      <c r="M1171" s="1">
        <v>0.53</v>
      </c>
      <c r="N1171" s="1" t="s">
        <v>34</v>
      </c>
      <c r="O1171" s="1" t="s">
        <v>35</v>
      </c>
      <c r="P1171" s="1" t="s">
        <v>166</v>
      </c>
      <c r="Q1171" s="1" t="s">
        <v>1326</v>
      </c>
      <c r="R1171" s="1">
        <v>35216</v>
      </c>
      <c r="S1171" s="2">
        <v>42058</v>
      </c>
      <c r="T1171" s="2">
        <v>42060</v>
      </c>
      <c r="U1171" s="1">
        <v>9.2520000000000007</v>
      </c>
      <c r="V1171" s="1">
        <v>16</v>
      </c>
      <c r="W1171" s="45">
        <v>29.08</v>
      </c>
      <c r="X1171" s="1">
        <v>87678</v>
      </c>
      <c r="Y1171" s="1">
        <f>DataSheet!$E613-DataSheet!$D613</f>
        <v>328.09</v>
      </c>
      <c r="Z1171" s="1" t="str">
        <f>_xlfn.IFS(DataSheet!$O613="Central","Chris",DataSheet!$O613="East","Erin",DataSheet!$O613="South","Sam",DataSheet!$O613="West","William")</f>
        <v>Erin</v>
      </c>
    </row>
    <row r="1172" spans="1:26" ht="15" x14ac:dyDescent="0.25">
      <c r="A1172" s="1">
        <v>2697</v>
      </c>
      <c r="B1172" s="1" t="s">
        <v>1325</v>
      </c>
      <c r="C1172" s="1" t="s">
        <v>27</v>
      </c>
      <c r="D1172" s="1">
        <v>0.01</v>
      </c>
      <c r="E1172" s="1">
        <v>119.99</v>
      </c>
      <c r="F1172" s="1">
        <v>56.14</v>
      </c>
      <c r="G1172" s="1" t="s">
        <v>28</v>
      </c>
      <c r="H1172" s="1" t="s">
        <v>96</v>
      </c>
      <c r="I1172" s="1" t="s">
        <v>42</v>
      </c>
      <c r="J1172" s="1" t="s">
        <v>58</v>
      </c>
      <c r="K1172" s="1" t="s">
        <v>32</v>
      </c>
      <c r="L1172" s="1" t="s">
        <v>589</v>
      </c>
      <c r="M1172" s="1">
        <v>0.39</v>
      </c>
      <c r="N1172" s="1" t="s">
        <v>34</v>
      </c>
      <c r="O1172" s="1" t="s">
        <v>35</v>
      </c>
      <c r="P1172" s="1" t="s">
        <v>166</v>
      </c>
      <c r="Q1172" s="1" t="s">
        <v>1326</v>
      </c>
      <c r="R1172" s="1">
        <v>35216</v>
      </c>
      <c r="S1172" s="2">
        <v>42058</v>
      </c>
      <c r="T1172" s="2">
        <v>42059</v>
      </c>
      <c r="U1172" s="1">
        <v>-1197.0419999999999</v>
      </c>
      <c r="V1172" s="1">
        <v>21</v>
      </c>
      <c r="W1172" s="45">
        <v>2569.5700000000002</v>
      </c>
      <c r="X1172" s="1">
        <v>87678</v>
      </c>
      <c r="Y1172" s="1">
        <f>DataSheet!$E614-DataSheet!$D614</f>
        <v>5.63</v>
      </c>
      <c r="Z1172" s="1" t="str">
        <f>_xlfn.IFS(DataSheet!$O614="Central","Chris",DataSheet!$O614="East","Erin",DataSheet!$O614="South","Sam",DataSheet!$O614="West","William")</f>
        <v>Erin</v>
      </c>
    </row>
    <row r="1173" spans="1:26" ht="15" x14ac:dyDescent="0.25">
      <c r="A1173" s="1">
        <v>508</v>
      </c>
      <c r="B1173" s="1" t="s">
        <v>1331</v>
      </c>
      <c r="C1173" s="1" t="s">
        <v>39</v>
      </c>
      <c r="D1173" s="1">
        <v>0.01</v>
      </c>
      <c r="E1173" s="1">
        <v>20.98</v>
      </c>
      <c r="F1173" s="1">
        <v>53.03</v>
      </c>
      <c r="G1173" s="1" t="s">
        <v>28</v>
      </c>
      <c r="H1173" s="1" t="s">
        <v>96</v>
      </c>
      <c r="I1173" s="1" t="s">
        <v>50</v>
      </c>
      <c r="J1173" s="1" t="s">
        <v>80</v>
      </c>
      <c r="K1173" s="1" t="s">
        <v>59</v>
      </c>
      <c r="L1173" s="1" t="s">
        <v>1092</v>
      </c>
      <c r="M1173" s="1">
        <v>0.78</v>
      </c>
      <c r="N1173" s="1" t="s">
        <v>34</v>
      </c>
      <c r="O1173" s="1" t="s">
        <v>35</v>
      </c>
      <c r="P1173" s="1" t="s">
        <v>390</v>
      </c>
      <c r="Q1173" s="1" t="s">
        <v>1332</v>
      </c>
      <c r="R1173" s="1">
        <v>41011</v>
      </c>
      <c r="S1173" s="2">
        <v>42058</v>
      </c>
      <c r="T1173" s="2">
        <v>42058</v>
      </c>
      <c r="U1173" s="1">
        <v>-282.08179999999999</v>
      </c>
      <c r="V1173" s="1">
        <v>5</v>
      </c>
      <c r="W1173" s="45">
        <v>123</v>
      </c>
      <c r="X1173" s="1">
        <v>87356</v>
      </c>
      <c r="Y1173" s="1">
        <f>DataSheet!$E617-DataSheet!$D617</f>
        <v>11.450000000000001</v>
      </c>
      <c r="Z1173" s="1" t="str">
        <f>_xlfn.IFS(DataSheet!$O617="Central","Chris",DataSheet!$O617="East","Erin",DataSheet!$O617="South","Sam",DataSheet!$O617="West","William")</f>
        <v>Erin</v>
      </c>
    </row>
    <row r="1174" spans="1:26" ht="15" x14ac:dyDescent="0.25">
      <c r="A1174" s="1">
        <v>247</v>
      </c>
      <c r="B1174" s="1" t="s">
        <v>1337</v>
      </c>
      <c r="C1174" s="1" t="s">
        <v>118</v>
      </c>
      <c r="D1174" s="1">
        <v>0.02</v>
      </c>
      <c r="E1174" s="1">
        <v>146.05000000000001</v>
      </c>
      <c r="F1174" s="1">
        <v>80.2</v>
      </c>
      <c r="G1174" s="1" t="s">
        <v>28</v>
      </c>
      <c r="H1174" s="1" t="s">
        <v>96</v>
      </c>
      <c r="I1174" s="1" t="s">
        <v>30</v>
      </c>
      <c r="J1174" s="1" t="s">
        <v>31</v>
      </c>
      <c r="K1174" s="1" t="s">
        <v>32</v>
      </c>
      <c r="L1174" s="1" t="s">
        <v>973</v>
      </c>
      <c r="M1174" s="1">
        <v>0.71</v>
      </c>
      <c r="N1174" s="1" t="s">
        <v>34</v>
      </c>
      <c r="O1174" s="1" t="s">
        <v>35</v>
      </c>
      <c r="P1174" s="1" t="s">
        <v>402</v>
      </c>
      <c r="Q1174" s="1" t="s">
        <v>1338</v>
      </c>
      <c r="R1174" s="1">
        <v>37804</v>
      </c>
      <c r="S1174" s="2">
        <v>42058</v>
      </c>
      <c r="T1174" s="2">
        <v>42058</v>
      </c>
      <c r="U1174" s="1">
        <v>-101.19199999999999</v>
      </c>
      <c r="V1174" s="1">
        <v>5</v>
      </c>
      <c r="W1174" s="45">
        <v>798.69</v>
      </c>
      <c r="X1174" s="1">
        <v>89139</v>
      </c>
      <c r="Y1174" s="1">
        <f>DataSheet!$E620-DataSheet!$D620</f>
        <v>18.869999999999997</v>
      </c>
      <c r="Z1174" s="1" t="str">
        <f>_xlfn.IFS(DataSheet!$O620="Central","Chris",DataSheet!$O620="East","Erin",DataSheet!$O620="South","Sam",DataSheet!$O620="West","William")</f>
        <v>Erin</v>
      </c>
    </row>
    <row r="1175" spans="1:26" ht="15" x14ac:dyDescent="0.25">
      <c r="A1175" s="1">
        <v>247</v>
      </c>
      <c r="B1175" s="1" t="s">
        <v>1337</v>
      </c>
      <c r="C1175" s="1" t="s">
        <v>118</v>
      </c>
      <c r="D1175" s="1">
        <v>0.06</v>
      </c>
      <c r="E1175" s="1">
        <v>65.989999999999995</v>
      </c>
      <c r="F1175" s="1">
        <v>5.92</v>
      </c>
      <c r="G1175" s="1" t="s">
        <v>40</v>
      </c>
      <c r="H1175" s="1" t="s">
        <v>96</v>
      </c>
      <c r="I1175" s="1" t="s">
        <v>42</v>
      </c>
      <c r="J1175" s="1" t="s">
        <v>137</v>
      </c>
      <c r="K1175" s="1" t="s">
        <v>75</v>
      </c>
      <c r="L1175" s="1" t="s">
        <v>266</v>
      </c>
      <c r="M1175" s="1">
        <v>0.55000000000000004</v>
      </c>
      <c r="N1175" s="1" t="s">
        <v>34</v>
      </c>
      <c r="O1175" s="1" t="s">
        <v>35</v>
      </c>
      <c r="P1175" s="1" t="s">
        <v>402</v>
      </c>
      <c r="Q1175" s="1" t="s">
        <v>1338</v>
      </c>
      <c r="R1175" s="1">
        <v>37804</v>
      </c>
      <c r="S1175" s="2">
        <v>42058</v>
      </c>
      <c r="T1175" s="2">
        <v>42059</v>
      </c>
      <c r="U1175" s="1">
        <v>-3.3319999999999999</v>
      </c>
      <c r="V1175" s="1">
        <v>14</v>
      </c>
      <c r="W1175" s="45">
        <v>792.11</v>
      </c>
      <c r="X1175" s="1">
        <v>89139</v>
      </c>
      <c r="Y1175" s="1">
        <f>DataSheet!$E621-DataSheet!$D621</f>
        <v>119.99</v>
      </c>
      <c r="Z1175" s="1" t="str">
        <f>_xlfn.IFS(DataSheet!$O621="Central","Chris",DataSheet!$O621="East","Erin",DataSheet!$O621="South","Sam",DataSheet!$O621="West","William")</f>
        <v>Erin</v>
      </c>
    </row>
    <row r="1176" spans="1:26" ht="15" x14ac:dyDescent="0.25">
      <c r="A1176" s="1">
        <v>1919</v>
      </c>
      <c r="B1176" s="1" t="s">
        <v>1344</v>
      </c>
      <c r="C1176" s="1" t="s">
        <v>39</v>
      </c>
      <c r="D1176" s="1">
        <v>0</v>
      </c>
      <c r="E1176" s="1">
        <v>195.99</v>
      </c>
      <c r="F1176" s="1">
        <v>8.99</v>
      </c>
      <c r="G1176" s="1" t="s">
        <v>40</v>
      </c>
      <c r="H1176" s="1" t="s">
        <v>73</v>
      </c>
      <c r="I1176" s="1" t="s">
        <v>42</v>
      </c>
      <c r="J1176" s="1" t="s">
        <v>137</v>
      </c>
      <c r="K1176" s="1" t="s">
        <v>75</v>
      </c>
      <c r="L1176" s="1" t="s">
        <v>1345</v>
      </c>
      <c r="M1176" s="1">
        <v>0.6</v>
      </c>
      <c r="N1176" s="1" t="s">
        <v>34</v>
      </c>
      <c r="O1176" s="1" t="s">
        <v>35</v>
      </c>
      <c r="P1176" s="1" t="s">
        <v>46</v>
      </c>
      <c r="Q1176" s="1" t="s">
        <v>1346</v>
      </c>
      <c r="R1176" s="1">
        <v>71603</v>
      </c>
      <c r="S1176" s="2">
        <v>42059</v>
      </c>
      <c r="T1176" s="2">
        <v>42060</v>
      </c>
      <c r="U1176" s="1">
        <v>114.88200000000001</v>
      </c>
      <c r="V1176" s="1">
        <v>5</v>
      </c>
      <c r="W1176" s="45">
        <v>882.93</v>
      </c>
      <c r="X1176" s="1">
        <v>85896</v>
      </c>
      <c r="Y1176" s="1">
        <f>DataSheet!$E625-DataSheet!$D625</f>
        <v>4.8900000000000006</v>
      </c>
      <c r="Z1176" s="1" t="str">
        <f>_xlfn.IFS(DataSheet!$O625="Central","Chris",DataSheet!$O625="East","Erin",DataSheet!$O625="South","Sam",DataSheet!$O625="West","William")</f>
        <v>Erin</v>
      </c>
    </row>
    <row r="1177" spans="1:26" ht="15" x14ac:dyDescent="0.25">
      <c r="A1177" s="1">
        <v>2361</v>
      </c>
      <c r="B1177" s="1" t="s">
        <v>1364</v>
      </c>
      <c r="C1177" s="1" t="s">
        <v>39</v>
      </c>
      <c r="D1177" s="1">
        <v>0.06</v>
      </c>
      <c r="E1177" s="1">
        <v>8.33</v>
      </c>
      <c r="F1177" s="1">
        <v>1.99</v>
      </c>
      <c r="G1177" s="1" t="s">
        <v>40</v>
      </c>
      <c r="H1177" s="1" t="s">
        <v>96</v>
      </c>
      <c r="I1177" s="1" t="s">
        <v>42</v>
      </c>
      <c r="J1177" s="1" t="s">
        <v>43</v>
      </c>
      <c r="K1177" s="1" t="s">
        <v>44</v>
      </c>
      <c r="L1177" s="1" t="s">
        <v>1176</v>
      </c>
      <c r="M1177" s="1">
        <v>0.52</v>
      </c>
      <c r="N1177" s="1" t="s">
        <v>34</v>
      </c>
      <c r="O1177" s="1" t="s">
        <v>35</v>
      </c>
      <c r="P1177" s="1" t="s">
        <v>125</v>
      </c>
      <c r="Q1177" s="1" t="s">
        <v>1365</v>
      </c>
      <c r="R1177" s="1">
        <v>32259</v>
      </c>
      <c r="S1177" s="2">
        <v>42060</v>
      </c>
      <c r="T1177" s="2">
        <v>42061</v>
      </c>
      <c r="U1177" s="1">
        <v>-344.82</v>
      </c>
      <c r="V1177" s="1">
        <v>1</v>
      </c>
      <c r="W1177" s="45">
        <v>8.49</v>
      </c>
      <c r="X1177" s="1">
        <v>88266</v>
      </c>
      <c r="Y1177" s="1">
        <f>DataSheet!$E634-DataSheet!$D634</f>
        <v>15.19</v>
      </c>
      <c r="Z1177" s="1" t="str">
        <f>_xlfn.IFS(DataSheet!$O634="Central","Chris",DataSheet!$O634="East","Erin",DataSheet!$O634="South","Sam",DataSheet!$O634="West","William")</f>
        <v>Erin</v>
      </c>
    </row>
    <row r="1178" spans="1:26" ht="15" x14ac:dyDescent="0.25">
      <c r="A1178" s="1">
        <v>907</v>
      </c>
      <c r="B1178" s="1" t="s">
        <v>1373</v>
      </c>
      <c r="C1178" s="1" t="s">
        <v>27</v>
      </c>
      <c r="D1178" s="1">
        <v>0.09</v>
      </c>
      <c r="E1178" s="1">
        <v>35.99</v>
      </c>
      <c r="F1178" s="1">
        <v>5.99</v>
      </c>
      <c r="G1178" s="1" t="s">
        <v>40</v>
      </c>
      <c r="H1178" s="1" t="s">
        <v>73</v>
      </c>
      <c r="I1178" s="1" t="s">
        <v>42</v>
      </c>
      <c r="J1178" s="1" t="s">
        <v>137</v>
      </c>
      <c r="K1178" s="1" t="s">
        <v>52</v>
      </c>
      <c r="L1178" s="1" t="s">
        <v>1374</v>
      </c>
      <c r="M1178" s="1">
        <v>0.38</v>
      </c>
      <c r="N1178" s="1" t="s">
        <v>34</v>
      </c>
      <c r="O1178" s="1" t="s">
        <v>35</v>
      </c>
      <c r="P1178" s="1" t="s">
        <v>390</v>
      </c>
      <c r="Q1178" s="1" t="s">
        <v>468</v>
      </c>
      <c r="R1178" s="1">
        <v>42420</v>
      </c>
      <c r="S1178" s="2">
        <v>42061</v>
      </c>
      <c r="T1178" s="2">
        <v>42062</v>
      </c>
      <c r="U1178" s="1">
        <v>114.3165</v>
      </c>
      <c r="V1178" s="1">
        <v>5</v>
      </c>
      <c r="W1178" s="45">
        <v>151.6</v>
      </c>
      <c r="X1178" s="1">
        <v>86459</v>
      </c>
      <c r="Y1178" s="1">
        <f>DataSheet!$E639-DataSheet!$D639</f>
        <v>90.9</v>
      </c>
      <c r="Z1178" s="1" t="str">
        <f>_xlfn.IFS(DataSheet!$O639="Central","Chris",DataSheet!$O639="East","Erin",DataSheet!$O639="South","Sam",DataSheet!$O639="West","William")</f>
        <v>Erin</v>
      </c>
    </row>
    <row r="1179" spans="1:26" ht="15" x14ac:dyDescent="0.25">
      <c r="A1179" s="1">
        <v>2114</v>
      </c>
      <c r="B1179" s="1" t="s">
        <v>1377</v>
      </c>
      <c r="C1179" s="1" t="s">
        <v>27</v>
      </c>
      <c r="D1179" s="1">
        <v>7.0000000000000007E-2</v>
      </c>
      <c r="E1179" s="1">
        <v>226.67</v>
      </c>
      <c r="F1179" s="1">
        <v>28.16</v>
      </c>
      <c r="G1179" s="1" t="s">
        <v>28</v>
      </c>
      <c r="H1179" s="1" t="s">
        <v>96</v>
      </c>
      <c r="I1179" s="1" t="s">
        <v>30</v>
      </c>
      <c r="J1179" s="1" t="s">
        <v>111</v>
      </c>
      <c r="K1179" s="1" t="s">
        <v>59</v>
      </c>
      <c r="L1179" s="1" t="s">
        <v>1378</v>
      </c>
      <c r="M1179" s="1">
        <v>0.59</v>
      </c>
      <c r="N1179" s="1" t="s">
        <v>34</v>
      </c>
      <c r="O1179" s="1" t="s">
        <v>35</v>
      </c>
      <c r="P1179" s="1" t="s">
        <v>244</v>
      </c>
      <c r="Q1179" s="1" t="s">
        <v>1379</v>
      </c>
      <c r="R1179" s="1">
        <v>23518</v>
      </c>
      <c r="S1179" s="2">
        <v>42061</v>
      </c>
      <c r="T1179" s="2">
        <v>42062</v>
      </c>
      <c r="U1179" s="1">
        <v>53.114400000000003</v>
      </c>
      <c r="V1179" s="1">
        <v>1</v>
      </c>
      <c r="W1179" s="45">
        <v>255.83</v>
      </c>
      <c r="X1179" s="1">
        <v>88405</v>
      </c>
      <c r="Y1179" s="1">
        <f>DataSheet!$E641-DataSheet!$D641</f>
        <v>43.949999999999996</v>
      </c>
      <c r="Z1179" s="1" t="str">
        <f>_xlfn.IFS(DataSheet!$O641="Central","Chris",DataSheet!$O641="East","Erin",DataSheet!$O641="South","Sam",DataSheet!$O641="West","William")</f>
        <v>Erin</v>
      </c>
    </row>
    <row r="1180" spans="1:26" ht="15" x14ac:dyDescent="0.25">
      <c r="A1180" s="1">
        <v>2114</v>
      </c>
      <c r="B1180" s="1" t="s">
        <v>1377</v>
      </c>
      <c r="C1180" s="1" t="s">
        <v>27</v>
      </c>
      <c r="D1180" s="1">
        <v>0.08</v>
      </c>
      <c r="E1180" s="1">
        <v>20.98</v>
      </c>
      <c r="F1180" s="1">
        <v>53.03</v>
      </c>
      <c r="G1180" s="1" t="s">
        <v>28</v>
      </c>
      <c r="H1180" s="1" t="s">
        <v>96</v>
      </c>
      <c r="I1180" s="1" t="s">
        <v>50</v>
      </c>
      <c r="J1180" s="1" t="s">
        <v>80</v>
      </c>
      <c r="K1180" s="1" t="s">
        <v>59</v>
      </c>
      <c r="L1180" s="1" t="s">
        <v>1092</v>
      </c>
      <c r="M1180" s="1">
        <v>0.78</v>
      </c>
      <c r="N1180" s="1" t="s">
        <v>34</v>
      </c>
      <c r="O1180" s="1" t="s">
        <v>35</v>
      </c>
      <c r="P1180" s="1" t="s">
        <v>244</v>
      </c>
      <c r="Q1180" s="1" t="s">
        <v>1379</v>
      </c>
      <c r="R1180" s="1">
        <v>23518</v>
      </c>
      <c r="S1180" s="2">
        <v>42061</v>
      </c>
      <c r="T1180" s="2">
        <v>42063</v>
      </c>
      <c r="U1180" s="1">
        <v>8.7420000000000009</v>
      </c>
      <c r="V1180" s="1">
        <v>20</v>
      </c>
      <c r="W1180" s="45">
        <v>421.18</v>
      </c>
      <c r="X1180" s="1">
        <v>88405</v>
      </c>
      <c r="Y1180" s="1">
        <f>DataSheet!$E642-DataSheet!$D642</f>
        <v>1.0799999999999998</v>
      </c>
      <c r="Z1180" s="1" t="str">
        <f>_xlfn.IFS(DataSheet!$O642="Central","Chris",DataSheet!$O642="East","Erin",DataSheet!$O642="South","Sam",DataSheet!$O642="West","William")</f>
        <v>Erin</v>
      </c>
    </row>
    <row r="1181" spans="1:26" ht="15" x14ac:dyDescent="0.25">
      <c r="A1181" s="1">
        <v>1916</v>
      </c>
      <c r="B1181" s="1" t="s">
        <v>1396</v>
      </c>
      <c r="C1181" s="1" t="s">
        <v>27</v>
      </c>
      <c r="D1181" s="1">
        <v>0.03</v>
      </c>
      <c r="E1181" s="1">
        <v>11.99</v>
      </c>
      <c r="F1181" s="1">
        <v>5.99</v>
      </c>
      <c r="G1181" s="1" t="s">
        <v>40</v>
      </c>
      <c r="H1181" s="1" t="s">
        <v>73</v>
      </c>
      <c r="I1181" s="1" t="s">
        <v>42</v>
      </c>
      <c r="J1181" s="1" t="s">
        <v>58</v>
      </c>
      <c r="K1181" s="1" t="s">
        <v>146</v>
      </c>
      <c r="L1181" s="1" t="s">
        <v>1397</v>
      </c>
      <c r="M1181" s="1">
        <v>0.36</v>
      </c>
      <c r="N1181" s="1" t="s">
        <v>34</v>
      </c>
      <c r="O1181" s="1" t="s">
        <v>35</v>
      </c>
      <c r="P1181" s="1" t="s">
        <v>46</v>
      </c>
      <c r="Q1181" s="1" t="s">
        <v>1398</v>
      </c>
      <c r="R1181" s="1">
        <v>72209</v>
      </c>
      <c r="S1181" s="2">
        <v>42062</v>
      </c>
      <c r="T1181" s="2">
        <v>42063</v>
      </c>
      <c r="U1181" s="1">
        <v>-216.02979999999999</v>
      </c>
      <c r="V1181" s="1">
        <v>7</v>
      </c>
      <c r="W1181" s="45">
        <v>83.72</v>
      </c>
      <c r="X1181" s="1">
        <v>85893</v>
      </c>
      <c r="Y1181" s="1">
        <f>DataSheet!$E652-DataSheet!$D652</f>
        <v>7.59</v>
      </c>
      <c r="Z1181" s="1" t="str">
        <f>_xlfn.IFS(DataSheet!$O652="Central","Chris",DataSheet!$O652="East","Erin",DataSheet!$O652="South","Sam",DataSheet!$O652="West","William")</f>
        <v>Erin</v>
      </c>
    </row>
    <row r="1182" spans="1:26" ht="15" x14ac:dyDescent="0.25">
      <c r="A1182" s="1">
        <v>751</v>
      </c>
      <c r="B1182" s="1" t="s">
        <v>1404</v>
      </c>
      <c r="C1182" s="1" t="s">
        <v>49</v>
      </c>
      <c r="D1182" s="1">
        <v>0.06</v>
      </c>
      <c r="E1182" s="1">
        <v>130.97999999999999</v>
      </c>
      <c r="F1182" s="1">
        <v>54.74</v>
      </c>
      <c r="G1182" s="1" t="s">
        <v>28</v>
      </c>
      <c r="H1182" s="1" t="s">
        <v>96</v>
      </c>
      <c r="I1182" s="1" t="s">
        <v>30</v>
      </c>
      <c r="J1182" s="1" t="s">
        <v>119</v>
      </c>
      <c r="K1182" s="1" t="s">
        <v>32</v>
      </c>
      <c r="L1182" s="1" t="s">
        <v>1405</v>
      </c>
      <c r="M1182" s="1">
        <v>0.69</v>
      </c>
      <c r="N1182" s="1" t="s">
        <v>34</v>
      </c>
      <c r="O1182" s="1" t="s">
        <v>35</v>
      </c>
      <c r="P1182" s="1" t="s">
        <v>390</v>
      </c>
      <c r="Q1182" s="1" t="s">
        <v>1406</v>
      </c>
      <c r="R1182" s="1">
        <v>40324</v>
      </c>
      <c r="S1182" s="2">
        <v>42062</v>
      </c>
      <c r="T1182" s="2">
        <v>42069</v>
      </c>
      <c r="U1182" s="1">
        <v>14.76</v>
      </c>
      <c r="V1182" s="1">
        <v>3</v>
      </c>
      <c r="W1182" s="45">
        <v>411.64</v>
      </c>
      <c r="X1182" s="1">
        <v>91201</v>
      </c>
      <c r="Y1182" s="1">
        <f>DataSheet!$E656-DataSheet!$D656</f>
        <v>122.89999999999999</v>
      </c>
      <c r="Z1182" s="1" t="str">
        <f>_xlfn.IFS(DataSheet!$O656="Central","Chris",DataSheet!$O656="East","Erin",DataSheet!$O656="South","Sam",DataSheet!$O656="West","William")</f>
        <v>Erin</v>
      </c>
    </row>
    <row r="1183" spans="1:26" ht="15" x14ac:dyDescent="0.25">
      <c r="A1183" s="1">
        <v>2220</v>
      </c>
      <c r="B1183" s="1" t="s">
        <v>1419</v>
      </c>
      <c r="C1183" s="1" t="s">
        <v>49</v>
      </c>
      <c r="D1183" s="1">
        <v>0.09</v>
      </c>
      <c r="E1183" s="1">
        <v>14.2</v>
      </c>
      <c r="F1183" s="1">
        <v>5.3</v>
      </c>
      <c r="G1183" s="1" t="s">
        <v>40</v>
      </c>
      <c r="H1183" s="1" t="s">
        <v>41</v>
      </c>
      <c r="I1183" s="1" t="s">
        <v>30</v>
      </c>
      <c r="J1183" s="1" t="s">
        <v>128</v>
      </c>
      <c r="K1183" s="1" t="s">
        <v>52</v>
      </c>
      <c r="L1183" s="1" t="s">
        <v>290</v>
      </c>
      <c r="M1183" s="1">
        <v>0.46</v>
      </c>
      <c r="N1183" s="1" t="s">
        <v>34</v>
      </c>
      <c r="O1183" s="1" t="s">
        <v>35</v>
      </c>
      <c r="P1183" s="1" t="s">
        <v>125</v>
      </c>
      <c r="Q1183" s="1" t="s">
        <v>1420</v>
      </c>
      <c r="R1183" s="1">
        <v>34787</v>
      </c>
      <c r="S1183" s="2">
        <v>42063</v>
      </c>
      <c r="T1183" s="2">
        <v>42064</v>
      </c>
      <c r="U1183" s="1">
        <v>-324.73</v>
      </c>
      <c r="V1183" s="1">
        <v>4</v>
      </c>
      <c r="W1183" s="45">
        <v>55.08</v>
      </c>
      <c r="X1183" s="1">
        <v>91036</v>
      </c>
      <c r="Y1183" s="1">
        <f>DataSheet!$E665-DataSheet!$D665</f>
        <v>5.58</v>
      </c>
      <c r="Z1183" s="1" t="str">
        <f>_xlfn.IFS(DataSheet!$O665="Central","Chris",DataSheet!$O665="East","Erin",DataSheet!$O665="South","Sam",DataSheet!$O665="West","William")</f>
        <v>Erin</v>
      </c>
    </row>
    <row r="1184" spans="1:26" ht="15" x14ac:dyDescent="0.25">
      <c r="A1184" s="1">
        <v>1014</v>
      </c>
      <c r="B1184" s="1" t="s">
        <v>1446</v>
      </c>
      <c r="C1184" s="1" t="s">
        <v>27</v>
      </c>
      <c r="D1184" s="1">
        <v>0.09</v>
      </c>
      <c r="E1184" s="1">
        <v>28.48</v>
      </c>
      <c r="F1184" s="1">
        <v>1.99</v>
      </c>
      <c r="G1184" s="1" t="s">
        <v>40</v>
      </c>
      <c r="H1184" s="1" t="s">
        <v>73</v>
      </c>
      <c r="I1184" s="1" t="s">
        <v>42</v>
      </c>
      <c r="J1184" s="1" t="s">
        <v>43</v>
      </c>
      <c r="K1184" s="1" t="s">
        <v>44</v>
      </c>
      <c r="L1184" s="1" t="s">
        <v>214</v>
      </c>
      <c r="M1184" s="1">
        <v>0.4</v>
      </c>
      <c r="N1184" s="1" t="s">
        <v>34</v>
      </c>
      <c r="O1184" s="1" t="s">
        <v>35</v>
      </c>
      <c r="P1184" s="1" t="s">
        <v>46</v>
      </c>
      <c r="Q1184" s="1" t="s">
        <v>1447</v>
      </c>
      <c r="R1184" s="1">
        <v>72022</v>
      </c>
      <c r="S1184" s="2">
        <v>42064</v>
      </c>
      <c r="T1184" s="2">
        <v>42065</v>
      </c>
      <c r="U1184" s="1">
        <v>-17.149999999999999</v>
      </c>
      <c r="V1184" s="1">
        <v>6</v>
      </c>
      <c r="W1184" s="45">
        <v>160.16999999999999</v>
      </c>
      <c r="X1184" s="1">
        <v>88387</v>
      </c>
      <c r="Y1184" s="1">
        <f>DataSheet!$E682-DataSheet!$D682</f>
        <v>9.42</v>
      </c>
      <c r="Z1184" s="1" t="str">
        <f>_xlfn.IFS(DataSheet!$O682="Central","Chris",DataSheet!$O682="East","Erin",DataSheet!$O682="South","Sam",DataSheet!$O682="West","William")</f>
        <v>Erin</v>
      </c>
    </row>
    <row r="1185" spans="1:26" ht="15" x14ac:dyDescent="0.25">
      <c r="A1185" s="1">
        <v>1014</v>
      </c>
      <c r="B1185" s="1" t="s">
        <v>1446</v>
      </c>
      <c r="C1185" s="1" t="s">
        <v>27</v>
      </c>
      <c r="D1185" s="1">
        <v>0</v>
      </c>
      <c r="E1185" s="1">
        <v>2.08</v>
      </c>
      <c r="F1185" s="1">
        <v>5.33</v>
      </c>
      <c r="G1185" s="1" t="s">
        <v>40</v>
      </c>
      <c r="H1185" s="1" t="s">
        <v>73</v>
      </c>
      <c r="I1185" s="1" t="s">
        <v>30</v>
      </c>
      <c r="J1185" s="1" t="s">
        <v>128</v>
      </c>
      <c r="K1185" s="1" t="s">
        <v>75</v>
      </c>
      <c r="L1185" s="1" t="s">
        <v>461</v>
      </c>
      <c r="M1185" s="1">
        <v>0.43</v>
      </c>
      <c r="N1185" s="1" t="s">
        <v>34</v>
      </c>
      <c r="O1185" s="1" t="s">
        <v>35</v>
      </c>
      <c r="P1185" s="1" t="s">
        <v>46</v>
      </c>
      <c r="Q1185" s="1" t="s">
        <v>1447</v>
      </c>
      <c r="R1185" s="1">
        <v>72022</v>
      </c>
      <c r="S1185" s="2">
        <v>42064</v>
      </c>
      <c r="T1185" s="2">
        <v>42066</v>
      </c>
      <c r="U1185" s="1">
        <v>-29.54</v>
      </c>
      <c r="V1185" s="1">
        <v>3</v>
      </c>
      <c r="W1185" s="45">
        <v>7.47</v>
      </c>
      <c r="X1185" s="1">
        <v>88387</v>
      </c>
      <c r="Y1185" s="1">
        <f>DataSheet!$E683-DataSheet!$D683</f>
        <v>9.64</v>
      </c>
      <c r="Z1185" s="1" t="str">
        <f>_xlfn.IFS(DataSheet!$O683="Central","Chris",DataSheet!$O683="East","Erin",DataSheet!$O683="South","Sam",DataSheet!$O683="West","William")</f>
        <v>Erin</v>
      </c>
    </row>
    <row r="1186" spans="1:26" ht="15" x14ac:dyDescent="0.25">
      <c r="A1186" s="1">
        <v>1014</v>
      </c>
      <c r="B1186" s="1" t="s">
        <v>1446</v>
      </c>
      <c r="C1186" s="1" t="s">
        <v>27</v>
      </c>
      <c r="D1186" s="1">
        <v>0.06</v>
      </c>
      <c r="E1186" s="1">
        <v>45.99</v>
      </c>
      <c r="F1186" s="1">
        <v>4.99</v>
      </c>
      <c r="G1186" s="1" t="s">
        <v>89</v>
      </c>
      <c r="H1186" s="1" t="s">
        <v>73</v>
      </c>
      <c r="I1186" s="1" t="s">
        <v>42</v>
      </c>
      <c r="J1186" s="1" t="s">
        <v>137</v>
      </c>
      <c r="K1186" s="1" t="s">
        <v>75</v>
      </c>
      <c r="L1186" s="1" t="s">
        <v>1448</v>
      </c>
      <c r="M1186" s="1">
        <v>0.56000000000000005</v>
      </c>
      <c r="N1186" s="1" t="s">
        <v>34</v>
      </c>
      <c r="O1186" s="1" t="s">
        <v>35</v>
      </c>
      <c r="P1186" s="1" t="s">
        <v>46</v>
      </c>
      <c r="Q1186" s="1" t="s">
        <v>1447</v>
      </c>
      <c r="R1186" s="1">
        <v>72022</v>
      </c>
      <c r="S1186" s="2">
        <v>42064</v>
      </c>
      <c r="T1186" s="2">
        <v>42065</v>
      </c>
      <c r="U1186" s="1">
        <v>-329.78399999999999</v>
      </c>
      <c r="V1186" s="1">
        <v>10</v>
      </c>
      <c r="W1186" s="45">
        <v>370.81</v>
      </c>
      <c r="X1186" s="1">
        <v>88387</v>
      </c>
      <c r="Y1186" s="1">
        <f>DataSheet!$E684-DataSheet!$D684</f>
        <v>8.56</v>
      </c>
      <c r="Z1186" s="1" t="str">
        <f>_xlfn.IFS(DataSheet!$O684="Central","Chris",DataSheet!$O684="East","Erin",DataSheet!$O684="South","Sam",DataSheet!$O684="West","William")</f>
        <v>Erin</v>
      </c>
    </row>
    <row r="1187" spans="1:26" ht="15" x14ac:dyDescent="0.25">
      <c r="A1187" s="1">
        <v>1764</v>
      </c>
      <c r="B1187" s="1" t="s">
        <v>713</v>
      </c>
      <c r="C1187" s="1" t="s">
        <v>39</v>
      </c>
      <c r="D1187" s="1">
        <v>0.06</v>
      </c>
      <c r="E1187" s="1">
        <v>19.98</v>
      </c>
      <c r="F1187" s="1">
        <v>10.49</v>
      </c>
      <c r="G1187" s="1" t="s">
        <v>40</v>
      </c>
      <c r="H1187" s="1" t="s">
        <v>41</v>
      </c>
      <c r="I1187" s="1" t="s">
        <v>30</v>
      </c>
      <c r="J1187" s="1" t="s">
        <v>128</v>
      </c>
      <c r="K1187" s="1" t="s">
        <v>75</v>
      </c>
      <c r="L1187" s="1" t="s">
        <v>1457</v>
      </c>
      <c r="M1187" s="1">
        <v>0.49</v>
      </c>
      <c r="N1187" s="1" t="s">
        <v>34</v>
      </c>
      <c r="O1187" s="1" t="s">
        <v>35</v>
      </c>
      <c r="P1187" s="1" t="s">
        <v>125</v>
      </c>
      <c r="Q1187" s="1" t="s">
        <v>715</v>
      </c>
      <c r="R1187" s="1">
        <v>34698</v>
      </c>
      <c r="S1187" s="2">
        <v>42064</v>
      </c>
      <c r="T1187" s="2">
        <v>42066</v>
      </c>
      <c r="U1187" s="1">
        <v>514.17719999999997</v>
      </c>
      <c r="V1187" s="1">
        <v>5</v>
      </c>
      <c r="W1187" s="45">
        <v>103.37</v>
      </c>
      <c r="X1187" s="1">
        <v>89776</v>
      </c>
      <c r="Y1187" s="1">
        <f>DataSheet!$E689-DataSheet!$D689</f>
        <v>5.62</v>
      </c>
      <c r="Z1187" s="1" t="str">
        <f>_xlfn.IFS(DataSheet!$O689="Central","Chris",DataSheet!$O689="East","Erin",DataSheet!$O689="South","Sam",DataSheet!$O689="West","William")</f>
        <v>Erin</v>
      </c>
    </row>
    <row r="1188" spans="1:26" ht="15" x14ac:dyDescent="0.25">
      <c r="A1188" s="1">
        <v>1764</v>
      </c>
      <c r="B1188" s="1" t="s">
        <v>713</v>
      </c>
      <c r="C1188" s="1" t="s">
        <v>39</v>
      </c>
      <c r="D1188" s="1">
        <v>0.08</v>
      </c>
      <c r="E1188" s="1">
        <v>1.76</v>
      </c>
      <c r="F1188" s="1">
        <v>4.8600000000000003</v>
      </c>
      <c r="G1188" s="1" t="s">
        <v>40</v>
      </c>
      <c r="H1188" s="1" t="s">
        <v>41</v>
      </c>
      <c r="I1188" s="1" t="s">
        <v>30</v>
      </c>
      <c r="J1188" s="1" t="s">
        <v>128</v>
      </c>
      <c r="K1188" s="1" t="s">
        <v>75</v>
      </c>
      <c r="L1188" s="1" t="s">
        <v>608</v>
      </c>
      <c r="M1188" s="1">
        <v>0.41</v>
      </c>
      <c r="N1188" s="1" t="s">
        <v>34</v>
      </c>
      <c r="O1188" s="1" t="s">
        <v>35</v>
      </c>
      <c r="P1188" s="1" t="s">
        <v>125</v>
      </c>
      <c r="Q1188" s="1" t="s">
        <v>715</v>
      </c>
      <c r="R1188" s="1">
        <v>34698</v>
      </c>
      <c r="S1188" s="2">
        <v>42064</v>
      </c>
      <c r="T1188" s="2">
        <v>42065</v>
      </c>
      <c r="U1188" s="1">
        <v>235.65600000000001</v>
      </c>
      <c r="V1188" s="1">
        <v>23</v>
      </c>
      <c r="W1188" s="45">
        <v>40.22</v>
      </c>
      <c r="X1188" s="1">
        <v>89776</v>
      </c>
      <c r="Y1188" s="1">
        <f>DataSheet!$E690-DataSheet!$D690</f>
        <v>209.37</v>
      </c>
      <c r="Z1188" s="1" t="str">
        <f>_xlfn.IFS(DataSheet!$O690="Central","Chris",DataSheet!$O690="East","Erin",DataSheet!$O690="South","Sam",DataSheet!$O690="West","William")</f>
        <v>Erin</v>
      </c>
    </row>
    <row r="1189" spans="1:26" ht="15" x14ac:dyDescent="0.25">
      <c r="A1189" s="1">
        <v>1917</v>
      </c>
      <c r="B1189" s="1" t="s">
        <v>1458</v>
      </c>
      <c r="C1189" s="1" t="s">
        <v>39</v>
      </c>
      <c r="D1189" s="1">
        <v>0.08</v>
      </c>
      <c r="E1189" s="1">
        <v>22.23</v>
      </c>
      <c r="F1189" s="1">
        <v>3.63</v>
      </c>
      <c r="G1189" s="1" t="s">
        <v>40</v>
      </c>
      <c r="H1189" s="1" t="s">
        <v>73</v>
      </c>
      <c r="I1189" s="1" t="s">
        <v>30</v>
      </c>
      <c r="J1189" s="1" t="s">
        <v>128</v>
      </c>
      <c r="K1189" s="1" t="s">
        <v>44</v>
      </c>
      <c r="L1189" s="1" t="s">
        <v>1459</v>
      </c>
      <c r="M1189" s="1">
        <v>0.52</v>
      </c>
      <c r="N1189" s="1" t="s">
        <v>34</v>
      </c>
      <c r="O1189" s="1" t="s">
        <v>35</v>
      </c>
      <c r="P1189" s="1" t="s">
        <v>46</v>
      </c>
      <c r="Q1189" s="1" t="s">
        <v>1460</v>
      </c>
      <c r="R1189" s="1">
        <v>72113</v>
      </c>
      <c r="S1189" s="2">
        <v>42064</v>
      </c>
      <c r="T1189" s="2">
        <v>42066</v>
      </c>
      <c r="U1189" s="1">
        <v>-29.61</v>
      </c>
      <c r="V1189" s="1">
        <v>10</v>
      </c>
      <c r="W1189" s="45">
        <v>210.33</v>
      </c>
      <c r="X1189" s="1">
        <v>85897</v>
      </c>
      <c r="Y1189" s="1">
        <f>DataSheet!$E691-DataSheet!$D691</f>
        <v>4.0299999999999994</v>
      </c>
      <c r="Z1189" s="1" t="str">
        <f>_xlfn.IFS(DataSheet!$O691="Central","Chris",DataSheet!$O691="East","Erin",DataSheet!$O691="South","Sam",DataSheet!$O691="West","William")</f>
        <v>Erin</v>
      </c>
    </row>
    <row r="1190" spans="1:26" ht="15" x14ac:dyDescent="0.25">
      <c r="A1190" s="1">
        <v>2454</v>
      </c>
      <c r="B1190" s="1" t="s">
        <v>1463</v>
      </c>
      <c r="C1190" s="1" t="s">
        <v>118</v>
      </c>
      <c r="D1190" s="1">
        <v>0.06</v>
      </c>
      <c r="E1190" s="1">
        <v>3499.99</v>
      </c>
      <c r="F1190" s="1">
        <v>24.49</v>
      </c>
      <c r="G1190" s="1" t="s">
        <v>89</v>
      </c>
      <c r="H1190" s="1" t="s">
        <v>96</v>
      </c>
      <c r="I1190" s="1" t="s">
        <v>42</v>
      </c>
      <c r="J1190" s="1" t="s">
        <v>65</v>
      </c>
      <c r="K1190" s="1" t="s">
        <v>66</v>
      </c>
      <c r="L1190" s="1" t="s">
        <v>520</v>
      </c>
      <c r="M1190" s="1">
        <v>0.37</v>
      </c>
      <c r="N1190" s="1" t="s">
        <v>34</v>
      </c>
      <c r="O1190" s="1" t="s">
        <v>35</v>
      </c>
      <c r="P1190" s="1" t="s">
        <v>166</v>
      </c>
      <c r="Q1190" s="1" t="s">
        <v>1464</v>
      </c>
      <c r="R1190" s="1">
        <v>35244</v>
      </c>
      <c r="S1190" s="2">
        <v>42064</v>
      </c>
      <c r="T1190" s="2">
        <v>42067</v>
      </c>
      <c r="U1190" s="1">
        <v>-68.432000000000002</v>
      </c>
      <c r="V1190" s="1">
        <v>1</v>
      </c>
      <c r="W1190" s="45">
        <v>3550.28</v>
      </c>
      <c r="X1190" s="1">
        <v>89219</v>
      </c>
      <c r="Y1190" s="1">
        <f>DataSheet!$E693-DataSheet!$D693</f>
        <v>10.66</v>
      </c>
      <c r="Z1190" s="1" t="str">
        <f>_xlfn.IFS(DataSheet!$O693="Central","Chris",DataSheet!$O693="East","Erin",DataSheet!$O693="South","Sam",DataSheet!$O693="West","William")</f>
        <v>Erin</v>
      </c>
    </row>
    <row r="1191" spans="1:26" ht="15" x14ac:dyDescent="0.25">
      <c r="A1191" s="1">
        <v>3187</v>
      </c>
      <c r="B1191" s="1" t="s">
        <v>1470</v>
      </c>
      <c r="C1191" s="1" t="s">
        <v>39</v>
      </c>
      <c r="D1191" s="1">
        <v>0.08</v>
      </c>
      <c r="E1191" s="1">
        <v>170.98</v>
      </c>
      <c r="F1191" s="1">
        <v>35.89</v>
      </c>
      <c r="G1191" s="1" t="s">
        <v>28</v>
      </c>
      <c r="H1191" s="1" t="s">
        <v>29</v>
      </c>
      <c r="I1191" s="1" t="s">
        <v>30</v>
      </c>
      <c r="J1191" s="1" t="s">
        <v>119</v>
      </c>
      <c r="K1191" s="1" t="s">
        <v>32</v>
      </c>
      <c r="L1191" s="1" t="s">
        <v>1471</v>
      </c>
      <c r="M1191" s="1">
        <v>0.66</v>
      </c>
      <c r="N1191" s="1" t="s">
        <v>34</v>
      </c>
      <c r="O1191" s="1" t="s">
        <v>35</v>
      </c>
      <c r="P1191" s="1" t="s">
        <v>125</v>
      </c>
      <c r="Q1191" s="1" t="s">
        <v>1472</v>
      </c>
      <c r="R1191" s="1">
        <v>33569</v>
      </c>
      <c r="S1191" s="2">
        <v>42065</v>
      </c>
      <c r="T1191" s="2">
        <v>42067</v>
      </c>
      <c r="U1191" s="1">
        <v>-119.812</v>
      </c>
      <c r="V1191" s="1">
        <v>1</v>
      </c>
      <c r="W1191" s="45">
        <v>199.48</v>
      </c>
      <c r="X1191" s="1">
        <v>89025</v>
      </c>
      <c r="Y1191" s="1">
        <f>DataSheet!$E696-DataSheet!$D696</f>
        <v>55.44</v>
      </c>
      <c r="Z1191" s="1" t="str">
        <f>_xlfn.IFS(DataSheet!$O696="Central","Chris",DataSheet!$O696="East","Erin",DataSheet!$O696="South","Sam",DataSheet!$O696="West","William")</f>
        <v>Erin</v>
      </c>
    </row>
    <row r="1192" spans="1:26" ht="15" x14ac:dyDescent="0.25">
      <c r="A1192" s="1">
        <v>64</v>
      </c>
      <c r="B1192" s="1" t="s">
        <v>1473</v>
      </c>
      <c r="C1192" s="1" t="s">
        <v>72</v>
      </c>
      <c r="D1192" s="1">
        <v>0</v>
      </c>
      <c r="E1192" s="1">
        <v>3.69</v>
      </c>
      <c r="F1192" s="1">
        <v>0.5</v>
      </c>
      <c r="G1192" s="1" t="s">
        <v>40</v>
      </c>
      <c r="H1192" s="1" t="s">
        <v>29</v>
      </c>
      <c r="I1192" s="1" t="s">
        <v>50</v>
      </c>
      <c r="J1192" s="1" t="s">
        <v>154</v>
      </c>
      <c r="K1192" s="1" t="s">
        <v>75</v>
      </c>
      <c r="L1192" s="1" t="s">
        <v>1474</v>
      </c>
      <c r="M1192" s="1">
        <v>0.38</v>
      </c>
      <c r="N1192" s="1" t="s">
        <v>34</v>
      </c>
      <c r="O1192" s="1" t="s">
        <v>35</v>
      </c>
      <c r="P1192" s="1" t="s">
        <v>244</v>
      </c>
      <c r="Q1192" s="1" t="s">
        <v>1475</v>
      </c>
      <c r="R1192" s="1">
        <v>24153</v>
      </c>
      <c r="S1192" s="2">
        <v>42065</v>
      </c>
      <c r="T1192" s="2">
        <v>42067</v>
      </c>
      <c r="U1192" s="1">
        <v>-37.5291</v>
      </c>
      <c r="V1192" s="1">
        <v>1</v>
      </c>
      <c r="W1192" s="45">
        <v>4</v>
      </c>
      <c r="X1192" s="1">
        <v>87406</v>
      </c>
      <c r="Y1192" s="1">
        <f>DataSheet!$E697-DataSheet!$D697</f>
        <v>48.55</v>
      </c>
      <c r="Z1192" s="1" t="str">
        <f>_xlfn.IFS(DataSheet!$O697="Central","Chris",DataSheet!$O697="East","Erin",DataSheet!$O697="South","Sam",DataSheet!$O697="West","William")</f>
        <v>Erin</v>
      </c>
    </row>
    <row r="1193" spans="1:26" ht="15" x14ac:dyDescent="0.25">
      <c r="A1193" s="1">
        <v>64</v>
      </c>
      <c r="B1193" s="1" t="s">
        <v>1473</v>
      </c>
      <c r="C1193" s="1" t="s">
        <v>72</v>
      </c>
      <c r="D1193" s="1">
        <v>0.02</v>
      </c>
      <c r="E1193" s="1">
        <v>175.99</v>
      </c>
      <c r="F1193" s="1">
        <v>4.99</v>
      </c>
      <c r="G1193" s="1" t="s">
        <v>89</v>
      </c>
      <c r="H1193" s="1" t="s">
        <v>29</v>
      </c>
      <c r="I1193" s="1" t="s">
        <v>42</v>
      </c>
      <c r="J1193" s="1" t="s">
        <v>137</v>
      </c>
      <c r="K1193" s="1" t="s">
        <v>75</v>
      </c>
      <c r="L1193" s="1" t="s">
        <v>1251</v>
      </c>
      <c r="M1193" s="1">
        <v>0.59</v>
      </c>
      <c r="N1193" s="1" t="s">
        <v>34</v>
      </c>
      <c r="O1193" s="1" t="s">
        <v>35</v>
      </c>
      <c r="P1193" s="1" t="s">
        <v>244</v>
      </c>
      <c r="Q1193" s="1" t="s">
        <v>1475</v>
      </c>
      <c r="R1193" s="1">
        <v>24153</v>
      </c>
      <c r="S1193" s="2">
        <v>42065</v>
      </c>
      <c r="T1193" s="2">
        <v>42065</v>
      </c>
      <c r="U1193" s="1">
        <v>101.49</v>
      </c>
      <c r="V1193" s="1">
        <v>4</v>
      </c>
      <c r="W1193" s="45">
        <v>589.79999999999995</v>
      </c>
      <c r="X1193" s="1">
        <v>87406</v>
      </c>
      <c r="Y1193" s="1">
        <f>DataSheet!$E698-DataSheet!$D698</f>
        <v>52.35</v>
      </c>
      <c r="Z1193" s="1" t="str">
        <f>_xlfn.IFS(DataSheet!$O698="Central","Chris",DataSheet!$O698="East","Erin",DataSheet!$O698="South","Sam",DataSheet!$O698="West","William")</f>
        <v>Erin</v>
      </c>
    </row>
    <row r="1194" spans="1:26" ht="15" x14ac:dyDescent="0.25">
      <c r="A1194" s="1">
        <v>568</v>
      </c>
      <c r="B1194" s="1" t="s">
        <v>1484</v>
      </c>
      <c r="C1194" s="1" t="s">
        <v>27</v>
      </c>
      <c r="D1194" s="1">
        <v>0.02</v>
      </c>
      <c r="E1194" s="1">
        <v>280.98</v>
      </c>
      <c r="F1194" s="1">
        <v>57</v>
      </c>
      <c r="G1194" s="1" t="s">
        <v>28</v>
      </c>
      <c r="H1194" s="1" t="s">
        <v>41</v>
      </c>
      <c r="I1194" s="1" t="s">
        <v>30</v>
      </c>
      <c r="J1194" s="1" t="s">
        <v>111</v>
      </c>
      <c r="K1194" s="1" t="s">
        <v>59</v>
      </c>
      <c r="L1194" s="1" t="s">
        <v>864</v>
      </c>
      <c r="M1194" s="1">
        <v>0.78</v>
      </c>
      <c r="N1194" s="1" t="s">
        <v>34</v>
      </c>
      <c r="O1194" s="1" t="s">
        <v>35</v>
      </c>
      <c r="P1194" s="1" t="s">
        <v>36</v>
      </c>
      <c r="Q1194" s="1" t="s">
        <v>1485</v>
      </c>
      <c r="R1194" s="1">
        <v>39701</v>
      </c>
      <c r="S1194" s="2">
        <v>42067</v>
      </c>
      <c r="T1194" s="2">
        <v>42068</v>
      </c>
      <c r="U1194" s="1">
        <v>1141.7940000000001</v>
      </c>
      <c r="V1194" s="1">
        <v>4</v>
      </c>
      <c r="W1194" s="45">
        <v>1128.74</v>
      </c>
      <c r="X1194" s="1">
        <v>88879</v>
      </c>
      <c r="Y1194" s="1">
        <f>DataSheet!$E704-DataSheet!$D704</f>
        <v>55.4</v>
      </c>
      <c r="Z1194" s="1" t="str">
        <f>_xlfn.IFS(DataSheet!$O704="Central","Chris",DataSheet!$O704="East","Erin",DataSheet!$O704="South","Sam",DataSheet!$O704="West","William")</f>
        <v>Erin</v>
      </c>
    </row>
    <row r="1195" spans="1:26" ht="15" x14ac:dyDescent="0.25">
      <c r="A1195" s="1">
        <v>2358</v>
      </c>
      <c r="B1195" s="1" t="s">
        <v>1168</v>
      </c>
      <c r="C1195" s="1" t="s">
        <v>49</v>
      </c>
      <c r="D1195" s="1">
        <v>0.1</v>
      </c>
      <c r="E1195" s="1">
        <v>205.99</v>
      </c>
      <c r="F1195" s="1">
        <v>8.99</v>
      </c>
      <c r="G1195" s="1" t="s">
        <v>40</v>
      </c>
      <c r="H1195" s="1" t="s">
        <v>96</v>
      </c>
      <c r="I1195" s="1" t="s">
        <v>42</v>
      </c>
      <c r="J1195" s="1" t="s">
        <v>137</v>
      </c>
      <c r="K1195" s="1" t="s">
        <v>75</v>
      </c>
      <c r="L1195" s="1" t="s">
        <v>665</v>
      </c>
      <c r="M1195" s="1">
        <v>0.56000000000000005</v>
      </c>
      <c r="N1195" s="1" t="s">
        <v>34</v>
      </c>
      <c r="O1195" s="1" t="s">
        <v>35</v>
      </c>
      <c r="P1195" s="1" t="s">
        <v>125</v>
      </c>
      <c r="Q1195" s="1" t="s">
        <v>1098</v>
      </c>
      <c r="R1195" s="1">
        <v>33311</v>
      </c>
      <c r="S1195" s="2">
        <v>42067</v>
      </c>
      <c r="T1195" s="2">
        <v>42071</v>
      </c>
      <c r="U1195" s="1">
        <v>147</v>
      </c>
      <c r="V1195" s="1">
        <v>2</v>
      </c>
      <c r="W1195" s="45">
        <v>324.62</v>
      </c>
      <c r="X1195" s="1">
        <v>88267</v>
      </c>
      <c r="Y1195" s="1">
        <f>DataSheet!$E710-DataSheet!$D710</f>
        <v>34.93</v>
      </c>
      <c r="Z1195" s="1" t="str">
        <f>_xlfn.IFS(DataSheet!$O710="Central","Chris",DataSheet!$O710="East","Erin",DataSheet!$O710="South","Sam",DataSheet!$O710="West","William")</f>
        <v>Erin</v>
      </c>
    </row>
    <row r="1196" spans="1:26" ht="15" x14ac:dyDescent="0.25">
      <c r="A1196" s="1">
        <v>2696</v>
      </c>
      <c r="B1196" s="1" t="s">
        <v>1496</v>
      </c>
      <c r="C1196" s="1" t="s">
        <v>27</v>
      </c>
      <c r="D1196" s="1">
        <v>0.05</v>
      </c>
      <c r="E1196" s="1">
        <v>107.53</v>
      </c>
      <c r="F1196" s="1">
        <v>5.81</v>
      </c>
      <c r="G1196" s="1" t="s">
        <v>40</v>
      </c>
      <c r="H1196" s="1" t="s">
        <v>73</v>
      </c>
      <c r="I1196" s="1" t="s">
        <v>30</v>
      </c>
      <c r="J1196" s="1" t="s">
        <v>128</v>
      </c>
      <c r="K1196" s="1" t="s">
        <v>146</v>
      </c>
      <c r="L1196" s="1" t="s">
        <v>1497</v>
      </c>
      <c r="M1196" s="1">
        <v>0.65</v>
      </c>
      <c r="N1196" s="1" t="s">
        <v>34</v>
      </c>
      <c r="O1196" s="1" t="s">
        <v>35</v>
      </c>
      <c r="P1196" s="1" t="s">
        <v>166</v>
      </c>
      <c r="Q1196" s="1" t="s">
        <v>1498</v>
      </c>
      <c r="R1196" s="1">
        <v>35401</v>
      </c>
      <c r="S1196" s="2">
        <v>42068</v>
      </c>
      <c r="T1196" s="2">
        <v>42069</v>
      </c>
      <c r="U1196" s="1">
        <v>-89.418000000000006</v>
      </c>
      <c r="V1196" s="1">
        <v>6</v>
      </c>
      <c r="W1196" s="45">
        <v>612.91999999999996</v>
      </c>
      <c r="X1196" s="1">
        <v>87676</v>
      </c>
      <c r="Y1196" s="1">
        <f>DataSheet!$E715-DataSheet!$D715</f>
        <v>8.33</v>
      </c>
      <c r="Z1196" s="1" t="str">
        <f>_xlfn.IFS(DataSheet!$O715="Central","Chris",DataSheet!$O715="East","Erin",DataSheet!$O715="South","Sam",DataSheet!$O715="West","William")</f>
        <v>Erin</v>
      </c>
    </row>
    <row r="1197" spans="1:26" ht="15" x14ac:dyDescent="0.25">
      <c r="A1197" s="1">
        <v>670</v>
      </c>
      <c r="B1197" s="1" t="s">
        <v>1502</v>
      </c>
      <c r="C1197" s="1" t="s">
        <v>49</v>
      </c>
      <c r="D1197" s="1">
        <v>0.08</v>
      </c>
      <c r="E1197" s="1">
        <v>296.18</v>
      </c>
      <c r="F1197" s="1">
        <v>54.12</v>
      </c>
      <c r="G1197" s="1" t="s">
        <v>28</v>
      </c>
      <c r="H1197" s="1" t="s">
        <v>73</v>
      </c>
      <c r="I1197" s="1" t="s">
        <v>30</v>
      </c>
      <c r="J1197" s="1" t="s">
        <v>31</v>
      </c>
      <c r="K1197" s="1" t="s">
        <v>32</v>
      </c>
      <c r="L1197" s="1" t="s">
        <v>1081</v>
      </c>
      <c r="M1197" s="1">
        <v>0.76</v>
      </c>
      <c r="N1197" s="1" t="s">
        <v>34</v>
      </c>
      <c r="O1197" s="1" t="s">
        <v>35</v>
      </c>
      <c r="P1197" s="1" t="s">
        <v>244</v>
      </c>
      <c r="Q1197" s="1" t="s">
        <v>1503</v>
      </c>
      <c r="R1197" s="1">
        <v>22025</v>
      </c>
      <c r="S1197" s="2">
        <v>42068</v>
      </c>
      <c r="T1197" s="2">
        <v>42075</v>
      </c>
      <c r="U1197" s="1">
        <v>-187.22200000000001</v>
      </c>
      <c r="V1197" s="1">
        <v>5</v>
      </c>
      <c r="W1197" s="45">
        <v>1429.81</v>
      </c>
      <c r="X1197" s="1">
        <v>88474</v>
      </c>
      <c r="Y1197" s="1">
        <f>DataSheet!$E718-DataSheet!$D718</f>
        <v>6.3900000000000006</v>
      </c>
      <c r="Z1197" s="1" t="str">
        <f>_xlfn.IFS(DataSheet!$O718="Central","Chris",DataSheet!$O718="East","Erin",DataSheet!$O718="South","Sam",DataSheet!$O718="West","William")</f>
        <v>Erin</v>
      </c>
    </row>
    <row r="1198" spans="1:26" ht="15" x14ac:dyDescent="0.25">
      <c r="A1198" s="1">
        <v>1014</v>
      </c>
      <c r="B1198" s="1" t="s">
        <v>1446</v>
      </c>
      <c r="C1198" s="1" t="s">
        <v>72</v>
      </c>
      <c r="D1198" s="1">
        <v>0.08</v>
      </c>
      <c r="E1198" s="1">
        <v>10.91</v>
      </c>
      <c r="F1198" s="1">
        <v>2.99</v>
      </c>
      <c r="G1198" s="1" t="s">
        <v>40</v>
      </c>
      <c r="H1198" s="1" t="s">
        <v>73</v>
      </c>
      <c r="I1198" s="1" t="s">
        <v>50</v>
      </c>
      <c r="J1198" s="1" t="s">
        <v>74</v>
      </c>
      <c r="K1198" s="1" t="s">
        <v>75</v>
      </c>
      <c r="L1198" s="1" t="s">
        <v>1511</v>
      </c>
      <c r="M1198" s="1">
        <v>0.38</v>
      </c>
      <c r="N1198" s="1" t="s">
        <v>34</v>
      </c>
      <c r="O1198" s="1" t="s">
        <v>35</v>
      </c>
      <c r="P1198" s="1" t="s">
        <v>46</v>
      </c>
      <c r="Q1198" s="1" t="s">
        <v>1447</v>
      </c>
      <c r="R1198" s="1">
        <v>72022</v>
      </c>
      <c r="S1198" s="2">
        <v>42068</v>
      </c>
      <c r="T1198" s="2">
        <v>42069</v>
      </c>
      <c r="U1198" s="1">
        <v>-2.1</v>
      </c>
      <c r="V1198" s="1">
        <v>11</v>
      </c>
      <c r="W1198" s="45">
        <v>119.99</v>
      </c>
      <c r="X1198" s="1">
        <v>88388</v>
      </c>
      <c r="Y1198" s="1">
        <f>DataSheet!$E723-DataSheet!$D723</f>
        <v>5.98</v>
      </c>
      <c r="Z1198" s="1" t="str">
        <f>_xlfn.IFS(DataSheet!$O723="Central","Chris",DataSheet!$O723="East","Erin",DataSheet!$O723="South","Sam",DataSheet!$O723="West","William")</f>
        <v>Erin</v>
      </c>
    </row>
    <row r="1199" spans="1:26" ht="15" x14ac:dyDescent="0.25">
      <c r="A1199" s="1">
        <v>2750</v>
      </c>
      <c r="B1199" s="1" t="s">
        <v>1544</v>
      </c>
      <c r="C1199" s="1" t="s">
        <v>27</v>
      </c>
      <c r="D1199" s="1">
        <v>0.02</v>
      </c>
      <c r="E1199" s="1">
        <v>161.55000000000001</v>
      </c>
      <c r="F1199" s="1">
        <v>19.989999999999998</v>
      </c>
      <c r="G1199" s="1" t="s">
        <v>40</v>
      </c>
      <c r="H1199" s="1" t="s">
        <v>29</v>
      </c>
      <c r="I1199" s="1" t="s">
        <v>50</v>
      </c>
      <c r="J1199" s="1" t="s">
        <v>80</v>
      </c>
      <c r="K1199" s="1" t="s">
        <v>75</v>
      </c>
      <c r="L1199" s="1" t="s">
        <v>81</v>
      </c>
      <c r="M1199" s="1">
        <v>0.66</v>
      </c>
      <c r="N1199" s="1" t="s">
        <v>34</v>
      </c>
      <c r="O1199" s="1" t="s">
        <v>35</v>
      </c>
      <c r="P1199" s="1" t="s">
        <v>244</v>
      </c>
      <c r="Q1199" s="1" t="s">
        <v>1545</v>
      </c>
      <c r="R1199" s="1">
        <v>22980</v>
      </c>
      <c r="S1199" s="2">
        <v>42071</v>
      </c>
      <c r="T1199" s="2">
        <v>42071</v>
      </c>
      <c r="U1199" s="1">
        <v>664.51800000000003</v>
      </c>
      <c r="V1199" s="1">
        <v>4</v>
      </c>
      <c r="W1199" s="45">
        <v>657.61</v>
      </c>
      <c r="X1199" s="1">
        <v>91424</v>
      </c>
      <c r="Y1199" s="1">
        <f>DataSheet!$E741-DataSheet!$D741</f>
        <v>220.97</v>
      </c>
      <c r="Z1199" s="1" t="str">
        <f>_xlfn.IFS(DataSheet!$O741="Central","Chris",DataSheet!$O741="East","Erin",DataSheet!$O741="South","Sam",DataSheet!$O741="West","William")</f>
        <v>Erin</v>
      </c>
    </row>
    <row r="1200" spans="1:26" ht="15" x14ac:dyDescent="0.25">
      <c r="A1200" s="1">
        <v>2770</v>
      </c>
      <c r="B1200" s="1" t="s">
        <v>1546</v>
      </c>
      <c r="C1200" s="1" t="s">
        <v>27</v>
      </c>
      <c r="D1200" s="1">
        <v>0.02</v>
      </c>
      <c r="E1200" s="1">
        <v>11.55</v>
      </c>
      <c r="F1200" s="1">
        <v>2.36</v>
      </c>
      <c r="G1200" s="1" t="s">
        <v>40</v>
      </c>
      <c r="H1200" s="1" t="s">
        <v>96</v>
      </c>
      <c r="I1200" s="1" t="s">
        <v>50</v>
      </c>
      <c r="J1200" s="1" t="s">
        <v>51</v>
      </c>
      <c r="K1200" s="1" t="s">
        <v>52</v>
      </c>
      <c r="L1200" s="1" t="s">
        <v>382</v>
      </c>
      <c r="M1200" s="1">
        <v>0.55000000000000004</v>
      </c>
      <c r="N1200" s="1" t="s">
        <v>34</v>
      </c>
      <c r="O1200" s="1" t="s">
        <v>35</v>
      </c>
      <c r="P1200" s="1" t="s">
        <v>77</v>
      </c>
      <c r="Q1200" s="1" t="s">
        <v>1547</v>
      </c>
      <c r="R1200" s="1">
        <v>30338</v>
      </c>
      <c r="S1200" s="2">
        <v>42071</v>
      </c>
      <c r="T1200" s="2">
        <v>42073</v>
      </c>
      <c r="U1200" s="1">
        <v>1289.3820000000001</v>
      </c>
      <c r="V1200" s="1">
        <v>14</v>
      </c>
      <c r="W1200" s="45">
        <v>159.53</v>
      </c>
      <c r="X1200" s="1">
        <v>88975</v>
      </c>
      <c r="Y1200" s="1">
        <f>DataSheet!$E742-DataSheet!$D742</f>
        <v>5.28</v>
      </c>
      <c r="Z1200" s="1" t="str">
        <f>_xlfn.IFS(DataSheet!$O742="Central","Chris",DataSheet!$O742="East","Erin",DataSheet!$O742="South","Sam",DataSheet!$O742="West","William")</f>
        <v>Erin</v>
      </c>
    </row>
    <row r="1201" spans="1:26" ht="15" x14ac:dyDescent="0.25">
      <c r="A1201" s="1">
        <v>1718</v>
      </c>
      <c r="B1201" s="1" t="s">
        <v>1555</v>
      </c>
      <c r="C1201" s="1" t="s">
        <v>49</v>
      </c>
      <c r="D1201" s="1">
        <v>0.01</v>
      </c>
      <c r="E1201" s="1">
        <v>300.98</v>
      </c>
      <c r="F1201" s="1">
        <v>64.73</v>
      </c>
      <c r="G1201" s="1" t="s">
        <v>28</v>
      </c>
      <c r="H1201" s="1" t="s">
        <v>41</v>
      </c>
      <c r="I1201" s="1" t="s">
        <v>30</v>
      </c>
      <c r="J1201" s="1" t="s">
        <v>111</v>
      </c>
      <c r="K1201" s="1" t="s">
        <v>59</v>
      </c>
      <c r="L1201" s="1" t="s">
        <v>1342</v>
      </c>
      <c r="M1201" s="1">
        <v>0.56000000000000005</v>
      </c>
      <c r="N1201" s="1" t="s">
        <v>34</v>
      </c>
      <c r="O1201" s="1" t="s">
        <v>35</v>
      </c>
      <c r="P1201" s="1" t="s">
        <v>99</v>
      </c>
      <c r="Q1201" s="1" t="s">
        <v>1556</v>
      </c>
      <c r="R1201" s="1">
        <v>27529</v>
      </c>
      <c r="S1201" s="2">
        <v>42071</v>
      </c>
      <c r="T1201" s="2">
        <v>42078</v>
      </c>
      <c r="U1201" s="1">
        <v>-48.874000000000002</v>
      </c>
      <c r="V1201" s="1">
        <v>3</v>
      </c>
      <c r="W1201" s="45">
        <v>974.14</v>
      </c>
      <c r="X1201" s="1">
        <v>90621</v>
      </c>
      <c r="Y1201" s="1">
        <f>DataSheet!$E748-DataSheet!$D748</f>
        <v>420.95000000000005</v>
      </c>
      <c r="Z1201" s="1" t="str">
        <f>_xlfn.IFS(DataSheet!$O748="Central","Chris",DataSheet!$O748="East","Erin",DataSheet!$O748="South","Sam",DataSheet!$O748="West","William")</f>
        <v>Erin</v>
      </c>
    </row>
    <row r="1202" spans="1:26" ht="15" x14ac:dyDescent="0.25">
      <c r="A1202" s="1">
        <v>2258</v>
      </c>
      <c r="B1202" s="1" t="s">
        <v>1559</v>
      </c>
      <c r="C1202" s="1" t="s">
        <v>49</v>
      </c>
      <c r="D1202" s="1">
        <v>0.01</v>
      </c>
      <c r="E1202" s="1">
        <v>7.64</v>
      </c>
      <c r="F1202" s="1">
        <v>1.39</v>
      </c>
      <c r="G1202" s="1" t="s">
        <v>89</v>
      </c>
      <c r="H1202" s="1" t="s">
        <v>96</v>
      </c>
      <c r="I1202" s="1" t="s">
        <v>50</v>
      </c>
      <c r="J1202" s="1" t="s">
        <v>347</v>
      </c>
      <c r="K1202" s="1" t="s">
        <v>75</v>
      </c>
      <c r="L1202" s="1" t="s">
        <v>1560</v>
      </c>
      <c r="M1202" s="1">
        <v>0.36</v>
      </c>
      <c r="N1202" s="1" t="s">
        <v>34</v>
      </c>
      <c r="O1202" s="1" t="s">
        <v>35</v>
      </c>
      <c r="P1202" s="1" t="s">
        <v>99</v>
      </c>
      <c r="Q1202" s="1" t="s">
        <v>1561</v>
      </c>
      <c r="R1202" s="1">
        <v>27801</v>
      </c>
      <c r="S1202" s="2">
        <v>42072</v>
      </c>
      <c r="T1202" s="2">
        <v>42076</v>
      </c>
      <c r="U1202" s="1">
        <v>-1676.6120000000001</v>
      </c>
      <c r="V1202" s="1">
        <v>9</v>
      </c>
      <c r="W1202" s="45">
        <v>73.290000000000006</v>
      </c>
      <c r="X1202" s="1">
        <v>87962</v>
      </c>
      <c r="Y1202" s="1">
        <f>DataSheet!$E750-DataSheet!$D750</f>
        <v>160.94999999999999</v>
      </c>
      <c r="Z1202" s="1" t="str">
        <f>_xlfn.IFS(DataSheet!$O750="Central","Chris",DataSheet!$O750="East","Erin",DataSheet!$O750="South","Sam",DataSheet!$O750="West","William")</f>
        <v>Erin</v>
      </c>
    </row>
    <row r="1203" spans="1:26" ht="15" x14ac:dyDescent="0.25">
      <c r="A1203" s="1">
        <v>2258</v>
      </c>
      <c r="B1203" s="1" t="s">
        <v>1559</v>
      </c>
      <c r="C1203" s="1" t="s">
        <v>49</v>
      </c>
      <c r="D1203" s="1">
        <v>7.0000000000000007E-2</v>
      </c>
      <c r="E1203" s="1">
        <v>400.97</v>
      </c>
      <c r="F1203" s="1">
        <v>48.26</v>
      </c>
      <c r="G1203" s="1" t="s">
        <v>28</v>
      </c>
      <c r="H1203" s="1" t="s">
        <v>96</v>
      </c>
      <c r="I1203" s="1" t="s">
        <v>42</v>
      </c>
      <c r="J1203" s="1" t="s">
        <v>58</v>
      </c>
      <c r="K1203" s="1" t="s">
        <v>32</v>
      </c>
      <c r="L1203" s="1" t="s">
        <v>1562</v>
      </c>
      <c r="M1203" s="1">
        <v>0.36</v>
      </c>
      <c r="N1203" s="1" t="s">
        <v>34</v>
      </c>
      <c r="O1203" s="1" t="s">
        <v>35</v>
      </c>
      <c r="P1203" s="1" t="s">
        <v>99</v>
      </c>
      <c r="Q1203" s="1" t="s">
        <v>1561</v>
      </c>
      <c r="R1203" s="1">
        <v>27801</v>
      </c>
      <c r="S1203" s="2">
        <v>42072</v>
      </c>
      <c r="T1203" s="2">
        <v>42076</v>
      </c>
      <c r="U1203" s="1">
        <v>45.127800000000001</v>
      </c>
      <c r="V1203" s="1">
        <v>8</v>
      </c>
      <c r="W1203" s="45">
        <v>2961.32</v>
      </c>
      <c r="X1203" s="1">
        <v>87962</v>
      </c>
      <c r="Y1203" s="1">
        <f>DataSheet!$E751-DataSheet!$D751</f>
        <v>20.169999999999998</v>
      </c>
      <c r="Z1203" s="1" t="str">
        <f>_xlfn.IFS(DataSheet!$O751="Central","Chris",DataSheet!$O751="East","Erin",DataSheet!$O751="South","Sam",DataSheet!$O751="West","William")</f>
        <v>Erin</v>
      </c>
    </row>
    <row r="1204" spans="1:26" ht="15" x14ac:dyDescent="0.25">
      <c r="A1204" s="1">
        <v>2545</v>
      </c>
      <c r="B1204" s="1" t="s">
        <v>1563</v>
      </c>
      <c r="C1204" s="1" t="s">
        <v>118</v>
      </c>
      <c r="D1204" s="1">
        <v>0.01</v>
      </c>
      <c r="E1204" s="1">
        <v>99.99</v>
      </c>
      <c r="F1204" s="1">
        <v>19.989999999999998</v>
      </c>
      <c r="G1204" s="1" t="s">
        <v>89</v>
      </c>
      <c r="H1204" s="1" t="s">
        <v>73</v>
      </c>
      <c r="I1204" s="1" t="s">
        <v>42</v>
      </c>
      <c r="J1204" s="1" t="s">
        <v>58</v>
      </c>
      <c r="K1204" s="1" t="s">
        <v>75</v>
      </c>
      <c r="L1204" s="1" t="s">
        <v>1564</v>
      </c>
      <c r="M1204" s="1">
        <v>0.52</v>
      </c>
      <c r="N1204" s="1" t="s">
        <v>34</v>
      </c>
      <c r="O1204" s="1" t="s">
        <v>35</v>
      </c>
      <c r="P1204" s="1" t="s">
        <v>244</v>
      </c>
      <c r="Q1204" s="1" t="s">
        <v>880</v>
      </c>
      <c r="R1204" s="1">
        <v>22153</v>
      </c>
      <c r="S1204" s="2">
        <v>42073</v>
      </c>
      <c r="T1204" s="2">
        <v>42075</v>
      </c>
      <c r="U1204" s="1">
        <v>90.024000000000001</v>
      </c>
      <c r="V1204" s="1">
        <v>2</v>
      </c>
      <c r="W1204" s="45">
        <v>202.98</v>
      </c>
      <c r="X1204" s="1">
        <v>87915</v>
      </c>
      <c r="Y1204" s="1">
        <f>DataSheet!$E753-DataSheet!$D753</f>
        <v>14.97</v>
      </c>
      <c r="Z1204" s="1" t="str">
        <f>_xlfn.IFS(DataSheet!$O753="Central","Chris",DataSheet!$O753="East","Erin",DataSheet!$O753="South","Sam",DataSheet!$O753="West","William")</f>
        <v>Erin</v>
      </c>
    </row>
    <row r="1205" spans="1:26" ht="15" x14ac:dyDescent="0.25">
      <c r="A1205" s="1">
        <v>3194</v>
      </c>
      <c r="B1205" s="1" t="s">
        <v>1565</v>
      </c>
      <c r="C1205" s="1" t="s">
        <v>118</v>
      </c>
      <c r="D1205" s="1">
        <v>0.1</v>
      </c>
      <c r="E1205" s="1">
        <v>4.9800000000000004</v>
      </c>
      <c r="F1205" s="1">
        <v>7.54</v>
      </c>
      <c r="G1205" s="1" t="s">
        <v>40</v>
      </c>
      <c r="H1205" s="1" t="s">
        <v>41</v>
      </c>
      <c r="I1205" s="1" t="s">
        <v>50</v>
      </c>
      <c r="J1205" s="1" t="s">
        <v>90</v>
      </c>
      <c r="K1205" s="1" t="s">
        <v>75</v>
      </c>
      <c r="L1205" s="1" t="s">
        <v>1566</v>
      </c>
      <c r="M1205" s="1">
        <v>0.38</v>
      </c>
      <c r="N1205" s="1" t="s">
        <v>34</v>
      </c>
      <c r="O1205" s="1" t="s">
        <v>35</v>
      </c>
      <c r="P1205" s="1" t="s">
        <v>125</v>
      </c>
      <c r="Q1205" s="1" t="s">
        <v>438</v>
      </c>
      <c r="R1205" s="1">
        <v>34609</v>
      </c>
      <c r="S1205" s="2">
        <v>42073</v>
      </c>
      <c r="T1205" s="2">
        <v>42074</v>
      </c>
      <c r="U1205" s="1">
        <v>45.078000000000003</v>
      </c>
      <c r="V1205" s="1">
        <v>9</v>
      </c>
      <c r="W1205" s="45">
        <v>43.84</v>
      </c>
      <c r="X1205" s="1">
        <v>89805</v>
      </c>
      <c r="Y1205" s="1">
        <f>DataSheet!$E754-DataSheet!$D754</f>
        <v>6.54</v>
      </c>
      <c r="Z1205" s="1" t="str">
        <f>_xlfn.IFS(DataSheet!$O754="Central","Chris",DataSheet!$O754="East","Erin",DataSheet!$O754="South","Sam",DataSheet!$O754="West","William")</f>
        <v>Erin</v>
      </c>
    </row>
    <row r="1206" spans="1:26" ht="15" x14ac:dyDescent="0.25">
      <c r="A1206" s="1">
        <v>3194</v>
      </c>
      <c r="B1206" s="1" t="s">
        <v>1565</v>
      </c>
      <c r="C1206" s="1" t="s">
        <v>118</v>
      </c>
      <c r="D1206" s="1">
        <v>0</v>
      </c>
      <c r="E1206" s="1">
        <v>22.84</v>
      </c>
      <c r="F1206" s="1">
        <v>8.18</v>
      </c>
      <c r="G1206" s="1" t="s">
        <v>40</v>
      </c>
      <c r="H1206" s="1" t="s">
        <v>41</v>
      </c>
      <c r="I1206" s="1" t="s">
        <v>50</v>
      </c>
      <c r="J1206" s="1" t="s">
        <v>90</v>
      </c>
      <c r="K1206" s="1" t="s">
        <v>75</v>
      </c>
      <c r="L1206" s="1" t="s">
        <v>607</v>
      </c>
      <c r="M1206" s="1">
        <v>0.39</v>
      </c>
      <c r="N1206" s="1" t="s">
        <v>34</v>
      </c>
      <c r="O1206" s="1" t="s">
        <v>35</v>
      </c>
      <c r="P1206" s="1" t="s">
        <v>125</v>
      </c>
      <c r="Q1206" s="1" t="s">
        <v>438</v>
      </c>
      <c r="R1206" s="1">
        <v>34609</v>
      </c>
      <c r="S1206" s="2">
        <v>42073</v>
      </c>
      <c r="T1206" s="2">
        <v>42075</v>
      </c>
      <c r="U1206" s="1">
        <v>-110.376</v>
      </c>
      <c r="V1206" s="1">
        <v>6</v>
      </c>
      <c r="W1206" s="45">
        <v>141.74</v>
      </c>
      <c r="X1206" s="1">
        <v>89805</v>
      </c>
      <c r="Y1206" s="1">
        <f>DataSheet!$E755-DataSheet!$D755</f>
        <v>90.43</v>
      </c>
      <c r="Z1206" s="1" t="str">
        <f>_xlfn.IFS(DataSheet!$O755="Central","Chris",DataSheet!$O755="East","Erin",DataSheet!$O755="South","Sam",DataSheet!$O755="West","William")</f>
        <v>Erin</v>
      </c>
    </row>
    <row r="1207" spans="1:26" ht="15" x14ac:dyDescent="0.25">
      <c r="A1207" s="1">
        <v>2593</v>
      </c>
      <c r="B1207" s="1" t="s">
        <v>1597</v>
      </c>
      <c r="C1207" s="1" t="s">
        <v>49</v>
      </c>
      <c r="D1207" s="1">
        <v>0.01</v>
      </c>
      <c r="E1207" s="1">
        <v>85.99</v>
      </c>
      <c r="F1207" s="1">
        <v>0.99</v>
      </c>
      <c r="G1207" s="1" t="s">
        <v>40</v>
      </c>
      <c r="H1207" s="1" t="s">
        <v>96</v>
      </c>
      <c r="I1207" s="1" t="s">
        <v>42</v>
      </c>
      <c r="J1207" s="1" t="s">
        <v>137</v>
      </c>
      <c r="K1207" s="1" t="s">
        <v>52</v>
      </c>
      <c r="L1207" s="1" t="s">
        <v>1598</v>
      </c>
      <c r="M1207" s="1">
        <v>0.85</v>
      </c>
      <c r="N1207" s="1" t="s">
        <v>34</v>
      </c>
      <c r="O1207" s="1" t="s">
        <v>35</v>
      </c>
      <c r="P1207" s="1" t="s">
        <v>77</v>
      </c>
      <c r="Q1207" s="1" t="s">
        <v>1599</v>
      </c>
      <c r="R1207" s="1">
        <v>30605</v>
      </c>
      <c r="S1207" s="2">
        <v>42075</v>
      </c>
      <c r="T1207" s="2">
        <v>42080</v>
      </c>
      <c r="U1207" s="1">
        <v>311.73</v>
      </c>
      <c r="V1207" s="1">
        <v>2</v>
      </c>
      <c r="W1207" s="45">
        <v>146.16999999999999</v>
      </c>
      <c r="X1207" s="1">
        <v>87773</v>
      </c>
      <c r="Y1207" s="1">
        <f>DataSheet!$E777-DataSheet!$D777</f>
        <v>59.75</v>
      </c>
      <c r="Z1207" s="1" t="str">
        <f>_xlfn.IFS(DataSheet!$O777="Central","Chris",DataSheet!$O777="East","Erin",DataSheet!$O777="South","Sam",DataSheet!$O777="West","William")</f>
        <v>Erin</v>
      </c>
    </row>
    <row r="1208" spans="1:26" ht="15" x14ac:dyDescent="0.25">
      <c r="A1208" s="1">
        <v>2787</v>
      </c>
      <c r="B1208" s="1" t="s">
        <v>1607</v>
      </c>
      <c r="C1208" s="1" t="s">
        <v>72</v>
      </c>
      <c r="D1208" s="1">
        <v>0.01</v>
      </c>
      <c r="E1208" s="1">
        <v>47.98</v>
      </c>
      <c r="F1208" s="1">
        <v>3.61</v>
      </c>
      <c r="G1208" s="1" t="s">
        <v>89</v>
      </c>
      <c r="H1208" s="1" t="s">
        <v>41</v>
      </c>
      <c r="I1208" s="1" t="s">
        <v>42</v>
      </c>
      <c r="J1208" s="1" t="s">
        <v>43</v>
      </c>
      <c r="K1208" s="1" t="s">
        <v>44</v>
      </c>
      <c r="L1208" s="1" t="s">
        <v>1241</v>
      </c>
      <c r="M1208" s="1">
        <v>0.71</v>
      </c>
      <c r="N1208" s="1" t="s">
        <v>34</v>
      </c>
      <c r="O1208" s="1" t="s">
        <v>35</v>
      </c>
      <c r="P1208" s="1" t="s">
        <v>170</v>
      </c>
      <c r="Q1208" s="1" t="s">
        <v>1608</v>
      </c>
      <c r="R1208" s="1">
        <v>70003</v>
      </c>
      <c r="S1208" s="2">
        <v>42075</v>
      </c>
      <c r="T1208" s="2">
        <v>42076</v>
      </c>
      <c r="U1208" s="1">
        <v>-44.436</v>
      </c>
      <c r="V1208" s="1">
        <v>8</v>
      </c>
      <c r="W1208" s="45">
        <v>393.98</v>
      </c>
      <c r="X1208" s="1">
        <v>91316</v>
      </c>
      <c r="Y1208" s="1">
        <f>DataSheet!$E782-DataSheet!$D782</f>
        <v>19.009999999999998</v>
      </c>
      <c r="Z1208" s="1" t="str">
        <f>_xlfn.IFS(DataSheet!$O782="Central","Chris",DataSheet!$O782="East","Erin",DataSheet!$O782="South","Sam",DataSheet!$O782="West","William")</f>
        <v>Erin</v>
      </c>
    </row>
    <row r="1209" spans="1:26" ht="15" x14ac:dyDescent="0.25">
      <c r="A1209" s="1">
        <v>2468</v>
      </c>
      <c r="B1209" s="1" t="s">
        <v>1613</v>
      </c>
      <c r="C1209" s="1" t="s">
        <v>27</v>
      </c>
      <c r="D1209" s="1">
        <v>0.04</v>
      </c>
      <c r="E1209" s="1">
        <v>65.989999999999995</v>
      </c>
      <c r="F1209" s="1">
        <v>8.99</v>
      </c>
      <c r="G1209" s="1" t="s">
        <v>40</v>
      </c>
      <c r="H1209" s="1" t="s">
        <v>96</v>
      </c>
      <c r="I1209" s="1" t="s">
        <v>42</v>
      </c>
      <c r="J1209" s="1" t="s">
        <v>137</v>
      </c>
      <c r="K1209" s="1" t="s">
        <v>75</v>
      </c>
      <c r="L1209" s="1" t="s">
        <v>1614</v>
      </c>
      <c r="M1209" s="1">
        <v>0.55000000000000004</v>
      </c>
      <c r="N1209" s="1" t="s">
        <v>34</v>
      </c>
      <c r="O1209" s="1" t="s">
        <v>35</v>
      </c>
      <c r="P1209" s="1" t="s">
        <v>99</v>
      </c>
      <c r="Q1209" s="1" t="s">
        <v>1615</v>
      </c>
      <c r="R1209" s="1">
        <v>28144</v>
      </c>
      <c r="S1209" s="2">
        <v>42076</v>
      </c>
      <c r="T1209" s="2">
        <v>42077</v>
      </c>
      <c r="U1209" s="1">
        <v>-335.041</v>
      </c>
      <c r="V1209" s="1">
        <v>13</v>
      </c>
      <c r="W1209" s="45">
        <v>724.57</v>
      </c>
      <c r="X1209" s="1">
        <v>88137</v>
      </c>
      <c r="Y1209" s="1">
        <f>DataSheet!$E786-DataSheet!$D786</f>
        <v>60.959999999999994</v>
      </c>
      <c r="Z1209" s="1" t="str">
        <f>_xlfn.IFS(DataSheet!$O786="Central","Chris",DataSheet!$O786="East","Erin",DataSheet!$O786="South","Sam",DataSheet!$O786="West","William")</f>
        <v>Erin</v>
      </c>
    </row>
    <row r="1210" spans="1:26" ht="15" x14ac:dyDescent="0.25">
      <c r="A1210" s="1">
        <v>2285</v>
      </c>
      <c r="B1210" s="1" t="s">
        <v>1619</v>
      </c>
      <c r="C1210" s="1" t="s">
        <v>118</v>
      </c>
      <c r="D1210" s="1">
        <v>0.02</v>
      </c>
      <c r="E1210" s="1">
        <v>17.7</v>
      </c>
      <c r="F1210" s="1">
        <v>9.4700000000000006</v>
      </c>
      <c r="G1210" s="1" t="s">
        <v>89</v>
      </c>
      <c r="H1210" s="1" t="s">
        <v>96</v>
      </c>
      <c r="I1210" s="1" t="s">
        <v>50</v>
      </c>
      <c r="J1210" s="1" t="s">
        <v>80</v>
      </c>
      <c r="K1210" s="1" t="s">
        <v>75</v>
      </c>
      <c r="L1210" s="1" t="s">
        <v>1053</v>
      </c>
      <c r="M1210" s="1">
        <v>0.59</v>
      </c>
      <c r="N1210" s="1" t="s">
        <v>34</v>
      </c>
      <c r="O1210" s="1" t="s">
        <v>35</v>
      </c>
      <c r="P1210" s="1" t="s">
        <v>273</v>
      </c>
      <c r="Q1210" s="1" t="s">
        <v>1620</v>
      </c>
      <c r="R1210" s="1">
        <v>29730</v>
      </c>
      <c r="S1210" s="2">
        <v>42076</v>
      </c>
      <c r="T1210" s="2">
        <v>42078</v>
      </c>
      <c r="U1210" s="1">
        <v>-85.022000000000006</v>
      </c>
      <c r="V1210" s="1">
        <v>21</v>
      </c>
      <c r="W1210" s="45">
        <v>374.6</v>
      </c>
      <c r="X1210" s="1">
        <v>90148</v>
      </c>
      <c r="Y1210" s="1">
        <f>DataSheet!$E789-DataSheet!$D789</f>
        <v>200.92000000000002</v>
      </c>
      <c r="Z1210" s="1" t="str">
        <f>_xlfn.IFS(DataSheet!$O789="Central","Chris",DataSheet!$O789="East","Erin",DataSheet!$O789="South","Sam",DataSheet!$O789="West","William")</f>
        <v>Erin</v>
      </c>
    </row>
    <row r="1211" spans="1:26" ht="15" x14ac:dyDescent="0.25">
      <c r="A1211" s="1">
        <v>2484</v>
      </c>
      <c r="B1211" s="1" t="s">
        <v>1621</v>
      </c>
      <c r="C1211" s="1" t="s">
        <v>118</v>
      </c>
      <c r="D1211" s="1">
        <v>0.05</v>
      </c>
      <c r="E1211" s="1">
        <v>6.48</v>
      </c>
      <c r="F1211" s="1">
        <v>7.91</v>
      </c>
      <c r="G1211" s="1" t="s">
        <v>40</v>
      </c>
      <c r="H1211" s="1" t="s">
        <v>96</v>
      </c>
      <c r="I1211" s="1" t="s">
        <v>50</v>
      </c>
      <c r="J1211" s="1" t="s">
        <v>90</v>
      </c>
      <c r="K1211" s="1" t="s">
        <v>75</v>
      </c>
      <c r="L1211" s="1" t="s">
        <v>1622</v>
      </c>
      <c r="M1211" s="1">
        <v>0.37</v>
      </c>
      <c r="N1211" s="1" t="s">
        <v>34</v>
      </c>
      <c r="O1211" s="1" t="s">
        <v>35</v>
      </c>
      <c r="P1211" s="1" t="s">
        <v>125</v>
      </c>
      <c r="Q1211" s="1" t="s">
        <v>1623</v>
      </c>
      <c r="R1211" s="1">
        <v>33881</v>
      </c>
      <c r="S1211" s="2">
        <v>42076</v>
      </c>
      <c r="T1211" s="2">
        <v>42077</v>
      </c>
      <c r="U1211" s="1">
        <v>322.12200000000001</v>
      </c>
      <c r="V1211" s="1">
        <v>16</v>
      </c>
      <c r="W1211" s="45">
        <v>109.99</v>
      </c>
      <c r="X1211" s="1">
        <v>88998</v>
      </c>
      <c r="Y1211" s="1">
        <f>DataSheet!$E790-DataSheet!$D790</f>
        <v>297.47000000000003</v>
      </c>
      <c r="Z1211" s="1" t="str">
        <f>_xlfn.IFS(DataSheet!$O790="Central","Chris",DataSheet!$O790="East","Erin",DataSheet!$O790="South","Sam",DataSheet!$O790="West","William")</f>
        <v>Erin</v>
      </c>
    </row>
    <row r="1212" spans="1:26" ht="15" x14ac:dyDescent="0.25">
      <c r="A1212" s="1">
        <v>2484</v>
      </c>
      <c r="B1212" s="1" t="s">
        <v>1621</v>
      </c>
      <c r="C1212" s="1" t="s">
        <v>118</v>
      </c>
      <c r="D1212" s="1">
        <v>0.03</v>
      </c>
      <c r="E1212" s="1">
        <v>111.03</v>
      </c>
      <c r="F1212" s="1">
        <v>8.64</v>
      </c>
      <c r="G1212" s="1" t="s">
        <v>40</v>
      </c>
      <c r="H1212" s="1" t="s">
        <v>96</v>
      </c>
      <c r="I1212" s="1" t="s">
        <v>50</v>
      </c>
      <c r="J1212" s="1" t="s">
        <v>80</v>
      </c>
      <c r="K1212" s="1" t="s">
        <v>75</v>
      </c>
      <c r="L1212" s="1" t="s">
        <v>1624</v>
      </c>
      <c r="M1212" s="1">
        <v>0.78</v>
      </c>
      <c r="N1212" s="1" t="s">
        <v>34</v>
      </c>
      <c r="O1212" s="1" t="s">
        <v>35</v>
      </c>
      <c r="P1212" s="1" t="s">
        <v>125</v>
      </c>
      <c r="Q1212" s="1" t="s">
        <v>1623</v>
      </c>
      <c r="R1212" s="1">
        <v>33881</v>
      </c>
      <c r="S1212" s="2">
        <v>42076</v>
      </c>
      <c r="T1212" s="2">
        <v>42077</v>
      </c>
      <c r="U1212" s="1">
        <v>366.54</v>
      </c>
      <c r="V1212" s="1">
        <v>8</v>
      </c>
      <c r="W1212" s="45">
        <v>900.12</v>
      </c>
      <c r="X1212" s="1">
        <v>88998</v>
      </c>
      <c r="Y1212" s="1">
        <f>DataSheet!$E791-DataSheet!$D791</f>
        <v>22.279999999999998</v>
      </c>
      <c r="Z1212" s="1" t="str">
        <f>_xlfn.IFS(DataSheet!$O791="Central","Chris",DataSheet!$O791="East","Erin",DataSheet!$O791="South","Sam",DataSheet!$O791="West","William")</f>
        <v>Erin</v>
      </c>
    </row>
    <row r="1213" spans="1:26" ht="15" x14ac:dyDescent="0.25">
      <c r="A1213" s="1">
        <v>2345</v>
      </c>
      <c r="B1213" s="1" t="s">
        <v>1633</v>
      </c>
      <c r="C1213" s="1" t="s">
        <v>118</v>
      </c>
      <c r="D1213" s="1">
        <v>7.0000000000000007E-2</v>
      </c>
      <c r="E1213" s="1">
        <v>200.98</v>
      </c>
      <c r="F1213" s="1">
        <v>23.76</v>
      </c>
      <c r="G1213" s="1" t="s">
        <v>28</v>
      </c>
      <c r="H1213" s="1" t="s">
        <v>96</v>
      </c>
      <c r="I1213" s="1" t="s">
        <v>30</v>
      </c>
      <c r="J1213" s="1" t="s">
        <v>111</v>
      </c>
      <c r="K1213" s="1" t="s">
        <v>59</v>
      </c>
      <c r="L1213" s="1" t="s">
        <v>1634</v>
      </c>
      <c r="M1213" s="1">
        <v>0.57999999999999996</v>
      </c>
      <c r="N1213" s="1" t="s">
        <v>34</v>
      </c>
      <c r="O1213" s="1" t="s">
        <v>35</v>
      </c>
      <c r="P1213" s="1" t="s">
        <v>390</v>
      </c>
      <c r="Q1213" s="1" t="s">
        <v>829</v>
      </c>
      <c r="R1213" s="1">
        <v>42003</v>
      </c>
      <c r="S1213" s="2">
        <v>42077</v>
      </c>
      <c r="T1213" s="2">
        <v>42078</v>
      </c>
      <c r="U1213" s="1">
        <v>-132.42599999999999</v>
      </c>
      <c r="V1213" s="1">
        <v>9</v>
      </c>
      <c r="W1213" s="45">
        <v>1805.9</v>
      </c>
      <c r="X1213" s="1">
        <v>89504</v>
      </c>
      <c r="Y1213" s="1">
        <f>DataSheet!$E797-DataSheet!$D797</f>
        <v>300.94</v>
      </c>
      <c r="Z1213" s="1" t="str">
        <f>_xlfn.IFS(DataSheet!$O797="Central","Chris",DataSheet!$O797="East","Erin",DataSheet!$O797="South","Sam",DataSheet!$O797="West","William")</f>
        <v>Erin</v>
      </c>
    </row>
    <row r="1214" spans="1:26" ht="15" x14ac:dyDescent="0.25">
      <c r="A1214" s="1">
        <v>2345</v>
      </c>
      <c r="B1214" s="1" t="s">
        <v>1633</v>
      </c>
      <c r="C1214" s="1" t="s">
        <v>118</v>
      </c>
      <c r="D1214" s="1">
        <v>0.02</v>
      </c>
      <c r="E1214" s="1">
        <v>179.29</v>
      </c>
      <c r="F1214" s="1">
        <v>29.21</v>
      </c>
      <c r="G1214" s="1" t="s">
        <v>28</v>
      </c>
      <c r="H1214" s="1" t="s">
        <v>96</v>
      </c>
      <c r="I1214" s="1" t="s">
        <v>30</v>
      </c>
      <c r="J1214" s="1" t="s">
        <v>31</v>
      </c>
      <c r="K1214" s="1" t="s">
        <v>32</v>
      </c>
      <c r="L1214" s="1" t="s">
        <v>545</v>
      </c>
      <c r="M1214" s="1">
        <v>0.76</v>
      </c>
      <c r="N1214" s="1" t="s">
        <v>34</v>
      </c>
      <c r="O1214" s="1" t="s">
        <v>35</v>
      </c>
      <c r="P1214" s="1" t="s">
        <v>390</v>
      </c>
      <c r="Q1214" s="1" t="s">
        <v>829</v>
      </c>
      <c r="R1214" s="1">
        <v>42003</v>
      </c>
      <c r="S1214" s="2">
        <v>42077</v>
      </c>
      <c r="T1214" s="2">
        <v>42077</v>
      </c>
      <c r="U1214" s="1">
        <v>-411.23599999999999</v>
      </c>
      <c r="V1214" s="1">
        <v>2</v>
      </c>
      <c r="W1214" s="45">
        <v>311.41000000000003</v>
      </c>
      <c r="X1214" s="1">
        <v>89504</v>
      </c>
      <c r="Y1214" s="1">
        <f>DataSheet!$E798-DataSheet!$D798</f>
        <v>300.94</v>
      </c>
      <c r="Z1214" s="1" t="str">
        <f>_xlfn.IFS(DataSheet!$O798="Central","Chris",DataSheet!$O798="East","Erin",DataSheet!$O798="South","Sam",DataSheet!$O798="West","William")</f>
        <v>Erin</v>
      </c>
    </row>
    <row r="1215" spans="1:26" ht="15" x14ac:dyDescent="0.25">
      <c r="A1215" s="1">
        <v>2417</v>
      </c>
      <c r="B1215" s="1" t="s">
        <v>1635</v>
      </c>
      <c r="C1215" s="1" t="s">
        <v>118</v>
      </c>
      <c r="D1215" s="1">
        <v>0</v>
      </c>
      <c r="E1215" s="1">
        <v>65.989999999999995</v>
      </c>
      <c r="F1215" s="1">
        <v>3.99</v>
      </c>
      <c r="G1215" s="1" t="s">
        <v>40</v>
      </c>
      <c r="H1215" s="1" t="s">
        <v>41</v>
      </c>
      <c r="I1215" s="1" t="s">
        <v>42</v>
      </c>
      <c r="J1215" s="1" t="s">
        <v>137</v>
      </c>
      <c r="K1215" s="1" t="s">
        <v>75</v>
      </c>
      <c r="L1215" s="1" t="s">
        <v>1636</v>
      </c>
      <c r="M1215" s="1">
        <v>0.59</v>
      </c>
      <c r="N1215" s="1" t="s">
        <v>34</v>
      </c>
      <c r="O1215" s="1" t="s">
        <v>35</v>
      </c>
      <c r="P1215" s="1" t="s">
        <v>244</v>
      </c>
      <c r="Q1215" s="1" t="s">
        <v>1637</v>
      </c>
      <c r="R1215" s="1">
        <v>22124</v>
      </c>
      <c r="S1215" s="2">
        <v>42077</v>
      </c>
      <c r="T1215" s="2">
        <v>42078</v>
      </c>
      <c r="U1215" s="1">
        <v>-60.564</v>
      </c>
      <c r="V1215" s="1">
        <v>13</v>
      </c>
      <c r="W1215" s="45">
        <v>765.65</v>
      </c>
      <c r="X1215" s="1">
        <v>86754</v>
      </c>
      <c r="Y1215" s="1">
        <f>DataSheet!$E799-DataSheet!$D799</f>
        <v>65.989999999999995</v>
      </c>
      <c r="Z1215" s="1" t="str">
        <f>_xlfn.IFS(DataSheet!$O799="Central","Chris",DataSheet!$O799="East","Erin",DataSheet!$O799="South","Sam",DataSheet!$O799="West","William")</f>
        <v>Erin</v>
      </c>
    </row>
    <row r="1216" spans="1:26" ht="15" x14ac:dyDescent="0.25">
      <c r="A1216" s="1">
        <v>3279</v>
      </c>
      <c r="B1216" s="1" t="s">
        <v>1638</v>
      </c>
      <c r="C1216" s="1" t="s">
        <v>118</v>
      </c>
      <c r="D1216" s="1">
        <v>0.01</v>
      </c>
      <c r="E1216" s="1">
        <v>45.99</v>
      </c>
      <c r="F1216" s="1">
        <v>4.99</v>
      </c>
      <c r="G1216" s="1" t="s">
        <v>40</v>
      </c>
      <c r="H1216" s="1" t="s">
        <v>73</v>
      </c>
      <c r="I1216" s="1" t="s">
        <v>42</v>
      </c>
      <c r="J1216" s="1" t="s">
        <v>137</v>
      </c>
      <c r="K1216" s="1" t="s">
        <v>75</v>
      </c>
      <c r="L1216" s="1" t="s">
        <v>1448</v>
      </c>
      <c r="M1216" s="1">
        <v>0.56000000000000005</v>
      </c>
      <c r="N1216" s="1" t="s">
        <v>34</v>
      </c>
      <c r="O1216" s="1" t="s">
        <v>35</v>
      </c>
      <c r="P1216" s="1" t="s">
        <v>273</v>
      </c>
      <c r="Q1216" s="1" t="s">
        <v>1639</v>
      </c>
      <c r="R1216" s="1">
        <v>29203</v>
      </c>
      <c r="S1216" s="2">
        <v>42077</v>
      </c>
      <c r="T1216" s="2">
        <v>42079</v>
      </c>
      <c r="U1216" s="1">
        <v>24.018000000000001</v>
      </c>
      <c r="V1216" s="1">
        <v>3</v>
      </c>
      <c r="W1216" s="45">
        <v>125.19</v>
      </c>
      <c r="X1216" s="1">
        <v>90767</v>
      </c>
      <c r="Y1216" s="1">
        <f>DataSheet!$E800-DataSheet!$D800</f>
        <v>27.45</v>
      </c>
      <c r="Z1216" s="1" t="str">
        <f>_xlfn.IFS(DataSheet!$O800="Central","Chris",DataSheet!$O800="East","Erin",DataSheet!$O800="South","Sam",DataSheet!$O800="West","William")</f>
        <v>Erin</v>
      </c>
    </row>
    <row r="1217" spans="1:26" ht="15" x14ac:dyDescent="0.25">
      <c r="A1217" s="1">
        <v>375</v>
      </c>
      <c r="B1217" s="1" t="s">
        <v>1642</v>
      </c>
      <c r="C1217" s="1" t="s">
        <v>72</v>
      </c>
      <c r="D1217" s="1">
        <v>0.02</v>
      </c>
      <c r="E1217" s="1">
        <v>200.98</v>
      </c>
      <c r="F1217" s="1">
        <v>55.96</v>
      </c>
      <c r="G1217" s="1" t="s">
        <v>28</v>
      </c>
      <c r="H1217" s="1" t="s">
        <v>29</v>
      </c>
      <c r="I1217" s="1" t="s">
        <v>30</v>
      </c>
      <c r="J1217" s="1" t="s">
        <v>119</v>
      </c>
      <c r="K1217" s="1" t="s">
        <v>32</v>
      </c>
      <c r="L1217" s="1" t="s">
        <v>1641</v>
      </c>
      <c r="M1217" s="1">
        <v>0.75</v>
      </c>
      <c r="N1217" s="1" t="s">
        <v>34</v>
      </c>
      <c r="O1217" s="1" t="s">
        <v>35</v>
      </c>
      <c r="P1217" s="1" t="s">
        <v>402</v>
      </c>
      <c r="Q1217" s="1" t="s">
        <v>1643</v>
      </c>
      <c r="R1217" s="1">
        <v>37814</v>
      </c>
      <c r="S1217" s="2">
        <v>42077</v>
      </c>
      <c r="T1217" s="2">
        <v>42079</v>
      </c>
      <c r="U1217" s="1">
        <v>-224.9478</v>
      </c>
      <c r="V1217" s="1">
        <v>11</v>
      </c>
      <c r="W1217" s="45">
        <v>2331.9</v>
      </c>
      <c r="X1217" s="1">
        <v>90917</v>
      </c>
      <c r="Y1217" s="1">
        <f>DataSheet!$E804-DataSheet!$D804</f>
        <v>35.39</v>
      </c>
      <c r="Z1217" s="1" t="str">
        <f>_xlfn.IFS(DataSheet!$O804="Central","Chris",DataSheet!$O804="East","Erin",DataSheet!$O804="South","Sam",DataSheet!$O804="West","William")</f>
        <v>Erin</v>
      </c>
    </row>
    <row r="1218" spans="1:26" ht="15" x14ac:dyDescent="0.25">
      <c r="A1218" s="1">
        <v>375</v>
      </c>
      <c r="B1218" s="1" t="s">
        <v>1642</v>
      </c>
      <c r="C1218" s="1" t="s">
        <v>72</v>
      </c>
      <c r="D1218" s="1">
        <v>0.02</v>
      </c>
      <c r="E1218" s="1">
        <v>4.28</v>
      </c>
      <c r="F1218" s="1">
        <v>5.17</v>
      </c>
      <c r="G1218" s="1" t="s">
        <v>40</v>
      </c>
      <c r="H1218" s="1" t="s">
        <v>29</v>
      </c>
      <c r="I1218" s="1" t="s">
        <v>50</v>
      </c>
      <c r="J1218" s="1" t="s">
        <v>90</v>
      </c>
      <c r="K1218" s="1" t="s">
        <v>75</v>
      </c>
      <c r="L1218" s="1" t="s">
        <v>1256</v>
      </c>
      <c r="M1218" s="1">
        <v>0.4</v>
      </c>
      <c r="N1218" s="1" t="s">
        <v>34</v>
      </c>
      <c r="O1218" s="1" t="s">
        <v>35</v>
      </c>
      <c r="P1218" s="1" t="s">
        <v>402</v>
      </c>
      <c r="Q1218" s="1" t="s">
        <v>1643</v>
      </c>
      <c r="R1218" s="1">
        <v>37814</v>
      </c>
      <c r="S1218" s="2">
        <v>42077</v>
      </c>
      <c r="T1218" s="2">
        <v>42078</v>
      </c>
      <c r="U1218" s="1">
        <v>196.8</v>
      </c>
      <c r="V1218" s="1">
        <v>6</v>
      </c>
      <c r="W1218" s="45">
        <v>27.47</v>
      </c>
      <c r="X1218" s="1">
        <v>90917</v>
      </c>
      <c r="Y1218" s="1">
        <f>DataSheet!$E805-DataSheet!$D805</f>
        <v>40.909999999999997</v>
      </c>
      <c r="Z1218" s="1" t="str">
        <f>_xlfn.IFS(DataSheet!$O805="Central","Chris",DataSheet!$O805="East","Erin",DataSheet!$O805="South","Sam",DataSheet!$O805="West","William")</f>
        <v>Erin</v>
      </c>
    </row>
    <row r="1219" spans="1:26" ht="15" x14ac:dyDescent="0.25">
      <c r="A1219" s="1">
        <v>3177</v>
      </c>
      <c r="B1219" s="1" t="s">
        <v>1644</v>
      </c>
      <c r="C1219" s="1" t="s">
        <v>72</v>
      </c>
      <c r="D1219" s="1">
        <v>0.1</v>
      </c>
      <c r="E1219" s="1">
        <v>62.18</v>
      </c>
      <c r="F1219" s="1">
        <v>10.84</v>
      </c>
      <c r="G1219" s="1" t="s">
        <v>40</v>
      </c>
      <c r="H1219" s="1" t="s">
        <v>41</v>
      </c>
      <c r="I1219" s="1" t="s">
        <v>30</v>
      </c>
      <c r="J1219" s="1" t="s">
        <v>128</v>
      </c>
      <c r="K1219" s="1" t="s">
        <v>146</v>
      </c>
      <c r="L1219" s="1" t="s">
        <v>1233</v>
      </c>
      <c r="M1219" s="1">
        <v>0.63</v>
      </c>
      <c r="N1219" s="1" t="s">
        <v>34</v>
      </c>
      <c r="O1219" s="1" t="s">
        <v>35</v>
      </c>
      <c r="P1219" s="1" t="s">
        <v>125</v>
      </c>
      <c r="Q1219" s="1" t="s">
        <v>1645</v>
      </c>
      <c r="R1219" s="1">
        <v>33458</v>
      </c>
      <c r="S1219" s="2">
        <v>42077</v>
      </c>
      <c r="T1219" s="2">
        <v>42079</v>
      </c>
      <c r="U1219" s="1">
        <v>-29.666</v>
      </c>
      <c r="V1219" s="1">
        <v>9</v>
      </c>
      <c r="W1219" s="45">
        <v>511.57</v>
      </c>
      <c r="X1219" s="1">
        <v>90818</v>
      </c>
      <c r="Y1219" s="1">
        <f>DataSheet!$E808-DataSheet!$D808</f>
        <v>9.01</v>
      </c>
      <c r="Z1219" s="1" t="str">
        <f>_xlfn.IFS(DataSheet!$O808="Central","Chris",DataSheet!$O808="East","Erin",DataSheet!$O808="South","Sam",DataSheet!$O808="West","William")</f>
        <v>Erin</v>
      </c>
    </row>
    <row r="1220" spans="1:26" ht="15" x14ac:dyDescent="0.25">
      <c r="A1220" s="1">
        <v>1241</v>
      </c>
      <c r="B1220" s="1" t="s">
        <v>1686</v>
      </c>
      <c r="C1220" s="1" t="s">
        <v>72</v>
      </c>
      <c r="D1220" s="1">
        <v>0</v>
      </c>
      <c r="E1220" s="1">
        <v>387.99</v>
      </c>
      <c r="F1220" s="1">
        <v>19.989999999999998</v>
      </c>
      <c r="G1220" s="1" t="s">
        <v>40</v>
      </c>
      <c r="H1220" s="1" t="s">
        <v>96</v>
      </c>
      <c r="I1220" s="1" t="s">
        <v>50</v>
      </c>
      <c r="J1220" s="1" t="s">
        <v>74</v>
      </c>
      <c r="K1220" s="1" t="s">
        <v>75</v>
      </c>
      <c r="L1220" s="1" t="s">
        <v>1687</v>
      </c>
      <c r="M1220" s="1">
        <v>0.38</v>
      </c>
      <c r="N1220" s="1" t="s">
        <v>34</v>
      </c>
      <c r="O1220" s="1" t="s">
        <v>35</v>
      </c>
      <c r="P1220" s="1" t="s">
        <v>166</v>
      </c>
      <c r="Q1220" s="1" t="s">
        <v>1206</v>
      </c>
      <c r="R1220" s="1">
        <v>36830</v>
      </c>
      <c r="S1220" s="2">
        <v>42079</v>
      </c>
      <c r="T1220" s="2">
        <v>42080</v>
      </c>
      <c r="U1220" s="1">
        <v>-70.14</v>
      </c>
      <c r="V1220" s="1">
        <v>23</v>
      </c>
      <c r="W1220" s="45">
        <v>9280.7199999999993</v>
      </c>
      <c r="X1220" s="1">
        <v>90880</v>
      </c>
      <c r="Y1220" s="1">
        <f>DataSheet!$E827-DataSheet!$D827</f>
        <v>1.7</v>
      </c>
      <c r="Z1220" s="1" t="str">
        <f>_xlfn.IFS(DataSheet!$O827="Central","Chris",DataSheet!$O827="East","Erin",DataSheet!$O827="South","Sam",DataSheet!$O827="West","William")</f>
        <v>Erin</v>
      </c>
    </row>
    <row r="1221" spans="1:26" ht="15" x14ac:dyDescent="0.25">
      <c r="A1221" s="1">
        <v>1711</v>
      </c>
      <c r="B1221" s="1" t="s">
        <v>1688</v>
      </c>
      <c r="C1221" s="1" t="s">
        <v>72</v>
      </c>
      <c r="D1221" s="1">
        <v>7.0000000000000007E-2</v>
      </c>
      <c r="E1221" s="1">
        <v>7.59</v>
      </c>
      <c r="F1221" s="1">
        <v>4</v>
      </c>
      <c r="G1221" s="1" t="s">
        <v>40</v>
      </c>
      <c r="H1221" s="1" t="s">
        <v>96</v>
      </c>
      <c r="I1221" s="1" t="s">
        <v>30</v>
      </c>
      <c r="J1221" s="1" t="s">
        <v>128</v>
      </c>
      <c r="K1221" s="1" t="s">
        <v>52</v>
      </c>
      <c r="L1221" s="1" t="s">
        <v>1689</v>
      </c>
      <c r="M1221" s="1">
        <v>0.42</v>
      </c>
      <c r="N1221" s="1" t="s">
        <v>34</v>
      </c>
      <c r="O1221" s="1" t="s">
        <v>35</v>
      </c>
      <c r="P1221" s="1" t="s">
        <v>77</v>
      </c>
      <c r="Q1221" s="1" t="s">
        <v>1690</v>
      </c>
      <c r="R1221" s="1">
        <v>30062</v>
      </c>
      <c r="S1221" s="2">
        <v>42079</v>
      </c>
      <c r="T1221" s="2">
        <v>42081</v>
      </c>
      <c r="U1221" s="1">
        <v>-167.048</v>
      </c>
      <c r="V1221" s="1">
        <v>3</v>
      </c>
      <c r="W1221" s="45">
        <v>22.48</v>
      </c>
      <c r="X1221" s="1">
        <v>87747</v>
      </c>
      <c r="Y1221" s="1">
        <f>DataSheet!$E828-DataSheet!$D828</f>
        <v>40.93</v>
      </c>
      <c r="Z1221" s="1" t="str">
        <f>_xlfn.IFS(DataSheet!$O828="Central","Chris",DataSheet!$O828="East","Erin",DataSheet!$O828="South","Sam",DataSheet!$O828="West","William")</f>
        <v>Erin</v>
      </c>
    </row>
    <row r="1222" spans="1:26" ht="15" x14ac:dyDescent="0.25">
      <c r="A1222" s="1">
        <v>1015</v>
      </c>
      <c r="B1222" s="1" t="s">
        <v>1713</v>
      </c>
      <c r="C1222" s="1" t="s">
        <v>118</v>
      </c>
      <c r="D1222" s="1">
        <v>0</v>
      </c>
      <c r="E1222" s="1">
        <v>43.98</v>
      </c>
      <c r="F1222" s="1">
        <v>8.99</v>
      </c>
      <c r="G1222" s="1" t="s">
        <v>40</v>
      </c>
      <c r="H1222" s="1" t="s">
        <v>73</v>
      </c>
      <c r="I1222" s="1" t="s">
        <v>50</v>
      </c>
      <c r="J1222" s="1" t="s">
        <v>51</v>
      </c>
      <c r="K1222" s="1" t="s">
        <v>44</v>
      </c>
      <c r="L1222" s="1" t="s">
        <v>824</v>
      </c>
      <c r="M1222" s="1">
        <v>0.57999999999999996</v>
      </c>
      <c r="N1222" s="1" t="s">
        <v>34</v>
      </c>
      <c r="O1222" s="1" t="s">
        <v>35</v>
      </c>
      <c r="P1222" s="1" t="s">
        <v>99</v>
      </c>
      <c r="Q1222" s="1" t="s">
        <v>1714</v>
      </c>
      <c r="R1222" s="1">
        <v>27502</v>
      </c>
      <c r="S1222" s="2">
        <v>42081</v>
      </c>
      <c r="T1222" s="2">
        <v>42081</v>
      </c>
      <c r="U1222" s="1">
        <v>829.46699999999998</v>
      </c>
      <c r="V1222" s="1">
        <v>14</v>
      </c>
      <c r="W1222" s="45">
        <v>650.70000000000005</v>
      </c>
      <c r="X1222" s="1">
        <v>88390</v>
      </c>
      <c r="Y1222" s="1">
        <f>DataSheet!$E842-DataSheet!$D842</f>
        <v>7.6000000000000005</v>
      </c>
      <c r="Z1222" s="1" t="str">
        <f>_xlfn.IFS(DataSheet!$O842="Central","Chris",DataSheet!$O842="East","Erin",DataSheet!$O842="South","Sam",DataSheet!$O842="West","William")</f>
        <v>Erin</v>
      </c>
    </row>
    <row r="1223" spans="1:26" ht="15" x14ac:dyDescent="0.25">
      <c r="A1223" s="1">
        <v>2621</v>
      </c>
      <c r="B1223" s="1" t="s">
        <v>1736</v>
      </c>
      <c r="C1223" s="1" t="s">
        <v>39</v>
      </c>
      <c r="D1223" s="1">
        <v>0.03</v>
      </c>
      <c r="E1223" s="1">
        <v>40.97</v>
      </c>
      <c r="F1223" s="1">
        <v>8.99</v>
      </c>
      <c r="G1223" s="1" t="s">
        <v>89</v>
      </c>
      <c r="H1223" s="1" t="s">
        <v>96</v>
      </c>
      <c r="I1223" s="1" t="s">
        <v>50</v>
      </c>
      <c r="J1223" s="1" t="s">
        <v>51</v>
      </c>
      <c r="K1223" s="1" t="s">
        <v>44</v>
      </c>
      <c r="L1223" s="1" t="s">
        <v>1737</v>
      </c>
      <c r="M1223" s="1">
        <v>0.59</v>
      </c>
      <c r="N1223" s="1" t="s">
        <v>34</v>
      </c>
      <c r="O1223" s="1" t="s">
        <v>35</v>
      </c>
      <c r="P1223" s="1" t="s">
        <v>402</v>
      </c>
      <c r="Q1223" s="1" t="s">
        <v>1738</v>
      </c>
      <c r="R1223" s="1">
        <v>37027</v>
      </c>
      <c r="S1223" s="2">
        <v>42082</v>
      </c>
      <c r="T1223" s="2">
        <v>42083</v>
      </c>
      <c r="U1223" s="1">
        <v>-177.05799999999999</v>
      </c>
      <c r="V1223" s="1">
        <v>5</v>
      </c>
      <c r="W1223" s="45">
        <v>207.22</v>
      </c>
      <c r="X1223" s="1">
        <v>88016</v>
      </c>
      <c r="Y1223" s="1">
        <f>DataSheet!$E855-DataSheet!$D855</f>
        <v>5.94</v>
      </c>
      <c r="Z1223" s="1" t="str">
        <f>_xlfn.IFS(DataSheet!$O855="Central","Chris",DataSheet!$O855="East","Erin",DataSheet!$O855="South","Sam",DataSheet!$O855="West","William")</f>
        <v>Erin</v>
      </c>
    </row>
    <row r="1224" spans="1:26" ht="15" x14ac:dyDescent="0.25">
      <c r="A1224" s="1">
        <v>2840</v>
      </c>
      <c r="B1224" s="1" t="s">
        <v>1739</v>
      </c>
      <c r="C1224" s="1" t="s">
        <v>39</v>
      </c>
      <c r="D1224" s="1">
        <v>0</v>
      </c>
      <c r="E1224" s="1">
        <v>21.98</v>
      </c>
      <c r="F1224" s="1">
        <v>2.87</v>
      </c>
      <c r="G1224" s="1" t="s">
        <v>40</v>
      </c>
      <c r="H1224" s="1" t="s">
        <v>96</v>
      </c>
      <c r="I1224" s="1" t="s">
        <v>50</v>
      </c>
      <c r="J1224" s="1" t="s">
        <v>51</v>
      </c>
      <c r="K1224" s="1" t="s">
        <v>44</v>
      </c>
      <c r="L1224" s="1" t="s">
        <v>1740</v>
      </c>
      <c r="M1224" s="1">
        <v>0.55000000000000004</v>
      </c>
      <c r="N1224" s="1" t="s">
        <v>34</v>
      </c>
      <c r="O1224" s="1" t="s">
        <v>35</v>
      </c>
      <c r="P1224" s="1" t="s">
        <v>125</v>
      </c>
      <c r="Q1224" s="1" t="s">
        <v>1741</v>
      </c>
      <c r="R1224" s="1">
        <v>33161</v>
      </c>
      <c r="S1224" s="2">
        <v>42082</v>
      </c>
      <c r="T1224" s="2">
        <v>42083</v>
      </c>
      <c r="U1224" s="1">
        <v>21.096</v>
      </c>
      <c r="V1224" s="1">
        <v>16</v>
      </c>
      <c r="W1224" s="45">
        <v>360.03</v>
      </c>
      <c r="X1224" s="1">
        <v>87884</v>
      </c>
      <c r="Y1224" s="1">
        <f>DataSheet!$E856-DataSheet!$D856</f>
        <v>20.979999999999997</v>
      </c>
      <c r="Z1224" s="1" t="str">
        <f>_xlfn.IFS(DataSheet!$O856="Central","Chris",DataSheet!$O856="East","Erin",DataSheet!$O856="South","Sam",DataSheet!$O856="West","William")</f>
        <v>Erin</v>
      </c>
    </row>
    <row r="1225" spans="1:26" ht="15" x14ac:dyDescent="0.25">
      <c r="A1225" s="1">
        <v>2882</v>
      </c>
      <c r="B1225" s="1" t="s">
        <v>673</v>
      </c>
      <c r="C1225" s="1" t="s">
        <v>39</v>
      </c>
      <c r="D1225" s="1">
        <v>7.0000000000000007E-2</v>
      </c>
      <c r="E1225" s="1">
        <v>28.99</v>
      </c>
      <c r="F1225" s="1">
        <v>8.59</v>
      </c>
      <c r="G1225" s="1" t="s">
        <v>40</v>
      </c>
      <c r="H1225" s="1" t="s">
        <v>41</v>
      </c>
      <c r="I1225" s="1" t="s">
        <v>42</v>
      </c>
      <c r="J1225" s="1" t="s">
        <v>137</v>
      </c>
      <c r="K1225" s="1" t="s">
        <v>146</v>
      </c>
      <c r="L1225" s="1" t="s">
        <v>1031</v>
      </c>
      <c r="M1225" s="1">
        <v>0.56000000000000005</v>
      </c>
      <c r="N1225" s="1" t="s">
        <v>34</v>
      </c>
      <c r="O1225" s="1" t="s">
        <v>35</v>
      </c>
      <c r="P1225" s="1" t="s">
        <v>99</v>
      </c>
      <c r="Q1225" s="1" t="s">
        <v>675</v>
      </c>
      <c r="R1225" s="1">
        <v>28206</v>
      </c>
      <c r="S1225" s="2">
        <v>42082</v>
      </c>
      <c r="T1225" s="2">
        <v>42082</v>
      </c>
      <c r="U1225" s="1">
        <v>-16.063739999999999</v>
      </c>
      <c r="V1225" s="1">
        <v>39</v>
      </c>
      <c r="W1225" s="45">
        <v>936.8</v>
      </c>
      <c r="X1225" s="1">
        <v>16676</v>
      </c>
      <c r="Y1225" s="1">
        <f>DataSheet!$E857-DataSheet!$D857</f>
        <v>1.7</v>
      </c>
      <c r="Z1225" s="1" t="str">
        <f>_xlfn.IFS(DataSheet!$O857="Central","Chris",DataSheet!$O857="East","Erin",DataSheet!$O857="South","Sam",DataSheet!$O857="West","William")</f>
        <v>Erin</v>
      </c>
    </row>
    <row r="1226" spans="1:26" ht="15" x14ac:dyDescent="0.25">
      <c r="A1226" s="1">
        <v>3222</v>
      </c>
      <c r="B1226" s="1" t="s">
        <v>1744</v>
      </c>
      <c r="C1226" s="1" t="s">
        <v>39</v>
      </c>
      <c r="D1226" s="1">
        <v>0.04</v>
      </c>
      <c r="E1226" s="1">
        <v>39.479999999999997</v>
      </c>
      <c r="F1226" s="1">
        <v>1.99</v>
      </c>
      <c r="G1226" s="1" t="s">
        <v>89</v>
      </c>
      <c r="H1226" s="1" t="s">
        <v>96</v>
      </c>
      <c r="I1226" s="1" t="s">
        <v>42</v>
      </c>
      <c r="J1226" s="1" t="s">
        <v>43</v>
      </c>
      <c r="K1226" s="1" t="s">
        <v>44</v>
      </c>
      <c r="L1226" s="1" t="s">
        <v>1259</v>
      </c>
      <c r="M1226" s="1">
        <v>0.54</v>
      </c>
      <c r="N1226" s="1" t="s">
        <v>34</v>
      </c>
      <c r="O1226" s="1" t="s">
        <v>35</v>
      </c>
      <c r="P1226" s="1" t="s">
        <v>125</v>
      </c>
      <c r="Q1226" s="1" t="s">
        <v>1745</v>
      </c>
      <c r="R1226" s="1">
        <v>32303</v>
      </c>
      <c r="S1226" s="2">
        <v>42082</v>
      </c>
      <c r="T1226" s="2">
        <v>42082</v>
      </c>
      <c r="U1226" s="1">
        <v>-1535.4864</v>
      </c>
      <c r="V1226" s="1">
        <v>8</v>
      </c>
      <c r="W1226" s="45">
        <v>332.16</v>
      </c>
      <c r="X1226" s="1">
        <v>90814</v>
      </c>
      <c r="Y1226" s="1">
        <f>DataSheet!$E859-DataSheet!$D859</f>
        <v>35.940000000000005</v>
      </c>
      <c r="Z1226" s="1" t="str">
        <f>_xlfn.IFS(DataSheet!$O859="Central","Chris",DataSheet!$O859="East","Erin",DataSheet!$O859="South","Sam",DataSheet!$O859="West","William")</f>
        <v>Erin</v>
      </c>
    </row>
    <row r="1227" spans="1:26" ht="15" x14ac:dyDescent="0.25">
      <c r="A1227" s="1">
        <v>3222</v>
      </c>
      <c r="B1227" s="1" t="s">
        <v>1744</v>
      </c>
      <c r="C1227" s="1" t="s">
        <v>39</v>
      </c>
      <c r="D1227" s="1">
        <v>0</v>
      </c>
      <c r="E1227" s="1">
        <v>8.1199999999999992</v>
      </c>
      <c r="F1227" s="1">
        <v>2.83</v>
      </c>
      <c r="G1227" s="1" t="s">
        <v>40</v>
      </c>
      <c r="H1227" s="1" t="s">
        <v>96</v>
      </c>
      <c r="I1227" s="1" t="s">
        <v>42</v>
      </c>
      <c r="J1227" s="1" t="s">
        <v>43</v>
      </c>
      <c r="K1227" s="1" t="s">
        <v>44</v>
      </c>
      <c r="L1227" s="1" t="s">
        <v>1700</v>
      </c>
      <c r="M1227" s="1">
        <v>0.77</v>
      </c>
      <c r="N1227" s="1" t="s">
        <v>34</v>
      </c>
      <c r="O1227" s="1" t="s">
        <v>35</v>
      </c>
      <c r="P1227" s="1" t="s">
        <v>125</v>
      </c>
      <c r="Q1227" s="1" t="s">
        <v>1745</v>
      </c>
      <c r="R1227" s="1">
        <v>32303</v>
      </c>
      <c r="S1227" s="2">
        <v>42082</v>
      </c>
      <c r="T1227" s="2">
        <v>42083</v>
      </c>
      <c r="U1227" s="1">
        <v>-159.32</v>
      </c>
      <c r="V1227" s="1">
        <v>17</v>
      </c>
      <c r="W1227" s="45">
        <v>147.62</v>
      </c>
      <c r="X1227" s="1">
        <v>90814</v>
      </c>
      <c r="Y1227" s="1">
        <f>DataSheet!$E860-DataSheet!$D860</f>
        <v>17.62</v>
      </c>
      <c r="Z1227" s="1" t="str">
        <f>_xlfn.IFS(DataSheet!$O860="Central","Chris",DataSheet!$O860="East","Erin",DataSheet!$O860="South","Sam",DataSheet!$O860="West","William")</f>
        <v>Erin</v>
      </c>
    </row>
    <row r="1228" spans="1:26" ht="15" x14ac:dyDescent="0.25">
      <c r="A1228" s="1">
        <v>3105</v>
      </c>
      <c r="B1228" s="1" t="s">
        <v>1752</v>
      </c>
      <c r="C1228" s="1" t="s">
        <v>27</v>
      </c>
      <c r="D1228" s="1">
        <v>0.04</v>
      </c>
      <c r="E1228" s="1">
        <v>3.08</v>
      </c>
      <c r="F1228" s="1">
        <v>0.99</v>
      </c>
      <c r="G1228" s="1" t="s">
        <v>40</v>
      </c>
      <c r="H1228" s="1" t="s">
        <v>73</v>
      </c>
      <c r="I1228" s="1" t="s">
        <v>50</v>
      </c>
      <c r="J1228" s="1" t="s">
        <v>154</v>
      </c>
      <c r="K1228" s="1" t="s">
        <v>75</v>
      </c>
      <c r="L1228" s="1" t="s">
        <v>660</v>
      </c>
      <c r="M1228" s="1">
        <v>0.37</v>
      </c>
      <c r="N1228" s="1" t="s">
        <v>34</v>
      </c>
      <c r="O1228" s="1" t="s">
        <v>35</v>
      </c>
      <c r="P1228" s="1" t="s">
        <v>390</v>
      </c>
      <c r="Q1228" s="1" t="s">
        <v>951</v>
      </c>
      <c r="R1228" s="1">
        <v>42071</v>
      </c>
      <c r="S1228" s="2">
        <v>42083</v>
      </c>
      <c r="T1228" s="2">
        <v>42084</v>
      </c>
      <c r="U1228" s="1">
        <v>13.8</v>
      </c>
      <c r="V1228" s="1">
        <v>19</v>
      </c>
      <c r="W1228" s="45">
        <v>60.01</v>
      </c>
      <c r="X1228" s="1">
        <v>86327</v>
      </c>
      <c r="Y1228" s="1">
        <f>DataSheet!$E864-DataSheet!$D864</f>
        <v>4.03</v>
      </c>
      <c r="Z1228" s="1" t="str">
        <f>_xlfn.IFS(DataSheet!$O864="Central","Chris",DataSheet!$O864="East","Erin",DataSheet!$O864="South","Sam",DataSheet!$O864="West","William")</f>
        <v>Erin</v>
      </c>
    </row>
    <row r="1229" spans="1:26" ht="15" x14ac:dyDescent="0.25">
      <c r="A1229" s="1">
        <v>3105</v>
      </c>
      <c r="B1229" s="1" t="s">
        <v>1752</v>
      </c>
      <c r="C1229" s="1" t="s">
        <v>27</v>
      </c>
      <c r="D1229" s="1">
        <v>0.02</v>
      </c>
      <c r="E1229" s="1">
        <v>6.48</v>
      </c>
      <c r="F1229" s="1">
        <v>5.9</v>
      </c>
      <c r="G1229" s="1" t="s">
        <v>40</v>
      </c>
      <c r="H1229" s="1" t="s">
        <v>73</v>
      </c>
      <c r="I1229" s="1" t="s">
        <v>50</v>
      </c>
      <c r="J1229" s="1" t="s">
        <v>90</v>
      </c>
      <c r="K1229" s="1" t="s">
        <v>75</v>
      </c>
      <c r="L1229" s="1" t="s">
        <v>1753</v>
      </c>
      <c r="M1229" s="1">
        <v>0.37</v>
      </c>
      <c r="N1229" s="1" t="s">
        <v>34</v>
      </c>
      <c r="O1229" s="1" t="s">
        <v>35</v>
      </c>
      <c r="P1229" s="1" t="s">
        <v>390</v>
      </c>
      <c r="Q1229" s="1" t="s">
        <v>951</v>
      </c>
      <c r="R1229" s="1">
        <v>42071</v>
      </c>
      <c r="S1229" s="2">
        <v>42083</v>
      </c>
      <c r="T1229" s="2">
        <v>42084</v>
      </c>
      <c r="U1229" s="1">
        <v>4.3920000000000003</v>
      </c>
      <c r="V1229" s="1">
        <v>13</v>
      </c>
      <c r="W1229" s="45">
        <v>90.98</v>
      </c>
      <c r="X1229" s="1">
        <v>86327</v>
      </c>
      <c r="Y1229" s="1">
        <f>DataSheet!$E865-DataSheet!$D865</f>
        <v>2.61</v>
      </c>
      <c r="Z1229" s="1" t="str">
        <f>_xlfn.IFS(DataSheet!$O865="Central","Chris",DataSheet!$O865="East","Erin",DataSheet!$O865="South","Sam",DataSheet!$O865="West","William")</f>
        <v>Erin</v>
      </c>
    </row>
    <row r="1230" spans="1:26" ht="15" x14ac:dyDescent="0.25">
      <c r="A1230" s="1">
        <v>3105</v>
      </c>
      <c r="B1230" s="1" t="s">
        <v>1752</v>
      </c>
      <c r="C1230" s="1" t="s">
        <v>27</v>
      </c>
      <c r="D1230" s="1">
        <v>0.04</v>
      </c>
      <c r="E1230" s="1">
        <v>125.99</v>
      </c>
      <c r="F1230" s="1">
        <v>4.2</v>
      </c>
      <c r="G1230" s="1" t="s">
        <v>40</v>
      </c>
      <c r="H1230" s="1" t="s">
        <v>73</v>
      </c>
      <c r="I1230" s="1" t="s">
        <v>42</v>
      </c>
      <c r="J1230" s="1" t="s">
        <v>137</v>
      </c>
      <c r="K1230" s="1" t="s">
        <v>75</v>
      </c>
      <c r="L1230" s="1" t="s">
        <v>1428</v>
      </c>
      <c r="M1230" s="1">
        <v>0.59</v>
      </c>
      <c r="N1230" s="1" t="s">
        <v>34</v>
      </c>
      <c r="O1230" s="1" t="s">
        <v>35</v>
      </c>
      <c r="P1230" s="1" t="s">
        <v>390</v>
      </c>
      <c r="Q1230" s="1" t="s">
        <v>951</v>
      </c>
      <c r="R1230" s="1">
        <v>42071</v>
      </c>
      <c r="S1230" s="2">
        <v>42083</v>
      </c>
      <c r="T1230" s="2">
        <v>42085</v>
      </c>
      <c r="U1230" s="1">
        <v>-236.25</v>
      </c>
      <c r="V1230" s="1">
        <v>12</v>
      </c>
      <c r="W1230" s="45">
        <v>1270.7</v>
      </c>
      <c r="X1230" s="1">
        <v>86327</v>
      </c>
      <c r="Y1230" s="1">
        <f>DataSheet!$E866-DataSheet!$D866</f>
        <v>25.34</v>
      </c>
      <c r="Z1230" s="1" t="str">
        <f>_xlfn.IFS(DataSheet!$O866="Central","Chris",DataSheet!$O866="East","Erin",DataSheet!$O866="South","Sam",DataSheet!$O866="West","William")</f>
        <v>Erin</v>
      </c>
    </row>
    <row r="1231" spans="1:26" ht="15" x14ac:dyDescent="0.25">
      <c r="A1231" s="1">
        <v>247</v>
      </c>
      <c r="B1231" s="1" t="s">
        <v>1337</v>
      </c>
      <c r="C1231" s="1" t="s">
        <v>118</v>
      </c>
      <c r="D1231" s="1">
        <v>0.09</v>
      </c>
      <c r="E1231" s="1">
        <v>2.88</v>
      </c>
      <c r="F1231" s="1">
        <v>0.99</v>
      </c>
      <c r="G1231" s="1" t="s">
        <v>40</v>
      </c>
      <c r="H1231" s="1" t="s">
        <v>96</v>
      </c>
      <c r="I1231" s="1" t="s">
        <v>50</v>
      </c>
      <c r="J1231" s="1" t="s">
        <v>154</v>
      </c>
      <c r="K1231" s="1" t="s">
        <v>75</v>
      </c>
      <c r="L1231" s="1" t="s">
        <v>224</v>
      </c>
      <c r="M1231" s="1">
        <v>0.36</v>
      </c>
      <c r="N1231" s="1" t="s">
        <v>34</v>
      </c>
      <c r="O1231" s="1" t="s">
        <v>35</v>
      </c>
      <c r="P1231" s="1" t="s">
        <v>402</v>
      </c>
      <c r="Q1231" s="1" t="s">
        <v>1338</v>
      </c>
      <c r="R1231" s="1">
        <v>37804</v>
      </c>
      <c r="S1231" s="2">
        <v>42084</v>
      </c>
      <c r="T1231" s="2">
        <v>42086</v>
      </c>
      <c r="U1231" s="1">
        <v>-145.08199999999999</v>
      </c>
      <c r="V1231" s="1">
        <v>10</v>
      </c>
      <c r="W1231" s="45">
        <v>28.73</v>
      </c>
      <c r="X1231" s="1">
        <v>89140</v>
      </c>
      <c r="Y1231" s="1">
        <f>DataSheet!$E884-DataSheet!$D884</f>
        <v>500.97</v>
      </c>
      <c r="Z1231" s="1" t="str">
        <f>_xlfn.IFS(DataSheet!$O884="Central","Chris",DataSheet!$O884="East","Erin",DataSheet!$O884="South","Sam",DataSheet!$O884="West","William")</f>
        <v>Erin</v>
      </c>
    </row>
    <row r="1232" spans="1:26" ht="15" x14ac:dyDescent="0.25">
      <c r="A1232" s="1">
        <v>1185</v>
      </c>
      <c r="B1232" s="1" t="s">
        <v>1784</v>
      </c>
      <c r="C1232" s="1" t="s">
        <v>118</v>
      </c>
      <c r="D1232" s="1">
        <v>0</v>
      </c>
      <c r="E1232" s="1">
        <v>6783.02</v>
      </c>
      <c r="F1232" s="1">
        <v>24.49</v>
      </c>
      <c r="G1232" s="1" t="s">
        <v>40</v>
      </c>
      <c r="H1232" s="1" t="s">
        <v>41</v>
      </c>
      <c r="I1232" s="1" t="s">
        <v>42</v>
      </c>
      <c r="J1232" s="1" t="s">
        <v>58</v>
      </c>
      <c r="K1232" s="1" t="s">
        <v>66</v>
      </c>
      <c r="L1232" s="1" t="s">
        <v>316</v>
      </c>
      <c r="M1232" s="1">
        <v>0.39</v>
      </c>
      <c r="N1232" s="1" t="s">
        <v>34</v>
      </c>
      <c r="O1232" s="1" t="s">
        <v>35</v>
      </c>
      <c r="P1232" s="1" t="s">
        <v>166</v>
      </c>
      <c r="Q1232" s="1" t="s">
        <v>360</v>
      </c>
      <c r="R1232" s="1">
        <v>35756</v>
      </c>
      <c r="S1232" s="2">
        <v>42084</v>
      </c>
      <c r="T1232" s="2">
        <v>42085</v>
      </c>
      <c r="U1232" s="1">
        <v>4.1100000000000003</v>
      </c>
      <c r="V1232" s="1">
        <v>3</v>
      </c>
      <c r="W1232" s="45">
        <v>20552.55</v>
      </c>
      <c r="X1232" s="1">
        <v>85938</v>
      </c>
      <c r="Y1232" s="1">
        <f>DataSheet!$E885-DataSheet!$D885</f>
        <v>9.69</v>
      </c>
      <c r="Z1232" s="1" t="str">
        <f>_xlfn.IFS(DataSheet!$O885="Central","Chris",DataSheet!$O885="East","Erin",DataSheet!$O885="South","Sam",DataSheet!$O885="West","William")</f>
        <v>Erin</v>
      </c>
    </row>
    <row r="1233" spans="1:26" ht="15" x14ac:dyDescent="0.25">
      <c r="A1233" s="1">
        <v>1553</v>
      </c>
      <c r="B1233" s="1" t="s">
        <v>1799</v>
      </c>
      <c r="C1233" s="1" t="s">
        <v>72</v>
      </c>
      <c r="D1233" s="1">
        <v>0.03</v>
      </c>
      <c r="E1233" s="1">
        <v>12.28</v>
      </c>
      <c r="F1233" s="1">
        <v>6.35</v>
      </c>
      <c r="G1233" s="1" t="s">
        <v>40</v>
      </c>
      <c r="H1233" s="1" t="s">
        <v>29</v>
      </c>
      <c r="I1233" s="1" t="s">
        <v>50</v>
      </c>
      <c r="J1233" s="1" t="s">
        <v>90</v>
      </c>
      <c r="K1233" s="1" t="s">
        <v>75</v>
      </c>
      <c r="L1233" s="1" t="s">
        <v>1735</v>
      </c>
      <c r="M1233" s="1">
        <v>0.38</v>
      </c>
      <c r="N1233" s="1" t="s">
        <v>34</v>
      </c>
      <c r="O1233" s="1" t="s">
        <v>35</v>
      </c>
      <c r="P1233" s="1" t="s">
        <v>36</v>
      </c>
      <c r="Q1233" s="1" t="s">
        <v>1029</v>
      </c>
      <c r="R1233" s="1">
        <v>38701</v>
      </c>
      <c r="S1233" s="2">
        <v>42085</v>
      </c>
      <c r="T1233" s="2">
        <v>42087</v>
      </c>
      <c r="U1233" s="1">
        <v>68.676000000000002</v>
      </c>
      <c r="V1233" s="1">
        <v>7</v>
      </c>
      <c r="W1233" s="45">
        <v>87.53</v>
      </c>
      <c r="X1233" s="1">
        <v>87484</v>
      </c>
      <c r="Y1233" s="1">
        <f>DataSheet!$E898-DataSheet!$D898</f>
        <v>4.04</v>
      </c>
      <c r="Z1233" s="1" t="str">
        <f>_xlfn.IFS(DataSheet!$O898="Central","Chris",DataSheet!$O898="East","Erin",DataSheet!$O898="South","Sam",DataSheet!$O898="West","William")</f>
        <v>Erin</v>
      </c>
    </row>
    <row r="1234" spans="1:26" ht="15" x14ac:dyDescent="0.25">
      <c r="A1234" s="1">
        <v>2620</v>
      </c>
      <c r="B1234" s="1" t="s">
        <v>1803</v>
      </c>
      <c r="C1234" s="1" t="s">
        <v>27</v>
      </c>
      <c r="D1234" s="1">
        <v>0.1</v>
      </c>
      <c r="E1234" s="1">
        <v>20.27</v>
      </c>
      <c r="F1234" s="1">
        <v>3.99</v>
      </c>
      <c r="G1234" s="1" t="s">
        <v>40</v>
      </c>
      <c r="H1234" s="1" t="s">
        <v>96</v>
      </c>
      <c r="I1234" s="1" t="s">
        <v>50</v>
      </c>
      <c r="J1234" s="1" t="s">
        <v>97</v>
      </c>
      <c r="K1234" s="1" t="s">
        <v>75</v>
      </c>
      <c r="L1234" s="1" t="s">
        <v>1802</v>
      </c>
      <c r="M1234" s="1">
        <v>0.56999999999999995</v>
      </c>
      <c r="N1234" s="1" t="s">
        <v>34</v>
      </c>
      <c r="O1234" s="1" t="s">
        <v>35</v>
      </c>
      <c r="P1234" s="1" t="s">
        <v>402</v>
      </c>
      <c r="Q1234" s="1" t="s">
        <v>1804</v>
      </c>
      <c r="R1234" s="1">
        <v>38134</v>
      </c>
      <c r="S1234" s="2">
        <v>42086</v>
      </c>
      <c r="T1234" s="2">
        <v>42087</v>
      </c>
      <c r="U1234" s="1">
        <v>381.61799999999999</v>
      </c>
      <c r="V1234" s="1">
        <v>13</v>
      </c>
      <c r="W1234" s="45">
        <v>257.92</v>
      </c>
      <c r="X1234" s="1">
        <v>88017</v>
      </c>
      <c r="Y1234" s="1">
        <f>DataSheet!$E902-DataSheet!$D902</f>
        <v>3.26</v>
      </c>
      <c r="Z1234" s="1" t="str">
        <f>_xlfn.IFS(DataSheet!$O902="Central","Chris",DataSheet!$O902="East","Erin",DataSheet!$O902="South","Sam",DataSheet!$O902="West","William")</f>
        <v>Erin</v>
      </c>
    </row>
    <row r="1235" spans="1:26" ht="15" x14ac:dyDescent="0.25">
      <c r="A1235" s="1">
        <v>2395</v>
      </c>
      <c r="B1235" s="1" t="s">
        <v>1811</v>
      </c>
      <c r="C1235" s="1" t="s">
        <v>72</v>
      </c>
      <c r="D1235" s="1">
        <v>0.04</v>
      </c>
      <c r="E1235" s="1">
        <v>60.97</v>
      </c>
      <c r="F1235" s="1">
        <v>4.5</v>
      </c>
      <c r="G1235" s="1" t="s">
        <v>40</v>
      </c>
      <c r="H1235" s="1" t="s">
        <v>96</v>
      </c>
      <c r="I1235" s="1" t="s">
        <v>50</v>
      </c>
      <c r="J1235" s="1" t="s">
        <v>97</v>
      </c>
      <c r="K1235" s="1" t="s">
        <v>75</v>
      </c>
      <c r="L1235" s="1" t="s">
        <v>98</v>
      </c>
      <c r="M1235" s="1">
        <v>0.56000000000000005</v>
      </c>
      <c r="N1235" s="1" t="s">
        <v>34</v>
      </c>
      <c r="O1235" s="1" t="s">
        <v>35</v>
      </c>
      <c r="P1235" s="1" t="s">
        <v>77</v>
      </c>
      <c r="Q1235" s="1" t="s">
        <v>1812</v>
      </c>
      <c r="R1235" s="1">
        <v>31401</v>
      </c>
      <c r="S1235" s="2">
        <v>42086</v>
      </c>
      <c r="T1235" s="2">
        <v>42087</v>
      </c>
      <c r="U1235" s="1">
        <v>79.423199999999994</v>
      </c>
      <c r="V1235" s="1">
        <v>15</v>
      </c>
      <c r="W1235" s="45">
        <v>904.31</v>
      </c>
      <c r="X1235" s="1">
        <v>86952</v>
      </c>
      <c r="Y1235" s="1">
        <f>DataSheet!$E909-DataSheet!$D909</f>
        <v>1.94</v>
      </c>
      <c r="Z1235" s="1" t="str">
        <f>_xlfn.IFS(DataSheet!$O909="Central","Chris",DataSheet!$O909="East","Erin",DataSheet!$O909="South","Sam",DataSheet!$O909="West","William")</f>
        <v>Erin</v>
      </c>
    </row>
    <row r="1236" spans="1:26" ht="15" x14ac:dyDescent="0.25">
      <c r="A1236" s="1">
        <v>3381</v>
      </c>
      <c r="B1236" s="1" t="s">
        <v>1813</v>
      </c>
      <c r="C1236" s="1" t="s">
        <v>72</v>
      </c>
      <c r="D1236" s="1">
        <v>0.05</v>
      </c>
      <c r="E1236" s="1">
        <v>11.97</v>
      </c>
      <c r="F1236" s="1">
        <v>5.81</v>
      </c>
      <c r="G1236" s="1" t="s">
        <v>40</v>
      </c>
      <c r="H1236" s="1" t="s">
        <v>96</v>
      </c>
      <c r="I1236" s="1" t="s">
        <v>50</v>
      </c>
      <c r="J1236" s="1" t="s">
        <v>51</v>
      </c>
      <c r="K1236" s="1" t="s">
        <v>44</v>
      </c>
      <c r="L1236" s="1" t="s">
        <v>1814</v>
      </c>
      <c r="M1236" s="1">
        <v>0.6</v>
      </c>
      <c r="N1236" s="1" t="s">
        <v>34</v>
      </c>
      <c r="O1236" s="1" t="s">
        <v>35</v>
      </c>
      <c r="P1236" s="1" t="s">
        <v>77</v>
      </c>
      <c r="Q1236" s="1" t="s">
        <v>1815</v>
      </c>
      <c r="R1236" s="1">
        <v>31204</v>
      </c>
      <c r="S1236" s="2">
        <v>42086</v>
      </c>
      <c r="T1236" s="2">
        <v>42088</v>
      </c>
      <c r="U1236" s="1">
        <v>349.05930000000001</v>
      </c>
      <c r="V1236" s="1">
        <v>2</v>
      </c>
      <c r="W1236" s="45">
        <v>25.31</v>
      </c>
      <c r="X1236" s="1">
        <v>88836</v>
      </c>
      <c r="Y1236" s="1">
        <f>DataSheet!$E910-DataSheet!$D910</f>
        <v>55.96</v>
      </c>
      <c r="Z1236" s="1" t="str">
        <f>_xlfn.IFS(DataSheet!$O910="Central","Chris",DataSheet!$O910="East","Erin",DataSheet!$O910="South","Sam",DataSheet!$O910="West","William")</f>
        <v>Erin</v>
      </c>
    </row>
    <row r="1237" spans="1:26" ht="15" x14ac:dyDescent="0.25">
      <c r="A1237" s="1">
        <v>2308</v>
      </c>
      <c r="B1237" s="1" t="s">
        <v>1825</v>
      </c>
      <c r="C1237" s="1" t="s">
        <v>49</v>
      </c>
      <c r="D1237" s="1">
        <v>0.08</v>
      </c>
      <c r="E1237" s="1">
        <v>9.48</v>
      </c>
      <c r="F1237" s="1">
        <v>7.29</v>
      </c>
      <c r="G1237" s="1" t="s">
        <v>40</v>
      </c>
      <c r="H1237" s="1" t="s">
        <v>29</v>
      </c>
      <c r="I1237" s="1" t="s">
        <v>30</v>
      </c>
      <c r="J1237" s="1" t="s">
        <v>128</v>
      </c>
      <c r="K1237" s="1" t="s">
        <v>44</v>
      </c>
      <c r="L1237" s="1" t="s">
        <v>506</v>
      </c>
      <c r="M1237" s="1">
        <v>0.45</v>
      </c>
      <c r="N1237" s="1" t="s">
        <v>34</v>
      </c>
      <c r="O1237" s="1" t="s">
        <v>35</v>
      </c>
      <c r="P1237" s="1" t="s">
        <v>125</v>
      </c>
      <c r="Q1237" s="1" t="s">
        <v>1826</v>
      </c>
      <c r="R1237" s="1">
        <v>33971</v>
      </c>
      <c r="S1237" s="2">
        <v>42087</v>
      </c>
      <c r="T1237" s="2">
        <v>42089</v>
      </c>
      <c r="U1237" s="1">
        <v>-50.4</v>
      </c>
      <c r="V1237" s="1">
        <v>2</v>
      </c>
      <c r="W1237" s="45">
        <v>20.22</v>
      </c>
      <c r="X1237" s="1">
        <v>90557</v>
      </c>
      <c r="Y1237" s="1">
        <f>DataSheet!$E915-DataSheet!$D915</f>
        <v>256.96000000000004</v>
      </c>
      <c r="Z1237" s="1" t="str">
        <f>_xlfn.IFS(DataSheet!$O915="Central","Chris",DataSheet!$O915="East","Erin",DataSheet!$O915="South","Sam",DataSheet!$O915="West","William")</f>
        <v>Erin</v>
      </c>
    </row>
    <row r="1238" spans="1:26" ht="15" x14ac:dyDescent="0.25">
      <c r="A1238" s="1">
        <v>2308</v>
      </c>
      <c r="B1238" s="1" t="s">
        <v>1825</v>
      </c>
      <c r="C1238" s="1" t="s">
        <v>49</v>
      </c>
      <c r="D1238" s="1">
        <v>0.03</v>
      </c>
      <c r="E1238" s="1">
        <v>193.17</v>
      </c>
      <c r="F1238" s="1">
        <v>19.989999999999998</v>
      </c>
      <c r="G1238" s="1" t="s">
        <v>40</v>
      </c>
      <c r="H1238" s="1" t="s">
        <v>29</v>
      </c>
      <c r="I1238" s="1" t="s">
        <v>50</v>
      </c>
      <c r="J1238" s="1" t="s">
        <v>80</v>
      </c>
      <c r="K1238" s="1" t="s">
        <v>75</v>
      </c>
      <c r="L1238" s="1" t="s">
        <v>1584</v>
      </c>
      <c r="M1238" s="1">
        <v>0.71</v>
      </c>
      <c r="N1238" s="1" t="s">
        <v>34</v>
      </c>
      <c r="O1238" s="1" t="s">
        <v>35</v>
      </c>
      <c r="P1238" s="1" t="s">
        <v>125</v>
      </c>
      <c r="Q1238" s="1" t="s">
        <v>1826</v>
      </c>
      <c r="R1238" s="1">
        <v>33971</v>
      </c>
      <c r="S1238" s="2">
        <v>42087</v>
      </c>
      <c r="T1238" s="2">
        <v>42091</v>
      </c>
      <c r="U1238" s="1">
        <v>-348.75400000000002</v>
      </c>
      <c r="V1238" s="1">
        <v>8</v>
      </c>
      <c r="W1238" s="45">
        <v>1548.97</v>
      </c>
      <c r="X1238" s="1">
        <v>90557</v>
      </c>
      <c r="Y1238" s="1">
        <f>DataSheet!$E916-DataSheet!$D916</f>
        <v>25.95</v>
      </c>
      <c r="Z1238" s="1" t="str">
        <f>_xlfn.IFS(DataSheet!$O916="Central","Chris",DataSheet!$O916="East","Erin",DataSheet!$O916="South","Sam",DataSheet!$O916="West","William")</f>
        <v>Erin</v>
      </c>
    </row>
    <row r="1239" spans="1:26" ht="15" x14ac:dyDescent="0.25">
      <c r="A1239" s="1">
        <v>1060</v>
      </c>
      <c r="B1239" s="1" t="s">
        <v>1827</v>
      </c>
      <c r="C1239" s="1" t="s">
        <v>118</v>
      </c>
      <c r="D1239" s="1">
        <v>0.09</v>
      </c>
      <c r="E1239" s="1">
        <v>138.75</v>
      </c>
      <c r="F1239" s="1">
        <v>52.42</v>
      </c>
      <c r="G1239" s="1" t="s">
        <v>28</v>
      </c>
      <c r="H1239" s="1" t="s">
        <v>29</v>
      </c>
      <c r="I1239" s="1" t="s">
        <v>30</v>
      </c>
      <c r="J1239" s="1" t="s">
        <v>31</v>
      </c>
      <c r="K1239" s="1" t="s">
        <v>32</v>
      </c>
      <c r="L1239" s="1" t="s">
        <v>1828</v>
      </c>
      <c r="M1239" s="1">
        <v>0.74</v>
      </c>
      <c r="N1239" s="1" t="s">
        <v>34</v>
      </c>
      <c r="O1239" s="1" t="s">
        <v>35</v>
      </c>
      <c r="P1239" s="1" t="s">
        <v>77</v>
      </c>
      <c r="Q1239" s="1" t="s">
        <v>363</v>
      </c>
      <c r="R1239" s="1">
        <v>30318</v>
      </c>
      <c r="S1239" s="2">
        <v>42087</v>
      </c>
      <c r="T1239" s="2">
        <v>42088</v>
      </c>
      <c r="U1239" s="1">
        <v>-445.97177625</v>
      </c>
      <c r="V1239" s="1">
        <v>23</v>
      </c>
      <c r="W1239" s="45">
        <v>2527.79</v>
      </c>
      <c r="X1239" s="1">
        <v>58628</v>
      </c>
      <c r="Y1239" s="1">
        <f>DataSheet!$E917-DataSheet!$D917</f>
        <v>20.88</v>
      </c>
      <c r="Z1239" s="1" t="str">
        <f>_xlfn.IFS(DataSheet!$O917="Central","Chris",DataSheet!$O917="East","Erin",DataSheet!$O917="South","Sam",DataSheet!$O917="West","William")</f>
        <v>Erin</v>
      </c>
    </row>
    <row r="1240" spans="1:26" ht="15" x14ac:dyDescent="0.25">
      <c r="A1240" s="1">
        <v>2256</v>
      </c>
      <c r="B1240" s="1" t="s">
        <v>95</v>
      </c>
      <c r="C1240" s="1" t="s">
        <v>118</v>
      </c>
      <c r="D1240" s="1">
        <v>7.0000000000000007E-2</v>
      </c>
      <c r="E1240" s="1">
        <v>70.98</v>
      </c>
      <c r="F1240" s="1">
        <v>30</v>
      </c>
      <c r="G1240" s="1" t="s">
        <v>28</v>
      </c>
      <c r="H1240" s="1" t="s">
        <v>96</v>
      </c>
      <c r="I1240" s="1" t="s">
        <v>30</v>
      </c>
      <c r="J1240" s="1" t="s">
        <v>111</v>
      </c>
      <c r="K1240" s="1" t="s">
        <v>59</v>
      </c>
      <c r="L1240" s="1" t="s">
        <v>1832</v>
      </c>
      <c r="M1240" s="1">
        <v>0.73</v>
      </c>
      <c r="N1240" s="1" t="s">
        <v>34</v>
      </c>
      <c r="O1240" s="1" t="s">
        <v>35</v>
      </c>
      <c r="P1240" s="1" t="s">
        <v>99</v>
      </c>
      <c r="Q1240" s="1" t="s">
        <v>100</v>
      </c>
      <c r="R1240" s="1">
        <v>28560</v>
      </c>
      <c r="S1240" s="2">
        <v>42087</v>
      </c>
      <c r="T1240" s="2">
        <v>42089</v>
      </c>
      <c r="U1240" s="1">
        <v>-222.95</v>
      </c>
      <c r="V1240" s="1">
        <v>20</v>
      </c>
      <c r="W1240" s="45">
        <v>1373.47</v>
      </c>
      <c r="X1240" s="1">
        <v>87964</v>
      </c>
      <c r="Y1240" s="1">
        <f>DataSheet!$E920-DataSheet!$D920</f>
        <v>63.89</v>
      </c>
      <c r="Z1240" s="1" t="str">
        <f>_xlfn.IFS(DataSheet!$O920="Central","Chris",DataSheet!$O920="East","Erin",DataSheet!$O920="South","Sam",DataSheet!$O920="West","William")</f>
        <v>Erin</v>
      </c>
    </row>
    <row r="1241" spans="1:26" ht="15" x14ac:dyDescent="0.25">
      <c r="A1241" s="1">
        <v>1241</v>
      </c>
      <c r="B1241" s="1" t="s">
        <v>1686</v>
      </c>
      <c r="C1241" s="1" t="s">
        <v>27</v>
      </c>
      <c r="D1241" s="1">
        <v>0.06</v>
      </c>
      <c r="E1241" s="1">
        <v>200.97</v>
      </c>
      <c r="F1241" s="1">
        <v>15.59</v>
      </c>
      <c r="G1241" s="1" t="s">
        <v>28</v>
      </c>
      <c r="H1241" s="1" t="s">
        <v>29</v>
      </c>
      <c r="I1241" s="1" t="s">
        <v>42</v>
      </c>
      <c r="J1241" s="1" t="s">
        <v>58</v>
      </c>
      <c r="K1241" s="1" t="s">
        <v>59</v>
      </c>
      <c r="L1241" s="1" t="s">
        <v>942</v>
      </c>
      <c r="M1241" s="1">
        <v>0.36</v>
      </c>
      <c r="N1241" s="1" t="s">
        <v>34</v>
      </c>
      <c r="O1241" s="1" t="s">
        <v>35</v>
      </c>
      <c r="P1241" s="1" t="s">
        <v>166</v>
      </c>
      <c r="Q1241" s="1" t="s">
        <v>1206</v>
      </c>
      <c r="R1241" s="1">
        <v>36830</v>
      </c>
      <c r="S1241" s="2">
        <v>42088</v>
      </c>
      <c r="T1241" s="2">
        <v>42088</v>
      </c>
      <c r="U1241" s="1">
        <v>531.61800000000005</v>
      </c>
      <c r="V1241" s="1">
        <v>7</v>
      </c>
      <c r="W1241" s="45">
        <v>1348.83</v>
      </c>
      <c r="X1241" s="1">
        <v>90881</v>
      </c>
      <c r="Y1241" s="1">
        <f>DataSheet!$E926-DataSheet!$D926</f>
        <v>3.14</v>
      </c>
      <c r="Z1241" s="1" t="str">
        <f>_xlfn.IFS(DataSheet!$O926="Central","Chris",DataSheet!$O926="East","Erin",DataSheet!$O926="South","Sam",DataSheet!$O926="West","William")</f>
        <v>Erin</v>
      </c>
    </row>
    <row r="1242" spans="1:26" ht="15" x14ac:dyDescent="0.25">
      <c r="A1242" s="1">
        <v>3100</v>
      </c>
      <c r="B1242" s="1" t="s">
        <v>1850</v>
      </c>
      <c r="C1242" s="1" t="s">
        <v>27</v>
      </c>
      <c r="D1242" s="1">
        <v>7.0000000000000007E-2</v>
      </c>
      <c r="E1242" s="1">
        <v>35.99</v>
      </c>
      <c r="F1242" s="1">
        <v>5</v>
      </c>
      <c r="G1242" s="1" t="s">
        <v>40</v>
      </c>
      <c r="H1242" s="1" t="s">
        <v>41</v>
      </c>
      <c r="I1242" s="1" t="s">
        <v>42</v>
      </c>
      <c r="J1242" s="1" t="s">
        <v>137</v>
      </c>
      <c r="K1242" s="1" t="s">
        <v>52</v>
      </c>
      <c r="L1242" s="1" t="s">
        <v>1851</v>
      </c>
      <c r="M1242" s="1">
        <v>0.82</v>
      </c>
      <c r="N1242" s="1" t="s">
        <v>34</v>
      </c>
      <c r="O1242" s="1" t="s">
        <v>35</v>
      </c>
      <c r="P1242" s="1" t="s">
        <v>125</v>
      </c>
      <c r="Q1242" s="1" t="s">
        <v>1852</v>
      </c>
      <c r="R1242" s="1">
        <v>33334</v>
      </c>
      <c r="S1242" s="2">
        <v>42088</v>
      </c>
      <c r="T1242" s="2">
        <v>42090</v>
      </c>
      <c r="U1242" s="1">
        <v>-299.81420000000003</v>
      </c>
      <c r="V1242" s="1">
        <v>1</v>
      </c>
      <c r="W1242" s="45">
        <v>31.71</v>
      </c>
      <c r="X1242" s="1">
        <v>89988</v>
      </c>
      <c r="Y1242" s="1">
        <f>DataSheet!$E931-DataSheet!$D931</f>
        <v>20.97</v>
      </c>
      <c r="Z1242" s="1" t="str">
        <f>_xlfn.IFS(DataSheet!$O931="Central","Chris",DataSheet!$O931="East","Erin",DataSheet!$O931="South","Sam",DataSheet!$O931="West","William")</f>
        <v>Erin</v>
      </c>
    </row>
    <row r="1243" spans="1:26" ht="15" x14ac:dyDescent="0.25">
      <c r="A1243" s="1">
        <v>1557</v>
      </c>
      <c r="B1243" s="1" t="s">
        <v>1854</v>
      </c>
      <c r="C1243" s="1" t="s">
        <v>49</v>
      </c>
      <c r="D1243" s="1">
        <v>0.09</v>
      </c>
      <c r="E1243" s="1">
        <v>60.98</v>
      </c>
      <c r="F1243" s="1">
        <v>49</v>
      </c>
      <c r="G1243" s="1" t="s">
        <v>40</v>
      </c>
      <c r="H1243" s="1" t="s">
        <v>41</v>
      </c>
      <c r="I1243" s="1" t="s">
        <v>50</v>
      </c>
      <c r="J1243" s="1" t="s">
        <v>97</v>
      </c>
      <c r="K1243" s="1" t="s">
        <v>66</v>
      </c>
      <c r="L1243" s="1" t="s">
        <v>1532</v>
      </c>
      <c r="M1243" s="1">
        <v>0.59</v>
      </c>
      <c r="N1243" s="1" t="s">
        <v>34</v>
      </c>
      <c r="O1243" s="1" t="s">
        <v>35</v>
      </c>
      <c r="P1243" s="1" t="s">
        <v>244</v>
      </c>
      <c r="Q1243" s="1" t="s">
        <v>1855</v>
      </c>
      <c r="R1243" s="1">
        <v>22003</v>
      </c>
      <c r="S1243" s="2">
        <v>42088</v>
      </c>
      <c r="T1243" s="2">
        <v>42096</v>
      </c>
      <c r="U1243" s="1">
        <v>-954.75800000000004</v>
      </c>
      <c r="V1243" s="1">
        <v>15</v>
      </c>
      <c r="W1243" s="45">
        <v>879.62</v>
      </c>
      <c r="X1243" s="1">
        <v>87426</v>
      </c>
      <c r="Y1243" s="1">
        <f>DataSheet!$E933-DataSheet!$D933</f>
        <v>5.95</v>
      </c>
      <c r="Z1243" s="1" t="str">
        <f>_xlfn.IFS(DataSheet!$O933="Central","Chris",DataSheet!$O933="East","Erin",DataSheet!$O933="South","Sam",DataSheet!$O933="West","William")</f>
        <v>Erin</v>
      </c>
    </row>
    <row r="1244" spans="1:26" ht="15" x14ac:dyDescent="0.25">
      <c r="A1244" s="1">
        <v>1557</v>
      </c>
      <c r="B1244" s="1" t="s">
        <v>1854</v>
      </c>
      <c r="C1244" s="1" t="s">
        <v>49</v>
      </c>
      <c r="D1244" s="1">
        <v>0.05</v>
      </c>
      <c r="E1244" s="1">
        <v>29.89</v>
      </c>
      <c r="F1244" s="1">
        <v>1.99</v>
      </c>
      <c r="G1244" s="1" t="s">
        <v>40</v>
      </c>
      <c r="H1244" s="1" t="s">
        <v>41</v>
      </c>
      <c r="I1244" s="1" t="s">
        <v>42</v>
      </c>
      <c r="J1244" s="1" t="s">
        <v>43</v>
      </c>
      <c r="K1244" s="1" t="s">
        <v>44</v>
      </c>
      <c r="L1244" s="1" t="s">
        <v>445</v>
      </c>
      <c r="M1244" s="1">
        <v>0.5</v>
      </c>
      <c r="N1244" s="1" t="s">
        <v>34</v>
      </c>
      <c r="O1244" s="1" t="s">
        <v>35</v>
      </c>
      <c r="P1244" s="1" t="s">
        <v>244</v>
      </c>
      <c r="Q1244" s="1" t="s">
        <v>1855</v>
      </c>
      <c r="R1244" s="1">
        <v>22003</v>
      </c>
      <c r="S1244" s="2">
        <v>42088</v>
      </c>
      <c r="T1244" s="2">
        <v>42090</v>
      </c>
      <c r="U1244" s="1">
        <v>219.4734</v>
      </c>
      <c r="V1244" s="1">
        <v>12</v>
      </c>
      <c r="W1244" s="45">
        <v>361.19</v>
      </c>
      <c r="X1244" s="1">
        <v>87426</v>
      </c>
      <c r="Y1244" s="1">
        <f>DataSheet!$E934-DataSheet!$D934</f>
        <v>5.8199999999999994</v>
      </c>
      <c r="Z1244" s="1" t="str">
        <f>_xlfn.IFS(DataSheet!$O934="Central","Chris",DataSheet!$O934="East","Erin",DataSheet!$O934="South","Sam",DataSheet!$O934="West","William")</f>
        <v>Erin</v>
      </c>
    </row>
    <row r="1245" spans="1:26" ht="15" x14ac:dyDescent="0.25">
      <c r="A1245" s="1">
        <v>2287</v>
      </c>
      <c r="B1245" s="1" t="s">
        <v>1265</v>
      </c>
      <c r="C1245" s="1" t="s">
        <v>72</v>
      </c>
      <c r="D1245" s="1">
        <v>0.01</v>
      </c>
      <c r="E1245" s="1">
        <v>18.97</v>
      </c>
      <c r="F1245" s="1">
        <v>9.0299999999999994</v>
      </c>
      <c r="G1245" s="1" t="s">
        <v>40</v>
      </c>
      <c r="H1245" s="1" t="s">
        <v>96</v>
      </c>
      <c r="I1245" s="1" t="s">
        <v>50</v>
      </c>
      <c r="J1245" s="1" t="s">
        <v>90</v>
      </c>
      <c r="K1245" s="1" t="s">
        <v>75</v>
      </c>
      <c r="L1245" s="1" t="s">
        <v>632</v>
      </c>
      <c r="M1245" s="1">
        <v>0.37</v>
      </c>
      <c r="N1245" s="1" t="s">
        <v>34</v>
      </c>
      <c r="O1245" s="1" t="s">
        <v>35</v>
      </c>
      <c r="P1245" s="1" t="s">
        <v>273</v>
      </c>
      <c r="Q1245" s="1" t="s">
        <v>1267</v>
      </c>
      <c r="R1245" s="1">
        <v>29483</v>
      </c>
      <c r="S1245" s="2">
        <v>42088</v>
      </c>
      <c r="T1245" s="2">
        <v>42088</v>
      </c>
      <c r="U1245" s="1">
        <v>-12.0267</v>
      </c>
      <c r="V1245" s="1">
        <v>8</v>
      </c>
      <c r="W1245" s="45">
        <v>164.67</v>
      </c>
      <c r="X1245" s="1">
        <v>90146</v>
      </c>
      <c r="Y1245" s="1">
        <f>DataSheet!$E938-DataSheet!$D938</f>
        <v>14.56</v>
      </c>
      <c r="Z1245" s="1" t="str">
        <f>_xlfn.IFS(DataSheet!$O938="Central","Chris",DataSheet!$O938="East","Erin",DataSheet!$O938="South","Sam",DataSheet!$O938="West","William")</f>
        <v>Erin</v>
      </c>
    </row>
    <row r="1246" spans="1:26" ht="15" x14ac:dyDescent="0.25">
      <c r="A1246" s="1">
        <v>2287</v>
      </c>
      <c r="B1246" s="1" t="s">
        <v>1265</v>
      </c>
      <c r="C1246" s="1" t="s">
        <v>72</v>
      </c>
      <c r="D1246" s="1">
        <v>0.03</v>
      </c>
      <c r="E1246" s="1">
        <v>12.28</v>
      </c>
      <c r="F1246" s="1">
        <v>4.8600000000000003</v>
      </c>
      <c r="G1246" s="1" t="s">
        <v>40</v>
      </c>
      <c r="H1246" s="1" t="s">
        <v>96</v>
      </c>
      <c r="I1246" s="1" t="s">
        <v>50</v>
      </c>
      <c r="J1246" s="1" t="s">
        <v>90</v>
      </c>
      <c r="K1246" s="1" t="s">
        <v>75</v>
      </c>
      <c r="L1246" s="1" t="s">
        <v>1862</v>
      </c>
      <c r="M1246" s="1">
        <v>0.38</v>
      </c>
      <c r="N1246" s="1" t="s">
        <v>34</v>
      </c>
      <c r="O1246" s="1" t="s">
        <v>35</v>
      </c>
      <c r="P1246" s="1" t="s">
        <v>273</v>
      </c>
      <c r="Q1246" s="1" t="s">
        <v>1267</v>
      </c>
      <c r="R1246" s="1">
        <v>29483</v>
      </c>
      <c r="S1246" s="2">
        <v>42088</v>
      </c>
      <c r="T1246" s="2">
        <v>42089</v>
      </c>
      <c r="U1246" s="1">
        <v>122.508</v>
      </c>
      <c r="V1246" s="1">
        <v>6</v>
      </c>
      <c r="W1246" s="45">
        <v>72.739999999999995</v>
      </c>
      <c r="X1246" s="1">
        <v>90146</v>
      </c>
      <c r="Y1246" s="1">
        <f>DataSheet!$E939-DataSheet!$D939</f>
        <v>5.8800000000000008</v>
      </c>
      <c r="Z1246" s="1" t="str">
        <f>_xlfn.IFS(DataSheet!$O939="Central","Chris",DataSheet!$O939="East","Erin",DataSheet!$O939="South","Sam",DataSheet!$O939="West","William")</f>
        <v>Erin</v>
      </c>
    </row>
    <row r="1247" spans="1:26" ht="15" x14ac:dyDescent="0.25">
      <c r="A1247" s="1">
        <v>2287</v>
      </c>
      <c r="B1247" s="1" t="s">
        <v>1265</v>
      </c>
      <c r="C1247" s="1" t="s">
        <v>72</v>
      </c>
      <c r="D1247" s="1">
        <v>0.05</v>
      </c>
      <c r="E1247" s="1">
        <v>34.99</v>
      </c>
      <c r="F1247" s="1">
        <v>7.73</v>
      </c>
      <c r="G1247" s="1" t="s">
        <v>89</v>
      </c>
      <c r="H1247" s="1" t="s">
        <v>96</v>
      </c>
      <c r="I1247" s="1" t="s">
        <v>50</v>
      </c>
      <c r="J1247" s="1" t="s">
        <v>51</v>
      </c>
      <c r="K1247" s="1" t="s">
        <v>75</v>
      </c>
      <c r="L1247" s="1" t="s">
        <v>1306</v>
      </c>
      <c r="M1247" s="1">
        <v>0.59</v>
      </c>
      <c r="N1247" s="1" t="s">
        <v>34</v>
      </c>
      <c r="O1247" s="1" t="s">
        <v>35</v>
      </c>
      <c r="P1247" s="1" t="s">
        <v>273</v>
      </c>
      <c r="Q1247" s="1" t="s">
        <v>1267</v>
      </c>
      <c r="R1247" s="1">
        <v>29483</v>
      </c>
      <c r="S1247" s="2">
        <v>42088</v>
      </c>
      <c r="T1247" s="2">
        <v>42090</v>
      </c>
      <c r="U1247" s="1">
        <v>-12.0267</v>
      </c>
      <c r="V1247" s="1">
        <v>12</v>
      </c>
      <c r="W1247" s="45">
        <v>418.75</v>
      </c>
      <c r="X1247" s="1">
        <v>90146</v>
      </c>
      <c r="Y1247" s="1">
        <f>DataSheet!$E940-DataSheet!$D940</f>
        <v>2.54</v>
      </c>
      <c r="Z1247" s="1" t="str">
        <f>_xlfn.IFS(DataSheet!$O940="Central","Chris",DataSheet!$O940="East","Erin",DataSheet!$O940="South","Sam",DataSheet!$O940="West","William")</f>
        <v>Erin</v>
      </c>
    </row>
    <row r="1248" spans="1:26" ht="15" x14ac:dyDescent="0.25">
      <c r="A1248" s="1">
        <v>1767</v>
      </c>
      <c r="B1248" s="1" t="s">
        <v>1867</v>
      </c>
      <c r="C1248" s="1" t="s">
        <v>27</v>
      </c>
      <c r="D1248" s="1">
        <v>0.01</v>
      </c>
      <c r="E1248" s="1">
        <v>50.98</v>
      </c>
      <c r="F1248" s="1">
        <v>6.5</v>
      </c>
      <c r="G1248" s="1" t="s">
        <v>40</v>
      </c>
      <c r="H1248" s="1" t="s">
        <v>73</v>
      </c>
      <c r="I1248" s="1" t="s">
        <v>42</v>
      </c>
      <c r="J1248" s="1" t="s">
        <v>43</v>
      </c>
      <c r="K1248" s="1" t="s">
        <v>75</v>
      </c>
      <c r="L1248" s="1" t="s">
        <v>1868</v>
      </c>
      <c r="M1248" s="1">
        <v>0.73</v>
      </c>
      <c r="N1248" s="1" t="s">
        <v>34</v>
      </c>
      <c r="O1248" s="1" t="s">
        <v>35</v>
      </c>
      <c r="P1248" s="1" t="s">
        <v>77</v>
      </c>
      <c r="Q1248" s="1" t="s">
        <v>1869</v>
      </c>
      <c r="R1248" s="1">
        <v>30265</v>
      </c>
      <c r="S1248" s="2">
        <v>42089</v>
      </c>
      <c r="T1248" s="2">
        <v>42090</v>
      </c>
      <c r="U1248" s="1">
        <v>5.3396999999999997</v>
      </c>
      <c r="V1248" s="1">
        <v>16</v>
      </c>
      <c r="W1248" s="45">
        <v>818.49</v>
      </c>
      <c r="X1248" s="1">
        <v>89211</v>
      </c>
      <c r="Y1248" s="1">
        <f>DataSheet!$E943-DataSheet!$D943</f>
        <v>2.84</v>
      </c>
      <c r="Z1248" s="1" t="str">
        <f>_xlfn.IFS(DataSheet!$O943="Central","Chris",DataSheet!$O943="East","Erin",DataSheet!$O943="South","Sam",DataSheet!$O943="West","William")</f>
        <v>Erin</v>
      </c>
    </row>
    <row r="1249" spans="1:26" ht="15" x14ac:dyDescent="0.25">
      <c r="A1249" s="1">
        <v>2114</v>
      </c>
      <c r="B1249" s="1" t="s">
        <v>1377</v>
      </c>
      <c r="C1249" s="1" t="s">
        <v>27</v>
      </c>
      <c r="D1249" s="1">
        <v>0.08</v>
      </c>
      <c r="E1249" s="1">
        <v>6.68</v>
      </c>
      <c r="F1249" s="1">
        <v>1.5</v>
      </c>
      <c r="G1249" s="1" t="s">
        <v>40</v>
      </c>
      <c r="H1249" s="1" t="s">
        <v>96</v>
      </c>
      <c r="I1249" s="1" t="s">
        <v>50</v>
      </c>
      <c r="J1249" s="1" t="s">
        <v>51</v>
      </c>
      <c r="K1249" s="1" t="s">
        <v>52</v>
      </c>
      <c r="L1249" s="1" t="s">
        <v>1870</v>
      </c>
      <c r="M1249" s="1">
        <v>0.48</v>
      </c>
      <c r="N1249" s="1" t="s">
        <v>34</v>
      </c>
      <c r="O1249" s="1" t="s">
        <v>35</v>
      </c>
      <c r="P1249" s="1" t="s">
        <v>244</v>
      </c>
      <c r="Q1249" s="1" t="s">
        <v>1379</v>
      </c>
      <c r="R1249" s="1">
        <v>23518</v>
      </c>
      <c r="S1249" s="2">
        <v>42089</v>
      </c>
      <c r="T1249" s="2">
        <v>42091</v>
      </c>
      <c r="U1249" s="1">
        <v>-601.80399999999997</v>
      </c>
      <c r="V1249" s="1">
        <v>10</v>
      </c>
      <c r="W1249" s="45">
        <v>66.12</v>
      </c>
      <c r="X1249" s="1">
        <v>88403</v>
      </c>
      <c r="Y1249" s="1">
        <f>DataSheet!$E944-DataSheet!$D944</f>
        <v>4.66</v>
      </c>
      <c r="Z1249" s="1" t="str">
        <f>_xlfn.IFS(DataSheet!$O944="Central","Chris",DataSheet!$O944="East","Erin",DataSheet!$O944="South","Sam",DataSheet!$O944="West","William")</f>
        <v>Erin</v>
      </c>
    </row>
    <row r="1250" spans="1:26" ht="15" x14ac:dyDescent="0.25">
      <c r="A1250" s="1">
        <v>3379</v>
      </c>
      <c r="B1250" s="1" t="s">
        <v>1871</v>
      </c>
      <c r="C1250" s="1" t="s">
        <v>27</v>
      </c>
      <c r="D1250" s="1">
        <v>0</v>
      </c>
      <c r="E1250" s="1">
        <v>19.98</v>
      </c>
      <c r="F1250" s="1">
        <v>5.97</v>
      </c>
      <c r="G1250" s="1" t="s">
        <v>89</v>
      </c>
      <c r="H1250" s="1" t="s">
        <v>96</v>
      </c>
      <c r="I1250" s="1" t="s">
        <v>50</v>
      </c>
      <c r="J1250" s="1" t="s">
        <v>90</v>
      </c>
      <c r="K1250" s="1" t="s">
        <v>75</v>
      </c>
      <c r="L1250" s="1" t="s">
        <v>1872</v>
      </c>
      <c r="M1250" s="1">
        <v>0.38</v>
      </c>
      <c r="N1250" s="1" t="s">
        <v>34</v>
      </c>
      <c r="O1250" s="1" t="s">
        <v>35</v>
      </c>
      <c r="P1250" s="1" t="s">
        <v>77</v>
      </c>
      <c r="Q1250" s="1" t="s">
        <v>1873</v>
      </c>
      <c r="R1250" s="1">
        <v>30144</v>
      </c>
      <c r="S1250" s="2">
        <v>42089</v>
      </c>
      <c r="T1250" s="2">
        <v>42092</v>
      </c>
      <c r="U1250" s="1">
        <v>-189.714</v>
      </c>
      <c r="V1250" s="1">
        <v>12</v>
      </c>
      <c r="W1250" s="45">
        <v>249.07</v>
      </c>
      <c r="X1250" s="1">
        <v>88837</v>
      </c>
      <c r="Y1250" s="1">
        <f>DataSheet!$E945-DataSheet!$D945</f>
        <v>55.95</v>
      </c>
      <c r="Z1250" s="1" t="str">
        <f>_xlfn.IFS(DataSheet!$O945="Central","Chris",DataSheet!$O945="East","Erin",DataSheet!$O945="South","Sam",DataSheet!$O945="West","William")</f>
        <v>Erin</v>
      </c>
    </row>
    <row r="1251" spans="1:26" ht="15" x14ac:dyDescent="0.25">
      <c r="A1251" s="1">
        <v>2124</v>
      </c>
      <c r="B1251" s="1" t="s">
        <v>38</v>
      </c>
      <c r="C1251" s="1" t="s">
        <v>39</v>
      </c>
      <c r="D1251" s="1">
        <v>0.03</v>
      </c>
      <c r="E1251" s="1">
        <v>124.49</v>
      </c>
      <c r="F1251" s="1">
        <v>51.94</v>
      </c>
      <c r="G1251" s="1" t="s">
        <v>28</v>
      </c>
      <c r="H1251" s="1" t="s">
        <v>96</v>
      </c>
      <c r="I1251" s="1" t="s">
        <v>30</v>
      </c>
      <c r="J1251" s="1" t="s">
        <v>31</v>
      </c>
      <c r="K1251" s="1" t="s">
        <v>32</v>
      </c>
      <c r="L1251" s="1" t="s">
        <v>1151</v>
      </c>
      <c r="M1251" s="1">
        <v>0.63</v>
      </c>
      <c r="N1251" s="1" t="s">
        <v>34</v>
      </c>
      <c r="O1251" s="1" t="s">
        <v>35</v>
      </c>
      <c r="P1251" s="1" t="s">
        <v>46</v>
      </c>
      <c r="Q1251" s="1" t="s">
        <v>47</v>
      </c>
      <c r="R1251" s="1">
        <v>72301</v>
      </c>
      <c r="S1251" s="2">
        <v>42089</v>
      </c>
      <c r="T1251" s="2">
        <v>42090</v>
      </c>
      <c r="U1251" s="1">
        <v>18.173999999999999</v>
      </c>
      <c r="V1251" s="1">
        <v>21</v>
      </c>
      <c r="W1251" s="45">
        <v>2761.94</v>
      </c>
      <c r="X1251" s="1">
        <v>89666</v>
      </c>
      <c r="Y1251" s="1">
        <f>DataSheet!$E946-DataSheet!$D946</f>
        <v>15.280000000000001</v>
      </c>
      <c r="Z1251" s="1" t="str">
        <f>_xlfn.IFS(DataSheet!$O946="Central","Chris",DataSheet!$O946="East","Erin",DataSheet!$O946="South","Sam",DataSheet!$O946="West","William")</f>
        <v>Erin</v>
      </c>
    </row>
    <row r="1252" spans="1:26" ht="15" x14ac:dyDescent="0.25">
      <c r="A1252" s="1">
        <v>2066</v>
      </c>
      <c r="B1252" s="1" t="s">
        <v>1874</v>
      </c>
      <c r="C1252" s="1" t="s">
        <v>118</v>
      </c>
      <c r="D1252" s="1">
        <v>0.09</v>
      </c>
      <c r="E1252" s="1">
        <v>20.89</v>
      </c>
      <c r="F1252" s="1">
        <v>11.52</v>
      </c>
      <c r="G1252" s="1" t="s">
        <v>40</v>
      </c>
      <c r="H1252" s="1" t="s">
        <v>73</v>
      </c>
      <c r="I1252" s="1" t="s">
        <v>50</v>
      </c>
      <c r="J1252" s="1" t="s">
        <v>80</v>
      </c>
      <c r="K1252" s="1" t="s">
        <v>75</v>
      </c>
      <c r="L1252" s="1" t="s">
        <v>1875</v>
      </c>
      <c r="M1252" s="1">
        <v>0.83</v>
      </c>
      <c r="N1252" s="1" t="s">
        <v>34</v>
      </c>
      <c r="O1252" s="1" t="s">
        <v>35</v>
      </c>
      <c r="P1252" s="1" t="s">
        <v>99</v>
      </c>
      <c r="Q1252" s="1" t="s">
        <v>1876</v>
      </c>
      <c r="R1252" s="1">
        <v>28079</v>
      </c>
      <c r="S1252" s="2">
        <v>42089</v>
      </c>
      <c r="T1252" s="2">
        <v>42090</v>
      </c>
      <c r="U1252" s="1">
        <v>-133.54599999999999</v>
      </c>
      <c r="V1252" s="1">
        <v>7</v>
      </c>
      <c r="W1252" s="45">
        <v>146.5</v>
      </c>
      <c r="X1252" s="1">
        <v>85833</v>
      </c>
      <c r="Y1252" s="1">
        <f>DataSheet!$E947-DataSheet!$D947</f>
        <v>95.34</v>
      </c>
      <c r="Z1252" s="1" t="str">
        <f>_xlfn.IFS(DataSheet!$O947="Central","Chris",DataSheet!$O947="East","Erin",DataSheet!$O947="South","Sam",DataSheet!$O947="West","William")</f>
        <v>Erin</v>
      </c>
    </row>
    <row r="1253" spans="1:26" ht="15" x14ac:dyDescent="0.25">
      <c r="A1253" s="1">
        <v>2419</v>
      </c>
      <c r="B1253" s="1" t="s">
        <v>1877</v>
      </c>
      <c r="C1253" s="1" t="s">
        <v>72</v>
      </c>
      <c r="D1253" s="1">
        <v>7.0000000000000007E-2</v>
      </c>
      <c r="E1253" s="1">
        <v>225.04</v>
      </c>
      <c r="F1253" s="1">
        <v>11.79</v>
      </c>
      <c r="G1253" s="1" t="s">
        <v>40</v>
      </c>
      <c r="H1253" s="1" t="s">
        <v>41</v>
      </c>
      <c r="I1253" s="1" t="s">
        <v>50</v>
      </c>
      <c r="J1253" s="1" t="s">
        <v>97</v>
      </c>
      <c r="K1253" s="1" t="s">
        <v>146</v>
      </c>
      <c r="L1253" s="1" t="s">
        <v>1878</v>
      </c>
      <c r="M1253" s="1">
        <v>0.42</v>
      </c>
      <c r="N1253" s="1" t="s">
        <v>34</v>
      </c>
      <c r="O1253" s="1" t="s">
        <v>35</v>
      </c>
      <c r="P1253" s="1" t="s">
        <v>244</v>
      </c>
      <c r="Q1253" s="1" t="s">
        <v>1879</v>
      </c>
      <c r="R1253" s="1">
        <v>23701</v>
      </c>
      <c r="S1253" s="2">
        <v>42089</v>
      </c>
      <c r="T1253" s="2">
        <v>42089</v>
      </c>
      <c r="U1253" s="1">
        <v>-162.91800000000001</v>
      </c>
      <c r="V1253" s="1">
        <v>5</v>
      </c>
      <c r="W1253" s="45">
        <v>1130.1500000000001</v>
      </c>
      <c r="X1253" s="1">
        <v>86751</v>
      </c>
      <c r="Y1253" s="1">
        <f>DataSheet!$E948-DataSheet!$D948</f>
        <v>22.81</v>
      </c>
      <c r="Z1253" s="1" t="str">
        <f>_xlfn.IFS(DataSheet!$O948="Central","Chris",DataSheet!$O948="East","Erin",DataSheet!$O948="South","Sam",DataSheet!$O948="West","William")</f>
        <v>Erin</v>
      </c>
    </row>
    <row r="1254" spans="1:26" ht="15" x14ac:dyDescent="0.25">
      <c r="A1254" s="1">
        <v>2419</v>
      </c>
      <c r="B1254" s="1" t="s">
        <v>1877</v>
      </c>
      <c r="C1254" s="1" t="s">
        <v>72</v>
      </c>
      <c r="D1254" s="1">
        <v>0.03</v>
      </c>
      <c r="E1254" s="1">
        <v>7.84</v>
      </c>
      <c r="F1254" s="1">
        <v>4.71</v>
      </c>
      <c r="G1254" s="1" t="s">
        <v>40</v>
      </c>
      <c r="H1254" s="1" t="s">
        <v>41</v>
      </c>
      <c r="I1254" s="1" t="s">
        <v>50</v>
      </c>
      <c r="J1254" s="1" t="s">
        <v>74</v>
      </c>
      <c r="K1254" s="1" t="s">
        <v>75</v>
      </c>
      <c r="L1254" s="1" t="s">
        <v>681</v>
      </c>
      <c r="M1254" s="1">
        <v>0.35</v>
      </c>
      <c r="N1254" s="1" t="s">
        <v>34</v>
      </c>
      <c r="O1254" s="1" t="s">
        <v>35</v>
      </c>
      <c r="P1254" s="1" t="s">
        <v>244</v>
      </c>
      <c r="Q1254" s="1" t="s">
        <v>1879</v>
      </c>
      <c r="R1254" s="1">
        <v>23701</v>
      </c>
      <c r="S1254" s="2">
        <v>42089</v>
      </c>
      <c r="T1254" s="2">
        <v>42092</v>
      </c>
      <c r="U1254" s="1">
        <v>859.71780000000001</v>
      </c>
      <c r="V1254" s="1">
        <v>7</v>
      </c>
      <c r="W1254" s="45">
        <v>54.37</v>
      </c>
      <c r="X1254" s="1">
        <v>86751</v>
      </c>
      <c r="Y1254" s="1">
        <f>DataSheet!$E949-DataSheet!$D949</f>
        <v>10.93</v>
      </c>
      <c r="Z1254" s="1" t="str">
        <f>_xlfn.IFS(DataSheet!$O949="Central","Chris",DataSheet!$O949="East","Erin",DataSheet!$O949="South","Sam",DataSheet!$O949="West","William")</f>
        <v>Erin</v>
      </c>
    </row>
    <row r="1255" spans="1:26" ht="15" x14ac:dyDescent="0.25">
      <c r="A1255" s="1">
        <v>2059</v>
      </c>
      <c r="B1255" s="1" t="s">
        <v>618</v>
      </c>
      <c r="C1255" s="1" t="s">
        <v>27</v>
      </c>
      <c r="D1255" s="1">
        <v>0.1</v>
      </c>
      <c r="E1255" s="1">
        <v>9.85</v>
      </c>
      <c r="F1255" s="1">
        <v>4.82</v>
      </c>
      <c r="G1255" s="1" t="s">
        <v>40</v>
      </c>
      <c r="H1255" s="1" t="s">
        <v>96</v>
      </c>
      <c r="I1255" s="1" t="s">
        <v>50</v>
      </c>
      <c r="J1255" s="1" t="s">
        <v>51</v>
      </c>
      <c r="K1255" s="1" t="s">
        <v>52</v>
      </c>
      <c r="L1255" s="1" t="s">
        <v>1881</v>
      </c>
      <c r="M1255" s="1">
        <v>0.47</v>
      </c>
      <c r="N1255" s="1" t="s">
        <v>34</v>
      </c>
      <c r="O1255" s="1" t="s">
        <v>35</v>
      </c>
      <c r="P1255" s="1" t="s">
        <v>99</v>
      </c>
      <c r="Q1255" s="1" t="s">
        <v>619</v>
      </c>
      <c r="R1255" s="1">
        <v>27260</v>
      </c>
      <c r="S1255" s="2">
        <v>42090</v>
      </c>
      <c r="T1255" s="2">
        <v>42091</v>
      </c>
      <c r="U1255" s="1">
        <v>374.904</v>
      </c>
      <c r="V1255" s="1">
        <v>12</v>
      </c>
      <c r="W1255" s="45">
        <v>114.91</v>
      </c>
      <c r="X1255" s="1">
        <v>88041</v>
      </c>
      <c r="Y1255" s="1">
        <f>DataSheet!$E951-DataSheet!$D951</f>
        <v>20.260000000000002</v>
      </c>
      <c r="Z1255" s="1" t="str">
        <f>_xlfn.IFS(DataSheet!$O951="Central","Chris",DataSheet!$O951="East","Erin",DataSheet!$O951="South","Sam",DataSheet!$O951="West","William")</f>
        <v>Erin</v>
      </c>
    </row>
    <row r="1256" spans="1:26" ht="15" x14ac:dyDescent="0.25">
      <c r="A1256" s="1">
        <v>2059</v>
      </c>
      <c r="B1256" s="1" t="s">
        <v>618</v>
      </c>
      <c r="C1256" s="1" t="s">
        <v>27</v>
      </c>
      <c r="D1256" s="1">
        <v>0.04</v>
      </c>
      <c r="E1256" s="1">
        <v>125.99</v>
      </c>
      <c r="F1256" s="1">
        <v>7.69</v>
      </c>
      <c r="G1256" s="1" t="s">
        <v>40</v>
      </c>
      <c r="H1256" s="1" t="s">
        <v>96</v>
      </c>
      <c r="I1256" s="1" t="s">
        <v>42</v>
      </c>
      <c r="J1256" s="1" t="s">
        <v>137</v>
      </c>
      <c r="K1256" s="1" t="s">
        <v>75</v>
      </c>
      <c r="L1256" s="1" t="s">
        <v>1051</v>
      </c>
      <c r="M1256" s="1">
        <v>0.57999999999999996</v>
      </c>
      <c r="N1256" s="1" t="s">
        <v>34</v>
      </c>
      <c r="O1256" s="1" t="s">
        <v>35</v>
      </c>
      <c r="P1256" s="1" t="s">
        <v>99</v>
      </c>
      <c r="Q1256" s="1" t="s">
        <v>619</v>
      </c>
      <c r="R1256" s="1">
        <v>27260</v>
      </c>
      <c r="S1256" s="2">
        <v>42090</v>
      </c>
      <c r="T1256" s="2">
        <v>42091</v>
      </c>
      <c r="U1256" s="1">
        <v>-528.83600000000001</v>
      </c>
      <c r="V1256" s="1">
        <v>9</v>
      </c>
      <c r="W1256" s="45">
        <v>934.52</v>
      </c>
      <c r="X1256" s="1">
        <v>88041</v>
      </c>
      <c r="Y1256" s="1">
        <f>DataSheet!$E952-DataSheet!$D952</f>
        <v>11.55</v>
      </c>
      <c r="Z1256" s="1" t="str">
        <f>_xlfn.IFS(DataSheet!$O952="Central","Chris",DataSheet!$O952="East","Erin",DataSheet!$O952="South","Sam",DataSheet!$O952="West","William")</f>
        <v>Erin</v>
      </c>
    </row>
    <row r="1257" spans="1:26" ht="15" x14ac:dyDescent="0.25">
      <c r="A1257" s="1">
        <v>1917</v>
      </c>
      <c r="B1257" s="1" t="s">
        <v>1458</v>
      </c>
      <c r="C1257" s="1" t="s">
        <v>118</v>
      </c>
      <c r="D1257" s="1">
        <v>0.08</v>
      </c>
      <c r="E1257" s="1">
        <v>18.7</v>
      </c>
      <c r="F1257" s="1">
        <v>8.99</v>
      </c>
      <c r="G1257" s="1" t="s">
        <v>40</v>
      </c>
      <c r="H1257" s="1" t="s">
        <v>73</v>
      </c>
      <c r="I1257" s="1" t="s">
        <v>30</v>
      </c>
      <c r="J1257" s="1" t="s">
        <v>128</v>
      </c>
      <c r="K1257" s="1" t="s">
        <v>44</v>
      </c>
      <c r="L1257" s="1" t="s">
        <v>1890</v>
      </c>
      <c r="M1257" s="1">
        <v>0.47</v>
      </c>
      <c r="N1257" s="1" t="s">
        <v>34</v>
      </c>
      <c r="O1257" s="1" t="s">
        <v>35</v>
      </c>
      <c r="P1257" s="1" t="s">
        <v>46</v>
      </c>
      <c r="Q1257" s="1" t="s">
        <v>1460</v>
      </c>
      <c r="R1257" s="1">
        <v>72113</v>
      </c>
      <c r="S1257" s="2">
        <v>42090</v>
      </c>
      <c r="T1257" s="2">
        <v>42091</v>
      </c>
      <c r="U1257" s="1">
        <v>16.136399999999998</v>
      </c>
      <c r="V1257" s="1">
        <v>7</v>
      </c>
      <c r="W1257" s="45">
        <v>132.22999999999999</v>
      </c>
      <c r="X1257" s="1">
        <v>85894</v>
      </c>
      <c r="Y1257" s="1">
        <f>DataSheet!$E966-DataSheet!$D966</f>
        <v>1360.1000000000001</v>
      </c>
      <c r="Z1257" s="1" t="str">
        <f>_xlfn.IFS(DataSheet!$O966="Central","Chris",DataSheet!$O966="East","Erin",DataSheet!$O966="South","Sam",DataSheet!$O966="West","William")</f>
        <v>Erin</v>
      </c>
    </row>
    <row r="1258" spans="1:26" ht="15" x14ac:dyDescent="0.25">
      <c r="A1258" s="1">
        <v>2968</v>
      </c>
      <c r="B1258" s="1" t="s">
        <v>1321</v>
      </c>
      <c r="C1258" s="1" t="s">
        <v>39</v>
      </c>
      <c r="D1258" s="1">
        <v>0.06</v>
      </c>
      <c r="E1258" s="1">
        <v>363.25</v>
      </c>
      <c r="F1258" s="1">
        <v>19.989999999999998</v>
      </c>
      <c r="G1258" s="1" t="s">
        <v>40</v>
      </c>
      <c r="H1258" s="1" t="s">
        <v>29</v>
      </c>
      <c r="I1258" s="1" t="s">
        <v>50</v>
      </c>
      <c r="J1258" s="1" t="s">
        <v>97</v>
      </c>
      <c r="K1258" s="1" t="s">
        <v>75</v>
      </c>
      <c r="L1258" s="1" t="s">
        <v>201</v>
      </c>
      <c r="M1258" s="1">
        <v>0.56999999999999995</v>
      </c>
      <c r="N1258" s="1" t="s">
        <v>34</v>
      </c>
      <c r="O1258" s="1" t="s">
        <v>35</v>
      </c>
      <c r="P1258" s="1" t="s">
        <v>125</v>
      </c>
      <c r="Q1258" s="1" t="s">
        <v>1323</v>
      </c>
      <c r="R1258" s="1">
        <v>33021</v>
      </c>
      <c r="S1258" s="2">
        <v>42091</v>
      </c>
      <c r="T1258" s="2">
        <v>42093</v>
      </c>
      <c r="U1258" s="1">
        <v>36.164099999999998</v>
      </c>
      <c r="V1258" s="1">
        <v>1</v>
      </c>
      <c r="W1258" s="45">
        <v>344.87</v>
      </c>
      <c r="X1258" s="1">
        <v>86086</v>
      </c>
      <c r="Y1258" s="1">
        <f>DataSheet!$E973-DataSheet!$D973</f>
        <v>8.34</v>
      </c>
      <c r="Z1258" s="1" t="str">
        <f>_xlfn.IFS(DataSheet!$O973="Central","Chris",DataSheet!$O973="East","Erin",DataSheet!$O973="South","Sam",DataSheet!$O973="West","William")</f>
        <v>Erin</v>
      </c>
    </row>
    <row r="1259" spans="1:26" ht="15" x14ac:dyDescent="0.25">
      <c r="A1259" s="1">
        <v>1738</v>
      </c>
      <c r="B1259" s="1" t="s">
        <v>1903</v>
      </c>
      <c r="C1259" s="1" t="s">
        <v>118</v>
      </c>
      <c r="D1259" s="1">
        <v>0.08</v>
      </c>
      <c r="E1259" s="1">
        <v>175.99</v>
      </c>
      <c r="F1259" s="1">
        <v>4.99</v>
      </c>
      <c r="G1259" s="1" t="s">
        <v>40</v>
      </c>
      <c r="H1259" s="1" t="s">
        <v>96</v>
      </c>
      <c r="I1259" s="1" t="s">
        <v>42</v>
      </c>
      <c r="J1259" s="1" t="s">
        <v>137</v>
      </c>
      <c r="K1259" s="1" t="s">
        <v>75</v>
      </c>
      <c r="L1259" s="1" t="s">
        <v>1251</v>
      </c>
      <c r="M1259" s="1">
        <v>0.59</v>
      </c>
      <c r="N1259" s="1" t="s">
        <v>34</v>
      </c>
      <c r="O1259" s="1" t="s">
        <v>35</v>
      </c>
      <c r="P1259" s="1" t="s">
        <v>99</v>
      </c>
      <c r="Q1259" s="1" t="s">
        <v>1904</v>
      </c>
      <c r="R1259" s="1">
        <v>28052</v>
      </c>
      <c r="S1259" s="2">
        <v>42091</v>
      </c>
      <c r="T1259" s="2">
        <v>42091</v>
      </c>
      <c r="U1259" s="1">
        <v>-16476.838</v>
      </c>
      <c r="V1259" s="1">
        <v>10</v>
      </c>
      <c r="W1259" s="45">
        <v>1486.34</v>
      </c>
      <c r="X1259" s="1">
        <v>85865</v>
      </c>
      <c r="Y1259" s="1">
        <f>DataSheet!$E976-DataSheet!$D976</f>
        <v>7.28</v>
      </c>
      <c r="Z1259" s="1" t="str">
        <f>_xlfn.IFS(DataSheet!$O976="Central","Chris",DataSheet!$O976="East","Erin",DataSheet!$O976="South","Sam",DataSheet!$O976="West","William")</f>
        <v>Erin</v>
      </c>
    </row>
    <row r="1260" spans="1:26" ht="15" x14ac:dyDescent="0.25">
      <c r="A1260" s="1">
        <v>2880</v>
      </c>
      <c r="B1260" s="1" t="s">
        <v>1905</v>
      </c>
      <c r="C1260" s="1" t="s">
        <v>118</v>
      </c>
      <c r="D1260" s="1">
        <v>0.05</v>
      </c>
      <c r="E1260" s="1">
        <v>6.68</v>
      </c>
      <c r="F1260" s="1">
        <v>6.93</v>
      </c>
      <c r="G1260" s="1" t="s">
        <v>40</v>
      </c>
      <c r="H1260" s="1" t="s">
        <v>29</v>
      </c>
      <c r="I1260" s="1" t="s">
        <v>50</v>
      </c>
      <c r="J1260" s="1" t="s">
        <v>90</v>
      </c>
      <c r="K1260" s="1" t="s">
        <v>75</v>
      </c>
      <c r="L1260" s="1" t="s">
        <v>978</v>
      </c>
      <c r="M1260" s="1">
        <v>0.37</v>
      </c>
      <c r="N1260" s="1" t="s">
        <v>34</v>
      </c>
      <c r="O1260" s="1" t="s">
        <v>35</v>
      </c>
      <c r="P1260" s="1" t="s">
        <v>125</v>
      </c>
      <c r="Q1260" s="1" t="s">
        <v>1906</v>
      </c>
      <c r="R1260" s="1">
        <v>33160</v>
      </c>
      <c r="S1260" s="2">
        <v>42091</v>
      </c>
      <c r="T1260" s="2">
        <v>42092</v>
      </c>
      <c r="U1260" s="1">
        <v>-2.3519999999999999</v>
      </c>
      <c r="V1260" s="1">
        <v>11</v>
      </c>
      <c r="W1260" s="45">
        <v>77.2</v>
      </c>
      <c r="X1260" s="1">
        <v>88626</v>
      </c>
      <c r="Y1260" s="1">
        <f>DataSheet!$E977-DataSheet!$D977</f>
        <v>5.2600000000000007</v>
      </c>
      <c r="Z1260" s="1" t="str">
        <f>_xlfn.IFS(DataSheet!$O977="Central","Chris",DataSheet!$O977="East","Erin",DataSheet!$O977="South","Sam",DataSheet!$O977="West","William")</f>
        <v>Erin</v>
      </c>
    </row>
    <row r="1261" spans="1:26" ht="15" x14ac:dyDescent="0.25">
      <c r="A1261" s="1">
        <v>152</v>
      </c>
      <c r="B1261" s="1" t="s">
        <v>507</v>
      </c>
      <c r="C1261" s="1" t="s">
        <v>39</v>
      </c>
      <c r="D1261" s="1">
        <v>0.01</v>
      </c>
      <c r="E1261" s="1">
        <v>65.989999999999995</v>
      </c>
      <c r="F1261" s="1">
        <v>8.99</v>
      </c>
      <c r="G1261" s="1" t="s">
        <v>40</v>
      </c>
      <c r="H1261" s="1" t="s">
        <v>41</v>
      </c>
      <c r="I1261" s="1" t="s">
        <v>42</v>
      </c>
      <c r="J1261" s="1" t="s">
        <v>137</v>
      </c>
      <c r="K1261" s="1" t="s">
        <v>75</v>
      </c>
      <c r="L1261" s="1" t="s">
        <v>1907</v>
      </c>
      <c r="M1261" s="1">
        <v>0.6</v>
      </c>
      <c r="N1261" s="1" t="s">
        <v>34</v>
      </c>
      <c r="O1261" s="1" t="s">
        <v>35</v>
      </c>
      <c r="P1261" s="1" t="s">
        <v>402</v>
      </c>
      <c r="Q1261" s="1" t="s">
        <v>509</v>
      </c>
      <c r="R1261" s="1">
        <v>37918</v>
      </c>
      <c r="S1261" s="2">
        <v>42092</v>
      </c>
      <c r="T1261" s="2">
        <v>42095</v>
      </c>
      <c r="U1261" s="1">
        <v>97.86</v>
      </c>
      <c r="V1261" s="1">
        <v>5</v>
      </c>
      <c r="W1261" s="45">
        <v>292.23</v>
      </c>
      <c r="X1261" s="1">
        <v>89524</v>
      </c>
      <c r="Y1261" s="1">
        <f>DataSheet!$E978-DataSheet!$D978</f>
        <v>5.2600000000000007</v>
      </c>
      <c r="Z1261" s="1" t="str">
        <f>_xlfn.IFS(DataSheet!$O978="Central","Chris",DataSheet!$O978="East","Erin",DataSheet!$O978="South","Sam",DataSheet!$O978="West","William")</f>
        <v>Erin</v>
      </c>
    </row>
    <row r="1262" spans="1:26" ht="15" x14ac:dyDescent="0.25">
      <c r="A1262" s="1">
        <v>3154</v>
      </c>
      <c r="B1262" s="1" t="s">
        <v>783</v>
      </c>
      <c r="C1262" s="1" t="s">
        <v>27</v>
      </c>
      <c r="D1262" s="1">
        <v>0.04</v>
      </c>
      <c r="E1262" s="1">
        <v>21.38</v>
      </c>
      <c r="F1262" s="1">
        <v>8.99</v>
      </c>
      <c r="G1262" s="1" t="s">
        <v>40</v>
      </c>
      <c r="H1262" s="1" t="s">
        <v>96</v>
      </c>
      <c r="I1262" s="1" t="s">
        <v>50</v>
      </c>
      <c r="J1262" s="1" t="s">
        <v>51</v>
      </c>
      <c r="K1262" s="1" t="s">
        <v>44</v>
      </c>
      <c r="L1262" s="1" t="s">
        <v>1679</v>
      </c>
      <c r="M1262" s="1">
        <v>0.59</v>
      </c>
      <c r="N1262" s="1" t="s">
        <v>34</v>
      </c>
      <c r="O1262" s="1" t="s">
        <v>35</v>
      </c>
      <c r="P1262" s="1" t="s">
        <v>125</v>
      </c>
      <c r="Q1262" s="1" t="s">
        <v>785</v>
      </c>
      <c r="R1262" s="1">
        <v>33710</v>
      </c>
      <c r="S1262" s="2">
        <v>42093</v>
      </c>
      <c r="T1262" s="2">
        <v>42093</v>
      </c>
      <c r="U1262" s="1">
        <v>-51.66</v>
      </c>
      <c r="V1262" s="1">
        <v>21</v>
      </c>
      <c r="W1262" s="45">
        <v>443.66</v>
      </c>
      <c r="X1262" s="1">
        <v>86901</v>
      </c>
      <c r="Y1262" s="1">
        <f>DataSheet!$E989-DataSheet!$D989</f>
        <v>5.8900000000000006</v>
      </c>
      <c r="Z1262" s="1" t="str">
        <f>_xlfn.IFS(DataSheet!$O989="Central","Chris",DataSheet!$O989="East","Erin",DataSheet!$O989="South","Sam",DataSheet!$O989="West","William")</f>
        <v>Erin</v>
      </c>
    </row>
    <row r="1263" spans="1:26" ht="15" x14ac:dyDescent="0.25">
      <c r="A1263" s="1">
        <v>1527</v>
      </c>
      <c r="B1263" s="1" t="s">
        <v>340</v>
      </c>
      <c r="C1263" s="1" t="s">
        <v>49</v>
      </c>
      <c r="D1263" s="1">
        <v>0.03</v>
      </c>
      <c r="E1263" s="1">
        <v>65.989999999999995</v>
      </c>
      <c r="F1263" s="1">
        <v>5.26</v>
      </c>
      <c r="G1263" s="1" t="s">
        <v>40</v>
      </c>
      <c r="H1263" s="1" t="s">
        <v>73</v>
      </c>
      <c r="I1263" s="1" t="s">
        <v>42</v>
      </c>
      <c r="J1263" s="1" t="s">
        <v>137</v>
      </c>
      <c r="K1263" s="1" t="s">
        <v>75</v>
      </c>
      <c r="L1263" s="1" t="s">
        <v>1727</v>
      </c>
      <c r="M1263" s="1">
        <v>0.56000000000000005</v>
      </c>
      <c r="N1263" s="1" t="s">
        <v>34</v>
      </c>
      <c r="O1263" s="1" t="s">
        <v>35</v>
      </c>
      <c r="P1263" s="1" t="s">
        <v>166</v>
      </c>
      <c r="Q1263" s="1" t="s">
        <v>342</v>
      </c>
      <c r="R1263" s="1">
        <v>35601</v>
      </c>
      <c r="S1263" s="2">
        <v>42093</v>
      </c>
      <c r="T1263" s="2">
        <v>42103</v>
      </c>
      <c r="U1263" s="1">
        <v>-52.247999999999998</v>
      </c>
      <c r="V1263" s="1">
        <v>23</v>
      </c>
      <c r="W1263" s="45">
        <v>1316.03</v>
      </c>
      <c r="X1263" s="1">
        <v>86814</v>
      </c>
      <c r="Y1263" s="1">
        <f>DataSheet!$E992-DataSheet!$D992</f>
        <v>27.44</v>
      </c>
      <c r="Z1263" s="1" t="str">
        <f>_xlfn.IFS(DataSheet!$O992="Central","Chris",DataSheet!$O992="East","Erin",DataSheet!$O992="South","Sam",DataSheet!$O992="West","William")</f>
        <v>Erin</v>
      </c>
    </row>
    <row r="1264" spans="1:26" ht="15" x14ac:dyDescent="0.25">
      <c r="A1264" s="1">
        <v>271</v>
      </c>
      <c r="B1264" s="1" t="s">
        <v>1932</v>
      </c>
      <c r="C1264" s="1" t="s">
        <v>118</v>
      </c>
      <c r="D1264" s="1">
        <v>0.1</v>
      </c>
      <c r="E1264" s="1">
        <v>80.97</v>
      </c>
      <c r="F1264" s="1">
        <v>30.06</v>
      </c>
      <c r="G1264" s="1" t="s">
        <v>28</v>
      </c>
      <c r="H1264" s="1" t="s">
        <v>29</v>
      </c>
      <c r="I1264" s="1" t="s">
        <v>42</v>
      </c>
      <c r="J1264" s="1" t="s">
        <v>58</v>
      </c>
      <c r="K1264" s="1" t="s">
        <v>32</v>
      </c>
      <c r="L1264" s="1" t="s">
        <v>1154</v>
      </c>
      <c r="M1264" s="1">
        <v>0.4</v>
      </c>
      <c r="N1264" s="1" t="s">
        <v>34</v>
      </c>
      <c r="O1264" s="1" t="s">
        <v>35</v>
      </c>
      <c r="P1264" s="1" t="s">
        <v>77</v>
      </c>
      <c r="Q1264" s="1" t="s">
        <v>1761</v>
      </c>
      <c r="R1264" s="1">
        <v>30297</v>
      </c>
      <c r="S1264" s="2">
        <v>42093</v>
      </c>
      <c r="T1264" s="2">
        <v>42094</v>
      </c>
      <c r="U1264" s="1">
        <v>128.02529999999999</v>
      </c>
      <c r="V1264" s="1">
        <v>12</v>
      </c>
      <c r="W1264" s="45">
        <v>899.81</v>
      </c>
      <c r="X1264" s="1">
        <v>88940</v>
      </c>
      <c r="Y1264" s="1">
        <f>DataSheet!$E997-DataSheet!$D997</f>
        <v>7.93</v>
      </c>
      <c r="Z1264" s="1" t="str">
        <f>_xlfn.IFS(DataSheet!$O997="Central","Chris",DataSheet!$O997="East","Erin",DataSheet!$O997="South","Sam",DataSheet!$O997="West","William")</f>
        <v>Erin</v>
      </c>
    </row>
    <row r="1265" spans="1:26" ht="15" x14ac:dyDescent="0.25">
      <c r="A1265" s="1">
        <v>2066</v>
      </c>
      <c r="B1265" s="1" t="s">
        <v>1874</v>
      </c>
      <c r="C1265" s="1" t="s">
        <v>27</v>
      </c>
      <c r="D1265" s="1">
        <v>0.09</v>
      </c>
      <c r="E1265" s="1">
        <v>20.99</v>
      </c>
      <c r="F1265" s="1">
        <v>4.8099999999999996</v>
      </c>
      <c r="G1265" s="1" t="s">
        <v>89</v>
      </c>
      <c r="H1265" s="1" t="s">
        <v>73</v>
      </c>
      <c r="I1265" s="1" t="s">
        <v>42</v>
      </c>
      <c r="J1265" s="1" t="s">
        <v>137</v>
      </c>
      <c r="K1265" s="1" t="s">
        <v>146</v>
      </c>
      <c r="L1265" s="1" t="s">
        <v>1433</v>
      </c>
      <c r="M1265" s="1">
        <v>0.57999999999999996</v>
      </c>
      <c r="N1265" s="1" t="s">
        <v>34</v>
      </c>
      <c r="O1265" s="1" t="s">
        <v>35</v>
      </c>
      <c r="P1265" s="1" t="s">
        <v>99</v>
      </c>
      <c r="Q1265" s="1" t="s">
        <v>1876</v>
      </c>
      <c r="R1265" s="1">
        <v>28079</v>
      </c>
      <c r="S1265" s="2">
        <v>42094</v>
      </c>
      <c r="T1265" s="2">
        <v>42095</v>
      </c>
      <c r="U1265" s="1">
        <v>272.69400000000002</v>
      </c>
      <c r="V1265" s="1">
        <v>2</v>
      </c>
      <c r="W1265" s="45">
        <v>38.979999999999997</v>
      </c>
      <c r="X1265" s="1">
        <v>85834</v>
      </c>
      <c r="Y1265" s="1">
        <f>DataSheet!$E1004-DataSheet!$D1004</f>
        <v>160.88999999999999</v>
      </c>
      <c r="Z1265" s="1" t="str">
        <f>_xlfn.IFS(DataSheet!$O1004="Central","Chris",DataSheet!$O1004="East","Erin",DataSheet!$O1004="South","Sam",DataSheet!$O1004="West","William")</f>
        <v>Erin</v>
      </c>
    </row>
    <row r="1266" spans="1:26" ht="15" x14ac:dyDescent="0.25">
      <c r="A1266" s="1">
        <v>3177</v>
      </c>
      <c r="B1266" s="1" t="s">
        <v>1644</v>
      </c>
      <c r="C1266" s="1" t="s">
        <v>27</v>
      </c>
      <c r="D1266" s="1">
        <v>0.06</v>
      </c>
      <c r="E1266" s="1">
        <v>1.68</v>
      </c>
      <c r="F1266" s="1">
        <v>1</v>
      </c>
      <c r="G1266" s="1" t="s">
        <v>40</v>
      </c>
      <c r="H1266" s="1" t="s">
        <v>41</v>
      </c>
      <c r="I1266" s="1" t="s">
        <v>50</v>
      </c>
      <c r="J1266" s="1" t="s">
        <v>51</v>
      </c>
      <c r="K1266" s="1" t="s">
        <v>52</v>
      </c>
      <c r="L1266" s="1" t="s">
        <v>422</v>
      </c>
      <c r="M1266" s="1">
        <v>0.35</v>
      </c>
      <c r="N1266" s="1" t="s">
        <v>34</v>
      </c>
      <c r="O1266" s="1" t="s">
        <v>35</v>
      </c>
      <c r="P1266" s="1" t="s">
        <v>125</v>
      </c>
      <c r="Q1266" s="1" t="s">
        <v>1645</v>
      </c>
      <c r="R1266" s="1">
        <v>33458</v>
      </c>
      <c r="S1266" s="2">
        <v>42094</v>
      </c>
      <c r="T1266" s="2">
        <v>42096</v>
      </c>
      <c r="U1266" s="1">
        <v>-1319.5</v>
      </c>
      <c r="V1266" s="1">
        <v>5</v>
      </c>
      <c r="W1266" s="45">
        <v>8.65</v>
      </c>
      <c r="X1266" s="1">
        <v>90819</v>
      </c>
      <c r="Y1266" s="1">
        <f>DataSheet!$E1005-DataSheet!$D1005</f>
        <v>9.0400000000000009</v>
      </c>
      <c r="Z1266" s="1" t="str">
        <f>_xlfn.IFS(DataSheet!$O1005="Central","Chris",DataSheet!$O1005="East","Erin",DataSheet!$O1005="South","Sam",DataSheet!$O1005="West","William")</f>
        <v>Erin</v>
      </c>
    </row>
    <row r="1267" spans="1:26" ht="15" x14ac:dyDescent="0.25">
      <c r="A1267" s="1">
        <v>3224</v>
      </c>
      <c r="B1267" s="1" t="s">
        <v>1941</v>
      </c>
      <c r="C1267" s="1" t="s">
        <v>27</v>
      </c>
      <c r="D1267" s="1">
        <v>0.06</v>
      </c>
      <c r="E1267" s="1">
        <v>60.98</v>
      </c>
      <c r="F1267" s="1">
        <v>30</v>
      </c>
      <c r="G1267" s="1" t="s">
        <v>28</v>
      </c>
      <c r="H1267" s="1" t="s">
        <v>29</v>
      </c>
      <c r="I1267" s="1" t="s">
        <v>30</v>
      </c>
      <c r="J1267" s="1" t="s">
        <v>111</v>
      </c>
      <c r="K1267" s="1" t="s">
        <v>59</v>
      </c>
      <c r="L1267" s="1" t="s">
        <v>1942</v>
      </c>
      <c r="M1267" s="1">
        <v>0.7</v>
      </c>
      <c r="N1267" s="1" t="s">
        <v>34</v>
      </c>
      <c r="O1267" s="1" t="s">
        <v>35</v>
      </c>
      <c r="P1267" s="1" t="s">
        <v>402</v>
      </c>
      <c r="Q1267" s="1" t="s">
        <v>1943</v>
      </c>
      <c r="R1267" s="1">
        <v>37066</v>
      </c>
      <c r="S1267" s="2">
        <v>42095</v>
      </c>
      <c r="T1267" s="2">
        <v>42096</v>
      </c>
      <c r="U1267" s="1">
        <v>-74.087999999999994</v>
      </c>
      <c r="V1267" s="1">
        <v>2</v>
      </c>
      <c r="W1267" s="45">
        <v>125.9</v>
      </c>
      <c r="X1267" s="1">
        <v>86508</v>
      </c>
      <c r="Y1267" s="1">
        <f>DataSheet!$E1007-DataSheet!$D1007</f>
        <v>125.94</v>
      </c>
      <c r="Z1267" s="1" t="str">
        <f>_xlfn.IFS(DataSheet!$O1007="Central","Chris",DataSheet!$O1007="East","Erin",DataSheet!$O1007="South","Sam",DataSheet!$O1007="West","William")</f>
        <v>Erin</v>
      </c>
    </row>
    <row r="1268" spans="1:26" ht="15" x14ac:dyDescent="0.25">
      <c r="A1268" s="1">
        <v>1849</v>
      </c>
      <c r="B1268" s="1" t="s">
        <v>1949</v>
      </c>
      <c r="C1268" s="1" t="s">
        <v>39</v>
      </c>
      <c r="D1268" s="1">
        <v>0.09</v>
      </c>
      <c r="E1268" s="1">
        <v>35.99</v>
      </c>
      <c r="F1268" s="1">
        <v>1.1000000000000001</v>
      </c>
      <c r="G1268" s="1" t="s">
        <v>40</v>
      </c>
      <c r="H1268" s="1" t="s">
        <v>41</v>
      </c>
      <c r="I1268" s="1" t="s">
        <v>42</v>
      </c>
      <c r="J1268" s="1" t="s">
        <v>137</v>
      </c>
      <c r="K1268" s="1" t="s">
        <v>75</v>
      </c>
      <c r="L1268" s="1" t="s">
        <v>276</v>
      </c>
      <c r="M1268" s="1">
        <v>0.55000000000000004</v>
      </c>
      <c r="N1268" s="1" t="s">
        <v>34</v>
      </c>
      <c r="O1268" s="1" t="s">
        <v>35</v>
      </c>
      <c r="P1268" s="1" t="s">
        <v>166</v>
      </c>
      <c r="Q1268" s="1" t="s">
        <v>1950</v>
      </c>
      <c r="R1268" s="1">
        <v>36330</v>
      </c>
      <c r="S1268" s="2">
        <v>42095</v>
      </c>
      <c r="T1268" s="2">
        <v>42097</v>
      </c>
      <c r="U1268" s="1">
        <v>19.350000000000001</v>
      </c>
      <c r="V1268" s="1">
        <v>8</v>
      </c>
      <c r="W1268" s="45">
        <v>222.71</v>
      </c>
      <c r="X1268" s="1">
        <v>89697</v>
      </c>
      <c r="Y1268" s="1">
        <f>DataSheet!$E1010-DataSheet!$D1010</f>
        <v>19.88</v>
      </c>
      <c r="Z1268" s="1" t="str">
        <f>_xlfn.IFS(DataSheet!$O1010="Central","Chris",DataSheet!$O1010="East","Erin",DataSheet!$O1010="South","Sam",DataSheet!$O1010="West","William")</f>
        <v>Erin</v>
      </c>
    </row>
    <row r="1269" spans="1:26" ht="15" x14ac:dyDescent="0.25">
      <c r="A1269" s="1">
        <v>1849</v>
      </c>
      <c r="B1269" s="1" t="s">
        <v>1949</v>
      </c>
      <c r="C1269" s="1" t="s">
        <v>39</v>
      </c>
      <c r="D1269" s="1">
        <v>0.01</v>
      </c>
      <c r="E1269" s="1">
        <v>125.99</v>
      </c>
      <c r="F1269" s="1">
        <v>2.5</v>
      </c>
      <c r="G1269" s="1" t="s">
        <v>40</v>
      </c>
      <c r="H1269" s="1" t="s">
        <v>41</v>
      </c>
      <c r="I1269" s="1" t="s">
        <v>42</v>
      </c>
      <c r="J1269" s="1" t="s">
        <v>137</v>
      </c>
      <c r="K1269" s="1" t="s">
        <v>75</v>
      </c>
      <c r="L1269" s="1" t="s">
        <v>950</v>
      </c>
      <c r="M1269" s="1">
        <v>0.6</v>
      </c>
      <c r="N1269" s="1" t="s">
        <v>34</v>
      </c>
      <c r="O1269" s="1" t="s">
        <v>35</v>
      </c>
      <c r="P1269" s="1" t="s">
        <v>166</v>
      </c>
      <c r="Q1269" s="1" t="s">
        <v>1950</v>
      </c>
      <c r="R1269" s="1">
        <v>36330</v>
      </c>
      <c r="S1269" s="2">
        <v>42095</v>
      </c>
      <c r="T1269" s="2">
        <v>42096</v>
      </c>
      <c r="U1269" s="1">
        <v>-967.83399999999995</v>
      </c>
      <c r="V1269" s="1">
        <v>2</v>
      </c>
      <c r="W1269" s="45">
        <v>220.52</v>
      </c>
      <c r="X1269" s="1">
        <v>89697</v>
      </c>
      <c r="Y1269" s="1">
        <f>DataSheet!$E1011-DataSheet!$D1011</f>
        <v>2.79</v>
      </c>
      <c r="Z1269" s="1" t="str">
        <f>_xlfn.IFS(DataSheet!$O1011="Central","Chris",DataSheet!$O1011="East","Erin",DataSheet!$O1011="South","Sam",DataSheet!$O1011="West","William")</f>
        <v>Erin</v>
      </c>
    </row>
    <row r="1270" spans="1:26" ht="15" x14ac:dyDescent="0.25">
      <c r="A1270" s="1">
        <v>568</v>
      </c>
      <c r="B1270" s="1" t="s">
        <v>1484</v>
      </c>
      <c r="C1270" s="1" t="s">
        <v>118</v>
      </c>
      <c r="D1270" s="1">
        <v>0.08</v>
      </c>
      <c r="E1270" s="1">
        <v>67.28</v>
      </c>
      <c r="F1270" s="1">
        <v>19.989999999999998</v>
      </c>
      <c r="G1270" s="1" t="s">
        <v>89</v>
      </c>
      <c r="H1270" s="1" t="s">
        <v>41</v>
      </c>
      <c r="I1270" s="1" t="s">
        <v>50</v>
      </c>
      <c r="J1270" s="1" t="s">
        <v>74</v>
      </c>
      <c r="K1270" s="1" t="s">
        <v>75</v>
      </c>
      <c r="L1270" s="1" t="s">
        <v>1953</v>
      </c>
      <c r="M1270" s="1">
        <v>0.4</v>
      </c>
      <c r="N1270" s="1" t="s">
        <v>34</v>
      </c>
      <c r="O1270" s="1" t="s">
        <v>35</v>
      </c>
      <c r="P1270" s="1" t="s">
        <v>36</v>
      </c>
      <c r="Q1270" s="1" t="s">
        <v>1485</v>
      </c>
      <c r="R1270" s="1">
        <v>39701</v>
      </c>
      <c r="S1270" s="2">
        <v>42095</v>
      </c>
      <c r="T1270" s="2">
        <v>42097</v>
      </c>
      <c r="U1270" s="1">
        <v>224.85059999999999</v>
      </c>
      <c r="V1270" s="1">
        <v>16</v>
      </c>
      <c r="W1270" s="45">
        <v>1066.54</v>
      </c>
      <c r="X1270" s="1">
        <v>88882</v>
      </c>
      <c r="Y1270" s="1">
        <f>DataSheet!$E1013-DataSheet!$D1013</f>
        <v>3.21</v>
      </c>
      <c r="Z1270" s="1" t="str">
        <f>_xlfn.IFS(DataSheet!$O1013="Central","Chris",DataSheet!$O1013="East","Erin",DataSheet!$O1013="South","Sam",DataSheet!$O1013="West","William")</f>
        <v>Erin</v>
      </c>
    </row>
    <row r="1271" spans="1:26" ht="15" x14ac:dyDescent="0.25">
      <c r="A1271" s="1">
        <v>2859</v>
      </c>
      <c r="B1271" s="1" t="s">
        <v>1957</v>
      </c>
      <c r="C1271" s="1" t="s">
        <v>72</v>
      </c>
      <c r="D1271" s="1">
        <v>0.03</v>
      </c>
      <c r="E1271" s="1">
        <v>142.86000000000001</v>
      </c>
      <c r="F1271" s="1">
        <v>19.989999999999998</v>
      </c>
      <c r="G1271" s="1" t="s">
        <v>40</v>
      </c>
      <c r="H1271" s="1" t="s">
        <v>96</v>
      </c>
      <c r="I1271" s="1" t="s">
        <v>50</v>
      </c>
      <c r="J1271" s="1" t="s">
        <v>80</v>
      </c>
      <c r="K1271" s="1" t="s">
        <v>75</v>
      </c>
      <c r="L1271" s="1" t="s">
        <v>1958</v>
      </c>
      <c r="M1271" s="1">
        <v>0.56000000000000005</v>
      </c>
      <c r="N1271" s="1" t="s">
        <v>34</v>
      </c>
      <c r="O1271" s="1" t="s">
        <v>35</v>
      </c>
      <c r="P1271" s="1" t="s">
        <v>125</v>
      </c>
      <c r="Q1271" s="1" t="s">
        <v>1959</v>
      </c>
      <c r="R1271" s="1">
        <v>32601</v>
      </c>
      <c r="S1271" s="2">
        <v>42095</v>
      </c>
      <c r="T1271" s="2">
        <v>42097</v>
      </c>
      <c r="U1271" s="1">
        <v>-8.3880999999999997</v>
      </c>
      <c r="V1271" s="1">
        <v>23</v>
      </c>
      <c r="W1271" s="45">
        <v>3292.02</v>
      </c>
      <c r="X1271" s="1">
        <v>88281</v>
      </c>
      <c r="Y1271" s="1">
        <f>DataSheet!$E1015-DataSheet!$D1015</f>
        <v>6.4700000000000006</v>
      </c>
      <c r="Z1271" s="1" t="str">
        <f>_xlfn.IFS(DataSheet!$O1015="Central","Chris",DataSheet!$O1015="East","Erin",DataSheet!$O1015="South","Sam",DataSheet!$O1015="West","William")</f>
        <v>Erin</v>
      </c>
    </row>
    <row r="1272" spans="1:26" ht="15" x14ac:dyDescent="0.25">
      <c r="A1272" s="1">
        <v>228</v>
      </c>
      <c r="B1272" s="1" t="s">
        <v>1966</v>
      </c>
      <c r="C1272" s="1" t="s">
        <v>118</v>
      </c>
      <c r="D1272" s="1">
        <v>0.03</v>
      </c>
      <c r="E1272" s="1">
        <v>60.89</v>
      </c>
      <c r="F1272" s="1">
        <v>32.409999999999997</v>
      </c>
      <c r="G1272" s="1" t="s">
        <v>28</v>
      </c>
      <c r="H1272" s="1" t="s">
        <v>29</v>
      </c>
      <c r="I1272" s="1" t="s">
        <v>30</v>
      </c>
      <c r="J1272" s="1" t="s">
        <v>111</v>
      </c>
      <c r="K1272" s="1" t="s">
        <v>59</v>
      </c>
      <c r="L1272" s="1" t="s">
        <v>1967</v>
      </c>
      <c r="M1272" s="1">
        <v>0.56000000000000005</v>
      </c>
      <c r="N1272" s="1" t="s">
        <v>34</v>
      </c>
      <c r="O1272" s="1" t="s">
        <v>35</v>
      </c>
      <c r="P1272" s="1" t="s">
        <v>99</v>
      </c>
      <c r="Q1272" s="1" t="s">
        <v>1968</v>
      </c>
      <c r="R1272" s="1">
        <v>28227</v>
      </c>
      <c r="S1272" s="2">
        <v>42096</v>
      </c>
      <c r="T1272" s="2">
        <v>42097</v>
      </c>
      <c r="U1272" s="1">
        <v>36.353999999999999</v>
      </c>
      <c r="V1272" s="1">
        <v>7</v>
      </c>
      <c r="W1272" s="45">
        <v>450.49</v>
      </c>
      <c r="X1272" s="1">
        <v>88527</v>
      </c>
      <c r="Y1272" s="1">
        <f>DataSheet!$E1020-DataSheet!$D1020</f>
        <v>2.8400000000000003</v>
      </c>
      <c r="Z1272" s="1" t="str">
        <f>_xlfn.IFS(DataSheet!$O1020="Central","Chris",DataSheet!$O1020="East","Erin",DataSheet!$O1020="South","Sam",DataSheet!$O1020="West","William")</f>
        <v>Erin</v>
      </c>
    </row>
    <row r="1273" spans="1:26" ht="15" x14ac:dyDescent="0.25">
      <c r="A1273" s="1">
        <v>1918</v>
      </c>
      <c r="B1273" s="1" t="s">
        <v>1983</v>
      </c>
      <c r="C1273" s="1" t="s">
        <v>49</v>
      </c>
      <c r="D1273" s="1">
        <v>0.1</v>
      </c>
      <c r="E1273" s="1">
        <v>10.44</v>
      </c>
      <c r="F1273" s="1">
        <v>5.75</v>
      </c>
      <c r="G1273" s="1" t="s">
        <v>89</v>
      </c>
      <c r="H1273" s="1" t="s">
        <v>73</v>
      </c>
      <c r="I1273" s="1" t="s">
        <v>50</v>
      </c>
      <c r="J1273" s="1" t="s">
        <v>74</v>
      </c>
      <c r="K1273" s="1" t="s">
        <v>75</v>
      </c>
      <c r="L1273" s="1" t="s">
        <v>1984</v>
      </c>
      <c r="M1273" s="1">
        <v>0.39</v>
      </c>
      <c r="N1273" s="1" t="s">
        <v>34</v>
      </c>
      <c r="O1273" s="1" t="s">
        <v>35</v>
      </c>
      <c r="P1273" s="1" t="s">
        <v>46</v>
      </c>
      <c r="Q1273" s="1" t="s">
        <v>1985</v>
      </c>
      <c r="R1273" s="1">
        <v>72450</v>
      </c>
      <c r="S1273" s="2">
        <v>42098</v>
      </c>
      <c r="T1273" s="2">
        <v>42105</v>
      </c>
      <c r="U1273" s="1">
        <v>125.724</v>
      </c>
      <c r="V1273" s="1">
        <v>17</v>
      </c>
      <c r="W1273" s="45">
        <v>168.04</v>
      </c>
      <c r="X1273" s="1">
        <v>85898</v>
      </c>
      <c r="Y1273" s="1">
        <f>DataSheet!$E1030-DataSheet!$D1030</f>
        <v>38</v>
      </c>
      <c r="Z1273" s="1" t="str">
        <f>_xlfn.IFS(DataSheet!$O1030="Central","Chris",DataSheet!$O1030="East","Erin",DataSheet!$O1030="South","Sam",DataSheet!$O1030="West","William")</f>
        <v>Erin</v>
      </c>
    </row>
    <row r="1274" spans="1:26" ht="15" x14ac:dyDescent="0.25">
      <c r="A1274" s="1">
        <v>2441</v>
      </c>
      <c r="B1274" s="1" t="s">
        <v>1995</v>
      </c>
      <c r="C1274" s="1" t="s">
        <v>118</v>
      </c>
      <c r="D1274" s="1">
        <v>0.02</v>
      </c>
      <c r="E1274" s="1">
        <v>63.94</v>
      </c>
      <c r="F1274" s="1">
        <v>14.48</v>
      </c>
      <c r="G1274" s="1" t="s">
        <v>40</v>
      </c>
      <c r="H1274" s="1" t="s">
        <v>41</v>
      </c>
      <c r="I1274" s="1" t="s">
        <v>30</v>
      </c>
      <c r="J1274" s="1" t="s">
        <v>128</v>
      </c>
      <c r="K1274" s="1" t="s">
        <v>75</v>
      </c>
      <c r="L1274" s="1" t="s">
        <v>1996</v>
      </c>
      <c r="M1274" s="1">
        <v>0.46</v>
      </c>
      <c r="N1274" s="1" t="s">
        <v>34</v>
      </c>
      <c r="O1274" s="1" t="s">
        <v>35</v>
      </c>
      <c r="P1274" s="1" t="s">
        <v>125</v>
      </c>
      <c r="Q1274" s="1" t="s">
        <v>1997</v>
      </c>
      <c r="R1274" s="1">
        <v>32935</v>
      </c>
      <c r="S1274" s="2">
        <v>42098</v>
      </c>
      <c r="T1274" s="2">
        <v>42098</v>
      </c>
      <c r="U1274" s="1">
        <v>-100.17</v>
      </c>
      <c r="V1274" s="1">
        <v>11</v>
      </c>
      <c r="W1274" s="45">
        <v>709.7</v>
      </c>
      <c r="X1274" s="1">
        <v>89300</v>
      </c>
      <c r="Y1274" s="1">
        <f>DataSheet!$E1039-DataSheet!$D1039</f>
        <v>60.9</v>
      </c>
      <c r="Z1274" s="1" t="str">
        <f>_xlfn.IFS(DataSheet!$O1039="Central","Chris",DataSheet!$O1039="East","Erin",DataSheet!$O1039="South","Sam",DataSheet!$O1039="West","William")</f>
        <v>Sam</v>
      </c>
    </row>
    <row r="1275" spans="1:26" ht="15" x14ac:dyDescent="0.25">
      <c r="A1275" s="1">
        <v>2442</v>
      </c>
      <c r="B1275" s="1" t="s">
        <v>1998</v>
      </c>
      <c r="C1275" s="1" t="s">
        <v>118</v>
      </c>
      <c r="D1275" s="1">
        <v>0.01</v>
      </c>
      <c r="E1275" s="1">
        <v>5.0199999999999996</v>
      </c>
      <c r="F1275" s="1">
        <v>5.14</v>
      </c>
      <c r="G1275" s="1" t="s">
        <v>40</v>
      </c>
      <c r="H1275" s="1" t="s">
        <v>41</v>
      </c>
      <c r="I1275" s="1" t="s">
        <v>42</v>
      </c>
      <c r="J1275" s="1" t="s">
        <v>43</v>
      </c>
      <c r="K1275" s="1" t="s">
        <v>44</v>
      </c>
      <c r="L1275" s="1" t="s">
        <v>393</v>
      </c>
      <c r="M1275" s="1">
        <v>0.79</v>
      </c>
      <c r="N1275" s="1" t="s">
        <v>34</v>
      </c>
      <c r="O1275" s="1" t="s">
        <v>35</v>
      </c>
      <c r="P1275" s="1" t="s">
        <v>125</v>
      </c>
      <c r="Q1275" s="1" t="s">
        <v>1999</v>
      </c>
      <c r="R1275" s="1">
        <v>32953</v>
      </c>
      <c r="S1275" s="2">
        <v>42098</v>
      </c>
      <c r="T1275" s="2">
        <v>42100</v>
      </c>
      <c r="U1275" s="1">
        <v>-3.948</v>
      </c>
      <c r="V1275" s="1">
        <v>5</v>
      </c>
      <c r="W1275" s="45">
        <v>27.42</v>
      </c>
      <c r="X1275" s="1">
        <v>89300</v>
      </c>
      <c r="Y1275" s="1">
        <f>DataSheet!$E1040-DataSheet!$D1040</f>
        <v>17.43</v>
      </c>
      <c r="Z1275" s="1" t="str">
        <f>_xlfn.IFS(DataSheet!$O1040="Central","Chris",DataSheet!$O1040="East","Erin",DataSheet!$O1040="South","Sam",DataSheet!$O1040="West","William")</f>
        <v>Sam</v>
      </c>
    </row>
    <row r="1276" spans="1:26" ht="15" x14ac:dyDescent="0.25">
      <c r="A1276" s="1">
        <v>1459</v>
      </c>
      <c r="B1276" s="1" t="s">
        <v>2017</v>
      </c>
      <c r="C1276" s="1" t="s">
        <v>39</v>
      </c>
      <c r="D1276" s="1">
        <v>0.05</v>
      </c>
      <c r="E1276" s="1">
        <v>85.99</v>
      </c>
      <c r="F1276" s="1">
        <v>0.99</v>
      </c>
      <c r="G1276" s="1" t="s">
        <v>40</v>
      </c>
      <c r="H1276" s="1" t="s">
        <v>41</v>
      </c>
      <c r="I1276" s="1" t="s">
        <v>42</v>
      </c>
      <c r="J1276" s="1" t="s">
        <v>137</v>
      </c>
      <c r="K1276" s="1" t="s">
        <v>52</v>
      </c>
      <c r="L1276" s="1" t="s">
        <v>1178</v>
      </c>
      <c r="M1276" s="1">
        <v>0.55000000000000004</v>
      </c>
      <c r="N1276" s="1" t="s">
        <v>34</v>
      </c>
      <c r="O1276" s="1" t="s">
        <v>35</v>
      </c>
      <c r="P1276" s="1" t="s">
        <v>273</v>
      </c>
      <c r="Q1276" s="1" t="s">
        <v>2018</v>
      </c>
      <c r="R1276" s="1">
        <v>29687</v>
      </c>
      <c r="S1276" s="2">
        <v>42099</v>
      </c>
      <c r="T1276" s="2">
        <v>42101</v>
      </c>
      <c r="U1276" s="1">
        <v>36.216000000000001</v>
      </c>
      <c r="V1276" s="1">
        <v>4</v>
      </c>
      <c r="W1276" s="45">
        <v>291.64</v>
      </c>
      <c r="X1276" s="1">
        <v>86734</v>
      </c>
      <c r="Y1276" s="1">
        <f>DataSheet!$E1055-DataSheet!$D1055</f>
        <v>28.27</v>
      </c>
      <c r="Z1276" s="1" t="str">
        <f>_xlfn.IFS(DataSheet!$O1055="Central","Chris",DataSheet!$O1055="East","Erin",DataSheet!$O1055="South","Sam",DataSheet!$O1055="West","William")</f>
        <v>Sam</v>
      </c>
    </row>
    <row r="1277" spans="1:26" ht="15" x14ac:dyDescent="0.25">
      <c r="A1277" s="1">
        <v>2960</v>
      </c>
      <c r="B1277" s="1" t="s">
        <v>2022</v>
      </c>
      <c r="C1277" s="1" t="s">
        <v>72</v>
      </c>
      <c r="D1277" s="1">
        <v>0.1</v>
      </c>
      <c r="E1277" s="1">
        <v>36.549999999999997</v>
      </c>
      <c r="F1277" s="1">
        <v>13.89</v>
      </c>
      <c r="G1277" s="1" t="s">
        <v>40</v>
      </c>
      <c r="H1277" s="1" t="s">
        <v>96</v>
      </c>
      <c r="I1277" s="1" t="s">
        <v>50</v>
      </c>
      <c r="J1277" s="1" t="s">
        <v>51</v>
      </c>
      <c r="K1277" s="1" t="s">
        <v>52</v>
      </c>
      <c r="L1277" s="1" t="s">
        <v>1355</v>
      </c>
      <c r="M1277" s="1">
        <v>0.41</v>
      </c>
      <c r="N1277" s="1" t="s">
        <v>34</v>
      </c>
      <c r="O1277" s="1" t="s">
        <v>35</v>
      </c>
      <c r="P1277" s="1" t="s">
        <v>46</v>
      </c>
      <c r="Q1277" s="1" t="s">
        <v>2023</v>
      </c>
      <c r="R1277" s="1">
        <v>72956</v>
      </c>
      <c r="S1277" s="2">
        <v>42099</v>
      </c>
      <c r="T1277" s="2">
        <v>42101</v>
      </c>
      <c r="U1277" s="1">
        <v>-89.572000000000003</v>
      </c>
      <c r="V1277" s="1">
        <v>11</v>
      </c>
      <c r="W1277" s="45">
        <v>379.72</v>
      </c>
      <c r="X1277" s="1">
        <v>90646</v>
      </c>
      <c r="Y1277" s="1">
        <f>DataSheet!$E1057-DataSheet!$D1057</f>
        <v>1.64</v>
      </c>
      <c r="Z1277" s="1" t="str">
        <f>_xlfn.IFS(DataSheet!$O1057="Central","Chris",DataSheet!$O1057="East","Erin",DataSheet!$O1057="South","Sam",DataSheet!$O1057="West","William")</f>
        <v>Sam</v>
      </c>
    </row>
    <row r="1278" spans="1:26" ht="15" x14ac:dyDescent="0.25">
      <c r="A1278" s="1">
        <v>2481</v>
      </c>
      <c r="B1278" s="1" t="s">
        <v>2030</v>
      </c>
      <c r="C1278" s="1" t="s">
        <v>27</v>
      </c>
      <c r="D1278" s="1">
        <v>7.0000000000000007E-2</v>
      </c>
      <c r="E1278" s="1">
        <v>5.18</v>
      </c>
      <c r="F1278" s="1">
        <v>5.74</v>
      </c>
      <c r="G1278" s="1" t="s">
        <v>89</v>
      </c>
      <c r="H1278" s="1" t="s">
        <v>96</v>
      </c>
      <c r="I1278" s="1" t="s">
        <v>50</v>
      </c>
      <c r="J1278" s="1" t="s">
        <v>74</v>
      </c>
      <c r="K1278" s="1" t="s">
        <v>75</v>
      </c>
      <c r="L1278" s="1" t="s">
        <v>852</v>
      </c>
      <c r="M1278" s="1">
        <v>0.36</v>
      </c>
      <c r="N1278" s="1" t="s">
        <v>34</v>
      </c>
      <c r="O1278" s="1" t="s">
        <v>35</v>
      </c>
      <c r="P1278" s="1" t="s">
        <v>170</v>
      </c>
      <c r="Q1278" s="1" t="s">
        <v>2031</v>
      </c>
      <c r="R1278" s="1">
        <v>70506</v>
      </c>
      <c r="S1278" s="2">
        <v>42100</v>
      </c>
      <c r="T1278" s="2">
        <v>42102</v>
      </c>
      <c r="U1278" s="1">
        <v>-188.03399999999999</v>
      </c>
      <c r="V1278" s="1">
        <v>14</v>
      </c>
      <c r="W1278" s="45">
        <v>79.61</v>
      </c>
      <c r="X1278" s="1">
        <v>91000</v>
      </c>
      <c r="Y1278" s="1">
        <f>DataSheet!$E1062-DataSheet!$D1062</f>
        <v>30.95</v>
      </c>
      <c r="Z1278" s="1" t="str">
        <f>_xlfn.IFS(DataSheet!$O1062="Central","Chris",DataSheet!$O1062="East","Erin",DataSheet!$O1062="South","Sam",DataSheet!$O1062="West","William")</f>
        <v>Sam</v>
      </c>
    </row>
    <row r="1279" spans="1:26" ht="15" x14ac:dyDescent="0.25">
      <c r="A1279" s="1">
        <v>3279</v>
      </c>
      <c r="B1279" s="1" t="s">
        <v>1638</v>
      </c>
      <c r="C1279" s="1" t="s">
        <v>39</v>
      </c>
      <c r="D1279" s="1">
        <v>0.06</v>
      </c>
      <c r="E1279" s="1">
        <v>89.83</v>
      </c>
      <c r="F1279" s="1">
        <v>35</v>
      </c>
      <c r="G1279" s="1" t="s">
        <v>40</v>
      </c>
      <c r="H1279" s="1" t="s">
        <v>73</v>
      </c>
      <c r="I1279" s="1" t="s">
        <v>50</v>
      </c>
      <c r="J1279" s="1" t="s">
        <v>80</v>
      </c>
      <c r="K1279" s="1" t="s">
        <v>66</v>
      </c>
      <c r="L1279" s="1" t="s">
        <v>2037</v>
      </c>
      <c r="M1279" s="1">
        <v>0.83</v>
      </c>
      <c r="N1279" s="1" t="s">
        <v>34</v>
      </c>
      <c r="O1279" s="1" t="s">
        <v>35</v>
      </c>
      <c r="P1279" s="1" t="s">
        <v>273</v>
      </c>
      <c r="Q1279" s="1" t="s">
        <v>1639</v>
      </c>
      <c r="R1279" s="1">
        <v>29203</v>
      </c>
      <c r="S1279" s="2">
        <v>42100</v>
      </c>
      <c r="T1279" s="2">
        <v>42102</v>
      </c>
      <c r="U1279" s="1">
        <v>31.11</v>
      </c>
      <c r="V1279" s="1">
        <v>4</v>
      </c>
      <c r="W1279" s="45">
        <v>366.26</v>
      </c>
      <c r="X1279" s="1">
        <v>90766</v>
      </c>
      <c r="Y1279" s="1">
        <f>DataSheet!$E1065-DataSheet!$D1065</f>
        <v>3.98</v>
      </c>
      <c r="Z1279" s="1" t="str">
        <f>_xlfn.IFS(DataSheet!$O1065="Central","Chris",DataSheet!$O1065="East","Erin",DataSheet!$O1065="South","Sam",DataSheet!$O1065="West","William")</f>
        <v>Sam</v>
      </c>
    </row>
    <row r="1280" spans="1:26" ht="15" x14ac:dyDescent="0.25">
      <c r="A1280" s="1">
        <v>3279</v>
      </c>
      <c r="B1280" s="1" t="s">
        <v>1638</v>
      </c>
      <c r="C1280" s="1" t="s">
        <v>39</v>
      </c>
      <c r="D1280" s="1">
        <v>0.1</v>
      </c>
      <c r="E1280" s="1">
        <v>13.43</v>
      </c>
      <c r="F1280" s="1">
        <v>5.5</v>
      </c>
      <c r="G1280" s="1" t="s">
        <v>40</v>
      </c>
      <c r="H1280" s="1" t="s">
        <v>73</v>
      </c>
      <c r="I1280" s="1" t="s">
        <v>50</v>
      </c>
      <c r="J1280" s="1" t="s">
        <v>80</v>
      </c>
      <c r="K1280" s="1" t="s">
        <v>75</v>
      </c>
      <c r="L1280" s="1" t="s">
        <v>561</v>
      </c>
      <c r="M1280" s="1">
        <v>0.56999999999999995</v>
      </c>
      <c r="N1280" s="1" t="s">
        <v>34</v>
      </c>
      <c r="O1280" s="1" t="s">
        <v>35</v>
      </c>
      <c r="P1280" s="1" t="s">
        <v>273</v>
      </c>
      <c r="Q1280" s="1" t="s">
        <v>1639</v>
      </c>
      <c r="R1280" s="1">
        <v>29203</v>
      </c>
      <c r="S1280" s="2">
        <v>42100</v>
      </c>
      <c r="T1280" s="2">
        <v>42102</v>
      </c>
      <c r="U1280" s="1">
        <v>358.29539999999997</v>
      </c>
      <c r="V1280" s="1">
        <v>12</v>
      </c>
      <c r="W1280" s="45">
        <v>157.99</v>
      </c>
      <c r="X1280" s="1">
        <v>90766</v>
      </c>
      <c r="Y1280" s="1">
        <f>DataSheet!$E1066-DataSheet!$D1066</f>
        <v>599.89</v>
      </c>
      <c r="Z1280" s="1" t="str">
        <f>_xlfn.IFS(DataSheet!$O1066="Central","Chris",DataSheet!$O1066="East","Erin",DataSheet!$O1066="South","Sam",DataSheet!$O1066="West","William")</f>
        <v>Sam</v>
      </c>
    </row>
    <row r="1281" spans="1:26" ht="15" x14ac:dyDescent="0.25">
      <c r="A1281" s="1">
        <v>3279</v>
      </c>
      <c r="B1281" s="1" t="s">
        <v>1638</v>
      </c>
      <c r="C1281" s="1" t="s">
        <v>39</v>
      </c>
      <c r="D1281" s="1">
        <v>0.01</v>
      </c>
      <c r="E1281" s="1">
        <v>125.99</v>
      </c>
      <c r="F1281" s="1">
        <v>7.69</v>
      </c>
      <c r="G1281" s="1" t="s">
        <v>40</v>
      </c>
      <c r="H1281" s="1" t="s">
        <v>73</v>
      </c>
      <c r="I1281" s="1" t="s">
        <v>42</v>
      </c>
      <c r="J1281" s="1" t="s">
        <v>137</v>
      </c>
      <c r="K1281" s="1" t="s">
        <v>75</v>
      </c>
      <c r="L1281" s="1" t="s">
        <v>1051</v>
      </c>
      <c r="M1281" s="1">
        <v>0.57999999999999996</v>
      </c>
      <c r="N1281" s="1" t="s">
        <v>34</v>
      </c>
      <c r="O1281" s="1" t="s">
        <v>35</v>
      </c>
      <c r="P1281" s="1" t="s">
        <v>273</v>
      </c>
      <c r="Q1281" s="1" t="s">
        <v>1639</v>
      </c>
      <c r="R1281" s="1">
        <v>29203</v>
      </c>
      <c r="S1281" s="2">
        <v>42100</v>
      </c>
      <c r="T1281" s="2">
        <v>42100</v>
      </c>
      <c r="U1281" s="1">
        <v>8.3219999999999992</v>
      </c>
      <c r="V1281" s="1">
        <v>11</v>
      </c>
      <c r="W1281" s="45">
        <v>1212.8800000000001</v>
      </c>
      <c r="X1281" s="1">
        <v>90766</v>
      </c>
      <c r="Y1281" s="1">
        <f>DataSheet!$E1067-DataSheet!$D1067</f>
        <v>2.7199999999999998</v>
      </c>
      <c r="Z1281" s="1" t="str">
        <f>_xlfn.IFS(DataSheet!$O1067="Central","Chris",DataSheet!$O1067="East","Erin",DataSheet!$O1067="South","Sam",DataSheet!$O1067="West","William")</f>
        <v>Sam</v>
      </c>
    </row>
    <row r="1282" spans="1:26" ht="15" x14ac:dyDescent="0.25">
      <c r="A1282" s="1">
        <v>2240</v>
      </c>
      <c r="B1282" s="1" t="s">
        <v>2038</v>
      </c>
      <c r="C1282" s="1" t="s">
        <v>49</v>
      </c>
      <c r="D1282" s="1">
        <v>0.01</v>
      </c>
      <c r="E1282" s="1">
        <v>13.43</v>
      </c>
      <c r="F1282" s="1">
        <v>5.5</v>
      </c>
      <c r="G1282" s="1" t="s">
        <v>89</v>
      </c>
      <c r="H1282" s="1" t="s">
        <v>96</v>
      </c>
      <c r="I1282" s="1" t="s">
        <v>50</v>
      </c>
      <c r="J1282" s="1" t="s">
        <v>80</v>
      </c>
      <c r="K1282" s="1" t="s">
        <v>75</v>
      </c>
      <c r="L1282" s="1" t="s">
        <v>561</v>
      </c>
      <c r="M1282" s="1">
        <v>0.56999999999999995</v>
      </c>
      <c r="N1282" s="1" t="s">
        <v>34</v>
      </c>
      <c r="O1282" s="1" t="s">
        <v>35</v>
      </c>
      <c r="P1282" s="1" t="s">
        <v>125</v>
      </c>
      <c r="Q1282" s="1" t="s">
        <v>2039</v>
      </c>
      <c r="R1282" s="1">
        <v>33801</v>
      </c>
      <c r="S1282" s="2">
        <v>42100</v>
      </c>
      <c r="T1282" s="2">
        <v>42107</v>
      </c>
      <c r="U1282" s="1">
        <v>-313.02179999999998</v>
      </c>
      <c r="V1282" s="1">
        <v>7</v>
      </c>
      <c r="W1282" s="45">
        <v>99.75</v>
      </c>
      <c r="X1282" s="1">
        <v>89102</v>
      </c>
      <c r="Y1282" s="1">
        <f>DataSheet!$E1068-DataSheet!$D1068</f>
        <v>297.61</v>
      </c>
      <c r="Z1282" s="1" t="str">
        <f>_xlfn.IFS(DataSheet!$O1068="Central","Chris",DataSheet!$O1068="East","Erin",DataSheet!$O1068="South","Sam",DataSheet!$O1068="West","William")</f>
        <v>Sam</v>
      </c>
    </row>
    <row r="1283" spans="1:26" ht="15" x14ac:dyDescent="0.25">
      <c r="A1283" s="1">
        <v>272</v>
      </c>
      <c r="B1283" s="1" t="s">
        <v>2055</v>
      </c>
      <c r="C1283" s="1" t="s">
        <v>49</v>
      </c>
      <c r="D1283" s="1">
        <v>0.02</v>
      </c>
      <c r="E1283" s="1">
        <v>5.58</v>
      </c>
      <c r="F1283" s="1">
        <v>5.3</v>
      </c>
      <c r="G1283" s="1" t="s">
        <v>40</v>
      </c>
      <c r="H1283" s="1" t="s">
        <v>73</v>
      </c>
      <c r="I1283" s="1" t="s">
        <v>50</v>
      </c>
      <c r="J1283" s="1" t="s">
        <v>347</v>
      </c>
      <c r="K1283" s="1" t="s">
        <v>75</v>
      </c>
      <c r="L1283" s="1" t="s">
        <v>348</v>
      </c>
      <c r="M1283" s="1">
        <v>0.35</v>
      </c>
      <c r="N1283" s="1" t="s">
        <v>34</v>
      </c>
      <c r="O1283" s="1" t="s">
        <v>35</v>
      </c>
      <c r="P1283" s="1" t="s">
        <v>99</v>
      </c>
      <c r="Q1283" s="1" t="s">
        <v>675</v>
      </c>
      <c r="R1283" s="1">
        <v>28204</v>
      </c>
      <c r="S1283" s="2">
        <v>42101</v>
      </c>
      <c r="T1283" s="2">
        <v>42106</v>
      </c>
      <c r="U1283" s="1">
        <v>-29.898399999999999</v>
      </c>
      <c r="V1283" s="1">
        <v>11</v>
      </c>
      <c r="W1283" s="45">
        <v>68.459999999999994</v>
      </c>
      <c r="X1283" s="1">
        <v>5509</v>
      </c>
      <c r="Y1283" s="1">
        <f>DataSheet!$E1078-DataSheet!$D1078</f>
        <v>4.2600000000000007</v>
      </c>
      <c r="Z1283" s="1" t="str">
        <f>_xlfn.IFS(DataSheet!$O1078="Central","Chris",DataSheet!$O1078="East","Erin",DataSheet!$O1078="South","Sam",DataSheet!$O1078="West","William")</f>
        <v>Sam</v>
      </c>
    </row>
    <row r="1284" spans="1:26" ht="15" x14ac:dyDescent="0.25">
      <c r="A1284" s="1">
        <v>272</v>
      </c>
      <c r="B1284" s="1" t="s">
        <v>2055</v>
      </c>
      <c r="C1284" s="1" t="s">
        <v>49</v>
      </c>
      <c r="D1284" s="1">
        <v>0.03</v>
      </c>
      <c r="E1284" s="1">
        <v>40.89</v>
      </c>
      <c r="F1284" s="1">
        <v>18.98</v>
      </c>
      <c r="G1284" s="1" t="s">
        <v>40</v>
      </c>
      <c r="H1284" s="1" t="s">
        <v>73</v>
      </c>
      <c r="I1284" s="1" t="s">
        <v>30</v>
      </c>
      <c r="J1284" s="1" t="s">
        <v>128</v>
      </c>
      <c r="K1284" s="1" t="s">
        <v>75</v>
      </c>
      <c r="L1284" s="1" t="s">
        <v>2054</v>
      </c>
      <c r="M1284" s="1">
        <v>0.56999999999999995</v>
      </c>
      <c r="N1284" s="1" t="s">
        <v>34</v>
      </c>
      <c r="O1284" s="1" t="s">
        <v>35</v>
      </c>
      <c r="P1284" s="1" t="s">
        <v>99</v>
      </c>
      <c r="Q1284" s="1" t="s">
        <v>675</v>
      </c>
      <c r="R1284" s="1">
        <v>28204</v>
      </c>
      <c r="S1284" s="2">
        <v>42101</v>
      </c>
      <c r="T1284" s="2">
        <v>42108</v>
      </c>
      <c r="U1284" s="1">
        <v>52.916600000000003</v>
      </c>
      <c r="V1284" s="1">
        <v>21</v>
      </c>
      <c r="W1284" s="45">
        <v>885.23</v>
      </c>
      <c r="X1284" s="1">
        <v>5509</v>
      </c>
      <c r="Y1284" s="1">
        <f>DataSheet!$E1079-DataSheet!$D1079</f>
        <v>2.79</v>
      </c>
      <c r="Z1284" s="1" t="str">
        <f>_xlfn.IFS(DataSheet!$O1079="Central","Chris",DataSheet!$O1079="East","Erin",DataSheet!$O1079="South","Sam",DataSheet!$O1079="West","William")</f>
        <v>Sam</v>
      </c>
    </row>
    <row r="1285" spans="1:26" ht="15" x14ac:dyDescent="0.25">
      <c r="A1285" s="1">
        <v>2539</v>
      </c>
      <c r="B1285" s="1" t="s">
        <v>2068</v>
      </c>
      <c r="C1285" s="1" t="s">
        <v>72</v>
      </c>
      <c r="D1285" s="1">
        <v>0.08</v>
      </c>
      <c r="E1285" s="1">
        <v>12.53</v>
      </c>
      <c r="F1285" s="1">
        <v>0.5</v>
      </c>
      <c r="G1285" s="1" t="s">
        <v>40</v>
      </c>
      <c r="H1285" s="1" t="s">
        <v>73</v>
      </c>
      <c r="I1285" s="1" t="s">
        <v>50</v>
      </c>
      <c r="J1285" s="1" t="s">
        <v>154</v>
      </c>
      <c r="K1285" s="1" t="s">
        <v>75</v>
      </c>
      <c r="L1285" s="1" t="s">
        <v>2069</v>
      </c>
      <c r="M1285" s="1">
        <v>0.38</v>
      </c>
      <c r="N1285" s="1" t="s">
        <v>34</v>
      </c>
      <c r="O1285" s="1" t="s">
        <v>35</v>
      </c>
      <c r="P1285" s="1" t="s">
        <v>125</v>
      </c>
      <c r="Q1285" s="1" t="s">
        <v>2070</v>
      </c>
      <c r="R1285" s="1">
        <v>32789</v>
      </c>
      <c r="S1285" s="2">
        <v>42101</v>
      </c>
      <c r="T1285" s="2">
        <v>42102</v>
      </c>
      <c r="U1285" s="1">
        <v>215.71799999999999</v>
      </c>
      <c r="V1285" s="1">
        <v>5</v>
      </c>
      <c r="W1285" s="45">
        <v>61.1</v>
      </c>
      <c r="X1285" s="1">
        <v>91017</v>
      </c>
      <c r="Y1285" s="1">
        <f>DataSheet!$E1089-DataSheet!$D1089</f>
        <v>1.69</v>
      </c>
      <c r="Z1285" s="1" t="str">
        <f>_xlfn.IFS(DataSheet!$O1089="Central","Chris",DataSheet!$O1089="East","Erin",DataSheet!$O1089="South","Sam",DataSheet!$O1089="West","William")</f>
        <v>Sam</v>
      </c>
    </row>
    <row r="1286" spans="1:26" ht="15" x14ac:dyDescent="0.25">
      <c r="A1286" s="1">
        <v>2540</v>
      </c>
      <c r="B1286" s="1" t="s">
        <v>2071</v>
      </c>
      <c r="C1286" s="1" t="s">
        <v>72</v>
      </c>
      <c r="D1286" s="1">
        <v>0.02</v>
      </c>
      <c r="E1286" s="1">
        <v>178.47</v>
      </c>
      <c r="F1286" s="1">
        <v>19.989999999999998</v>
      </c>
      <c r="G1286" s="1" t="s">
        <v>40</v>
      </c>
      <c r="H1286" s="1" t="s">
        <v>73</v>
      </c>
      <c r="I1286" s="1" t="s">
        <v>50</v>
      </c>
      <c r="J1286" s="1" t="s">
        <v>80</v>
      </c>
      <c r="K1286" s="1" t="s">
        <v>75</v>
      </c>
      <c r="L1286" s="1" t="s">
        <v>1013</v>
      </c>
      <c r="M1286" s="1">
        <v>0.55000000000000004</v>
      </c>
      <c r="N1286" s="1" t="s">
        <v>34</v>
      </c>
      <c r="O1286" s="1" t="s">
        <v>35</v>
      </c>
      <c r="P1286" s="1" t="s">
        <v>125</v>
      </c>
      <c r="Q1286" s="1" t="s">
        <v>2072</v>
      </c>
      <c r="R1286" s="1">
        <v>32708</v>
      </c>
      <c r="S1286" s="2">
        <v>42101</v>
      </c>
      <c r="T1286" s="2">
        <v>42102</v>
      </c>
      <c r="U1286" s="1">
        <v>106.98480000000001</v>
      </c>
      <c r="V1286" s="1">
        <v>1</v>
      </c>
      <c r="W1286" s="45">
        <v>193.81</v>
      </c>
      <c r="X1286" s="1">
        <v>91017</v>
      </c>
      <c r="Y1286" s="1">
        <f>DataSheet!$E1090-DataSheet!$D1090</f>
        <v>28.39</v>
      </c>
      <c r="Z1286" s="1" t="str">
        <f>_xlfn.IFS(DataSheet!$O1090="Central","Chris",DataSheet!$O1090="East","Erin",DataSheet!$O1090="South","Sam",DataSheet!$O1090="West","William")</f>
        <v>Sam</v>
      </c>
    </row>
    <row r="1287" spans="1:26" ht="15" x14ac:dyDescent="0.25">
      <c r="A1287" s="1">
        <v>2655</v>
      </c>
      <c r="B1287" s="1" t="s">
        <v>2078</v>
      </c>
      <c r="C1287" s="1" t="s">
        <v>27</v>
      </c>
      <c r="D1287" s="1">
        <v>7.0000000000000007E-2</v>
      </c>
      <c r="E1287" s="1">
        <v>2.94</v>
      </c>
      <c r="F1287" s="1">
        <v>0.81</v>
      </c>
      <c r="G1287" s="1" t="s">
        <v>40</v>
      </c>
      <c r="H1287" s="1" t="s">
        <v>96</v>
      </c>
      <c r="I1287" s="1" t="s">
        <v>50</v>
      </c>
      <c r="J1287" s="1" t="s">
        <v>51</v>
      </c>
      <c r="K1287" s="1" t="s">
        <v>52</v>
      </c>
      <c r="L1287" s="1" t="s">
        <v>2079</v>
      </c>
      <c r="M1287" s="1">
        <v>0.4</v>
      </c>
      <c r="N1287" s="1" t="s">
        <v>34</v>
      </c>
      <c r="O1287" s="1" t="s">
        <v>35</v>
      </c>
      <c r="P1287" s="1" t="s">
        <v>77</v>
      </c>
      <c r="Q1287" s="1" t="s">
        <v>363</v>
      </c>
      <c r="R1287" s="1">
        <v>30318</v>
      </c>
      <c r="S1287" s="2">
        <v>42102</v>
      </c>
      <c r="T1287" s="2">
        <v>42103</v>
      </c>
      <c r="U1287" s="1">
        <v>-93.927400000000006</v>
      </c>
      <c r="V1287" s="1">
        <v>10</v>
      </c>
      <c r="W1287" s="45">
        <v>29.88</v>
      </c>
      <c r="X1287" s="1">
        <v>86064</v>
      </c>
      <c r="Y1287" s="1">
        <f>DataSheet!$E1093-DataSheet!$D1093</f>
        <v>11.56</v>
      </c>
      <c r="Z1287" s="1" t="str">
        <f>_xlfn.IFS(DataSheet!$O1093="Central","Chris",DataSheet!$O1093="East","Erin",DataSheet!$O1093="South","Sam",DataSheet!$O1093="West","William")</f>
        <v>Sam</v>
      </c>
    </row>
    <row r="1288" spans="1:26" ht="15" x14ac:dyDescent="0.25">
      <c r="A1288" s="1">
        <v>1018</v>
      </c>
      <c r="B1288" s="1" t="s">
        <v>2084</v>
      </c>
      <c r="C1288" s="1" t="s">
        <v>118</v>
      </c>
      <c r="D1288" s="1">
        <v>0.05</v>
      </c>
      <c r="E1288" s="1">
        <v>35.89</v>
      </c>
      <c r="F1288" s="1">
        <v>14.72</v>
      </c>
      <c r="G1288" s="1" t="s">
        <v>40</v>
      </c>
      <c r="H1288" s="1" t="s">
        <v>73</v>
      </c>
      <c r="I1288" s="1" t="s">
        <v>50</v>
      </c>
      <c r="J1288" s="1" t="s">
        <v>347</v>
      </c>
      <c r="K1288" s="1" t="s">
        <v>75</v>
      </c>
      <c r="L1288" s="1" t="s">
        <v>2085</v>
      </c>
      <c r="M1288" s="1">
        <v>0.4</v>
      </c>
      <c r="N1288" s="1" t="s">
        <v>34</v>
      </c>
      <c r="O1288" s="1" t="s">
        <v>35</v>
      </c>
      <c r="P1288" s="1" t="s">
        <v>99</v>
      </c>
      <c r="Q1288" s="1" t="s">
        <v>2086</v>
      </c>
      <c r="R1288" s="1">
        <v>27511</v>
      </c>
      <c r="S1288" s="2">
        <v>42102</v>
      </c>
      <c r="T1288" s="2">
        <v>42103</v>
      </c>
      <c r="U1288" s="1">
        <v>22.866</v>
      </c>
      <c r="V1288" s="1">
        <v>19</v>
      </c>
      <c r="W1288" s="45">
        <v>680.39</v>
      </c>
      <c r="X1288" s="1">
        <v>88391</v>
      </c>
      <c r="Y1288" s="1">
        <f>DataSheet!$E1096-DataSheet!$D1096</f>
        <v>2036.41</v>
      </c>
      <c r="Z1288" s="1" t="str">
        <f>_xlfn.IFS(DataSheet!$O1096="Central","Chris",DataSheet!$O1096="East","Erin",DataSheet!$O1096="South","Sam",DataSheet!$O1096="West","William")</f>
        <v>Sam</v>
      </c>
    </row>
    <row r="1289" spans="1:26" ht="15" x14ac:dyDescent="0.25">
      <c r="A1289" s="1">
        <v>1018</v>
      </c>
      <c r="B1289" s="1" t="s">
        <v>2084</v>
      </c>
      <c r="C1289" s="1" t="s">
        <v>118</v>
      </c>
      <c r="D1289" s="1">
        <v>0</v>
      </c>
      <c r="E1289" s="1">
        <v>11.48</v>
      </c>
      <c r="F1289" s="1">
        <v>5.43</v>
      </c>
      <c r="G1289" s="1" t="s">
        <v>40</v>
      </c>
      <c r="H1289" s="1" t="s">
        <v>73</v>
      </c>
      <c r="I1289" s="1" t="s">
        <v>50</v>
      </c>
      <c r="J1289" s="1" t="s">
        <v>90</v>
      </c>
      <c r="K1289" s="1" t="s">
        <v>75</v>
      </c>
      <c r="L1289" s="1" t="s">
        <v>2087</v>
      </c>
      <c r="M1289" s="1">
        <v>0.36</v>
      </c>
      <c r="N1289" s="1" t="s">
        <v>34</v>
      </c>
      <c r="O1289" s="1" t="s">
        <v>35</v>
      </c>
      <c r="P1289" s="1" t="s">
        <v>99</v>
      </c>
      <c r="Q1289" s="1" t="s">
        <v>2086</v>
      </c>
      <c r="R1289" s="1">
        <v>27511</v>
      </c>
      <c r="S1289" s="2">
        <v>42102</v>
      </c>
      <c r="T1289" s="2">
        <v>42102</v>
      </c>
      <c r="U1289" s="1">
        <v>115.72799999999999</v>
      </c>
      <c r="V1289" s="1">
        <v>6</v>
      </c>
      <c r="W1289" s="45">
        <v>75.52</v>
      </c>
      <c r="X1289" s="1">
        <v>88391</v>
      </c>
      <c r="Y1289" s="1">
        <f>DataSheet!$E1097-DataSheet!$D1097</f>
        <v>6.23</v>
      </c>
      <c r="Z1289" s="1" t="str">
        <f>_xlfn.IFS(DataSheet!$O1097="Central","Chris",DataSheet!$O1097="East","Erin",DataSheet!$O1097="South","Sam",DataSheet!$O1097="West","William")</f>
        <v>Sam</v>
      </c>
    </row>
    <row r="1290" spans="1:26" ht="15" x14ac:dyDescent="0.25">
      <c r="A1290" s="1">
        <v>123</v>
      </c>
      <c r="B1290" s="1" t="s">
        <v>2094</v>
      </c>
      <c r="C1290" s="1" t="s">
        <v>27</v>
      </c>
      <c r="D1290" s="1">
        <v>0.06</v>
      </c>
      <c r="E1290" s="1">
        <v>8.57</v>
      </c>
      <c r="F1290" s="1">
        <v>6.14</v>
      </c>
      <c r="G1290" s="1" t="s">
        <v>40</v>
      </c>
      <c r="H1290" s="1" t="s">
        <v>73</v>
      </c>
      <c r="I1290" s="1" t="s">
        <v>50</v>
      </c>
      <c r="J1290" s="1" t="s">
        <v>570</v>
      </c>
      <c r="K1290" s="1" t="s">
        <v>44</v>
      </c>
      <c r="L1290" s="1" t="s">
        <v>2095</v>
      </c>
      <c r="M1290" s="1">
        <v>0.59</v>
      </c>
      <c r="N1290" s="1" t="s">
        <v>34</v>
      </c>
      <c r="O1290" s="1" t="s">
        <v>35</v>
      </c>
      <c r="P1290" s="1" t="s">
        <v>244</v>
      </c>
      <c r="Q1290" s="1" t="s">
        <v>2096</v>
      </c>
      <c r="R1290" s="1">
        <v>22102</v>
      </c>
      <c r="S1290" s="2">
        <v>42103</v>
      </c>
      <c r="T1290" s="2">
        <v>42104</v>
      </c>
      <c r="U1290" s="1">
        <v>105.678</v>
      </c>
      <c r="V1290" s="1">
        <v>11</v>
      </c>
      <c r="W1290" s="45">
        <v>94.97</v>
      </c>
      <c r="X1290" s="1">
        <v>90669</v>
      </c>
      <c r="Y1290" s="1">
        <f>DataSheet!$E1102-DataSheet!$D1102</f>
        <v>32.889999999999993</v>
      </c>
      <c r="Z1290" s="1" t="str">
        <f>_xlfn.IFS(DataSheet!$O1102="Central","Chris",DataSheet!$O1102="East","Erin",DataSheet!$O1102="South","Sam",DataSheet!$O1102="West","William")</f>
        <v>Sam</v>
      </c>
    </row>
    <row r="1291" spans="1:26" ht="15" x14ac:dyDescent="0.25">
      <c r="A1291" s="1">
        <v>1178</v>
      </c>
      <c r="B1291" s="1" t="s">
        <v>2101</v>
      </c>
      <c r="C1291" s="1" t="s">
        <v>39</v>
      </c>
      <c r="D1291" s="1">
        <v>0.03</v>
      </c>
      <c r="E1291" s="1">
        <v>4.4800000000000004</v>
      </c>
      <c r="F1291" s="1">
        <v>49</v>
      </c>
      <c r="G1291" s="1" t="s">
        <v>40</v>
      </c>
      <c r="H1291" s="1" t="s">
        <v>41</v>
      </c>
      <c r="I1291" s="1" t="s">
        <v>50</v>
      </c>
      <c r="J1291" s="1" t="s">
        <v>97</v>
      </c>
      <c r="K1291" s="1" t="s">
        <v>66</v>
      </c>
      <c r="L1291" s="1" t="s">
        <v>470</v>
      </c>
      <c r="M1291" s="1">
        <v>0.6</v>
      </c>
      <c r="N1291" s="1" t="s">
        <v>34</v>
      </c>
      <c r="O1291" s="1" t="s">
        <v>35</v>
      </c>
      <c r="P1291" s="1" t="s">
        <v>125</v>
      </c>
      <c r="Q1291" s="1" t="s">
        <v>2102</v>
      </c>
      <c r="R1291" s="1">
        <v>32701</v>
      </c>
      <c r="S1291" s="2">
        <v>42103</v>
      </c>
      <c r="T1291" s="2">
        <v>42105</v>
      </c>
      <c r="U1291" s="1">
        <v>64.266000000000005</v>
      </c>
      <c r="V1291" s="1">
        <v>2</v>
      </c>
      <c r="W1291" s="45">
        <v>21.46</v>
      </c>
      <c r="X1291" s="1">
        <v>89787</v>
      </c>
      <c r="Y1291" s="1">
        <f>DataSheet!$E1106-DataSheet!$D1106</f>
        <v>92.210000000000008</v>
      </c>
      <c r="Z1291" s="1" t="str">
        <f>_xlfn.IFS(DataSheet!$O1106="Central","Chris",DataSheet!$O1106="East","Erin",DataSheet!$O1106="South","Sam",DataSheet!$O1106="West","William")</f>
        <v>Sam</v>
      </c>
    </row>
    <row r="1292" spans="1:26" ht="15" x14ac:dyDescent="0.25">
      <c r="A1292" s="1">
        <v>1178</v>
      </c>
      <c r="B1292" s="1" t="s">
        <v>2101</v>
      </c>
      <c r="C1292" s="1" t="s">
        <v>39</v>
      </c>
      <c r="D1292" s="1">
        <v>0.06</v>
      </c>
      <c r="E1292" s="1">
        <v>350.99</v>
      </c>
      <c r="F1292" s="1">
        <v>39</v>
      </c>
      <c r="G1292" s="1" t="s">
        <v>28</v>
      </c>
      <c r="H1292" s="1" t="s">
        <v>41</v>
      </c>
      <c r="I1292" s="1" t="s">
        <v>30</v>
      </c>
      <c r="J1292" s="1" t="s">
        <v>111</v>
      </c>
      <c r="K1292" s="1" t="s">
        <v>59</v>
      </c>
      <c r="L1292" s="1" t="s">
        <v>440</v>
      </c>
      <c r="M1292" s="1">
        <v>0.55000000000000004</v>
      </c>
      <c r="N1292" s="1" t="s">
        <v>34</v>
      </c>
      <c r="O1292" s="1" t="s">
        <v>35</v>
      </c>
      <c r="P1292" s="1" t="s">
        <v>125</v>
      </c>
      <c r="Q1292" s="1" t="s">
        <v>2102</v>
      </c>
      <c r="R1292" s="1">
        <v>32701</v>
      </c>
      <c r="S1292" s="2">
        <v>42103</v>
      </c>
      <c r="T1292" s="2">
        <v>42105</v>
      </c>
      <c r="U1292" s="1">
        <v>-302.61559999999997</v>
      </c>
      <c r="V1292" s="1">
        <v>10</v>
      </c>
      <c r="W1292" s="45">
        <v>3506.78</v>
      </c>
      <c r="X1292" s="1">
        <v>89787</v>
      </c>
      <c r="Y1292" s="1">
        <f>DataSheet!$E1107-DataSheet!$D1107</f>
        <v>6.9200000000000008</v>
      </c>
      <c r="Z1292" s="1" t="str">
        <f>_xlfn.IFS(DataSheet!$O1107="Central","Chris",DataSheet!$O1107="East","Erin",DataSheet!$O1107="South","Sam",DataSheet!$O1107="West","William")</f>
        <v>Sam</v>
      </c>
    </row>
    <row r="1293" spans="1:26" ht="15" x14ac:dyDescent="0.25">
      <c r="A1293" s="1">
        <v>1178</v>
      </c>
      <c r="B1293" s="1" t="s">
        <v>2101</v>
      </c>
      <c r="C1293" s="1" t="s">
        <v>39</v>
      </c>
      <c r="D1293" s="1">
        <v>0.09</v>
      </c>
      <c r="E1293" s="1">
        <v>40.98</v>
      </c>
      <c r="F1293" s="1">
        <v>6.5</v>
      </c>
      <c r="G1293" s="1" t="s">
        <v>89</v>
      </c>
      <c r="H1293" s="1" t="s">
        <v>41</v>
      </c>
      <c r="I1293" s="1" t="s">
        <v>42</v>
      </c>
      <c r="J1293" s="1" t="s">
        <v>43</v>
      </c>
      <c r="K1293" s="1" t="s">
        <v>75</v>
      </c>
      <c r="L1293" s="1" t="s">
        <v>448</v>
      </c>
      <c r="M1293" s="1">
        <v>0.74</v>
      </c>
      <c r="N1293" s="1" t="s">
        <v>34</v>
      </c>
      <c r="O1293" s="1" t="s">
        <v>35</v>
      </c>
      <c r="P1293" s="1" t="s">
        <v>125</v>
      </c>
      <c r="Q1293" s="1" t="s">
        <v>2102</v>
      </c>
      <c r="R1293" s="1">
        <v>32701</v>
      </c>
      <c r="S1293" s="2">
        <v>42103</v>
      </c>
      <c r="T1293" s="2">
        <v>42105</v>
      </c>
      <c r="U1293" s="1">
        <v>5.6916000000000002</v>
      </c>
      <c r="V1293" s="1">
        <v>7</v>
      </c>
      <c r="W1293" s="45">
        <v>267.69</v>
      </c>
      <c r="X1293" s="1">
        <v>89787</v>
      </c>
      <c r="Y1293" s="1">
        <f>DataSheet!$E1108-DataSheet!$D1108</f>
        <v>2.8200000000000003</v>
      </c>
      <c r="Z1293" s="1" t="str">
        <f>_xlfn.IFS(DataSheet!$O1108="Central","Chris",DataSheet!$O1108="East","Erin",DataSheet!$O1108="South","Sam",DataSheet!$O1108="West","William")</f>
        <v>Sam</v>
      </c>
    </row>
    <row r="1294" spans="1:26" ht="15" x14ac:dyDescent="0.25">
      <c r="A1294" s="1">
        <v>2488</v>
      </c>
      <c r="B1294" s="1" t="s">
        <v>2105</v>
      </c>
      <c r="C1294" s="1" t="s">
        <v>39</v>
      </c>
      <c r="D1294" s="1">
        <v>0.08</v>
      </c>
      <c r="E1294" s="1">
        <v>4.91</v>
      </c>
      <c r="F1294" s="1">
        <v>0.5</v>
      </c>
      <c r="G1294" s="1" t="s">
        <v>40</v>
      </c>
      <c r="H1294" s="1" t="s">
        <v>41</v>
      </c>
      <c r="I1294" s="1" t="s">
        <v>50</v>
      </c>
      <c r="J1294" s="1" t="s">
        <v>154</v>
      </c>
      <c r="K1294" s="1" t="s">
        <v>75</v>
      </c>
      <c r="L1294" s="1" t="s">
        <v>975</v>
      </c>
      <c r="M1294" s="1">
        <v>0.36</v>
      </c>
      <c r="N1294" s="1" t="s">
        <v>34</v>
      </c>
      <c r="O1294" s="1" t="s">
        <v>35</v>
      </c>
      <c r="P1294" s="1" t="s">
        <v>46</v>
      </c>
      <c r="Q1294" s="1" t="s">
        <v>2106</v>
      </c>
      <c r="R1294" s="1">
        <v>72023</v>
      </c>
      <c r="S1294" s="2">
        <v>42103</v>
      </c>
      <c r="T1294" s="2">
        <v>42103</v>
      </c>
      <c r="U1294" s="1">
        <v>12.726000000000001</v>
      </c>
      <c r="V1294" s="1">
        <v>9</v>
      </c>
      <c r="W1294" s="45">
        <v>42.69</v>
      </c>
      <c r="X1294" s="1">
        <v>86887</v>
      </c>
      <c r="Y1294" s="1">
        <f>DataSheet!$E1112-DataSheet!$D1112</f>
        <v>150.89999999999998</v>
      </c>
      <c r="Z1294" s="1" t="str">
        <f>_xlfn.IFS(DataSheet!$O1112="Central","Chris",DataSheet!$O1112="East","Erin",DataSheet!$O1112="South","Sam",DataSheet!$O1112="West","William")</f>
        <v>Sam</v>
      </c>
    </row>
    <row r="1295" spans="1:26" ht="15" x14ac:dyDescent="0.25">
      <c r="A1295" s="1">
        <v>2488</v>
      </c>
      <c r="B1295" s="1" t="s">
        <v>2105</v>
      </c>
      <c r="C1295" s="1" t="s">
        <v>39</v>
      </c>
      <c r="D1295" s="1">
        <v>0.02</v>
      </c>
      <c r="E1295" s="1">
        <v>28.15</v>
      </c>
      <c r="F1295" s="1">
        <v>6.17</v>
      </c>
      <c r="G1295" s="1" t="s">
        <v>40</v>
      </c>
      <c r="H1295" s="1" t="s">
        <v>41</v>
      </c>
      <c r="I1295" s="1" t="s">
        <v>50</v>
      </c>
      <c r="J1295" s="1" t="s">
        <v>51</v>
      </c>
      <c r="K1295" s="1" t="s">
        <v>44</v>
      </c>
      <c r="L1295" s="1" t="s">
        <v>621</v>
      </c>
      <c r="M1295" s="1">
        <v>0.55000000000000004</v>
      </c>
      <c r="N1295" s="1" t="s">
        <v>34</v>
      </c>
      <c r="O1295" s="1" t="s">
        <v>35</v>
      </c>
      <c r="P1295" s="1" t="s">
        <v>46</v>
      </c>
      <c r="Q1295" s="1" t="s">
        <v>2106</v>
      </c>
      <c r="R1295" s="1">
        <v>72023</v>
      </c>
      <c r="S1295" s="2">
        <v>42103</v>
      </c>
      <c r="T1295" s="2">
        <v>42104</v>
      </c>
      <c r="U1295" s="1">
        <v>160.8066</v>
      </c>
      <c r="V1295" s="1">
        <v>11</v>
      </c>
      <c r="W1295" s="45">
        <v>327.41000000000003</v>
      </c>
      <c r="X1295" s="1">
        <v>86887</v>
      </c>
      <c r="Y1295" s="1">
        <f>DataSheet!$E1113-DataSheet!$D1113</f>
        <v>25.95</v>
      </c>
      <c r="Z1295" s="1" t="str">
        <f>_xlfn.IFS(DataSheet!$O1113="Central","Chris",DataSheet!$O1113="East","Erin",DataSheet!$O1113="South","Sam",DataSheet!$O1113="West","William")</f>
        <v>Sam</v>
      </c>
    </row>
    <row r="1296" spans="1:26" ht="15" x14ac:dyDescent="0.25">
      <c r="A1296" s="1">
        <v>1634</v>
      </c>
      <c r="B1296" s="1" t="s">
        <v>2116</v>
      </c>
      <c r="C1296" s="1" t="s">
        <v>72</v>
      </c>
      <c r="D1296" s="1">
        <v>0.08</v>
      </c>
      <c r="E1296" s="1">
        <v>100.97</v>
      </c>
      <c r="F1296" s="1">
        <v>14</v>
      </c>
      <c r="G1296" s="1" t="s">
        <v>28</v>
      </c>
      <c r="H1296" s="1" t="s">
        <v>73</v>
      </c>
      <c r="I1296" s="1" t="s">
        <v>42</v>
      </c>
      <c r="J1296" s="1" t="s">
        <v>58</v>
      </c>
      <c r="K1296" s="1" t="s">
        <v>59</v>
      </c>
      <c r="L1296" s="1" t="s">
        <v>2117</v>
      </c>
      <c r="M1296" s="1">
        <v>0.37</v>
      </c>
      <c r="N1296" s="1" t="s">
        <v>34</v>
      </c>
      <c r="O1296" s="1" t="s">
        <v>35</v>
      </c>
      <c r="P1296" s="1" t="s">
        <v>36</v>
      </c>
      <c r="Q1296" s="1" t="s">
        <v>2118</v>
      </c>
      <c r="R1296" s="1">
        <v>39212</v>
      </c>
      <c r="S1296" s="2">
        <v>42103</v>
      </c>
      <c r="T1296" s="2">
        <v>42104</v>
      </c>
      <c r="U1296" s="1">
        <v>-73.494119999999995</v>
      </c>
      <c r="V1296" s="1">
        <v>15</v>
      </c>
      <c r="W1296" s="45">
        <v>1483.16</v>
      </c>
      <c r="X1296" s="1">
        <v>90532</v>
      </c>
      <c r="Y1296" s="1">
        <f>DataSheet!$E1123-DataSheet!$D1123</f>
        <v>125.92999999999999</v>
      </c>
      <c r="Z1296" s="1" t="str">
        <f>_xlfn.IFS(DataSheet!$O1123="Central","Chris",DataSheet!$O1123="East","Erin",DataSheet!$O1123="South","Sam",DataSheet!$O1123="West","William")</f>
        <v>Sam</v>
      </c>
    </row>
    <row r="1297" spans="1:26" ht="15" x14ac:dyDescent="0.25">
      <c r="A1297" s="1">
        <v>2847</v>
      </c>
      <c r="B1297" s="1" t="s">
        <v>2119</v>
      </c>
      <c r="C1297" s="1" t="s">
        <v>72</v>
      </c>
      <c r="D1297" s="1">
        <v>0.04</v>
      </c>
      <c r="E1297" s="1">
        <v>90.48</v>
      </c>
      <c r="F1297" s="1">
        <v>19.989999999999998</v>
      </c>
      <c r="G1297" s="1" t="s">
        <v>40</v>
      </c>
      <c r="H1297" s="1" t="s">
        <v>96</v>
      </c>
      <c r="I1297" s="1" t="s">
        <v>50</v>
      </c>
      <c r="J1297" s="1" t="s">
        <v>347</v>
      </c>
      <c r="K1297" s="1" t="s">
        <v>75</v>
      </c>
      <c r="L1297" s="1" t="s">
        <v>504</v>
      </c>
      <c r="M1297" s="1">
        <v>0.4</v>
      </c>
      <c r="N1297" s="1" t="s">
        <v>34</v>
      </c>
      <c r="O1297" s="1" t="s">
        <v>35</v>
      </c>
      <c r="P1297" s="1" t="s">
        <v>402</v>
      </c>
      <c r="Q1297" s="1" t="s">
        <v>2120</v>
      </c>
      <c r="R1297" s="1">
        <v>38017</v>
      </c>
      <c r="S1297" s="2">
        <v>42103</v>
      </c>
      <c r="T1297" s="2">
        <v>42105</v>
      </c>
      <c r="U1297" s="1">
        <v>55.555199999999999</v>
      </c>
      <c r="V1297" s="1">
        <v>3</v>
      </c>
      <c r="W1297" s="45">
        <v>268.64</v>
      </c>
      <c r="X1297" s="1">
        <v>85928</v>
      </c>
      <c r="Y1297" s="1">
        <f>DataSheet!$E1126-DataSheet!$D1126</f>
        <v>2.1100000000000003</v>
      </c>
      <c r="Z1297" s="1" t="str">
        <f>_xlfn.IFS(DataSheet!$O1126="Central","Chris",DataSheet!$O1126="East","Erin",DataSheet!$O1126="South","Sam",DataSheet!$O1126="West","William")</f>
        <v>Sam</v>
      </c>
    </row>
    <row r="1298" spans="1:26" ht="15" x14ac:dyDescent="0.25">
      <c r="A1298" s="1">
        <v>2847</v>
      </c>
      <c r="B1298" s="1" t="s">
        <v>2119</v>
      </c>
      <c r="C1298" s="1" t="s">
        <v>72</v>
      </c>
      <c r="D1298" s="1">
        <v>0.02</v>
      </c>
      <c r="E1298" s="1">
        <v>9.77</v>
      </c>
      <c r="F1298" s="1">
        <v>6.02</v>
      </c>
      <c r="G1298" s="1" t="s">
        <v>40</v>
      </c>
      <c r="H1298" s="1" t="s">
        <v>96</v>
      </c>
      <c r="I1298" s="1" t="s">
        <v>30</v>
      </c>
      <c r="J1298" s="1" t="s">
        <v>128</v>
      </c>
      <c r="K1298" s="1" t="s">
        <v>146</v>
      </c>
      <c r="L1298" s="1" t="s">
        <v>2121</v>
      </c>
      <c r="M1298" s="1">
        <v>0.48</v>
      </c>
      <c r="N1298" s="1" t="s">
        <v>34</v>
      </c>
      <c r="O1298" s="1" t="s">
        <v>35</v>
      </c>
      <c r="P1298" s="1" t="s">
        <v>402</v>
      </c>
      <c r="Q1298" s="1" t="s">
        <v>2120</v>
      </c>
      <c r="R1298" s="1">
        <v>38017</v>
      </c>
      <c r="S1298" s="2">
        <v>42103</v>
      </c>
      <c r="T1298" s="2">
        <v>42104</v>
      </c>
      <c r="U1298" s="1">
        <v>-535.33199999999999</v>
      </c>
      <c r="V1298" s="1">
        <v>9</v>
      </c>
      <c r="W1298" s="45">
        <v>87.68</v>
      </c>
      <c r="X1298" s="1">
        <v>85928</v>
      </c>
      <c r="Y1298" s="1">
        <f>DataSheet!$E1127-DataSheet!$D1127</f>
        <v>6.45</v>
      </c>
      <c r="Z1298" s="1" t="str">
        <f>_xlfn.IFS(DataSheet!$O1127="Central","Chris",DataSheet!$O1127="East","Erin",DataSheet!$O1127="South","Sam",DataSheet!$O1127="West","William")</f>
        <v>Sam</v>
      </c>
    </row>
    <row r="1299" spans="1:26" ht="15" x14ac:dyDescent="0.25">
      <c r="A1299" s="1">
        <v>2847</v>
      </c>
      <c r="B1299" s="1" t="s">
        <v>2119</v>
      </c>
      <c r="C1299" s="1" t="s">
        <v>72</v>
      </c>
      <c r="D1299" s="1">
        <v>0.09</v>
      </c>
      <c r="E1299" s="1">
        <v>34.99</v>
      </c>
      <c r="F1299" s="1">
        <v>7.73</v>
      </c>
      <c r="G1299" s="1" t="s">
        <v>40</v>
      </c>
      <c r="H1299" s="1" t="s">
        <v>96</v>
      </c>
      <c r="I1299" s="1" t="s">
        <v>50</v>
      </c>
      <c r="J1299" s="1" t="s">
        <v>51</v>
      </c>
      <c r="K1299" s="1" t="s">
        <v>75</v>
      </c>
      <c r="L1299" s="1" t="s">
        <v>1306</v>
      </c>
      <c r="M1299" s="1">
        <v>0.59</v>
      </c>
      <c r="N1299" s="1" t="s">
        <v>34</v>
      </c>
      <c r="O1299" s="1" t="s">
        <v>35</v>
      </c>
      <c r="P1299" s="1" t="s">
        <v>402</v>
      </c>
      <c r="Q1299" s="1" t="s">
        <v>2120</v>
      </c>
      <c r="R1299" s="1">
        <v>38017</v>
      </c>
      <c r="S1299" s="2">
        <v>42103</v>
      </c>
      <c r="T1299" s="2">
        <v>42105</v>
      </c>
      <c r="U1299" s="1">
        <v>-208.72040000000001</v>
      </c>
      <c r="V1299" s="1">
        <v>1</v>
      </c>
      <c r="W1299" s="45">
        <v>37.619999999999997</v>
      </c>
      <c r="X1299" s="1">
        <v>85928</v>
      </c>
      <c r="Y1299" s="1">
        <f>DataSheet!$E1128-DataSheet!$D1128</f>
        <v>145.97</v>
      </c>
      <c r="Z1299" s="1" t="str">
        <f>_xlfn.IFS(DataSheet!$O1128="Central","Chris",DataSheet!$O1128="East","Erin",DataSheet!$O1128="South","Sam",DataSheet!$O1128="West","William")</f>
        <v>Sam</v>
      </c>
    </row>
    <row r="1300" spans="1:26" ht="15" x14ac:dyDescent="0.25">
      <c r="A1300" s="1">
        <v>2684</v>
      </c>
      <c r="B1300" s="1" t="s">
        <v>1209</v>
      </c>
      <c r="C1300" s="1" t="s">
        <v>49</v>
      </c>
      <c r="D1300" s="1">
        <v>7.0000000000000007E-2</v>
      </c>
      <c r="E1300" s="1">
        <v>4.97</v>
      </c>
      <c r="F1300" s="1">
        <v>5.71</v>
      </c>
      <c r="G1300" s="1" t="s">
        <v>40</v>
      </c>
      <c r="H1300" s="1" t="s">
        <v>29</v>
      </c>
      <c r="I1300" s="1" t="s">
        <v>30</v>
      </c>
      <c r="J1300" s="1" t="s">
        <v>128</v>
      </c>
      <c r="K1300" s="1" t="s">
        <v>146</v>
      </c>
      <c r="L1300" s="1" t="s">
        <v>2125</v>
      </c>
      <c r="M1300" s="1">
        <v>0.54</v>
      </c>
      <c r="N1300" s="1" t="s">
        <v>34</v>
      </c>
      <c r="O1300" s="1" t="s">
        <v>35</v>
      </c>
      <c r="P1300" s="1" t="s">
        <v>125</v>
      </c>
      <c r="Q1300" s="1" t="s">
        <v>1210</v>
      </c>
      <c r="R1300" s="1">
        <v>33952</v>
      </c>
      <c r="S1300" s="2">
        <v>42104</v>
      </c>
      <c r="T1300" s="2">
        <v>42109</v>
      </c>
      <c r="U1300" s="1">
        <v>-180.15199999999999</v>
      </c>
      <c r="V1300" s="1">
        <v>5</v>
      </c>
      <c r="W1300" s="45">
        <v>26.66</v>
      </c>
      <c r="X1300" s="1">
        <v>89148</v>
      </c>
      <c r="Y1300" s="1">
        <f>DataSheet!$E1132-DataSheet!$D1132</f>
        <v>7.28</v>
      </c>
      <c r="Z1300" s="1" t="str">
        <f>_xlfn.IFS(DataSheet!$O1132="Central","Chris",DataSheet!$O1132="East","Erin",DataSheet!$O1132="South","Sam",DataSheet!$O1132="West","William")</f>
        <v>Sam</v>
      </c>
    </row>
    <row r="1301" spans="1:26" ht="15" x14ac:dyDescent="0.25">
      <c r="A1301" s="1">
        <v>2684</v>
      </c>
      <c r="B1301" s="1" t="s">
        <v>1209</v>
      </c>
      <c r="C1301" s="1" t="s">
        <v>49</v>
      </c>
      <c r="D1301" s="1">
        <v>0.09</v>
      </c>
      <c r="E1301" s="1">
        <v>2.62</v>
      </c>
      <c r="F1301" s="1">
        <v>0.8</v>
      </c>
      <c r="G1301" s="1" t="s">
        <v>40</v>
      </c>
      <c r="H1301" s="1" t="s">
        <v>29</v>
      </c>
      <c r="I1301" s="1" t="s">
        <v>50</v>
      </c>
      <c r="J1301" s="1" t="s">
        <v>178</v>
      </c>
      <c r="K1301" s="1" t="s">
        <v>52</v>
      </c>
      <c r="L1301" s="1" t="s">
        <v>2126</v>
      </c>
      <c r="M1301" s="1">
        <v>0.39</v>
      </c>
      <c r="N1301" s="1" t="s">
        <v>34</v>
      </c>
      <c r="O1301" s="1" t="s">
        <v>35</v>
      </c>
      <c r="P1301" s="1" t="s">
        <v>125</v>
      </c>
      <c r="Q1301" s="1" t="s">
        <v>1210</v>
      </c>
      <c r="R1301" s="1">
        <v>33952</v>
      </c>
      <c r="S1301" s="2">
        <v>42104</v>
      </c>
      <c r="T1301" s="2">
        <v>42106</v>
      </c>
      <c r="U1301" s="1">
        <v>8.3879999999999999</v>
      </c>
      <c r="V1301" s="1">
        <v>12</v>
      </c>
      <c r="W1301" s="45">
        <v>29.55</v>
      </c>
      <c r="X1301" s="1">
        <v>89148</v>
      </c>
      <c r="Y1301" s="1">
        <f>DataSheet!$E1133-DataSheet!$D1133</f>
        <v>259.69</v>
      </c>
      <c r="Z1301" s="1" t="str">
        <f>_xlfn.IFS(DataSheet!$O1133="Central","Chris",DataSheet!$O1133="East","Erin",DataSheet!$O1133="South","Sam",DataSheet!$O1133="West","William")</f>
        <v>Sam</v>
      </c>
    </row>
    <row r="1302" spans="1:26" ht="15" x14ac:dyDescent="0.25">
      <c r="A1302" s="1">
        <v>2684</v>
      </c>
      <c r="B1302" s="1" t="s">
        <v>1209</v>
      </c>
      <c r="C1302" s="1" t="s">
        <v>49</v>
      </c>
      <c r="D1302" s="1">
        <v>0.03</v>
      </c>
      <c r="E1302" s="1">
        <v>65.989999999999995</v>
      </c>
      <c r="F1302" s="1">
        <v>8.8000000000000007</v>
      </c>
      <c r="G1302" s="1" t="s">
        <v>40</v>
      </c>
      <c r="H1302" s="1" t="s">
        <v>29</v>
      </c>
      <c r="I1302" s="1" t="s">
        <v>42</v>
      </c>
      <c r="J1302" s="1" t="s">
        <v>137</v>
      </c>
      <c r="K1302" s="1" t="s">
        <v>75</v>
      </c>
      <c r="L1302" s="1" t="s">
        <v>454</v>
      </c>
      <c r="M1302" s="1">
        <v>0.57999999999999996</v>
      </c>
      <c r="N1302" s="1" t="s">
        <v>34</v>
      </c>
      <c r="O1302" s="1" t="s">
        <v>35</v>
      </c>
      <c r="P1302" s="1" t="s">
        <v>125</v>
      </c>
      <c r="Q1302" s="1" t="s">
        <v>1210</v>
      </c>
      <c r="R1302" s="1">
        <v>33952</v>
      </c>
      <c r="S1302" s="2">
        <v>42104</v>
      </c>
      <c r="T1302" s="2">
        <v>42104</v>
      </c>
      <c r="U1302" s="1">
        <v>9.9398999999999997</v>
      </c>
      <c r="V1302" s="1">
        <v>21</v>
      </c>
      <c r="W1302" s="45">
        <v>1237.4000000000001</v>
      </c>
      <c r="X1302" s="1">
        <v>89148</v>
      </c>
      <c r="Y1302" s="1">
        <f>DataSheet!$E1134-DataSheet!$D1134</f>
        <v>71.350000000000009</v>
      </c>
      <c r="Z1302" s="1" t="str">
        <f>_xlfn.IFS(DataSheet!$O1134="Central","Chris",DataSheet!$O1134="East","Erin",DataSheet!$O1134="South","Sam",DataSheet!$O1134="West","William")</f>
        <v>Sam</v>
      </c>
    </row>
    <row r="1303" spans="1:26" ht="15" x14ac:dyDescent="0.25">
      <c r="A1303" s="1">
        <v>1185</v>
      </c>
      <c r="B1303" s="1" t="s">
        <v>1784</v>
      </c>
      <c r="C1303" s="1" t="s">
        <v>72</v>
      </c>
      <c r="D1303" s="1">
        <v>0.08</v>
      </c>
      <c r="E1303" s="1">
        <v>11.7</v>
      </c>
      <c r="F1303" s="1">
        <v>6.96</v>
      </c>
      <c r="G1303" s="1" t="s">
        <v>40</v>
      </c>
      <c r="H1303" s="1" t="s">
        <v>41</v>
      </c>
      <c r="I1303" s="1" t="s">
        <v>50</v>
      </c>
      <c r="J1303" s="1" t="s">
        <v>97</v>
      </c>
      <c r="K1303" s="1" t="s">
        <v>146</v>
      </c>
      <c r="L1303" s="1" t="s">
        <v>762</v>
      </c>
      <c r="M1303" s="1">
        <v>0.5</v>
      </c>
      <c r="N1303" s="1" t="s">
        <v>34</v>
      </c>
      <c r="O1303" s="1" t="s">
        <v>35</v>
      </c>
      <c r="P1303" s="1" t="s">
        <v>166</v>
      </c>
      <c r="Q1303" s="1" t="s">
        <v>360</v>
      </c>
      <c r="R1303" s="1">
        <v>35756</v>
      </c>
      <c r="S1303" s="2">
        <v>42104</v>
      </c>
      <c r="T1303" s="2">
        <v>42107</v>
      </c>
      <c r="U1303" s="1">
        <v>28.565999999999999</v>
      </c>
      <c r="V1303" s="1">
        <v>8</v>
      </c>
      <c r="W1303" s="45">
        <v>87.8</v>
      </c>
      <c r="X1303" s="1">
        <v>85940</v>
      </c>
      <c r="Y1303" s="1">
        <f>DataSheet!$E1137-DataSheet!$D1137</f>
        <v>1.77</v>
      </c>
      <c r="Z1303" s="1" t="str">
        <f>_xlfn.IFS(DataSheet!$O1137="Central","Chris",DataSheet!$O1137="East","Erin",DataSheet!$O1137="South","Sam",DataSheet!$O1137="West","William")</f>
        <v>Sam</v>
      </c>
    </row>
    <row r="1304" spans="1:26" ht="15" x14ac:dyDescent="0.25">
      <c r="A1304" s="1">
        <v>1712</v>
      </c>
      <c r="B1304" s="1" t="s">
        <v>2139</v>
      </c>
      <c r="C1304" s="1" t="s">
        <v>49</v>
      </c>
      <c r="D1304" s="1">
        <v>0.03</v>
      </c>
      <c r="E1304" s="1">
        <v>11.66</v>
      </c>
      <c r="F1304" s="1">
        <v>7.95</v>
      </c>
      <c r="G1304" s="1" t="s">
        <v>40</v>
      </c>
      <c r="H1304" s="1" t="s">
        <v>96</v>
      </c>
      <c r="I1304" s="1" t="s">
        <v>50</v>
      </c>
      <c r="J1304" s="1" t="s">
        <v>51</v>
      </c>
      <c r="K1304" s="1" t="s">
        <v>44</v>
      </c>
      <c r="L1304" s="1" t="s">
        <v>2140</v>
      </c>
      <c r="M1304" s="1">
        <v>0.57999999999999996</v>
      </c>
      <c r="N1304" s="1" t="s">
        <v>34</v>
      </c>
      <c r="O1304" s="1" t="s">
        <v>35</v>
      </c>
      <c r="P1304" s="1" t="s">
        <v>77</v>
      </c>
      <c r="Q1304" s="1" t="s">
        <v>2141</v>
      </c>
      <c r="R1304" s="1">
        <v>30907</v>
      </c>
      <c r="S1304" s="2">
        <v>42105</v>
      </c>
      <c r="T1304" s="2">
        <v>42114</v>
      </c>
      <c r="U1304" s="1">
        <v>-31.094000000000001</v>
      </c>
      <c r="V1304" s="1">
        <v>22</v>
      </c>
      <c r="W1304" s="45">
        <v>267.32</v>
      </c>
      <c r="X1304" s="1">
        <v>87749</v>
      </c>
      <c r="Y1304" s="1">
        <f>DataSheet!$E1143-DataSheet!$D1143</f>
        <v>13.98</v>
      </c>
      <c r="Z1304" s="1" t="str">
        <f>_xlfn.IFS(DataSheet!$O1143="Central","Chris",DataSheet!$O1143="East","Erin",DataSheet!$O1143="South","Sam",DataSheet!$O1143="West","William")</f>
        <v>Sam</v>
      </c>
    </row>
    <row r="1305" spans="1:26" ht="15" x14ac:dyDescent="0.25">
      <c r="A1305" s="1">
        <v>3221</v>
      </c>
      <c r="B1305" s="1" t="s">
        <v>2155</v>
      </c>
      <c r="C1305" s="1" t="s">
        <v>72</v>
      </c>
      <c r="D1305" s="1">
        <v>0.03</v>
      </c>
      <c r="E1305" s="1">
        <v>6.68</v>
      </c>
      <c r="F1305" s="1">
        <v>1.5</v>
      </c>
      <c r="G1305" s="1" t="s">
        <v>40</v>
      </c>
      <c r="H1305" s="1" t="s">
        <v>96</v>
      </c>
      <c r="I1305" s="1" t="s">
        <v>50</v>
      </c>
      <c r="J1305" s="1" t="s">
        <v>51</v>
      </c>
      <c r="K1305" s="1" t="s">
        <v>52</v>
      </c>
      <c r="L1305" s="1" t="s">
        <v>1870</v>
      </c>
      <c r="M1305" s="1">
        <v>0.48</v>
      </c>
      <c r="N1305" s="1" t="s">
        <v>34</v>
      </c>
      <c r="O1305" s="1" t="s">
        <v>35</v>
      </c>
      <c r="P1305" s="1" t="s">
        <v>125</v>
      </c>
      <c r="Q1305" s="1" t="s">
        <v>2156</v>
      </c>
      <c r="R1305" s="1">
        <v>33322</v>
      </c>
      <c r="S1305" s="2">
        <v>42106</v>
      </c>
      <c r="T1305" s="2">
        <v>42107</v>
      </c>
      <c r="U1305" s="1">
        <v>-577.30399999999997</v>
      </c>
      <c r="V1305" s="1">
        <v>7</v>
      </c>
      <c r="W1305" s="45">
        <v>48.32</v>
      </c>
      <c r="X1305" s="1">
        <v>90815</v>
      </c>
      <c r="Y1305" s="1">
        <f>DataSheet!$E1150-DataSheet!$D1150</f>
        <v>90.91</v>
      </c>
      <c r="Z1305" s="1" t="str">
        <f>_xlfn.IFS(DataSheet!$O1150="Central","Chris",DataSheet!$O1150="East","Erin",DataSheet!$O1150="South","Sam",DataSheet!$O1150="West","William")</f>
        <v>Sam</v>
      </c>
    </row>
    <row r="1306" spans="1:26" ht="15" x14ac:dyDescent="0.25">
      <c r="A1306" s="1">
        <v>3169</v>
      </c>
      <c r="B1306" s="1" t="s">
        <v>2161</v>
      </c>
      <c r="C1306" s="1" t="s">
        <v>27</v>
      </c>
      <c r="D1306" s="1">
        <v>0.08</v>
      </c>
      <c r="E1306" s="1">
        <v>7.28</v>
      </c>
      <c r="F1306" s="1">
        <v>11.15</v>
      </c>
      <c r="G1306" s="1" t="s">
        <v>89</v>
      </c>
      <c r="H1306" s="1" t="s">
        <v>29</v>
      </c>
      <c r="I1306" s="1" t="s">
        <v>50</v>
      </c>
      <c r="J1306" s="1" t="s">
        <v>90</v>
      </c>
      <c r="K1306" s="1" t="s">
        <v>75</v>
      </c>
      <c r="L1306" s="1" t="s">
        <v>977</v>
      </c>
      <c r="M1306" s="1">
        <v>0.37</v>
      </c>
      <c r="N1306" s="1" t="s">
        <v>34</v>
      </c>
      <c r="O1306" s="1" t="s">
        <v>35</v>
      </c>
      <c r="P1306" s="1" t="s">
        <v>125</v>
      </c>
      <c r="Q1306" s="1" t="s">
        <v>2162</v>
      </c>
      <c r="R1306" s="1">
        <v>32127</v>
      </c>
      <c r="S1306" s="2">
        <v>42107</v>
      </c>
      <c r="T1306" s="2">
        <v>42108</v>
      </c>
      <c r="U1306" s="1">
        <v>-44.414999999999999</v>
      </c>
      <c r="V1306" s="1">
        <v>1</v>
      </c>
      <c r="W1306" s="45">
        <v>14.66</v>
      </c>
      <c r="X1306" s="1">
        <v>86490</v>
      </c>
      <c r="Y1306" s="1">
        <f>DataSheet!$E1154-DataSheet!$D1154</f>
        <v>16.93</v>
      </c>
      <c r="Z1306" s="1" t="str">
        <f>_xlfn.IFS(DataSheet!$O1154="Central","Chris",DataSheet!$O1154="East","Erin",DataSheet!$O1154="South","Sam",DataSheet!$O1154="West","William")</f>
        <v>Sam</v>
      </c>
    </row>
    <row r="1307" spans="1:26" ht="15" x14ac:dyDescent="0.25">
      <c r="A1307" s="1">
        <v>1559</v>
      </c>
      <c r="B1307" s="1" t="s">
        <v>2174</v>
      </c>
      <c r="C1307" s="1" t="s">
        <v>27</v>
      </c>
      <c r="D1307" s="1">
        <v>0.1</v>
      </c>
      <c r="E1307" s="1">
        <v>226.67</v>
      </c>
      <c r="F1307" s="1">
        <v>28.16</v>
      </c>
      <c r="G1307" s="1" t="s">
        <v>28</v>
      </c>
      <c r="H1307" s="1" t="s">
        <v>41</v>
      </c>
      <c r="I1307" s="1" t="s">
        <v>30</v>
      </c>
      <c r="J1307" s="1" t="s">
        <v>111</v>
      </c>
      <c r="K1307" s="1" t="s">
        <v>59</v>
      </c>
      <c r="L1307" s="1" t="s">
        <v>1378</v>
      </c>
      <c r="M1307" s="1">
        <v>0.59</v>
      </c>
      <c r="N1307" s="1" t="s">
        <v>34</v>
      </c>
      <c r="O1307" s="1" t="s">
        <v>35</v>
      </c>
      <c r="P1307" s="1" t="s">
        <v>244</v>
      </c>
      <c r="Q1307" s="1" t="s">
        <v>2175</v>
      </c>
      <c r="R1307" s="1">
        <v>24060</v>
      </c>
      <c r="S1307" s="2">
        <v>42109</v>
      </c>
      <c r="T1307" s="2">
        <v>42111</v>
      </c>
      <c r="U1307" s="1">
        <v>-390.76799999999997</v>
      </c>
      <c r="V1307" s="1">
        <v>5</v>
      </c>
      <c r="W1307" s="45">
        <v>1088.26</v>
      </c>
      <c r="X1307" s="1">
        <v>87424</v>
      </c>
      <c r="Y1307" s="1">
        <f>DataSheet!$E1161-DataSheet!$D1161</f>
        <v>18.88</v>
      </c>
      <c r="Z1307" s="1" t="str">
        <f>_xlfn.IFS(DataSheet!$O1161="Central","Chris",DataSheet!$O1161="East","Erin",DataSheet!$O1161="South","Sam",DataSheet!$O1161="West","William")</f>
        <v>Sam</v>
      </c>
    </row>
    <row r="1308" spans="1:26" ht="15" x14ac:dyDescent="0.25">
      <c r="A1308" s="1">
        <v>1632</v>
      </c>
      <c r="B1308" s="1" t="s">
        <v>523</v>
      </c>
      <c r="C1308" s="1" t="s">
        <v>39</v>
      </c>
      <c r="D1308" s="1">
        <v>0.02</v>
      </c>
      <c r="E1308" s="1">
        <v>25.99</v>
      </c>
      <c r="F1308" s="1">
        <v>5.37</v>
      </c>
      <c r="G1308" s="1" t="s">
        <v>40</v>
      </c>
      <c r="H1308" s="1" t="s">
        <v>73</v>
      </c>
      <c r="I1308" s="1" t="s">
        <v>50</v>
      </c>
      <c r="J1308" s="1" t="s">
        <v>51</v>
      </c>
      <c r="K1308" s="1" t="s">
        <v>75</v>
      </c>
      <c r="L1308" s="1" t="s">
        <v>1228</v>
      </c>
      <c r="M1308" s="1">
        <v>0.56000000000000005</v>
      </c>
      <c r="N1308" s="1" t="s">
        <v>34</v>
      </c>
      <c r="O1308" s="1" t="s">
        <v>35</v>
      </c>
      <c r="P1308" s="1" t="s">
        <v>36</v>
      </c>
      <c r="Q1308" s="1" t="s">
        <v>525</v>
      </c>
      <c r="R1308" s="1">
        <v>39401</v>
      </c>
      <c r="S1308" s="2">
        <v>42109</v>
      </c>
      <c r="T1308" s="2">
        <v>42111</v>
      </c>
      <c r="U1308" s="1">
        <v>-88.158000000000001</v>
      </c>
      <c r="V1308" s="1">
        <v>9</v>
      </c>
      <c r="W1308" s="45">
        <v>243.24</v>
      </c>
      <c r="X1308" s="1">
        <v>90533</v>
      </c>
      <c r="Y1308" s="1">
        <f>DataSheet!$E1162-DataSheet!$D1162</f>
        <v>47.919999999999995</v>
      </c>
      <c r="Z1308" s="1" t="str">
        <f>_xlfn.IFS(DataSheet!$O1162="Central","Chris",DataSheet!$O1162="East","Erin",DataSheet!$O1162="South","Sam",DataSheet!$O1162="West","William")</f>
        <v>Sam</v>
      </c>
    </row>
    <row r="1309" spans="1:26" ht="15" x14ac:dyDescent="0.25">
      <c r="A1309" s="1">
        <v>568</v>
      </c>
      <c r="B1309" s="1" t="s">
        <v>1484</v>
      </c>
      <c r="C1309" s="1" t="s">
        <v>72</v>
      </c>
      <c r="D1309" s="1">
        <v>0.09</v>
      </c>
      <c r="E1309" s="1">
        <v>70.97</v>
      </c>
      <c r="F1309" s="1">
        <v>3.5</v>
      </c>
      <c r="G1309" s="1" t="s">
        <v>40</v>
      </c>
      <c r="H1309" s="1" t="s">
        <v>41</v>
      </c>
      <c r="I1309" s="1" t="s">
        <v>50</v>
      </c>
      <c r="J1309" s="1" t="s">
        <v>97</v>
      </c>
      <c r="K1309" s="1" t="s">
        <v>75</v>
      </c>
      <c r="L1309" s="1" t="s">
        <v>2179</v>
      </c>
      <c r="M1309" s="1">
        <v>0.59</v>
      </c>
      <c r="N1309" s="1" t="s">
        <v>34</v>
      </c>
      <c r="O1309" s="1" t="s">
        <v>35</v>
      </c>
      <c r="P1309" s="1" t="s">
        <v>36</v>
      </c>
      <c r="Q1309" s="1" t="s">
        <v>1485</v>
      </c>
      <c r="R1309" s="1">
        <v>39701</v>
      </c>
      <c r="S1309" s="2">
        <v>42109</v>
      </c>
      <c r="T1309" s="2">
        <v>42109</v>
      </c>
      <c r="U1309" s="1">
        <v>-99.567999999999998</v>
      </c>
      <c r="V1309" s="1">
        <v>12</v>
      </c>
      <c r="W1309" s="45">
        <v>805.99</v>
      </c>
      <c r="X1309" s="1">
        <v>88880</v>
      </c>
      <c r="Y1309" s="1">
        <f>DataSheet!$E1166-DataSheet!$D1166</f>
        <v>10.66</v>
      </c>
      <c r="Z1309" s="1" t="str">
        <f>_xlfn.IFS(DataSheet!$O1166="Central","Chris",DataSheet!$O1166="East","Erin",DataSheet!$O1166="South","Sam",DataSheet!$O1166="West","William")</f>
        <v>Sam</v>
      </c>
    </row>
    <row r="1310" spans="1:26" ht="15" x14ac:dyDescent="0.25">
      <c r="A1310" s="1">
        <v>1916</v>
      </c>
      <c r="B1310" s="1" t="s">
        <v>1396</v>
      </c>
      <c r="C1310" s="1" t="s">
        <v>39</v>
      </c>
      <c r="D1310" s="1">
        <v>0.01</v>
      </c>
      <c r="E1310" s="1">
        <v>125.99</v>
      </c>
      <c r="F1310" s="1">
        <v>8.99</v>
      </c>
      <c r="G1310" s="1" t="s">
        <v>40</v>
      </c>
      <c r="H1310" s="1" t="s">
        <v>73</v>
      </c>
      <c r="I1310" s="1" t="s">
        <v>42</v>
      </c>
      <c r="J1310" s="1" t="s">
        <v>137</v>
      </c>
      <c r="K1310" s="1" t="s">
        <v>75</v>
      </c>
      <c r="L1310" s="1" t="s">
        <v>1656</v>
      </c>
      <c r="M1310" s="1">
        <v>0.55000000000000004</v>
      </c>
      <c r="N1310" s="1" t="s">
        <v>34</v>
      </c>
      <c r="O1310" s="1" t="s">
        <v>35</v>
      </c>
      <c r="P1310" s="1" t="s">
        <v>46</v>
      </c>
      <c r="Q1310" s="1" t="s">
        <v>1398</v>
      </c>
      <c r="R1310" s="1">
        <v>72209</v>
      </c>
      <c r="S1310" s="2">
        <v>42110</v>
      </c>
      <c r="T1310" s="2">
        <v>42112</v>
      </c>
      <c r="U1310" s="1">
        <v>-45.472000000000001</v>
      </c>
      <c r="V1310" s="1">
        <v>9</v>
      </c>
      <c r="W1310" s="45">
        <v>1011.44</v>
      </c>
      <c r="X1310" s="1">
        <v>85895</v>
      </c>
      <c r="Y1310" s="1">
        <f>DataSheet!$E1175-DataSheet!$D1175</f>
        <v>65.929999999999993</v>
      </c>
      <c r="Z1310" s="1" t="str">
        <f>_xlfn.IFS(DataSheet!$O1175="Central","Chris",DataSheet!$O1175="East","Erin",DataSheet!$O1175="South","Sam",DataSheet!$O1175="West","William")</f>
        <v>Sam</v>
      </c>
    </row>
    <row r="1311" spans="1:26" ht="15" x14ac:dyDescent="0.25">
      <c r="A1311" s="1">
        <v>1350</v>
      </c>
      <c r="B1311" s="1" t="s">
        <v>2189</v>
      </c>
      <c r="C1311" s="1" t="s">
        <v>39</v>
      </c>
      <c r="D1311" s="1">
        <v>0</v>
      </c>
      <c r="E1311" s="1">
        <v>12.2</v>
      </c>
      <c r="F1311" s="1">
        <v>6.02</v>
      </c>
      <c r="G1311" s="1" t="s">
        <v>89</v>
      </c>
      <c r="H1311" s="1" t="s">
        <v>73</v>
      </c>
      <c r="I1311" s="1" t="s">
        <v>30</v>
      </c>
      <c r="J1311" s="1" t="s">
        <v>128</v>
      </c>
      <c r="K1311" s="1" t="s">
        <v>44</v>
      </c>
      <c r="L1311" s="1" t="s">
        <v>2158</v>
      </c>
      <c r="M1311" s="1">
        <v>0.43</v>
      </c>
      <c r="N1311" s="1" t="s">
        <v>34</v>
      </c>
      <c r="O1311" s="1" t="s">
        <v>35</v>
      </c>
      <c r="P1311" s="1" t="s">
        <v>125</v>
      </c>
      <c r="Q1311" s="1" t="s">
        <v>2190</v>
      </c>
      <c r="R1311" s="1">
        <v>33055</v>
      </c>
      <c r="S1311" s="2">
        <v>42111</v>
      </c>
      <c r="T1311" s="2">
        <v>42112</v>
      </c>
      <c r="U1311" s="1">
        <v>-172.298</v>
      </c>
      <c r="V1311" s="1">
        <v>4</v>
      </c>
      <c r="W1311" s="45">
        <v>56.24</v>
      </c>
      <c r="X1311" s="1">
        <v>88233</v>
      </c>
      <c r="Y1311" s="1">
        <f>DataSheet!$E1179-DataSheet!$D1179</f>
        <v>226.6</v>
      </c>
      <c r="Z1311" s="1" t="str">
        <f>_xlfn.IFS(DataSheet!$O1179="Central","Chris",DataSheet!$O1179="East","Erin",DataSheet!$O1179="South","Sam",DataSheet!$O1179="West","William")</f>
        <v>Sam</v>
      </c>
    </row>
    <row r="1312" spans="1:26" ht="15" x14ac:dyDescent="0.25">
      <c r="A1312" s="1">
        <v>2593</v>
      </c>
      <c r="B1312" s="1" t="s">
        <v>1597</v>
      </c>
      <c r="C1312" s="1" t="s">
        <v>49</v>
      </c>
      <c r="D1312" s="1">
        <v>0.02</v>
      </c>
      <c r="E1312" s="1">
        <v>419.19</v>
      </c>
      <c r="F1312" s="1">
        <v>19.989999999999998</v>
      </c>
      <c r="G1312" s="1" t="s">
        <v>40</v>
      </c>
      <c r="H1312" s="1" t="s">
        <v>96</v>
      </c>
      <c r="I1312" s="1" t="s">
        <v>50</v>
      </c>
      <c r="J1312" s="1" t="s">
        <v>80</v>
      </c>
      <c r="K1312" s="1" t="s">
        <v>75</v>
      </c>
      <c r="L1312" s="1" t="s">
        <v>2194</v>
      </c>
      <c r="M1312" s="1">
        <v>0.57999999999999996</v>
      </c>
      <c r="N1312" s="1" t="s">
        <v>34</v>
      </c>
      <c r="O1312" s="1" t="s">
        <v>35</v>
      </c>
      <c r="P1312" s="1" t="s">
        <v>77</v>
      </c>
      <c r="Q1312" s="1" t="s">
        <v>1599</v>
      </c>
      <c r="R1312" s="1">
        <v>30605</v>
      </c>
      <c r="S1312" s="2">
        <v>42111</v>
      </c>
      <c r="T1312" s="2">
        <v>42111</v>
      </c>
      <c r="U1312" s="1">
        <v>-39.606000000000002</v>
      </c>
      <c r="V1312" s="1">
        <v>10</v>
      </c>
      <c r="W1312" s="45">
        <v>4354.55</v>
      </c>
      <c r="X1312" s="1">
        <v>87772</v>
      </c>
      <c r="Y1312" s="1">
        <f>DataSheet!$E1183-DataSheet!$D1183</f>
        <v>14.11</v>
      </c>
      <c r="Z1312" s="1" t="str">
        <f>_xlfn.IFS(DataSheet!$O1183="Central","Chris",DataSheet!$O1183="East","Erin",DataSheet!$O1183="South","Sam",DataSheet!$O1183="West","William")</f>
        <v>Sam</v>
      </c>
    </row>
    <row r="1313" spans="1:26" ht="15" x14ac:dyDescent="0.25">
      <c r="A1313" s="1">
        <v>507</v>
      </c>
      <c r="B1313" s="1" t="s">
        <v>2199</v>
      </c>
      <c r="C1313" s="1" t="s">
        <v>27</v>
      </c>
      <c r="D1313" s="1">
        <v>0.01</v>
      </c>
      <c r="E1313" s="1">
        <v>55.98</v>
      </c>
      <c r="F1313" s="1">
        <v>4.8600000000000003</v>
      </c>
      <c r="G1313" s="1" t="s">
        <v>89</v>
      </c>
      <c r="H1313" s="1" t="s">
        <v>96</v>
      </c>
      <c r="I1313" s="1" t="s">
        <v>50</v>
      </c>
      <c r="J1313" s="1" t="s">
        <v>90</v>
      </c>
      <c r="K1313" s="1" t="s">
        <v>75</v>
      </c>
      <c r="L1313" s="1" t="s">
        <v>1717</v>
      </c>
      <c r="M1313" s="1">
        <v>0.36</v>
      </c>
      <c r="N1313" s="1" t="s">
        <v>34</v>
      </c>
      <c r="O1313" s="1" t="s">
        <v>35</v>
      </c>
      <c r="P1313" s="1" t="s">
        <v>390</v>
      </c>
      <c r="Q1313" s="1" t="s">
        <v>2200</v>
      </c>
      <c r="R1313" s="1">
        <v>42104</v>
      </c>
      <c r="S1313" s="2">
        <v>42112</v>
      </c>
      <c r="T1313" s="2">
        <v>42114</v>
      </c>
      <c r="U1313" s="1">
        <v>32.940899999999999</v>
      </c>
      <c r="V1313" s="1">
        <v>11</v>
      </c>
      <c r="W1313" s="45">
        <v>646.97</v>
      </c>
      <c r="X1313" s="1">
        <v>87357</v>
      </c>
      <c r="Y1313" s="1">
        <f>DataSheet!$E1187-DataSheet!$D1187</f>
        <v>19.920000000000002</v>
      </c>
      <c r="Z1313" s="1" t="str">
        <f>_xlfn.IFS(DataSheet!$O1187="Central","Chris",DataSheet!$O1187="East","Erin",DataSheet!$O1187="South","Sam",DataSheet!$O1187="West","William")</f>
        <v>Sam</v>
      </c>
    </row>
    <row r="1314" spans="1:26" ht="15" x14ac:dyDescent="0.25">
      <c r="A1314" s="1">
        <v>507</v>
      </c>
      <c r="B1314" s="1" t="s">
        <v>2199</v>
      </c>
      <c r="C1314" s="1" t="s">
        <v>27</v>
      </c>
      <c r="D1314" s="1">
        <v>0.04</v>
      </c>
      <c r="E1314" s="1">
        <v>65.989999999999995</v>
      </c>
      <c r="F1314" s="1">
        <v>8.99</v>
      </c>
      <c r="G1314" s="1" t="s">
        <v>40</v>
      </c>
      <c r="H1314" s="1" t="s">
        <v>96</v>
      </c>
      <c r="I1314" s="1" t="s">
        <v>42</v>
      </c>
      <c r="J1314" s="1" t="s">
        <v>137</v>
      </c>
      <c r="K1314" s="1" t="s">
        <v>75</v>
      </c>
      <c r="L1314" s="1" t="s">
        <v>1866</v>
      </c>
      <c r="M1314" s="1">
        <v>0.56000000000000005</v>
      </c>
      <c r="N1314" s="1" t="s">
        <v>34</v>
      </c>
      <c r="O1314" s="1" t="s">
        <v>35</v>
      </c>
      <c r="P1314" s="1" t="s">
        <v>390</v>
      </c>
      <c r="Q1314" s="1" t="s">
        <v>2200</v>
      </c>
      <c r="R1314" s="1">
        <v>42104</v>
      </c>
      <c r="S1314" s="2">
        <v>42112</v>
      </c>
      <c r="T1314" s="2">
        <v>42113</v>
      </c>
      <c r="U1314" s="1">
        <v>131.334</v>
      </c>
      <c r="V1314" s="1">
        <v>17</v>
      </c>
      <c r="W1314" s="45">
        <v>946.29</v>
      </c>
      <c r="X1314" s="1">
        <v>87357</v>
      </c>
      <c r="Y1314" s="1">
        <f>DataSheet!$E1188-DataSheet!$D1188</f>
        <v>1.68</v>
      </c>
      <c r="Z1314" s="1" t="str">
        <f>_xlfn.IFS(DataSheet!$O1188="Central","Chris",DataSheet!$O1188="East","Erin",DataSheet!$O1188="South","Sam",DataSheet!$O1188="West","William")</f>
        <v>Sam</v>
      </c>
    </row>
    <row r="1315" spans="1:26" ht="15" x14ac:dyDescent="0.25">
      <c r="A1315" s="1">
        <v>665</v>
      </c>
      <c r="B1315" s="1" t="s">
        <v>553</v>
      </c>
      <c r="C1315" s="1" t="s">
        <v>27</v>
      </c>
      <c r="D1315" s="1">
        <v>0.02</v>
      </c>
      <c r="E1315" s="1">
        <v>130.97999999999999</v>
      </c>
      <c r="F1315" s="1">
        <v>30</v>
      </c>
      <c r="G1315" s="1" t="s">
        <v>28</v>
      </c>
      <c r="H1315" s="1" t="s">
        <v>96</v>
      </c>
      <c r="I1315" s="1" t="s">
        <v>30</v>
      </c>
      <c r="J1315" s="1" t="s">
        <v>111</v>
      </c>
      <c r="K1315" s="1" t="s">
        <v>59</v>
      </c>
      <c r="L1315" s="1" t="s">
        <v>2201</v>
      </c>
      <c r="M1315" s="1">
        <v>0.78</v>
      </c>
      <c r="N1315" s="1" t="s">
        <v>34</v>
      </c>
      <c r="O1315" s="1" t="s">
        <v>35</v>
      </c>
      <c r="P1315" s="1" t="s">
        <v>402</v>
      </c>
      <c r="Q1315" s="1" t="s">
        <v>554</v>
      </c>
      <c r="R1315" s="1">
        <v>37130</v>
      </c>
      <c r="S1315" s="2">
        <v>42112</v>
      </c>
      <c r="T1315" s="2">
        <v>42113</v>
      </c>
      <c r="U1315" s="1">
        <v>90.762</v>
      </c>
      <c r="V1315" s="1">
        <v>6</v>
      </c>
      <c r="W1315" s="45">
        <v>793.39</v>
      </c>
      <c r="X1315" s="1">
        <v>88678</v>
      </c>
      <c r="Y1315" s="1">
        <f>DataSheet!$E1189-DataSheet!$D1189</f>
        <v>22.150000000000002</v>
      </c>
      <c r="Z1315" s="1" t="str">
        <f>_xlfn.IFS(DataSheet!$O1189="Central","Chris",DataSheet!$O1189="East","Erin",DataSheet!$O1189="South","Sam",DataSheet!$O1189="West","William")</f>
        <v>Sam</v>
      </c>
    </row>
    <row r="1316" spans="1:26" ht="15" x14ac:dyDescent="0.25">
      <c r="A1316" s="1">
        <v>1959</v>
      </c>
      <c r="B1316" s="1" t="s">
        <v>711</v>
      </c>
      <c r="C1316" s="1" t="s">
        <v>49</v>
      </c>
      <c r="D1316" s="1">
        <v>0.02</v>
      </c>
      <c r="E1316" s="1">
        <v>9.99</v>
      </c>
      <c r="F1316" s="1">
        <v>11.59</v>
      </c>
      <c r="G1316" s="1" t="s">
        <v>40</v>
      </c>
      <c r="H1316" s="1" t="s">
        <v>73</v>
      </c>
      <c r="I1316" s="1" t="s">
        <v>50</v>
      </c>
      <c r="J1316" s="1" t="s">
        <v>90</v>
      </c>
      <c r="K1316" s="1" t="s">
        <v>75</v>
      </c>
      <c r="L1316" s="1" t="s">
        <v>2202</v>
      </c>
      <c r="M1316" s="1">
        <v>0.4</v>
      </c>
      <c r="N1316" s="1" t="s">
        <v>34</v>
      </c>
      <c r="O1316" s="1" t="s">
        <v>35</v>
      </c>
      <c r="P1316" s="1" t="s">
        <v>125</v>
      </c>
      <c r="Q1316" s="1" t="s">
        <v>130</v>
      </c>
      <c r="R1316" s="1">
        <v>33916</v>
      </c>
      <c r="S1316" s="2">
        <v>42112</v>
      </c>
      <c r="T1316" s="2">
        <v>42121</v>
      </c>
      <c r="U1316" s="1">
        <v>-171.15770000000001</v>
      </c>
      <c r="V1316" s="1">
        <v>43</v>
      </c>
      <c r="W1316" s="45">
        <v>475.42</v>
      </c>
      <c r="X1316" s="1">
        <v>26342</v>
      </c>
      <c r="Y1316" s="1">
        <f>DataSheet!$E1190-DataSheet!$D1190</f>
        <v>3499.93</v>
      </c>
      <c r="Z1316" s="1" t="str">
        <f>_xlfn.IFS(DataSheet!$O1190="Central","Chris",DataSheet!$O1190="East","Erin",DataSheet!$O1190="South","Sam",DataSheet!$O1190="West","William")</f>
        <v>Sam</v>
      </c>
    </row>
    <row r="1317" spans="1:26" ht="15" x14ac:dyDescent="0.25">
      <c r="A1317" s="1">
        <v>1959</v>
      </c>
      <c r="B1317" s="1" t="s">
        <v>711</v>
      </c>
      <c r="C1317" s="1" t="s">
        <v>49</v>
      </c>
      <c r="D1317" s="1">
        <v>0.02</v>
      </c>
      <c r="E1317" s="1">
        <v>48.04</v>
      </c>
      <c r="F1317" s="1">
        <v>5.79</v>
      </c>
      <c r="G1317" s="1" t="s">
        <v>40</v>
      </c>
      <c r="H1317" s="1" t="s">
        <v>73</v>
      </c>
      <c r="I1317" s="1" t="s">
        <v>50</v>
      </c>
      <c r="J1317" s="1" t="s">
        <v>90</v>
      </c>
      <c r="K1317" s="1" t="s">
        <v>75</v>
      </c>
      <c r="L1317" s="1" t="s">
        <v>2203</v>
      </c>
      <c r="M1317" s="1">
        <v>0.37</v>
      </c>
      <c r="N1317" s="1" t="s">
        <v>34</v>
      </c>
      <c r="O1317" s="1" t="s">
        <v>35</v>
      </c>
      <c r="P1317" s="1" t="s">
        <v>125</v>
      </c>
      <c r="Q1317" s="1" t="s">
        <v>130</v>
      </c>
      <c r="R1317" s="1">
        <v>33916</v>
      </c>
      <c r="S1317" s="2">
        <v>42112</v>
      </c>
      <c r="T1317" s="2">
        <v>42117</v>
      </c>
      <c r="U1317" s="1">
        <v>624.23900000000003</v>
      </c>
      <c r="V1317" s="1">
        <v>74</v>
      </c>
      <c r="W1317" s="45">
        <v>3598.82</v>
      </c>
      <c r="X1317" s="1">
        <v>26342</v>
      </c>
      <c r="Y1317" s="1">
        <f>DataSheet!$E1191-DataSheet!$D1191</f>
        <v>170.89999999999998</v>
      </c>
      <c r="Z1317" s="1" t="str">
        <f>_xlfn.IFS(DataSheet!$O1191="Central","Chris",DataSheet!$O1191="East","Erin",DataSheet!$O1191="South","Sam",DataSheet!$O1191="West","William")</f>
        <v>Sam</v>
      </c>
    </row>
    <row r="1318" spans="1:26" ht="15" x14ac:dyDescent="0.25">
      <c r="A1318" s="1">
        <v>1959</v>
      </c>
      <c r="B1318" s="1" t="s">
        <v>711</v>
      </c>
      <c r="C1318" s="1" t="s">
        <v>49</v>
      </c>
      <c r="D1318" s="1">
        <v>0.04</v>
      </c>
      <c r="E1318" s="1">
        <v>6.68</v>
      </c>
      <c r="F1318" s="1">
        <v>4.91</v>
      </c>
      <c r="G1318" s="1" t="s">
        <v>40</v>
      </c>
      <c r="H1318" s="1" t="s">
        <v>73</v>
      </c>
      <c r="I1318" s="1" t="s">
        <v>50</v>
      </c>
      <c r="J1318" s="1" t="s">
        <v>90</v>
      </c>
      <c r="K1318" s="1" t="s">
        <v>75</v>
      </c>
      <c r="L1318" s="1" t="s">
        <v>278</v>
      </c>
      <c r="M1318" s="1">
        <v>0.37</v>
      </c>
      <c r="N1318" s="1" t="s">
        <v>34</v>
      </c>
      <c r="O1318" s="1" t="s">
        <v>35</v>
      </c>
      <c r="P1318" s="1" t="s">
        <v>125</v>
      </c>
      <c r="Q1318" s="1" t="s">
        <v>130</v>
      </c>
      <c r="R1318" s="1">
        <v>33916</v>
      </c>
      <c r="S1318" s="2">
        <v>42112</v>
      </c>
      <c r="T1318" s="2">
        <v>42119</v>
      </c>
      <c r="U1318" s="1">
        <v>-14.3241</v>
      </c>
      <c r="V1318" s="1">
        <v>5</v>
      </c>
      <c r="W1318" s="45">
        <v>41.22</v>
      </c>
      <c r="X1318" s="1">
        <v>26342</v>
      </c>
      <c r="Y1318" s="1">
        <f>DataSheet!$E1192-DataSheet!$D1192</f>
        <v>3.69</v>
      </c>
      <c r="Z1318" s="1" t="str">
        <f>_xlfn.IFS(DataSheet!$O1192="Central","Chris",DataSheet!$O1192="East","Erin",DataSheet!$O1192="South","Sam",DataSheet!$O1192="West","William")</f>
        <v>Sam</v>
      </c>
    </row>
    <row r="1319" spans="1:26" ht="15" x14ac:dyDescent="0.25">
      <c r="A1319" s="1">
        <v>2097</v>
      </c>
      <c r="B1319" s="1" t="s">
        <v>2210</v>
      </c>
      <c r="C1319" s="1" t="s">
        <v>118</v>
      </c>
      <c r="D1319" s="1">
        <v>0.1</v>
      </c>
      <c r="E1319" s="1">
        <v>300.97000000000003</v>
      </c>
      <c r="F1319" s="1">
        <v>7.18</v>
      </c>
      <c r="G1319" s="1" t="s">
        <v>40</v>
      </c>
      <c r="H1319" s="1" t="s">
        <v>73</v>
      </c>
      <c r="I1319" s="1" t="s">
        <v>42</v>
      </c>
      <c r="J1319" s="1" t="s">
        <v>43</v>
      </c>
      <c r="K1319" s="1" t="s">
        <v>75</v>
      </c>
      <c r="L1319" s="1" t="s">
        <v>2211</v>
      </c>
      <c r="M1319" s="1">
        <v>0.48</v>
      </c>
      <c r="N1319" s="1" t="s">
        <v>34</v>
      </c>
      <c r="O1319" s="1" t="s">
        <v>35</v>
      </c>
      <c r="P1319" s="1" t="s">
        <v>273</v>
      </c>
      <c r="Q1319" s="1" t="s">
        <v>274</v>
      </c>
      <c r="R1319" s="1">
        <v>29915</v>
      </c>
      <c r="S1319" s="2">
        <v>42112</v>
      </c>
      <c r="T1319" s="2">
        <v>42113</v>
      </c>
      <c r="U1319" s="1">
        <v>138.018</v>
      </c>
      <c r="V1319" s="1">
        <v>4</v>
      </c>
      <c r="W1319" s="45">
        <v>1094.33</v>
      </c>
      <c r="X1319" s="1">
        <v>87889</v>
      </c>
      <c r="Y1319" s="1">
        <f>DataSheet!$E1198-DataSheet!$D1198</f>
        <v>10.83</v>
      </c>
      <c r="Z1319" s="1" t="str">
        <f>_xlfn.IFS(DataSheet!$O1198="Central","Chris",DataSheet!$O1198="East","Erin",DataSheet!$O1198="South","Sam",DataSheet!$O1198="West","William")</f>
        <v>Sam</v>
      </c>
    </row>
    <row r="1320" spans="1:26" ht="15" x14ac:dyDescent="0.25">
      <c r="A1320" s="1">
        <v>2098</v>
      </c>
      <c r="B1320" s="1" t="s">
        <v>2212</v>
      </c>
      <c r="C1320" s="1" t="s">
        <v>118</v>
      </c>
      <c r="D1320" s="1">
        <v>0.06</v>
      </c>
      <c r="E1320" s="1">
        <v>39.89</v>
      </c>
      <c r="F1320" s="1">
        <v>3.04</v>
      </c>
      <c r="G1320" s="1" t="s">
        <v>40</v>
      </c>
      <c r="H1320" s="1" t="s">
        <v>73</v>
      </c>
      <c r="I1320" s="1" t="s">
        <v>30</v>
      </c>
      <c r="J1320" s="1" t="s">
        <v>128</v>
      </c>
      <c r="K1320" s="1" t="s">
        <v>52</v>
      </c>
      <c r="L1320" s="1" t="s">
        <v>2213</v>
      </c>
      <c r="M1320" s="1">
        <v>0.53</v>
      </c>
      <c r="N1320" s="1" t="s">
        <v>34</v>
      </c>
      <c r="O1320" s="1" t="s">
        <v>35</v>
      </c>
      <c r="P1320" s="1" t="s">
        <v>273</v>
      </c>
      <c r="Q1320" s="1" t="s">
        <v>2214</v>
      </c>
      <c r="R1320" s="1">
        <v>29464</v>
      </c>
      <c r="S1320" s="2">
        <v>42112</v>
      </c>
      <c r="T1320" s="2">
        <v>42114</v>
      </c>
      <c r="U1320" s="1">
        <v>38.874000000000002</v>
      </c>
      <c r="V1320" s="1">
        <v>10</v>
      </c>
      <c r="W1320" s="45">
        <v>389.97</v>
      </c>
      <c r="X1320" s="1">
        <v>87889</v>
      </c>
      <c r="Y1320" s="1">
        <f>DataSheet!$E1199-DataSheet!$D1199</f>
        <v>161.53</v>
      </c>
      <c r="Z1320" s="1" t="str">
        <f>_xlfn.IFS(DataSheet!$O1199="Central","Chris",DataSheet!$O1199="East","Erin",DataSheet!$O1199="South","Sam",DataSheet!$O1199="West","William")</f>
        <v>Sam</v>
      </c>
    </row>
    <row r="1321" spans="1:26" ht="15" x14ac:dyDescent="0.25">
      <c r="A1321" s="1">
        <v>2655</v>
      </c>
      <c r="B1321" s="1" t="s">
        <v>2078</v>
      </c>
      <c r="C1321" s="1" t="s">
        <v>118</v>
      </c>
      <c r="D1321" s="1">
        <v>0.09</v>
      </c>
      <c r="E1321" s="1">
        <v>89.99</v>
      </c>
      <c r="F1321" s="1">
        <v>42</v>
      </c>
      <c r="G1321" s="1" t="s">
        <v>28</v>
      </c>
      <c r="H1321" s="1" t="s">
        <v>41</v>
      </c>
      <c r="I1321" s="1" t="s">
        <v>30</v>
      </c>
      <c r="J1321" s="1" t="s">
        <v>111</v>
      </c>
      <c r="K1321" s="1" t="s">
        <v>59</v>
      </c>
      <c r="L1321" s="1" t="s">
        <v>1213</v>
      </c>
      <c r="M1321" s="1">
        <v>0.66</v>
      </c>
      <c r="N1321" s="1" t="s">
        <v>34</v>
      </c>
      <c r="O1321" s="1" t="s">
        <v>35</v>
      </c>
      <c r="P1321" s="1" t="s">
        <v>77</v>
      </c>
      <c r="Q1321" s="1" t="s">
        <v>363</v>
      </c>
      <c r="R1321" s="1">
        <v>30318</v>
      </c>
      <c r="S1321" s="2">
        <v>42112</v>
      </c>
      <c r="T1321" s="2">
        <v>42112</v>
      </c>
      <c r="U1321" s="1">
        <v>223.416</v>
      </c>
      <c r="V1321" s="1">
        <v>6</v>
      </c>
      <c r="W1321" s="45">
        <v>511.25</v>
      </c>
      <c r="X1321" s="1">
        <v>86063</v>
      </c>
      <c r="Y1321" s="1">
        <f>DataSheet!$E1200-DataSheet!$D1200</f>
        <v>11.530000000000001</v>
      </c>
      <c r="Z1321" s="1" t="str">
        <f>_xlfn.IFS(DataSheet!$O1200="Central","Chris",DataSheet!$O1200="East","Erin",DataSheet!$O1200="South","Sam",DataSheet!$O1200="West","William")</f>
        <v>Sam</v>
      </c>
    </row>
    <row r="1322" spans="1:26" ht="15" x14ac:dyDescent="0.25">
      <c r="A1322" s="1">
        <v>3155</v>
      </c>
      <c r="B1322" s="1" t="s">
        <v>644</v>
      </c>
      <c r="C1322" s="1" t="s">
        <v>27</v>
      </c>
      <c r="D1322" s="1">
        <v>0.05</v>
      </c>
      <c r="E1322" s="1">
        <v>159.99</v>
      </c>
      <c r="F1322" s="1">
        <v>5.5</v>
      </c>
      <c r="G1322" s="1" t="s">
        <v>40</v>
      </c>
      <c r="H1322" s="1" t="s">
        <v>41</v>
      </c>
      <c r="I1322" s="1" t="s">
        <v>42</v>
      </c>
      <c r="J1322" s="1" t="s">
        <v>43</v>
      </c>
      <c r="K1322" s="1" t="s">
        <v>75</v>
      </c>
      <c r="L1322" s="1" t="s">
        <v>2215</v>
      </c>
      <c r="M1322" s="1">
        <v>0.49</v>
      </c>
      <c r="N1322" s="1" t="s">
        <v>34</v>
      </c>
      <c r="O1322" s="1" t="s">
        <v>35</v>
      </c>
      <c r="P1322" s="1" t="s">
        <v>125</v>
      </c>
      <c r="Q1322" s="1" t="s">
        <v>334</v>
      </c>
      <c r="R1322" s="1">
        <v>32771</v>
      </c>
      <c r="S1322" s="2">
        <v>42113</v>
      </c>
      <c r="T1322" s="2">
        <v>42115</v>
      </c>
      <c r="U1322" s="1">
        <v>12.263999999999999</v>
      </c>
      <c r="V1322" s="1">
        <v>23</v>
      </c>
      <c r="W1322" s="45">
        <v>3600.65</v>
      </c>
      <c r="X1322" s="1">
        <v>86902</v>
      </c>
      <c r="Y1322" s="1">
        <f>DataSheet!$E1201-DataSheet!$D1201</f>
        <v>300.97000000000003</v>
      </c>
      <c r="Z1322" s="1" t="str">
        <f>_xlfn.IFS(DataSheet!$O1201="Central","Chris",DataSheet!$O1201="East","Erin",DataSheet!$O1201="South","Sam",DataSheet!$O1201="West","William")</f>
        <v>Sam</v>
      </c>
    </row>
    <row r="1323" spans="1:26" ht="15" x14ac:dyDescent="0.25">
      <c r="A1323" s="1">
        <v>152</v>
      </c>
      <c r="B1323" s="1" t="s">
        <v>507</v>
      </c>
      <c r="C1323" s="1" t="s">
        <v>49</v>
      </c>
      <c r="D1323" s="1">
        <v>0.01</v>
      </c>
      <c r="E1323" s="1">
        <v>79.52</v>
      </c>
      <c r="F1323" s="1">
        <v>48.2</v>
      </c>
      <c r="G1323" s="1" t="s">
        <v>40</v>
      </c>
      <c r="H1323" s="1" t="s">
        <v>73</v>
      </c>
      <c r="I1323" s="1" t="s">
        <v>30</v>
      </c>
      <c r="J1323" s="1" t="s">
        <v>128</v>
      </c>
      <c r="K1323" s="1" t="s">
        <v>146</v>
      </c>
      <c r="L1323" s="1" t="s">
        <v>2221</v>
      </c>
      <c r="M1323" s="1">
        <v>0.74</v>
      </c>
      <c r="N1323" s="1" t="s">
        <v>34</v>
      </c>
      <c r="O1323" s="1" t="s">
        <v>35</v>
      </c>
      <c r="P1323" s="1" t="s">
        <v>402</v>
      </c>
      <c r="Q1323" s="1" t="s">
        <v>509</v>
      </c>
      <c r="R1323" s="1">
        <v>37918</v>
      </c>
      <c r="S1323" s="2">
        <v>42113</v>
      </c>
      <c r="T1323" s="2">
        <v>42120</v>
      </c>
      <c r="U1323" s="1">
        <v>-40.683999999999997</v>
      </c>
      <c r="V1323" s="1">
        <v>8</v>
      </c>
      <c r="W1323" s="45">
        <v>667.84</v>
      </c>
      <c r="X1323" s="1">
        <v>89522</v>
      </c>
      <c r="Y1323" s="1">
        <f>DataSheet!$E1205-DataSheet!$D1205</f>
        <v>4.8800000000000008</v>
      </c>
      <c r="Z1323" s="1" t="str">
        <f>_xlfn.IFS(DataSheet!$O1205="Central","Chris",DataSheet!$O1205="East","Erin",DataSheet!$O1205="South","Sam",DataSheet!$O1205="West","William")</f>
        <v>Sam</v>
      </c>
    </row>
    <row r="1324" spans="1:26" ht="15" x14ac:dyDescent="0.25">
      <c r="A1324" s="1">
        <v>2066</v>
      </c>
      <c r="B1324" s="1" t="s">
        <v>1874</v>
      </c>
      <c r="C1324" s="1" t="s">
        <v>49</v>
      </c>
      <c r="D1324" s="1">
        <v>0.1</v>
      </c>
      <c r="E1324" s="1">
        <v>4.24</v>
      </c>
      <c r="F1324" s="1">
        <v>5.41</v>
      </c>
      <c r="G1324" s="1" t="s">
        <v>40</v>
      </c>
      <c r="H1324" s="1" t="s">
        <v>96</v>
      </c>
      <c r="I1324" s="1" t="s">
        <v>50</v>
      </c>
      <c r="J1324" s="1" t="s">
        <v>74</v>
      </c>
      <c r="K1324" s="1" t="s">
        <v>75</v>
      </c>
      <c r="L1324" s="1" t="s">
        <v>1673</v>
      </c>
      <c r="M1324" s="1">
        <v>0.35</v>
      </c>
      <c r="N1324" s="1" t="s">
        <v>34</v>
      </c>
      <c r="O1324" s="1" t="s">
        <v>35</v>
      </c>
      <c r="P1324" s="1" t="s">
        <v>99</v>
      </c>
      <c r="Q1324" s="1" t="s">
        <v>1876</v>
      </c>
      <c r="R1324" s="1">
        <v>28079</v>
      </c>
      <c r="S1324" s="2">
        <v>42113</v>
      </c>
      <c r="T1324" s="2">
        <v>42117</v>
      </c>
      <c r="U1324" s="1">
        <v>-61.6</v>
      </c>
      <c r="V1324" s="1">
        <v>8</v>
      </c>
      <c r="W1324" s="45">
        <v>34.159999999999997</v>
      </c>
      <c r="X1324" s="1">
        <v>85835</v>
      </c>
      <c r="Y1324" s="1">
        <f>DataSheet!$E1209-DataSheet!$D1209</f>
        <v>65.949999999999989</v>
      </c>
      <c r="Z1324" s="1" t="str">
        <f>_xlfn.IFS(DataSheet!$O1209="Central","Chris",DataSheet!$O1209="East","Erin",DataSheet!$O1209="South","Sam",DataSheet!$O1209="West","William")</f>
        <v>Sam</v>
      </c>
    </row>
    <row r="1325" spans="1:26" ht="15" x14ac:dyDescent="0.25">
      <c r="A1325" s="1">
        <v>2547</v>
      </c>
      <c r="B1325" s="1" t="s">
        <v>2225</v>
      </c>
      <c r="C1325" s="1" t="s">
        <v>49</v>
      </c>
      <c r="D1325" s="1">
        <v>7.0000000000000007E-2</v>
      </c>
      <c r="E1325" s="1">
        <v>6.48</v>
      </c>
      <c r="F1325" s="1">
        <v>9.5399999999999991</v>
      </c>
      <c r="G1325" s="1" t="s">
        <v>40</v>
      </c>
      <c r="H1325" s="1" t="s">
        <v>29</v>
      </c>
      <c r="I1325" s="1" t="s">
        <v>50</v>
      </c>
      <c r="J1325" s="1" t="s">
        <v>90</v>
      </c>
      <c r="K1325" s="1" t="s">
        <v>75</v>
      </c>
      <c r="L1325" s="1" t="s">
        <v>2226</v>
      </c>
      <c r="M1325" s="1">
        <v>0.37</v>
      </c>
      <c r="N1325" s="1" t="s">
        <v>34</v>
      </c>
      <c r="O1325" s="1" t="s">
        <v>35</v>
      </c>
      <c r="P1325" s="1" t="s">
        <v>244</v>
      </c>
      <c r="Q1325" s="1" t="s">
        <v>2227</v>
      </c>
      <c r="R1325" s="1">
        <v>23464</v>
      </c>
      <c r="S1325" s="2">
        <v>42113</v>
      </c>
      <c r="T1325" s="2">
        <v>42113</v>
      </c>
      <c r="U1325" s="1">
        <v>2.2320000000000002</v>
      </c>
      <c r="V1325" s="1">
        <v>1</v>
      </c>
      <c r="W1325" s="45">
        <v>10.86</v>
      </c>
      <c r="X1325" s="1">
        <v>87916</v>
      </c>
      <c r="Y1325" s="1">
        <f>DataSheet!$E1210-DataSheet!$D1210</f>
        <v>17.68</v>
      </c>
      <c r="Z1325" s="1" t="str">
        <f>_xlfn.IFS(DataSheet!$O1210="Central","Chris",DataSheet!$O1210="East","Erin",DataSheet!$O1210="South","Sam",DataSheet!$O1210="West","William")</f>
        <v>Sam</v>
      </c>
    </row>
    <row r="1326" spans="1:26" ht="15" x14ac:dyDescent="0.25">
      <c r="A1326" s="1">
        <v>3380</v>
      </c>
      <c r="B1326" s="1" t="s">
        <v>2228</v>
      </c>
      <c r="C1326" s="1" t="s">
        <v>27</v>
      </c>
      <c r="D1326" s="1">
        <v>0.03</v>
      </c>
      <c r="E1326" s="1">
        <v>315.98</v>
      </c>
      <c r="F1326" s="1">
        <v>19.989999999999998</v>
      </c>
      <c r="G1326" s="1" t="s">
        <v>40</v>
      </c>
      <c r="H1326" s="1" t="s">
        <v>73</v>
      </c>
      <c r="I1326" s="1" t="s">
        <v>50</v>
      </c>
      <c r="J1326" s="1" t="s">
        <v>74</v>
      </c>
      <c r="K1326" s="1" t="s">
        <v>75</v>
      </c>
      <c r="L1326" s="1" t="s">
        <v>2229</v>
      </c>
      <c r="M1326" s="1">
        <v>0.38</v>
      </c>
      <c r="N1326" s="1" t="s">
        <v>34</v>
      </c>
      <c r="O1326" s="1" t="s">
        <v>35</v>
      </c>
      <c r="P1326" s="1" t="s">
        <v>77</v>
      </c>
      <c r="Q1326" s="1" t="s">
        <v>2230</v>
      </c>
      <c r="R1326" s="1">
        <v>30240</v>
      </c>
      <c r="S1326" s="2">
        <v>42114</v>
      </c>
      <c r="T1326" s="2">
        <v>42116</v>
      </c>
      <c r="U1326" s="1">
        <v>-4.4800000000000004</v>
      </c>
      <c r="V1326" s="1">
        <v>18</v>
      </c>
      <c r="W1326" s="45">
        <v>5572.18</v>
      </c>
      <c r="X1326" s="1">
        <v>88838</v>
      </c>
      <c r="Y1326" s="1">
        <f>DataSheet!$E1211-DataSheet!$D1211</f>
        <v>6.4300000000000006</v>
      </c>
      <c r="Z1326" s="1" t="str">
        <f>_xlfn.IFS(DataSheet!$O1211="Central","Chris",DataSheet!$O1211="East","Erin",DataSheet!$O1211="South","Sam",DataSheet!$O1211="West","William")</f>
        <v>Sam</v>
      </c>
    </row>
    <row r="1327" spans="1:26" ht="15" x14ac:dyDescent="0.25">
      <c r="A1327" s="1">
        <v>3380</v>
      </c>
      <c r="B1327" s="1" t="s">
        <v>2228</v>
      </c>
      <c r="C1327" s="1" t="s">
        <v>27</v>
      </c>
      <c r="D1327" s="1">
        <v>0.03</v>
      </c>
      <c r="E1327" s="1">
        <v>63.94</v>
      </c>
      <c r="F1327" s="1">
        <v>14.48</v>
      </c>
      <c r="G1327" s="1" t="s">
        <v>40</v>
      </c>
      <c r="H1327" s="1" t="s">
        <v>73</v>
      </c>
      <c r="I1327" s="1" t="s">
        <v>30</v>
      </c>
      <c r="J1327" s="1" t="s">
        <v>128</v>
      </c>
      <c r="K1327" s="1" t="s">
        <v>75</v>
      </c>
      <c r="L1327" s="1" t="s">
        <v>1996</v>
      </c>
      <c r="M1327" s="1">
        <v>0.46</v>
      </c>
      <c r="N1327" s="1" t="s">
        <v>34</v>
      </c>
      <c r="O1327" s="1" t="s">
        <v>35</v>
      </c>
      <c r="P1327" s="1" t="s">
        <v>77</v>
      </c>
      <c r="Q1327" s="1" t="s">
        <v>2230</v>
      </c>
      <c r="R1327" s="1">
        <v>30240</v>
      </c>
      <c r="S1327" s="2">
        <v>42114</v>
      </c>
      <c r="T1327" s="2">
        <v>42115</v>
      </c>
      <c r="U1327" s="1">
        <v>43.691699999999997</v>
      </c>
      <c r="V1327" s="1">
        <v>8</v>
      </c>
      <c r="W1327" s="45">
        <v>522.46</v>
      </c>
      <c r="X1327" s="1">
        <v>88838</v>
      </c>
      <c r="Y1327" s="1">
        <f>DataSheet!$E1212-DataSheet!$D1212</f>
        <v>111</v>
      </c>
      <c r="Z1327" s="1" t="str">
        <f>_xlfn.IFS(DataSheet!$O1212="Central","Chris",DataSheet!$O1212="East","Erin",DataSheet!$O1212="South","Sam",DataSheet!$O1212="West","William")</f>
        <v>Sam</v>
      </c>
    </row>
    <row r="1328" spans="1:26" ht="15" x14ac:dyDescent="0.25">
      <c r="A1328" s="1">
        <v>151</v>
      </c>
      <c r="B1328" s="1" t="s">
        <v>705</v>
      </c>
      <c r="C1328" s="1" t="s">
        <v>39</v>
      </c>
      <c r="D1328" s="1">
        <v>0.09</v>
      </c>
      <c r="E1328" s="1">
        <v>5.98</v>
      </c>
      <c r="F1328" s="1">
        <v>2.5</v>
      </c>
      <c r="G1328" s="1" t="s">
        <v>40</v>
      </c>
      <c r="H1328" s="1" t="s">
        <v>73</v>
      </c>
      <c r="I1328" s="1" t="s">
        <v>50</v>
      </c>
      <c r="J1328" s="1" t="s">
        <v>347</v>
      </c>
      <c r="K1328" s="1" t="s">
        <v>75</v>
      </c>
      <c r="L1328" s="1" t="s">
        <v>1272</v>
      </c>
      <c r="M1328" s="1">
        <v>0.36</v>
      </c>
      <c r="N1328" s="1" t="s">
        <v>34</v>
      </c>
      <c r="O1328" s="1" t="s">
        <v>35</v>
      </c>
      <c r="P1328" s="1" t="s">
        <v>402</v>
      </c>
      <c r="Q1328" s="1" t="s">
        <v>707</v>
      </c>
      <c r="R1328" s="1">
        <v>37664</v>
      </c>
      <c r="S1328" s="2">
        <v>42114</v>
      </c>
      <c r="T1328" s="2">
        <v>42116</v>
      </c>
      <c r="U1328" s="1">
        <v>13.896000000000001</v>
      </c>
      <c r="V1328" s="1">
        <v>5</v>
      </c>
      <c r="W1328" s="45">
        <v>28.11</v>
      </c>
      <c r="X1328" s="1">
        <v>89523</v>
      </c>
      <c r="Y1328" s="1">
        <f>DataSheet!$E1213-DataSheet!$D1213</f>
        <v>200.91</v>
      </c>
      <c r="Z1328" s="1" t="str">
        <f>_xlfn.IFS(DataSheet!$O1213="Central","Chris",DataSheet!$O1213="East","Erin",DataSheet!$O1213="South","Sam",DataSheet!$O1213="West","William")</f>
        <v>Sam</v>
      </c>
    </row>
    <row r="1329" spans="1:26" ht="15" x14ac:dyDescent="0.25">
      <c r="A1329" s="1">
        <v>1259</v>
      </c>
      <c r="B1329" s="1" t="s">
        <v>2231</v>
      </c>
      <c r="C1329" s="1" t="s">
        <v>39</v>
      </c>
      <c r="D1329" s="1">
        <v>0.03</v>
      </c>
      <c r="E1329" s="1">
        <v>3.69</v>
      </c>
      <c r="F1329" s="1">
        <v>2.5</v>
      </c>
      <c r="G1329" s="1" t="s">
        <v>89</v>
      </c>
      <c r="H1329" s="1" t="s">
        <v>73</v>
      </c>
      <c r="I1329" s="1" t="s">
        <v>50</v>
      </c>
      <c r="J1329" s="1" t="s">
        <v>347</v>
      </c>
      <c r="K1329" s="1" t="s">
        <v>75</v>
      </c>
      <c r="L1329" s="1" t="s">
        <v>2232</v>
      </c>
      <c r="M1329" s="1">
        <v>0.39</v>
      </c>
      <c r="N1329" s="1" t="s">
        <v>34</v>
      </c>
      <c r="O1329" s="1" t="s">
        <v>35</v>
      </c>
      <c r="P1329" s="1" t="s">
        <v>390</v>
      </c>
      <c r="Q1329" s="1" t="s">
        <v>1588</v>
      </c>
      <c r="R1329" s="1">
        <v>40422</v>
      </c>
      <c r="S1329" s="2">
        <v>42114</v>
      </c>
      <c r="T1329" s="2">
        <v>42114</v>
      </c>
      <c r="U1329" s="1">
        <v>-2196.6840000000002</v>
      </c>
      <c r="V1329" s="1">
        <v>9</v>
      </c>
      <c r="W1329" s="45">
        <v>38.65</v>
      </c>
      <c r="X1329" s="1">
        <v>86534</v>
      </c>
      <c r="Y1329" s="1">
        <f>DataSheet!$E1214-DataSheet!$D1214</f>
        <v>179.26999999999998</v>
      </c>
      <c r="Z1329" s="1" t="str">
        <f>_xlfn.IFS(DataSheet!$O1214="Central","Chris",DataSheet!$O1214="East","Erin",DataSheet!$O1214="South","Sam",DataSheet!$O1214="West","William")</f>
        <v>Sam</v>
      </c>
    </row>
    <row r="1330" spans="1:26" ht="15" x14ac:dyDescent="0.25">
      <c r="A1330" s="1">
        <v>970</v>
      </c>
      <c r="B1330" s="1" t="s">
        <v>2244</v>
      </c>
      <c r="C1330" s="1" t="s">
        <v>118</v>
      </c>
      <c r="D1330" s="1">
        <v>0</v>
      </c>
      <c r="E1330" s="1">
        <v>170.98</v>
      </c>
      <c r="F1330" s="1">
        <v>35.89</v>
      </c>
      <c r="G1330" s="1" t="s">
        <v>28</v>
      </c>
      <c r="H1330" s="1" t="s">
        <v>41</v>
      </c>
      <c r="I1330" s="1" t="s">
        <v>30</v>
      </c>
      <c r="J1330" s="1" t="s">
        <v>119</v>
      </c>
      <c r="K1330" s="1" t="s">
        <v>32</v>
      </c>
      <c r="L1330" s="1" t="s">
        <v>1471</v>
      </c>
      <c r="M1330" s="1">
        <v>0.66</v>
      </c>
      <c r="N1330" s="1" t="s">
        <v>34</v>
      </c>
      <c r="O1330" s="1" t="s">
        <v>35</v>
      </c>
      <c r="P1330" s="1" t="s">
        <v>244</v>
      </c>
      <c r="Q1330" s="1" t="s">
        <v>2245</v>
      </c>
      <c r="R1330" s="1">
        <v>24281</v>
      </c>
      <c r="S1330" s="2">
        <v>42114</v>
      </c>
      <c r="T1330" s="2">
        <v>42115</v>
      </c>
      <c r="U1330" s="1">
        <v>-102.66200000000001</v>
      </c>
      <c r="V1330" s="1">
        <v>8</v>
      </c>
      <c r="W1330" s="45">
        <v>1452.18</v>
      </c>
      <c r="X1330" s="1">
        <v>86173</v>
      </c>
      <c r="Y1330" s="1">
        <f>DataSheet!$E1222-DataSheet!$D1222</f>
        <v>43.98</v>
      </c>
      <c r="Z1330" s="1" t="str">
        <f>_xlfn.IFS(DataSheet!$O1222="Central","Chris",DataSheet!$O1222="East","Erin",DataSheet!$O1222="South","Sam",DataSheet!$O1222="West","William")</f>
        <v>Sam</v>
      </c>
    </row>
    <row r="1331" spans="1:26" ht="15" x14ac:dyDescent="0.25">
      <c r="A1331" s="1">
        <v>3283</v>
      </c>
      <c r="B1331" s="1" t="s">
        <v>2246</v>
      </c>
      <c r="C1331" s="1" t="s">
        <v>27</v>
      </c>
      <c r="D1331" s="1">
        <v>0.05</v>
      </c>
      <c r="E1331" s="1">
        <v>363.25</v>
      </c>
      <c r="F1331" s="1">
        <v>19.989999999999998</v>
      </c>
      <c r="G1331" s="1" t="s">
        <v>89</v>
      </c>
      <c r="H1331" s="1" t="s">
        <v>96</v>
      </c>
      <c r="I1331" s="1" t="s">
        <v>50</v>
      </c>
      <c r="J1331" s="1" t="s">
        <v>97</v>
      </c>
      <c r="K1331" s="1" t="s">
        <v>75</v>
      </c>
      <c r="L1331" s="1" t="s">
        <v>201</v>
      </c>
      <c r="M1331" s="1">
        <v>0.56999999999999995</v>
      </c>
      <c r="N1331" s="1" t="s">
        <v>34</v>
      </c>
      <c r="O1331" s="1" t="s">
        <v>35</v>
      </c>
      <c r="P1331" s="1" t="s">
        <v>125</v>
      </c>
      <c r="Q1331" s="1" t="s">
        <v>2247</v>
      </c>
      <c r="R1331" s="1">
        <v>33156</v>
      </c>
      <c r="S1331" s="2">
        <v>42115</v>
      </c>
      <c r="T1331" s="2">
        <v>42115</v>
      </c>
      <c r="U1331" s="1">
        <v>-269.75549999999998</v>
      </c>
      <c r="V1331" s="1">
        <v>5</v>
      </c>
      <c r="W1331" s="45">
        <v>1867.04</v>
      </c>
      <c r="X1331" s="1">
        <v>90752</v>
      </c>
      <c r="Y1331" s="1">
        <f>DataSheet!$E1223-DataSheet!$D1223</f>
        <v>40.94</v>
      </c>
      <c r="Z1331" s="1" t="str">
        <f>_xlfn.IFS(DataSheet!$O1223="Central","Chris",DataSheet!$O1223="East","Erin",DataSheet!$O1223="South","Sam",DataSheet!$O1223="West","William")</f>
        <v>Sam</v>
      </c>
    </row>
    <row r="1332" spans="1:26" ht="15" x14ac:dyDescent="0.25">
      <c r="A1332" s="1">
        <v>2260</v>
      </c>
      <c r="B1332" s="1" t="s">
        <v>1198</v>
      </c>
      <c r="C1332" s="1" t="s">
        <v>39</v>
      </c>
      <c r="D1332" s="1">
        <v>0.08</v>
      </c>
      <c r="E1332" s="1">
        <v>4.9800000000000004</v>
      </c>
      <c r="F1332" s="1">
        <v>0.49</v>
      </c>
      <c r="G1332" s="1" t="s">
        <v>40</v>
      </c>
      <c r="H1332" s="1" t="s">
        <v>96</v>
      </c>
      <c r="I1332" s="1" t="s">
        <v>50</v>
      </c>
      <c r="J1332" s="1" t="s">
        <v>154</v>
      </c>
      <c r="K1332" s="1" t="s">
        <v>75</v>
      </c>
      <c r="L1332" s="1" t="s">
        <v>1105</v>
      </c>
      <c r="M1332" s="1">
        <v>0.39</v>
      </c>
      <c r="N1332" s="1" t="s">
        <v>34</v>
      </c>
      <c r="O1332" s="1" t="s">
        <v>35</v>
      </c>
      <c r="P1332" s="1" t="s">
        <v>77</v>
      </c>
      <c r="Q1332" s="1" t="s">
        <v>1199</v>
      </c>
      <c r="R1332" s="1">
        <v>30161</v>
      </c>
      <c r="S1332" s="2">
        <v>42115</v>
      </c>
      <c r="T1332" s="2">
        <v>42116</v>
      </c>
      <c r="U1332" s="1">
        <v>4949.9160000000002</v>
      </c>
      <c r="V1332" s="1">
        <v>1</v>
      </c>
      <c r="W1332" s="45">
        <v>4.95</v>
      </c>
      <c r="X1332" s="1">
        <v>89602</v>
      </c>
      <c r="Y1332" s="1">
        <f>DataSheet!$E1225-DataSheet!$D1225</f>
        <v>28.919999999999998</v>
      </c>
      <c r="Z1332" s="1" t="str">
        <f>_xlfn.IFS(DataSheet!$O1225="Central","Chris",DataSheet!$O1225="East","Erin",DataSheet!$O1225="South","Sam",DataSheet!$O1225="West","William")</f>
        <v>Sam</v>
      </c>
    </row>
    <row r="1333" spans="1:26" ht="15" x14ac:dyDescent="0.25">
      <c r="A1333" s="1">
        <v>2260</v>
      </c>
      <c r="B1333" s="1" t="s">
        <v>1198</v>
      </c>
      <c r="C1333" s="1" t="s">
        <v>39</v>
      </c>
      <c r="D1333" s="1">
        <v>0.09</v>
      </c>
      <c r="E1333" s="1">
        <v>119.99</v>
      </c>
      <c r="F1333" s="1">
        <v>14</v>
      </c>
      <c r="G1333" s="1" t="s">
        <v>28</v>
      </c>
      <c r="H1333" s="1" t="s">
        <v>96</v>
      </c>
      <c r="I1333" s="1" t="s">
        <v>42</v>
      </c>
      <c r="J1333" s="1" t="s">
        <v>58</v>
      </c>
      <c r="K1333" s="1" t="s">
        <v>59</v>
      </c>
      <c r="L1333" s="1" t="s">
        <v>2153</v>
      </c>
      <c r="M1333" s="1">
        <v>0.36</v>
      </c>
      <c r="N1333" s="1" t="s">
        <v>34</v>
      </c>
      <c r="O1333" s="1" t="s">
        <v>35</v>
      </c>
      <c r="P1333" s="1" t="s">
        <v>77</v>
      </c>
      <c r="Q1333" s="1" t="s">
        <v>1199</v>
      </c>
      <c r="R1333" s="1">
        <v>30161</v>
      </c>
      <c r="S1333" s="2">
        <v>42115</v>
      </c>
      <c r="T1333" s="2">
        <v>42117</v>
      </c>
      <c r="U1333" s="1">
        <v>1055.604</v>
      </c>
      <c r="V1333" s="1">
        <v>4</v>
      </c>
      <c r="W1333" s="45">
        <v>461.24</v>
      </c>
      <c r="X1333" s="1">
        <v>89602</v>
      </c>
      <c r="Y1333" s="1">
        <f>DataSheet!$E1226-DataSheet!$D1226</f>
        <v>39.44</v>
      </c>
      <c r="Z1333" s="1" t="str">
        <f>_xlfn.IFS(DataSheet!$O1226="Central","Chris",DataSheet!$O1226="East","Erin",DataSheet!$O1226="South","Sam",DataSheet!$O1226="West","William")</f>
        <v>Sam</v>
      </c>
    </row>
    <row r="1334" spans="1:26" ht="15" x14ac:dyDescent="0.25">
      <c r="A1334" s="1">
        <v>535</v>
      </c>
      <c r="B1334" s="1" t="s">
        <v>2250</v>
      </c>
      <c r="C1334" s="1" t="s">
        <v>49</v>
      </c>
      <c r="D1334" s="1">
        <v>0</v>
      </c>
      <c r="E1334" s="1">
        <v>15.99</v>
      </c>
      <c r="F1334" s="1">
        <v>13.18</v>
      </c>
      <c r="G1334" s="1" t="s">
        <v>40</v>
      </c>
      <c r="H1334" s="1" t="s">
        <v>96</v>
      </c>
      <c r="I1334" s="1" t="s">
        <v>50</v>
      </c>
      <c r="J1334" s="1" t="s">
        <v>74</v>
      </c>
      <c r="K1334" s="1" t="s">
        <v>75</v>
      </c>
      <c r="L1334" s="1" t="s">
        <v>297</v>
      </c>
      <c r="M1334" s="1">
        <v>0.37</v>
      </c>
      <c r="N1334" s="1" t="s">
        <v>34</v>
      </c>
      <c r="O1334" s="1" t="s">
        <v>35</v>
      </c>
      <c r="P1334" s="1" t="s">
        <v>244</v>
      </c>
      <c r="Q1334" s="1" t="s">
        <v>1503</v>
      </c>
      <c r="R1334" s="1">
        <v>22025</v>
      </c>
      <c r="S1334" s="2">
        <v>42115</v>
      </c>
      <c r="T1334" s="2">
        <v>42119</v>
      </c>
      <c r="U1334" s="1">
        <v>46.488</v>
      </c>
      <c r="V1334" s="1">
        <v>23</v>
      </c>
      <c r="W1334" s="45">
        <v>403.25</v>
      </c>
      <c r="X1334" s="1">
        <v>88511</v>
      </c>
      <c r="Y1334" s="1">
        <f>DataSheet!$E1228-DataSheet!$D1228</f>
        <v>3.04</v>
      </c>
      <c r="Z1334" s="1" t="str">
        <f>_xlfn.IFS(DataSheet!$O1228="Central","Chris",DataSheet!$O1228="East","Erin",DataSheet!$O1228="South","Sam",DataSheet!$O1228="West","William")</f>
        <v>Sam</v>
      </c>
    </row>
    <row r="1335" spans="1:26" ht="15" x14ac:dyDescent="0.25">
      <c r="A1335" s="1">
        <v>666</v>
      </c>
      <c r="B1335" s="1" t="s">
        <v>2262</v>
      </c>
      <c r="C1335" s="1" t="s">
        <v>49</v>
      </c>
      <c r="D1335" s="1">
        <v>0.02</v>
      </c>
      <c r="E1335" s="1">
        <v>4.57</v>
      </c>
      <c r="F1335" s="1">
        <v>5.42</v>
      </c>
      <c r="G1335" s="1" t="s">
        <v>40</v>
      </c>
      <c r="H1335" s="1" t="s">
        <v>96</v>
      </c>
      <c r="I1335" s="1" t="s">
        <v>50</v>
      </c>
      <c r="J1335" s="1" t="s">
        <v>74</v>
      </c>
      <c r="K1335" s="1" t="s">
        <v>75</v>
      </c>
      <c r="L1335" s="1" t="s">
        <v>2263</v>
      </c>
      <c r="M1335" s="1">
        <v>0.37</v>
      </c>
      <c r="N1335" s="1" t="s">
        <v>34</v>
      </c>
      <c r="O1335" s="1" t="s">
        <v>35</v>
      </c>
      <c r="P1335" s="1" t="s">
        <v>402</v>
      </c>
      <c r="Q1335" s="1" t="s">
        <v>2264</v>
      </c>
      <c r="R1335" s="1">
        <v>37211</v>
      </c>
      <c r="S1335" s="2">
        <v>42116</v>
      </c>
      <c r="T1335" s="2">
        <v>42120</v>
      </c>
      <c r="U1335" s="1">
        <v>-352.81400000000002</v>
      </c>
      <c r="V1335" s="1">
        <v>11</v>
      </c>
      <c r="W1335" s="45">
        <v>54.04</v>
      </c>
      <c r="X1335" s="1">
        <v>88679</v>
      </c>
      <c r="Y1335" s="1">
        <f>DataSheet!$E1239-DataSheet!$D1239</f>
        <v>138.66</v>
      </c>
      <c r="Z1335" s="1" t="str">
        <f>_xlfn.IFS(DataSheet!$O1239="Central","Chris",DataSheet!$O1239="East","Erin",DataSheet!$O1239="South","Sam",DataSheet!$O1239="West","William")</f>
        <v>Sam</v>
      </c>
    </row>
    <row r="1336" spans="1:26" ht="15" x14ac:dyDescent="0.25">
      <c r="A1336" s="1">
        <v>678</v>
      </c>
      <c r="B1336" s="1" t="s">
        <v>2266</v>
      </c>
      <c r="C1336" s="1" t="s">
        <v>118</v>
      </c>
      <c r="D1336" s="1">
        <v>0.04</v>
      </c>
      <c r="E1336" s="1">
        <v>15.42</v>
      </c>
      <c r="F1336" s="1">
        <v>10.68</v>
      </c>
      <c r="G1336" s="1" t="s">
        <v>89</v>
      </c>
      <c r="H1336" s="1" t="s">
        <v>96</v>
      </c>
      <c r="I1336" s="1" t="s">
        <v>50</v>
      </c>
      <c r="J1336" s="1" t="s">
        <v>80</v>
      </c>
      <c r="K1336" s="1" t="s">
        <v>75</v>
      </c>
      <c r="L1336" s="1" t="s">
        <v>2267</v>
      </c>
      <c r="M1336" s="1">
        <v>0.57999999999999996</v>
      </c>
      <c r="N1336" s="1" t="s">
        <v>34</v>
      </c>
      <c r="O1336" s="1" t="s">
        <v>35</v>
      </c>
      <c r="P1336" s="1" t="s">
        <v>244</v>
      </c>
      <c r="Q1336" s="1" t="s">
        <v>2245</v>
      </c>
      <c r="R1336" s="1">
        <v>24281</v>
      </c>
      <c r="S1336" s="2">
        <v>42116</v>
      </c>
      <c r="T1336" s="2">
        <v>42117</v>
      </c>
      <c r="U1336" s="1">
        <v>-109.70399999999999</v>
      </c>
      <c r="V1336" s="1">
        <v>5</v>
      </c>
      <c r="W1336" s="45">
        <v>81.14</v>
      </c>
      <c r="X1336" s="1">
        <v>88889</v>
      </c>
      <c r="Y1336" s="1">
        <f>DataSheet!$E1242-DataSheet!$D1242</f>
        <v>35.92</v>
      </c>
      <c r="Z1336" s="1" t="str">
        <f>_xlfn.IFS(DataSheet!$O1242="Central","Chris",DataSheet!$O1242="East","Erin",DataSheet!$O1242="South","Sam",DataSheet!$O1242="West","William")</f>
        <v>Sam</v>
      </c>
    </row>
    <row r="1337" spans="1:26" ht="15" x14ac:dyDescent="0.25">
      <c r="A1337" s="1">
        <v>2114</v>
      </c>
      <c r="B1337" s="1" t="s">
        <v>1377</v>
      </c>
      <c r="C1337" s="1" t="s">
        <v>27</v>
      </c>
      <c r="D1337" s="1">
        <v>0.08</v>
      </c>
      <c r="E1337" s="1">
        <v>2.89</v>
      </c>
      <c r="F1337" s="1">
        <v>0.49</v>
      </c>
      <c r="G1337" s="1" t="s">
        <v>40</v>
      </c>
      <c r="H1337" s="1" t="s">
        <v>96</v>
      </c>
      <c r="I1337" s="1" t="s">
        <v>50</v>
      </c>
      <c r="J1337" s="1" t="s">
        <v>154</v>
      </c>
      <c r="K1337" s="1" t="s">
        <v>75</v>
      </c>
      <c r="L1337" s="1" t="s">
        <v>2273</v>
      </c>
      <c r="M1337" s="1">
        <v>0.38</v>
      </c>
      <c r="N1337" s="1" t="s">
        <v>34</v>
      </c>
      <c r="O1337" s="1" t="s">
        <v>35</v>
      </c>
      <c r="P1337" s="1" t="s">
        <v>244</v>
      </c>
      <c r="Q1337" s="1" t="s">
        <v>1379</v>
      </c>
      <c r="R1337" s="1">
        <v>23518</v>
      </c>
      <c r="S1337" s="2">
        <v>42117</v>
      </c>
      <c r="T1337" s="2">
        <v>42117</v>
      </c>
      <c r="U1337" s="1">
        <v>38.405999999999999</v>
      </c>
      <c r="V1337" s="1">
        <v>1</v>
      </c>
      <c r="W1337" s="45">
        <v>3.07</v>
      </c>
      <c r="X1337" s="1">
        <v>88404</v>
      </c>
      <c r="Y1337" s="1">
        <f>DataSheet!$E1246-DataSheet!$D1246</f>
        <v>12.25</v>
      </c>
      <c r="Z1337" s="1" t="str">
        <f>_xlfn.IFS(DataSheet!$O1246="Central","Chris",DataSheet!$O1246="East","Erin",DataSheet!$O1246="South","Sam",DataSheet!$O1246="West","William")</f>
        <v>Sam</v>
      </c>
    </row>
    <row r="1338" spans="1:26" ht="15" x14ac:dyDescent="0.25">
      <c r="A1338" s="1">
        <v>1670</v>
      </c>
      <c r="B1338" s="1" t="s">
        <v>2292</v>
      </c>
      <c r="C1338" s="1" t="s">
        <v>49</v>
      </c>
      <c r="D1338" s="1">
        <v>0.03</v>
      </c>
      <c r="E1338" s="1">
        <v>35.409999999999997</v>
      </c>
      <c r="F1338" s="1">
        <v>1.99</v>
      </c>
      <c r="G1338" s="1" t="s">
        <v>40</v>
      </c>
      <c r="H1338" s="1" t="s">
        <v>29</v>
      </c>
      <c r="I1338" s="1" t="s">
        <v>42</v>
      </c>
      <c r="J1338" s="1" t="s">
        <v>43</v>
      </c>
      <c r="K1338" s="1" t="s">
        <v>44</v>
      </c>
      <c r="L1338" s="1" t="s">
        <v>2293</v>
      </c>
      <c r="M1338" s="1">
        <v>0.43</v>
      </c>
      <c r="N1338" s="1" t="s">
        <v>34</v>
      </c>
      <c r="O1338" s="1" t="s">
        <v>35</v>
      </c>
      <c r="P1338" s="1" t="s">
        <v>244</v>
      </c>
      <c r="Q1338" s="1" t="s">
        <v>2175</v>
      </c>
      <c r="R1338" s="1">
        <v>24060</v>
      </c>
      <c r="S1338" s="2">
        <v>42118</v>
      </c>
      <c r="T1338" s="2">
        <v>42120</v>
      </c>
      <c r="U1338" s="1">
        <v>1912.422</v>
      </c>
      <c r="V1338" s="1">
        <v>10</v>
      </c>
      <c r="W1338" s="45">
        <v>367.52</v>
      </c>
      <c r="X1338" s="1">
        <v>86722</v>
      </c>
      <c r="Y1338" s="1">
        <f>DataSheet!$E1260-DataSheet!$D1260</f>
        <v>6.63</v>
      </c>
      <c r="Z1338" s="1" t="str">
        <f>_xlfn.IFS(DataSheet!$O1260="Central","Chris",DataSheet!$O1260="East","Erin",DataSheet!$O1260="South","Sam",DataSheet!$O1260="West","William")</f>
        <v>Sam</v>
      </c>
    </row>
    <row r="1339" spans="1:26" ht="15" x14ac:dyDescent="0.25">
      <c r="A1339" s="1">
        <v>1670</v>
      </c>
      <c r="B1339" s="1" t="s">
        <v>2292</v>
      </c>
      <c r="C1339" s="1" t="s">
        <v>49</v>
      </c>
      <c r="D1339" s="1">
        <v>0</v>
      </c>
      <c r="E1339" s="1">
        <v>142.86000000000001</v>
      </c>
      <c r="F1339" s="1">
        <v>19.989999999999998</v>
      </c>
      <c r="G1339" s="1" t="s">
        <v>40</v>
      </c>
      <c r="H1339" s="1" t="s">
        <v>29</v>
      </c>
      <c r="I1339" s="1" t="s">
        <v>50</v>
      </c>
      <c r="J1339" s="1" t="s">
        <v>80</v>
      </c>
      <c r="K1339" s="1" t="s">
        <v>75</v>
      </c>
      <c r="L1339" s="1" t="s">
        <v>1958</v>
      </c>
      <c r="M1339" s="1">
        <v>0.56000000000000005</v>
      </c>
      <c r="N1339" s="1" t="s">
        <v>34</v>
      </c>
      <c r="O1339" s="1" t="s">
        <v>35</v>
      </c>
      <c r="P1339" s="1" t="s">
        <v>244</v>
      </c>
      <c r="Q1339" s="1" t="s">
        <v>2175</v>
      </c>
      <c r="R1339" s="1">
        <v>24060</v>
      </c>
      <c r="S1339" s="2">
        <v>42118</v>
      </c>
      <c r="T1339" s="2">
        <v>42127</v>
      </c>
      <c r="U1339" s="1">
        <v>-739.32600000000002</v>
      </c>
      <c r="V1339" s="1">
        <v>11</v>
      </c>
      <c r="W1339" s="45">
        <v>1576.35</v>
      </c>
      <c r="X1339" s="1">
        <v>86722</v>
      </c>
      <c r="Y1339" s="1">
        <f>DataSheet!$E1261-DataSheet!$D1261</f>
        <v>65.97999999999999</v>
      </c>
      <c r="Z1339" s="1" t="str">
        <f>_xlfn.IFS(DataSheet!$O1261="Central","Chris",DataSheet!$O1261="East","Erin",DataSheet!$O1261="South","Sam",DataSheet!$O1261="West","William")</f>
        <v>Sam</v>
      </c>
    </row>
    <row r="1340" spans="1:26" ht="15" x14ac:dyDescent="0.25">
      <c r="A1340" s="1">
        <v>3379</v>
      </c>
      <c r="B1340" s="1" t="s">
        <v>1871</v>
      </c>
      <c r="C1340" s="1" t="s">
        <v>27</v>
      </c>
      <c r="D1340" s="1">
        <v>0.05</v>
      </c>
      <c r="E1340" s="1">
        <v>3.14</v>
      </c>
      <c r="F1340" s="1">
        <v>1.92</v>
      </c>
      <c r="G1340" s="1" t="s">
        <v>89</v>
      </c>
      <c r="H1340" s="1" t="s">
        <v>73</v>
      </c>
      <c r="I1340" s="1" t="s">
        <v>50</v>
      </c>
      <c r="J1340" s="1" t="s">
        <v>570</v>
      </c>
      <c r="K1340" s="1" t="s">
        <v>52</v>
      </c>
      <c r="L1340" s="1" t="s">
        <v>1442</v>
      </c>
      <c r="M1340" s="1">
        <v>0.84</v>
      </c>
      <c r="N1340" s="1" t="s">
        <v>34</v>
      </c>
      <c r="O1340" s="1" t="s">
        <v>35</v>
      </c>
      <c r="P1340" s="1" t="s">
        <v>77</v>
      </c>
      <c r="Q1340" s="1" t="s">
        <v>1873</v>
      </c>
      <c r="R1340" s="1">
        <v>30144</v>
      </c>
      <c r="S1340" s="2">
        <v>42119</v>
      </c>
      <c r="T1340" s="2">
        <v>42120</v>
      </c>
      <c r="U1340" s="1">
        <v>1628.37</v>
      </c>
      <c r="V1340" s="1">
        <v>18</v>
      </c>
      <c r="W1340" s="45">
        <v>59.22</v>
      </c>
      <c r="X1340" s="1">
        <v>88839</v>
      </c>
      <c r="Y1340" s="1">
        <f>DataSheet!$E1269-DataSheet!$D1269</f>
        <v>125.97999999999999</v>
      </c>
      <c r="Z1340" s="1" t="str">
        <f>_xlfn.IFS(DataSheet!$O1269="Central","Chris",DataSheet!$O1269="East","Erin",DataSheet!$O1269="South","Sam",DataSheet!$O1269="West","William")</f>
        <v>Sam</v>
      </c>
    </row>
    <row r="1341" spans="1:26" ht="15" x14ac:dyDescent="0.25">
      <c r="A1341" s="1">
        <v>2468</v>
      </c>
      <c r="B1341" s="1" t="s">
        <v>1613</v>
      </c>
      <c r="C1341" s="1" t="s">
        <v>27</v>
      </c>
      <c r="D1341" s="1">
        <v>0.09</v>
      </c>
      <c r="E1341" s="1">
        <v>58.1</v>
      </c>
      <c r="F1341" s="1">
        <v>1.49</v>
      </c>
      <c r="G1341" s="1" t="s">
        <v>89</v>
      </c>
      <c r="H1341" s="1" t="s">
        <v>73</v>
      </c>
      <c r="I1341" s="1" t="s">
        <v>50</v>
      </c>
      <c r="J1341" s="1" t="s">
        <v>74</v>
      </c>
      <c r="K1341" s="1" t="s">
        <v>75</v>
      </c>
      <c r="L1341" s="1" t="s">
        <v>624</v>
      </c>
      <c r="M1341" s="1">
        <v>0.38</v>
      </c>
      <c r="N1341" s="1" t="s">
        <v>34</v>
      </c>
      <c r="O1341" s="1" t="s">
        <v>35</v>
      </c>
      <c r="P1341" s="1" t="s">
        <v>99</v>
      </c>
      <c r="Q1341" s="1" t="s">
        <v>1615</v>
      </c>
      <c r="R1341" s="1">
        <v>28144</v>
      </c>
      <c r="S1341" s="2">
        <v>42121</v>
      </c>
      <c r="T1341" s="2">
        <v>42123</v>
      </c>
      <c r="U1341" s="1">
        <v>765.75</v>
      </c>
      <c r="V1341" s="1">
        <v>3</v>
      </c>
      <c r="W1341" s="45">
        <v>169.46</v>
      </c>
      <c r="X1341" s="1">
        <v>88135</v>
      </c>
      <c r="Y1341" s="1">
        <f>DataSheet!$E1278-DataSheet!$D1278</f>
        <v>5.1099999999999994</v>
      </c>
      <c r="Z1341" s="1" t="str">
        <f>_xlfn.IFS(DataSheet!$O1278="Central","Chris",DataSheet!$O1278="East","Erin",DataSheet!$O1278="South","Sam",DataSheet!$O1278="West","William")</f>
        <v>Sam</v>
      </c>
    </row>
    <row r="1342" spans="1:26" ht="15" x14ac:dyDescent="0.25">
      <c r="A1342" s="1">
        <v>983</v>
      </c>
      <c r="B1342" s="1" t="s">
        <v>2309</v>
      </c>
      <c r="C1342" s="1" t="s">
        <v>49</v>
      </c>
      <c r="D1342" s="1">
        <v>0.09</v>
      </c>
      <c r="E1342" s="1">
        <v>300.97000000000003</v>
      </c>
      <c r="F1342" s="1">
        <v>7.18</v>
      </c>
      <c r="G1342" s="1" t="s">
        <v>40</v>
      </c>
      <c r="H1342" s="1" t="s">
        <v>96</v>
      </c>
      <c r="I1342" s="1" t="s">
        <v>42</v>
      </c>
      <c r="J1342" s="1" t="s">
        <v>43</v>
      </c>
      <c r="K1342" s="1" t="s">
        <v>75</v>
      </c>
      <c r="L1342" s="1" t="s">
        <v>2211</v>
      </c>
      <c r="M1342" s="1">
        <v>0.48</v>
      </c>
      <c r="N1342" s="1" t="s">
        <v>34</v>
      </c>
      <c r="O1342" s="1" t="s">
        <v>35</v>
      </c>
      <c r="P1342" s="1" t="s">
        <v>46</v>
      </c>
      <c r="Q1342" s="1" t="s">
        <v>2310</v>
      </c>
      <c r="R1342" s="1">
        <v>72143</v>
      </c>
      <c r="S1342" s="2">
        <v>42121</v>
      </c>
      <c r="T1342" s="2">
        <v>42121</v>
      </c>
      <c r="U1342" s="1">
        <v>17.771999999999998</v>
      </c>
      <c r="V1342" s="1">
        <v>10</v>
      </c>
      <c r="W1342" s="45">
        <v>2848.38</v>
      </c>
      <c r="X1342" s="1">
        <v>90201</v>
      </c>
      <c r="Y1342" s="1">
        <f>DataSheet!$E1279-DataSheet!$D1279</f>
        <v>89.77</v>
      </c>
      <c r="Z1342" s="1" t="str">
        <f>_xlfn.IFS(DataSheet!$O1279="Central","Chris",DataSheet!$O1279="East","Erin",DataSheet!$O1279="South","Sam",DataSheet!$O1279="West","William")</f>
        <v>Sam</v>
      </c>
    </row>
    <row r="1343" spans="1:26" ht="15" x14ac:dyDescent="0.25">
      <c r="A1343" s="1">
        <v>3320</v>
      </c>
      <c r="B1343" s="1" t="s">
        <v>2313</v>
      </c>
      <c r="C1343" s="1" t="s">
        <v>72</v>
      </c>
      <c r="D1343" s="1">
        <v>0.08</v>
      </c>
      <c r="E1343" s="1">
        <v>3.28</v>
      </c>
      <c r="F1343" s="1">
        <v>3.97</v>
      </c>
      <c r="G1343" s="1" t="s">
        <v>40</v>
      </c>
      <c r="H1343" s="1" t="s">
        <v>29</v>
      </c>
      <c r="I1343" s="1" t="s">
        <v>50</v>
      </c>
      <c r="J1343" s="1" t="s">
        <v>51</v>
      </c>
      <c r="K1343" s="1" t="s">
        <v>52</v>
      </c>
      <c r="L1343" s="1" t="s">
        <v>247</v>
      </c>
      <c r="M1343" s="1">
        <v>0.56000000000000005</v>
      </c>
      <c r="N1343" s="1" t="s">
        <v>34</v>
      </c>
      <c r="O1343" s="1" t="s">
        <v>35</v>
      </c>
      <c r="P1343" s="1" t="s">
        <v>402</v>
      </c>
      <c r="Q1343" s="1" t="s">
        <v>2118</v>
      </c>
      <c r="R1343" s="1">
        <v>38301</v>
      </c>
      <c r="S1343" s="2">
        <v>42121</v>
      </c>
      <c r="T1343" s="2">
        <v>42122</v>
      </c>
      <c r="U1343" s="1">
        <v>0.42659999999999998</v>
      </c>
      <c r="V1343" s="1">
        <v>18</v>
      </c>
      <c r="W1343" s="45">
        <v>57.24</v>
      </c>
      <c r="X1343" s="1">
        <v>90103</v>
      </c>
      <c r="Y1343" s="1">
        <f>DataSheet!$E1282-DataSheet!$D1282</f>
        <v>13.42</v>
      </c>
      <c r="Z1343" s="1" t="str">
        <f>_xlfn.IFS(DataSheet!$O1282="Central","Chris",DataSheet!$O1282="East","Erin",DataSheet!$O1282="South","Sam",DataSheet!$O1282="West","William")</f>
        <v>Sam</v>
      </c>
    </row>
    <row r="1344" spans="1:26" ht="15" x14ac:dyDescent="0.25">
      <c r="A1344" s="1">
        <v>3320</v>
      </c>
      <c r="B1344" s="1" t="s">
        <v>2313</v>
      </c>
      <c r="C1344" s="1" t="s">
        <v>72</v>
      </c>
      <c r="D1344" s="1">
        <v>0.09</v>
      </c>
      <c r="E1344" s="1">
        <v>40.97</v>
      </c>
      <c r="F1344" s="1">
        <v>8.99</v>
      </c>
      <c r="G1344" s="1" t="s">
        <v>89</v>
      </c>
      <c r="H1344" s="1" t="s">
        <v>29</v>
      </c>
      <c r="I1344" s="1" t="s">
        <v>50</v>
      </c>
      <c r="J1344" s="1" t="s">
        <v>51</v>
      </c>
      <c r="K1344" s="1" t="s">
        <v>44</v>
      </c>
      <c r="L1344" s="1" t="s">
        <v>1737</v>
      </c>
      <c r="M1344" s="1">
        <v>0.59</v>
      </c>
      <c r="N1344" s="1" t="s">
        <v>34</v>
      </c>
      <c r="O1344" s="1" t="s">
        <v>35</v>
      </c>
      <c r="P1344" s="1" t="s">
        <v>402</v>
      </c>
      <c r="Q1344" s="1" t="s">
        <v>2118</v>
      </c>
      <c r="R1344" s="1">
        <v>38301</v>
      </c>
      <c r="S1344" s="2">
        <v>42121</v>
      </c>
      <c r="T1344" s="2">
        <v>42123</v>
      </c>
      <c r="U1344" s="1">
        <v>66.215999999999994</v>
      </c>
      <c r="V1344" s="1">
        <v>22</v>
      </c>
      <c r="W1344" s="45">
        <v>824.7</v>
      </c>
      <c r="X1344" s="1">
        <v>90103</v>
      </c>
      <c r="Y1344" s="1">
        <f>DataSheet!$E1283-DataSheet!$D1283</f>
        <v>5.5600000000000005</v>
      </c>
      <c r="Z1344" s="1" t="str">
        <f>_xlfn.IFS(DataSheet!$O1283="Central","Chris",DataSheet!$O1283="East","Erin",DataSheet!$O1283="South","Sam",DataSheet!$O1283="West","William")</f>
        <v>Sam</v>
      </c>
    </row>
    <row r="1345" spans="1:26" ht="15" x14ac:dyDescent="0.25">
      <c r="A1345" s="1">
        <v>2254</v>
      </c>
      <c r="B1345" s="1" t="s">
        <v>827</v>
      </c>
      <c r="C1345" s="1" t="s">
        <v>39</v>
      </c>
      <c r="D1345" s="1">
        <v>0.1</v>
      </c>
      <c r="E1345" s="1">
        <v>48.91</v>
      </c>
      <c r="F1345" s="1">
        <v>5.97</v>
      </c>
      <c r="G1345" s="1" t="s">
        <v>40</v>
      </c>
      <c r="H1345" s="1" t="s">
        <v>96</v>
      </c>
      <c r="I1345" s="1" t="s">
        <v>50</v>
      </c>
      <c r="J1345" s="1" t="s">
        <v>90</v>
      </c>
      <c r="K1345" s="1" t="s">
        <v>75</v>
      </c>
      <c r="L1345" s="1" t="s">
        <v>2321</v>
      </c>
      <c r="M1345" s="1">
        <v>0.38</v>
      </c>
      <c r="N1345" s="1" t="s">
        <v>34</v>
      </c>
      <c r="O1345" s="1" t="s">
        <v>35</v>
      </c>
      <c r="P1345" s="1" t="s">
        <v>390</v>
      </c>
      <c r="Q1345" s="1" t="s">
        <v>829</v>
      </c>
      <c r="R1345" s="1">
        <v>42003</v>
      </c>
      <c r="S1345" s="2">
        <v>42122</v>
      </c>
      <c r="T1345" s="2">
        <v>42124</v>
      </c>
      <c r="U1345" s="1">
        <v>156.74340000000001</v>
      </c>
      <c r="V1345" s="1">
        <v>14</v>
      </c>
      <c r="W1345" s="45">
        <v>618.96</v>
      </c>
      <c r="X1345" s="1">
        <v>89279</v>
      </c>
      <c r="Y1345" s="1">
        <f>DataSheet!$E1291-DataSheet!$D1291</f>
        <v>4.45</v>
      </c>
      <c r="Z1345" s="1" t="str">
        <f>_xlfn.IFS(DataSheet!$O1291="Central","Chris",DataSheet!$O1291="East","Erin",DataSheet!$O1291="South","Sam",DataSheet!$O1291="West","William")</f>
        <v>Sam</v>
      </c>
    </row>
    <row r="1346" spans="1:26" ht="15" x14ac:dyDescent="0.25">
      <c r="A1346" s="1">
        <v>2254</v>
      </c>
      <c r="B1346" s="1" t="s">
        <v>827</v>
      </c>
      <c r="C1346" s="1" t="s">
        <v>39</v>
      </c>
      <c r="D1346" s="1">
        <v>0.08</v>
      </c>
      <c r="E1346" s="1">
        <v>5.98</v>
      </c>
      <c r="F1346" s="1">
        <v>5.46</v>
      </c>
      <c r="G1346" s="1" t="s">
        <v>40</v>
      </c>
      <c r="H1346" s="1" t="s">
        <v>96</v>
      </c>
      <c r="I1346" s="1" t="s">
        <v>50</v>
      </c>
      <c r="J1346" s="1" t="s">
        <v>90</v>
      </c>
      <c r="K1346" s="1" t="s">
        <v>75</v>
      </c>
      <c r="L1346" s="1" t="s">
        <v>1158</v>
      </c>
      <c r="M1346" s="1">
        <v>0.36</v>
      </c>
      <c r="N1346" s="1" t="s">
        <v>34</v>
      </c>
      <c r="O1346" s="1" t="s">
        <v>35</v>
      </c>
      <c r="P1346" s="1" t="s">
        <v>390</v>
      </c>
      <c r="Q1346" s="1" t="s">
        <v>829</v>
      </c>
      <c r="R1346" s="1">
        <v>42003</v>
      </c>
      <c r="S1346" s="2">
        <v>42122</v>
      </c>
      <c r="T1346" s="2">
        <v>42122</v>
      </c>
      <c r="U1346" s="1">
        <v>110.11799999999999</v>
      </c>
      <c r="V1346" s="1">
        <v>13</v>
      </c>
      <c r="W1346" s="45">
        <v>77.540000000000006</v>
      </c>
      <c r="X1346" s="1">
        <v>89279</v>
      </c>
      <c r="Y1346" s="1">
        <f>DataSheet!$E1292-DataSheet!$D1292</f>
        <v>350.93</v>
      </c>
      <c r="Z1346" s="1" t="str">
        <f>_xlfn.IFS(DataSheet!$O1292="Central","Chris",DataSheet!$O1292="East","Erin",DataSheet!$O1292="South","Sam",DataSheet!$O1292="West","William")</f>
        <v>Sam</v>
      </c>
    </row>
    <row r="1347" spans="1:26" ht="15" x14ac:dyDescent="0.25">
      <c r="A1347" s="1">
        <v>803</v>
      </c>
      <c r="B1347" s="1" t="s">
        <v>2337</v>
      </c>
      <c r="C1347" s="1" t="s">
        <v>118</v>
      </c>
      <c r="D1347" s="1">
        <v>0.03</v>
      </c>
      <c r="E1347" s="1">
        <v>35.99</v>
      </c>
      <c r="F1347" s="1">
        <v>5</v>
      </c>
      <c r="G1347" s="1" t="s">
        <v>40</v>
      </c>
      <c r="H1347" s="1" t="s">
        <v>29</v>
      </c>
      <c r="I1347" s="1" t="s">
        <v>42</v>
      </c>
      <c r="J1347" s="1" t="s">
        <v>137</v>
      </c>
      <c r="K1347" s="1" t="s">
        <v>75</v>
      </c>
      <c r="L1347" s="1" t="s">
        <v>953</v>
      </c>
      <c r="M1347" s="1">
        <v>0.85</v>
      </c>
      <c r="N1347" s="1" t="s">
        <v>34</v>
      </c>
      <c r="O1347" s="1" t="s">
        <v>35</v>
      </c>
      <c r="P1347" s="1" t="s">
        <v>125</v>
      </c>
      <c r="Q1347" s="1" t="s">
        <v>2338</v>
      </c>
      <c r="R1347" s="1">
        <v>32168</v>
      </c>
      <c r="S1347" s="2">
        <v>42123</v>
      </c>
      <c r="T1347" s="2">
        <v>42124</v>
      </c>
      <c r="U1347" s="1">
        <v>-184.548</v>
      </c>
      <c r="V1347" s="1">
        <v>3</v>
      </c>
      <c r="W1347" s="45">
        <v>93.82</v>
      </c>
      <c r="X1347" s="1">
        <v>90048</v>
      </c>
      <c r="Y1347" s="1">
        <f>DataSheet!$E1303-DataSheet!$D1303</f>
        <v>11.62</v>
      </c>
      <c r="Z1347" s="1" t="str">
        <f>_xlfn.IFS(DataSheet!$O1303="Central","Chris",DataSheet!$O1303="East","Erin",DataSheet!$O1303="South","Sam",DataSheet!$O1303="West","William")</f>
        <v>Sam</v>
      </c>
    </row>
    <row r="1348" spans="1:26" ht="15" x14ac:dyDescent="0.25">
      <c r="A1348" s="1">
        <v>2115</v>
      </c>
      <c r="B1348" s="1" t="s">
        <v>2339</v>
      </c>
      <c r="C1348" s="1" t="s">
        <v>118</v>
      </c>
      <c r="D1348" s="1">
        <v>0.02</v>
      </c>
      <c r="E1348" s="1">
        <v>95.95</v>
      </c>
      <c r="F1348" s="1">
        <v>74.349999999999994</v>
      </c>
      <c r="G1348" s="1" t="s">
        <v>28</v>
      </c>
      <c r="H1348" s="1" t="s">
        <v>96</v>
      </c>
      <c r="I1348" s="1" t="s">
        <v>30</v>
      </c>
      <c r="J1348" s="1" t="s">
        <v>111</v>
      </c>
      <c r="K1348" s="1" t="s">
        <v>59</v>
      </c>
      <c r="L1348" s="1" t="s">
        <v>2340</v>
      </c>
      <c r="M1348" s="1">
        <v>0.56999999999999995</v>
      </c>
      <c r="N1348" s="1" t="s">
        <v>34</v>
      </c>
      <c r="O1348" s="1" t="s">
        <v>35</v>
      </c>
      <c r="P1348" s="1" t="s">
        <v>244</v>
      </c>
      <c r="Q1348" s="1" t="s">
        <v>1637</v>
      </c>
      <c r="R1348" s="1">
        <v>22124</v>
      </c>
      <c r="S1348" s="2">
        <v>42123</v>
      </c>
      <c r="T1348" s="2">
        <v>42125</v>
      </c>
      <c r="U1348" s="1">
        <v>636.52200000000005</v>
      </c>
      <c r="V1348" s="1">
        <v>14</v>
      </c>
      <c r="W1348" s="45">
        <v>1377.46</v>
      </c>
      <c r="X1348" s="1">
        <v>88406</v>
      </c>
      <c r="Y1348" s="1">
        <f>DataSheet!$E1304-DataSheet!$D1304</f>
        <v>11.63</v>
      </c>
      <c r="Z1348" s="1" t="str">
        <f>_xlfn.IFS(DataSheet!$O1304="Central","Chris",DataSheet!$O1304="East","Erin",DataSheet!$O1304="South","Sam",DataSheet!$O1304="West","William")</f>
        <v>Sam</v>
      </c>
    </row>
    <row r="1349" spans="1:26" ht="15" x14ac:dyDescent="0.25">
      <c r="A1349" s="1">
        <v>3381</v>
      </c>
      <c r="B1349" s="1" t="s">
        <v>1813</v>
      </c>
      <c r="C1349" s="1" t="s">
        <v>118</v>
      </c>
      <c r="D1349" s="1">
        <v>0.02</v>
      </c>
      <c r="E1349" s="1">
        <v>28.53</v>
      </c>
      <c r="F1349" s="1">
        <v>1.49</v>
      </c>
      <c r="G1349" s="1" t="s">
        <v>40</v>
      </c>
      <c r="H1349" s="1" t="s">
        <v>73</v>
      </c>
      <c r="I1349" s="1" t="s">
        <v>50</v>
      </c>
      <c r="J1349" s="1" t="s">
        <v>74</v>
      </c>
      <c r="K1349" s="1" t="s">
        <v>75</v>
      </c>
      <c r="L1349" s="1" t="s">
        <v>1834</v>
      </c>
      <c r="M1349" s="1">
        <v>0.38</v>
      </c>
      <c r="N1349" s="1" t="s">
        <v>34</v>
      </c>
      <c r="O1349" s="1" t="s">
        <v>35</v>
      </c>
      <c r="P1349" s="1" t="s">
        <v>77</v>
      </c>
      <c r="Q1349" s="1" t="s">
        <v>1815</v>
      </c>
      <c r="R1349" s="1">
        <v>31204</v>
      </c>
      <c r="S1349" s="2">
        <v>42123</v>
      </c>
      <c r="T1349" s="2">
        <v>42123</v>
      </c>
      <c r="U1349" s="1">
        <v>1.992</v>
      </c>
      <c r="V1349" s="1">
        <v>18</v>
      </c>
      <c r="W1349" s="45">
        <v>513.33000000000004</v>
      </c>
      <c r="X1349" s="1">
        <v>88840</v>
      </c>
      <c r="Y1349" s="1">
        <f>DataSheet!$E1305-DataSheet!$D1305</f>
        <v>6.6499999999999995</v>
      </c>
      <c r="Z1349" s="1" t="str">
        <f>_xlfn.IFS(DataSheet!$O1305="Central","Chris",DataSheet!$O1305="East","Erin",DataSheet!$O1305="South","Sam",DataSheet!$O1305="West","William")</f>
        <v>Sam</v>
      </c>
    </row>
    <row r="1350" spans="1:26" ht="15" x14ac:dyDescent="0.25">
      <c r="A1350" s="1">
        <v>2704</v>
      </c>
      <c r="B1350" s="1" t="s">
        <v>2355</v>
      </c>
      <c r="C1350" s="1" t="s">
        <v>27</v>
      </c>
      <c r="D1350" s="1">
        <v>0.06</v>
      </c>
      <c r="E1350" s="1">
        <v>3.6</v>
      </c>
      <c r="F1350" s="1">
        <v>2.2000000000000002</v>
      </c>
      <c r="G1350" s="1" t="s">
        <v>40</v>
      </c>
      <c r="H1350" s="1" t="s">
        <v>41</v>
      </c>
      <c r="I1350" s="1" t="s">
        <v>50</v>
      </c>
      <c r="J1350" s="1" t="s">
        <v>90</v>
      </c>
      <c r="K1350" s="1" t="s">
        <v>52</v>
      </c>
      <c r="L1350" s="1" t="s">
        <v>1386</v>
      </c>
      <c r="M1350" s="1">
        <v>0.39</v>
      </c>
      <c r="N1350" s="1" t="s">
        <v>34</v>
      </c>
      <c r="O1350" s="1" t="s">
        <v>35</v>
      </c>
      <c r="P1350" s="1" t="s">
        <v>125</v>
      </c>
      <c r="Q1350" s="1" t="s">
        <v>2356</v>
      </c>
      <c r="R1350" s="1">
        <v>32503</v>
      </c>
      <c r="S1350" s="2">
        <v>42124</v>
      </c>
      <c r="T1350" s="2">
        <v>42126</v>
      </c>
      <c r="U1350" s="1">
        <v>2755.6421999999998</v>
      </c>
      <c r="V1350" s="1">
        <v>4</v>
      </c>
      <c r="W1350" s="45">
        <v>15.19</v>
      </c>
      <c r="X1350" s="1">
        <v>91407</v>
      </c>
      <c r="Y1350" s="1">
        <f>DataSheet!$E1319-DataSheet!$D1319</f>
        <v>300.87</v>
      </c>
      <c r="Z1350" s="1" t="str">
        <f>_xlfn.IFS(DataSheet!$O1319="Central","Chris",DataSheet!$O1319="East","Erin",DataSheet!$O1319="South","Sam",DataSheet!$O1319="West","William")</f>
        <v>Sam</v>
      </c>
    </row>
    <row r="1351" spans="1:26" ht="15" x14ac:dyDescent="0.25">
      <c r="A1351" s="1">
        <v>1347</v>
      </c>
      <c r="B1351" s="1" t="s">
        <v>2358</v>
      </c>
      <c r="C1351" s="1" t="s">
        <v>49</v>
      </c>
      <c r="D1351" s="1">
        <v>0.1</v>
      </c>
      <c r="E1351" s="1">
        <v>2.62</v>
      </c>
      <c r="F1351" s="1">
        <v>0.8</v>
      </c>
      <c r="G1351" s="1" t="s">
        <v>40</v>
      </c>
      <c r="H1351" s="1" t="s">
        <v>73</v>
      </c>
      <c r="I1351" s="1" t="s">
        <v>50</v>
      </c>
      <c r="J1351" s="1" t="s">
        <v>178</v>
      </c>
      <c r="K1351" s="1" t="s">
        <v>52</v>
      </c>
      <c r="L1351" s="1" t="s">
        <v>2126</v>
      </c>
      <c r="M1351" s="1">
        <v>0.39</v>
      </c>
      <c r="N1351" s="1" t="s">
        <v>34</v>
      </c>
      <c r="O1351" s="1" t="s">
        <v>35</v>
      </c>
      <c r="P1351" s="1" t="s">
        <v>125</v>
      </c>
      <c r="Q1351" s="1" t="s">
        <v>2359</v>
      </c>
      <c r="R1351" s="1">
        <v>33511</v>
      </c>
      <c r="S1351" s="2">
        <v>42124</v>
      </c>
      <c r="T1351" s="2">
        <v>42130</v>
      </c>
      <c r="U1351" s="1">
        <v>-94.490899999999996</v>
      </c>
      <c r="V1351" s="1">
        <v>21</v>
      </c>
      <c r="W1351" s="45">
        <v>51.86</v>
      </c>
      <c r="X1351" s="1">
        <v>89686</v>
      </c>
      <c r="Y1351" s="1">
        <f>DataSheet!$E1321-DataSheet!$D1321</f>
        <v>89.899999999999991</v>
      </c>
      <c r="Z1351" s="1" t="str">
        <f>_xlfn.IFS(DataSheet!$O1321="Central","Chris",DataSheet!$O1321="East","Erin",DataSheet!$O1321="South","Sam",DataSheet!$O1321="West","William")</f>
        <v>Sam</v>
      </c>
    </row>
    <row r="1352" spans="1:26" ht="15" x14ac:dyDescent="0.25">
      <c r="A1352" s="1">
        <v>2704</v>
      </c>
      <c r="B1352" s="1" t="s">
        <v>2355</v>
      </c>
      <c r="C1352" s="1" t="s">
        <v>49</v>
      </c>
      <c r="D1352" s="1">
        <v>0.03</v>
      </c>
      <c r="E1352" s="1">
        <v>13.48</v>
      </c>
      <c r="F1352" s="1">
        <v>4.51</v>
      </c>
      <c r="G1352" s="1" t="s">
        <v>89</v>
      </c>
      <c r="H1352" s="1" t="s">
        <v>41</v>
      </c>
      <c r="I1352" s="1" t="s">
        <v>50</v>
      </c>
      <c r="J1352" s="1" t="s">
        <v>80</v>
      </c>
      <c r="K1352" s="1" t="s">
        <v>75</v>
      </c>
      <c r="L1352" s="1" t="s">
        <v>1783</v>
      </c>
      <c r="M1352" s="1">
        <v>0.59</v>
      </c>
      <c r="N1352" s="1" t="s">
        <v>34</v>
      </c>
      <c r="O1352" s="1" t="s">
        <v>35</v>
      </c>
      <c r="P1352" s="1" t="s">
        <v>125</v>
      </c>
      <c r="Q1352" s="1" t="s">
        <v>2356</v>
      </c>
      <c r="R1352" s="1">
        <v>32503</v>
      </c>
      <c r="S1352" s="2">
        <v>42124</v>
      </c>
      <c r="T1352" s="2">
        <v>42128</v>
      </c>
      <c r="U1352" s="1">
        <v>-256.01799999999997</v>
      </c>
      <c r="V1352" s="1">
        <v>4</v>
      </c>
      <c r="W1352" s="45">
        <v>59.49</v>
      </c>
      <c r="X1352" s="1">
        <v>91408</v>
      </c>
      <c r="Y1352" s="1">
        <f>DataSheet!$E1322-DataSheet!$D1322</f>
        <v>159.94</v>
      </c>
      <c r="Z1352" s="1" t="str">
        <f>_xlfn.IFS(DataSheet!$O1322="Central","Chris",DataSheet!$O1322="East","Erin",DataSheet!$O1322="South","Sam",DataSheet!$O1322="West","William")</f>
        <v>Sam</v>
      </c>
    </row>
    <row r="1353" spans="1:26" ht="15" x14ac:dyDescent="0.25">
      <c r="A1353" s="1">
        <v>2394</v>
      </c>
      <c r="B1353" s="1" t="s">
        <v>2363</v>
      </c>
      <c r="C1353" s="1" t="s">
        <v>27</v>
      </c>
      <c r="D1353" s="1">
        <v>0.01</v>
      </c>
      <c r="E1353" s="1">
        <v>11.7</v>
      </c>
      <c r="F1353" s="1">
        <v>5.63</v>
      </c>
      <c r="G1353" s="1" t="s">
        <v>40</v>
      </c>
      <c r="H1353" s="1" t="s">
        <v>96</v>
      </c>
      <c r="I1353" s="1" t="s">
        <v>50</v>
      </c>
      <c r="J1353" s="1" t="s">
        <v>74</v>
      </c>
      <c r="K1353" s="1" t="s">
        <v>75</v>
      </c>
      <c r="L1353" s="1" t="s">
        <v>2364</v>
      </c>
      <c r="M1353" s="1">
        <v>0.4</v>
      </c>
      <c r="N1353" s="1" t="s">
        <v>34</v>
      </c>
      <c r="O1353" s="1" t="s">
        <v>35</v>
      </c>
      <c r="P1353" s="1" t="s">
        <v>77</v>
      </c>
      <c r="Q1353" s="1" t="s">
        <v>2365</v>
      </c>
      <c r="R1353" s="1">
        <v>30328</v>
      </c>
      <c r="S1353" s="2">
        <v>42125</v>
      </c>
      <c r="T1353" s="2">
        <v>42127</v>
      </c>
      <c r="U1353" s="1">
        <v>39.21</v>
      </c>
      <c r="V1353" s="1">
        <v>16</v>
      </c>
      <c r="W1353" s="45">
        <v>196.69</v>
      </c>
      <c r="X1353" s="1">
        <v>86949</v>
      </c>
      <c r="Y1353" s="1">
        <f>DataSheet!$E1325-DataSheet!$D1325</f>
        <v>6.41</v>
      </c>
      <c r="Z1353" s="1" t="str">
        <f>_xlfn.IFS(DataSheet!$O1325="Central","Chris",DataSheet!$O1325="East","Erin",DataSheet!$O1325="South","Sam",DataSheet!$O1325="West","William")</f>
        <v>Sam</v>
      </c>
    </row>
    <row r="1354" spans="1:26" ht="15" x14ac:dyDescent="0.25">
      <c r="A1354" s="1">
        <v>2394</v>
      </c>
      <c r="B1354" s="1" t="s">
        <v>2363</v>
      </c>
      <c r="C1354" s="1" t="s">
        <v>27</v>
      </c>
      <c r="D1354" s="1">
        <v>0.03</v>
      </c>
      <c r="E1354" s="1">
        <v>4.55</v>
      </c>
      <c r="F1354" s="1">
        <v>1.49</v>
      </c>
      <c r="G1354" s="1" t="s">
        <v>40</v>
      </c>
      <c r="H1354" s="1" t="s">
        <v>96</v>
      </c>
      <c r="I1354" s="1" t="s">
        <v>50</v>
      </c>
      <c r="J1354" s="1" t="s">
        <v>74</v>
      </c>
      <c r="K1354" s="1" t="s">
        <v>75</v>
      </c>
      <c r="L1354" s="1" t="s">
        <v>1505</v>
      </c>
      <c r="M1354" s="1">
        <v>0.35</v>
      </c>
      <c r="N1354" s="1" t="s">
        <v>34</v>
      </c>
      <c r="O1354" s="1" t="s">
        <v>35</v>
      </c>
      <c r="P1354" s="1" t="s">
        <v>77</v>
      </c>
      <c r="Q1354" s="1" t="s">
        <v>2365</v>
      </c>
      <c r="R1354" s="1">
        <v>30328</v>
      </c>
      <c r="S1354" s="2">
        <v>42125</v>
      </c>
      <c r="T1354" s="2">
        <v>42125</v>
      </c>
      <c r="U1354" s="1">
        <v>100.38</v>
      </c>
      <c r="V1354" s="1">
        <v>9</v>
      </c>
      <c r="W1354" s="45">
        <v>40.28</v>
      </c>
      <c r="X1354" s="1">
        <v>86949</v>
      </c>
      <c r="Y1354" s="1">
        <f>DataSheet!$E1326-DataSheet!$D1326</f>
        <v>315.95000000000005</v>
      </c>
      <c r="Z1354" s="1" t="str">
        <f>_xlfn.IFS(DataSheet!$O1326="Central","Chris",DataSheet!$O1326="East","Erin",DataSheet!$O1326="South","Sam",DataSheet!$O1326="West","William")</f>
        <v>Sam</v>
      </c>
    </row>
    <row r="1355" spans="1:26" ht="15" x14ac:dyDescent="0.25">
      <c r="A1355" s="1">
        <v>2724</v>
      </c>
      <c r="B1355" s="1" t="s">
        <v>2366</v>
      </c>
      <c r="C1355" s="1" t="s">
        <v>27</v>
      </c>
      <c r="D1355" s="1">
        <v>0.06</v>
      </c>
      <c r="E1355" s="1">
        <v>4.9800000000000004</v>
      </c>
      <c r="F1355" s="1">
        <v>7.44</v>
      </c>
      <c r="G1355" s="1" t="s">
        <v>40</v>
      </c>
      <c r="H1355" s="1" t="s">
        <v>73</v>
      </c>
      <c r="I1355" s="1" t="s">
        <v>50</v>
      </c>
      <c r="J1355" s="1" t="s">
        <v>90</v>
      </c>
      <c r="K1355" s="1" t="s">
        <v>75</v>
      </c>
      <c r="L1355" s="1" t="s">
        <v>2176</v>
      </c>
      <c r="M1355" s="1">
        <v>0.36</v>
      </c>
      <c r="N1355" s="1" t="s">
        <v>34</v>
      </c>
      <c r="O1355" s="1" t="s">
        <v>35</v>
      </c>
      <c r="P1355" s="1" t="s">
        <v>402</v>
      </c>
      <c r="Q1355" s="1" t="s">
        <v>2367</v>
      </c>
      <c r="R1355" s="1">
        <v>37421</v>
      </c>
      <c r="S1355" s="2">
        <v>42125</v>
      </c>
      <c r="T1355" s="2">
        <v>42126</v>
      </c>
      <c r="U1355" s="1">
        <v>-37.561999999999998</v>
      </c>
      <c r="V1355" s="1">
        <v>10</v>
      </c>
      <c r="W1355" s="45">
        <v>53.21</v>
      </c>
      <c r="X1355" s="1">
        <v>88959</v>
      </c>
      <c r="Y1355" s="1">
        <f>DataSheet!$E1327-DataSheet!$D1327</f>
        <v>63.91</v>
      </c>
      <c r="Z1355" s="1" t="str">
        <f>_xlfn.IFS(DataSheet!$O1327="Central","Chris",DataSheet!$O1327="East","Erin",DataSheet!$O1327="South","Sam",DataSheet!$O1327="West","William")</f>
        <v>Sam</v>
      </c>
    </row>
    <row r="1356" spans="1:26" ht="15" x14ac:dyDescent="0.25">
      <c r="A1356" s="1">
        <v>2724</v>
      </c>
      <c r="B1356" s="1" t="s">
        <v>2366</v>
      </c>
      <c r="C1356" s="1" t="s">
        <v>27</v>
      </c>
      <c r="D1356" s="1">
        <v>0.01</v>
      </c>
      <c r="E1356" s="1">
        <v>6.48</v>
      </c>
      <c r="F1356" s="1">
        <v>7.37</v>
      </c>
      <c r="G1356" s="1" t="s">
        <v>40</v>
      </c>
      <c r="H1356" s="1" t="s">
        <v>73</v>
      </c>
      <c r="I1356" s="1" t="s">
        <v>50</v>
      </c>
      <c r="J1356" s="1" t="s">
        <v>90</v>
      </c>
      <c r="K1356" s="1" t="s">
        <v>75</v>
      </c>
      <c r="L1356" s="1" t="s">
        <v>1617</v>
      </c>
      <c r="M1356" s="1">
        <v>0.37</v>
      </c>
      <c r="N1356" s="1" t="s">
        <v>34</v>
      </c>
      <c r="O1356" s="1" t="s">
        <v>35</v>
      </c>
      <c r="P1356" s="1" t="s">
        <v>402</v>
      </c>
      <c r="Q1356" s="1" t="s">
        <v>2367</v>
      </c>
      <c r="R1356" s="1">
        <v>37421</v>
      </c>
      <c r="S1356" s="2">
        <v>42125</v>
      </c>
      <c r="T1356" s="2">
        <v>42127</v>
      </c>
      <c r="U1356" s="1">
        <v>-449.69400000000002</v>
      </c>
      <c r="V1356" s="1">
        <v>18</v>
      </c>
      <c r="W1356" s="45">
        <v>122.8</v>
      </c>
      <c r="X1356" s="1">
        <v>88959</v>
      </c>
      <c r="Y1356" s="1">
        <f>DataSheet!$E1328-DataSheet!$D1328</f>
        <v>5.8900000000000006</v>
      </c>
      <c r="Z1356" s="1" t="str">
        <f>_xlfn.IFS(DataSheet!$O1328="Central","Chris",DataSheet!$O1328="East","Erin",DataSheet!$O1328="South","Sam",DataSheet!$O1328="West","William")</f>
        <v>Sam</v>
      </c>
    </row>
    <row r="1357" spans="1:26" ht="15" x14ac:dyDescent="0.25">
      <c r="A1357" s="1">
        <v>1194</v>
      </c>
      <c r="B1357" s="1" t="s">
        <v>2371</v>
      </c>
      <c r="C1357" s="1" t="s">
        <v>72</v>
      </c>
      <c r="D1357" s="1">
        <v>0.03</v>
      </c>
      <c r="E1357" s="1">
        <v>5.98</v>
      </c>
      <c r="F1357" s="1">
        <v>1.49</v>
      </c>
      <c r="G1357" s="1" t="s">
        <v>40</v>
      </c>
      <c r="H1357" s="1" t="s">
        <v>29</v>
      </c>
      <c r="I1357" s="1" t="s">
        <v>50</v>
      </c>
      <c r="J1357" s="1" t="s">
        <v>74</v>
      </c>
      <c r="K1357" s="1" t="s">
        <v>75</v>
      </c>
      <c r="L1357" s="1" t="s">
        <v>1589</v>
      </c>
      <c r="M1357" s="1">
        <v>0.39</v>
      </c>
      <c r="N1357" s="1" t="s">
        <v>34</v>
      </c>
      <c r="O1357" s="1" t="s">
        <v>35</v>
      </c>
      <c r="P1357" s="1" t="s">
        <v>125</v>
      </c>
      <c r="Q1357" s="1" t="s">
        <v>2372</v>
      </c>
      <c r="R1357" s="1">
        <v>34142</v>
      </c>
      <c r="S1357" s="2">
        <v>42125</v>
      </c>
      <c r="T1357" s="2">
        <v>42127</v>
      </c>
      <c r="U1357" s="1">
        <v>20.495999999999999</v>
      </c>
      <c r="V1357" s="1">
        <v>21</v>
      </c>
      <c r="W1357" s="45">
        <v>127.94</v>
      </c>
      <c r="X1357" s="1">
        <v>87586</v>
      </c>
      <c r="Y1357" s="1">
        <f>DataSheet!$E1333-DataSheet!$D1333</f>
        <v>119.89999999999999</v>
      </c>
      <c r="Z1357" s="1" t="str">
        <f>_xlfn.IFS(DataSheet!$O1333="Central","Chris",DataSheet!$O1333="East","Erin",DataSheet!$O1333="South","Sam",DataSheet!$O1333="West","William")</f>
        <v>Sam</v>
      </c>
    </row>
    <row r="1358" spans="1:26" ht="15" x14ac:dyDescent="0.25">
      <c r="A1358" s="1">
        <v>2578</v>
      </c>
      <c r="B1358" s="1" t="s">
        <v>2380</v>
      </c>
      <c r="C1358" s="1" t="s">
        <v>49</v>
      </c>
      <c r="D1358" s="1">
        <v>0.04</v>
      </c>
      <c r="E1358" s="1">
        <v>8.6</v>
      </c>
      <c r="F1358" s="1">
        <v>6.19</v>
      </c>
      <c r="G1358" s="1" t="s">
        <v>40</v>
      </c>
      <c r="H1358" s="1" t="s">
        <v>73</v>
      </c>
      <c r="I1358" s="1" t="s">
        <v>50</v>
      </c>
      <c r="J1358" s="1" t="s">
        <v>74</v>
      </c>
      <c r="K1358" s="1" t="s">
        <v>75</v>
      </c>
      <c r="L1358" s="1" t="s">
        <v>534</v>
      </c>
      <c r="M1358" s="1">
        <v>0.38</v>
      </c>
      <c r="N1358" s="1" t="s">
        <v>34</v>
      </c>
      <c r="O1358" s="1" t="s">
        <v>35</v>
      </c>
      <c r="P1358" s="1" t="s">
        <v>166</v>
      </c>
      <c r="Q1358" s="1" t="s">
        <v>2381</v>
      </c>
      <c r="R1358" s="1">
        <v>36801</v>
      </c>
      <c r="S1358" s="2">
        <v>42126</v>
      </c>
      <c r="T1358" s="2">
        <v>42128</v>
      </c>
      <c r="U1358" s="1">
        <v>309.71159999999998</v>
      </c>
      <c r="V1358" s="1">
        <v>5</v>
      </c>
      <c r="W1358" s="45">
        <v>46.85</v>
      </c>
      <c r="X1358" s="1">
        <v>88298</v>
      </c>
      <c r="Y1358" s="1">
        <f>DataSheet!$E1340-DataSheet!$D1340</f>
        <v>3.0900000000000003</v>
      </c>
      <c r="Z1358" s="1" t="str">
        <f>_xlfn.IFS(DataSheet!$O1340="Central","Chris",DataSheet!$O1340="East","Erin",DataSheet!$O1340="South","Sam",DataSheet!$O1340="West","William")</f>
        <v>Sam</v>
      </c>
    </row>
    <row r="1359" spans="1:26" ht="15" x14ac:dyDescent="0.25">
      <c r="A1359" s="1">
        <v>2578</v>
      </c>
      <c r="B1359" s="1" t="s">
        <v>2380</v>
      </c>
      <c r="C1359" s="1" t="s">
        <v>49</v>
      </c>
      <c r="D1359" s="1">
        <v>0.01</v>
      </c>
      <c r="E1359" s="1">
        <v>3.58</v>
      </c>
      <c r="F1359" s="1">
        <v>1.63</v>
      </c>
      <c r="G1359" s="1" t="s">
        <v>40</v>
      </c>
      <c r="H1359" s="1" t="s">
        <v>73</v>
      </c>
      <c r="I1359" s="1" t="s">
        <v>50</v>
      </c>
      <c r="J1359" s="1" t="s">
        <v>178</v>
      </c>
      <c r="K1359" s="1" t="s">
        <v>52</v>
      </c>
      <c r="L1359" s="1" t="s">
        <v>2223</v>
      </c>
      <c r="M1359" s="1">
        <v>0.36</v>
      </c>
      <c r="N1359" s="1" t="s">
        <v>34</v>
      </c>
      <c r="O1359" s="1" t="s">
        <v>35</v>
      </c>
      <c r="P1359" s="1" t="s">
        <v>166</v>
      </c>
      <c r="Q1359" s="1" t="s">
        <v>2381</v>
      </c>
      <c r="R1359" s="1">
        <v>36801</v>
      </c>
      <c r="S1359" s="2">
        <v>42126</v>
      </c>
      <c r="T1359" s="2">
        <v>42130</v>
      </c>
      <c r="U1359" s="1">
        <v>-128.85599999999999</v>
      </c>
      <c r="V1359" s="1">
        <v>26</v>
      </c>
      <c r="W1359" s="45">
        <v>93.57</v>
      </c>
      <c r="X1359" s="1">
        <v>88298</v>
      </c>
      <c r="Y1359" s="1">
        <f>DataSheet!$E1341-DataSheet!$D1341</f>
        <v>58.01</v>
      </c>
      <c r="Z1359" s="1" t="str">
        <f>_xlfn.IFS(DataSheet!$O1341="Central","Chris",DataSheet!$O1341="East","Erin",DataSheet!$O1341="South","Sam",DataSheet!$O1341="West","William")</f>
        <v>Sam</v>
      </c>
    </row>
    <row r="1360" spans="1:26" ht="15" x14ac:dyDescent="0.25">
      <c r="A1360" s="1">
        <v>2578</v>
      </c>
      <c r="B1360" s="1" t="s">
        <v>2380</v>
      </c>
      <c r="C1360" s="1" t="s">
        <v>49</v>
      </c>
      <c r="D1360" s="1">
        <v>0.08</v>
      </c>
      <c r="E1360" s="1">
        <v>105.49</v>
      </c>
      <c r="F1360" s="1">
        <v>41.64</v>
      </c>
      <c r="G1360" s="1" t="s">
        <v>28</v>
      </c>
      <c r="H1360" s="1" t="s">
        <v>73</v>
      </c>
      <c r="I1360" s="1" t="s">
        <v>30</v>
      </c>
      <c r="J1360" s="1" t="s">
        <v>31</v>
      </c>
      <c r="K1360" s="1" t="s">
        <v>32</v>
      </c>
      <c r="L1360" s="1" t="s">
        <v>2382</v>
      </c>
      <c r="M1360" s="1">
        <v>0.75</v>
      </c>
      <c r="N1360" s="1" t="s">
        <v>34</v>
      </c>
      <c r="O1360" s="1" t="s">
        <v>35</v>
      </c>
      <c r="P1360" s="1" t="s">
        <v>166</v>
      </c>
      <c r="Q1360" s="1" t="s">
        <v>2381</v>
      </c>
      <c r="R1360" s="1">
        <v>36801</v>
      </c>
      <c r="S1360" s="2">
        <v>42126</v>
      </c>
      <c r="T1360" s="2">
        <v>42133</v>
      </c>
      <c r="U1360" s="1">
        <v>-36.945999999999998</v>
      </c>
      <c r="V1360" s="1">
        <v>34</v>
      </c>
      <c r="W1360" s="45">
        <v>2694.49</v>
      </c>
      <c r="X1360" s="1">
        <v>88298</v>
      </c>
      <c r="Y1360" s="1">
        <f>DataSheet!$E1342-DataSheet!$D1342</f>
        <v>300.88000000000005</v>
      </c>
      <c r="Z1360" s="1" t="str">
        <f>_xlfn.IFS(DataSheet!$O1342="Central","Chris",DataSheet!$O1342="East","Erin",DataSheet!$O1342="South","Sam",DataSheet!$O1342="West","William")</f>
        <v>Sam</v>
      </c>
    </row>
    <row r="1361" spans="1:26" ht="15" x14ac:dyDescent="0.25">
      <c r="A1361" s="1">
        <v>342</v>
      </c>
      <c r="B1361" s="1" t="s">
        <v>2399</v>
      </c>
      <c r="C1361" s="1" t="s">
        <v>27</v>
      </c>
      <c r="D1361" s="1">
        <v>0.01</v>
      </c>
      <c r="E1361" s="1">
        <v>3.26</v>
      </c>
      <c r="F1361" s="1">
        <v>1.86</v>
      </c>
      <c r="G1361" s="1" t="s">
        <v>40</v>
      </c>
      <c r="H1361" s="1" t="s">
        <v>96</v>
      </c>
      <c r="I1361" s="1" t="s">
        <v>50</v>
      </c>
      <c r="J1361" s="1" t="s">
        <v>51</v>
      </c>
      <c r="K1361" s="1" t="s">
        <v>52</v>
      </c>
      <c r="L1361" s="1" t="s">
        <v>2400</v>
      </c>
      <c r="M1361" s="1">
        <v>0.41</v>
      </c>
      <c r="N1361" s="1" t="s">
        <v>34</v>
      </c>
      <c r="O1361" s="1" t="s">
        <v>35</v>
      </c>
      <c r="P1361" s="1" t="s">
        <v>125</v>
      </c>
      <c r="Q1361" s="1" t="s">
        <v>130</v>
      </c>
      <c r="R1361" s="1">
        <v>33181</v>
      </c>
      <c r="S1361" s="2">
        <v>42128</v>
      </c>
      <c r="T1361" s="2">
        <v>42130</v>
      </c>
      <c r="U1361" s="1">
        <v>-4.6683000000000003</v>
      </c>
      <c r="V1361" s="1">
        <v>20</v>
      </c>
      <c r="W1361" s="45">
        <v>73.97</v>
      </c>
      <c r="X1361" s="1">
        <v>3332</v>
      </c>
      <c r="Y1361" s="1">
        <f>DataSheet!$E1359-DataSheet!$D1359</f>
        <v>3.5700000000000003</v>
      </c>
      <c r="Z1361" s="1" t="str">
        <f>_xlfn.IFS(DataSheet!$O1359="Central","Chris",DataSheet!$O1359="East","Erin",DataSheet!$O1359="South","Sam",DataSheet!$O1359="West","William")</f>
        <v>Sam</v>
      </c>
    </row>
    <row r="1362" spans="1:26" ht="15" x14ac:dyDescent="0.25">
      <c r="A1362" s="1">
        <v>3176</v>
      </c>
      <c r="B1362" s="1" t="s">
        <v>2411</v>
      </c>
      <c r="C1362" s="1" t="s">
        <v>39</v>
      </c>
      <c r="D1362" s="1">
        <v>0.06</v>
      </c>
      <c r="E1362" s="1">
        <v>10.97</v>
      </c>
      <c r="F1362" s="1">
        <v>6.5</v>
      </c>
      <c r="G1362" s="1" t="s">
        <v>40</v>
      </c>
      <c r="H1362" s="1" t="s">
        <v>41</v>
      </c>
      <c r="I1362" s="1" t="s">
        <v>42</v>
      </c>
      <c r="J1362" s="1" t="s">
        <v>43</v>
      </c>
      <c r="K1362" s="1" t="s">
        <v>75</v>
      </c>
      <c r="L1362" s="1" t="s">
        <v>2412</v>
      </c>
      <c r="M1362" s="1">
        <v>0.64</v>
      </c>
      <c r="N1362" s="1" t="s">
        <v>34</v>
      </c>
      <c r="O1362" s="1" t="s">
        <v>35</v>
      </c>
      <c r="P1362" s="1" t="s">
        <v>125</v>
      </c>
      <c r="Q1362" s="1" t="s">
        <v>2413</v>
      </c>
      <c r="R1362" s="1">
        <v>32216</v>
      </c>
      <c r="S1362" s="2">
        <v>42128</v>
      </c>
      <c r="T1362" s="2">
        <v>42130</v>
      </c>
      <c r="U1362" s="1">
        <v>65.597999999999999</v>
      </c>
      <c r="V1362" s="1">
        <v>19</v>
      </c>
      <c r="W1362" s="45">
        <v>215.25</v>
      </c>
      <c r="X1362" s="1">
        <v>90820</v>
      </c>
      <c r="Y1362" s="1">
        <f>DataSheet!$E1366-DataSheet!$D1366</f>
        <v>6.4</v>
      </c>
      <c r="Z1362" s="1" t="str">
        <f>_xlfn.IFS(DataSheet!$O1366="Central","Chris",DataSheet!$O1366="East","Erin",DataSheet!$O1366="South","Sam",DataSheet!$O1366="West","William")</f>
        <v>Sam</v>
      </c>
    </row>
    <row r="1363" spans="1:26" ht="15" x14ac:dyDescent="0.25">
      <c r="A1363" s="1">
        <v>2420</v>
      </c>
      <c r="B1363" s="1" t="s">
        <v>2433</v>
      </c>
      <c r="C1363" s="1" t="s">
        <v>39</v>
      </c>
      <c r="D1363" s="1">
        <v>0.04</v>
      </c>
      <c r="E1363" s="1">
        <v>9.11</v>
      </c>
      <c r="F1363" s="1">
        <v>2.15</v>
      </c>
      <c r="G1363" s="1" t="s">
        <v>40</v>
      </c>
      <c r="H1363" s="1" t="s">
        <v>41</v>
      </c>
      <c r="I1363" s="1" t="s">
        <v>50</v>
      </c>
      <c r="J1363" s="1" t="s">
        <v>90</v>
      </c>
      <c r="K1363" s="1" t="s">
        <v>52</v>
      </c>
      <c r="L1363" s="1" t="s">
        <v>91</v>
      </c>
      <c r="M1363" s="1">
        <v>0.4</v>
      </c>
      <c r="N1363" s="1" t="s">
        <v>34</v>
      </c>
      <c r="O1363" s="1" t="s">
        <v>35</v>
      </c>
      <c r="P1363" s="1" t="s">
        <v>244</v>
      </c>
      <c r="Q1363" s="1" t="s">
        <v>2434</v>
      </c>
      <c r="R1363" s="1">
        <v>23223</v>
      </c>
      <c r="S1363" s="2">
        <v>42130</v>
      </c>
      <c r="T1363" s="2">
        <v>42130</v>
      </c>
      <c r="U1363" s="1">
        <v>-23.071999999999999</v>
      </c>
      <c r="V1363" s="1">
        <v>11</v>
      </c>
      <c r="W1363" s="45">
        <v>100.87</v>
      </c>
      <c r="X1363" s="1">
        <v>86752</v>
      </c>
      <c r="Y1363" s="1">
        <f>DataSheet!$E1383-DataSheet!$D1383</f>
        <v>7.2700000000000005</v>
      </c>
      <c r="Z1363" s="1" t="str">
        <f>_xlfn.IFS(DataSheet!$O1383="Central","Chris",DataSheet!$O1383="East","Erin",DataSheet!$O1383="South","Sam",DataSheet!$O1383="West","William")</f>
        <v>Sam</v>
      </c>
    </row>
    <row r="1364" spans="1:26" ht="15" x14ac:dyDescent="0.25">
      <c r="A1364" s="1">
        <v>1502</v>
      </c>
      <c r="B1364" s="1" t="s">
        <v>2439</v>
      </c>
      <c r="C1364" s="1" t="s">
        <v>27</v>
      </c>
      <c r="D1364" s="1">
        <v>0.08</v>
      </c>
      <c r="E1364" s="1">
        <v>3.69</v>
      </c>
      <c r="F1364" s="1">
        <v>0.5</v>
      </c>
      <c r="G1364" s="1" t="s">
        <v>40</v>
      </c>
      <c r="H1364" s="1" t="s">
        <v>29</v>
      </c>
      <c r="I1364" s="1" t="s">
        <v>50</v>
      </c>
      <c r="J1364" s="1" t="s">
        <v>154</v>
      </c>
      <c r="K1364" s="1" t="s">
        <v>75</v>
      </c>
      <c r="L1364" s="1" t="s">
        <v>1896</v>
      </c>
      <c r="M1364" s="1">
        <v>0.38</v>
      </c>
      <c r="N1364" s="1" t="s">
        <v>34</v>
      </c>
      <c r="O1364" s="1" t="s">
        <v>35</v>
      </c>
      <c r="P1364" s="1" t="s">
        <v>125</v>
      </c>
      <c r="Q1364" s="1" t="s">
        <v>2440</v>
      </c>
      <c r="R1364" s="1">
        <v>33065</v>
      </c>
      <c r="S1364" s="2">
        <v>42131</v>
      </c>
      <c r="T1364" s="2">
        <v>42134</v>
      </c>
      <c r="U1364" s="1">
        <v>-3.6547000000000001</v>
      </c>
      <c r="V1364" s="1">
        <v>38</v>
      </c>
      <c r="W1364" s="45">
        <v>129.43</v>
      </c>
      <c r="X1364" s="1">
        <v>89193</v>
      </c>
      <c r="Y1364" s="1">
        <f>DataSheet!$E1387-DataSheet!$D1387</f>
        <v>34.47</v>
      </c>
      <c r="Z1364" s="1" t="str">
        <f>_xlfn.IFS(DataSheet!$O1387="Central","Chris",DataSheet!$O1387="East","Erin",DataSheet!$O1387="South","Sam",DataSheet!$O1387="West","William")</f>
        <v>Sam</v>
      </c>
    </row>
    <row r="1365" spans="1:26" ht="15" x14ac:dyDescent="0.25">
      <c r="A1365" s="1">
        <v>3248</v>
      </c>
      <c r="B1365" s="1" t="s">
        <v>2445</v>
      </c>
      <c r="C1365" s="1" t="s">
        <v>39</v>
      </c>
      <c r="D1365" s="1">
        <v>7.0000000000000007E-2</v>
      </c>
      <c r="E1365" s="1">
        <v>2.78</v>
      </c>
      <c r="F1365" s="1">
        <v>1.49</v>
      </c>
      <c r="G1365" s="1" t="s">
        <v>40</v>
      </c>
      <c r="H1365" s="1" t="s">
        <v>29</v>
      </c>
      <c r="I1365" s="1" t="s">
        <v>50</v>
      </c>
      <c r="J1365" s="1" t="s">
        <v>74</v>
      </c>
      <c r="K1365" s="1" t="s">
        <v>75</v>
      </c>
      <c r="L1365" s="1" t="s">
        <v>2186</v>
      </c>
      <c r="M1365" s="1">
        <v>0.36</v>
      </c>
      <c r="N1365" s="1" t="s">
        <v>34</v>
      </c>
      <c r="O1365" s="1" t="s">
        <v>35</v>
      </c>
      <c r="P1365" s="1" t="s">
        <v>170</v>
      </c>
      <c r="Q1365" s="1" t="s">
        <v>2446</v>
      </c>
      <c r="R1365" s="1">
        <v>70458</v>
      </c>
      <c r="S1365" s="2">
        <v>42131</v>
      </c>
      <c r="T1365" s="2">
        <v>42132</v>
      </c>
      <c r="U1365" s="1">
        <v>-340.53109999999998</v>
      </c>
      <c r="V1365" s="1">
        <v>17</v>
      </c>
      <c r="W1365" s="45">
        <v>47.12</v>
      </c>
      <c r="X1365" s="1">
        <v>87297</v>
      </c>
      <c r="Y1365" s="1">
        <f>DataSheet!$E1390-DataSheet!$D1390</f>
        <v>1.7899999999999998</v>
      </c>
      <c r="Z1365" s="1" t="str">
        <f>_xlfn.IFS(DataSheet!$O1390="Central","Chris",DataSheet!$O1390="East","Erin",DataSheet!$O1390="South","Sam",DataSheet!$O1390="West","William")</f>
        <v>Sam</v>
      </c>
    </row>
    <row r="1366" spans="1:26" ht="15" x14ac:dyDescent="0.25">
      <c r="A1366" s="1">
        <v>3338</v>
      </c>
      <c r="B1366" s="1" t="s">
        <v>2447</v>
      </c>
      <c r="C1366" s="1" t="s">
        <v>39</v>
      </c>
      <c r="D1366" s="1">
        <v>0.08</v>
      </c>
      <c r="E1366" s="1">
        <v>6.48</v>
      </c>
      <c r="F1366" s="1">
        <v>8.4</v>
      </c>
      <c r="G1366" s="1" t="s">
        <v>40</v>
      </c>
      <c r="H1366" s="1" t="s">
        <v>41</v>
      </c>
      <c r="I1366" s="1" t="s">
        <v>50</v>
      </c>
      <c r="J1366" s="1" t="s">
        <v>90</v>
      </c>
      <c r="K1366" s="1" t="s">
        <v>75</v>
      </c>
      <c r="L1366" s="1" t="s">
        <v>1945</v>
      </c>
      <c r="M1366" s="1">
        <v>0.37</v>
      </c>
      <c r="N1366" s="1" t="s">
        <v>34</v>
      </c>
      <c r="O1366" s="1" t="s">
        <v>35</v>
      </c>
      <c r="P1366" s="1" t="s">
        <v>125</v>
      </c>
      <c r="Q1366" s="1" t="s">
        <v>2448</v>
      </c>
      <c r="R1366" s="1">
        <v>33614</v>
      </c>
      <c r="S1366" s="2">
        <v>42131</v>
      </c>
      <c r="T1366" s="2">
        <v>42131</v>
      </c>
      <c r="U1366" s="1">
        <v>58.811999999999998</v>
      </c>
      <c r="V1366" s="1">
        <v>7</v>
      </c>
      <c r="W1366" s="45">
        <v>45</v>
      </c>
      <c r="X1366" s="1">
        <v>85979</v>
      </c>
      <c r="Y1366" s="1">
        <f>DataSheet!$E1391-DataSheet!$D1391</f>
        <v>10.940000000000001</v>
      </c>
      <c r="Z1366" s="1" t="str">
        <f>_xlfn.IFS(DataSheet!$O1391="Central","Chris",DataSheet!$O1391="East","Erin",DataSheet!$O1391="South","Sam",DataSheet!$O1391="West","William")</f>
        <v>Sam</v>
      </c>
    </row>
    <row r="1367" spans="1:26" ht="15" x14ac:dyDescent="0.25">
      <c r="A1367" s="1">
        <v>1997</v>
      </c>
      <c r="B1367" s="1" t="s">
        <v>776</v>
      </c>
      <c r="C1367" s="1" t="s">
        <v>118</v>
      </c>
      <c r="D1367" s="1">
        <v>0.01</v>
      </c>
      <c r="E1367" s="1">
        <v>16.48</v>
      </c>
      <c r="F1367" s="1">
        <v>1.99</v>
      </c>
      <c r="G1367" s="1" t="s">
        <v>40</v>
      </c>
      <c r="H1367" s="1" t="s">
        <v>41</v>
      </c>
      <c r="I1367" s="1" t="s">
        <v>42</v>
      </c>
      <c r="J1367" s="1" t="s">
        <v>43</v>
      </c>
      <c r="K1367" s="1" t="s">
        <v>44</v>
      </c>
      <c r="L1367" s="1" t="s">
        <v>603</v>
      </c>
      <c r="M1367" s="1">
        <v>0.42</v>
      </c>
      <c r="N1367" s="1" t="s">
        <v>34</v>
      </c>
      <c r="O1367" s="1" t="s">
        <v>35</v>
      </c>
      <c r="P1367" s="1" t="s">
        <v>273</v>
      </c>
      <c r="Q1367" s="1" t="s">
        <v>274</v>
      </c>
      <c r="R1367" s="1">
        <v>29915</v>
      </c>
      <c r="S1367" s="2">
        <v>42131</v>
      </c>
      <c r="T1367" s="2">
        <v>42132</v>
      </c>
      <c r="U1367" s="1">
        <v>739.67399999999998</v>
      </c>
      <c r="V1367" s="1">
        <v>7</v>
      </c>
      <c r="W1367" s="45">
        <v>122.93</v>
      </c>
      <c r="X1367" s="1">
        <v>90334</v>
      </c>
      <c r="Y1367" s="1">
        <f>DataSheet!$E1392-DataSheet!$D1392</f>
        <v>39.940000000000005</v>
      </c>
      <c r="Z1367" s="1" t="str">
        <f>_xlfn.IFS(DataSheet!$O1392="Central","Chris",DataSheet!$O1392="East","Erin",DataSheet!$O1392="South","Sam",DataSheet!$O1392="West","William")</f>
        <v>Sam</v>
      </c>
    </row>
    <row r="1368" spans="1:26" ht="15" x14ac:dyDescent="0.25">
      <c r="A1368" s="1">
        <v>2063</v>
      </c>
      <c r="B1368" s="1" t="s">
        <v>2455</v>
      </c>
      <c r="C1368" s="1" t="s">
        <v>49</v>
      </c>
      <c r="D1368" s="1">
        <v>0.06</v>
      </c>
      <c r="E1368" s="1">
        <v>300.97000000000003</v>
      </c>
      <c r="F1368" s="1">
        <v>7.18</v>
      </c>
      <c r="G1368" s="1" t="s">
        <v>40</v>
      </c>
      <c r="H1368" s="1" t="s">
        <v>96</v>
      </c>
      <c r="I1368" s="1" t="s">
        <v>42</v>
      </c>
      <c r="J1368" s="1" t="s">
        <v>43</v>
      </c>
      <c r="K1368" s="1" t="s">
        <v>75</v>
      </c>
      <c r="L1368" s="1" t="s">
        <v>2211</v>
      </c>
      <c r="M1368" s="1">
        <v>0.48</v>
      </c>
      <c r="N1368" s="1" t="s">
        <v>34</v>
      </c>
      <c r="O1368" s="1" t="s">
        <v>35</v>
      </c>
      <c r="P1368" s="1" t="s">
        <v>244</v>
      </c>
      <c r="Q1368" s="1" t="s">
        <v>2456</v>
      </c>
      <c r="R1368" s="1">
        <v>23602</v>
      </c>
      <c r="S1368" s="2">
        <v>42132</v>
      </c>
      <c r="T1368" s="2">
        <v>42132</v>
      </c>
      <c r="U1368" s="1">
        <v>-729.98800000000006</v>
      </c>
      <c r="V1368" s="1">
        <v>1</v>
      </c>
      <c r="W1368" s="45">
        <v>291.39999999999998</v>
      </c>
      <c r="X1368" s="1">
        <v>87147</v>
      </c>
      <c r="Y1368" s="1">
        <f>DataSheet!$E1397-DataSheet!$D1397</f>
        <v>21.31</v>
      </c>
      <c r="Z1368" s="1" t="str">
        <f>_xlfn.IFS(DataSheet!$O1397="Central","Chris",DataSheet!$O1397="East","Erin",DataSheet!$O1397="South","Sam",DataSheet!$O1397="West","William")</f>
        <v>Sam</v>
      </c>
    </row>
    <row r="1369" spans="1:26" ht="15" x14ac:dyDescent="0.25">
      <c r="A1369" s="1">
        <v>2880</v>
      </c>
      <c r="B1369" s="1" t="s">
        <v>1905</v>
      </c>
      <c r="C1369" s="1" t="s">
        <v>49</v>
      </c>
      <c r="D1369" s="1">
        <v>0.09</v>
      </c>
      <c r="E1369" s="1">
        <v>243.98</v>
      </c>
      <c r="F1369" s="1">
        <v>43.32</v>
      </c>
      <c r="G1369" s="1" t="s">
        <v>28</v>
      </c>
      <c r="H1369" s="1" t="s">
        <v>29</v>
      </c>
      <c r="I1369" s="1" t="s">
        <v>30</v>
      </c>
      <c r="J1369" s="1" t="s">
        <v>111</v>
      </c>
      <c r="K1369" s="1" t="s">
        <v>59</v>
      </c>
      <c r="L1369" s="1" t="s">
        <v>237</v>
      </c>
      <c r="M1369" s="1">
        <v>0.55000000000000004</v>
      </c>
      <c r="N1369" s="1" t="s">
        <v>34</v>
      </c>
      <c r="O1369" s="1" t="s">
        <v>35</v>
      </c>
      <c r="P1369" s="1" t="s">
        <v>125</v>
      </c>
      <c r="Q1369" s="1" t="s">
        <v>1906</v>
      </c>
      <c r="R1369" s="1">
        <v>33160</v>
      </c>
      <c r="S1369" s="2">
        <v>42132</v>
      </c>
      <c r="T1369" s="2">
        <v>42137</v>
      </c>
      <c r="U1369" s="1">
        <v>1059.288</v>
      </c>
      <c r="V1369" s="1">
        <v>25</v>
      </c>
      <c r="W1369" s="45">
        <v>5587.89</v>
      </c>
      <c r="X1369" s="1">
        <v>88627</v>
      </c>
      <c r="Y1369" s="1">
        <f>DataSheet!$E1398-DataSheet!$D1398</f>
        <v>67.239999999999995</v>
      </c>
      <c r="Z1369" s="1" t="str">
        <f>_xlfn.IFS(DataSheet!$O1398="Central","Chris",DataSheet!$O1398="East","Erin",DataSheet!$O1398="South","Sam",DataSheet!$O1398="West","William")</f>
        <v>Sam</v>
      </c>
    </row>
    <row r="1370" spans="1:26" ht="15" x14ac:dyDescent="0.25">
      <c r="A1370" s="1">
        <v>2882</v>
      </c>
      <c r="B1370" s="1" t="s">
        <v>673</v>
      </c>
      <c r="C1370" s="1" t="s">
        <v>27</v>
      </c>
      <c r="D1370" s="1">
        <v>0.05</v>
      </c>
      <c r="E1370" s="1">
        <v>6.48</v>
      </c>
      <c r="F1370" s="1">
        <v>8.73</v>
      </c>
      <c r="G1370" s="1" t="s">
        <v>40</v>
      </c>
      <c r="H1370" s="1" t="s">
        <v>41</v>
      </c>
      <c r="I1370" s="1" t="s">
        <v>50</v>
      </c>
      <c r="J1370" s="1" t="s">
        <v>90</v>
      </c>
      <c r="K1370" s="1" t="s">
        <v>75</v>
      </c>
      <c r="L1370" s="1" t="s">
        <v>160</v>
      </c>
      <c r="M1370" s="1">
        <v>0.37</v>
      </c>
      <c r="N1370" s="1" t="s">
        <v>34</v>
      </c>
      <c r="O1370" s="1" t="s">
        <v>35</v>
      </c>
      <c r="P1370" s="1" t="s">
        <v>99</v>
      </c>
      <c r="Q1370" s="1" t="s">
        <v>675</v>
      </c>
      <c r="R1370" s="1">
        <v>28206</v>
      </c>
      <c r="S1370" s="2">
        <v>42133</v>
      </c>
      <c r="T1370" s="2">
        <v>42133</v>
      </c>
      <c r="U1370" s="1">
        <v>-160.38470000000001</v>
      </c>
      <c r="V1370" s="1">
        <v>35</v>
      </c>
      <c r="W1370" s="45">
        <v>232.5</v>
      </c>
      <c r="X1370" s="1">
        <v>4839</v>
      </c>
      <c r="Y1370" s="1">
        <f>DataSheet!$E1404-DataSheet!$D1404</f>
        <v>54.08</v>
      </c>
      <c r="Z1370" s="1" t="str">
        <f>_xlfn.IFS(DataSheet!$O1404="Central","Chris",DataSheet!$O1404="East","Erin",DataSheet!$O1404="South","Sam",DataSheet!$O1404="West","William")</f>
        <v>Sam</v>
      </c>
    </row>
    <row r="1371" spans="1:26" ht="15" x14ac:dyDescent="0.25">
      <c r="A1371" s="1">
        <v>1650</v>
      </c>
      <c r="B1371" s="1" t="s">
        <v>2472</v>
      </c>
      <c r="C1371" s="1" t="s">
        <v>39</v>
      </c>
      <c r="D1371" s="1">
        <v>0.05</v>
      </c>
      <c r="E1371" s="1">
        <v>6.48</v>
      </c>
      <c r="F1371" s="1">
        <v>2.74</v>
      </c>
      <c r="G1371" s="1" t="s">
        <v>40</v>
      </c>
      <c r="H1371" s="1" t="s">
        <v>96</v>
      </c>
      <c r="I1371" s="1" t="s">
        <v>42</v>
      </c>
      <c r="J1371" s="1" t="s">
        <v>43</v>
      </c>
      <c r="K1371" s="1" t="s">
        <v>44</v>
      </c>
      <c r="L1371" s="1" t="s">
        <v>2473</v>
      </c>
      <c r="M1371" s="1">
        <v>0.71</v>
      </c>
      <c r="N1371" s="1" t="s">
        <v>34</v>
      </c>
      <c r="O1371" s="1" t="s">
        <v>35</v>
      </c>
      <c r="P1371" s="1" t="s">
        <v>99</v>
      </c>
      <c r="Q1371" s="1" t="s">
        <v>2474</v>
      </c>
      <c r="R1371" s="1">
        <v>27203</v>
      </c>
      <c r="S1371" s="2">
        <v>42133</v>
      </c>
      <c r="T1371" s="2">
        <v>42133</v>
      </c>
      <c r="U1371" s="1">
        <v>15.096</v>
      </c>
      <c r="V1371" s="1">
        <v>15</v>
      </c>
      <c r="W1371" s="45">
        <v>94.27</v>
      </c>
      <c r="X1371" s="1">
        <v>91042</v>
      </c>
      <c r="Y1371" s="1">
        <f>DataSheet!$E1407-DataSheet!$D1407</f>
        <v>23.979999999999997</v>
      </c>
      <c r="Z1371" s="1" t="str">
        <f>_xlfn.IFS(DataSheet!$O1407="Central","Chris",DataSheet!$O1407="East","Erin",DataSheet!$O1407="South","Sam",DataSheet!$O1407="West","William")</f>
        <v>Sam</v>
      </c>
    </row>
    <row r="1372" spans="1:26" ht="15" x14ac:dyDescent="0.25">
      <c r="A1372" s="1">
        <v>1650</v>
      </c>
      <c r="B1372" s="1" t="s">
        <v>2472</v>
      </c>
      <c r="C1372" s="1" t="s">
        <v>39</v>
      </c>
      <c r="D1372" s="1">
        <v>0.09</v>
      </c>
      <c r="E1372" s="1">
        <v>12.53</v>
      </c>
      <c r="F1372" s="1">
        <v>0.5</v>
      </c>
      <c r="G1372" s="1" t="s">
        <v>40</v>
      </c>
      <c r="H1372" s="1" t="s">
        <v>96</v>
      </c>
      <c r="I1372" s="1" t="s">
        <v>50</v>
      </c>
      <c r="J1372" s="1" t="s">
        <v>154</v>
      </c>
      <c r="K1372" s="1" t="s">
        <v>75</v>
      </c>
      <c r="L1372" s="1" t="s">
        <v>2069</v>
      </c>
      <c r="M1372" s="1">
        <v>0.38</v>
      </c>
      <c r="N1372" s="1" t="s">
        <v>34</v>
      </c>
      <c r="O1372" s="1" t="s">
        <v>35</v>
      </c>
      <c r="P1372" s="1" t="s">
        <v>99</v>
      </c>
      <c r="Q1372" s="1" t="s">
        <v>2474</v>
      </c>
      <c r="R1372" s="1">
        <v>27203</v>
      </c>
      <c r="S1372" s="2">
        <v>42133</v>
      </c>
      <c r="T1372" s="2">
        <v>42134</v>
      </c>
      <c r="U1372" s="1">
        <v>14.9124</v>
      </c>
      <c r="V1372" s="1">
        <v>7</v>
      </c>
      <c r="W1372" s="45">
        <v>82.21</v>
      </c>
      <c r="X1372" s="1">
        <v>91042</v>
      </c>
      <c r="Y1372" s="1">
        <f>DataSheet!$E1408-DataSheet!$D1408</f>
        <v>165.14999999999998</v>
      </c>
      <c r="Z1372" s="1" t="str">
        <f>_xlfn.IFS(DataSheet!$O1408="Central","Chris",DataSheet!$O1408="East","Erin",DataSheet!$O1408="South","Sam",DataSheet!$O1408="West","William")</f>
        <v>Sam</v>
      </c>
    </row>
    <row r="1373" spans="1:26" ht="15" x14ac:dyDescent="0.25">
      <c r="A1373" s="1">
        <v>1650</v>
      </c>
      <c r="B1373" s="1" t="s">
        <v>2472</v>
      </c>
      <c r="C1373" s="1" t="s">
        <v>39</v>
      </c>
      <c r="D1373" s="1">
        <v>0.08</v>
      </c>
      <c r="E1373" s="1">
        <v>65.989999999999995</v>
      </c>
      <c r="F1373" s="1">
        <v>8.99</v>
      </c>
      <c r="G1373" s="1" t="s">
        <v>89</v>
      </c>
      <c r="H1373" s="1" t="s">
        <v>96</v>
      </c>
      <c r="I1373" s="1" t="s">
        <v>42</v>
      </c>
      <c r="J1373" s="1" t="s">
        <v>137</v>
      </c>
      <c r="K1373" s="1" t="s">
        <v>75</v>
      </c>
      <c r="L1373" s="1" t="s">
        <v>1614</v>
      </c>
      <c r="M1373" s="1">
        <v>0.55000000000000004</v>
      </c>
      <c r="N1373" s="1" t="s">
        <v>34</v>
      </c>
      <c r="O1373" s="1" t="s">
        <v>35</v>
      </c>
      <c r="P1373" s="1" t="s">
        <v>99</v>
      </c>
      <c r="Q1373" s="1" t="s">
        <v>2474</v>
      </c>
      <c r="R1373" s="1">
        <v>27203</v>
      </c>
      <c r="S1373" s="2">
        <v>42133</v>
      </c>
      <c r="T1373" s="2">
        <v>42135</v>
      </c>
      <c r="U1373" s="1">
        <v>-135.226</v>
      </c>
      <c r="V1373" s="1">
        <v>8</v>
      </c>
      <c r="W1373" s="45">
        <v>417.47</v>
      </c>
      <c r="X1373" s="1">
        <v>91042</v>
      </c>
      <c r="Y1373" s="1">
        <f>DataSheet!$E1409-DataSheet!$D1409</f>
        <v>6.4600000000000009</v>
      </c>
      <c r="Z1373" s="1" t="str">
        <f>_xlfn.IFS(DataSheet!$O1409="Central","Chris",DataSheet!$O1409="East","Erin",DataSheet!$O1409="South","Sam",DataSheet!$O1409="West","William")</f>
        <v>Sam</v>
      </c>
    </row>
    <row r="1374" spans="1:26" ht="15" x14ac:dyDescent="0.25">
      <c r="A1374" s="1">
        <v>3283</v>
      </c>
      <c r="B1374" s="1" t="s">
        <v>2246</v>
      </c>
      <c r="C1374" s="1" t="s">
        <v>39</v>
      </c>
      <c r="D1374" s="1">
        <v>0.03</v>
      </c>
      <c r="E1374" s="1">
        <v>17.48</v>
      </c>
      <c r="F1374" s="1">
        <v>1.99</v>
      </c>
      <c r="G1374" s="1" t="s">
        <v>40</v>
      </c>
      <c r="H1374" s="1" t="s">
        <v>96</v>
      </c>
      <c r="I1374" s="1" t="s">
        <v>42</v>
      </c>
      <c r="J1374" s="1" t="s">
        <v>43</v>
      </c>
      <c r="K1374" s="1" t="s">
        <v>44</v>
      </c>
      <c r="L1374" s="1" t="s">
        <v>124</v>
      </c>
      <c r="M1374" s="1">
        <v>0.45</v>
      </c>
      <c r="N1374" s="1" t="s">
        <v>34</v>
      </c>
      <c r="O1374" s="1" t="s">
        <v>35</v>
      </c>
      <c r="P1374" s="1" t="s">
        <v>125</v>
      </c>
      <c r="Q1374" s="1" t="s">
        <v>2247</v>
      </c>
      <c r="R1374" s="1">
        <v>33156</v>
      </c>
      <c r="S1374" s="2">
        <v>42134</v>
      </c>
      <c r="T1374" s="2">
        <v>42135</v>
      </c>
      <c r="U1374" s="1">
        <v>710.80740000000003</v>
      </c>
      <c r="V1374" s="1">
        <v>31</v>
      </c>
      <c r="W1374" s="45">
        <v>537.79999999999995</v>
      </c>
      <c r="X1374" s="1">
        <v>90753</v>
      </c>
      <c r="Y1374" s="1">
        <f>DataSheet!$E1413-DataSheet!$D1413</f>
        <v>22.76</v>
      </c>
      <c r="Z1374" s="1" t="str">
        <f>_xlfn.IFS(DataSheet!$O1413="Central","Chris",DataSheet!$O1413="East","Erin",DataSheet!$O1413="South","Sam",DataSheet!$O1413="West","William")</f>
        <v>Sam</v>
      </c>
    </row>
    <row r="1375" spans="1:26" ht="15" x14ac:dyDescent="0.25">
      <c r="A1375" s="1">
        <v>2464</v>
      </c>
      <c r="B1375" s="1" t="s">
        <v>657</v>
      </c>
      <c r="C1375" s="1" t="s">
        <v>39</v>
      </c>
      <c r="D1375" s="1">
        <v>0.09</v>
      </c>
      <c r="E1375" s="1">
        <v>1.74</v>
      </c>
      <c r="F1375" s="1">
        <v>4.08</v>
      </c>
      <c r="G1375" s="1" t="s">
        <v>89</v>
      </c>
      <c r="H1375" s="1" t="s">
        <v>41</v>
      </c>
      <c r="I1375" s="1" t="s">
        <v>30</v>
      </c>
      <c r="J1375" s="1" t="s">
        <v>128</v>
      </c>
      <c r="K1375" s="1" t="s">
        <v>44</v>
      </c>
      <c r="L1375" s="1" t="s">
        <v>772</v>
      </c>
      <c r="M1375" s="1">
        <v>0.53</v>
      </c>
      <c r="N1375" s="1" t="s">
        <v>34</v>
      </c>
      <c r="O1375" s="1" t="s">
        <v>35</v>
      </c>
      <c r="P1375" s="1" t="s">
        <v>170</v>
      </c>
      <c r="Q1375" s="1" t="s">
        <v>659</v>
      </c>
      <c r="R1375" s="1">
        <v>71111</v>
      </c>
      <c r="S1375" s="2">
        <v>42135</v>
      </c>
      <c r="T1375" s="2">
        <v>42137</v>
      </c>
      <c r="U1375" s="1">
        <v>608.26199999999994</v>
      </c>
      <c r="V1375" s="1">
        <v>4</v>
      </c>
      <c r="W1375" s="45">
        <v>10.41</v>
      </c>
      <c r="X1375" s="1">
        <v>88713</v>
      </c>
      <c r="Y1375" s="1">
        <f>DataSheet!$E1422-DataSheet!$D1422</f>
        <v>4.8900000000000006</v>
      </c>
      <c r="Z1375" s="1" t="str">
        <f>_xlfn.IFS(DataSheet!$O1422="Central","Chris",DataSheet!$O1422="East","Erin",DataSheet!$O1422="South","Sam",DataSheet!$O1422="West","William")</f>
        <v>Sam</v>
      </c>
    </row>
    <row r="1376" spans="1:26" ht="15" x14ac:dyDescent="0.25">
      <c r="A1376" s="1">
        <v>2464</v>
      </c>
      <c r="B1376" s="1" t="s">
        <v>657</v>
      </c>
      <c r="C1376" s="1" t="s">
        <v>39</v>
      </c>
      <c r="D1376" s="1">
        <v>0.08</v>
      </c>
      <c r="E1376" s="1">
        <v>227.55</v>
      </c>
      <c r="F1376" s="1">
        <v>32.479999999999997</v>
      </c>
      <c r="G1376" s="1" t="s">
        <v>28</v>
      </c>
      <c r="H1376" s="1" t="s">
        <v>41</v>
      </c>
      <c r="I1376" s="1" t="s">
        <v>30</v>
      </c>
      <c r="J1376" s="1" t="s">
        <v>31</v>
      </c>
      <c r="K1376" s="1" t="s">
        <v>32</v>
      </c>
      <c r="L1376" s="1" t="s">
        <v>2485</v>
      </c>
      <c r="M1376" s="1">
        <v>0.68</v>
      </c>
      <c r="N1376" s="1" t="s">
        <v>34</v>
      </c>
      <c r="O1376" s="1" t="s">
        <v>35</v>
      </c>
      <c r="P1376" s="1" t="s">
        <v>170</v>
      </c>
      <c r="Q1376" s="1" t="s">
        <v>659</v>
      </c>
      <c r="R1376" s="1">
        <v>71111</v>
      </c>
      <c r="S1376" s="2">
        <v>42135</v>
      </c>
      <c r="T1376" s="2">
        <v>42135</v>
      </c>
      <c r="U1376" s="1">
        <v>-570.16959999999995</v>
      </c>
      <c r="V1376" s="1">
        <v>16</v>
      </c>
      <c r="W1376" s="45">
        <v>2849.64</v>
      </c>
      <c r="X1376" s="1">
        <v>88713</v>
      </c>
      <c r="Y1376" s="1">
        <f>DataSheet!$E1423-DataSheet!$D1423</f>
        <v>49.99</v>
      </c>
      <c r="Z1376" s="1" t="str">
        <f>_xlfn.IFS(DataSheet!$O1423="Central","Chris",DataSheet!$O1423="East","Erin",DataSheet!$O1423="South","Sam",DataSheet!$O1423="West","William")</f>
        <v>Sam</v>
      </c>
    </row>
    <row r="1377" spans="1:26" ht="15" x14ac:dyDescent="0.25">
      <c r="A1377" s="1">
        <v>1693</v>
      </c>
      <c r="B1377" s="1" t="s">
        <v>740</v>
      </c>
      <c r="C1377" s="1" t="s">
        <v>49</v>
      </c>
      <c r="D1377" s="1">
        <v>0.01</v>
      </c>
      <c r="E1377" s="1">
        <v>15.67</v>
      </c>
      <c r="F1377" s="1">
        <v>1.39</v>
      </c>
      <c r="G1377" s="1" t="s">
        <v>89</v>
      </c>
      <c r="H1377" s="1" t="s">
        <v>41</v>
      </c>
      <c r="I1377" s="1" t="s">
        <v>50</v>
      </c>
      <c r="J1377" s="1" t="s">
        <v>347</v>
      </c>
      <c r="K1377" s="1" t="s">
        <v>75</v>
      </c>
      <c r="L1377" s="1" t="s">
        <v>2486</v>
      </c>
      <c r="M1377" s="1">
        <v>0.38</v>
      </c>
      <c r="N1377" s="1" t="s">
        <v>34</v>
      </c>
      <c r="O1377" s="1" t="s">
        <v>35</v>
      </c>
      <c r="P1377" s="1" t="s">
        <v>244</v>
      </c>
      <c r="Q1377" s="1" t="s">
        <v>742</v>
      </c>
      <c r="R1377" s="1">
        <v>20190</v>
      </c>
      <c r="S1377" s="2">
        <v>42135</v>
      </c>
      <c r="T1377" s="2">
        <v>42135</v>
      </c>
      <c r="U1377" s="1">
        <v>-273.98</v>
      </c>
      <c r="V1377" s="1">
        <v>11</v>
      </c>
      <c r="W1377" s="45">
        <v>188.09</v>
      </c>
      <c r="X1377" s="1">
        <v>90190</v>
      </c>
      <c r="Y1377" s="1">
        <f>DataSheet!$E1424-DataSheet!$D1424</f>
        <v>70.95</v>
      </c>
      <c r="Z1377" s="1" t="str">
        <f>_xlfn.IFS(DataSheet!$O1424="Central","Chris",DataSheet!$O1424="East","Erin",DataSheet!$O1424="South","Sam",DataSheet!$O1424="West","William")</f>
        <v>Sam</v>
      </c>
    </row>
    <row r="1378" spans="1:26" ht="15" x14ac:dyDescent="0.25">
      <c r="A1378" s="1">
        <v>1671</v>
      </c>
      <c r="B1378" s="1" t="s">
        <v>1068</v>
      </c>
      <c r="C1378" s="1" t="s">
        <v>27</v>
      </c>
      <c r="D1378" s="1">
        <v>0.03</v>
      </c>
      <c r="E1378" s="1">
        <v>223.98</v>
      </c>
      <c r="F1378" s="1">
        <v>15.01</v>
      </c>
      <c r="G1378" s="1" t="s">
        <v>40</v>
      </c>
      <c r="H1378" s="1" t="s">
        <v>29</v>
      </c>
      <c r="I1378" s="1" t="s">
        <v>50</v>
      </c>
      <c r="J1378" s="1" t="s">
        <v>74</v>
      </c>
      <c r="K1378" s="1" t="s">
        <v>75</v>
      </c>
      <c r="L1378" s="1" t="s">
        <v>2488</v>
      </c>
      <c r="M1378" s="1">
        <v>0.38</v>
      </c>
      <c r="N1378" s="1" t="s">
        <v>34</v>
      </c>
      <c r="O1378" s="1" t="s">
        <v>35</v>
      </c>
      <c r="P1378" s="1" t="s">
        <v>244</v>
      </c>
      <c r="Q1378" s="1" t="s">
        <v>1069</v>
      </c>
      <c r="R1378" s="1">
        <v>22015</v>
      </c>
      <c r="S1378" s="2">
        <v>42136</v>
      </c>
      <c r="T1378" s="2">
        <v>42137</v>
      </c>
      <c r="U1378" s="1">
        <v>0.69599999999999995</v>
      </c>
      <c r="V1378" s="1">
        <v>21</v>
      </c>
      <c r="W1378" s="45">
        <v>4881.84</v>
      </c>
      <c r="X1378" s="1">
        <v>86725</v>
      </c>
      <c r="Y1378" s="1">
        <f>DataSheet!$E1426-DataSheet!$D1426</f>
        <v>55.4</v>
      </c>
      <c r="Z1378" s="1" t="str">
        <f>_xlfn.IFS(DataSheet!$O1426="Central","Chris",DataSheet!$O1426="East","Erin",DataSheet!$O1426="South","Sam",DataSheet!$O1426="West","William")</f>
        <v>Sam</v>
      </c>
    </row>
    <row r="1379" spans="1:26" ht="15" x14ac:dyDescent="0.25">
      <c r="A1379" s="1">
        <v>1267</v>
      </c>
      <c r="B1379" s="1" t="s">
        <v>1077</v>
      </c>
      <c r="C1379" s="1" t="s">
        <v>72</v>
      </c>
      <c r="D1379" s="1">
        <v>0.04</v>
      </c>
      <c r="E1379" s="1">
        <v>5.98</v>
      </c>
      <c r="F1379" s="1">
        <v>4.38</v>
      </c>
      <c r="G1379" s="1" t="s">
        <v>40</v>
      </c>
      <c r="H1379" s="1" t="s">
        <v>96</v>
      </c>
      <c r="I1379" s="1" t="s">
        <v>42</v>
      </c>
      <c r="J1379" s="1" t="s">
        <v>43</v>
      </c>
      <c r="K1379" s="1" t="s">
        <v>44</v>
      </c>
      <c r="L1379" s="1" t="s">
        <v>2493</v>
      </c>
      <c r="M1379" s="1">
        <v>0.75</v>
      </c>
      <c r="N1379" s="1" t="s">
        <v>34</v>
      </c>
      <c r="O1379" s="1" t="s">
        <v>35</v>
      </c>
      <c r="P1379" s="1" t="s">
        <v>125</v>
      </c>
      <c r="Q1379" s="1" t="s">
        <v>1079</v>
      </c>
      <c r="R1379" s="1">
        <v>33433</v>
      </c>
      <c r="S1379" s="2">
        <v>42136</v>
      </c>
      <c r="T1379" s="2">
        <v>42138</v>
      </c>
      <c r="U1379" s="1">
        <v>-1522.3040000000001</v>
      </c>
      <c r="V1379" s="1">
        <v>11</v>
      </c>
      <c r="W1379" s="45">
        <v>69.75</v>
      </c>
      <c r="X1379" s="1">
        <v>89515</v>
      </c>
      <c r="Y1379" s="1">
        <f>DataSheet!$E1432-DataSheet!$D1432</f>
        <v>15.629999999999999</v>
      </c>
      <c r="Z1379" s="1" t="str">
        <f>_xlfn.IFS(DataSheet!$O1432="Central","Chris",DataSheet!$O1432="East","Erin",DataSheet!$O1432="South","Sam",DataSheet!$O1432="West","William")</f>
        <v>Sam</v>
      </c>
    </row>
    <row r="1380" spans="1:26" ht="15" x14ac:dyDescent="0.25">
      <c r="A1380" s="1">
        <v>497</v>
      </c>
      <c r="B1380" s="1" t="s">
        <v>2502</v>
      </c>
      <c r="C1380" s="1" t="s">
        <v>27</v>
      </c>
      <c r="D1380" s="1">
        <v>7.0000000000000007E-2</v>
      </c>
      <c r="E1380" s="1">
        <v>152.47999999999999</v>
      </c>
      <c r="F1380" s="1">
        <v>6.5</v>
      </c>
      <c r="G1380" s="1" t="s">
        <v>40</v>
      </c>
      <c r="H1380" s="1" t="s">
        <v>29</v>
      </c>
      <c r="I1380" s="1" t="s">
        <v>42</v>
      </c>
      <c r="J1380" s="1" t="s">
        <v>43</v>
      </c>
      <c r="K1380" s="1" t="s">
        <v>75</v>
      </c>
      <c r="L1380" s="1" t="s">
        <v>1795</v>
      </c>
      <c r="M1380" s="1">
        <v>0.74</v>
      </c>
      <c r="N1380" s="1" t="s">
        <v>34</v>
      </c>
      <c r="O1380" s="1" t="s">
        <v>35</v>
      </c>
      <c r="P1380" s="1" t="s">
        <v>402</v>
      </c>
      <c r="Q1380" s="1" t="s">
        <v>554</v>
      </c>
      <c r="R1380" s="1">
        <v>37130</v>
      </c>
      <c r="S1380" s="2">
        <v>42138</v>
      </c>
      <c r="T1380" s="2">
        <v>42140</v>
      </c>
      <c r="U1380" s="1">
        <v>171.83879999999999</v>
      </c>
      <c r="V1380" s="1">
        <v>35</v>
      </c>
      <c r="W1380" s="45">
        <v>5062.49</v>
      </c>
      <c r="X1380" s="1">
        <v>90706</v>
      </c>
      <c r="Y1380" s="1">
        <f>DataSheet!$E1442-DataSheet!$D1442</f>
        <v>11.65</v>
      </c>
      <c r="Z1380" s="1" t="str">
        <f>_xlfn.IFS(DataSheet!$O1442="Central","Chris",DataSheet!$O1442="East","Erin",DataSheet!$O1442="South","Sam",DataSheet!$O1442="West","William")</f>
        <v>Sam</v>
      </c>
    </row>
    <row r="1381" spans="1:26" ht="15" x14ac:dyDescent="0.25">
      <c r="A1381" s="1">
        <v>910</v>
      </c>
      <c r="B1381" s="1" t="s">
        <v>2503</v>
      </c>
      <c r="C1381" s="1" t="s">
        <v>27</v>
      </c>
      <c r="D1381" s="1">
        <v>0</v>
      </c>
      <c r="E1381" s="1">
        <v>5.28</v>
      </c>
      <c r="F1381" s="1">
        <v>5.61</v>
      </c>
      <c r="G1381" s="1" t="s">
        <v>40</v>
      </c>
      <c r="H1381" s="1" t="s">
        <v>96</v>
      </c>
      <c r="I1381" s="1" t="s">
        <v>50</v>
      </c>
      <c r="J1381" s="1" t="s">
        <v>90</v>
      </c>
      <c r="K1381" s="1" t="s">
        <v>75</v>
      </c>
      <c r="L1381" s="1" t="s">
        <v>2277</v>
      </c>
      <c r="M1381" s="1">
        <v>0.4</v>
      </c>
      <c r="N1381" s="1" t="s">
        <v>34</v>
      </c>
      <c r="O1381" s="1" t="s">
        <v>35</v>
      </c>
      <c r="P1381" s="1" t="s">
        <v>46</v>
      </c>
      <c r="Q1381" s="1" t="s">
        <v>1317</v>
      </c>
      <c r="R1381" s="1">
        <v>71854</v>
      </c>
      <c r="S1381" s="2">
        <v>42138</v>
      </c>
      <c r="T1381" s="2">
        <v>42138</v>
      </c>
      <c r="U1381" s="1">
        <v>-149.21199999999999</v>
      </c>
      <c r="V1381" s="1">
        <v>15</v>
      </c>
      <c r="W1381" s="45">
        <v>85.26</v>
      </c>
      <c r="X1381" s="1">
        <v>90187</v>
      </c>
      <c r="Y1381" s="1">
        <f>DataSheet!$E1443-DataSheet!$D1443</f>
        <v>35.4</v>
      </c>
      <c r="Z1381" s="1" t="str">
        <f>_xlfn.IFS(DataSheet!$O1443="Central","Chris",DataSheet!$O1443="East","Erin",DataSheet!$O1443="South","Sam",DataSheet!$O1443="West","William")</f>
        <v>Sam</v>
      </c>
    </row>
    <row r="1382" spans="1:26" ht="15" x14ac:dyDescent="0.25">
      <c r="A1382" s="1">
        <v>1721</v>
      </c>
      <c r="B1382" s="1" t="s">
        <v>2536</v>
      </c>
      <c r="C1382" s="1" t="s">
        <v>39</v>
      </c>
      <c r="D1382" s="1">
        <v>0.04</v>
      </c>
      <c r="E1382" s="1">
        <v>12.44</v>
      </c>
      <c r="F1382" s="1">
        <v>6.27</v>
      </c>
      <c r="G1382" s="1" t="s">
        <v>40</v>
      </c>
      <c r="H1382" s="1" t="s">
        <v>96</v>
      </c>
      <c r="I1382" s="1" t="s">
        <v>50</v>
      </c>
      <c r="J1382" s="1" t="s">
        <v>80</v>
      </c>
      <c r="K1382" s="1" t="s">
        <v>146</v>
      </c>
      <c r="L1382" s="1" t="s">
        <v>2537</v>
      </c>
      <c r="M1382" s="1">
        <v>0.56999999999999995</v>
      </c>
      <c r="N1382" s="1" t="s">
        <v>34</v>
      </c>
      <c r="O1382" s="1" t="s">
        <v>35</v>
      </c>
      <c r="P1382" s="1" t="s">
        <v>46</v>
      </c>
      <c r="Q1382" s="1" t="s">
        <v>2538</v>
      </c>
      <c r="R1382" s="1">
        <v>72401</v>
      </c>
      <c r="S1382" s="2">
        <v>42140</v>
      </c>
      <c r="T1382" s="2">
        <v>42141</v>
      </c>
      <c r="U1382" s="1">
        <v>-258.56599999999997</v>
      </c>
      <c r="V1382" s="1">
        <v>37</v>
      </c>
      <c r="W1382" s="45">
        <v>464.94</v>
      </c>
      <c r="X1382" s="1">
        <v>90787</v>
      </c>
      <c r="Y1382" s="1">
        <f>DataSheet!$E1468-DataSheet!$D1468</f>
        <v>5.76</v>
      </c>
      <c r="Z1382" s="1" t="str">
        <f>_xlfn.IFS(DataSheet!$O1468="Central","Chris",DataSheet!$O1468="East","Erin",DataSheet!$O1468="South","Sam",DataSheet!$O1468="West","William")</f>
        <v>Sam</v>
      </c>
    </row>
    <row r="1383" spans="1:26" ht="15" x14ac:dyDescent="0.25">
      <c r="A1383" s="1">
        <v>1984</v>
      </c>
      <c r="B1383" s="1" t="s">
        <v>2543</v>
      </c>
      <c r="C1383" s="1" t="s">
        <v>72</v>
      </c>
      <c r="D1383" s="1">
        <v>0.1</v>
      </c>
      <c r="E1383" s="1">
        <v>7.37</v>
      </c>
      <c r="F1383" s="1">
        <v>5.53</v>
      </c>
      <c r="G1383" s="1" t="s">
        <v>40</v>
      </c>
      <c r="H1383" s="1" t="s">
        <v>41</v>
      </c>
      <c r="I1383" s="1" t="s">
        <v>42</v>
      </c>
      <c r="J1383" s="1" t="s">
        <v>43</v>
      </c>
      <c r="K1383" s="1" t="s">
        <v>44</v>
      </c>
      <c r="L1383" s="1" t="s">
        <v>551</v>
      </c>
      <c r="M1383" s="1">
        <v>0.69</v>
      </c>
      <c r="N1383" s="1" t="s">
        <v>34</v>
      </c>
      <c r="O1383" s="1" t="s">
        <v>35</v>
      </c>
      <c r="P1383" s="1" t="s">
        <v>273</v>
      </c>
      <c r="Q1383" s="1" t="s">
        <v>274</v>
      </c>
      <c r="R1383" s="1">
        <v>29915</v>
      </c>
      <c r="S1383" s="2">
        <v>42140</v>
      </c>
      <c r="T1383" s="2">
        <v>42140</v>
      </c>
      <c r="U1383" s="1">
        <v>290.202</v>
      </c>
      <c r="V1383" s="1">
        <v>38</v>
      </c>
      <c r="W1383" s="45">
        <v>269.33</v>
      </c>
      <c r="X1383" s="1">
        <v>91258</v>
      </c>
      <c r="Y1383" s="1">
        <f>DataSheet!$E1475-DataSheet!$D1475</f>
        <v>9.02</v>
      </c>
      <c r="Z1383" s="1" t="str">
        <f>_xlfn.IFS(DataSheet!$O1475="Central","Chris",DataSheet!$O1475="East","Erin",DataSheet!$O1475="South","Sam",DataSheet!$O1475="West","William")</f>
        <v>William</v>
      </c>
    </row>
    <row r="1384" spans="1:26" ht="15" x14ac:dyDescent="0.25">
      <c r="A1384" s="1">
        <v>92</v>
      </c>
      <c r="B1384" s="1" t="s">
        <v>2545</v>
      </c>
      <c r="C1384" s="1" t="s">
        <v>39</v>
      </c>
      <c r="D1384" s="1">
        <v>7.0000000000000007E-2</v>
      </c>
      <c r="E1384" s="1">
        <v>8.34</v>
      </c>
      <c r="F1384" s="1">
        <v>1.43</v>
      </c>
      <c r="G1384" s="1" t="s">
        <v>40</v>
      </c>
      <c r="H1384" s="1" t="s">
        <v>73</v>
      </c>
      <c r="I1384" s="1" t="s">
        <v>50</v>
      </c>
      <c r="J1384" s="1" t="s">
        <v>90</v>
      </c>
      <c r="K1384" s="1" t="s">
        <v>52</v>
      </c>
      <c r="L1384" s="1" t="s">
        <v>2546</v>
      </c>
      <c r="M1384" s="1">
        <v>0.35</v>
      </c>
      <c r="N1384" s="1" t="s">
        <v>34</v>
      </c>
      <c r="O1384" s="1" t="s">
        <v>35</v>
      </c>
      <c r="P1384" s="1" t="s">
        <v>170</v>
      </c>
      <c r="Q1384" s="1" t="s">
        <v>2547</v>
      </c>
      <c r="R1384" s="1">
        <v>70056</v>
      </c>
      <c r="S1384" s="2">
        <v>42141</v>
      </c>
      <c r="T1384" s="2">
        <v>42143</v>
      </c>
      <c r="U1384" s="1">
        <v>-190.68</v>
      </c>
      <c r="V1384" s="1">
        <v>16</v>
      </c>
      <c r="W1384" s="45">
        <v>132.08000000000001</v>
      </c>
      <c r="X1384" s="1">
        <v>87175</v>
      </c>
      <c r="Y1384" s="1">
        <f>DataSheet!$E1477-DataSheet!$D1477</f>
        <v>40.919999999999995</v>
      </c>
      <c r="Z1384" s="1" t="str">
        <f>_xlfn.IFS(DataSheet!$O1477="Central","Chris",DataSheet!$O1477="East","Erin",DataSheet!$O1477="South","Sam",DataSheet!$O1477="West","William")</f>
        <v>William</v>
      </c>
    </row>
    <row r="1385" spans="1:26" ht="15" x14ac:dyDescent="0.25">
      <c r="A1385" s="1">
        <v>92</v>
      </c>
      <c r="B1385" s="1" t="s">
        <v>2545</v>
      </c>
      <c r="C1385" s="1" t="s">
        <v>39</v>
      </c>
      <c r="D1385" s="1">
        <v>0.09</v>
      </c>
      <c r="E1385" s="1">
        <v>4.9800000000000004</v>
      </c>
      <c r="F1385" s="1">
        <v>6.07</v>
      </c>
      <c r="G1385" s="1" t="s">
        <v>40</v>
      </c>
      <c r="H1385" s="1" t="s">
        <v>73</v>
      </c>
      <c r="I1385" s="1" t="s">
        <v>50</v>
      </c>
      <c r="J1385" s="1" t="s">
        <v>90</v>
      </c>
      <c r="K1385" s="1" t="s">
        <v>75</v>
      </c>
      <c r="L1385" s="1" t="s">
        <v>789</v>
      </c>
      <c r="M1385" s="1">
        <v>0.36</v>
      </c>
      <c r="N1385" s="1" t="s">
        <v>34</v>
      </c>
      <c r="O1385" s="1" t="s">
        <v>35</v>
      </c>
      <c r="P1385" s="1" t="s">
        <v>170</v>
      </c>
      <c r="Q1385" s="1" t="s">
        <v>2547</v>
      </c>
      <c r="R1385" s="1">
        <v>70056</v>
      </c>
      <c r="S1385" s="2">
        <v>42141</v>
      </c>
      <c r="T1385" s="2">
        <v>42142</v>
      </c>
      <c r="U1385" s="1">
        <v>325.39800000000002</v>
      </c>
      <c r="V1385" s="1">
        <v>9</v>
      </c>
      <c r="W1385" s="45">
        <v>45.34</v>
      </c>
      <c r="X1385" s="1">
        <v>87175</v>
      </c>
      <c r="Y1385" s="1">
        <f>DataSheet!$E1478-DataSheet!$D1478</f>
        <v>155.01</v>
      </c>
      <c r="Z1385" s="1" t="str">
        <f>_xlfn.IFS(DataSheet!$O1478="Central","Chris",DataSheet!$O1478="East","Erin",DataSheet!$O1478="South","Sam",DataSheet!$O1478="West","William")</f>
        <v>William</v>
      </c>
    </row>
    <row r="1386" spans="1:26" ht="15" x14ac:dyDescent="0.25">
      <c r="A1386" s="1">
        <v>2858</v>
      </c>
      <c r="B1386" s="1" t="s">
        <v>2553</v>
      </c>
      <c r="C1386" s="1" t="s">
        <v>118</v>
      </c>
      <c r="D1386" s="1">
        <v>0.06</v>
      </c>
      <c r="E1386" s="1">
        <v>2.94</v>
      </c>
      <c r="F1386" s="1">
        <v>0.96</v>
      </c>
      <c r="G1386" s="1" t="s">
        <v>40</v>
      </c>
      <c r="H1386" s="1" t="s">
        <v>96</v>
      </c>
      <c r="I1386" s="1" t="s">
        <v>50</v>
      </c>
      <c r="J1386" s="1" t="s">
        <v>51</v>
      </c>
      <c r="K1386" s="1" t="s">
        <v>52</v>
      </c>
      <c r="L1386" s="1" t="s">
        <v>831</v>
      </c>
      <c r="M1386" s="1">
        <v>0.57999999999999996</v>
      </c>
      <c r="N1386" s="1" t="s">
        <v>34</v>
      </c>
      <c r="O1386" s="1" t="s">
        <v>35</v>
      </c>
      <c r="P1386" s="1" t="s">
        <v>125</v>
      </c>
      <c r="Q1386" s="1" t="s">
        <v>1365</v>
      </c>
      <c r="R1386" s="1">
        <v>32259</v>
      </c>
      <c r="S1386" s="2">
        <v>42141</v>
      </c>
      <c r="T1386" s="2">
        <v>42142</v>
      </c>
      <c r="U1386" s="1">
        <v>-8.8759999999999994</v>
      </c>
      <c r="V1386" s="1">
        <v>3</v>
      </c>
      <c r="W1386" s="45">
        <v>8.7899999999999991</v>
      </c>
      <c r="X1386" s="1">
        <v>88279</v>
      </c>
      <c r="Y1386" s="1">
        <f>DataSheet!$E1483-DataSheet!$D1483</f>
        <v>20.93</v>
      </c>
      <c r="Z1386" s="1" t="str">
        <f>_xlfn.IFS(DataSheet!$O1483="Central","Chris",DataSheet!$O1483="East","Erin",DataSheet!$O1483="South","Sam",DataSheet!$O1483="West","William")</f>
        <v>William</v>
      </c>
    </row>
    <row r="1387" spans="1:26" ht="15" x14ac:dyDescent="0.25">
      <c r="A1387" s="1">
        <v>3113</v>
      </c>
      <c r="B1387" s="1" t="s">
        <v>2557</v>
      </c>
      <c r="C1387" s="1" t="s">
        <v>72</v>
      </c>
      <c r="D1387" s="1">
        <v>7.0000000000000007E-2</v>
      </c>
      <c r="E1387" s="1">
        <v>34.54</v>
      </c>
      <c r="F1387" s="1">
        <v>14.72</v>
      </c>
      <c r="G1387" s="1" t="s">
        <v>40</v>
      </c>
      <c r="H1387" s="1" t="s">
        <v>96</v>
      </c>
      <c r="I1387" s="1" t="s">
        <v>50</v>
      </c>
      <c r="J1387" s="1" t="s">
        <v>74</v>
      </c>
      <c r="K1387" s="1" t="s">
        <v>75</v>
      </c>
      <c r="L1387" s="1" t="s">
        <v>2558</v>
      </c>
      <c r="M1387" s="1">
        <v>0.37</v>
      </c>
      <c r="N1387" s="1" t="s">
        <v>34</v>
      </c>
      <c r="O1387" s="1" t="s">
        <v>35</v>
      </c>
      <c r="P1387" s="1" t="s">
        <v>170</v>
      </c>
      <c r="Q1387" s="1" t="s">
        <v>2559</v>
      </c>
      <c r="R1387" s="1">
        <v>70560</v>
      </c>
      <c r="S1387" s="2">
        <v>42141</v>
      </c>
      <c r="T1387" s="2">
        <v>42142</v>
      </c>
      <c r="U1387" s="1">
        <v>-20.182259999999999</v>
      </c>
      <c r="V1387" s="1">
        <v>17</v>
      </c>
      <c r="W1387" s="45">
        <v>574.97</v>
      </c>
      <c r="X1387" s="1">
        <v>86860</v>
      </c>
      <c r="Y1387" s="1">
        <f>DataSheet!$E1485-DataSheet!$D1485</f>
        <v>8.870000000000001</v>
      </c>
      <c r="Z1387" s="1" t="str">
        <f>_xlfn.IFS(DataSheet!$O1485="Central","Chris",DataSheet!$O1485="East","Erin",DataSheet!$O1485="South","Sam",DataSheet!$O1485="West","William")</f>
        <v>William</v>
      </c>
    </row>
    <row r="1388" spans="1:26" ht="15" x14ac:dyDescent="0.25">
      <c r="A1388" s="1">
        <v>3113</v>
      </c>
      <c r="B1388" s="1" t="s">
        <v>2557</v>
      </c>
      <c r="C1388" s="1" t="s">
        <v>72</v>
      </c>
      <c r="D1388" s="1">
        <v>0.02</v>
      </c>
      <c r="E1388" s="1">
        <v>12.28</v>
      </c>
      <c r="F1388" s="1">
        <v>6.47</v>
      </c>
      <c r="G1388" s="1" t="s">
        <v>40</v>
      </c>
      <c r="H1388" s="1" t="s">
        <v>96</v>
      </c>
      <c r="I1388" s="1" t="s">
        <v>50</v>
      </c>
      <c r="J1388" s="1" t="s">
        <v>90</v>
      </c>
      <c r="K1388" s="1" t="s">
        <v>75</v>
      </c>
      <c r="L1388" s="1" t="s">
        <v>2560</v>
      </c>
      <c r="M1388" s="1">
        <v>0.38</v>
      </c>
      <c r="N1388" s="1" t="s">
        <v>34</v>
      </c>
      <c r="O1388" s="1" t="s">
        <v>35</v>
      </c>
      <c r="P1388" s="1" t="s">
        <v>170</v>
      </c>
      <c r="Q1388" s="1" t="s">
        <v>2559</v>
      </c>
      <c r="R1388" s="1">
        <v>70560</v>
      </c>
      <c r="S1388" s="2">
        <v>42141</v>
      </c>
      <c r="T1388" s="2">
        <v>42141</v>
      </c>
      <c r="U1388" s="1">
        <v>-156.97219999999999</v>
      </c>
      <c r="V1388" s="1">
        <v>9</v>
      </c>
      <c r="W1388" s="45">
        <v>115.22</v>
      </c>
      <c r="X1388" s="1">
        <v>86860</v>
      </c>
      <c r="Y1388" s="1">
        <f>DataSheet!$E1486-DataSheet!$D1486</f>
        <v>2.82</v>
      </c>
      <c r="Z1388" s="1" t="str">
        <f>_xlfn.IFS(DataSheet!$O1486="Central","Chris",DataSheet!$O1486="East","Erin",DataSheet!$O1486="South","Sam",DataSheet!$O1486="West","William")</f>
        <v>William</v>
      </c>
    </row>
    <row r="1389" spans="1:26" ht="15" x14ac:dyDescent="0.25">
      <c r="A1389" s="1">
        <v>3113</v>
      </c>
      <c r="B1389" s="1" t="s">
        <v>2557</v>
      </c>
      <c r="C1389" s="1" t="s">
        <v>72</v>
      </c>
      <c r="D1389" s="1">
        <v>0.06</v>
      </c>
      <c r="E1389" s="1">
        <v>34.58</v>
      </c>
      <c r="F1389" s="1">
        <v>8.99</v>
      </c>
      <c r="G1389" s="1" t="s">
        <v>89</v>
      </c>
      <c r="H1389" s="1" t="s">
        <v>96</v>
      </c>
      <c r="I1389" s="1" t="s">
        <v>50</v>
      </c>
      <c r="J1389" s="1" t="s">
        <v>51</v>
      </c>
      <c r="K1389" s="1" t="s">
        <v>44</v>
      </c>
      <c r="L1389" s="1" t="s">
        <v>2561</v>
      </c>
      <c r="M1389" s="1">
        <v>0.56000000000000005</v>
      </c>
      <c r="N1389" s="1" t="s">
        <v>34</v>
      </c>
      <c r="O1389" s="1" t="s">
        <v>35</v>
      </c>
      <c r="P1389" s="1" t="s">
        <v>170</v>
      </c>
      <c r="Q1389" s="1" t="s">
        <v>2559</v>
      </c>
      <c r="R1389" s="1">
        <v>70560</v>
      </c>
      <c r="S1389" s="2">
        <v>42141</v>
      </c>
      <c r="T1389" s="2">
        <v>42143</v>
      </c>
      <c r="U1389" s="1">
        <v>384.5043</v>
      </c>
      <c r="V1389" s="1">
        <v>13</v>
      </c>
      <c r="W1389" s="45">
        <v>456.58</v>
      </c>
      <c r="X1389" s="1">
        <v>86860</v>
      </c>
      <c r="Y1389" s="1">
        <f>DataSheet!$E1487-DataSheet!$D1487</f>
        <v>80.930000000000007</v>
      </c>
      <c r="Z1389" s="1" t="str">
        <f>_xlfn.IFS(DataSheet!$O1487="Central","Chris",DataSheet!$O1487="East","Erin",DataSheet!$O1487="South","Sam",DataSheet!$O1487="West","William")</f>
        <v>William</v>
      </c>
    </row>
    <row r="1390" spans="1:26" ht="15" x14ac:dyDescent="0.25">
      <c r="A1390" s="1">
        <v>2035</v>
      </c>
      <c r="B1390" s="1" t="s">
        <v>2562</v>
      </c>
      <c r="C1390" s="1" t="s">
        <v>27</v>
      </c>
      <c r="D1390" s="1">
        <v>0.1</v>
      </c>
      <c r="E1390" s="1">
        <v>1.89</v>
      </c>
      <c r="F1390" s="1">
        <v>0.76</v>
      </c>
      <c r="G1390" s="1" t="s">
        <v>40</v>
      </c>
      <c r="H1390" s="1" t="s">
        <v>41</v>
      </c>
      <c r="I1390" s="1" t="s">
        <v>50</v>
      </c>
      <c r="J1390" s="1" t="s">
        <v>178</v>
      </c>
      <c r="K1390" s="1" t="s">
        <v>52</v>
      </c>
      <c r="L1390" s="1" t="s">
        <v>2563</v>
      </c>
      <c r="M1390" s="1">
        <v>0.83</v>
      </c>
      <c r="N1390" s="1" t="s">
        <v>34</v>
      </c>
      <c r="O1390" s="1" t="s">
        <v>35</v>
      </c>
      <c r="P1390" s="1" t="s">
        <v>125</v>
      </c>
      <c r="Q1390" s="1" t="s">
        <v>606</v>
      </c>
      <c r="R1390" s="1">
        <v>33403</v>
      </c>
      <c r="S1390" s="2">
        <v>42142</v>
      </c>
      <c r="T1390" s="2">
        <v>42144</v>
      </c>
      <c r="U1390" s="1">
        <v>-40.432000000000002</v>
      </c>
      <c r="V1390" s="1">
        <v>20</v>
      </c>
      <c r="W1390" s="45">
        <v>36.72</v>
      </c>
      <c r="X1390" s="1">
        <v>87117</v>
      </c>
      <c r="Y1390" s="1">
        <f>DataSheet!$E1488-DataSheet!$D1488</f>
        <v>279.43</v>
      </c>
      <c r="Z1390" s="1" t="str">
        <f>_xlfn.IFS(DataSheet!$O1488="Central","Chris",DataSheet!$O1488="East","Erin",DataSheet!$O1488="South","Sam",DataSheet!$O1488="West","William")</f>
        <v>William</v>
      </c>
    </row>
    <row r="1391" spans="1:26" ht="15" x14ac:dyDescent="0.25">
      <c r="A1391" s="1">
        <v>1554</v>
      </c>
      <c r="B1391" s="1" t="s">
        <v>1150</v>
      </c>
      <c r="C1391" s="1" t="s">
        <v>39</v>
      </c>
      <c r="D1391" s="1">
        <v>0.04</v>
      </c>
      <c r="E1391" s="1">
        <v>10.98</v>
      </c>
      <c r="F1391" s="1">
        <v>3.99</v>
      </c>
      <c r="G1391" s="1" t="s">
        <v>40</v>
      </c>
      <c r="H1391" s="1" t="s">
        <v>29</v>
      </c>
      <c r="I1391" s="1" t="s">
        <v>50</v>
      </c>
      <c r="J1391" s="1" t="s">
        <v>97</v>
      </c>
      <c r="K1391" s="1" t="s">
        <v>75</v>
      </c>
      <c r="L1391" s="1" t="s">
        <v>1695</v>
      </c>
      <c r="M1391" s="1">
        <v>0.57999999999999996</v>
      </c>
      <c r="N1391" s="1" t="s">
        <v>34</v>
      </c>
      <c r="O1391" s="1" t="s">
        <v>35</v>
      </c>
      <c r="P1391" s="1" t="s">
        <v>36</v>
      </c>
      <c r="Q1391" s="1" t="s">
        <v>1152</v>
      </c>
      <c r="R1391" s="1">
        <v>39503</v>
      </c>
      <c r="S1391" s="2">
        <v>42142</v>
      </c>
      <c r="T1391" s="2">
        <v>42142</v>
      </c>
      <c r="U1391" s="1">
        <v>481.03199999999998</v>
      </c>
      <c r="V1391" s="1">
        <v>15</v>
      </c>
      <c r="W1391" s="45">
        <v>172.22</v>
      </c>
      <c r="X1391" s="1">
        <v>87485</v>
      </c>
      <c r="Y1391" s="1">
        <f>DataSheet!$E1489-DataSheet!$D1489</f>
        <v>80.930000000000007</v>
      </c>
      <c r="Z1391" s="1" t="str">
        <f>_xlfn.IFS(DataSheet!$O1489="Central","Chris",DataSheet!$O1489="East","Erin",DataSheet!$O1489="South","Sam",DataSheet!$O1489="West","William")</f>
        <v>William</v>
      </c>
    </row>
    <row r="1392" spans="1:26" ht="15" x14ac:dyDescent="0.25">
      <c r="A1392" s="1">
        <v>3086</v>
      </c>
      <c r="B1392" s="1" t="s">
        <v>2564</v>
      </c>
      <c r="C1392" s="1" t="s">
        <v>39</v>
      </c>
      <c r="D1392" s="1">
        <v>0.05</v>
      </c>
      <c r="E1392" s="1">
        <v>39.99</v>
      </c>
      <c r="F1392" s="1">
        <v>10.25</v>
      </c>
      <c r="G1392" s="1" t="s">
        <v>89</v>
      </c>
      <c r="H1392" s="1" t="s">
        <v>41</v>
      </c>
      <c r="I1392" s="1" t="s">
        <v>42</v>
      </c>
      <c r="J1392" s="1" t="s">
        <v>43</v>
      </c>
      <c r="K1392" s="1" t="s">
        <v>75</v>
      </c>
      <c r="L1392" s="1" t="s">
        <v>2565</v>
      </c>
      <c r="M1392" s="1">
        <v>0.55000000000000004</v>
      </c>
      <c r="N1392" s="1" t="s">
        <v>34</v>
      </c>
      <c r="O1392" s="1" t="s">
        <v>35</v>
      </c>
      <c r="P1392" s="1" t="s">
        <v>125</v>
      </c>
      <c r="Q1392" s="1" t="s">
        <v>2566</v>
      </c>
      <c r="R1392" s="1">
        <v>34287</v>
      </c>
      <c r="S1392" s="2">
        <v>42142</v>
      </c>
      <c r="T1392" s="2">
        <v>42143</v>
      </c>
      <c r="U1392" s="1">
        <v>4.29</v>
      </c>
      <c r="V1392" s="1">
        <v>3</v>
      </c>
      <c r="W1392" s="45">
        <v>130.91</v>
      </c>
      <c r="X1392" s="1">
        <v>88380</v>
      </c>
      <c r="Y1392" s="1">
        <f>DataSheet!$E1490-DataSheet!$D1490</f>
        <v>279.43</v>
      </c>
      <c r="Z1392" s="1" t="str">
        <f>_xlfn.IFS(DataSheet!$O1490="Central","Chris",DataSheet!$O1490="East","Erin",DataSheet!$O1490="South","Sam",DataSheet!$O1490="West","William")</f>
        <v>William</v>
      </c>
    </row>
    <row r="1393" spans="1:26" ht="15" x14ac:dyDescent="0.25">
      <c r="A1393" s="1">
        <v>2346</v>
      </c>
      <c r="B1393" s="1" t="s">
        <v>388</v>
      </c>
      <c r="C1393" s="1" t="s">
        <v>39</v>
      </c>
      <c r="D1393" s="1">
        <v>0.1</v>
      </c>
      <c r="E1393" s="1">
        <v>218.75</v>
      </c>
      <c r="F1393" s="1">
        <v>69.64</v>
      </c>
      <c r="G1393" s="1" t="s">
        <v>28</v>
      </c>
      <c r="H1393" s="1" t="s">
        <v>96</v>
      </c>
      <c r="I1393" s="1" t="s">
        <v>30</v>
      </c>
      <c r="J1393" s="1" t="s">
        <v>31</v>
      </c>
      <c r="K1393" s="1" t="s">
        <v>32</v>
      </c>
      <c r="L1393" s="1" t="s">
        <v>876</v>
      </c>
      <c r="M1393" s="1">
        <v>0.77</v>
      </c>
      <c r="N1393" s="1" t="s">
        <v>34</v>
      </c>
      <c r="O1393" s="1" t="s">
        <v>35</v>
      </c>
      <c r="P1393" s="1" t="s">
        <v>390</v>
      </c>
      <c r="Q1393" s="1" t="s">
        <v>391</v>
      </c>
      <c r="R1393" s="1">
        <v>40258</v>
      </c>
      <c r="S1393" s="2">
        <v>42144</v>
      </c>
      <c r="T1393" s="2">
        <v>42145</v>
      </c>
      <c r="U1393" s="1">
        <v>62.298000000000002</v>
      </c>
      <c r="V1393" s="1">
        <v>17</v>
      </c>
      <c r="W1393" s="45">
        <v>2805.18</v>
      </c>
      <c r="X1393" s="1">
        <v>89505</v>
      </c>
      <c r="Y1393" s="1">
        <f>DataSheet!$E1503-DataSheet!$D1503</f>
        <v>6.25</v>
      </c>
      <c r="Z1393" s="1" t="str">
        <f>_xlfn.IFS(DataSheet!$O1503="Central","Chris",DataSheet!$O1503="East","Erin",DataSheet!$O1503="South","Sam",DataSheet!$O1503="West","William")</f>
        <v>William</v>
      </c>
    </row>
    <row r="1394" spans="1:26" ht="15" x14ac:dyDescent="0.25">
      <c r="A1394" s="1">
        <v>1527</v>
      </c>
      <c r="B1394" s="1" t="s">
        <v>340</v>
      </c>
      <c r="C1394" s="1" t="s">
        <v>49</v>
      </c>
      <c r="D1394" s="1">
        <v>0.09</v>
      </c>
      <c r="E1394" s="1">
        <v>50.98</v>
      </c>
      <c r="F1394" s="1">
        <v>6.5</v>
      </c>
      <c r="G1394" s="1" t="s">
        <v>40</v>
      </c>
      <c r="H1394" s="1" t="s">
        <v>73</v>
      </c>
      <c r="I1394" s="1" t="s">
        <v>42</v>
      </c>
      <c r="J1394" s="1" t="s">
        <v>43</v>
      </c>
      <c r="K1394" s="1" t="s">
        <v>75</v>
      </c>
      <c r="L1394" s="1" t="s">
        <v>1868</v>
      </c>
      <c r="M1394" s="1">
        <v>0.73</v>
      </c>
      <c r="N1394" s="1" t="s">
        <v>34</v>
      </c>
      <c r="O1394" s="1" t="s">
        <v>35</v>
      </c>
      <c r="P1394" s="1" t="s">
        <v>166</v>
      </c>
      <c r="Q1394" s="1" t="s">
        <v>342</v>
      </c>
      <c r="R1394" s="1">
        <v>35601</v>
      </c>
      <c r="S1394" s="2">
        <v>42145</v>
      </c>
      <c r="T1394" s="2">
        <v>42152</v>
      </c>
      <c r="U1394" s="1">
        <v>70.176000000000002</v>
      </c>
      <c r="V1394" s="1">
        <v>28</v>
      </c>
      <c r="W1394" s="45">
        <v>1395.41</v>
      </c>
      <c r="X1394" s="1">
        <v>86815</v>
      </c>
      <c r="Y1394" s="1">
        <f>DataSheet!$E1528-DataSheet!$D1528</f>
        <v>5.7200000000000006</v>
      </c>
      <c r="Z1394" s="1" t="str">
        <f>_xlfn.IFS(DataSheet!$O1528="Central","Chris",DataSheet!$O1528="East","Erin",DataSheet!$O1528="South","Sam",DataSheet!$O1528="West","William")</f>
        <v>William</v>
      </c>
    </row>
    <row r="1395" spans="1:26" ht="15" x14ac:dyDescent="0.25">
      <c r="A1395" s="1">
        <v>3319</v>
      </c>
      <c r="B1395" s="1" t="s">
        <v>2610</v>
      </c>
      <c r="C1395" s="1" t="s">
        <v>49</v>
      </c>
      <c r="D1395" s="1">
        <v>0.03</v>
      </c>
      <c r="E1395" s="1">
        <v>20.98</v>
      </c>
      <c r="F1395" s="1">
        <v>1.49</v>
      </c>
      <c r="G1395" s="1" t="s">
        <v>40</v>
      </c>
      <c r="H1395" s="1" t="s">
        <v>29</v>
      </c>
      <c r="I1395" s="1" t="s">
        <v>50</v>
      </c>
      <c r="J1395" s="1" t="s">
        <v>74</v>
      </c>
      <c r="K1395" s="1" t="s">
        <v>75</v>
      </c>
      <c r="L1395" s="1" t="s">
        <v>2611</v>
      </c>
      <c r="M1395" s="1">
        <v>0.35</v>
      </c>
      <c r="N1395" s="1" t="s">
        <v>34</v>
      </c>
      <c r="O1395" s="1" t="s">
        <v>35</v>
      </c>
      <c r="P1395" s="1" t="s">
        <v>402</v>
      </c>
      <c r="Q1395" s="1" t="s">
        <v>505</v>
      </c>
      <c r="R1395" s="1">
        <v>37075</v>
      </c>
      <c r="S1395" s="2">
        <v>42145</v>
      </c>
      <c r="T1395" s="2">
        <v>42145</v>
      </c>
      <c r="U1395" s="1">
        <v>30.024000000000001</v>
      </c>
      <c r="V1395" s="1">
        <v>20</v>
      </c>
      <c r="W1395" s="45">
        <v>431.43</v>
      </c>
      <c r="X1395" s="1">
        <v>90104</v>
      </c>
      <c r="Y1395" s="1">
        <f>DataSheet!$E1529-DataSheet!$D1529</f>
        <v>2.79</v>
      </c>
      <c r="Z1395" s="1" t="str">
        <f>_xlfn.IFS(DataSheet!$O1529="Central","Chris",DataSheet!$O1529="East","Erin",DataSheet!$O1529="South","Sam",DataSheet!$O1529="West","William")</f>
        <v>William</v>
      </c>
    </row>
    <row r="1396" spans="1:26" ht="15" x14ac:dyDescent="0.25">
      <c r="A1396" s="1">
        <v>2526</v>
      </c>
      <c r="B1396" s="1" t="s">
        <v>2629</v>
      </c>
      <c r="C1396" s="1" t="s">
        <v>27</v>
      </c>
      <c r="D1396" s="1">
        <v>0.01</v>
      </c>
      <c r="E1396" s="1">
        <v>2.16</v>
      </c>
      <c r="F1396" s="1">
        <v>6.05</v>
      </c>
      <c r="G1396" s="1" t="s">
        <v>40</v>
      </c>
      <c r="H1396" s="1" t="s">
        <v>96</v>
      </c>
      <c r="I1396" s="1" t="s">
        <v>50</v>
      </c>
      <c r="J1396" s="1" t="s">
        <v>74</v>
      </c>
      <c r="K1396" s="1" t="s">
        <v>75</v>
      </c>
      <c r="L1396" s="1" t="s">
        <v>898</v>
      </c>
      <c r="M1396" s="1">
        <v>0.37</v>
      </c>
      <c r="N1396" s="1" t="s">
        <v>34</v>
      </c>
      <c r="O1396" s="1" t="s">
        <v>35</v>
      </c>
      <c r="P1396" s="1" t="s">
        <v>170</v>
      </c>
      <c r="Q1396" s="1" t="s">
        <v>2031</v>
      </c>
      <c r="R1396" s="1">
        <v>70506</v>
      </c>
      <c r="S1396" s="2">
        <v>42147</v>
      </c>
      <c r="T1396" s="2">
        <v>42149</v>
      </c>
      <c r="U1396" s="1">
        <v>395.76</v>
      </c>
      <c r="V1396" s="1">
        <v>24</v>
      </c>
      <c r="W1396" s="45">
        <v>58.05</v>
      </c>
      <c r="X1396" s="1">
        <v>87208</v>
      </c>
      <c r="Y1396" s="1">
        <f>DataSheet!$E1547-DataSheet!$D1547</f>
        <v>1.66</v>
      </c>
      <c r="Z1396" s="1" t="str">
        <f>_xlfn.IFS(DataSheet!$O1547="Central","Chris",DataSheet!$O1547="East","Erin",DataSheet!$O1547="South","Sam",DataSheet!$O1547="West","William")</f>
        <v>William</v>
      </c>
    </row>
    <row r="1397" spans="1:26" ht="15" x14ac:dyDescent="0.25">
      <c r="A1397" s="1">
        <v>2527</v>
      </c>
      <c r="B1397" s="1" t="s">
        <v>2630</v>
      </c>
      <c r="C1397" s="1" t="s">
        <v>27</v>
      </c>
      <c r="D1397" s="1">
        <v>7.0000000000000007E-2</v>
      </c>
      <c r="E1397" s="1">
        <v>21.38</v>
      </c>
      <c r="F1397" s="1">
        <v>8.99</v>
      </c>
      <c r="G1397" s="1" t="s">
        <v>40</v>
      </c>
      <c r="H1397" s="1" t="s">
        <v>96</v>
      </c>
      <c r="I1397" s="1" t="s">
        <v>50</v>
      </c>
      <c r="J1397" s="1" t="s">
        <v>51</v>
      </c>
      <c r="K1397" s="1" t="s">
        <v>44</v>
      </c>
      <c r="L1397" s="1" t="s">
        <v>1679</v>
      </c>
      <c r="M1397" s="1">
        <v>0.59</v>
      </c>
      <c r="N1397" s="1" t="s">
        <v>34</v>
      </c>
      <c r="O1397" s="1" t="s">
        <v>35</v>
      </c>
      <c r="P1397" s="1" t="s">
        <v>170</v>
      </c>
      <c r="Q1397" s="1" t="s">
        <v>2631</v>
      </c>
      <c r="R1397" s="1">
        <v>70601</v>
      </c>
      <c r="S1397" s="2">
        <v>42147</v>
      </c>
      <c r="T1397" s="2">
        <v>42149</v>
      </c>
      <c r="U1397" s="1">
        <v>-39.396000000000001</v>
      </c>
      <c r="V1397" s="1">
        <v>3</v>
      </c>
      <c r="W1397" s="45">
        <v>68.64</v>
      </c>
      <c r="X1397" s="1">
        <v>87208</v>
      </c>
      <c r="Y1397" s="1">
        <f>DataSheet!$E1548-DataSheet!$D1548</f>
        <v>59.959999999999994</v>
      </c>
      <c r="Z1397" s="1" t="str">
        <f>_xlfn.IFS(DataSheet!$O1548="Central","Chris",DataSheet!$O1548="East","Erin",DataSheet!$O1548="South","Sam",DataSheet!$O1548="West","William")</f>
        <v>William</v>
      </c>
    </row>
    <row r="1398" spans="1:26" ht="15" x14ac:dyDescent="0.25">
      <c r="A1398" s="1">
        <v>2858</v>
      </c>
      <c r="B1398" s="1" t="s">
        <v>2553</v>
      </c>
      <c r="C1398" s="1" t="s">
        <v>49</v>
      </c>
      <c r="D1398" s="1">
        <v>0.04</v>
      </c>
      <c r="E1398" s="1">
        <v>67.28</v>
      </c>
      <c r="F1398" s="1">
        <v>19.989999999999998</v>
      </c>
      <c r="G1398" s="1" t="s">
        <v>40</v>
      </c>
      <c r="H1398" s="1" t="s">
        <v>96</v>
      </c>
      <c r="I1398" s="1" t="s">
        <v>50</v>
      </c>
      <c r="J1398" s="1" t="s">
        <v>74</v>
      </c>
      <c r="K1398" s="1" t="s">
        <v>75</v>
      </c>
      <c r="L1398" s="1" t="s">
        <v>1953</v>
      </c>
      <c r="M1398" s="1">
        <v>0.4</v>
      </c>
      <c r="N1398" s="1" t="s">
        <v>34</v>
      </c>
      <c r="O1398" s="1" t="s">
        <v>35</v>
      </c>
      <c r="P1398" s="1" t="s">
        <v>125</v>
      </c>
      <c r="Q1398" s="1" t="s">
        <v>1365</v>
      </c>
      <c r="R1398" s="1">
        <v>32259</v>
      </c>
      <c r="S1398" s="2">
        <v>42147</v>
      </c>
      <c r="T1398" s="2">
        <v>42152</v>
      </c>
      <c r="U1398" s="1">
        <v>14.754</v>
      </c>
      <c r="V1398" s="1">
        <v>30</v>
      </c>
      <c r="W1398" s="45">
        <v>2051.6799999999998</v>
      </c>
      <c r="X1398" s="1">
        <v>88282</v>
      </c>
      <c r="Y1398" s="1">
        <f>DataSheet!$E1552-DataSheet!$D1552</f>
        <v>32.449999999999996</v>
      </c>
      <c r="Z1398" s="1" t="str">
        <f>_xlfn.IFS(DataSheet!$O1552="Central","Chris",DataSheet!$O1552="East","Erin",DataSheet!$O1552="South","Sam",DataSheet!$O1552="West","William")</f>
        <v>William</v>
      </c>
    </row>
    <row r="1399" spans="1:26" ht="15" x14ac:dyDescent="0.25">
      <c r="A1399" s="1">
        <v>2858</v>
      </c>
      <c r="B1399" s="1" t="s">
        <v>2553</v>
      </c>
      <c r="C1399" s="1" t="s">
        <v>49</v>
      </c>
      <c r="D1399" s="1">
        <v>0.1</v>
      </c>
      <c r="E1399" s="1">
        <v>130.97999999999999</v>
      </c>
      <c r="F1399" s="1">
        <v>54.74</v>
      </c>
      <c r="G1399" s="1" t="s">
        <v>28</v>
      </c>
      <c r="H1399" s="1" t="s">
        <v>96</v>
      </c>
      <c r="I1399" s="1" t="s">
        <v>30</v>
      </c>
      <c r="J1399" s="1" t="s">
        <v>119</v>
      </c>
      <c r="K1399" s="1" t="s">
        <v>32</v>
      </c>
      <c r="L1399" s="1" t="s">
        <v>1405</v>
      </c>
      <c r="M1399" s="1">
        <v>0.69</v>
      </c>
      <c r="N1399" s="1" t="s">
        <v>34</v>
      </c>
      <c r="O1399" s="1" t="s">
        <v>35</v>
      </c>
      <c r="P1399" s="1" t="s">
        <v>125</v>
      </c>
      <c r="Q1399" s="1" t="s">
        <v>1365</v>
      </c>
      <c r="R1399" s="1">
        <v>32259</v>
      </c>
      <c r="S1399" s="2">
        <v>42147</v>
      </c>
      <c r="T1399" s="2">
        <v>42147</v>
      </c>
      <c r="U1399" s="1">
        <v>669.61199999999997</v>
      </c>
      <c r="V1399" s="1">
        <v>42</v>
      </c>
      <c r="W1399" s="45">
        <v>5295.03</v>
      </c>
      <c r="X1399" s="1">
        <v>88282</v>
      </c>
      <c r="Y1399" s="1">
        <f>DataSheet!$E1553-DataSheet!$D1553</f>
        <v>4.9499999999999993</v>
      </c>
      <c r="Z1399" s="1" t="str">
        <f>_xlfn.IFS(DataSheet!$O1553="Central","Chris",DataSheet!$O1553="East","Erin",DataSheet!$O1553="South","Sam",DataSheet!$O1553="West","William")</f>
        <v>William</v>
      </c>
    </row>
    <row r="1400" spans="1:26" ht="15" x14ac:dyDescent="0.25">
      <c r="A1400" s="1">
        <v>2858</v>
      </c>
      <c r="B1400" s="1" t="s">
        <v>2553</v>
      </c>
      <c r="C1400" s="1" t="s">
        <v>49</v>
      </c>
      <c r="D1400" s="1">
        <v>0.04</v>
      </c>
      <c r="E1400" s="1">
        <v>2.78</v>
      </c>
      <c r="F1400" s="1">
        <v>1.25</v>
      </c>
      <c r="G1400" s="1" t="s">
        <v>40</v>
      </c>
      <c r="H1400" s="1" t="s">
        <v>96</v>
      </c>
      <c r="I1400" s="1" t="s">
        <v>50</v>
      </c>
      <c r="J1400" s="1" t="s">
        <v>51</v>
      </c>
      <c r="K1400" s="1" t="s">
        <v>52</v>
      </c>
      <c r="L1400" s="1" t="s">
        <v>384</v>
      </c>
      <c r="M1400" s="1">
        <v>0.59</v>
      </c>
      <c r="N1400" s="1" t="s">
        <v>34</v>
      </c>
      <c r="O1400" s="1" t="s">
        <v>35</v>
      </c>
      <c r="P1400" s="1" t="s">
        <v>125</v>
      </c>
      <c r="Q1400" s="1" t="s">
        <v>1365</v>
      </c>
      <c r="R1400" s="1">
        <v>32259</v>
      </c>
      <c r="S1400" s="2">
        <v>42147</v>
      </c>
      <c r="T1400" s="2">
        <v>42147</v>
      </c>
      <c r="U1400" s="1">
        <v>213</v>
      </c>
      <c r="V1400" s="1">
        <v>28</v>
      </c>
      <c r="W1400" s="45">
        <v>80.27</v>
      </c>
      <c r="X1400" s="1">
        <v>88282</v>
      </c>
      <c r="Y1400" s="1">
        <f>DataSheet!$E1554-DataSheet!$D1554</f>
        <v>280.91000000000003</v>
      </c>
      <c r="Z1400" s="1" t="str">
        <f>_xlfn.IFS(DataSheet!$O1554="Central","Chris",DataSheet!$O1554="East","Erin",DataSheet!$O1554="South","Sam",DataSheet!$O1554="West","William")</f>
        <v>William</v>
      </c>
    </row>
    <row r="1401" spans="1:26" ht="15" x14ac:dyDescent="0.25">
      <c r="A1401" s="1">
        <v>1814</v>
      </c>
      <c r="B1401" s="1" t="s">
        <v>2643</v>
      </c>
      <c r="C1401" s="1" t="s">
        <v>72</v>
      </c>
      <c r="D1401" s="1">
        <v>0.09</v>
      </c>
      <c r="E1401" s="1">
        <v>77.510000000000005</v>
      </c>
      <c r="F1401" s="1">
        <v>4</v>
      </c>
      <c r="G1401" s="1" t="s">
        <v>89</v>
      </c>
      <c r="H1401" s="1" t="s">
        <v>73</v>
      </c>
      <c r="I1401" s="1" t="s">
        <v>42</v>
      </c>
      <c r="J1401" s="1" t="s">
        <v>43</v>
      </c>
      <c r="K1401" s="1" t="s">
        <v>75</v>
      </c>
      <c r="L1401" s="1" t="s">
        <v>2051</v>
      </c>
      <c r="M1401" s="1">
        <v>0.76</v>
      </c>
      <c r="N1401" s="1" t="s">
        <v>34</v>
      </c>
      <c r="O1401" s="1" t="s">
        <v>35</v>
      </c>
      <c r="P1401" s="1" t="s">
        <v>36</v>
      </c>
      <c r="Q1401" s="1" t="s">
        <v>2644</v>
      </c>
      <c r="R1401" s="1">
        <v>38654</v>
      </c>
      <c r="S1401" s="2">
        <v>42147</v>
      </c>
      <c r="T1401" s="2">
        <v>42149</v>
      </c>
      <c r="U1401" s="1">
        <v>-986.524</v>
      </c>
      <c r="V1401" s="1">
        <v>17</v>
      </c>
      <c r="W1401" s="45">
        <v>1300.54</v>
      </c>
      <c r="X1401" s="1">
        <v>90524</v>
      </c>
      <c r="Y1401" s="1">
        <f>DataSheet!$E1558-DataSheet!$D1558</f>
        <v>6.48</v>
      </c>
      <c r="Z1401" s="1" t="str">
        <f>_xlfn.IFS(DataSheet!$O1558="Central","Chris",DataSheet!$O1558="East","Erin",DataSheet!$O1558="South","Sam",DataSheet!$O1558="West","William")</f>
        <v>William</v>
      </c>
    </row>
    <row r="1402" spans="1:26" ht="15" x14ac:dyDescent="0.25">
      <c r="A1402" s="1">
        <v>1814</v>
      </c>
      <c r="B1402" s="1" t="s">
        <v>2643</v>
      </c>
      <c r="C1402" s="1" t="s">
        <v>72</v>
      </c>
      <c r="D1402" s="1">
        <v>0</v>
      </c>
      <c r="E1402" s="1">
        <v>2.88</v>
      </c>
      <c r="F1402" s="1">
        <v>0.7</v>
      </c>
      <c r="G1402" s="1" t="s">
        <v>40</v>
      </c>
      <c r="H1402" s="1" t="s">
        <v>73</v>
      </c>
      <c r="I1402" s="1" t="s">
        <v>50</v>
      </c>
      <c r="J1402" s="1" t="s">
        <v>51</v>
      </c>
      <c r="K1402" s="1" t="s">
        <v>52</v>
      </c>
      <c r="L1402" s="1" t="s">
        <v>641</v>
      </c>
      <c r="M1402" s="1">
        <v>0.56000000000000005</v>
      </c>
      <c r="N1402" s="1" t="s">
        <v>34</v>
      </c>
      <c r="O1402" s="1" t="s">
        <v>35</v>
      </c>
      <c r="P1402" s="1" t="s">
        <v>36</v>
      </c>
      <c r="Q1402" s="1" t="s">
        <v>2644</v>
      </c>
      <c r="R1402" s="1">
        <v>38654</v>
      </c>
      <c r="S1402" s="2">
        <v>42147</v>
      </c>
      <c r="T1402" s="2">
        <v>42149</v>
      </c>
      <c r="U1402" s="1">
        <v>-141.666</v>
      </c>
      <c r="V1402" s="1">
        <v>13</v>
      </c>
      <c r="W1402" s="45">
        <v>38.06</v>
      </c>
      <c r="X1402" s="1">
        <v>90524</v>
      </c>
      <c r="Y1402" s="1">
        <f>DataSheet!$E1559-DataSheet!$D1559</f>
        <v>6.34</v>
      </c>
      <c r="Z1402" s="1" t="str">
        <f>_xlfn.IFS(DataSheet!$O1559="Central","Chris",DataSheet!$O1559="East","Erin",DataSheet!$O1559="South","Sam",DataSheet!$O1559="West","William")</f>
        <v>William</v>
      </c>
    </row>
    <row r="1403" spans="1:26" ht="15" x14ac:dyDescent="0.25">
      <c r="A1403" s="1">
        <v>2928</v>
      </c>
      <c r="B1403" s="1" t="s">
        <v>2686</v>
      </c>
      <c r="C1403" s="1" t="s">
        <v>27</v>
      </c>
      <c r="D1403" s="1">
        <v>0.02</v>
      </c>
      <c r="E1403" s="1">
        <v>5.58</v>
      </c>
      <c r="F1403" s="1">
        <v>2.99</v>
      </c>
      <c r="G1403" s="1" t="s">
        <v>40</v>
      </c>
      <c r="H1403" s="1" t="s">
        <v>41</v>
      </c>
      <c r="I1403" s="1" t="s">
        <v>50</v>
      </c>
      <c r="J1403" s="1" t="s">
        <v>74</v>
      </c>
      <c r="K1403" s="1" t="s">
        <v>75</v>
      </c>
      <c r="L1403" s="1" t="s">
        <v>2687</v>
      </c>
      <c r="M1403" s="1">
        <v>0.37</v>
      </c>
      <c r="N1403" s="1" t="s">
        <v>34</v>
      </c>
      <c r="O1403" s="1" t="s">
        <v>35</v>
      </c>
      <c r="P1403" s="1" t="s">
        <v>273</v>
      </c>
      <c r="Q1403" s="1" t="s">
        <v>2688</v>
      </c>
      <c r="R1403" s="1">
        <v>29418</v>
      </c>
      <c r="S1403" s="2">
        <v>42150</v>
      </c>
      <c r="T1403" s="2">
        <v>42152</v>
      </c>
      <c r="U1403" s="1">
        <v>689.32799999999997</v>
      </c>
      <c r="V1403" s="1">
        <v>42</v>
      </c>
      <c r="W1403" s="45">
        <v>236.83</v>
      </c>
      <c r="X1403" s="1">
        <v>90218</v>
      </c>
      <c r="Y1403" s="1">
        <f>DataSheet!$E1594-DataSheet!$D1594</f>
        <v>8.32</v>
      </c>
      <c r="Z1403" s="1" t="str">
        <f>_xlfn.IFS(DataSheet!$O1594="Central","Chris",DataSheet!$O1594="East","Erin",DataSheet!$O1594="South","Sam",DataSheet!$O1594="West","William")</f>
        <v>William</v>
      </c>
    </row>
    <row r="1404" spans="1:26" ht="15" x14ac:dyDescent="0.25">
      <c r="A1404" s="1">
        <v>2928</v>
      </c>
      <c r="B1404" s="1" t="s">
        <v>2686</v>
      </c>
      <c r="C1404" s="1" t="s">
        <v>27</v>
      </c>
      <c r="D1404" s="1">
        <v>0.02</v>
      </c>
      <c r="E1404" s="1">
        <v>54.1</v>
      </c>
      <c r="F1404" s="1">
        <v>19.989999999999998</v>
      </c>
      <c r="G1404" s="1" t="s">
        <v>40</v>
      </c>
      <c r="H1404" s="1" t="s">
        <v>41</v>
      </c>
      <c r="I1404" s="1" t="s">
        <v>50</v>
      </c>
      <c r="J1404" s="1" t="s">
        <v>80</v>
      </c>
      <c r="K1404" s="1" t="s">
        <v>75</v>
      </c>
      <c r="L1404" s="1" t="s">
        <v>1266</v>
      </c>
      <c r="M1404" s="1">
        <v>0.59</v>
      </c>
      <c r="N1404" s="1" t="s">
        <v>34</v>
      </c>
      <c r="O1404" s="1" t="s">
        <v>35</v>
      </c>
      <c r="P1404" s="1" t="s">
        <v>273</v>
      </c>
      <c r="Q1404" s="1" t="s">
        <v>2688</v>
      </c>
      <c r="R1404" s="1">
        <v>29418</v>
      </c>
      <c r="S1404" s="2">
        <v>42150</v>
      </c>
      <c r="T1404" s="2">
        <v>42151</v>
      </c>
      <c r="U1404" s="1">
        <v>-33.585999999999999</v>
      </c>
      <c r="V1404" s="1">
        <v>36</v>
      </c>
      <c r="W1404" s="45">
        <v>1944.87</v>
      </c>
      <c r="X1404" s="1">
        <v>90218</v>
      </c>
      <c r="Y1404" s="1">
        <f>DataSheet!$E1595-DataSheet!$D1595</f>
        <v>236.97</v>
      </c>
      <c r="Z1404" s="1" t="str">
        <f>_xlfn.IFS(DataSheet!$O1595="Central","Chris",DataSheet!$O1595="East","Erin",DataSheet!$O1595="South","Sam",DataSheet!$O1595="West","William")</f>
        <v>William</v>
      </c>
    </row>
    <row r="1405" spans="1:26" ht="15" x14ac:dyDescent="0.25">
      <c r="A1405" s="1">
        <v>3154</v>
      </c>
      <c r="B1405" s="1" t="s">
        <v>783</v>
      </c>
      <c r="C1405" s="1" t="s">
        <v>27</v>
      </c>
      <c r="D1405" s="1">
        <v>0.03</v>
      </c>
      <c r="E1405" s="1">
        <v>17.7</v>
      </c>
      <c r="F1405" s="1">
        <v>9.4700000000000006</v>
      </c>
      <c r="G1405" s="1" t="s">
        <v>40</v>
      </c>
      <c r="H1405" s="1" t="s">
        <v>41</v>
      </c>
      <c r="I1405" s="1" t="s">
        <v>50</v>
      </c>
      <c r="J1405" s="1" t="s">
        <v>80</v>
      </c>
      <c r="K1405" s="1" t="s">
        <v>75</v>
      </c>
      <c r="L1405" s="1" t="s">
        <v>1053</v>
      </c>
      <c r="M1405" s="1">
        <v>0.59</v>
      </c>
      <c r="N1405" s="1" t="s">
        <v>34</v>
      </c>
      <c r="O1405" s="1" t="s">
        <v>35</v>
      </c>
      <c r="P1405" s="1" t="s">
        <v>125</v>
      </c>
      <c r="Q1405" s="1" t="s">
        <v>785</v>
      </c>
      <c r="R1405" s="1">
        <v>33710</v>
      </c>
      <c r="S1405" s="2">
        <v>42152</v>
      </c>
      <c r="T1405" s="2">
        <v>42154</v>
      </c>
      <c r="U1405" s="1">
        <v>28.182600000000001</v>
      </c>
      <c r="V1405" s="1">
        <v>11</v>
      </c>
      <c r="W1405" s="45">
        <v>201.77</v>
      </c>
      <c r="X1405" s="1">
        <v>86900</v>
      </c>
      <c r="Y1405" s="1">
        <f>DataSheet!$E1607-DataSheet!$D1607</f>
        <v>34.669999999999995</v>
      </c>
      <c r="Z1405" s="1" t="str">
        <f>_xlfn.IFS(DataSheet!$O1607="Central","Chris",DataSheet!$O1607="East","Erin",DataSheet!$O1607="South","Sam",DataSheet!$O1607="West","William")</f>
        <v>William</v>
      </c>
    </row>
    <row r="1406" spans="1:26" ht="15" x14ac:dyDescent="0.25">
      <c r="A1406" s="1">
        <v>1627</v>
      </c>
      <c r="B1406" s="1" t="s">
        <v>2700</v>
      </c>
      <c r="C1406" s="1" t="s">
        <v>39</v>
      </c>
      <c r="D1406" s="1">
        <v>0.06</v>
      </c>
      <c r="E1406" s="1">
        <v>43.57</v>
      </c>
      <c r="F1406" s="1">
        <v>16.36</v>
      </c>
      <c r="G1406" s="1" t="s">
        <v>40</v>
      </c>
      <c r="H1406" s="1" t="s">
        <v>96</v>
      </c>
      <c r="I1406" s="1" t="s">
        <v>50</v>
      </c>
      <c r="J1406" s="1" t="s">
        <v>80</v>
      </c>
      <c r="K1406" s="1" t="s">
        <v>75</v>
      </c>
      <c r="L1406" s="1" t="s">
        <v>2701</v>
      </c>
      <c r="M1406" s="1">
        <v>0.55000000000000004</v>
      </c>
      <c r="N1406" s="1" t="s">
        <v>34</v>
      </c>
      <c r="O1406" s="1" t="s">
        <v>35</v>
      </c>
      <c r="P1406" s="1" t="s">
        <v>402</v>
      </c>
      <c r="Q1406" s="1" t="s">
        <v>2702</v>
      </c>
      <c r="R1406" s="1">
        <v>37743</v>
      </c>
      <c r="S1406" s="2">
        <v>42152</v>
      </c>
      <c r="T1406" s="2">
        <v>42154</v>
      </c>
      <c r="U1406" s="1">
        <v>-38.808</v>
      </c>
      <c r="V1406" s="1">
        <v>17</v>
      </c>
      <c r="W1406" s="45">
        <v>710.16</v>
      </c>
      <c r="X1406" s="1">
        <v>90602</v>
      </c>
      <c r="Y1406" s="1">
        <f>DataSheet!$E1608-DataSheet!$D1608</f>
        <v>5.13</v>
      </c>
      <c r="Z1406" s="1" t="str">
        <f>_xlfn.IFS(DataSheet!$O1608="Central","Chris",DataSheet!$O1608="East","Erin",DataSheet!$O1608="South","Sam",DataSheet!$O1608="West","William")</f>
        <v>William</v>
      </c>
    </row>
    <row r="1407" spans="1:26" ht="15" x14ac:dyDescent="0.25">
      <c r="A1407" s="1">
        <v>1713</v>
      </c>
      <c r="B1407" s="1" t="s">
        <v>2710</v>
      </c>
      <c r="C1407" s="1" t="s">
        <v>39</v>
      </c>
      <c r="D1407" s="1">
        <v>0.01</v>
      </c>
      <c r="E1407" s="1">
        <v>23.99</v>
      </c>
      <c r="F1407" s="1">
        <v>6.3</v>
      </c>
      <c r="G1407" s="1" t="s">
        <v>40</v>
      </c>
      <c r="H1407" s="1" t="s">
        <v>96</v>
      </c>
      <c r="I1407" s="1" t="s">
        <v>42</v>
      </c>
      <c r="J1407" s="1" t="s">
        <v>58</v>
      </c>
      <c r="K1407" s="1" t="s">
        <v>146</v>
      </c>
      <c r="L1407" s="1" t="s">
        <v>2711</v>
      </c>
      <c r="M1407" s="1">
        <v>0.38</v>
      </c>
      <c r="N1407" s="1" t="s">
        <v>34</v>
      </c>
      <c r="O1407" s="1" t="s">
        <v>35</v>
      </c>
      <c r="P1407" s="1" t="s">
        <v>77</v>
      </c>
      <c r="Q1407" s="1" t="s">
        <v>1869</v>
      </c>
      <c r="R1407" s="1">
        <v>30265</v>
      </c>
      <c r="S1407" s="2">
        <v>42153</v>
      </c>
      <c r="T1407" s="2">
        <v>42155</v>
      </c>
      <c r="U1407" s="1">
        <v>-6.202</v>
      </c>
      <c r="V1407" s="1">
        <v>11</v>
      </c>
      <c r="W1407" s="45">
        <v>284.39</v>
      </c>
      <c r="X1407" s="1">
        <v>87748</v>
      </c>
      <c r="Y1407" s="1">
        <f>DataSheet!$E1617-DataSheet!$D1617</f>
        <v>35.89</v>
      </c>
      <c r="Z1407" s="1" t="str">
        <f>_xlfn.IFS(DataSheet!$O1617="Central","Chris",DataSheet!$O1617="East","Erin",DataSheet!$O1617="South","Sam",DataSheet!$O1617="West","William")</f>
        <v>William</v>
      </c>
    </row>
    <row r="1408" spans="1:26" ht="15" x14ac:dyDescent="0.25">
      <c r="A1408" s="1">
        <v>2671</v>
      </c>
      <c r="B1408" s="1" t="s">
        <v>2714</v>
      </c>
      <c r="C1408" s="1" t="s">
        <v>39</v>
      </c>
      <c r="D1408" s="1">
        <v>0.05</v>
      </c>
      <c r="E1408" s="1">
        <v>165.2</v>
      </c>
      <c r="F1408" s="1">
        <v>19.989999999999998</v>
      </c>
      <c r="G1408" s="1" t="s">
        <v>40</v>
      </c>
      <c r="H1408" s="1" t="s">
        <v>73</v>
      </c>
      <c r="I1408" s="1" t="s">
        <v>50</v>
      </c>
      <c r="J1408" s="1" t="s">
        <v>80</v>
      </c>
      <c r="K1408" s="1" t="s">
        <v>75</v>
      </c>
      <c r="L1408" s="1" t="s">
        <v>485</v>
      </c>
      <c r="M1408" s="1">
        <v>0.59</v>
      </c>
      <c r="N1408" s="1" t="s">
        <v>34</v>
      </c>
      <c r="O1408" s="1" t="s">
        <v>35</v>
      </c>
      <c r="P1408" s="1" t="s">
        <v>402</v>
      </c>
      <c r="Q1408" s="1" t="s">
        <v>1738</v>
      </c>
      <c r="R1408" s="1">
        <v>37027</v>
      </c>
      <c r="S1408" s="2">
        <v>42153</v>
      </c>
      <c r="T1408" s="2">
        <v>42153</v>
      </c>
      <c r="U1408" s="1">
        <v>-48.957999999999998</v>
      </c>
      <c r="V1408" s="1">
        <v>42</v>
      </c>
      <c r="W1408" s="45">
        <v>6938.19</v>
      </c>
      <c r="X1408" s="1">
        <v>90551</v>
      </c>
      <c r="Y1408" s="1">
        <f>DataSheet!$E1620-DataSheet!$D1620</f>
        <v>4.33</v>
      </c>
      <c r="Z1408" s="1" t="str">
        <f>_xlfn.IFS(DataSheet!$O1620="Central","Chris",DataSheet!$O1620="East","Erin",DataSheet!$O1620="South","Sam",DataSheet!$O1620="West","William")</f>
        <v>William</v>
      </c>
    </row>
    <row r="1409" spans="1:26" ht="15" x14ac:dyDescent="0.25">
      <c r="A1409" s="1">
        <v>2393</v>
      </c>
      <c r="B1409" s="1" t="s">
        <v>195</v>
      </c>
      <c r="C1409" s="1" t="s">
        <v>118</v>
      </c>
      <c r="D1409" s="1">
        <v>0.02</v>
      </c>
      <c r="E1409" s="1">
        <v>6.48</v>
      </c>
      <c r="F1409" s="1">
        <v>7.91</v>
      </c>
      <c r="G1409" s="1" t="s">
        <v>40</v>
      </c>
      <c r="H1409" s="1" t="s">
        <v>96</v>
      </c>
      <c r="I1409" s="1" t="s">
        <v>50</v>
      </c>
      <c r="J1409" s="1" t="s">
        <v>90</v>
      </c>
      <c r="K1409" s="1" t="s">
        <v>75</v>
      </c>
      <c r="L1409" s="1" t="s">
        <v>1622</v>
      </c>
      <c r="M1409" s="1">
        <v>0.37</v>
      </c>
      <c r="N1409" s="1" t="s">
        <v>34</v>
      </c>
      <c r="O1409" s="1" t="s">
        <v>35</v>
      </c>
      <c r="P1409" s="1" t="s">
        <v>77</v>
      </c>
      <c r="Q1409" s="1" t="s">
        <v>197</v>
      </c>
      <c r="R1409" s="1">
        <v>30076</v>
      </c>
      <c r="S1409" s="2">
        <v>42153</v>
      </c>
      <c r="T1409" s="2">
        <v>42155</v>
      </c>
      <c r="U1409" s="1">
        <v>-1191.5260000000001</v>
      </c>
      <c r="V1409" s="1">
        <v>2</v>
      </c>
      <c r="W1409" s="45">
        <v>16.5</v>
      </c>
      <c r="X1409" s="1">
        <v>86950</v>
      </c>
      <c r="Y1409" s="1">
        <f>DataSheet!$E1623-DataSheet!$D1623</f>
        <v>2036.41</v>
      </c>
      <c r="Z1409" s="1" t="str">
        <f>_xlfn.IFS(DataSheet!$O1623="Central","Chris",DataSheet!$O1623="East","Erin",DataSheet!$O1623="South","Sam",DataSheet!$O1623="West","William")</f>
        <v>William</v>
      </c>
    </row>
    <row r="1410" spans="1:26" ht="15" x14ac:dyDescent="0.25">
      <c r="A1410" s="1">
        <v>1060</v>
      </c>
      <c r="B1410" s="1" t="s">
        <v>1827</v>
      </c>
      <c r="C1410" s="1" t="s">
        <v>49</v>
      </c>
      <c r="D1410" s="1">
        <v>7.0000000000000007E-2</v>
      </c>
      <c r="E1410" s="1">
        <v>6.3</v>
      </c>
      <c r="F1410" s="1">
        <v>0.5</v>
      </c>
      <c r="G1410" s="1" t="s">
        <v>40</v>
      </c>
      <c r="H1410" s="1" t="s">
        <v>29</v>
      </c>
      <c r="I1410" s="1" t="s">
        <v>50</v>
      </c>
      <c r="J1410" s="1" t="s">
        <v>154</v>
      </c>
      <c r="K1410" s="1" t="s">
        <v>75</v>
      </c>
      <c r="L1410" s="1" t="s">
        <v>424</v>
      </c>
      <c r="M1410" s="1">
        <v>0.39</v>
      </c>
      <c r="N1410" s="1" t="s">
        <v>34</v>
      </c>
      <c r="O1410" s="1" t="s">
        <v>35</v>
      </c>
      <c r="P1410" s="1" t="s">
        <v>77</v>
      </c>
      <c r="Q1410" s="1" t="s">
        <v>363</v>
      </c>
      <c r="R1410" s="1">
        <v>30318</v>
      </c>
      <c r="S1410" s="2">
        <v>42154</v>
      </c>
      <c r="T1410" s="2">
        <v>42154</v>
      </c>
      <c r="U1410" s="1">
        <v>4.1673999999999998</v>
      </c>
      <c r="V1410" s="1">
        <v>20</v>
      </c>
      <c r="W1410" s="45">
        <v>121.87</v>
      </c>
      <c r="X1410" s="1">
        <v>57061</v>
      </c>
      <c r="Y1410" s="1">
        <f>DataSheet!$E1624-DataSheet!$D1624</f>
        <v>34.910000000000004</v>
      </c>
      <c r="Z1410" s="1" t="str">
        <f>_xlfn.IFS(DataSheet!$O1624="Central","Chris",DataSheet!$O1624="East","Erin",DataSheet!$O1624="South","Sam",DataSheet!$O1624="West","William")</f>
        <v>William</v>
      </c>
    </row>
    <row r="1411" spans="1:26" ht="15" x14ac:dyDescent="0.25">
      <c r="A1411" s="1">
        <v>1802</v>
      </c>
      <c r="B1411" s="1" t="s">
        <v>2724</v>
      </c>
      <c r="C1411" s="1" t="s">
        <v>27</v>
      </c>
      <c r="D1411" s="1">
        <v>0.04</v>
      </c>
      <c r="E1411" s="1">
        <v>3.68</v>
      </c>
      <c r="F1411" s="1">
        <v>1.32</v>
      </c>
      <c r="G1411" s="1" t="s">
        <v>40</v>
      </c>
      <c r="H1411" s="1" t="s">
        <v>96</v>
      </c>
      <c r="I1411" s="1" t="s">
        <v>50</v>
      </c>
      <c r="J1411" s="1" t="s">
        <v>570</v>
      </c>
      <c r="K1411" s="1" t="s">
        <v>52</v>
      </c>
      <c r="L1411" s="1" t="s">
        <v>2528</v>
      </c>
      <c r="M1411" s="1">
        <v>0.83</v>
      </c>
      <c r="N1411" s="1" t="s">
        <v>34</v>
      </c>
      <c r="O1411" s="1" t="s">
        <v>35</v>
      </c>
      <c r="P1411" s="1" t="s">
        <v>125</v>
      </c>
      <c r="Q1411" s="1" t="s">
        <v>715</v>
      </c>
      <c r="R1411" s="1">
        <v>34698</v>
      </c>
      <c r="S1411" s="2">
        <v>42156</v>
      </c>
      <c r="T1411" s="2">
        <v>42157</v>
      </c>
      <c r="U1411" s="1">
        <v>300.92579999999998</v>
      </c>
      <c r="V1411" s="1">
        <v>11</v>
      </c>
      <c r="W1411" s="45">
        <v>41.29</v>
      </c>
      <c r="X1411" s="1">
        <v>91543</v>
      </c>
      <c r="Y1411" s="1">
        <f>DataSheet!$E1633-DataSheet!$D1633</f>
        <v>8.4600000000000009</v>
      </c>
      <c r="Z1411" s="1" t="str">
        <f>_xlfn.IFS(DataSheet!$O1633="Central","Chris",DataSheet!$O1633="East","Erin",DataSheet!$O1633="South","Sam",DataSheet!$O1633="West","William")</f>
        <v>William</v>
      </c>
    </row>
    <row r="1412" spans="1:26" ht="15" x14ac:dyDescent="0.25">
      <c r="A1412" s="1">
        <v>1556</v>
      </c>
      <c r="B1412" s="1" t="s">
        <v>2732</v>
      </c>
      <c r="C1412" s="1" t="s">
        <v>72</v>
      </c>
      <c r="D1412" s="1">
        <v>0.06</v>
      </c>
      <c r="E1412" s="1">
        <v>2.89</v>
      </c>
      <c r="F1412" s="1">
        <v>0.99</v>
      </c>
      <c r="G1412" s="1" t="s">
        <v>40</v>
      </c>
      <c r="H1412" s="1" t="s">
        <v>41</v>
      </c>
      <c r="I1412" s="1" t="s">
        <v>50</v>
      </c>
      <c r="J1412" s="1" t="s">
        <v>154</v>
      </c>
      <c r="K1412" s="1" t="s">
        <v>75</v>
      </c>
      <c r="L1412" s="1" t="s">
        <v>2733</v>
      </c>
      <c r="M1412" s="1">
        <v>0.38</v>
      </c>
      <c r="N1412" s="1" t="s">
        <v>34</v>
      </c>
      <c r="O1412" s="1" t="s">
        <v>35</v>
      </c>
      <c r="P1412" s="1" t="s">
        <v>244</v>
      </c>
      <c r="Q1412" s="1" t="s">
        <v>2734</v>
      </c>
      <c r="R1412" s="1">
        <v>22304</v>
      </c>
      <c r="S1412" s="2">
        <v>42156</v>
      </c>
      <c r="T1412" s="2">
        <v>42158</v>
      </c>
      <c r="U1412" s="1">
        <v>-2.0097</v>
      </c>
      <c r="V1412" s="1">
        <v>6</v>
      </c>
      <c r="W1412" s="45">
        <v>16.670000000000002</v>
      </c>
      <c r="X1412" s="1">
        <v>87425</v>
      </c>
      <c r="Y1412" s="1">
        <f>DataSheet!$E1644-DataSheet!$D1644</f>
        <v>95.4</v>
      </c>
      <c r="Z1412" s="1" t="str">
        <f>_xlfn.IFS(DataSheet!$O1644="Central","Chris",DataSheet!$O1644="East","Erin",DataSheet!$O1644="South","Sam",DataSheet!$O1644="West","William")</f>
        <v>William</v>
      </c>
    </row>
    <row r="1413" spans="1:26" ht="15" x14ac:dyDescent="0.25">
      <c r="A1413" s="1">
        <v>1556</v>
      </c>
      <c r="B1413" s="1" t="s">
        <v>2732</v>
      </c>
      <c r="C1413" s="1" t="s">
        <v>72</v>
      </c>
      <c r="D1413" s="1">
        <v>0.08</v>
      </c>
      <c r="E1413" s="1">
        <v>22.84</v>
      </c>
      <c r="F1413" s="1">
        <v>11.54</v>
      </c>
      <c r="G1413" s="1" t="s">
        <v>40</v>
      </c>
      <c r="H1413" s="1" t="s">
        <v>41</v>
      </c>
      <c r="I1413" s="1" t="s">
        <v>50</v>
      </c>
      <c r="J1413" s="1" t="s">
        <v>90</v>
      </c>
      <c r="K1413" s="1" t="s">
        <v>75</v>
      </c>
      <c r="L1413" s="1" t="s">
        <v>1843</v>
      </c>
      <c r="M1413" s="1">
        <v>0.39</v>
      </c>
      <c r="N1413" s="1" t="s">
        <v>34</v>
      </c>
      <c r="O1413" s="1" t="s">
        <v>35</v>
      </c>
      <c r="P1413" s="1" t="s">
        <v>244</v>
      </c>
      <c r="Q1413" s="1" t="s">
        <v>2734</v>
      </c>
      <c r="R1413" s="1">
        <v>22304</v>
      </c>
      <c r="S1413" s="2">
        <v>42156</v>
      </c>
      <c r="T1413" s="2">
        <v>42158</v>
      </c>
      <c r="U1413" s="1">
        <v>-477.37200000000001</v>
      </c>
      <c r="V1413" s="1">
        <v>9</v>
      </c>
      <c r="W1413" s="45">
        <v>195.16</v>
      </c>
      <c r="X1413" s="1">
        <v>87425</v>
      </c>
      <c r="Y1413" s="1">
        <f>DataSheet!$E1645-DataSheet!$D1645</f>
        <v>11.450000000000001</v>
      </c>
      <c r="Z1413" s="1" t="str">
        <f>_xlfn.IFS(DataSheet!$O1645="Central","Chris",DataSheet!$O1645="East","Erin",DataSheet!$O1645="South","Sam",DataSheet!$O1645="West","William")</f>
        <v>William</v>
      </c>
    </row>
    <row r="1414" spans="1:26" ht="15" x14ac:dyDescent="0.25">
      <c r="A1414" s="1">
        <v>2443</v>
      </c>
      <c r="B1414" s="1" t="s">
        <v>623</v>
      </c>
      <c r="C1414" s="1" t="s">
        <v>72</v>
      </c>
      <c r="D1414" s="1">
        <v>0.06</v>
      </c>
      <c r="E1414" s="1">
        <v>2.2799999999999998</v>
      </c>
      <c r="F1414" s="1">
        <v>5.2</v>
      </c>
      <c r="G1414" s="1" t="s">
        <v>40</v>
      </c>
      <c r="H1414" s="1" t="s">
        <v>96</v>
      </c>
      <c r="I1414" s="1" t="s">
        <v>50</v>
      </c>
      <c r="J1414" s="1" t="s">
        <v>51</v>
      </c>
      <c r="K1414" s="1" t="s">
        <v>52</v>
      </c>
      <c r="L1414" s="1" t="s">
        <v>2735</v>
      </c>
      <c r="M1414" s="1">
        <v>0.41</v>
      </c>
      <c r="N1414" s="1" t="s">
        <v>34</v>
      </c>
      <c r="O1414" s="1" t="s">
        <v>35</v>
      </c>
      <c r="P1414" s="1" t="s">
        <v>125</v>
      </c>
      <c r="Q1414" s="1" t="s">
        <v>130</v>
      </c>
      <c r="R1414" s="1">
        <v>33142</v>
      </c>
      <c r="S1414" s="2">
        <v>42156</v>
      </c>
      <c r="T1414" s="2">
        <v>42158</v>
      </c>
      <c r="U1414" s="1">
        <v>-2002.6314</v>
      </c>
      <c r="V1414" s="1">
        <v>13</v>
      </c>
      <c r="W1414" s="45">
        <v>30.47</v>
      </c>
      <c r="X1414" s="1">
        <v>89301</v>
      </c>
      <c r="Y1414" s="1">
        <f>DataSheet!$E1647-DataSheet!$D1647</f>
        <v>8.33</v>
      </c>
      <c r="Z1414" s="1" t="str">
        <f>_xlfn.IFS(DataSheet!$O1647="Central","Chris",DataSheet!$O1647="East","Erin",DataSheet!$O1647="South","Sam",DataSheet!$O1647="West","William")</f>
        <v>William</v>
      </c>
    </row>
    <row r="1415" spans="1:26" ht="15" x14ac:dyDescent="0.25">
      <c r="A1415" s="1">
        <v>1997</v>
      </c>
      <c r="B1415" s="1" t="s">
        <v>776</v>
      </c>
      <c r="C1415" s="1" t="s">
        <v>49</v>
      </c>
      <c r="D1415" s="1">
        <v>0</v>
      </c>
      <c r="E1415" s="1">
        <v>24.92</v>
      </c>
      <c r="F1415" s="1">
        <v>12.98</v>
      </c>
      <c r="G1415" s="1" t="s">
        <v>40</v>
      </c>
      <c r="H1415" s="1" t="s">
        <v>41</v>
      </c>
      <c r="I1415" s="1" t="s">
        <v>50</v>
      </c>
      <c r="J1415" s="1" t="s">
        <v>74</v>
      </c>
      <c r="K1415" s="1" t="s">
        <v>75</v>
      </c>
      <c r="L1415" s="1" t="s">
        <v>1733</v>
      </c>
      <c r="M1415" s="1">
        <v>0.39</v>
      </c>
      <c r="N1415" s="1" t="s">
        <v>34</v>
      </c>
      <c r="O1415" s="1" t="s">
        <v>35</v>
      </c>
      <c r="P1415" s="1" t="s">
        <v>273</v>
      </c>
      <c r="Q1415" s="1" t="s">
        <v>274</v>
      </c>
      <c r="R1415" s="1">
        <v>29915</v>
      </c>
      <c r="S1415" s="2">
        <v>42157</v>
      </c>
      <c r="T1415" s="2">
        <v>42157</v>
      </c>
      <c r="U1415" s="1">
        <v>-23.155999999999999</v>
      </c>
      <c r="V1415" s="1">
        <v>1</v>
      </c>
      <c r="W1415" s="45">
        <v>32.659999999999997</v>
      </c>
      <c r="X1415" s="1">
        <v>90335</v>
      </c>
      <c r="Y1415" s="1">
        <f>DataSheet!$E1651-DataSheet!$D1651</f>
        <v>367.97</v>
      </c>
      <c r="Z1415" s="1" t="str">
        <f>_xlfn.IFS(DataSheet!$O1651="Central","Chris",DataSheet!$O1651="East","Erin",DataSheet!$O1651="South","Sam",DataSheet!$O1651="West","William")</f>
        <v>William</v>
      </c>
    </row>
    <row r="1416" spans="1:26" ht="15" x14ac:dyDescent="0.25">
      <c r="A1416" s="1">
        <v>2487</v>
      </c>
      <c r="B1416" s="1" t="s">
        <v>2748</v>
      </c>
      <c r="C1416" s="1" t="s">
        <v>72</v>
      </c>
      <c r="D1416" s="1">
        <v>0.02</v>
      </c>
      <c r="E1416" s="1">
        <v>136.97999999999999</v>
      </c>
      <c r="F1416" s="1">
        <v>24.49</v>
      </c>
      <c r="G1416" s="1" t="s">
        <v>89</v>
      </c>
      <c r="H1416" s="1" t="s">
        <v>29</v>
      </c>
      <c r="I1416" s="1" t="s">
        <v>30</v>
      </c>
      <c r="J1416" s="1" t="s">
        <v>128</v>
      </c>
      <c r="K1416" s="1" t="s">
        <v>66</v>
      </c>
      <c r="L1416" s="1" t="s">
        <v>431</v>
      </c>
      <c r="M1416" s="1">
        <v>0.59</v>
      </c>
      <c r="N1416" s="1" t="s">
        <v>34</v>
      </c>
      <c r="O1416" s="1" t="s">
        <v>35</v>
      </c>
      <c r="P1416" s="1" t="s">
        <v>77</v>
      </c>
      <c r="Q1416" s="1" t="s">
        <v>2749</v>
      </c>
      <c r="R1416" s="1">
        <v>30084</v>
      </c>
      <c r="S1416" s="2">
        <v>42157</v>
      </c>
      <c r="T1416" s="2">
        <v>42158</v>
      </c>
      <c r="U1416" s="1">
        <v>88.56</v>
      </c>
      <c r="V1416" s="1">
        <v>8</v>
      </c>
      <c r="W1416" s="45">
        <v>1140.95</v>
      </c>
      <c r="X1416" s="1">
        <v>91417</v>
      </c>
      <c r="Y1416" s="1">
        <f>DataSheet!$E1660-DataSheet!$D1660</f>
        <v>6.01</v>
      </c>
      <c r="Z1416" s="1" t="str">
        <f>_xlfn.IFS(DataSheet!$O1660="Central","Chris",DataSheet!$O1660="East","Erin",DataSheet!$O1660="South","Sam",DataSheet!$O1660="West","William")</f>
        <v>William</v>
      </c>
    </row>
    <row r="1417" spans="1:26" ht="15" x14ac:dyDescent="0.25">
      <c r="A1417" s="1">
        <v>2268</v>
      </c>
      <c r="B1417" s="1" t="s">
        <v>2750</v>
      </c>
      <c r="C1417" s="1" t="s">
        <v>49</v>
      </c>
      <c r="D1417" s="1">
        <v>0.08</v>
      </c>
      <c r="E1417" s="1">
        <v>259.70999999999998</v>
      </c>
      <c r="F1417" s="1">
        <v>66.67</v>
      </c>
      <c r="G1417" s="1" t="s">
        <v>28</v>
      </c>
      <c r="H1417" s="1" t="s">
        <v>29</v>
      </c>
      <c r="I1417" s="1" t="s">
        <v>30</v>
      </c>
      <c r="J1417" s="1" t="s">
        <v>31</v>
      </c>
      <c r="K1417" s="1" t="s">
        <v>32</v>
      </c>
      <c r="L1417" s="1" t="s">
        <v>1028</v>
      </c>
      <c r="M1417" s="1">
        <v>0.61</v>
      </c>
      <c r="N1417" s="1" t="s">
        <v>34</v>
      </c>
      <c r="O1417" s="1" t="s">
        <v>35</v>
      </c>
      <c r="P1417" s="1" t="s">
        <v>125</v>
      </c>
      <c r="Q1417" s="1" t="s">
        <v>2751</v>
      </c>
      <c r="R1417" s="1">
        <v>34639</v>
      </c>
      <c r="S1417" s="2">
        <v>42158</v>
      </c>
      <c r="T1417" s="2">
        <v>42162</v>
      </c>
      <c r="U1417" s="1">
        <v>138.22200000000001</v>
      </c>
      <c r="V1417" s="1">
        <v>17</v>
      </c>
      <c r="W1417" s="45">
        <v>4086.5</v>
      </c>
      <c r="X1417" s="1">
        <v>89571</v>
      </c>
      <c r="Y1417" s="1">
        <f>DataSheet!$E1663-DataSheet!$D1663</f>
        <v>5.25</v>
      </c>
      <c r="Z1417" s="1" t="str">
        <f>_xlfn.IFS(DataSheet!$O1663="Central","Chris",DataSheet!$O1663="East","Erin",DataSheet!$O1663="South","Sam",DataSheet!$O1663="West","William")</f>
        <v>William</v>
      </c>
    </row>
    <row r="1418" spans="1:26" ht="15" x14ac:dyDescent="0.25">
      <c r="A1418" s="1">
        <v>1737</v>
      </c>
      <c r="B1418" s="1" t="s">
        <v>2754</v>
      </c>
      <c r="C1418" s="1" t="s">
        <v>72</v>
      </c>
      <c r="D1418" s="1">
        <v>0.09</v>
      </c>
      <c r="E1418" s="1">
        <v>30.93</v>
      </c>
      <c r="F1418" s="1">
        <v>3.92</v>
      </c>
      <c r="G1418" s="1" t="s">
        <v>40</v>
      </c>
      <c r="H1418" s="1" t="s">
        <v>96</v>
      </c>
      <c r="I1418" s="1" t="s">
        <v>30</v>
      </c>
      <c r="J1418" s="1" t="s">
        <v>128</v>
      </c>
      <c r="K1418" s="1" t="s">
        <v>44</v>
      </c>
      <c r="L1418" s="1" t="s">
        <v>1653</v>
      </c>
      <c r="M1418" s="1">
        <v>0.44</v>
      </c>
      <c r="N1418" s="1" t="s">
        <v>34</v>
      </c>
      <c r="O1418" s="1" t="s">
        <v>35</v>
      </c>
      <c r="P1418" s="1" t="s">
        <v>99</v>
      </c>
      <c r="Q1418" s="1" t="s">
        <v>1556</v>
      </c>
      <c r="R1418" s="1">
        <v>27529</v>
      </c>
      <c r="S1418" s="2">
        <v>42158</v>
      </c>
      <c r="T1418" s="2">
        <v>42160</v>
      </c>
      <c r="U1418" s="1">
        <v>-130.42400000000001</v>
      </c>
      <c r="V1418" s="1">
        <v>16</v>
      </c>
      <c r="W1418" s="45">
        <v>451.83</v>
      </c>
      <c r="X1418" s="1">
        <v>85866</v>
      </c>
      <c r="Y1418" s="1">
        <f>DataSheet!$E1665-DataSheet!$D1665</f>
        <v>205.93</v>
      </c>
      <c r="Z1418" s="1" t="str">
        <f>_xlfn.IFS(DataSheet!$O1665="Central","Chris",DataSheet!$O1665="East","Erin",DataSheet!$O1665="South","Sam",DataSheet!$O1665="West","William")</f>
        <v>William</v>
      </c>
    </row>
    <row r="1419" spans="1:26" ht="15" x14ac:dyDescent="0.25">
      <c r="A1419" s="1">
        <v>1737</v>
      </c>
      <c r="B1419" s="1" t="s">
        <v>2754</v>
      </c>
      <c r="C1419" s="1" t="s">
        <v>72</v>
      </c>
      <c r="D1419" s="1">
        <v>0.03</v>
      </c>
      <c r="E1419" s="1">
        <v>1.68</v>
      </c>
      <c r="F1419" s="1">
        <v>0.7</v>
      </c>
      <c r="G1419" s="1" t="s">
        <v>89</v>
      </c>
      <c r="H1419" s="1" t="s">
        <v>96</v>
      </c>
      <c r="I1419" s="1" t="s">
        <v>50</v>
      </c>
      <c r="J1419" s="1" t="s">
        <v>51</v>
      </c>
      <c r="K1419" s="1" t="s">
        <v>52</v>
      </c>
      <c r="L1419" s="1" t="s">
        <v>2755</v>
      </c>
      <c r="M1419" s="1">
        <v>0.6</v>
      </c>
      <c r="N1419" s="1" t="s">
        <v>34</v>
      </c>
      <c r="O1419" s="1" t="s">
        <v>35</v>
      </c>
      <c r="P1419" s="1" t="s">
        <v>99</v>
      </c>
      <c r="Q1419" s="1" t="s">
        <v>1556</v>
      </c>
      <c r="R1419" s="1">
        <v>27529</v>
      </c>
      <c r="S1419" s="2">
        <v>42158</v>
      </c>
      <c r="T1419" s="2">
        <v>42160</v>
      </c>
      <c r="U1419" s="1">
        <v>-106.42100000000001</v>
      </c>
      <c r="V1419" s="1">
        <v>11</v>
      </c>
      <c r="W1419" s="45">
        <v>20.239999999999998</v>
      </c>
      <c r="X1419" s="1">
        <v>85866</v>
      </c>
      <c r="Y1419" s="1">
        <f>DataSheet!$E1666-DataSheet!$D1666</f>
        <v>6782.93</v>
      </c>
      <c r="Z1419" s="1" t="str">
        <f>_xlfn.IFS(DataSheet!$O1666="Central","Chris",DataSheet!$O1666="East","Erin",DataSheet!$O1666="South","Sam",DataSheet!$O1666="West","William")</f>
        <v>William</v>
      </c>
    </row>
    <row r="1420" spans="1:26" ht="15" x14ac:dyDescent="0.25">
      <c r="A1420" s="1">
        <v>2882</v>
      </c>
      <c r="B1420" s="1" t="s">
        <v>673</v>
      </c>
      <c r="C1420" s="1" t="s">
        <v>39</v>
      </c>
      <c r="D1420" s="1">
        <v>0.09</v>
      </c>
      <c r="E1420" s="1">
        <v>363.25</v>
      </c>
      <c r="F1420" s="1">
        <v>19.989999999999998</v>
      </c>
      <c r="G1420" s="1" t="s">
        <v>40</v>
      </c>
      <c r="H1420" s="1" t="s">
        <v>41</v>
      </c>
      <c r="I1420" s="1" t="s">
        <v>50</v>
      </c>
      <c r="J1420" s="1" t="s">
        <v>97</v>
      </c>
      <c r="K1420" s="1" t="s">
        <v>75</v>
      </c>
      <c r="L1420" s="1" t="s">
        <v>201</v>
      </c>
      <c r="M1420" s="1">
        <v>0.56999999999999995</v>
      </c>
      <c r="N1420" s="1" t="s">
        <v>34</v>
      </c>
      <c r="O1420" s="1" t="s">
        <v>35</v>
      </c>
      <c r="P1420" s="1" t="s">
        <v>99</v>
      </c>
      <c r="Q1420" s="1" t="s">
        <v>675</v>
      </c>
      <c r="R1420" s="1">
        <v>28206</v>
      </c>
      <c r="S1420" s="2">
        <v>42160</v>
      </c>
      <c r="T1420" s="2">
        <v>42161</v>
      </c>
      <c r="U1420" s="1">
        <v>732.26980000000003</v>
      </c>
      <c r="V1420" s="1">
        <v>21</v>
      </c>
      <c r="W1420" s="45">
        <v>7497.05</v>
      </c>
      <c r="X1420" s="1">
        <v>21958</v>
      </c>
      <c r="Y1420" s="1">
        <f>DataSheet!$E1677-DataSheet!$D1677</f>
        <v>29.34</v>
      </c>
      <c r="Z1420" s="1" t="str">
        <f>_xlfn.IFS(DataSheet!$O1677="Central","Chris",DataSheet!$O1677="East","Erin",DataSheet!$O1677="South","Sam",DataSheet!$O1677="West","William")</f>
        <v>William</v>
      </c>
    </row>
    <row r="1421" spans="1:26" ht="15" x14ac:dyDescent="0.25">
      <c r="A1421" s="1">
        <v>272</v>
      </c>
      <c r="B1421" s="1" t="s">
        <v>2055</v>
      </c>
      <c r="C1421" s="1" t="s">
        <v>49</v>
      </c>
      <c r="D1421" s="1">
        <v>0.09</v>
      </c>
      <c r="E1421" s="1">
        <v>35.94</v>
      </c>
      <c r="F1421" s="1">
        <v>6.66</v>
      </c>
      <c r="G1421" s="1" t="s">
        <v>40</v>
      </c>
      <c r="H1421" s="1" t="s">
        <v>73</v>
      </c>
      <c r="I1421" s="1" t="s">
        <v>50</v>
      </c>
      <c r="J1421" s="1" t="s">
        <v>347</v>
      </c>
      <c r="K1421" s="1" t="s">
        <v>75</v>
      </c>
      <c r="L1421" s="1" t="s">
        <v>2124</v>
      </c>
      <c r="M1421" s="1">
        <v>0.4</v>
      </c>
      <c r="N1421" s="1" t="s">
        <v>34</v>
      </c>
      <c r="O1421" s="1" t="s">
        <v>35</v>
      </c>
      <c r="P1421" s="1" t="s">
        <v>99</v>
      </c>
      <c r="Q1421" s="1" t="s">
        <v>675</v>
      </c>
      <c r="R1421" s="1">
        <v>28204</v>
      </c>
      <c r="S1421" s="2">
        <v>42160</v>
      </c>
      <c r="T1421" s="2">
        <v>42165</v>
      </c>
      <c r="U1421" s="1">
        <v>72.1858</v>
      </c>
      <c r="V1421" s="1">
        <v>24</v>
      </c>
      <c r="W1421" s="45">
        <v>836.47</v>
      </c>
      <c r="X1421" s="1">
        <v>36069</v>
      </c>
      <c r="Y1421" s="1">
        <f>DataSheet!$E1682-DataSheet!$D1682</f>
        <v>10.88</v>
      </c>
      <c r="Z1421" s="1" t="str">
        <f>_xlfn.IFS(DataSheet!$O1682="Central","Chris",DataSheet!$O1682="East","Erin",DataSheet!$O1682="South","Sam",DataSheet!$O1682="West","William")</f>
        <v>William</v>
      </c>
    </row>
    <row r="1422" spans="1:26" ht="15" x14ac:dyDescent="0.25">
      <c r="A1422" s="1">
        <v>272</v>
      </c>
      <c r="B1422" s="1" t="s">
        <v>2055</v>
      </c>
      <c r="C1422" s="1" t="s">
        <v>49</v>
      </c>
      <c r="D1422" s="1">
        <v>0.09</v>
      </c>
      <c r="E1422" s="1">
        <v>4.9800000000000004</v>
      </c>
      <c r="F1422" s="1">
        <v>7.44</v>
      </c>
      <c r="G1422" s="1" t="s">
        <v>40</v>
      </c>
      <c r="H1422" s="1" t="s">
        <v>73</v>
      </c>
      <c r="I1422" s="1" t="s">
        <v>50</v>
      </c>
      <c r="J1422" s="1" t="s">
        <v>90</v>
      </c>
      <c r="K1422" s="1" t="s">
        <v>75</v>
      </c>
      <c r="L1422" s="1" t="s">
        <v>2176</v>
      </c>
      <c r="M1422" s="1">
        <v>0.36</v>
      </c>
      <c r="N1422" s="1" t="s">
        <v>34</v>
      </c>
      <c r="O1422" s="1" t="s">
        <v>35</v>
      </c>
      <c r="P1422" s="1" t="s">
        <v>99</v>
      </c>
      <c r="Q1422" s="1" t="s">
        <v>675</v>
      </c>
      <c r="R1422" s="1">
        <v>28204</v>
      </c>
      <c r="S1422" s="2">
        <v>42160</v>
      </c>
      <c r="T1422" s="2">
        <v>42162</v>
      </c>
      <c r="U1422" s="1">
        <v>-122.3733</v>
      </c>
      <c r="V1422" s="1">
        <v>37</v>
      </c>
      <c r="W1422" s="45">
        <v>189.83</v>
      </c>
      <c r="X1422" s="1">
        <v>36069</v>
      </c>
      <c r="Y1422" s="1">
        <f>DataSheet!$E1683-DataSheet!$D1683</f>
        <v>39.97</v>
      </c>
      <c r="Z1422" s="1" t="str">
        <f>_xlfn.IFS(DataSheet!$O1683="Central","Chris",DataSheet!$O1683="East","Erin",DataSheet!$O1683="South","Sam",DataSheet!$O1683="West","William")</f>
        <v>William</v>
      </c>
    </row>
    <row r="1423" spans="1:26" ht="15" x14ac:dyDescent="0.25">
      <c r="A1423" s="1">
        <v>2848</v>
      </c>
      <c r="B1423" s="1" t="s">
        <v>2785</v>
      </c>
      <c r="C1423" s="1" t="s">
        <v>118</v>
      </c>
      <c r="D1423" s="1">
        <v>0</v>
      </c>
      <c r="E1423" s="1">
        <v>49.99</v>
      </c>
      <c r="F1423" s="1">
        <v>19.989999999999998</v>
      </c>
      <c r="G1423" s="1" t="s">
        <v>40</v>
      </c>
      <c r="H1423" s="1" t="s">
        <v>96</v>
      </c>
      <c r="I1423" s="1" t="s">
        <v>42</v>
      </c>
      <c r="J1423" s="1" t="s">
        <v>43</v>
      </c>
      <c r="K1423" s="1" t="s">
        <v>75</v>
      </c>
      <c r="L1423" s="1" t="s">
        <v>1290</v>
      </c>
      <c r="M1423" s="1">
        <v>0.41</v>
      </c>
      <c r="N1423" s="1" t="s">
        <v>34</v>
      </c>
      <c r="O1423" s="1" t="s">
        <v>35</v>
      </c>
      <c r="P1423" s="1" t="s">
        <v>402</v>
      </c>
      <c r="Q1423" s="1" t="s">
        <v>1639</v>
      </c>
      <c r="R1423" s="1">
        <v>38401</v>
      </c>
      <c r="S1423" s="2">
        <v>42161</v>
      </c>
      <c r="T1423" s="2">
        <v>42163</v>
      </c>
      <c r="U1423" s="1">
        <v>38.886000000000003</v>
      </c>
      <c r="V1423" s="1">
        <v>16</v>
      </c>
      <c r="W1423" s="45">
        <v>832.97</v>
      </c>
      <c r="X1423" s="1">
        <v>85929</v>
      </c>
      <c r="Y1423" s="1">
        <f>DataSheet!$E1698-DataSheet!$D1698</f>
        <v>48.019999999999996</v>
      </c>
      <c r="Z1423" s="1" t="str">
        <f>_xlfn.IFS(DataSheet!$O1698="Central","Chris",DataSheet!$O1698="East","Erin",DataSheet!$O1698="South","Sam",DataSheet!$O1698="West","William")</f>
        <v>William</v>
      </c>
    </row>
    <row r="1424" spans="1:26" ht="15" x14ac:dyDescent="0.25">
      <c r="A1424" s="1">
        <v>1384</v>
      </c>
      <c r="B1424" s="1" t="s">
        <v>2793</v>
      </c>
      <c r="C1424" s="1" t="s">
        <v>49</v>
      </c>
      <c r="D1424" s="1">
        <v>0.02</v>
      </c>
      <c r="E1424" s="1">
        <v>70.97</v>
      </c>
      <c r="F1424" s="1">
        <v>3.5</v>
      </c>
      <c r="G1424" s="1" t="s">
        <v>40</v>
      </c>
      <c r="H1424" s="1" t="s">
        <v>41</v>
      </c>
      <c r="I1424" s="1" t="s">
        <v>50</v>
      </c>
      <c r="J1424" s="1" t="s">
        <v>97</v>
      </c>
      <c r="K1424" s="1" t="s">
        <v>75</v>
      </c>
      <c r="L1424" s="1" t="s">
        <v>2179</v>
      </c>
      <c r="M1424" s="1">
        <v>0.59</v>
      </c>
      <c r="N1424" s="1" t="s">
        <v>34</v>
      </c>
      <c r="O1424" s="1" t="s">
        <v>35</v>
      </c>
      <c r="P1424" s="1" t="s">
        <v>244</v>
      </c>
      <c r="Q1424" s="1" t="s">
        <v>2734</v>
      </c>
      <c r="R1424" s="1">
        <v>22304</v>
      </c>
      <c r="S1424" s="2">
        <v>42162</v>
      </c>
      <c r="T1424" s="2">
        <v>42169</v>
      </c>
      <c r="U1424" s="1">
        <v>23.616</v>
      </c>
      <c r="V1424" s="1">
        <v>21</v>
      </c>
      <c r="W1424" s="45">
        <v>1533.59</v>
      </c>
      <c r="X1424" s="1">
        <v>89408</v>
      </c>
      <c r="Y1424" s="1">
        <f>DataSheet!$E1707-DataSheet!$D1707</f>
        <v>15.88</v>
      </c>
      <c r="Z1424" s="1" t="str">
        <f>_xlfn.IFS(DataSheet!$O1707="Central","Chris",DataSheet!$O1707="East","Erin",DataSheet!$O1707="South","Sam",DataSheet!$O1707="West","William")</f>
        <v>William</v>
      </c>
    </row>
    <row r="1425" spans="1:26" ht="15" x14ac:dyDescent="0.25">
      <c r="A1425" s="1">
        <v>1672</v>
      </c>
      <c r="B1425" s="1" t="s">
        <v>2794</v>
      </c>
      <c r="C1425" s="1" t="s">
        <v>49</v>
      </c>
      <c r="D1425" s="1">
        <v>0.02</v>
      </c>
      <c r="E1425" s="1">
        <v>284.98</v>
      </c>
      <c r="F1425" s="1">
        <v>69.55</v>
      </c>
      <c r="G1425" s="1" t="s">
        <v>28</v>
      </c>
      <c r="H1425" s="1" t="s">
        <v>29</v>
      </c>
      <c r="I1425" s="1" t="s">
        <v>30</v>
      </c>
      <c r="J1425" s="1" t="s">
        <v>111</v>
      </c>
      <c r="K1425" s="1" t="s">
        <v>59</v>
      </c>
      <c r="L1425" s="1" t="s">
        <v>1417</v>
      </c>
      <c r="M1425" s="1">
        <v>0.6</v>
      </c>
      <c r="N1425" s="1" t="s">
        <v>34</v>
      </c>
      <c r="O1425" s="1" t="s">
        <v>35</v>
      </c>
      <c r="P1425" s="1" t="s">
        <v>244</v>
      </c>
      <c r="Q1425" s="1" t="s">
        <v>2795</v>
      </c>
      <c r="R1425" s="1">
        <v>22901</v>
      </c>
      <c r="S1425" s="2">
        <v>42162</v>
      </c>
      <c r="T1425" s="2">
        <v>42167</v>
      </c>
      <c r="U1425" s="1">
        <v>15.528</v>
      </c>
      <c r="V1425" s="1">
        <v>3</v>
      </c>
      <c r="W1425" s="45">
        <v>926.3</v>
      </c>
      <c r="X1425" s="1">
        <v>86723</v>
      </c>
      <c r="Y1425" s="1">
        <f>DataSheet!$E1708-DataSheet!$D1708</f>
        <v>8.0599999999999987</v>
      </c>
      <c r="Z1425" s="1" t="str">
        <f>_xlfn.IFS(DataSheet!$O1708="Central","Chris",DataSheet!$O1708="East","Erin",DataSheet!$O1708="South","Sam",DataSheet!$O1708="West","William")</f>
        <v>William</v>
      </c>
    </row>
    <row r="1426" spans="1:26" ht="15" x14ac:dyDescent="0.25">
      <c r="A1426" s="1">
        <v>1672</v>
      </c>
      <c r="B1426" s="1" t="s">
        <v>2794</v>
      </c>
      <c r="C1426" s="1" t="s">
        <v>49</v>
      </c>
      <c r="D1426" s="1">
        <v>0.08</v>
      </c>
      <c r="E1426" s="1">
        <v>55.48</v>
      </c>
      <c r="F1426" s="1">
        <v>14.3</v>
      </c>
      <c r="G1426" s="1" t="s">
        <v>40</v>
      </c>
      <c r="H1426" s="1" t="s">
        <v>29</v>
      </c>
      <c r="I1426" s="1" t="s">
        <v>50</v>
      </c>
      <c r="J1426" s="1" t="s">
        <v>90</v>
      </c>
      <c r="K1426" s="1" t="s">
        <v>75</v>
      </c>
      <c r="L1426" s="1" t="s">
        <v>849</v>
      </c>
      <c r="M1426" s="1">
        <v>0.37</v>
      </c>
      <c r="N1426" s="1" t="s">
        <v>34</v>
      </c>
      <c r="O1426" s="1" t="s">
        <v>35</v>
      </c>
      <c r="P1426" s="1" t="s">
        <v>244</v>
      </c>
      <c r="Q1426" s="1" t="s">
        <v>2795</v>
      </c>
      <c r="R1426" s="1">
        <v>22901</v>
      </c>
      <c r="S1426" s="2">
        <v>42162</v>
      </c>
      <c r="T1426" s="2">
        <v>42164</v>
      </c>
      <c r="U1426" s="1">
        <v>-225.56379999999999</v>
      </c>
      <c r="V1426" s="1">
        <v>17</v>
      </c>
      <c r="W1426" s="45">
        <v>942.53</v>
      </c>
      <c r="X1426" s="1">
        <v>86723</v>
      </c>
      <c r="Y1426" s="1">
        <f>DataSheet!$E1709-DataSheet!$D1709</f>
        <v>51.6</v>
      </c>
      <c r="Z1426" s="1" t="str">
        <f>_xlfn.IFS(DataSheet!$O1709="Central","Chris",DataSheet!$O1709="East","Erin",DataSheet!$O1709="South","Sam",DataSheet!$O1709="West","William")</f>
        <v>William</v>
      </c>
    </row>
    <row r="1427" spans="1:26" ht="15" x14ac:dyDescent="0.25">
      <c r="A1427" s="1">
        <v>92</v>
      </c>
      <c r="B1427" s="1" t="s">
        <v>2545</v>
      </c>
      <c r="C1427" s="1" t="s">
        <v>118</v>
      </c>
      <c r="D1427" s="1">
        <v>0.04</v>
      </c>
      <c r="E1427" s="1">
        <v>12.98</v>
      </c>
      <c r="F1427" s="1">
        <v>3.14</v>
      </c>
      <c r="G1427" s="1" t="s">
        <v>89</v>
      </c>
      <c r="H1427" s="1" t="s">
        <v>96</v>
      </c>
      <c r="I1427" s="1" t="s">
        <v>50</v>
      </c>
      <c r="J1427" s="1" t="s">
        <v>570</v>
      </c>
      <c r="K1427" s="1" t="s">
        <v>44</v>
      </c>
      <c r="L1427" s="1" t="s">
        <v>571</v>
      </c>
      <c r="M1427" s="1">
        <v>0.6</v>
      </c>
      <c r="N1427" s="1" t="s">
        <v>34</v>
      </c>
      <c r="O1427" s="1" t="s">
        <v>35</v>
      </c>
      <c r="P1427" s="1" t="s">
        <v>170</v>
      </c>
      <c r="Q1427" s="1" t="s">
        <v>2547</v>
      </c>
      <c r="R1427" s="1">
        <v>70056</v>
      </c>
      <c r="S1427" s="2">
        <v>42162</v>
      </c>
      <c r="T1427" s="2">
        <v>42164</v>
      </c>
      <c r="U1427" s="1">
        <v>22.818000000000001</v>
      </c>
      <c r="V1427" s="1">
        <v>16</v>
      </c>
      <c r="W1427" s="45">
        <v>216.04</v>
      </c>
      <c r="X1427" s="1">
        <v>87178</v>
      </c>
      <c r="Y1427" s="1">
        <f>DataSheet!$E1711-DataSheet!$D1711</f>
        <v>8.879999999999999</v>
      </c>
      <c r="Z1427" s="1" t="str">
        <f>_xlfn.IFS(DataSheet!$O1711="Central","Chris",DataSheet!$O1711="East","Erin",DataSheet!$O1711="South","Sam",DataSheet!$O1711="West","William")</f>
        <v>William</v>
      </c>
    </row>
    <row r="1428" spans="1:26" ht="15" x14ac:dyDescent="0.25">
      <c r="A1428" s="1">
        <v>349</v>
      </c>
      <c r="B1428" s="1" t="s">
        <v>127</v>
      </c>
      <c r="C1428" s="1" t="s">
        <v>27</v>
      </c>
      <c r="D1428" s="1">
        <v>0</v>
      </c>
      <c r="E1428" s="1">
        <v>8.34</v>
      </c>
      <c r="F1428" s="1">
        <v>2.64</v>
      </c>
      <c r="G1428" s="1" t="s">
        <v>89</v>
      </c>
      <c r="H1428" s="1" t="s">
        <v>73</v>
      </c>
      <c r="I1428" s="1" t="s">
        <v>50</v>
      </c>
      <c r="J1428" s="1" t="s">
        <v>570</v>
      </c>
      <c r="K1428" s="1" t="s">
        <v>44</v>
      </c>
      <c r="L1428" s="1" t="s">
        <v>885</v>
      </c>
      <c r="M1428" s="1">
        <v>0.59</v>
      </c>
      <c r="N1428" s="1" t="s">
        <v>34</v>
      </c>
      <c r="O1428" s="1" t="s">
        <v>35</v>
      </c>
      <c r="P1428" s="1" t="s">
        <v>125</v>
      </c>
      <c r="Q1428" s="1" t="s">
        <v>130</v>
      </c>
      <c r="R1428" s="1">
        <v>33132</v>
      </c>
      <c r="S1428" s="2">
        <v>42164</v>
      </c>
      <c r="T1428" s="2">
        <v>42166</v>
      </c>
      <c r="U1428" s="1">
        <v>5.8624999999999998</v>
      </c>
      <c r="V1428" s="1">
        <v>23</v>
      </c>
      <c r="W1428" s="45">
        <v>212.89</v>
      </c>
      <c r="X1428" s="1">
        <v>17446</v>
      </c>
      <c r="Y1428" s="1">
        <f>DataSheet!$E1718-DataSheet!$D1718</f>
        <v>39.97</v>
      </c>
      <c r="Z1428" s="1" t="str">
        <f>_xlfn.IFS(DataSheet!$O1718="Central","Chris",DataSheet!$O1718="East","Erin",DataSheet!$O1718="South","Sam",DataSheet!$O1718="West","William")</f>
        <v>William</v>
      </c>
    </row>
    <row r="1429" spans="1:26" ht="15" x14ac:dyDescent="0.25">
      <c r="A1429" s="1">
        <v>2779</v>
      </c>
      <c r="B1429" s="1" t="s">
        <v>2824</v>
      </c>
      <c r="C1429" s="1" t="s">
        <v>27</v>
      </c>
      <c r="D1429" s="1">
        <v>0.01</v>
      </c>
      <c r="E1429" s="1">
        <v>35.99</v>
      </c>
      <c r="F1429" s="1">
        <v>5.99</v>
      </c>
      <c r="G1429" s="1" t="s">
        <v>40</v>
      </c>
      <c r="H1429" s="1" t="s">
        <v>96</v>
      </c>
      <c r="I1429" s="1" t="s">
        <v>42</v>
      </c>
      <c r="J1429" s="1" t="s">
        <v>137</v>
      </c>
      <c r="K1429" s="1" t="s">
        <v>52</v>
      </c>
      <c r="L1429" s="1" t="s">
        <v>1374</v>
      </c>
      <c r="M1429" s="1">
        <v>0.38</v>
      </c>
      <c r="N1429" s="1" t="s">
        <v>34</v>
      </c>
      <c r="O1429" s="1" t="s">
        <v>35</v>
      </c>
      <c r="P1429" s="1" t="s">
        <v>99</v>
      </c>
      <c r="Q1429" s="1" t="s">
        <v>2825</v>
      </c>
      <c r="R1429" s="1">
        <v>27893</v>
      </c>
      <c r="S1429" s="2">
        <v>42166</v>
      </c>
      <c r="T1429" s="2">
        <v>42167</v>
      </c>
      <c r="U1429" s="1">
        <v>-60.704000000000001</v>
      </c>
      <c r="V1429" s="1">
        <v>11</v>
      </c>
      <c r="W1429" s="45">
        <v>345.07</v>
      </c>
      <c r="X1429" s="1">
        <v>87161</v>
      </c>
      <c r="Y1429" s="1">
        <f>DataSheet!$E1732-DataSheet!$D1732</f>
        <v>3.91</v>
      </c>
      <c r="Z1429" s="1" t="str">
        <f>_xlfn.IFS(DataSheet!$O1732="Central","Chris",DataSheet!$O1732="East","Erin",DataSheet!$O1732="South","Sam",DataSheet!$O1732="West","William")</f>
        <v>William</v>
      </c>
    </row>
    <row r="1430" spans="1:26" ht="15" x14ac:dyDescent="0.25">
      <c r="A1430" s="1">
        <v>2543</v>
      </c>
      <c r="B1430" s="1" t="s">
        <v>2829</v>
      </c>
      <c r="C1430" s="1" t="s">
        <v>118</v>
      </c>
      <c r="D1430" s="1">
        <v>0.05</v>
      </c>
      <c r="E1430" s="1">
        <v>15.68</v>
      </c>
      <c r="F1430" s="1">
        <v>3.73</v>
      </c>
      <c r="G1430" s="1" t="s">
        <v>40</v>
      </c>
      <c r="H1430" s="1" t="s">
        <v>29</v>
      </c>
      <c r="I1430" s="1" t="s">
        <v>30</v>
      </c>
      <c r="J1430" s="1" t="s">
        <v>128</v>
      </c>
      <c r="K1430" s="1" t="s">
        <v>44</v>
      </c>
      <c r="L1430" s="1" t="s">
        <v>2729</v>
      </c>
      <c r="M1430" s="1">
        <v>0.46</v>
      </c>
      <c r="N1430" s="1" t="s">
        <v>34</v>
      </c>
      <c r="O1430" s="1" t="s">
        <v>35</v>
      </c>
      <c r="P1430" s="1" t="s">
        <v>244</v>
      </c>
      <c r="Q1430" s="1" t="s">
        <v>2434</v>
      </c>
      <c r="R1430" s="1">
        <v>23223</v>
      </c>
      <c r="S1430" s="2">
        <v>42166</v>
      </c>
      <c r="T1430" s="2">
        <v>42167</v>
      </c>
      <c r="U1430" s="1">
        <v>3.54</v>
      </c>
      <c r="V1430" s="1">
        <v>17</v>
      </c>
      <c r="W1430" s="45">
        <v>257.48</v>
      </c>
      <c r="X1430" s="1">
        <v>87917</v>
      </c>
      <c r="Y1430" s="1">
        <f>DataSheet!$E1738-DataSheet!$D1738</f>
        <v>40.86</v>
      </c>
      <c r="Z1430" s="1" t="str">
        <f>_xlfn.IFS(DataSheet!$O1738="Central","Chris",DataSheet!$O1738="East","Erin",DataSheet!$O1738="South","Sam",DataSheet!$O1738="West","William")</f>
        <v>William</v>
      </c>
    </row>
    <row r="1431" spans="1:26" ht="15" x14ac:dyDescent="0.25">
      <c r="A1431" s="1">
        <v>2543</v>
      </c>
      <c r="B1431" s="1" t="s">
        <v>2829</v>
      </c>
      <c r="C1431" s="1" t="s">
        <v>118</v>
      </c>
      <c r="D1431" s="1">
        <v>0.02</v>
      </c>
      <c r="E1431" s="1">
        <v>195.99</v>
      </c>
      <c r="F1431" s="1">
        <v>4.2</v>
      </c>
      <c r="G1431" s="1" t="s">
        <v>40</v>
      </c>
      <c r="H1431" s="1" t="s">
        <v>29</v>
      </c>
      <c r="I1431" s="1" t="s">
        <v>42</v>
      </c>
      <c r="J1431" s="1" t="s">
        <v>137</v>
      </c>
      <c r="K1431" s="1" t="s">
        <v>75</v>
      </c>
      <c r="L1431" s="1" t="s">
        <v>2830</v>
      </c>
      <c r="M1431" s="1">
        <v>0.56000000000000005</v>
      </c>
      <c r="N1431" s="1" t="s">
        <v>34</v>
      </c>
      <c r="O1431" s="1" t="s">
        <v>35</v>
      </c>
      <c r="P1431" s="1" t="s">
        <v>244</v>
      </c>
      <c r="Q1431" s="1" t="s">
        <v>2434</v>
      </c>
      <c r="R1431" s="1">
        <v>23223</v>
      </c>
      <c r="S1431" s="2">
        <v>42166</v>
      </c>
      <c r="T1431" s="2">
        <v>42167</v>
      </c>
      <c r="U1431" s="1">
        <v>40.283999999999999</v>
      </c>
      <c r="V1431" s="1">
        <v>19</v>
      </c>
      <c r="W1431" s="45">
        <v>3194.99</v>
      </c>
      <c r="X1431" s="1">
        <v>87917</v>
      </c>
      <c r="Y1431" s="1">
        <f>DataSheet!$E1739-DataSheet!$D1739</f>
        <v>40.379999999999995</v>
      </c>
      <c r="Z1431" s="1" t="str">
        <f>_xlfn.IFS(DataSheet!$O1739="Central","Chris",DataSheet!$O1739="East","Erin",DataSheet!$O1739="South","Sam",DataSheet!$O1739="West","William")</f>
        <v>William</v>
      </c>
    </row>
    <row r="1432" spans="1:26" ht="15" x14ac:dyDescent="0.25">
      <c r="A1432" s="1">
        <v>2840</v>
      </c>
      <c r="B1432" s="1" t="s">
        <v>1739</v>
      </c>
      <c r="C1432" s="1" t="s">
        <v>118</v>
      </c>
      <c r="D1432" s="1">
        <v>0.05</v>
      </c>
      <c r="E1432" s="1">
        <v>15.68</v>
      </c>
      <c r="F1432" s="1">
        <v>3.73</v>
      </c>
      <c r="G1432" s="1" t="s">
        <v>40</v>
      </c>
      <c r="H1432" s="1" t="s">
        <v>96</v>
      </c>
      <c r="I1432" s="1" t="s">
        <v>30</v>
      </c>
      <c r="J1432" s="1" t="s">
        <v>128</v>
      </c>
      <c r="K1432" s="1" t="s">
        <v>44</v>
      </c>
      <c r="L1432" s="1" t="s">
        <v>2729</v>
      </c>
      <c r="M1432" s="1">
        <v>0.46</v>
      </c>
      <c r="N1432" s="1" t="s">
        <v>34</v>
      </c>
      <c r="O1432" s="1" t="s">
        <v>35</v>
      </c>
      <c r="P1432" s="1" t="s">
        <v>125</v>
      </c>
      <c r="Q1432" s="1" t="s">
        <v>1741</v>
      </c>
      <c r="R1432" s="1">
        <v>33161</v>
      </c>
      <c r="S1432" s="2">
        <v>42166</v>
      </c>
      <c r="T1432" s="2">
        <v>42168</v>
      </c>
      <c r="U1432" s="1">
        <v>1166.6279999999999</v>
      </c>
      <c r="V1432" s="1">
        <v>17</v>
      </c>
      <c r="W1432" s="45">
        <v>260.01</v>
      </c>
      <c r="X1432" s="1">
        <v>87885</v>
      </c>
      <c r="Y1432" s="1">
        <f>DataSheet!$E1740-DataSheet!$D1740</f>
        <v>65.989999999999995</v>
      </c>
      <c r="Z1432" s="1" t="str">
        <f>_xlfn.IFS(DataSheet!$O1740="Central","Chris",DataSheet!$O1740="East","Erin",DataSheet!$O1740="South","Sam",DataSheet!$O1740="West","William")</f>
        <v>William</v>
      </c>
    </row>
    <row r="1433" spans="1:26" ht="15" x14ac:dyDescent="0.25">
      <c r="A1433" s="1">
        <v>2840</v>
      </c>
      <c r="B1433" s="1" t="s">
        <v>1739</v>
      </c>
      <c r="C1433" s="1" t="s">
        <v>118</v>
      </c>
      <c r="D1433" s="1">
        <v>0</v>
      </c>
      <c r="E1433" s="1">
        <v>14.98</v>
      </c>
      <c r="F1433" s="1">
        <v>8.99</v>
      </c>
      <c r="G1433" s="1" t="s">
        <v>40</v>
      </c>
      <c r="H1433" s="1" t="s">
        <v>96</v>
      </c>
      <c r="I1433" s="1" t="s">
        <v>30</v>
      </c>
      <c r="J1433" s="1" t="s">
        <v>128</v>
      </c>
      <c r="K1433" s="1" t="s">
        <v>44</v>
      </c>
      <c r="L1433" s="1" t="s">
        <v>1488</v>
      </c>
      <c r="M1433" s="1">
        <v>0.39</v>
      </c>
      <c r="N1433" s="1" t="s">
        <v>34</v>
      </c>
      <c r="O1433" s="1" t="s">
        <v>35</v>
      </c>
      <c r="P1433" s="1" t="s">
        <v>125</v>
      </c>
      <c r="Q1433" s="1" t="s">
        <v>1741</v>
      </c>
      <c r="R1433" s="1">
        <v>33161</v>
      </c>
      <c r="S1433" s="2">
        <v>42166</v>
      </c>
      <c r="T1433" s="2">
        <v>42167</v>
      </c>
      <c r="U1433" s="1">
        <v>-40.604199999999999</v>
      </c>
      <c r="V1433" s="1">
        <v>18</v>
      </c>
      <c r="W1433" s="45">
        <v>273.79000000000002</v>
      </c>
      <c r="X1433" s="1">
        <v>87885</v>
      </c>
      <c r="Y1433" s="1">
        <f>DataSheet!$E1741-DataSheet!$D1741</f>
        <v>70.94</v>
      </c>
      <c r="Z1433" s="1" t="str">
        <f>_xlfn.IFS(DataSheet!$O1741="Central","Chris",DataSheet!$O1741="East","Erin",DataSheet!$O1741="South","Sam",DataSheet!$O1741="West","William")</f>
        <v>William</v>
      </c>
    </row>
    <row r="1434" spans="1:26" ht="15" x14ac:dyDescent="0.25">
      <c r="A1434" s="1">
        <v>2840</v>
      </c>
      <c r="B1434" s="1" t="s">
        <v>1739</v>
      </c>
      <c r="C1434" s="1" t="s">
        <v>118</v>
      </c>
      <c r="D1434" s="1">
        <v>0.02</v>
      </c>
      <c r="E1434" s="1">
        <v>38.76</v>
      </c>
      <c r="F1434" s="1">
        <v>13.26</v>
      </c>
      <c r="G1434" s="1" t="s">
        <v>40</v>
      </c>
      <c r="H1434" s="1" t="s">
        <v>96</v>
      </c>
      <c r="I1434" s="1" t="s">
        <v>50</v>
      </c>
      <c r="J1434" s="1" t="s">
        <v>90</v>
      </c>
      <c r="K1434" s="1" t="s">
        <v>75</v>
      </c>
      <c r="L1434" s="1" t="s">
        <v>2831</v>
      </c>
      <c r="M1434" s="1">
        <v>0.36</v>
      </c>
      <c r="N1434" s="1" t="s">
        <v>34</v>
      </c>
      <c r="O1434" s="1" t="s">
        <v>35</v>
      </c>
      <c r="P1434" s="1" t="s">
        <v>125</v>
      </c>
      <c r="Q1434" s="1" t="s">
        <v>1741</v>
      </c>
      <c r="R1434" s="1">
        <v>33161</v>
      </c>
      <c r="S1434" s="2">
        <v>42166</v>
      </c>
      <c r="T1434" s="2">
        <v>42167</v>
      </c>
      <c r="U1434" s="1">
        <v>-294.084</v>
      </c>
      <c r="V1434" s="1">
        <v>1</v>
      </c>
      <c r="W1434" s="45">
        <v>44.62</v>
      </c>
      <c r="X1434" s="1">
        <v>87885</v>
      </c>
      <c r="Y1434" s="1">
        <f>DataSheet!$E1742-DataSheet!$D1742</f>
        <v>400.90000000000003</v>
      </c>
      <c r="Z1434" s="1" t="str">
        <f>_xlfn.IFS(DataSheet!$O1742="Central","Chris",DataSheet!$O1742="East","Erin",DataSheet!$O1742="South","Sam",DataSheet!$O1742="West","William")</f>
        <v>William</v>
      </c>
    </row>
    <row r="1435" spans="1:26" ht="15" x14ac:dyDescent="0.25">
      <c r="A1435" s="1">
        <v>1016</v>
      </c>
      <c r="B1435" s="1" t="s">
        <v>2841</v>
      </c>
      <c r="C1435" s="1" t="s">
        <v>39</v>
      </c>
      <c r="D1435" s="1">
        <v>0.02</v>
      </c>
      <c r="E1435" s="1">
        <v>6.48</v>
      </c>
      <c r="F1435" s="1">
        <v>7.86</v>
      </c>
      <c r="G1435" s="1" t="s">
        <v>89</v>
      </c>
      <c r="H1435" s="1" t="s">
        <v>73</v>
      </c>
      <c r="I1435" s="1" t="s">
        <v>50</v>
      </c>
      <c r="J1435" s="1" t="s">
        <v>90</v>
      </c>
      <c r="K1435" s="1" t="s">
        <v>75</v>
      </c>
      <c r="L1435" s="1" t="s">
        <v>862</v>
      </c>
      <c r="M1435" s="1">
        <v>0.37</v>
      </c>
      <c r="N1435" s="1" t="s">
        <v>34</v>
      </c>
      <c r="O1435" s="1" t="s">
        <v>35</v>
      </c>
      <c r="P1435" s="1" t="s">
        <v>99</v>
      </c>
      <c r="Q1435" s="1" t="s">
        <v>2842</v>
      </c>
      <c r="R1435" s="1">
        <v>28806</v>
      </c>
      <c r="S1435" s="2">
        <v>42167</v>
      </c>
      <c r="T1435" s="2">
        <v>42168</v>
      </c>
      <c r="U1435" s="1">
        <v>111.22199999999999</v>
      </c>
      <c r="V1435" s="1">
        <v>1</v>
      </c>
      <c r="W1435" s="45">
        <v>11.41</v>
      </c>
      <c r="X1435" s="1">
        <v>88389</v>
      </c>
      <c r="Y1435" s="1">
        <f>DataSheet!$E1755-DataSheet!$D1755</f>
        <v>4.9700000000000006</v>
      </c>
      <c r="Z1435" s="1" t="str">
        <f>_xlfn.IFS(DataSheet!$O1755="Central","Chris",DataSheet!$O1755="East","Erin",DataSheet!$O1755="South","Sam",DataSheet!$O1755="West","William")</f>
        <v>William</v>
      </c>
    </row>
    <row r="1436" spans="1:26" ht="15" x14ac:dyDescent="0.25">
      <c r="A1436" s="1">
        <v>1745</v>
      </c>
      <c r="B1436" s="1" t="s">
        <v>361</v>
      </c>
      <c r="C1436" s="1" t="s">
        <v>39</v>
      </c>
      <c r="D1436" s="1">
        <v>0.04</v>
      </c>
      <c r="E1436" s="1">
        <v>124.49</v>
      </c>
      <c r="F1436" s="1">
        <v>51.94</v>
      </c>
      <c r="G1436" s="1" t="s">
        <v>28</v>
      </c>
      <c r="H1436" s="1" t="s">
        <v>41</v>
      </c>
      <c r="I1436" s="1" t="s">
        <v>30</v>
      </c>
      <c r="J1436" s="1" t="s">
        <v>31</v>
      </c>
      <c r="K1436" s="1" t="s">
        <v>32</v>
      </c>
      <c r="L1436" s="1" t="s">
        <v>1151</v>
      </c>
      <c r="M1436" s="1">
        <v>0.63</v>
      </c>
      <c r="N1436" s="1" t="s">
        <v>34</v>
      </c>
      <c r="O1436" s="1" t="s">
        <v>35</v>
      </c>
      <c r="P1436" s="1" t="s">
        <v>77</v>
      </c>
      <c r="Q1436" s="1" t="s">
        <v>363</v>
      </c>
      <c r="R1436" s="1">
        <v>30305</v>
      </c>
      <c r="S1436" s="2">
        <v>42167</v>
      </c>
      <c r="T1436" s="2">
        <v>42169</v>
      </c>
      <c r="U1436" s="1">
        <v>-247.55157</v>
      </c>
      <c r="V1436" s="1">
        <v>4</v>
      </c>
      <c r="W1436" s="45">
        <v>605.82000000000005</v>
      </c>
      <c r="X1436" s="1">
        <v>12224</v>
      </c>
      <c r="Y1436" s="1">
        <f>DataSheet!$E1756-DataSheet!$D1756</f>
        <v>2.78</v>
      </c>
      <c r="Z1436" s="1" t="str">
        <f>_xlfn.IFS(DataSheet!$O1756="Central","Chris",DataSheet!$O1756="East","Erin",DataSheet!$O1756="South","Sam",DataSheet!$O1756="West","William")</f>
        <v>William</v>
      </c>
    </row>
    <row r="1437" spans="1:26" ht="15" x14ac:dyDescent="0.25">
      <c r="A1437" s="1">
        <v>1745</v>
      </c>
      <c r="B1437" s="1" t="s">
        <v>361</v>
      </c>
      <c r="C1437" s="1" t="s">
        <v>39</v>
      </c>
      <c r="D1437" s="1">
        <v>0.1</v>
      </c>
      <c r="E1437" s="1">
        <v>35.99</v>
      </c>
      <c r="F1437" s="1">
        <v>5</v>
      </c>
      <c r="G1437" s="1" t="s">
        <v>40</v>
      </c>
      <c r="H1437" s="1" t="s">
        <v>41</v>
      </c>
      <c r="I1437" s="1" t="s">
        <v>42</v>
      </c>
      <c r="J1437" s="1" t="s">
        <v>137</v>
      </c>
      <c r="K1437" s="1" t="s">
        <v>52</v>
      </c>
      <c r="L1437" s="1" t="s">
        <v>1851</v>
      </c>
      <c r="M1437" s="1">
        <v>0.82</v>
      </c>
      <c r="N1437" s="1" t="s">
        <v>34</v>
      </c>
      <c r="O1437" s="1" t="s">
        <v>35</v>
      </c>
      <c r="P1437" s="1" t="s">
        <v>77</v>
      </c>
      <c r="Q1437" s="1" t="s">
        <v>363</v>
      </c>
      <c r="R1437" s="1">
        <v>30305</v>
      </c>
      <c r="S1437" s="2">
        <v>42167</v>
      </c>
      <c r="T1437" s="2">
        <v>42167</v>
      </c>
      <c r="U1437" s="1">
        <v>-277.20924000000002</v>
      </c>
      <c r="V1437" s="1">
        <v>54</v>
      </c>
      <c r="W1437" s="45">
        <v>1569</v>
      </c>
      <c r="X1437" s="1">
        <v>12224</v>
      </c>
      <c r="Y1437" s="1">
        <f>DataSheet!$E1757-DataSheet!$D1757</f>
        <v>55.879999999999995</v>
      </c>
      <c r="Z1437" s="1" t="str">
        <f>_xlfn.IFS(DataSheet!$O1757="Central","Chris",DataSheet!$O1757="East","Erin",DataSheet!$O1757="South","Sam",DataSheet!$O1757="West","William")</f>
        <v>William</v>
      </c>
    </row>
    <row r="1438" spans="1:26" ht="15" x14ac:dyDescent="0.25">
      <c r="A1438" s="1">
        <v>2257</v>
      </c>
      <c r="B1438" s="1" t="s">
        <v>2845</v>
      </c>
      <c r="C1438" s="1" t="s">
        <v>39</v>
      </c>
      <c r="D1438" s="1">
        <v>0.06</v>
      </c>
      <c r="E1438" s="1">
        <v>6.68</v>
      </c>
      <c r="F1438" s="1">
        <v>6.93</v>
      </c>
      <c r="G1438" s="1" t="s">
        <v>40</v>
      </c>
      <c r="H1438" s="1" t="s">
        <v>96</v>
      </c>
      <c r="I1438" s="1" t="s">
        <v>50</v>
      </c>
      <c r="J1438" s="1" t="s">
        <v>90</v>
      </c>
      <c r="K1438" s="1" t="s">
        <v>75</v>
      </c>
      <c r="L1438" s="1" t="s">
        <v>978</v>
      </c>
      <c r="M1438" s="1">
        <v>0.37</v>
      </c>
      <c r="N1438" s="1" t="s">
        <v>34</v>
      </c>
      <c r="O1438" s="1" t="s">
        <v>35</v>
      </c>
      <c r="P1438" s="1" t="s">
        <v>99</v>
      </c>
      <c r="Q1438" s="1" t="s">
        <v>2846</v>
      </c>
      <c r="R1438" s="1">
        <v>27604</v>
      </c>
      <c r="S1438" s="2">
        <v>42167</v>
      </c>
      <c r="T1438" s="2">
        <v>42168</v>
      </c>
      <c r="U1438" s="1">
        <v>7.6245000000000003</v>
      </c>
      <c r="V1438" s="1">
        <v>14</v>
      </c>
      <c r="W1438" s="45">
        <v>91.92</v>
      </c>
      <c r="X1438" s="1">
        <v>87965</v>
      </c>
      <c r="Y1438" s="1">
        <f>DataSheet!$E1760-DataSheet!$D1760</f>
        <v>4.1800000000000006</v>
      </c>
      <c r="Z1438" s="1" t="str">
        <f>_xlfn.IFS(DataSheet!$O1760="Central","Chris",DataSheet!$O1760="East","Erin",DataSheet!$O1760="South","Sam",DataSheet!$O1760="West","William")</f>
        <v>William</v>
      </c>
    </row>
    <row r="1439" spans="1:26" ht="15" x14ac:dyDescent="0.25">
      <c r="A1439" s="1">
        <v>2143</v>
      </c>
      <c r="B1439" s="1" t="s">
        <v>2853</v>
      </c>
      <c r="C1439" s="1" t="s">
        <v>39</v>
      </c>
      <c r="D1439" s="1">
        <v>0.08</v>
      </c>
      <c r="E1439" s="1">
        <v>17.149999999999999</v>
      </c>
      <c r="F1439" s="1">
        <v>4.96</v>
      </c>
      <c r="G1439" s="1" t="s">
        <v>40</v>
      </c>
      <c r="H1439" s="1" t="s">
        <v>73</v>
      </c>
      <c r="I1439" s="1" t="s">
        <v>50</v>
      </c>
      <c r="J1439" s="1" t="s">
        <v>80</v>
      </c>
      <c r="K1439" s="1" t="s">
        <v>75</v>
      </c>
      <c r="L1439" s="1" t="s">
        <v>652</v>
      </c>
      <c r="M1439" s="1">
        <v>0.57999999999999996</v>
      </c>
      <c r="N1439" s="1" t="s">
        <v>34</v>
      </c>
      <c r="O1439" s="1" t="s">
        <v>35</v>
      </c>
      <c r="P1439" s="1" t="s">
        <v>244</v>
      </c>
      <c r="Q1439" s="1" t="s">
        <v>263</v>
      </c>
      <c r="R1439" s="1">
        <v>20151</v>
      </c>
      <c r="S1439" s="2">
        <v>42168</v>
      </c>
      <c r="T1439" s="2">
        <v>42171</v>
      </c>
      <c r="U1439" s="1">
        <v>33.659999999999997</v>
      </c>
      <c r="V1439" s="1">
        <v>12</v>
      </c>
      <c r="W1439" s="45">
        <v>200.61</v>
      </c>
      <c r="X1439" s="1">
        <v>87569</v>
      </c>
      <c r="Y1439" s="1">
        <f>DataSheet!$E1769-DataSheet!$D1769</f>
        <v>30.93</v>
      </c>
      <c r="Z1439" s="1" t="str">
        <f>_xlfn.IFS(DataSheet!$O1769="Central","Chris",DataSheet!$O1769="East","Erin",DataSheet!$O1769="South","Sam",DataSheet!$O1769="West","William")</f>
        <v>William</v>
      </c>
    </row>
    <row r="1440" spans="1:26" ht="15" x14ac:dyDescent="0.25">
      <c r="A1440" s="1">
        <v>2771</v>
      </c>
      <c r="B1440" s="1" t="s">
        <v>2854</v>
      </c>
      <c r="C1440" s="1" t="s">
        <v>39</v>
      </c>
      <c r="D1440" s="1">
        <v>7.0000000000000007E-2</v>
      </c>
      <c r="E1440" s="1">
        <v>177.98</v>
      </c>
      <c r="F1440" s="1">
        <v>0.99</v>
      </c>
      <c r="G1440" s="1" t="s">
        <v>40</v>
      </c>
      <c r="H1440" s="1" t="s">
        <v>96</v>
      </c>
      <c r="I1440" s="1" t="s">
        <v>50</v>
      </c>
      <c r="J1440" s="1" t="s">
        <v>97</v>
      </c>
      <c r="K1440" s="1" t="s">
        <v>75</v>
      </c>
      <c r="L1440" s="1" t="s">
        <v>2855</v>
      </c>
      <c r="M1440" s="1">
        <v>0.56000000000000005</v>
      </c>
      <c r="N1440" s="1" t="s">
        <v>34</v>
      </c>
      <c r="O1440" s="1" t="s">
        <v>35</v>
      </c>
      <c r="P1440" s="1" t="s">
        <v>77</v>
      </c>
      <c r="Q1440" s="1" t="s">
        <v>2856</v>
      </c>
      <c r="R1440" s="1">
        <v>30344</v>
      </c>
      <c r="S1440" s="2">
        <v>42168</v>
      </c>
      <c r="T1440" s="2">
        <v>42168</v>
      </c>
      <c r="U1440" s="1">
        <v>-191.548</v>
      </c>
      <c r="V1440" s="1">
        <v>3</v>
      </c>
      <c r="W1440" s="45">
        <v>536.29</v>
      </c>
      <c r="X1440" s="1">
        <v>88974</v>
      </c>
      <c r="Y1440" s="1">
        <f>DataSheet!$E1770-DataSheet!$D1770</f>
        <v>22.939999999999998</v>
      </c>
      <c r="Z1440" s="1" t="str">
        <f>_xlfn.IFS(DataSheet!$O1770="Central","Chris",DataSheet!$O1770="East","Erin",DataSheet!$O1770="South","Sam",DataSheet!$O1770="West","William")</f>
        <v>William</v>
      </c>
    </row>
    <row r="1441" spans="1:26" ht="15" x14ac:dyDescent="0.25">
      <c r="A1441" s="1">
        <v>3339</v>
      </c>
      <c r="B1441" s="1" t="s">
        <v>2865</v>
      </c>
      <c r="C1441" s="1" t="s">
        <v>39</v>
      </c>
      <c r="D1441" s="1">
        <v>0.03</v>
      </c>
      <c r="E1441" s="1">
        <v>2.61</v>
      </c>
      <c r="F1441" s="1">
        <v>0.5</v>
      </c>
      <c r="G1441" s="1" t="s">
        <v>40</v>
      </c>
      <c r="H1441" s="1" t="s">
        <v>41</v>
      </c>
      <c r="I1441" s="1" t="s">
        <v>50</v>
      </c>
      <c r="J1441" s="1" t="s">
        <v>154</v>
      </c>
      <c r="K1441" s="1" t="s">
        <v>75</v>
      </c>
      <c r="L1441" s="1" t="s">
        <v>1369</v>
      </c>
      <c r="M1441" s="1">
        <v>0.39</v>
      </c>
      <c r="N1441" s="1" t="s">
        <v>34</v>
      </c>
      <c r="O1441" s="1" t="s">
        <v>35</v>
      </c>
      <c r="P1441" s="1" t="s">
        <v>125</v>
      </c>
      <c r="Q1441" s="1" t="s">
        <v>2866</v>
      </c>
      <c r="R1441" s="1">
        <v>32780</v>
      </c>
      <c r="S1441" s="2">
        <v>42169</v>
      </c>
      <c r="T1441" s="2">
        <v>42170</v>
      </c>
      <c r="U1441" s="1">
        <v>4.0442999999999998</v>
      </c>
      <c r="V1441" s="1">
        <v>7</v>
      </c>
      <c r="W1441" s="45">
        <v>19.02</v>
      </c>
      <c r="X1441" s="1">
        <v>85981</v>
      </c>
      <c r="Y1441" s="1">
        <f>DataSheet!$E1779-DataSheet!$D1779</f>
        <v>500.97</v>
      </c>
      <c r="Z1441" s="1" t="str">
        <f>_xlfn.IFS(DataSheet!$O1779="Central","Chris",DataSheet!$O1779="East","Erin",DataSheet!$O1779="South","Sam",DataSheet!$O1779="West","William")</f>
        <v>William</v>
      </c>
    </row>
    <row r="1442" spans="1:26" ht="15" x14ac:dyDescent="0.25">
      <c r="A1442" s="1">
        <v>3339</v>
      </c>
      <c r="B1442" s="1" t="s">
        <v>2865</v>
      </c>
      <c r="C1442" s="1" t="s">
        <v>39</v>
      </c>
      <c r="D1442" s="1">
        <v>0.01</v>
      </c>
      <c r="E1442" s="1">
        <v>11.66</v>
      </c>
      <c r="F1442" s="1">
        <v>7.95</v>
      </c>
      <c r="G1442" s="1" t="s">
        <v>40</v>
      </c>
      <c r="H1442" s="1" t="s">
        <v>41</v>
      </c>
      <c r="I1442" s="1" t="s">
        <v>50</v>
      </c>
      <c r="J1442" s="1" t="s">
        <v>51</v>
      </c>
      <c r="K1442" s="1" t="s">
        <v>44</v>
      </c>
      <c r="L1442" s="1" t="s">
        <v>2140</v>
      </c>
      <c r="M1442" s="1">
        <v>0.57999999999999996</v>
      </c>
      <c r="N1442" s="1" t="s">
        <v>34</v>
      </c>
      <c r="O1442" s="1" t="s">
        <v>35</v>
      </c>
      <c r="P1442" s="1" t="s">
        <v>125</v>
      </c>
      <c r="Q1442" s="1" t="s">
        <v>2866</v>
      </c>
      <c r="R1442" s="1">
        <v>32780</v>
      </c>
      <c r="S1442" s="2">
        <v>42169</v>
      </c>
      <c r="T1442" s="2">
        <v>42170</v>
      </c>
      <c r="U1442" s="1">
        <v>-10.368399999999999</v>
      </c>
      <c r="V1442" s="1">
        <v>16</v>
      </c>
      <c r="W1442" s="45">
        <v>193.87</v>
      </c>
      <c r="X1442" s="1">
        <v>85981</v>
      </c>
      <c r="Y1442" s="1">
        <f>DataSheet!$E1780-DataSheet!$D1780</f>
        <v>12.56</v>
      </c>
      <c r="Z1442" s="1" t="str">
        <f>_xlfn.IFS(DataSheet!$O1780="Central","Chris",DataSheet!$O1780="East","Erin",DataSheet!$O1780="South","Sam",DataSheet!$O1780="West","William")</f>
        <v>William</v>
      </c>
    </row>
    <row r="1443" spans="1:26" ht="15" x14ac:dyDescent="0.25">
      <c r="A1443" s="1">
        <v>1738</v>
      </c>
      <c r="B1443" s="1" t="s">
        <v>1903</v>
      </c>
      <c r="C1443" s="1" t="s">
        <v>49</v>
      </c>
      <c r="D1443" s="1">
        <v>0.04</v>
      </c>
      <c r="E1443" s="1">
        <v>35.44</v>
      </c>
      <c r="F1443" s="1">
        <v>19.989999999999998</v>
      </c>
      <c r="G1443" s="1" t="s">
        <v>40</v>
      </c>
      <c r="H1443" s="1" t="s">
        <v>96</v>
      </c>
      <c r="I1443" s="1" t="s">
        <v>50</v>
      </c>
      <c r="J1443" s="1" t="s">
        <v>90</v>
      </c>
      <c r="K1443" s="1" t="s">
        <v>75</v>
      </c>
      <c r="L1443" s="1" t="s">
        <v>2259</v>
      </c>
      <c r="M1443" s="1">
        <v>0.38</v>
      </c>
      <c r="N1443" s="1" t="s">
        <v>34</v>
      </c>
      <c r="O1443" s="1" t="s">
        <v>35</v>
      </c>
      <c r="P1443" s="1" t="s">
        <v>99</v>
      </c>
      <c r="Q1443" s="1" t="s">
        <v>1904</v>
      </c>
      <c r="R1443" s="1">
        <v>28052</v>
      </c>
      <c r="S1443" s="2">
        <v>42169</v>
      </c>
      <c r="T1443" s="2">
        <v>42176</v>
      </c>
      <c r="U1443" s="1">
        <v>-108.27249999999999</v>
      </c>
      <c r="V1443" s="1">
        <v>11</v>
      </c>
      <c r="W1443" s="45">
        <v>406.26</v>
      </c>
      <c r="X1443" s="1">
        <v>85868</v>
      </c>
      <c r="Y1443" s="1">
        <f>DataSheet!$E1782-DataSheet!$D1782</f>
        <v>4.2200000000000006</v>
      </c>
      <c r="Z1443" s="1" t="str">
        <f>_xlfn.IFS(DataSheet!$O1782="Central","Chris",DataSheet!$O1782="East","Erin",DataSheet!$O1782="South","Sam",DataSheet!$O1782="West","William")</f>
        <v>William</v>
      </c>
    </row>
    <row r="1444" spans="1:26" ht="15" x14ac:dyDescent="0.25">
      <c r="A1444" s="1">
        <v>3120</v>
      </c>
      <c r="B1444" s="1" t="s">
        <v>2872</v>
      </c>
      <c r="C1444" s="1" t="s">
        <v>72</v>
      </c>
      <c r="D1444" s="1">
        <v>0.08</v>
      </c>
      <c r="E1444" s="1">
        <v>315.98</v>
      </c>
      <c r="F1444" s="1">
        <v>19.989999999999998</v>
      </c>
      <c r="G1444" s="1" t="s">
        <v>40</v>
      </c>
      <c r="H1444" s="1" t="s">
        <v>73</v>
      </c>
      <c r="I1444" s="1" t="s">
        <v>50</v>
      </c>
      <c r="J1444" s="1" t="s">
        <v>74</v>
      </c>
      <c r="K1444" s="1" t="s">
        <v>75</v>
      </c>
      <c r="L1444" s="1" t="s">
        <v>2229</v>
      </c>
      <c r="M1444" s="1">
        <v>0.38</v>
      </c>
      <c r="N1444" s="1" t="s">
        <v>34</v>
      </c>
      <c r="O1444" s="1" t="s">
        <v>35</v>
      </c>
      <c r="P1444" s="1" t="s">
        <v>170</v>
      </c>
      <c r="Q1444" s="1" t="s">
        <v>2873</v>
      </c>
      <c r="R1444" s="1">
        <v>70117</v>
      </c>
      <c r="S1444" s="2">
        <v>42169</v>
      </c>
      <c r="T1444" s="2">
        <v>42169</v>
      </c>
      <c r="U1444" s="1">
        <v>44.52</v>
      </c>
      <c r="V1444" s="1">
        <v>9</v>
      </c>
      <c r="W1444" s="45">
        <v>2642.48</v>
      </c>
      <c r="X1444" s="1">
        <v>90160</v>
      </c>
      <c r="Y1444" s="1">
        <f>DataSheet!$E1786-DataSheet!$D1786</f>
        <v>125.99</v>
      </c>
      <c r="Z1444" s="1" t="str">
        <f>_xlfn.IFS(DataSheet!$O1786="Central","Chris",DataSheet!$O1786="East","Erin",DataSheet!$O1786="South","Sam",DataSheet!$O1786="West","William")</f>
        <v>William</v>
      </c>
    </row>
    <row r="1445" spans="1:26" ht="15" x14ac:dyDescent="0.25">
      <c r="A1445" s="1">
        <v>2183</v>
      </c>
      <c r="B1445" s="1" t="s">
        <v>2882</v>
      </c>
      <c r="C1445" s="1" t="s">
        <v>72</v>
      </c>
      <c r="D1445" s="1">
        <v>0</v>
      </c>
      <c r="E1445" s="1">
        <v>1.48</v>
      </c>
      <c r="F1445" s="1">
        <v>0.7</v>
      </c>
      <c r="G1445" s="1" t="s">
        <v>40</v>
      </c>
      <c r="H1445" s="1" t="s">
        <v>73</v>
      </c>
      <c r="I1445" s="1" t="s">
        <v>50</v>
      </c>
      <c r="J1445" s="1" t="s">
        <v>178</v>
      </c>
      <c r="K1445" s="1" t="s">
        <v>52</v>
      </c>
      <c r="L1445" s="1" t="s">
        <v>179</v>
      </c>
      <c r="M1445" s="1">
        <v>0.37</v>
      </c>
      <c r="N1445" s="1" t="s">
        <v>34</v>
      </c>
      <c r="O1445" s="1" t="s">
        <v>35</v>
      </c>
      <c r="P1445" s="1" t="s">
        <v>390</v>
      </c>
      <c r="Q1445" s="1" t="s">
        <v>2883</v>
      </c>
      <c r="R1445" s="1">
        <v>42301</v>
      </c>
      <c r="S1445" s="2">
        <v>42170</v>
      </c>
      <c r="T1445" s="2">
        <v>42172</v>
      </c>
      <c r="U1445" s="1">
        <v>-203.09800000000001</v>
      </c>
      <c r="V1445" s="1">
        <v>12</v>
      </c>
      <c r="W1445" s="45">
        <v>19.32</v>
      </c>
      <c r="X1445" s="1">
        <v>91571</v>
      </c>
      <c r="Y1445" s="1">
        <f>DataSheet!$E1793-DataSheet!$D1793</f>
        <v>65.929999999999993</v>
      </c>
      <c r="Z1445" s="1" t="str">
        <f>_xlfn.IFS(DataSheet!$O1793="Central","Chris",DataSheet!$O1793="East","Erin",DataSheet!$O1793="South","Sam",DataSheet!$O1793="West","William")</f>
        <v>William</v>
      </c>
    </row>
    <row r="1446" spans="1:26" ht="15" x14ac:dyDescent="0.25">
      <c r="A1446" s="1">
        <v>1038</v>
      </c>
      <c r="B1446" s="1" t="s">
        <v>2886</v>
      </c>
      <c r="C1446" s="1" t="s">
        <v>27</v>
      </c>
      <c r="D1446" s="1">
        <v>0.1</v>
      </c>
      <c r="E1446" s="1">
        <v>7.64</v>
      </c>
      <c r="F1446" s="1">
        <v>5.83</v>
      </c>
      <c r="G1446" s="1" t="s">
        <v>40</v>
      </c>
      <c r="H1446" s="1" t="s">
        <v>96</v>
      </c>
      <c r="I1446" s="1" t="s">
        <v>50</v>
      </c>
      <c r="J1446" s="1" t="s">
        <v>90</v>
      </c>
      <c r="K1446" s="1" t="s">
        <v>52</v>
      </c>
      <c r="L1446" s="1" t="s">
        <v>234</v>
      </c>
      <c r="M1446" s="1">
        <v>0.36</v>
      </c>
      <c r="N1446" s="1" t="s">
        <v>34</v>
      </c>
      <c r="O1446" s="1" t="s">
        <v>35</v>
      </c>
      <c r="P1446" s="1" t="s">
        <v>125</v>
      </c>
      <c r="Q1446" s="1" t="s">
        <v>2887</v>
      </c>
      <c r="R1446" s="1">
        <v>33430</v>
      </c>
      <c r="S1446" s="2">
        <v>42171</v>
      </c>
      <c r="T1446" s="2">
        <v>42172</v>
      </c>
      <c r="U1446" s="1">
        <v>-403.18740000000003</v>
      </c>
      <c r="V1446" s="1">
        <v>5</v>
      </c>
      <c r="W1446" s="45">
        <v>39.36</v>
      </c>
      <c r="X1446" s="1">
        <v>90641</v>
      </c>
      <c r="Y1446" s="1">
        <f>DataSheet!$E1795-DataSheet!$D1795</f>
        <v>65.929999999999993</v>
      </c>
      <c r="Z1446" s="1" t="str">
        <f>_xlfn.IFS(DataSheet!$O1795="Central","Chris",DataSheet!$O1795="East","Erin",DataSheet!$O1795="South","Sam",DataSheet!$O1795="West","William")</f>
        <v>William</v>
      </c>
    </row>
    <row r="1447" spans="1:26" ht="15" x14ac:dyDescent="0.25">
      <c r="A1447" s="1">
        <v>2677</v>
      </c>
      <c r="B1447" s="1" t="s">
        <v>2888</v>
      </c>
      <c r="C1447" s="1" t="s">
        <v>27</v>
      </c>
      <c r="D1447" s="1">
        <v>0.03</v>
      </c>
      <c r="E1447" s="1">
        <v>41.32</v>
      </c>
      <c r="F1447" s="1">
        <v>58.66</v>
      </c>
      <c r="G1447" s="1" t="s">
        <v>89</v>
      </c>
      <c r="H1447" s="1" t="s">
        <v>29</v>
      </c>
      <c r="I1447" s="1" t="s">
        <v>30</v>
      </c>
      <c r="J1447" s="1" t="s">
        <v>128</v>
      </c>
      <c r="K1447" s="1" t="s">
        <v>146</v>
      </c>
      <c r="L1447" s="1" t="s">
        <v>2889</v>
      </c>
      <c r="M1447" s="1">
        <v>0.76</v>
      </c>
      <c r="N1447" s="1" t="s">
        <v>34</v>
      </c>
      <c r="O1447" s="1" t="s">
        <v>35</v>
      </c>
      <c r="P1447" s="1" t="s">
        <v>244</v>
      </c>
      <c r="Q1447" s="1" t="s">
        <v>804</v>
      </c>
      <c r="R1447" s="1">
        <v>22601</v>
      </c>
      <c r="S1447" s="2">
        <v>42171</v>
      </c>
      <c r="T1447" s="2">
        <v>42172</v>
      </c>
      <c r="U1447" s="1">
        <v>-32.816000000000003</v>
      </c>
      <c r="V1447" s="1">
        <v>10</v>
      </c>
      <c r="W1447" s="45">
        <v>419.27</v>
      </c>
      <c r="X1447" s="1">
        <v>86633</v>
      </c>
      <c r="Y1447" s="1">
        <f>DataSheet!$E1796-DataSheet!$D1796</f>
        <v>195.99</v>
      </c>
      <c r="Z1447" s="1" t="str">
        <f>_xlfn.IFS(DataSheet!$O1796="Central","Chris",DataSheet!$O1796="East","Erin",DataSheet!$O1796="South","Sam",DataSheet!$O1796="West","William")</f>
        <v>William</v>
      </c>
    </row>
    <row r="1448" spans="1:26" ht="15" x14ac:dyDescent="0.25">
      <c r="A1448" s="1">
        <v>2677</v>
      </c>
      <c r="B1448" s="1" t="s">
        <v>2888</v>
      </c>
      <c r="C1448" s="1" t="s">
        <v>27</v>
      </c>
      <c r="D1448" s="1">
        <v>0</v>
      </c>
      <c r="E1448" s="1">
        <v>6.88</v>
      </c>
      <c r="F1448" s="1">
        <v>2</v>
      </c>
      <c r="G1448" s="1" t="s">
        <v>40</v>
      </c>
      <c r="H1448" s="1" t="s">
        <v>29</v>
      </c>
      <c r="I1448" s="1" t="s">
        <v>50</v>
      </c>
      <c r="J1448" s="1" t="s">
        <v>90</v>
      </c>
      <c r="K1448" s="1" t="s">
        <v>52</v>
      </c>
      <c r="L1448" s="1" t="s">
        <v>854</v>
      </c>
      <c r="M1448" s="1">
        <v>0.39</v>
      </c>
      <c r="N1448" s="1" t="s">
        <v>34</v>
      </c>
      <c r="O1448" s="1" t="s">
        <v>35</v>
      </c>
      <c r="P1448" s="1" t="s">
        <v>244</v>
      </c>
      <c r="Q1448" s="1" t="s">
        <v>804</v>
      </c>
      <c r="R1448" s="1">
        <v>22601</v>
      </c>
      <c r="S1448" s="2">
        <v>42171</v>
      </c>
      <c r="T1448" s="2">
        <v>42171</v>
      </c>
      <c r="U1448" s="1">
        <v>-15.61</v>
      </c>
      <c r="V1448" s="1">
        <v>5</v>
      </c>
      <c r="W1448" s="45">
        <v>36</v>
      </c>
      <c r="X1448" s="1">
        <v>86633</v>
      </c>
      <c r="Y1448" s="1">
        <f>DataSheet!$E1797-DataSheet!$D1797</f>
        <v>1.2</v>
      </c>
      <c r="Z1448" s="1" t="str">
        <f>_xlfn.IFS(DataSheet!$O1797="Central","Chris",DataSheet!$O1797="East","Erin",DataSheet!$O1797="South","Sam",DataSheet!$O1797="West","William")</f>
        <v>William</v>
      </c>
    </row>
    <row r="1449" spans="1:26" ht="15" x14ac:dyDescent="0.25">
      <c r="A1449" s="1">
        <v>2720</v>
      </c>
      <c r="B1449" s="1" t="s">
        <v>2890</v>
      </c>
      <c r="C1449" s="1" t="s">
        <v>27</v>
      </c>
      <c r="D1449" s="1">
        <v>0</v>
      </c>
      <c r="E1449" s="1">
        <v>40.479999999999997</v>
      </c>
      <c r="F1449" s="1">
        <v>19.989999999999998</v>
      </c>
      <c r="G1449" s="1" t="s">
        <v>40</v>
      </c>
      <c r="H1449" s="1" t="s">
        <v>29</v>
      </c>
      <c r="I1449" s="1" t="s">
        <v>42</v>
      </c>
      <c r="J1449" s="1" t="s">
        <v>43</v>
      </c>
      <c r="K1449" s="1" t="s">
        <v>75</v>
      </c>
      <c r="L1449" s="1" t="s">
        <v>2056</v>
      </c>
      <c r="M1449" s="1">
        <v>0.77</v>
      </c>
      <c r="N1449" s="1" t="s">
        <v>34</v>
      </c>
      <c r="O1449" s="1" t="s">
        <v>35</v>
      </c>
      <c r="P1449" s="1" t="s">
        <v>77</v>
      </c>
      <c r="Q1449" s="1" t="s">
        <v>2891</v>
      </c>
      <c r="R1449" s="1">
        <v>30721</v>
      </c>
      <c r="S1449" s="2">
        <v>42171</v>
      </c>
      <c r="T1449" s="2">
        <v>42172</v>
      </c>
      <c r="U1449" s="1">
        <v>-25.634</v>
      </c>
      <c r="V1449" s="1">
        <v>6</v>
      </c>
      <c r="W1449" s="45">
        <v>264.95</v>
      </c>
      <c r="X1449" s="1">
        <v>88766</v>
      </c>
      <c r="Y1449" s="1">
        <f>DataSheet!$E1798-DataSheet!$D1798</f>
        <v>21.96</v>
      </c>
      <c r="Z1449" s="1" t="str">
        <f>_xlfn.IFS(DataSheet!$O1798="Central","Chris",DataSheet!$O1798="East","Erin",DataSheet!$O1798="South","Sam",DataSheet!$O1798="West","William")</f>
        <v>William</v>
      </c>
    </row>
    <row r="1450" spans="1:26" ht="15" x14ac:dyDescent="0.25">
      <c r="A1450" s="1">
        <v>907</v>
      </c>
      <c r="B1450" s="1" t="s">
        <v>1373</v>
      </c>
      <c r="C1450" s="1" t="s">
        <v>118</v>
      </c>
      <c r="D1450" s="1">
        <v>0.09</v>
      </c>
      <c r="E1450" s="1">
        <v>2.6</v>
      </c>
      <c r="F1450" s="1">
        <v>2.4</v>
      </c>
      <c r="G1450" s="1" t="s">
        <v>40</v>
      </c>
      <c r="H1450" s="1" t="s">
        <v>73</v>
      </c>
      <c r="I1450" s="1" t="s">
        <v>50</v>
      </c>
      <c r="J1450" s="1" t="s">
        <v>51</v>
      </c>
      <c r="K1450" s="1" t="s">
        <v>52</v>
      </c>
      <c r="L1450" s="1" t="s">
        <v>358</v>
      </c>
      <c r="M1450" s="1">
        <v>0.57999999999999996</v>
      </c>
      <c r="N1450" s="1" t="s">
        <v>34</v>
      </c>
      <c r="O1450" s="1" t="s">
        <v>35</v>
      </c>
      <c r="P1450" s="1" t="s">
        <v>390</v>
      </c>
      <c r="Q1450" s="1" t="s">
        <v>468</v>
      </c>
      <c r="R1450" s="1">
        <v>42420</v>
      </c>
      <c r="S1450" s="2">
        <v>42172</v>
      </c>
      <c r="T1450" s="2">
        <v>42174</v>
      </c>
      <c r="U1450" s="1">
        <v>1107.4079999999999</v>
      </c>
      <c r="V1450" s="1">
        <v>12</v>
      </c>
      <c r="W1450" s="45">
        <v>31.73</v>
      </c>
      <c r="X1450" s="1">
        <v>86460</v>
      </c>
      <c r="Y1450" s="1">
        <f>DataSheet!$E1812-DataSheet!$D1812</f>
        <v>15.120000000000001</v>
      </c>
      <c r="Z1450" s="1" t="str">
        <f>_xlfn.IFS(DataSheet!$O1812="Central","Chris",DataSheet!$O1812="East","Erin",DataSheet!$O1812="South","Sam",DataSheet!$O1812="West","William")</f>
        <v>William</v>
      </c>
    </row>
    <row r="1451" spans="1:26" ht="15" x14ac:dyDescent="0.25">
      <c r="A1451" s="1">
        <v>395</v>
      </c>
      <c r="B1451" s="1" t="s">
        <v>2904</v>
      </c>
      <c r="C1451" s="1" t="s">
        <v>27</v>
      </c>
      <c r="D1451" s="1">
        <v>0.04</v>
      </c>
      <c r="E1451" s="1">
        <v>15.98</v>
      </c>
      <c r="F1451" s="1">
        <v>4</v>
      </c>
      <c r="G1451" s="1" t="s">
        <v>40</v>
      </c>
      <c r="H1451" s="1" t="s">
        <v>96</v>
      </c>
      <c r="I1451" s="1" t="s">
        <v>42</v>
      </c>
      <c r="J1451" s="1" t="s">
        <v>43</v>
      </c>
      <c r="K1451" s="1" t="s">
        <v>75</v>
      </c>
      <c r="L1451" s="1" t="s">
        <v>1884</v>
      </c>
      <c r="M1451" s="1">
        <v>0.37</v>
      </c>
      <c r="N1451" s="1" t="s">
        <v>34</v>
      </c>
      <c r="O1451" s="1" t="s">
        <v>35</v>
      </c>
      <c r="P1451" s="1" t="s">
        <v>99</v>
      </c>
      <c r="Q1451" s="1" t="s">
        <v>2905</v>
      </c>
      <c r="R1451" s="1">
        <v>28001</v>
      </c>
      <c r="S1451" s="2">
        <v>42173</v>
      </c>
      <c r="T1451" s="2">
        <v>42174</v>
      </c>
      <c r="U1451" s="1">
        <v>-19.207999999999998</v>
      </c>
      <c r="V1451" s="1">
        <v>4</v>
      </c>
      <c r="W1451" s="45">
        <v>64.59</v>
      </c>
      <c r="X1451" s="1">
        <v>86384</v>
      </c>
      <c r="Y1451" s="1">
        <f>DataSheet!$E1816-DataSheet!$D1816</f>
        <v>29.31</v>
      </c>
      <c r="Z1451" s="1" t="str">
        <f>_xlfn.IFS(DataSheet!$O1816="Central","Chris",DataSheet!$O1816="East","Erin",DataSheet!$O1816="South","Sam",DataSheet!$O1816="West","William")</f>
        <v>William</v>
      </c>
    </row>
    <row r="1452" spans="1:26" ht="15" x14ac:dyDescent="0.25">
      <c r="A1452" s="1">
        <v>395</v>
      </c>
      <c r="B1452" s="1" t="s">
        <v>2904</v>
      </c>
      <c r="C1452" s="1" t="s">
        <v>27</v>
      </c>
      <c r="D1452" s="1">
        <v>0.06</v>
      </c>
      <c r="E1452" s="1">
        <v>22.84</v>
      </c>
      <c r="F1452" s="1">
        <v>5.47</v>
      </c>
      <c r="G1452" s="1" t="s">
        <v>40</v>
      </c>
      <c r="H1452" s="1" t="s">
        <v>96</v>
      </c>
      <c r="I1452" s="1" t="s">
        <v>50</v>
      </c>
      <c r="J1452" s="1" t="s">
        <v>90</v>
      </c>
      <c r="K1452" s="1" t="s">
        <v>75</v>
      </c>
      <c r="L1452" s="1" t="s">
        <v>2906</v>
      </c>
      <c r="M1452" s="1">
        <v>0.39</v>
      </c>
      <c r="N1452" s="1" t="s">
        <v>34</v>
      </c>
      <c r="O1452" s="1" t="s">
        <v>35</v>
      </c>
      <c r="P1452" s="1" t="s">
        <v>99</v>
      </c>
      <c r="Q1452" s="1" t="s">
        <v>2905</v>
      </c>
      <c r="R1452" s="1">
        <v>28001</v>
      </c>
      <c r="S1452" s="2">
        <v>42173</v>
      </c>
      <c r="T1452" s="2">
        <v>42175</v>
      </c>
      <c r="U1452" s="1">
        <v>7.44</v>
      </c>
      <c r="V1452" s="1">
        <v>20</v>
      </c>
      <c r="W1452" s="45">
        <v>461.94</v>
      </c>
      <c r="X1452" s="1">
        <v>86384</v>
      </c>
      <c r="Y1452" s="1">
        <f>DataSheet!$E1817-DataSheet!$D1817</f>
        <v>99.99</v>
      </c>
      <c r="Z1452" s="1" t="str">
        <f>_xlfn.IFS(DataSheet!$O1817="Central","Chris",DataSheet!$O1817="East","Erin",DataSheet!$O1817="South","Sam",DataSheet!$O1817="West","William")</f>
        <v>William</v>
      </c>
    </row>
    <row r="1453" spans="1:26" ht="15" x14ac:dyDescent="0.25">
      <c r="A1453" s="1">
        <v>152</v>
      </c>
      <c r="B1453" s="1" t="s">
        <v>507</v>
      </c>
      <c r="C1453" s="1" t="s">
        <v>49</v>
      </c>
      <c r="D1453" s="1">
        <v>0.1</v>
      </c>
      <c r="E1453" s="1">
        <v>39.979999999999997</v>
      </c>
      <c r="F1453" s="1">
        <v>4</v>
      </c>
      <c r="G1453" s="1" t="s">
        <v>40</v>
      </c>
      <c r="H1453" s="1" t="s">
        <v>29</v>
      </c>
      <c r="I1453" s="1" t="s">
        <v>42</v>
      </c>
      <c r="J1453" s="1" t="s">
        <v>43</v>
      </c>
      <c r="K1453" s="1" t="s">
        <v>75</v>
      </c>
      <c r="L1453" s="1" t="s">
        <v>1929</v>
      </c>
      <c r="M1453" s="1">
        <v>0.7</v>
      </c>
      <c r="N1453" s="1" t="s">
        <v>34</v>
      </c>
      <c r="O1453" s="1" t="s">
        <v>35</v>
      </c>
      <c r="P1453" s="1" t="s">
        <v>402</v>
      </c>
      <c r="Q1453" s="1" t="s">
        <v>509</v>
      </c>
      <c r="R1453" s="1">
        <v>37918</v>
      </c>
      <c r="S1453" s="2">
        <v>42173</v>
      </c>
      <c r="T1453" s="2">
        <v>42177</v>
      </c>
      <c r="U1453" s="1">
        <v>360.24</v>
      </c>
      <c r="V1453" s="1">
        <v>21</v>
      </c>
      <c r="W1453" s="45">
        <v>772.56</v>
      </c>
      <c r="X1453" s="1">
        <v>89525</v>
      </c>
      <c r="Y1453" s="1">
        <f>DataSheet!$E1818-DataSheet!$D1818</f>
        <v>2.1300000000000003</v>
      </c>
      <c r="Z1453" s="1" t="str">
        <f>_xlfn.IFS(DataSheet!$O1818="Central","Chris",DataSheet!$O1818="East","Erin",DataSheet!$O1818="South","Sam",DataSheet!$O1818="West","William")</f>
        <v>William</v>
      </c>
    </row>
    <row r="1454" spans="1:26" ht="15" x14ac:dyDescent="0.25">
      <c r="A1454" s="1">
        <v>3167</v>
      </c>
      <c r="B1454" s="1" t="s">
        <v>2918</v>
      </c>
      <c r="C1454" s="1" t="s">
        <v>72</v>
      </c>
      <c r="D1454" s="1">
        <v>7.0000000000000007E-2</v>
      </c>
      <c r="E1454" s="1">
        <v>280.98</v>
      </c>
      <c r="F1454" s="1">
        <v>57</v>
      </c>
      <c r="G1454" s="1" t="s">
        <v>28</v>
      </c>
      <c r="H1454" s="1" t="s">
        <v>96</v>
      </c>
      <c r="I1454" s="1" t="s">
        <v>30</v>
      </c>
      <c r="J1454" s="1" t="s">
        <v>111</v>
      </c>
      <c r="K1454" s="1" t="s">
        <v>59</v>
      </c>
      <c r="L1454" s="1" t="s">
        <v>864</v>
      </c>
      <c r="M1454" s="1">
        <v>0.78</v>
      </c>
      <c r="N1454" s="1" t="s">
        <v>34</v>
      </c>
      <c r="O1454" s="1" t="s">
        <v>35</v>
      </c>
      <c r="P1454" s="1" t="s">
        <v>125</v>
      </c>
      <c r="Q1454" s="1" t="s">
        <v>2919</v>
      </c>
      <c r="R1454" s="1">
        <v>32004</v>
      </c>
      <c r="S1454" s="2">
        <v>42174</v>
      </c>
      <c r="T1454" s="2">
        <v>42175</v>
      </c>
      <c r="U1454" s="1">
        <v>-283.9914</v>
      </c>
      <c r="V1454" s="1">
        <v>14</v>
      </c>
      <c r="W1454" s="45">
        <v>3936.61</v>
      </c>
      <c r="X1454" s="1">
        <v>86491</v>
      </c>
      <c r="Y1454" s="1">
        <f>DataSheet!$E1831-DataSheet!$D1831</f>
        <v>10.89</v>
      </c>
      <c r="Z1454" s="1" t="str">
        <f>_xlfn.IFS(DataSheet!$O1831="Central","Chris",DataSheet!$O1831="East","Erin",DataSheet!$O1831="South","Sam",DataSheet!$O1831="West","William")</f>
        <v>William</v>
      </c>
    </row>
    <row r="1455" spans="1:26" ht="15" x14ac:dyDescent="0.25">
      <c r="A1455" s="1">
        <v>3167</v>
      </c>
      <c r="B1455" s="1" t="s">
        <v>2918</v>
      </c>
      <c r="C1455" s="1" t="s">
        <v>72</v>
      </c>
      <c r="D1455" s="1">
        <v>0</v>
      </c>
      <c r="E1455" s="1">
        <v>4.9800000000000004</v>
      </c>
      <c r="F1455" s="1">
        <v>7.44</v>
      </c>
      <c r="G1455" s="1" t="s">
        <v>40</v>
      </c>
      <c r="H1455" s="1" t="s">
        <v>96</v>
      </c>
      <c r="I1455" s="1" t="s">
        <v>50</v>
      </c>
      <c r="J1455" s="1" t="s">
        <v>90</v>
      </c>
      <c r="K1455" s="1" t="s">
        <v>75</v>
      </c>
      <c r="L1455" s="1" t="s">
        <v>2176</v>
      </c>
      <c r="M1455" s="1">
        <v>0.36</v>
      </c>
      <c r="N1455" s="1" t="s">
        <v>34</v>
      </c>
      <c r="O1455" s="1" t="s">
        <v>35</v>
      </c>
      <c r="P1455" s="1" t="s">
        <v>125</v>
      </c>
      <c r="Q1455" s="1" t="s">
        <v>2919</v>
      </c>
      <c r="R1455" s="1">
        <v>32004</v>
      </c>
      <c r="S1455" s="2">
        <v>42174</v>
      </c>
      <c r="T1455" s="2">
        <v>42176</v>
      </c>
      <c r="U1455" s="1">
        <v>-195.34200000000001</v>
      </c>
      <c r="V1455" s="1">
        <v>15</v>
      </c>
      <c r="W1455" s="45">
        <v>78.31</v>
      </c>
      <c r="X1455" s="1">
        <v>86491</v>
      </c>
      <c r="Y1455" s="1">
        <f>DataSheet!$E1832-DataSheet!$D1832</f>
        <v>14.42</v>
      </c>
      <c r="Z1455" s="1" t="str">
        <f>_xlfn.IFS(DataSheet!$O1832="Central","Chris",DataSheet!$O1832="East","Erin",DataSheet!$O1832="South","Sam",DataSheet!$O1832="West","William")</f>
        <v>William</v>
      </c>
    </row>
    <row r="1456" spans="1:26" ht="15" x14ac:dyDescent="0.25">
      <c r="A1456" s="1">
        <v>3167</v>
      </c>
      <c r="B1456" s="1" t="s">
        <v>2918</v>
      </c>
      <c r="C1456" s="1" t="s">
        <v>72</v>
      </c>
      <c r="D1456" s="1">
        <v>0.1</v>
      </c>
      <c r="E1456" s="1">
        <v>3.98</v>
      </c>
      <c r="F1456" s="1">
        <v>0.83</v>
      </c>
      <c r="G1456" s="1" t="s">
        <v>40</v>
      </c>
      <c r="H1456" s="1" t="s">
        <v>96</v>
      </c>
      <c r="I1456" s="1" t="s">
        <v>50</v>
      </c>
      <c r="J1456" s="1" t="s">
        <v>51</v>
      </c>
      <c r="K1456" s="1" t="s">
        <v>52</v>
      </c>
      <c r="L1456" s="1" t="s">
        <v>2787</v>
      </c>
      <c r="M1456" s="1">
        <v>0.51</v>
      </c>
      <c r="N1456" s="1" t="s">
        <v>34</v>
      </c>
      <c r="O1456" s="1" t="s">
        <v>35</v>
      </c>
      <c r="P1456" s="1" t="s">
        <v>125</v>
      </c>
      <c r="Q1456" s="1" t="s">
        <v>2919</v>
      </c>
      <c r="R1456" s="1">
        <v>32004</v>
      </c>
      <c r="S1456" s="2">
        <v>42174</v>
      </c>
      <c r="T1456" s="2">
        <v>42176</v>
      </c>
      <c r="U1456" s="1">
        <v>-89.709199999999996</v>
      </c>
      <c r="V1456" s="1">
        <v>11</v>
      </c>
      <c r="W1456" s="45">
        <v>42.46</v>
      </c>
      <c r="X1456" s="1">
        <v>86491</v>
      </c>
      <c r="Y1456" s="1">
        <f>DataSheet!$E1833-DataSheet!$D1833</f>
        <v>8.07</v>
      </c>
      <c r="Z1456" s="1" t="str">
        <f>_xlfn.IFS(DataSheet!$O1833="Central","Chris",DataSheet!$O1833="East","Erin",DataSheet!$O1833="South","Sam",DataSheet!$O1833="West","William")</f>
        <v>William</v>
      </c>
    </row>
    <row r="1457" spans="1:26" ht="15" x14ac:dyDescent="0.25">
      <c r="A1457" s="1">
        <v>2487</v>
      </c>
      <c r="B1457" s="1" t="s">
        <v>2748</v>
      </c>
      <c r="C1457" s="1" t="s">
        <v>72</v>
      </c>
      <c r="D1457" s="1">
        <v>0.04</v>
      </c>
      <c r="E1457" s="1">
        <v>3.08</v>
      </c>
      <c r="F1457" s="1">
        <v>0.99</v>
      </c>
      <c r="G1457" s="1" t="s">
        <v>40</v>
      </c>
      <c r="H1457" s="1" t="s">
        <v>29</v>
      </c>
      <c r="I1457" s="1" t="s">
        <v>50</v>
      </c>
      <c r="J1457" s="1" t="s">
        <v>154</v>
      </c>
      <c r="K1457" s="1" t="s">
        <v>75</v>
      </c>
      <c r="L1457" s="1" t="s">
        <v>660</v>
      </c>
      <c r="M1457" s="1">
        <v>0.37</v>
      </c>
      <c r="N1457" s="1" t="s">
        <v>34</v>
      </c>
      <c r="O1457" s="1" t="s">
        <v>35</v>
      </c>
      <c r="P1457" s="1" t="s">
        <v>77</v>
      </c>
      <c r="Q1457" s="1" t="s">
        <v>2749</v>
      </c>
      <c r="R1457" s="1">
        <v>30084</v>
      </c>
      <c r="S1457" s="2">
        <v>42175</v>
      </c>
      <c r="T1457" s="2">
        <v>42176</v>
      </c>
      <c r="U1457" s="1">
        <v>257.08319999999998</v>
      </c>
      <c r="V1457" s="1">
        <v>14</v>
      </c>
      <c r="W1457" s="45">
        <v>43.41</v>
      </c>
      <c r="X1457" s="1">
        <v>91415</v>
      </c>
      <c r="Y1457" s="1">
        <f>DataSheet!$E1845-DataSheet!$D1845</f>
        <v>4.16</v>
      </c>
      <c r="Z1457" s="1" t="str">
        <f>_xlfn.IFS(DataSheet!$O1845="Central","Chris",DataSheet!$O1845="East","Erin",DataSheet!$O1845="South","Sam",DataSheet!$O1845="West","William")</f>
        <v>William</v>
      </c>
    </row>
    <row r="1458" spans="1:26" ht="15" x14ac:dyDescent="0.25">
      <c r="A1458" s="1">
        <v>2487</v>
      </c>
      <c r="B1458" s="1" t="s">
        <v>2748</v>
      </c>
      <c r="C1458" s="1" t="s">
        <v>72</v>
      </c>
      <c r="D1458" s="1">
        <v>0.1</v>
      </c>
      <c r="E1458" s="1">
        <v>2.78</v>
      </c>
      <c r="F1458" s="1">
        <v>1.25</v>
      </c>
      <c r="G1458" s="1" t="s">
        <v>40</v>
      </c>
      <c r="H1458" s="1" t="s">
        <v>29</v>
      </c>
      <c r="I1458" s="1" t="s">
        <v>50</v>
      </c>
      <c r="J1458" s="1" t="s">
        <v>51</v>
      </c>
      <c r="K1458" s="1" t="s">
        <v>52</v>
      </c>
      <c r="L1458" s="1" t="s">
        <v>384</v>
      </c>
      <c r="M1458" s="1">
        <v>0.59</v>
      </c>
      <c r="N1458" s="1" t="s">
        <v>34</v>
      </c>
      <c r="O1458" s="1" t="s">
        <v>35</v>
      </c>
      <c r="P1458" s="1" t="s">
        <v>77</v>
      </c>
      <c r="Q1458" s="1" t="s">
        <v>2749</v>
      </c>
      <c r="R1458" s="1">
        <v>30084</v>
      </c>
      <c r="S1458" s="2">
        <v>42175</v>
      </c>
      <c r="T1458" s="2">
        <v>42176</v>
      </c>
      <c r="U1458" s="1">
        <v>0.78539999999999999</v>
      </c>
      <c r="V1458" s="1">
        <v>18</v>
      </c>
      <c r="W1458" s="45">
        <v>46.42</v>
      </c>
      <c r="X1458" s="1">
        <v>91415</v>
      </c>
      <c r="Y1458" s="1">
        <f>DataSheet!$E1846-DataSheet!$D1846</f>
        <v>4.16</v>
      </c>
      <c r="Z1458" s="1" t="str">
        <f>_xlfn.IFS(DataSheet!$O1846="Central","Chris",DataSheet!$O1846="East","Erin",DataSheet!$O1846="South","Sam",DataSheet!$O1846="West","William")</f>
        <v>William</v>
      </c>
    </row>
    <row r="1459" spans="1:26" ht="15" x14ac:dyDescent="0.25">
      <c r="A1459" s="1">
        <v>2049</v>
      </c>
      <c r="B1459" s="1" t="s">
        <v>2927</v>
      </c>
      <c r="C1459" s="1" t="s">
        <v>39</v>
      </c>
      <c r="D1459" s="1">
        <v>0.03</v>
      </c>
      <c r="E1459" s="1">
        <v>15.28</v>
      </c>
      <c r="F1459" s="1">
        <v>1.99</v>
      </c>
      <c r="G1459" s="1" t="s">
        <v>40</v>
      </c>
      <c r="H1459" s="1" t="s">
        <v>96</v>
      </c>
      <c r="I1459" s="1" t="s">
        <v>42</v>
      </c>
      <c r="J1459" s="1" t="s">
        <v>43</v>
      </c>
      <c r="K1459" s="1" t="s">
        <v>44</v>
      </c>
      <c r="L1459" s="1" t="s">
        <v>514</v>
      </c>
      <c r="M1459" s="1">
        <v>0.42</v>
      </c>
      <c r="N1459" s="1" t="s">
        <v>34</v>
      </c>
      <c r="O1459" s="1" t="s">
        <v>35</v>
      </c>
      <c r="P1459" s="1" t="s">
        <v>244</v>
      </c>
      <c r="Q1459" s="1" t="s">
        <v>2928</v>
      </c>
      <c r="R1459" s="1">
        <v>22801</v>
      </c>
      <c r="S1459" s="2">
        <v>42176</v>
      </c>
      <c r="T1459" s="2">
        <v>42178</v>
      </c>
      <c r="U1459" s="1">
        <v>-266.68599999999998</v>
      </c>
      <c r="V1459" s="1">
        <v>19</v>
      </c>
      <c r="W1459" s="45">
        <v>290.98</v>
      </c>
      <c r="X1459" s="1">
        <v>88220</v>
      </c>
      <c r="Y1459" s="1">
        <f>DataSheet!$E1849-DataSheet!$D1849</f>
        <v>65.97999999999999</v>
      </c>
      <c r="Z1459" s="1" t="str">
        <f>_xlfn.IFS(DataSheet!$O1849="Central","Chris",DataSheet!$O1849="East","Erin",DataSheet!$O1849="South","Sam",DataSheet!$O1849="West","William")</f>
        <v>William</v>
      </c>
    </row>
    <row r="1460" spans="1:26" ht="15" x14ac:dyDescent="0.25">
      <c r="A1460" s="1">
        <v>2049</v>
      </c>
      <c r="B1460" s="1" t="s">
        <v>2927</v>
      </c>
      <c r="C1460" s="1" t="s">
        <v>39</v>
      </c>
      <c r="D1460" s="1">
        <v>0.09</v>
      </c>
      <c r="E1460" s="1">
        <v>1.76</v>
      </c>
      <c r="F1460" s="1">
        <v>0.7</v>
      </c>
      <c r="G1460" s="1" t="s">
        <v>40</v>
      </c>
      <c r="H1460" s="1" t="s">
        <v>96</v>
      </c>
      <c r="I1460" s="1" t="s">
        <v>50</v>
      </c>
      <c r="J1460" s="1" t="s">
        <v>51</v>
      </c>
      <c r="K1460" s="1" t="s">
        <v>52</v>
      </c>
      <c r="L1460" s="1" t="s">
        <v>2929</v>
      </c>
      <c r="M1460" s="1">
        <v>0.56000000000000005</v>
      </c>
      <c r="N1460" s="1" t="s">
        <v>34</v>
      </c>
      <c r="O1460" s="1" t="s">
        <v>35</v>
      </c>
      <c r="P1460" s="1" t="s">
        <v>244</v>
      </c>
      <c r="Q1460" s="1" t="s">
        <v>2928</v>
      </c>
      <c r="R1460" s="1">
        <v>22801</v>
      </c>
      <c r="S1460" s="2">
        <v>42176</v>
      </c>
      <c r="T1460" s="2">
        <v>42179</v>
      </c>
      <c r="U1460" s="1">
        <v>-12.278</v>
      </c>
      <c r="V1460" s="1">
        <v>13</v>
      </c>
      <c r="W1460" s="45">
        <v>21.77</v>
      </c>
      <c r="X1460" s="1">
        <v>88220</v>
      </c>
      <c r="Y1460" s="1">
        <f>DataSheet!$E1850-DataSheet!$D1850</f>
        <v>5.75</v>
      </c>
      <c r="Z1460" s="1" t="str">
        <f>_xlfn.IFS(DataSheet!$O1850="Central","Chris",DataSheet!$O1850="East","Erin",DataSheet!$O1850="South","Sam",DataSheet!$O1850="West","William")</f>
        <v>William</v>
      </c>
    </row>
    <row r="1461" spans="1:26" ht="15" x14ac:dyDescent="0.25">
      <c r="A1461" s="1">
        <v>2044</v>
      </c>
      <c r="B1461" s="1" t="s">
        <v>2962</v>
      </c>
      <c r="C1461" s="1" t="s">
        <v>49</v>
      </c>
      <c r="D1461" s="1">
        <v>0.09</v>
      </c>
      <c r="E1461" s="1">
        <v>20.99</v>
      </c>
      <c r="F1461" s="1">
        <v>2.5</v>
      </c>
      <c r="G1461" s="1" t="s">
        <v>40</v>
      </c>
      <c r="H1461" s="1" t="s">
        <v>96</v>
      </c>
      <c r="I1461" s="1" t="s">
        <v>42</v>
      </c>
      <c r="J1461" s="1" t="s">
        <v>137</v>
      </c>
      <c r="K1461" s="1" t="s">
        <v>52</v>
      </c>
      <c r="L1461" s="1" t="s">
        <v>1203</v>
      </c>
      <c r="M1461" s="1">
        <v>0.81</v>
      </c>
      <c r="N1461" s="1" t="s">
        <v>34</v>
      </c>
      <c r="O1461" s="1" t="s">
        <v>35</v>
      </c>
      <c r="P1461" s="1" t="s">
        <v>46</v>
      </c>
      <c r="Q1461" s="1" t="s">
        <v>2963</v>
      </c>
      <c r="R1461" s="1">
        <v>72756</v>
      </c>
      <c r="S1461" s="2">
        <v>42179</v>
      </c>
      <c r="T1461" s="2">
        <v>42186</v>
      </c>
      <c r="U1461" s="1">
        <v>-136.12200000000001</v>
      </c>
      <c r="V1461" s="1">
        <v>6</v>
      </c>
      <c r="W1461" s="45">
        <v>100.11</v>
      </c>
      <c r="X1461" s="1">
        <v>88692</v>
      </c>
      <c r="Y1461" s="1">
        <f>DataSheet!$E1878-DataSheet!$D1878</f>
        <v>64.580000000000013</v>
      </c>
      <c r="Z1461" s="1" t="str">
        <f>_xlfn.IFS(DataSheet!$O1878="Central","Chris",DataSheet!$O1878="East","Erin",DataSheet!$O1878="South","Sam",DataSheet!$O1878="West","William")</f>
        <v>William</v>
      </c>
    </row>
    <row r="1462" spans="1:26" ht="15" x14ac:dyDescent="0.25">
      <c r="A1462" s="1">
        <v>1551</v>
      </c>
      <c r="B1462" s="1" t="s">
        <v>2965</v>
      </c>
      <c r="C1462" s="1" t="s">
        <v>49</v>
      </c>
      <c r="D1462" s="1">
        <v>7.0000000000000007E-2</v>
      </c>
      <c r="E1462" s="1">
        <v>17.7</v>
      </c>
      <c r="F1462" s="1">
        <v>9.4700000000000006</v>
      </c>
      <c r="G1462" s="1" t="s">
        <v>40</v>
      </c>
      <c r="H1462" s="1" t="s">
        <v>41</v>
      </c>
      <c r="I1462" s="1" t="s">
        <v>50</v>
      </c>
      <c r="J1462" s="1" t="s">
        <v>80</v>
      </c>
      <c r="K1462" s="1" t="s">
        <v>75</v>
      </c>
      <c r="L1462" s="1" t="s">
        <v>1053</v>
      </c>
      <c r="M1462" s="1">
        <v>0.59</v>
      </c>
      <c r="N1462" s="1" t="s">
        <v>34</v>
      </c>
      <c r="O1462" s="1" t="s">
        <v>35</v>
      </c>
      <c r="P1462" s="1" t="s">
        <v>36</v>
      </c>
      <c r="Q1462" s="1" t="s">
        <v>2966</v>
      </c>
      <c r="R1462" s="1">
        <v>39530</v>
      </c>
      <c r="S1462" s="2">
        <v>42180</v>
      </c>
      <c r="T1462" s="2">
        <v>42186</v>
      </c>
      <c r="U1462" s="1">
        <v>-243.54400000000001</v>
      </c>
      <c r="V1462" s="1">
        <v>18</v>
      </c>
      <c r="W1462" s="45">
        <v>300.67</v>
      </c>
      <c r="X1462" s="1">
        <v>87488</v>
      </c>
      <c r="Y1462" s="1">
        <f>DataSheet!$E1885-DataSheet!$D1885</f>
        <v>35.849999999999994</v>
      </c>
      <c r="Z1462" s="1" t="str">
        <f>_xlfn.IFS(DataSheet!$O1885="Central","Chris",DataSheet!$O1885="East","Erin",DataSheet!$O1885="South","Sam",DataSheet!$O1885="West","William")</f>
        <v>William</v>
      </c>
    </row>
    <row r="1463" spans="1:26" ht="15" x14ac:dyDescent="0.25">
      <c r="A1463" s="1">
        <v>3128</v>
      </c>
      <c r="B1463" s="1" t="s">
        <v>2967</v>
      </c>
      <c r="C1463" s="1" t="s">
        <v>49</v>
      </c>
      <c r="D1463" s="1">
        <v>0.08</v>
      </c>
      <c r="E1463" s="1">
        <v>3.69</v>
      </c>
      <c r="F1463" s="1">
        <v>2.5</v>
      </c>
      <c r="G1463" s="1" t="s">
        <v>40</v>
      </c>
      <c r="H1463" s="1" t="s">
        <v>29</v>
      </c>
      <c r="I1463" s="1" t="s">
        <v>50</v>
      </c>
      <c r="J1463" s="1" t="s">
        <v>347</v>
      </c>
      <c r="K1463" s="1" t="s">
        <v>75</v>
      </c>
      <c r="L1463" s="1" t="s">
        <v>2232</v>
      </c>
      <c r="M1463" s="1">
        <v>0.39</v>
      </c>
      <c r="N1463" s="1" t="s">
        <v>34</v>
      </c>
      <c r="O1463" s="1" t="s">
        <v>35</v>
      </c>
      <c r="P1463" s="1" t="s">
        <v>170</v>
      </c>
      <c r="Q1463" s="1" t="s">
        <v>2968</v>
      </c>
      <c r="R1463" s="1">
        <v>71109</v>
      </c>
      <c r="S1463" s="2">
        <v>42180</v>
      </c>
      <c r="T1463" s="2">
        <v>42185</v>
      </c>
      <c r="U1463" s="1">
        <v>-139.07599999999999</v>
      </c>
      <c r="V1463" s="1">
        <v>9</v>
      </c>
      <c r="W1463" s="45">
        <v>31.98</v>
      </c>
      <c r="X1463" s="1">
        <v>89810</v>
      </c>
      <c r="Y1463" s="1">
        <f>DataSheet!$E1886-DataSheet!$D1886</f>
        <v>170.98</v>
      </c>
      <c r="Z1463" s="1" t="str">
        <f>_xlfn.IFS(DataSheet!$O1886="Central","Chris",DataSheet!$O1886="East","Erin",DataSheet!$O1886="South","Sam",DataSheet!$O1886="West","William")</f>
        <v>William</v>
      </c>
    </row>
    <row r="1464" spans="1:26" ht="15" x14ac:dyDescent="0.25">
      <c r="A1464" s="1">
        <v>3176</v>
      </c>
      <c r="B1464" s="1" t="s">
        <v>2411</v>
      </c>
      <c r="C1464" s="1" t="s">
        <v>49</v>
      </c>
      <c r="D1464" s="1">
        <v>0.02</v>
      </c>
      <c r="E1464" s="1">
        <v>58.14</v>
      </c>
      <c r="F1464" s="1">
        <v>36.61</v>
      </c>
      <c r="G1464" s="1" t="s">
        <v>28</v>
      </c>
      <c r="H1464" s="1" t="s">
        <v>41</v>
      </c>
      <c r="I1464" s="1" t="s">
        <v>30</v>
      </c>
      <c r="J1464" s="1" t="s">
        <v>119</v>
      </c>
      <c r="K1464" s="1" t="s">
        <v>32</v>
      </c>
      <c r="L1464" s="1" t="s">
        <v>2577</v>
      </c>
      <c r="M1464" s="1">
        <v>0.61</v>
      </c>
      <c r="N1464" s="1" t="s">
        <v>34</v>
      </c>
      <c r="O1464" s="1" t="s">
        <v>35</v>
      </c>
      <c r="P1464" s="1" t="s">
        <v>125</v>
      </c>
      <c r="Q1464" s="1" t="s">
        <v>2413</v>
      </c>
      <c r="R1464" s="1">
        <v>32216</v>
      </c>
      <c r="S1464" s="2">
        <v>42180</v>
      </c>
      <c r="T1464" s="2">
        <v>42186</v>
      </c>
      <c r="U1464" s="1">
        <v>0.25800000000000001</v>
      </c>
      <c r="V1464" s="1">
        <v>22</v>
      </c>
      <c r="W1464" s="45">
        <v>1358.02</v>
      </c>
      <c r="X1464" s="1">
        <v>90821</v>
      </c>
      <c r="Y1464" s="1">
        <f>DataSheet!$E1887-DataSheet!$D1887</f>
        <v>4.8900000000000006</v>
      </c>
      <c r="Z1464" s="1" t="str">
        <f>_xlfn.IFS(DataSheet!$O1887="Central","Chris",DataSheet!$O1887="East","Erin",DataSheet!$O1887="South","Sam",DataSheet!$O1887="West","William")</f>
        <v>William</v>
      </c>
    </row>
    <row r="1465" spans="1:26" ht="15" x14ac:dyDescent="0.25">
      <c r="A1465" s="1">
        <v>3176</v>
      </c>
      <c r="B1465" s="1" t="s">
        <v>2411</v>
      </c>
      <c r="C1465" s="1" t="s">
        <v>49</v>
      </c>
      <c r="D1465" s="1">
        <v>0.03</v>
      </c>
      <c r="E1465" s="1">
        <v>15.57</v>
      </c>
      <c r="F1465" s="1">
        <v>1.39</v>
      </c>
      <c r="G1465" s="1" t="s">
        <v>40</v>
      </c>
      <c r="H1465" s="1" t="s">
        <v>41</v>
      </c>
      <c r="I1465" s="1" t="s">
        <v>50</v>
      </c>
      <c r="J1465" s="1" t="s">
        <v>347</v>
      </c>
      <c r="K1465" s="1" t="s">
        <v>75</v>
      </c>
      <c r="L1465" s="1" t="s">
        <v>2342</v>
      </c>
      <c r="M1465" s="1">
        <v>0.38</v>
      </c>
      <c r="N1465" s="1" t="s">
        <v>34</v>
      </c>
      <c r="O1465" s="1" t="s">
        <v>35</v>
      </c>
      <c r="P1465" s="1" t="s">
        <v>125</v>
      </c>
      <c r="Q1465" s="1" t="s">
        <v>2413</v>
      </c>
      <c r="R1465" s="1">
        <v>32216</v>
      </c>
      <c r="S1465" s="2">
        <v>42180</v>
      </c>
      <c r="T1465" s="2">
        <v>42186</v>
      </c>
      <c r="U1465" s="1">
        <v>63.222000000000001</v>
      </c>
      <c r="V1465" s="1">
        <v>22</v>
      </c>
      <c r="W1465" s="45">
        <v>358.84</v>
      </c>
      <c r="X1465" s="1">
        <v>90821</v>
      </c>
      <c r="Y1465" s="1">
        <f>DataSheet!$E1888-DataSheet!$D1888</f>
        <v>6.45</v>
      </c>
      <c r="Z1465" s="1" t="str">
        <f>_xlfn.IFS(DataSheet!$O1888="Central","Chris",DataSheet!$O1888="East","Erin",DataSheet!$O1888="South","Sam",DataSheet!$O1888="West","William")</f>
        <v>William</v>
      </c>
    </row>
    <row r="1466" spans="1:26" ht="15" x14ac:dyDescent="0.25">
      <c r="A1466" s="1">
        <v>2062</v>
      </c>
      <c r="B1466" s="1" t="s">
        <v>868</v>
      </c>
      <c r="C1466" s="1" t="s">
        <v>49</v>
      </c>
      <c r="D1466" s="1">
        <v>0.04</v>
      </c>
      <c r="E1466" s="1">
        <v>291.73</v>
      </c>
      <c r="F1466" s="1">
        <v>48.8</v>
      </c>
      <c r="G1466" s="1" t="s">
        <v>28</v>
      </c>
      <c r="H1466" s="1" t="s">
        <v>96</v>
      </c>
      <c r="I1466" s="1" t="s">
        <v>30</v>
      </c>
      <c r="J1466" s="1" t="s">
        <v>111</v>
      </c>
      <c r="K1466" s="1" t="s">
        <v>59</v>
      </c>
      <c r="L1466" s="1" t="s">
        <v>112</v>
      </c>
      <c r="M1466" s="1">
        <v>0.56000000000000005</v>
      </c>
      <c r="N1466" s="1" t="s">
        <v>34</v>
      </c>
      <c r="O1466" s="1" t="s">
        <v>35</v>
      </c>
      <c r="P1466" s="1" t="s">
        <v>244</v>
      </c>
      <c r="Q1466" s="1" t="s">
        <v>870</v>
      </c>
      <c r="R1466" s="1">
        <v>23111</v>
      </c>
      <c r="S1466" s="2">
        <v>42181</v>
      </c>
      <c r="T1466" s="2">
        <v>42185</v>
      </c>
      <c r="U1466" s="1">
        <v>-115.90389999999999</v>
      </c>
      <c r="V1466" s="1">
        <v>22</v>
      </c>
      <c r="W1466" s="45">
        <v>6676.61</v>
      </c>
      <c r="X1466" s="1">
        <v>87148</v>
      </c>
      <c r="Y1466" s="1">
        <f>DataSheet!$E1897-DataSheet!$D1897</f>
        <v>105.25</v>
      </c>
      <c r="Z1466" s="1" t="str">
        <f>_xlfn.IFS(DataSheet!$O1897="Central","Chris",DataSheet!$O1897="East","Erin",DataSheet!$O1897="South","Sam",DataSheet!$O1897="West","William")</f>
        <v>William</v>
      </c>
    </row>
    <row r="1467" spans="1:26" ht="15" x14ac:dyDescent="0.25">
      <c r="A1467" s="1">
        <v>3226</v>
      </c>
      <c r="B1467" s="1" t="s">
        <v>503</v>
      </c>
      <c r="C1467" s="1" t="s">
        <v>118</v>
      </c>
      <c r="D1467" s="1">
        <v>0.06</v>
      </c>
      <c r="E1467" s="1">
        <v>22.24</v>
      </c>
      <c r="F1467" s="1">
        <v>1.99</v>
      </c>
      <c r="G1467" s="1" t="s">
        <v>40</v>
      </c>
      <c r="H1467" s="1" t="s">
        <v>29</v>
      </c>
      <c r="I1467" s="1" t="s">
        <v>42</v>
      </c>
      <c r="J1467" s="1" t="s">
        <v>43</v>
      </c>
      <c r="K1467" s="1" t="s">
        <v>44</v>
      </c>
      <c r="L1467" s="1" t="s">
        <v>2995</v>
      </c>
      <c r="M1467" s="1">
        <v>0.43</v>
      </c>
      <c r="N1467" s="1" t="s">
        <v>34</v>
      </c>
      <c r="O1467" s="1" t="s">
        <v>35</v>
      </c>
      <c r="P1467" s="1" t="s">
        <v>402</v>
      </c>
      <c r="Q1467" s="1" t="s">
        <v>505</v>
      </c>
      <c r="R1467" s="1">
        <v>37075</v>
      </c>
      <c r="S1467" s="2">
        <v>42183</v>
      </c>
      <c r="T1467" s="2">
        <v>42185</v>
      </c>
      <c r="U1467" s="1">
        <v>95.388000000000005</v>
      </c>
      <c r="V1467" s="1">
        <v>12</v>
      </c>
      <c r="W1467" s="45">
        <v>255.88</v>
      </c>
      <c r="X1467" s="1">
        <v>86509</v>
      </c>
      <c r="Y1467" s="1">
        <f>DataSheet!$E1914-DataSheet!$D1914</f>
        <v>40.889999999999993</v>
      </c>
      <c r="Z1467" s="1" t="str">
        <f>_xlfn.IFS(DataSheet!$O1914="Central","Chris",DataSheet!$O1914="East","Erin",DataSheet!$O1914="South","Sam",DataSheet!$O1914="West","William")</f>
        <v>William</v>
      </c>
    </row>
    <row r="1468" spans="1:26" ht="15" x14ac:dyDescent="0.25">
      <c r="A1468" s="1">
        <v>1502</v>
      </c>
      <c r="B1468" s="1" t="s">
        <v>2439</v>
      </c>
      <c r="C1468" s="1" t="s">
        <v>49</v>
      </c>
      <c r="D1468" s="1">
        <v>0.08</v>
      </c>
      <c r="E1468" s="1">
        <v>5.84</v>
      </c>
      <c r="F1468" s="1">
        <v>1</v>
      </c>
      <c r="G1468" s="1" t="s">
        <v>89</v>
      </c>
      <c r="H1468" s="1" t="s">
        <v>29</v>
      </c>
      <c r="I1468" s="1" t="s">
        <v>50</v>
      </c>
      <c r="J1468" s="1" t="s">
        <v>51</v>
      </c>
      <c r="K1468" s="1" t="s">
        <v>52</v>
      </c>
      <c r="L1468" s="1" t="s">
        <v>2997</v>
      </c>
      <c r="M1468" s="1">
        <v>0.38</v>
      </c>
      <c r="N1468" s="1" t="s">
        <v>34</v>
      </c>
      <c r="O1468" s="1" t="s">
        <v>35</v>
      </c>
      <c r="P1468" s="1" t="s">
        <v>125</v>
      </c>
      <c r="Q1468" s="1" t="s">
        <v>2440</v>
      </c>
      <c r="R1468" s="1">
        <v>33065</v>
      </c>
      <c r="S1468" s="2">
        <v>42184</v>
      </c>
      <c r="T1468" s="2">
        <v>42188</v>
      </c>
      <c r="U1468" s="1">
        <v>731.92200000000003</v>
      </c>
      <c r="V1468" s="1">
        <v>11</v>
      </c>
      <c r="W1468" s="45">
        <v>61.39</v>
      </c>
      <c r="X1468" s="1">
        <v>89194</v>
      </c>
      <c r="Y1468" s="1">
        <f>DataSheet!$E1919-DataSheet!$D1919</f>
        <v>7.9899999999999993</v>
      </c>
      <c r="Z1468" s="1" t="str">
        <f>_xlfn.IFS(DataSheet!$O1919="Central","Chris",DataSheet!$O1919="East","Erin",DataSheet!$O1919="South","Sam",DataSheet!$O1919="West","William")</f>
        <v>William</v>
      </c>
    </row>
    <row r="1469" spans="1:26" ht="15" x14ac:dyDescent="0.25">
      <c r="A1469" s="1">
        <v>1502</v>
      </c>
      <c r="B1469" s="1" t="s">
        <v>2439</v>
      </c>
      <c r="C1469" s="1" t="s">
        <v>49</v>
      </c>
      <c r="D1469" s="1">
        <v>0</v>
      </c>
      <c r="E1469" s="1">
        <v>205.99</v>
      </c>
      <c r="F1469" s="1">
        <v>8.99</v>
      </c>
      <c r="G1469" s="1" t="s">
        <v>40</v>
      </c>
      <c r="H1469" s="1" t="s">
        <v>29</v>
      </c>
      <c r="I1469" s="1" t="s">
        <v>42</v>
      </c>
      <c r="J1469" s="1" t="s">
        <v>137</v>
      </c>
      <c r="K1469" s="1" t="s">
        <v>75</v>
      </c>
      <c r="L1469" s="1" t="s">
        <v>1034</v>
      </c>
      <c r="M1469" s="1">
        <v>0.6</v>
      </c>
      <c r="N1469" s="1" t="s">
        <v>34</v>
      </c>
      <c r="O1469" s="1" t="s">
        <v>35</v>
      </c>
      <c r="P1469" s="1" t="s">
        <v>125</v>
      </c>
      <c r="Q1469" s="1" t="s">
        <v>2440</v>
      </c>
      <c r="R1469" s="1">
        <v>33065</v>
      </c>
      <c r="S1469" s="2">
        <v>42184</v>
      </c>
      <c r="T1469" s="2">
        <v>42187</v>
      </c>
      <c r="U1469" s="1">
        <v>186.55799999999999</v>
      </c>
      <c r="V1469" s="1">
        <v>13</v>
      </c>
      <c r="W1469" s="45">
        <v>2435.52</v>
      </c>
      <c r="X1469" s="1">
        <v>89194</v>
      </c>
      <c r="Y1469" s="1">
        <f>DataSheet!$E1920-DataSheet!$D1920</f>
        <v>150.95999999999998</v>
      </c>
      <c r="Z1469" s="1" t="str">
        <f>_xlfn.IFS(DataSheet!$O1920="Central","Chris",DataSheet!$O1920="East","Erin",DataSheet!$O1920="South","Sam",DataSheet!$O1920="West","William")</f>
        <v>William</v>
      </c>
    </row>
    <row r="1470" spans="1:26" ht="15" x14ac:dyDescent="0.25">
      <c r="A1470" s="1">
        <v>2882</v>
      </c>
      <c r="B1470" s="1" t="s">
        <v>673</v>
      </c>
      <c r="C1470" s="1" t="s">
        <v>49</v>
      </c>
      <c r="D1470" s="1">
        <v>0.05</v>
      </c>
      <c r="E1470" s="1">
        <v>63.94</v>
      </c>
      <c r="F1470" s="1">
        <v>14.48</v>
      </c>
      <c r="G1470" s="1" t="s">
        <v>89</v>
      </c>
      <c r="H1470" s="1" t="s">
        <v>41</v>
      </c>
      <c r="I1470" s="1" t="s">
        <v>30</v>
      </c>
      <c r="J1470" s="1" t="s">
        <v>128</v>
      </c>
      <c r="K1470" s="1" t="s">
        <v>75</v>
      </c>
      <c r="L1470" s="1" t="s">
        <v>1996</v>
      </c>
      <c r="M1470" s="1">
        <v>0.46</v>
      </c>
      <c r="N1470" s="1" t="s">
        <v>34</v>
      </c>
      <c r="O1470" s="1" t="s">
        <v>35</v>
      </c>
      <c r="P1470" s="1" t="s">
        <v>99</v>
      </c>
      <c r="Q1470" s="1" t="s">
        <v>675</v>
      </c>
      <c r="R1470" s="1">
        <v>28206</v>
      </c>
      <c r="S1470" s="2">
        <v>42185</v>
      </c>
      <c r="T1470" s="2">
        <v>42192</v>
      </c>
      <c r="U1470" s="1">
        <v>270.87430000000001</v>
      </c>
      <c r="V1470" s="1">
        <v>21</v>
      </c>
      <c r="W1470" s="45">
        <v>1336.35</v>
      </c>
      <c r="X1470" s="1">
        <v>40224</v>
      </c>
      <c r="Y1470" s="1">
        <f>DataSheet!$E1933-DataSheet!$D1933</f>
        <v>9.6100000000000012</v>
      </c>
      <c r="Z1470" s="1" t="str">
        <f>_xlfn.IFS(DataSheet!$O1933="Central","Chris",DataSheet!$O1933="East","Erin",DataSheet!$O1933="South","Sam",DataSheet!$O1933="West","William")</f>
        <v>William</v>
      </c>
    </row>
    <row r="1471" spans="1:26" ht="15" x14ac:dyDescent="0.25">
      <c r="A1471" s="1">
        <v>1384</v>
      </c>
      <c r="B1471" s="1" t="s">
        <v>2793</v>
      </c>
      <c r="C1471" s="1" t="s">
        <v>72</v>
      </c>
      <c r="D1471" s="1">
        <v>7.0000000000000007E-2</v>
      </c>
      <c r="E1471" s="1">
        <v>11.29</v>
      </c>
      <c r="F1471" s="1">
        <v>5.03</v>
      </c>
      <c r="G1471" s="1" t="s">
        <v>40</v>
      </c>
      <c r="H1471" s="1" t="s">
        <v>41</v>
      </c>
      <c r="I1471" s="1" t="s">
        <v>50</v>
      </c>
      <c r="J1471" s="1" t="s">
        <v>80</v>
      </c>
      <c r="K1471" s="1" t="s">
        <v>75</v>
      </c>
      <c r="L1471" s="1" t="s">
        <v>1262</v>
      </c>
      <c r="M1471" s="1">
        <v>0.59</v>
      </c>
      <c r="N1471" s="1" t="s">
        <v>34</v>
      </c>
      <c r="O1471" s="1" t="s">
        <v>35</v>
      </c>
      <c r="P1471" s="1" t="s">
        <v>244</v>
      </c>
      <c r="Q1471" s="1" t="s">
        <v>2734</v>
      </c>
      <c r="R1471" s="1">
        <v>22304</v>
      </c>
      <c r="S1471" s="2">
        <v>42185</v>
      </c>
      <c r="T1471" s="2">
        <v>42187</v>
      </c>
      <c r="U1471" s="1">
        <v>-163.03</v>
      </c>
      <c r="V1471" s="1">
        <v>11</v>
      </c>
      <c r="W1471" s="45">
        <v>123.18</v>
      </c>
      <c r="X1471" s="1">
        <v>89407</v>
      </c>
      <c r="Y1471" s="1">
        <f>DataSheet!$E1935-DataSheet!$D1935</f>
        <v>3.5900000000000003</v>
      </c>
      <c r="Z1471" s="1" t="str">
        <f>_xlfn.IFS(DataSheet!$O1935="Central","Chris",DataSheet!$O1935="East","Erin",DataSheet!$O1935="South","Sam",DataSheet!$O1935="West","William")</f>
        <v>William</v>
      </c>
    </row>
    <row r="1472" spans="1:26" ht="15" x14ac:dyDescent="0.25">
      <c r="A1472" s="1">
        <v>1425</v>
      </c>
      <c r="B1472" s="1" t="s">
        <v>57</v>
      </c>
      <c r="C1472" s="1" t="s">
        <v>49</v>
      </c>
      <c r="D1472" s="1">
        <v>0.04</v>
      </c>
      <c r="E1472" s="1">
        <v>2036.48</v>
      </c>
      <c r="F1472" s="1">
        <v>14.7</v>
      </c>
      <c r="G1472" s="1" t="s">
        <v>28</v>
      </c>
      <c r="H1472" s="1" t="s">
        <v>29</v>
      </c>
      <c r="I1472" s="1" t="s">
        <v>42</v>
      </c>
      <c r="J1472" s="1" t="s">
        <v>58</v>
      </c>
      <c r="K1472" s="1" t="s">
        <v>59</v>
      </c>
      <c r="L1472" s="1" t="s">
        <v>60</v>
      </c>
      <c r="M1472" s="1">
        <v>0.55000000000000004</v>
      </c>
      <c r="N1472" s="1" t="s">
        <v>34</v>
      </c>
      <c r="O1472" s="1" t="s">
        <v>61</v>
      </c>
      <c r="P1472" s="1" t="s">
        <v>62</v>
      </c>
      <c r="Q1472" s="1" t="s">
        <v>63</v>
      </c>
      <c r="R1472" s="1">
        <v>80525</v>
      </c>
      <c r="S1472" s="2">
        <v>42005</v>
      </c>
      <c r="T1472" s="2">
        <v>42010</v>
      </c>
      <c r="U1472" s="1">
        <v>-4793.0039999999999</v>
      </c>
      <c r="V1472" s="1">
        <v>1</v>
      </c>
      <c r="W1472" s="45">
        <v>2013.67</v>
      </c>
      <c r="X1472" s="1">
        <v>89450</v>
      </c>
      <c r="Y1472" s="1">
        <f>DataSheet!$E5-DataSheet!$D5</f>
        <v>270.88000000000005</v>
      </c>
      <c r="Z1472" s="1" t="str">
        <f>_xlfn.IFS(DataSheet!$O5="Central","Chris",DataSheet!$O5="East","Erin",DataSheet!$O5="South","Sam",DataSheet!$O5="West","William")</f>
        <v>Chris</v>
      </c>
    </row>
    <row r="1473" spans="1:26" ht="15" x14ac:dyDescent="0.25">
      <c r="A1473" s="1">
        <v>3275</v>
      </c>
      <c r="B1473" s="1" t="s">
        <v>64</v>
      </c>
      <c r="C1473" s="1" t="s">
        <v>49</v>
      </c>
      <c r="D1473" s="1">
        <v>0.04</v>
      </c>
      <c r="E1473" s="1">
        <v>449.99</v>
      </c>
      <c r="F1473" s="1">
        <v>24.49</v>
      </c>
      <c r="G1473" s="1" t="s">
        <v>40</v>
      </c>
      <c r="H1473" s="1" t="s">
        <v>29</v>
      </c>
      <c r="I1473" s="1" t="s">
        <v>42</v>
      </c>
      <c r="J1473" s="1" t="s">
        <v>65</v>
      </c>
      <c r="K1473" s="1" t="s">
        <v>66</v>
      </c>
      <c r="L1473" s="1" t="s">
        <v>67</v>
      </c>
      <c r="M1473" s="1">
        <v>0.52</v>
      </c>
      <c r="N1473" s="1" t="s">
        <v>34</v>
      </c>
      <c r="O1473" s="1" t="s">
        <v>61</v>
      </c>
      <c r="P1473" s="1" t="s">
        <v>68</v>
      </c>
      <c r="Q1473" s="1" t="s">
        <v>69</v>
      </c>
      <c r="R1473" s="1">
        <v>98273</v>
      </c>
      <c r="S1473" s="2">
        <v>42005</v>
      </c>
      <c r="T1473" s="2">
        <v>42009</v>
      </c>
      <c r="U1473" s="1">
        <v>3576.8841000000002</v>
      </c>
      <c r="V1473" s="1">
        <v>12</v>
      </c>
      <c r="W1473" s="45">
        <v>5183.8900000000003</v>
      </c>
      <c r="X1473" s="1">
        <v>86234</v>
      </c>
      <c r="Y1473" s="1">
        <f>DataSheet!$E6-DataSheet!$D6</f>
        <v>5.25</v>
      </c>
      <c r="Z1473" s="1" t="str">
        <f>_xlfn.IFS(DataSheet!$O6="Central","Chris",DataSheet!$O6="East","Erin",DataSheet!$O6="South","Sam",DataSheet!$O6="West","William")</f>
        <v>Chris</v>
      </c>
    </row>
    <row r="1474" spans="1:26" ht="15" x14ac:dyDescent="0.25">
      <c r="A1474" s="1">
        <v>3275</v>
      </c>
      <c r="B1474" s="1" t="s">
        <v>64</v>
      </c>
      <c r="C1474" s="1" t="s">
        <v>49</v>
      </c>
      <c r="D1474" s="1">
        <v>0.01</v>
      </c>
      <c r="E1474" s="1">
        <v>5.84</v>
      </c>
      <c r="F1474" s="1">
        <v>1.2</v>
      </c>
      <c r="G1474" s="1" t="s">
        <v>40</v>
      </c>
      <c r="H1474" s="1" t="s">
        <v>29</v>
      </c>
      <c r="I1474" s="1" t="s">
        <v>50</v>
      </c>
      <c r="J1474" s="1" t="s">
        <v>51</v>
      </c>
      <c r="K1474" s="1" t="s">
        <v>52</v>
      </c>
      <c r="L1474" s="1" t="s">
        <v>70</v>
      </c>
      <c r="M1474" s="1">
        <v>0.55000000000000004</v>
      </c>
      <c r="N1474" s="1" t="s">
        <v>34</v>
      </c>
      <c r="O1474" s="1" t="s">
        <v>61</v>
      </c>
      <c r="P1474" s="1" t="s">
        <v>68</v>
      </c>
      <c r="Q1474" s="1" t="s">
        <v>69</v>
      </c>
      <c r="R1474" s="1">
        <v>98273</v>
      </c>
      <c r="S1474" s="2">
        <v>42005</v>
      </c>
      <c r="T1474" s="2">
        <v>42014</v>
      </c>
      <c r="U1474" s="1">
        <v>20.38</v>
      </c>
      <c r="V1474" s="1">
        <v>6</v>
      </c>
      <c r="W1474" s="45">
        <v>36.090000000000003</v>
      </c>
      <c r="X1474" s="1">
        <v>86234</v>
      </c>
      <c r="Y1474" s="1">
        <f>DataSheet!$E7-DataSheet!$D7</f>
        <v>110.97999999999999</v>
      </c>
      <c r="Z1474" s="1" t="str">
        <f>_xlfn.IFS(DataSheet!$O7="Central","Chris",DataSheet!$O7="East","Erin",DataSheet!$O7="South","Sam",DataSheet!$O7="West","William")</f>
        <v>Chris</v>
      </c>
    </row>
    <row r="1475" spans="1:26" ht="15" x14ac:dyDescent="0.25">
      <c r="A1475" s="1">
        <v>1155</v>
      </c>
      <c r="B1475" s="1" t="s">
        <v>88</v>
      </c>
      <c r="C1475" s="1" t="s">
        <v>27</v>
      </c>
      <c r="D1475" s="1">
        <v>0.09</v>
      </c>
      <c r="E1475" s="1">
        <v>9.11</v>
      </c>
      <c r="F1475" s="1">
        <v>2.15</v>
      </c>
      <c r="G1475" s="1" t="s">
        <v>89</v>
      </c>
      <c r="H1475" s="1" t="s">
        <v>41</v>
      </c>
      <c r="I1475" s="1" t="s">
        <v>50</v>
      </c>
      <c r="J1475" s="1" t="s">
        <v>90</v>
      </c>
      <c r="K1475" s="1" t="s">
        <v>52</v>
      </c>
      <c r="L1475" s="1" t="s">
        <v>91</v>
      </c>
      <c r="M1475" s="1">
        <v>0.4</v>
      </c>
      <c r="N1475" s="1" t="s">
        <v>34</v>
      </c>
      <c r="O1475" s="1" t="s">
        <v>61</v>
      </c>
      <c r="P1475" s="1" t="s">
        <v>92</v>
      </c>
      <c r="Q1475" s="1" t="s">
        <v>93</v>
      </c>
      <c r="R1475" s="1">
        <v>90640</v>
      </c>
      <c r="S1475" s="2">
        <v>42006</v>
      </c>
      <c r="T1475" s="2">
        <v>42008</v>
      </c>
      <c r="U1475" s="1">
        <v>20.299600000000002</v>
      </c>
      <c r="V1475" s="1">
        <v>4</v>
      </c>
      <c r="W1475" s="45">
        <v>34.409999999999997</v>
      </c>
      <c r="X1475" s="1">
        <v>90853</v>
      </c>
      <c r="Y1475" s="1">
        <f>DataSheet!$E11-DataSheet!$D11</f>
        <v>399.95000000000005</v>
      </c>
      <c r="Z1475" s="1" t="str">
        <f>_xlfn.IFS(DataSheet!$O11="Central","Chris",DataSheet!$O11="East","Erin",DataSheet!$O11="South","Sam",DataSheet!$O11="West","William")</f>
        <v>Chris</v>
      </c>
    </row>
    <row r="1476" spans="1:26" ht="15" x14ac:dyDescent="0.25">
      <c r="A1476" s="1">
        <v>1155</v>
      </c>
      <c r="B1476" s="1" t="s">
        <v>88</v>
      </c>
      <c r="C1476" s="1" t="s">
        <v>27</v>
      </c>
      <c r="D1476" s="1">
        <v>0.08</v>
      </c>
      <c r="E1476" s="1">
        <v>15.04</v>
      </c>
      <c r="F1476" s="1">
        <v>1.97</v>
      </c>
      <c r="G1476" s="1" t="s">
        <v>40</v>
      </c>
      <c r="H1476" s="1" t="s">
        <v>41</v>
      </c>
      <c r="I1476" s="1" t="s">
        <v>50</v>
      </c>
      <c r="J1476" s="1" t="s">
        <v>90</v>
      </c>
      <c r="K1476" s="1" t="s">
        <v>52</v>
      </c>
      <c r="L1476" s="1" t="s">
        <v>94</v>
      </c>
      <c r="M1476" s="1">
        <v>0.39</v>
      </c>
      <c r="N1476" s="1" t="s">
        <v>34</v>
      </c>
      <c r="O1476" s="1" t="s">
        <v>61</v>
      </c>
      <c r="P1476" s="1" t="s">
        <v>92</v>
      </c>
      <c r="Q1476" s="1" t="s">
        <v>93</v>
      </c>
      <c r="R1476" s="1">
        <v>90640</v>
      </c>
      <c r="S1476" s="2">
        <v>42006</v>
      </c>
      <c r="T1476" s="2">
        <v>42006</v>
      </c>
      <c r="U1476" s="1">
        <v>108.5163</v>
      </c>
      <c r="V1476" s="1">
        <v>11</v>
      </c>
      <c r="W1476" s="45">
        <v>157.27000000000001</v>
      </c>
      <c r="X1476" s="1">
        <v>90853</v>
      </c>
      <c r="Y1476" s="1">
        <f>DataSheet!$E12-DataSheet!$D12</f>
        <v>3.33</v>
      </c>
      <c r="Z1476" s="1" t="str">
        <f>_xlfn.IFS(DataSheet!$O12="Central","Chris",DataSheet!$O12="East","Erin",DataSheet!$O12="South","Sam",DataSheet!$O12="West","William")</f>
        <v>Chris</v>
      </c>
    </row>
    <row r="1477" spans="1:26" ht="15" x14ac:dyDescent="0.25">
      <c r="A1477" s="1">
        <v>949</v>
      </c>
      <c r="B1477" s="1" t="s">
        <v>101</v>
      </c>
      <c r="C1477" s="1" t="s">
        <v>27</v>
      </c>
      <c r="D1477" s="1">
        <v>0.06</v>
      </c>
      <c r="E1477" s="1">
        <v>40.98</v>
      </c>
      <c r="F1477" s="1">
        <v>2.99</v>
      </c>
      <c r="G1477" s="1" t="s">
        <v>40</v>
      </c>
      <c r="H1477" s="1" t="s">
        <v>41</v>
      </c>
      <c r="I1477" s="1" t="s">
        <v>50</v>
      </c>
      <c r="J1477" s="1" t="s">
        <v>74</v>
      </c>
      <c r="K1477" s="1" t="s">
        <v>75</v>
      </c>
      <c r="L1477" s="1" t="s">
        <v>85</v>
      </c>
      <c r="M1477" s="1">
        <v>0.36</v>
      </c>
      <c r="N1477" s="1" t="s">
        <v>34</v>
      </c>
      <c r="O1477" s="1" t="s">
        <v>61</v>
      </c>
      <c r="P1477" s="1" t="s">
        <v>92</v>
      </c>
      <c r="Q1477" s="1" t="s">
        <v>102</v>
      </c>
      <c r="R1477" s="1">
        <v>90049</v>
      </c>
      <c r="S1477" s="2">
        <v>42006</v>
      </c>
      <c r="T1477" s="2">
        <v>42008</v>
      </c>
      <c r="U1477" s="1">
        <v>-19.0992</v>
      </c>
      <c r="V1477" s="1">
        <v>3</v>
      </c>
      <c r="W1477" s="45">
        <v>124.81</v>
      </c>
      <c r="X1477" s="1">
        <v>9285</v>
      </c>
      <c r="Y1477" s="1">
        <f>DataSheet!$E14-DataSheet!$D14</f>
        <v>350.92</v>
      </c>
      <c r="Z1477" s="1" t="str">
        <f>_xlfn.IFS(DataSheet!$O14="Central","Chris",DataSheet!$O14="East","Erin",DataSheet!$O14="South","Sam",DataSheet!$O14="West","William")</f>
        <v>Chris</v>
      </c>
    </row>
    <row r="1478" spans="1:26" ht="15" x14ac:dyDescent="0.25">
      <c r="A1478" s="1">
        <v>67</v>
      </c>
      <c r="B1478" s="1" t="s">
        <v>107</v>
      </c>
      <c r="C1478" s="1" t="s">
        <v>49</v>
      </c>
      <c r="D1478" s="1">
        <v>0.05</v>
      </c>
      <c r="E1478" s="1">
        <v>155.06</v>
      </c>
      <c r="F1478" s="1">
        <v>7.07</v>
      </c>
      <c r="G1478" s="1" t="s">
        <v>40</v>
      </c>
      <c r="H1478" s="1" t="s">
        <v>96</v>
      </c>
      <c r="I1478" s="1" t="s">
        <v>50</v>
      </c>
      <c r="J1478" s="1" t="s">
        <v>80</v>
      </c>
      <c r="K1478" s="1" t="s">
        <v>75</v>
      </c>
      <c r="L1478" s="1" t="s">
        <v>108</v>
      </c>
      <c r="M1478" s="1">
        <v>0.59</v>
      </c>
      <c r="N1478" s="1" t="s">
        <v>34</v>
      </c>
      <c r="O1478" s="1" t="s">
        <v>61</v>
      </c>
      <c r="P1478" s="1" t="s">
        <v>92</v>
      </c>
      <c r="Q1478" s="1" t="s">
        <v>109</v>
      </c>
      <c r="R1478" s="1">
        <v>94559</v>
      </c>
      <c r="S1478" s="2">
        <v>42006</v>
      </c>
      <c r="T1478" s="2">
        <v>42013</v>
      </c>
      <c r="U1478" s="1">
        <v>845.66399999999999</v>
      </c>
      <c r="V1478" s="1">
        <v>8</v>
      </c>
      <c r="W1478" s="45">
        <v>1225.5999999999999</v>
      </c>
      <c r="X1478" s="1">
        <v>87946</v>
      </c>
      <c r="Y1478" s="1">
        <f>DataSheet!$E16-DataSheet!$D16</f>
        <v>363.2</v>
      </c>
      <c r="Z1478" s="1" t="str">
        <f>_xlfn.IFS(DataSheet!$O16="Central","Chris",DataSheet!$O16="East","Erin",DataSheet!$O16="South","Sam",DataSheet!$O16="West","William")</f>
        <v>Chris</v>
      </c>
    </row>
    <row r="1479" spans="1:26" ht="15" x14ac:dyDescent="0.25">
      <c r="A1479" s="1">
        <v>164</v>
      </c>
      <c r="B1479" s="1" t="s">
        <v>117</v>
      </c>
      <c r="C1479" s="1" t="s">
        <v>118</v>
      </c>
      <c r="D1479" s="1">
        <v>0.05</v>
      </c>
      <c r="E1479" s="1">
        <v>100.98</v>
      </c>
      <c r="F1479" s="1">
        <v>35.840000000000003</v>
      </c>
      <c r="G1479" s="1" t="s">
        <v>28</v>
      </c>
      <c r="H1479" s="1" t="s">
        <v>73</v>
      </c>
      <c r="I1479" s="1" t="s">
        <v>30</v>
      </c>
      <c r="J1479" s="1" t="s">
        <v>119</v>
      </c>
      <c r="K1479" s="1" t="s">
        <v>32</v>
      </c>
      <c r="L1479" s="1" t="s">
        <v>120</v>
      </c>
      <c r="M1479" s="1">
        <v>0.62</v>
      </c>
      <c r="N1479" s="1" t="s">
        <v>34</v>
      </c>
      <c r="O1479" s="1" t="s">
        <v>61</v>
      </c>
      <c r="P1479" s="1" t="s">
        <v>68</v>
      </c>
      <c r="Q1479" s="1" t="s">
        <v>121</v>
      </c>
      <c r="R1479" s="1">
        <v>99352</v>
      </c>
      <c r="S1479" s="2">
        <v>42006</v>
      </c>
      <c r="T1479" s="2">
        <v>42008</v>
      </c>
      <c r="U1479" s="1">
        <v>-111.4</v>
      </c>
      <c r="V1479" s="1">
        <v>7</v>
      </c>
      <c r="W1479" s="45">
        <v>715.55</v>
      </c>
      <c r="X1479" s="1">
        <v>89961</v>
      </c>
      <c r="Y1479" s="1">
        <f>DataSheet!$E20-DataSheet!$D20</f>
        <v>209.82</v>
      </c>
      <c r="Z1479" s="1" t="str">
        <f>_xlfn.IFS(DataSheet!$O20="Central","Chris",DataSheet!$O20="East","Erin",DataSheet!$O20="South","Sam",DataSheet!$O20="West","William")</f>
        <v>Chris</v>
      </c>
    </row>
    <row r="1480" spans="1:26" ht="15" x14ac:dyDescent="0.25">
      <c r="A1480" s="1">
        <v>164</v>
      </c>
      <c r="B1480" s="1" t="s">
        <v>117</v>
      </c>
      <c r="C1480" s="1" t="s">
        <v>118</v>
      </c>
      <c r="D1480" s="1">
        <v>0.02</v>
      </c>
      <c r="E1480" s="1">
        <v>4.9800000000000004</v>
      </c>
      <c r="F1480" s="1">
        <v>5.49</v>
      </c>
      <c r="G1480" s="1" t="s">
        <v>40</v>
      </c>
      <c r="H1480" s="1" t="s">
        <v>73</v>
      </c>
      <c r="I1480" s="1" t="s">
        <v>50</v>
      </c>
      <c r="J1480" s="1" t="s">
        <v>90</v>
      </c>
      <c r="K1480" s="1" t="s">
        <v>75</v>
      </c>
      <c r="L1480" s="1" t="s">
        <v>122</v>
      </c>
      <c r="M1480" s="1">
        <v>0.38</v>
      </c>
      <c r="N1480" s="1" t="s">
        <v>34</v>
      </c>
      <c r="O1480" s="1" t="s">
        <v>61</v>
      </c>
      <c r="P1480" s="1" t="s">
        <v>68</v>
      </c>
      <c r="Q1480" s="1" t="s">
        <v>121</v>
      </c>
      <c r="R1480" s="1">
        <v>99352</v>
      </c>
      <c r="S1480" s="2">
        <v>42006</v>
      </c>
      <c r="T1480" s="2">
        <v>42007</v>
      </c>
      <c r="U1480" s="1">
        <v>-77.03</v>
      </c>
      <c r="V1480" s="1">
        <v>9</v>
      </c>
      <c r="W1480" s="45">
        <v>45.63</v>
      </c>
      <c r="X1480" s="1">
        <v>89961</v>
      </c>
      <c r="Y1480" s="1">
        <f>DataSheet!$E21-DataSheet!$D21</f>
        <v>145.44999999999999</v>
      </c>
      <c r="Z1480" s="1" t="str">
        <f>_xlfn.IFS(DataSheet!$O21="Central","Chris",DataSheet!$O21="East","Erin",DataSheet!$O21="South","Sam",DataSheet!$O21="West","William")</f>
        <v>Chris</v>
      </c>
    </row>
    <row r="1481" spans="1:26" ht="15" x14ac:dyDescent="0.25">
      <c r="A1481" s="1">
        <v>114</v>
      </c>
      <c r="B1481" s="1" t="s">
        <v>139</v>
      </c>
      <c r="C1481" s="1" t="s">
        <v>39</v>
      </c>
      <c r="D1481" s="1">
        <v>0.03</v>
      </c>
      <c r="E1481" s="1">
        <v>4.26</v>
      </c>
      <c r="F1481" s="1">
        <v>1.2</v>
      </c>
      <c r="G1481" s="1" t="s">
        <v>40</v>
      </c>
      <c r="H1481" s="1" t="s">
        <v>73</v>
      </c>
      <c r="I1481" s="1" t="s">
        <v>50</v>
      </c>
      <c r="J1481" s="1" t="s">
        <v>51</v>
      </c>
      <c r="K1481" s="1" t="s">
        <v>52</v>
      </c>
      <c r="L1481" s="1" t="s">
        <v>140</v>
      </c>
      <c r="M1481" s="1">
        <v>0.44</v>
      </c>
      <c r="N1481" s="1" t="s">
        <v>34</v>
      </c>
      <c r="O1481" s="1" t="s">
        <v>61</v>
      </c>
      <c r="P1481" s="1" t="s">
        <v>141</v>
      </c>
      <c r="Q1481" s="1" t="s">
        <v>142</v>
      </c>
      <c r="R1481" s="1">
        <v>97035</v>
      </c>
      <c r="S1481" s="2">
        <v>42007</v>
      </c>
      <c r="T1481" s="2">
        <v>42008</v>
      </c>
      <c r="U1481" s="1">
        <v>18.658000000000001</v>
      </c>
      <c r="V1481" s="1">
        <v>7</v>
      </c>
      <c r="W1481" s="45">
        <v>29.5</v>
      </c>
      <c r="X1481" s="1">
        <v>89583</v>
      </c>
      <c r="Y1481" s="1">
        <f>DataSheet!$E27-DataSheet!$D27</f>
        <v>7.05</v>
      </c>
      <c r="Z1481" s="1" t="str">
        <f>_xlfn.IFS(DataSheet!$O27="Central","Chris",DataSheet!$O27="East","Erin",DataSheet!$O27="South","Sam",DataSheet!$O27="West","William")</f>
        <v>Chris</v>
      </c>
    </row>
    <row r="1482" spans="1:26" ht="15" x14ac:dyDescent="0.25">
      <c r="A1482" s="1">
        <v>117</v>
      </c>
      <c r="B1482" s="1" t="s">
        <v>143</v>
      </c>
      <c r="C1482" s="1" t="s">
        <v>39</v>
      </c>
      <c r="D1482" s="1">
        <v>0.03</v>
      </c>
      <c r="E1482" s="1">
        <v>4.26</v>
      </c>
      <c r="F1482" s="1">
        <v>1.2</v>
      </c>
      <c r="G1482" s="1" t="s">
        <v>40</v>
      </c>
      <c r="H1482" s="1" t="s">
        <v>73</v>
      </c>
      <c r="I1482" s="1" t="s">
        <v>50</v>
      </c>
      <c r="J1482" s="1" t="s">
        <v>51</v>
      </c>
      <c r="K1482" s="1" t="s">
        <v>52</v>
      </c>
      <c r="L1482" s="1" t="s">
        <v>140</v>
      </c>
      <c r="M1482" s="1">
        <v>0.44</v>
      </c>
      <c r="N1482" s="1" t="s">
        <v>34</v>
      </c>
      <c r="O1482" s="1" t="s">
        <v>61</v>
      </c>
      <c r="P1482" s="1" t="s">
        <v>68</v>
      </c>
      <c r="Q1482" s="1" t="s">
        <v>144</v>
      </c>
      <c r="R1482" s="1">
        <v>98103</v>
      </c>
      <c r="S1482" s="2">
        <v>42007</v>
      </c>
      <c r="T1482" s="2">
        <v>42008</v>
      </c>
      <c r="U1482" s="1">
        <v>9.82</v>
      </c>
      <c r="V1482" s="1">
        <v>29</v>
      </c>
      <c r="W1482" s="45">
        <v>122.23</v>
      </c>
      <c r="X1482" s="1">
        <v>7909</v>
      </c>
      <c r="Y1482" s="1">
        <f>DataSheet!$E28-DataSheet!$D28</f>
        <v>20.91</v>
      </c>
      <c r="Z1482" s="1" t="str">
        <f>_xlfn.IFS(DataSheet!$O28="Central","Chris",DataSheet!$O28="East","Erin",DataSheet!$O28="South","Sam",DataSheet!$O28="West","William")</f>
        <v>Chris</v>
      </c>
    </row>
    <row r="1483" spans="1:26" ht="15" x14ac:dyDescent="0.25">
      <c r="A1483" s="1">
        <v>1988</v>
      </c>
      <c r="B1483" s="1" t="s">
        <v>145</v>
      </c>
      <c r="C1483" s="1" t="s">
        <v>39</v>
      </c>
      <c r="D1483" s="1">
        <v>0.05</v>
      </c>
      <c r="E1483" s="1">
        <v>20.98</v>
      </c>
      <c r="F1483" s="1">
        <v>21.2</v>
      </c>
      <c r="G1483" s="1" t="s">
        <v>40</v>
      </c>
      <c r="H1483" s="1" t="s">
        <v>73</v>
      </c>
      <c r="I1483" s="1" t="s">
        <v>30</v>
      </c>
      <c r="J1483" s="1" t="s">
        <v>128</v>
      </c>
      <c r="K1483" s="1" t="s">
        <v>146</v>
      </c>
      <c r="L1483" s="1" t="s">
        <v>147</v>
      </c>
      <c r="M1483" s="1">
        <v>0.78</v>
      </c>
      <c r="N1483" s="1" t="s">
        <v>34</v>
      </c>
      <c r="O1483" s="1" t="s">
        <v>61</v>
      </c>
      <c r="P1483" s="1" t="s">
        <v>148</v>
      </c>
      <c r="Q1483" s="1" t="s">
        <v>149</v>
      </c>
      <c r="R1483" s="1">
        <v>84020</v>
      </c>
      <c r="S1483" s="2">
        <v>42007</v>
      </c>
      <c r="T1483" s="2">
        <v>42008</v>
      </c>
      <c r="U1483" s="1">
        <v>-181.102</v>
      </c>
      <c r="V1483" s="1">
        <v>3</v>
      </c>
      <c r="W1483" s="45">
        <v>65.69</v>
      </c>
      <c r="X1483" s="1">
        <v>89999</v>
      </c>
      <c r="Y1483" s="1">
        <f>DataSheet!$E29-DataSheet!$D29</f>
        <v>39.010000000000005</v>
      </c>
      <c r="Z1483" s="1" t="str">
        <f>_xlfn.IFS(DataSheet!$O29="Central","Chris",DataSheet!$O29="East","Erin",DataSheet!$O29="South","Sam",DataSheet!$O29="West","William")</f>
        <v>Chris</v>
      </c>
    </row>
    <row r="1484" spans="1:26" ht="15" x14ac:dyDescent="0.25">
      <c r="A1484" s="1">
        <v>193</v>
      </c>
      <c r="B1484" s="1" t="s">
        <v>181</v>
      </c>
      <c r="C1484" s="1" t="s">
        <v>72</v>
      </c>
      <c r="D1484" s="1">
        <v>0</v>
      </c>
      <c r="E1484" s="1">
        <v>213.45</v>
      </c>
      <c r="F1484" s="1">
        <v>14.7</v>
      </c>
      <c r="G1484" s="1" t="s">
        <v>28</v>
      </c>
      <c r="H1484" s="1" t="s">
        <v>96</v>
      </c>
      <c r="I1484" s="1" t="s">
        <v>42</v>
      </c>
      <c r="J1484" s="1" t="s">
        <v>58</v>
      </c>
      <c r="K1484" s="1" t="s">
        <v>59</v>
      </c>
      <c r="L1484" s="1" t="s">
        <v>182</v>
      </c>
      <c r="M1484" s="1">
        <v>0.59</v>
      </c>
      <c r="N1484" s="1" t="s">
        <v>34</v>
      </c>
      <c r="O1484" s="1" t="s">
        <v>61</v>
      </c>
      <c r="P1484" s="1" t="s">
        <v>148</v>
      </c>
      <c r="Q1484" s="1" t="s">
        <v>183</v>
      </c>
      <c r="R1484" s="1">
        <v>84041</v>
      </c>
      <c r="S1484" s="2">
        <v>42007</v>
      </c>
      <c r="T1484" s="2">
        <v>42009</v>
      </c>
      <c r="U1484" s="1">
        <v>-560.81417999999996</v>
      </c>
      <c r="V1484" s="1">
        <v>1</v>
      </c>
      <c r="W1484" s="45">
        <v>224.12</v>
      </c>
      <c r="X1484" s="1">
        <v>90430</v>
      </c>
      <c r="Y1484" s="1">
        <f>DataSheet!$E43-DataSheet!$D43</f>
        <v>11.5</v>
      </c>
      <c r="Z1484" s="1" t="str">
        <f>_xlfn.IFS(DataSheet!$O43="Central","Chris",DataSheet!$O43="East","Erin",DataSheet!$O43="South","Sam",DataSheet!$O43="West","William")</f>
        <v>Chris</v>
      </c>
    </row>
    <row r="1485" spans="1:26" ht="15" x14ac:dyDescent="0.25">
      <c r="A1485" s="1">
        <v>451</v>
      </c>
      <c r="B1485" s="1" t="s">
        <v>221</v>
      </c>
      <c r="C1485" s="1" t="s">
        <v>49</v>
      </c>
      <c r="D1485" s="1">
        <v>0.01</v>
      </c>
      <c r="E1485" s="1">
        <v>8.8800000000000008</v>
      </c>
      <c r="F1485" s="1">
        <v>6.28</v>
      </c>
      <c r="G1485" s="1" t="s">
        <v>40</v>
      </c>
      <c r="H1485" s="1" t="s">
        <v>73</v>
      </c>
      <c r="I1485" s="1" t="s">
        <v>50</v>
      </c>
      <c r="J1485" s="1" t="s">
        <v>74</v>
      </c>
      <c r="K1485" s="1" t="s">
        <v>75</v>
      </c>
      <c r="L1485" s="1" t="s">
        <v>222</v>
      </c>
      <c r="M1485" s="1">
        <v>0.35</v>
      </c>
      <c r="N1485" s="1" t="s">
        <v>34</v>
      </c>
      <c r="O1485" s="1" t="s">
        <v>61</v>
      </c>
      <c r="P1485" s="1" t="s">
        <v>92</v>
      </c>
      <c r="Q1485" s="1" t="s">
        <v>223</v>
      </c>
      <c r="R1485" s="1">
        <v>94024</v>
      </c>
      <c r="S1485" s="2">
        <v>42009</v>
      </c>
      <c r="T1485" s="2">
        <v>42014</v>
      </c>
      <c r="U1485" s="1">
        <v>-15.456</v>
      </c>
      <c r="V1485" s="1">
        <v>2</v>
      </c>
      <c r="W1485" s="45">
        <v>19.86</v>
      </c>
      <c r="X1485" s="1">
        <v>86013</v>
      </c>
      <c r="Y1485" s="1">
        <f>DataSheet!$E59-DataSheet!$D59</f>
        <v>5.71</v>
      </c>
      <c r="Z1485" s="1" t="str">
        <f>_xlfn.IFS(DataSheet!$O59="Central","Chris",DataSheet!$O59="East","Erin",DataSheet!$O59="South","Sam",DataSheet!$O59="West","William")</f>
        <v>Chris</v>
      </c>
    </row>
    <row r="1486" spans="1:26" ht="15" x14ac:dyDescent="0.25">
      <c r="A1486" s="1">
        <v>451</v>
      </c>
      <c r="B1486" s="1" t="s">
        <v>221</v>
      </c>
      <c r="C1486" s="1" t="s">
        <v>49</v>
      </c>
      <c r="D1486" s="1">
        <v>0.06</v>
      </c>
      <c r="E1486" s="1">
        <v>2.88</v>
      </c>
      <c r="F1486" s="1">
        <v>0.99</v>
      </c>
      <c r="G1486" s="1" t="s">
        <v>40</v>
      </c>
      <c r="H1486" s="1" t="s">
        <v>73</v>
      </c>
      <c r="I1486" s="1" t="s">
        <v>50</v>
      </c>
      <c r="J1486" s="1" t="s">
        <v>154</v>
      </c>
      <c r="K1486" s="1" t="s">
        <v>75</v>
      </c>
      <c r="L1486" s="1" t="s">
        <v>224</v>
      </c>
      <c r="M1486" s="1">
        <v>0.36</v>
      </c>
      <c r="N1486" s="1" t="s">
        <v>34</v>
      </c>
      <c r="O1486" s="1" t="s">
        <v>61</v>
      </c>
      <c r="P1486" s="1" t="s">
        <v>92</v>
      </c>
      <c r="Q1486" s="1" t="s">
        <v>223</v>
      </c>
      <c r="R1486" s="1">
        <v>94024</v>
      </c>
      <c r="S1486" s="2">
        <v>42009</v>
      </c>
      <c r="T1486" s="2">
        <v>42018</v>
      </c>
      <c r="U1486" s="1">
        <v>16.049399999999999</v>
      </c>
      <c r="V1486" s="1">
        <v>8</v>
      </c>
      <c r="W1486" s="45">
        <v>23.26</v>
      </c>
      <c r="X1486" s="1">
        <v>86013</v>
      </c>
      <c r="Y1486" s="1">
        <f>DataSheet!$E60-DataSheet!$D60</f>
        <v>1.78</v>
      </c>
      <c r="Z1486" s="1" t="str">
        <f>_xlfn.IFS(DataSheet!$O60="Central","Chris",DataSheet!$O60="East","Erin",DataSheet!$O60="South","Sam",DataSheet!$O60="West","William")</f>
        <v>Chris</v>
      </c>
    </row>
    <row r="1487" spans="1:26" ht="15" x14ac:dyDescent="0.25">
      <c r="A1487" s="1">
        <v>1314</v>
      </c>
      <c r="B1487" s="1" t="s">
        <v>225</v>
      </c>
      <c r="C1487" s="1" t="s">
        <v>49</v>
      </c>
      <c r="D1487" s="1">
        <v>0.05</v>
      </c>
      <c r="E1487" s="1">
        <v>80.98</v>
      </c>
      <c r="F1487" s="1">
        <v>35</v>
      </c>
      <c r="G1487" s="1" t="s">
        <v>40</v>
      </c>
      <c r="H1487" s="1" t="s">
        <v>73</v>
      </c>
      <c r="I1487" s="1" t="s">
        <v>50</v>
      </c>
      <c r="J1487" s="1" t="s">
        <v>80</v>
      </c>
      <c r="K1487" s="1" t="s">
        <v>66</v>
      </c>
      <c r="L1487" s="1" t="s">
        <v>226</v>
      </c>
      <c r="M1487" s="1">
        <v>0.81</v>
      </c>
      <c r="N1487" s="1" t="s">
        <v>34</v>
      </c>
      <c r="O1487" s="1" t="s">
        <v>61</v>
      </c>
      <c r="P1487" s="1" t="s">
        <v>92</v>
      </c>
      <c r="Q1487" s="1" t="s">
        <v>102</v>
      </c>
      <c r="R1487" s="1">
        <v>90058</v>
      </c>
      <c r="S1487" s="2">
        <v>42009</v>
      </c>
      <c r="T1487" s="2">
        <v>42013</v>
      </c>
      <c r="U1487" s="1">
        <v>-746.44</v>
      </c>
      <c r="V1487" s="1">
        <v>34</v>
      </c>
      <c r="W1487" s="45">
        <v>2710.47</v>
      </c>
      <c r="X1487" s="1">
        <v>27013</v>
      </c>
      <c r="Y1487" s="1">
        <f>DataSheet!$E61-DataSheet!$D61</f>
        <v>12.97</v>
      </c>
      <c r="Z1487" s="1" t="str">
        <f>_xlfn.IFS(DataSheet!$O61="Central","Chris",DataSheet!$O61="East","Erin",DataSheet!$O61="South","Sam",DataSheet!$O61="West","William")</f>
        <v>Chris</v>
      </c>
    </row>
    <row r="1488" spans="1:26" ht="15" x14ac:dyDescent="0.25">
      <c r="A1488" s="1">
        <v>1314</v>
      </c>
      <c r="B1488" s="1" t="s">
        <v>225</v>
      </c>
      <c r="C1488" s="1" t="s">
        <v>49</v>
      </c>
      <c r="D1488" s="1">
        <v>0.05</v>
      </c>
      <c r="E1488" s="1">
        <v>279.48</v>
      </c>
      <c r="F1488" s="1">
        <v>35</v>
      </c>
      <c r="G1488" s="1" t="s">
        <v>40</v>
      </c>
      <c r="H1488" s="1" t="s">
        <v>73</v>
      </c>
      <c r="I1488" s="1" t="s">
        <v>50</v>
      </c>
      <c r="J1488" s="1" t="s">
        <v>80</v>
      </c>
      <c r="K1488" s="1" t="s">
        <v>66</v>
      </c>
      <c r="L1488" s="1" t="s">
        <v>227</v>
      </c>
      <c r="M1488" s="1">
        <v>0.8</v>
      </c>
      <c r="N1488" s="1" t="s">
        <v>34</v>
      </c>
      <c r="O1488" s="1" t="s">
        <v>61</v>
      </c>
      <c r="P1488" s="1" t="s">
        <v>92</v>
      </c>
      <c r="Q1488" s="1" t="s">
        <v>102</v>
      </c>
      <c r="R1488" s="1">
        <v>90058</v>
      </c>
      <c r="S1488" s="2">
        <v>42009</v>
      </c>
      <c r="T1488" s="2">
        <v>42009</v>
      </c>
      <c r="U1488" s="1">
        <v>-274.95</v>
      </c>
      <c r="V1488" s="1">
        <v>31</v>
      </c>
      <c r="W1488" s="45">
        <v>8354.73</v>
      </c>
      <c r="X1488" s="1">
        <v>27013</v>
      </c>
      <c r="Y1488" s="1">
        <f>DataSheet!$E62-DataSheet!$D62</f>
        <v>35.39</v>
      </c>
      <c r="Z1488" s="1" t="str">
        <f>_xlfn.IFS(DataSheet!$O62="Central","Chris",DataSheet!$O62="East","Erin",DataSheet!$O62="South","Sam",DataSheet!$O62="West","William")</f>
        <v>Chris</v>
      </c>
    </row>
    <row r="1489" spans="1:26" ht="15" x14ac:dyDescent="0.25">
      <c r="A1489" s="1">
        <v>1316</v>
      </c>
      <c r="B1489" s="1" t="s">
        <v>228</v>
      </c>
      <c r="C1489" s="1" t="s">
        <v>49</v>
      </c>
      <c r="D1489" s="1">
        <v>0.05</v>
      </c>
      <c r="E1489" s="1">
        <v>80.98</v>
      </c>
      <c r="F1489" s="1">
        <v>35</v>
      </c>
      <c r="G1489" s="1" t="s">
        <v>40</v>
      </c>
      <c r="H1489" s="1" t="s">
        <v>73</v>
      </c>
      <c r="I1489" s="1" t="s">
        <v>50</v>
      </c>
      <c r="J1489" s="1" t="s">
        <v>80</v>
      </c>
      <c r="K1489" s="1" t="s">
        <v>66</v>
      </c>
      <c r="L1489" s="1" t="s">
        <v>226</v>
      </c>
      <c r="M1489" s="1">
        <v>0.81</v>
      </c>
      <c r="N1489" s="1" t="s">
        <v>34</v>
      </c>
      <c r="O1489" s="1" t="s">
        <v>61</v>
      </c>
      <c r="P1489" s="1" t="s">
        <v>62</v>
      </c>
      <c r="Q1489" s="1" t="s">
        <v>229</v>
      </c>
      <c r="R1489" s="1">
        <v>80022</v>
      </c>
      <c r="S1489" s="2">
        <v>42009</v>
      </c>
      <c r="T1489" s="2">
        <v>42013</v>
      </c>
      <c r="U1489" s="1">
        <v>-746.44</v>
      </c>
      <c r="V1489" s="1">
        <v>8</v>
      </c>
      <c r="W1489" s="45">
        <v>637.76</v>
      </c>
      <c r="X1489" s="1">
        <v>87603</v>
      </c>
      <c r="Y1489" s="1">
        <f>DataSheet!$E63-DataSheet!$D63</f>
        <v>12.96</v>
      </c>
      <c r="Z1489" s="1" t="str">
        <f>_xlfn.IFS(DataSheet!$O63="Central","Chris",DataSheet!$O63="East","Erin",DataSheet!$O63="South","Sam",DataSheet!$O63="West","William")</f>
        <v>Chris</v>
      </c>
    </row>
    <row r="1490" spans="1:26" ht="15" x14ac:dyDescent="0.25">
      <c r="A1490" s="1">
        <v>1316</v>
      </c>
      <c r="B1490" s="1" t="s">
        <v>228</v>
      </c>
      <c r="C1490" s="1" t="s">
        <v>49</v>
      </c>
      <c r="D1490" s="1">
        <v>0.05</v>
      </c>
      <c r="E1490" s="1">
        <v>279.48</v>
      </c>
      <c r="F1490" s="1">
        <v>35</v>
      </c>
      <c r="G1490" s="1" t="s">
        <v>40</v>
      </c>
      <c r="H1490" s="1" t="s">
        <v>73</v>
      </c>
      <c r="I1490" s="1" t="s">
        <v>50</v>
      </c>
      <c r="J1490" s="1" t="s">
        <v>80</v>
      </c>
      <c r="K1490" s="1" t="s">
        <v>66</v>
      </c>
      <c r="L1490" s="1" t="s">
        <v>227</v>
      </c>
      <c r="M1490" s="1">
        <v>0.8</v>
      </c>
      <c r="N1490" s="1" t="s">
        <v>34</v>
      </c>
      <c r="O1490" s="1" t="s">
        <v>61</v>
      </c>
      <c r="P1490" s="1" t="s">
        <v>62</v>
      </c>
      <c r="Q1490" s="1" t="s">
        <v>229</v>
      </c>
      <c r="R1490" s="1">
        <v>80022</v>
      </c>
      <c r="S1490" s="2">
        <v>42009</v>
      </c>
      <c r="T1490" s="2">
        <v>42009</v>
      </c>
      <c r="U1490" s="1">
        <v>-274.95</v>
      </c>
      <c r="V1490" s="1">
        <v>8</v>
      </c>
      <c r="W1490" s="45">
        <v>2156.06</v>
      </c>
      <c r="X1490" s="1">
        <v>87603</v>
      </c>
      <c r="Y1490" s="1">
        <f>DataSheet!$E64-DataSheet!$D64</f>
        <v>30.450000000000003</v>
      </c>
      <c r="Z1490" s="1" t="str">
        <f>_xlfn.IFS(DataSheet!$O64="Central","Chris",DataSheet!$O64="East","Erin",DataSheet!$O64="South","Sam",DataSheet!$O64="West","William")</f>
        <v>Chris</v>
      </c>
    </row>
    <row r="1491" spans="1:26" ht="15" x14ac:dyDescent="0.25">
      <c r="A1491" s="1">
        <v>1782</v>
      </c>
      <c r="B1491" s="1" t="s">
        <v>246</v>
      </c>
      <c r="C1491" s="1" t="s">
        <v>39</v>
      </c>
      <c r="D1491" s="1">
        <v>0.03</v>
      </c>
      <c r="E1491" s="1">
        <v>3.28</v>
      </c>
      <c r="F1491" s="1">
        <v>3.97</v>
      </c>
      <c r="G1491" s="1" t="s">
        <v>40</v>
      </c>
      <c r="H1491" s="1" t="s">
        <v>73</v>
      </c>
      <c r="I1491" s="1" t="s">
        <v>50</v>
      </c>
      <c r="J1491" s="1" t="s">
        <v>51</v>
      </c>
      <c r="K1491" s="1" t="s">
        <v>52</v>
      </c>
      <c r="L1491" s="1" t="s">
        <v>247</v>
      </c>
      <c r="M1491" s="1">
        <v>0.56000000000000005</v>
      </c>
      <c r="N1491" s="1" t="s">
        <v>34</v>
      </c>
      <c r="O1491" s="1" t="s">
        <v>61</v>
      </c>
      <c r="P1491" s="1" t="s">
        <v>92</v>
      </c>
      <c r="Q1491" s="1" t="s">
        <v>248</v>
      </c>
      <c r="R1491" s="1">
        <v>92672</v>
      </c>
      <c r="S1491" s="2">
        <v>42010</v>
      </c>
      <c r="T1491" s="2">
        <v>42012</v>
      </c>
      <c r="U1491" s="1">
        <v>-90.755600000000001</v>
      </c>
      <c r="V1491" s="1">
        <v>7</v>
      </c>
      <c r="W1491" s="45">
        <v>24.57</v>
      </c>
      <c r="X1491" s="1">
        <v>89856</v>
      </c>
      <c r="Y1491" s="1">
        <f>DataSheet!$E70-DataSheet!$D70</f>
        <v>30.42</v>
      </c>
      <c r="Z1491" s="1" t="str">
        <f>_xlfn.IFS(DataSheet!$O70="Central","Chris",DataSheet!$O70="East","Erin",DataSheet!$O70="South","Sam",DataSheet!$O70="West","William")</f>
        <v>Chris</v>
      </c>
    </row>
    <row r="1492" spans="1:26" ht="15" x14ac:dyDescent="0.25">
      <c r="A1492" s="1">
        <v>1950</v>
      </c>
      <c r="B1492" s="1" t="s">
        <v>277</v>
      </c>
      <c r="C1492" s="1" t="s">
        <v>72</v>
      </c>
      <c r="D1492" s="1">
        <v>0.01</v>
      </c>
      <c r="E1492" s="1">
        <v>6.68</v>
      </c>
      <c r="F1492" s="1">
        <v>4.91</v>
      </c>
      <c r="G1492" s="1" t="s">
        <v>40</v>
      </c>
      <c r="H1492" s="1" t="s">
        <v>29</v>
      </c>
      <c r="I1492" s="1" t="s">
        <v>50</v>
      </c>
      <c r="J1492" s="1" t="s">
        <v>90</v>
      </c>
      <c r="K1492" s="1" t="s">
        <v>75</v>
      </c>
      <c r="L1492" s="1" t="s">
        <v>278</v>
      </c>
      <c r="M1492" s="1">
        <v>0.37</v>
      </c>
      <c r="N1492" s="1" t="s">
        <v>34</v>
      </c>
      <c r="O1492" s="1" t="s">
        <v>61</v>
      </c>
      <c r="P1492" s="1" t="s">
        <v>279</v>
      </c>
      <c r="Q1492" s="1" t="s">
        <v>280</v>
      </c>
      <c r="R1492" s="1">
        <v>59750</v>
      </c>
      <c r="S1492" s="2">
        <v>42010</v>
      </c>
      <c r="T1492" s="2">
        <v>42012</v>
      </c>
      <c r="U1492" s="1">
        <v>-15.48</v>
      </c>
      <c r="V1492" s="1">
        <v>7</v>
      </c>
      <c r="W1492" s="45">
        <v>51.03</v>
      </c>
      <c r="X1492" s="1">
        <v>90414</v>
      </c>
      <c r="Y1492" s="1">
        <f>DataSheet!$E85-DataSheet!$D85</f>
        <v>195.92000000000002</v>
      </c>
      <c r="Z1492" s="1" t="str">
        <f>_xlfn.IFS(DataSheet!$O85="Central","Chris",DataSheet!$O85="East","Erin",DataSheet!$O85="South","Sam",DataSheet!$O85="West","William")</f>
        <v>Chris</v>
      </c>
    </row>
    <row r="1493" spans="1:26" ht="15" x14ac:dyDescent="0.25">
      <c r="A1493" s="1">
        <v>3</v>
      </c>
      <c r="B1493" s="1" t="s">
        <v>293</v>
      </c>
      <c r="C1493" s="1" t="s">
        <v>39</v>
      </c>
      <c r="D1493" s="1">
        <v>0.01</v>
      </c>
      <c r="E1493" s="1">
        <v>2.84</v>
      </c>
      <c r="F1493" s="1">
        <v>0.93</v>
      </c>
      <c r="G1493" s="1" t="s">
        <v>89</v>
      </c>
      <c r="H1493" s="1" t="s">
        <v>96</v>
      </c>
      <c r="I1493" s="1" t="s">
        <v>50</v>
      </c>
      <c r="J1493" s="1" t="s">
        <v>51</v>
      </c>
      <c r="K1493" s="1" t="s">
        <v>52</v>
      </c>
      <c r="L1493" s="1" t="s">
        <v>294</v>
      </c>
      <c r="M1493" s="1">
        <v>0.54</v>
      </c>
      <c r="N1493" s="1" t="s">
        <v>34</v>
      </c>
      <c r="O1493" s="1" t="s">
        <v>61</v>
      </c>
      <c r="P1493" s="1" t="s">
        <v>68</v>
      </c>
      <c r="Q1493" s="1" t="s">
        <v>295</v>
      </c>
      <c r="R1493" s="1">
        <v>98221</v>
      </c>
      <c r="S1493" s="2">
        <v>42011</v>
      </c>
      <c r="T1493" s="2">
        <v>42012</v>
      </c>
      <c r="U1493" s="1">
        <v>4.5599999999999996</v>
      </c>
      <c r="V1493" s="1">
        <v>4</v>
      </c>
      <c r="W1493" s="45">
        <v>13.01</v>
      </c>
      <c r="X1493" s="1">
        <v>88522</v>
      </c>
      <c r="Y1493" s="1">
        <f>DataSheet!$E91-DataSheet!$D91</f>
        <v>1.72</v>
      </c>
      <c r="Z1493" s="1" t="str">
        <f>_xlfn.IFS(DataSheet!$O91="Central","Chris",DataSheet!$O91="East","Erin",DataSheet!$O91="South","Sam",DataSheet!$O91="West","William")</f>
        <v>Chris</v>
      </c>
    </row>
    <row r="1494" spans="1:26" ht="15" x14ac:dyDescent="0.25">
      <c r="A1494" s="1">
        <v>651</v>
      </c>
      <c r="B1494" s="1" t="s">
        <v>296</v>
      </c>
      <c r="C1494" s="1" t="s">
        <v>39</v>
      </c>
      <c r="D1494" s="1">
        <v>0.08</v>
      </c>
      <c r="E1494" s="1">
        <v>15.99</v>
      </c>
      <c r="F1494" s="1">
        <v>13.18</v>
      </c>
      <c r="G1494" s="1" t="s">
        <v>40</v>
      </c>
      <c r="H1494" s="1" t="s">
        <v>41</v>
      </c>
      <c r="I1494" s="1" t="s">
        <v>50</v>
      </c>
      <c r="J1494" s="1" t="s">
        <v>74</v>
      </c>
      <c r="K1494" s="1" t="s">
        <v>75</v>
      </c>
      <c r="L1494" s="1" t="s">
        <v>297</v>
      </c>
      <c r="M1494" s="1">
        <v>0.37</v>
      </c>
      <c r="N1494" s="1" t="s">
        <v>34</v>
      </c>
      <c r="O1494" s="1" t="s">
        <v>61</v>
      </c>
      <c r="P1494" s="1" t="s">
        <v>298</v>
      </c>
      <c r="Q1494" s="1" t="s">
        <v>299</v>
      </c>
      <c r="R1494" s="1">
        <v>89115</v>
      </c>
      <c r="S1494" s="2">
        <v>42011</v>
      </c>
      <c r="T1494" s="2">
        <v>42012</v>
      </c>
      <c r="U1494" s="1">
        <v>-246.92616000000001</v>
      </c>
      <c r="V1494" s="1">
        <v>12</v>
      </c>
      <c r="W1494" s="45">
        <v>192.33</v>
      </c>
      <c r="X1494" s="1">
        <v>91575</v>
      </c>
      <c r="Y1494" s="1">
        <f>DataSheet!$E92-DataSheet!$D92</f>
        <v>205.91</v>
      </c>
      <c r="Z1494" s="1" t="str">
        <f>_xlfn.IFS(DataSheet!$O92="Central","Chris",DataSheet!$O92="East","Erin",DataSheet!$O92="South","Sam",DataSheet!$O92="West","William")</f>
        <v>Chris</v>
      </c>
    </row>
    <row r="1495" spans="1:26" ht="15" x14ac:dyDescent="0.25">
      <c r="A1495" s="1">
        <v>1781</v>
      </c>
      <c r="B1495" s="1" t="s">
        <v>301</v>
      </c>
      <c r="C1495" s="1" t="s">
        <v>49</v>
      </c>
      <c r="D1495" s="1">
        <v>0.03</v>
      </c>
      <c r="E1495" s="1">
        <v>5.08</v>
      </c>
      <c r="F1495" s="1">
        <v>2.0299999999999998</v>
      </c>
      <c r="G1495" s="1" t="s">
        <v>40</v>
      </c>
      <c r="H1495" s="1" t="s">
        <v>73</v>
      </c>
      <c r="I1495" s="1" t="s">
        <v>30</v>
      </c>
      <c r="J1495" s="1" t="s">
        <v>128</v>
      </c>
      <c r="K1495" s="1" t="s">
        <v>52</v>
      </c>
      <c r="L1495" s="1" t="s">
        <v>302</v>
      </c>
      <c r="M1495" s="1">
        <v>0.51</v>
      </c>
      <c r="N1495" s="1" t="s">
        <v>34</v>
      </c>
      <c r="O1495" s="1" t="s">
        <v>61</v>
      </c>
      <c r="P1495" s="1" t="s">
        <v>92</v>
      </c>
      <c r="Q1495" s="1" t="s">
        <v>303</v>
      </c>
      <c r="R1495" s="1">
        <v>94070</v>
      </c>
      <c r="S1495" s="2">
        <v>42011</v>
      </c>
      <c r="T1495" s="2">
        <v>42016</v>
      </c>
      <c r="U1495" s="1">
        <v>15.1524</v>
      </c>
      <c r="V1495" s="1">
        <v>4</v>
      </c>
      <c r="W1495" s="45">
        <v>21.96</v>
      </c>
      <c r="X1495" s="1">
        <v>89858</v>
      </c>
      <c r="Y1495" s="1">
        <f>DataSheet!$E94-DataSheet!$D94</f>
        <v>6.4700000000000006</v>
      </c>
      <c r="Z1495" s="1" t="str">
        <f>_xlfn.IFS(DataSheet!$O94="Central","Chris",DataSheet!$O94="East","Erin",DataSheet!$O94="South","Sam",DataSheet!$O94="West","William")</f>
        <v>Chris</v>
      </c>
    </row>
    <row r="1496" spans="1:26" ht="15" x14ac:dyDescent="0.25">
      <c r="A1496" s="1">
        <v>2868</v>
      </c>
      <c r="B1496" s="1" t="s">
        <v>324</v>
      </c>
      <c r="C1496" s="1" t="s">
        <v>39</v>
      </c>
      <c r="D1496" s="1">
        <v>0.03</v>
      </c>
      <c r="E1496" s="1">
        <v>896.99</v>
      </c>
      <c r="F1496" s="1">
        <v>19.989999999999998</v>
      </c>
      <c r="G1496" s="1" t="s">
        <v>40</v>
      </c>
      <c r="H1496" s="1" t="s">
        <v>96</v>
      </c>
      <c r="I1496" s="1" t="s">
        <v>50</v>
      </c>
      <c r="J1496" s="1" t="s">
        <v>74</v>
      </c>
      <c r="K1496" s="1" t="s">
        <v>75</v>
      </c>
      <c r="L1496" s="1" t="s">
        <v>325</v>
      </c>
      <c r="M1496" s="1">
        <v>0.38</v>
      </c>
      <c r="N1496" s="1" t="s">
        <v>34</v>
      </c>
      <c r="O1496" s="1" t="s">
        <v>61</v>
      </c>
      <c r="P1496" s="1" t="s">
        <v>68</v>
      </c>
      <c r="Q1496" s="1" t="s">
        <v>326</v>
      </c>
      <c r="R1496" s="1">
        <v>98026</v>
      </c>
      <c r="S1496" s="2">
        <v>42012</v>
      </c>
      <c r="T1496" s="2">
        <v>42014</v>
      </c>
      <c r="U1496" s="1">
        <v>3602.1311999999998</v>
      </c>
      <c r="V1496" s="1">
        <v>6</v>
      </c>
      <c r="W1496" s="45">
        <v>5220.4799999999996</v>
      </c>
      <c r="X1496" s="1">
        <v>85826</v>
      </c>
      <c r="Y1496" s="1">
        <f>DataSheet!$E103-DataSheet!$D103</f>
        <v>160.88999999999999</v>
      </c>
      <c r="Z1496" s="1" t="str">
        <f>_xlfn.IFS(DataSheet!$O103="Central","Chris",DataSheet!$O103="East","Erin",DataSheet!$O103="South","Sam",DataSheet!$O103="West","William")</f>
        <v>Chris</v>
      </c>
    </row>
    <row r="1497" spans="1:26" ht="15" x14ac:dyDescent="0.25">
      <c r="A1497" s="1">
        <v>3017</v>
      </c>
      <c r="B1497" s="1" t="s">
        <v>346</v>
      </c>
      <c r="C1497" s="1" t="s">
        <v>27</v>
      </c>
      <c r="D1497" s="1">
        <v>0.01</v>
      </c>
      <c r="E1497" s="1">
        <v>5.58</v>
      </c>
      <c r="F1497" s="1">
        <v>5.3</v>
      </c>
      <c r="G1497" s="1" t="s">
        <v>40</v>
      </c>
      <c r="H1497" s="1" t="s">
        <v>96</v>
      </c>
      <c r="I1497" s="1" t="s">
        <v>50</v>
      </c>
      <c r="J1497" s="1" t="s">
        <v>347</v>
      </c>
      <c r="K1497" s="1" t="s">
        <v>75</v>
      </c>
      <c r="L1497" s="1" t="s">
        <v>348</v>
      </c>
      <c r="M1497" s="1">
        <v>0.35</v>
      </c>
      <c r="N1497" s="1" t="s">
        <v>34</v>
      </c>
      <c r="O1497" s="1" t="s">
        <v>61</v>
      </c>
      <c r="P1497" s="1" t="s">
        <v>92</v>
      </c>
      <c r="Q1497" s="1" t="s">
        <v>349</v>
      </c>
      <c r="R1497" s="1">
        <v>92024</v>
      </c>
      <c r="S1497" s="2">
        <v>42013</v>
      </c>
      <c r="T1497" s="2">
        <v>42014</v>
      </c>
      <c r="U1497" s="1">
        <v>-7.25</v>
      </c>
      <c r="V1497" s="1">
        <v>1</v>
      </c>
      <c r="W1497" s="45">
        <v>11.16</v>
      </c>
      <c r="X1497" s="1">
        <v>89071</v>
      </c>
      <c r="Y1497" s="1">
        <f>DataSheet!$E111-DataSheet!$D111</f>
        <v>12.97</v>
      </c>
      <c r="Z1497" s="1" t="str">
        <f>_xlfn.IFS(DataSheet!$O111="Central","Chris",DataSheet!$O111="East","Erin",DataSheet!$O111="South","Sam",DataSheet!$O111="West","William")</f>
        <v>Chris</v>
      </c>
    </row>
    <row r="1498" spans="1:26" ht="15" x14ac:dyDescent="0.25">
      <c r="A1498" s="1">
        <v>3017</v>
      </c>
      <c r="B1498" s="1" t="s">
        <v>346</v>
      </c>
      <c r="C1498" s="1" t="s">
        <v>27</v>
      </c>
      <c r="D1498" s="1">
        <v>0.03</v>
      </c>
      <c r="E1498" s="1">
        <v>3.98</v>
      </c>
      <c r="F1498" s="1">
        <v>0.7</v>
      </c>
      <c r="G1498" s="1" t="s">
        <v>40</v>
      </c>
      <c r="H1498" s="1" t="s">
        <v>96</v>
      </c>
      <c r="I1498" s="1" t="s">
        <v>50</v>
      </c>
      <c r="J1498" s="1" t="s">
        <v>51</v>
      </c>
      <c r="K1498" s="1" t="s">
        <v>52</v>
      </c>
      <c r="L1498" s="1" t="s">
        <v>350</v>
      </c>
      <c r="M1498" s="1">
        <v>0.52</v>
      </c>
      <c r="N1498" s="1" t="s">
        <v>34</v>
      </c>
      <c r="O1498" s="1" t="s">
        <v>61</v>
      </c>
      <c r="P1498" s="1" t="s">
        <v>92</v>
      </c>
      <c r="Q1498" s="1" t="s">
        <v>349</v>
      </c>
      <c r="R1498" s="1">
        <v>92024</v>
      </c>
      <c r="S1498" s="2">
        <v>42013</v>
      </c>
      <c r="T1498" s="2">
        <v>42014</v>
      </c>
      <c r="U1498" s="1">
        <v>31.201799999999999</v>
      </c>
      <c r="V1498" s="1">
        <v>11</v>
      </c>
      <c r="W1498" s="45">
        <v>45.22</v>
      </c>
      <c r="X1498" s="1">
        <v>89071</v>
      </c>
      <c r="Y1498" s="1">
        <f>DataSheet!$E112-DataSheet!$D112</f>
        <v>4.8500000000000005</v>
      </c>
      <c r="Z1498" s="1" t="str">
        <f>_xlfn.IFS(DataSheet!$O112="Central","Chris",DataSheet!$O112="East","Erin",DataSheet!$O112="South","Sam",DataSheet!$O112="West","William")</f>
        <v>Chris</v>
      </c>
    </row>
    <row r="1499" spans="1:26" ht="15" x14ac:dyDescent="0.25">
      <c r="A1499" s="1">
        <v>833</v>
      </c>
      <c r="B1499" s="1" t="s">
        <v>351</v>
      </c>
      <c r="C1499" s="1" t="s">
        <v>39</v>
      </c>
      <c r="D1499" s="1">
        <v>0</v>
      </c>
      <c r="E1499" s="1">
        <v>11.66</v>
      </c>
      <c r="F1499" s="1">
        <v>8.99</v>
      </c>
      <c r="G1499" s="1" t="s">
        <v>89</v>
      </c>
      <c r="H1499" s="1" t="s">
        <v>96</v>
      </c>
      <c r="I1499" s="1" t="s">
        <v>50</v>
      </c>
      <c r="J1499" s="1" t="s">
        <v>51</v>
      </c>
      <c r="K1499" s="1" t="s">
        <v>44</v>
      </c>
      <c r="L1499" s="1" t="s">
        <v>352</v>
      </c>
      <c r="M1499" s="1">
        <v>0.59</v>
      </c>
      <c r="N1499" s="1" t="s">
        <v>34</v>
      </c>
      <c r="O1499" s="1" t="s">
        <v>61</v>
      </c>
      <c r="P1499" s="1" t="s">
        <v>92</v>
      </c>
      <c r="Q1499" s="1" t="s">
        <v>353</v>
      </c>
      <c r="R1499" s="1">
        <v>95020</v>
      </c>
      <c r="S1499" s="2">
        <v>42013</v>
      </c>
      <c r="T1499" s="2">
        <v>42015</v>
      </c>
      <c r="U1499" s="1">
        <v>-203.67</v>
      </c>
      <c r="V1499" s="1">
        <v>11</v>
      </c>
      <c r="W1499" s="45">
        <v>138.51</v>
      </c>
      <c r="X1499" s="1">
        <v>89770</v>
      </c>
      <c r="Y1499" s="1">
        <f>DataSheet!$E113-DataSheet!$D113</f>
        <v>6.19</v>
      </c>
      <c r="Z1499" s="1" t="str">
        <f>_xlfn.IFS(DataSheet!$O113="Central","Chris",DataSheet!$O113="East","Erin",DataSheet!$O113="South","Sam",DataSheet!$O113="West","William")</f>
        <v>Chris</v>
      </c>
    </row>
    <row r="1500" spans="1:26" ht="15" x14ac:dyDescent="0.25">
      <c r="A1500" s="1">
        <v>2164</v>
      </c>
      <c r="B1500" s="1" t="s">
        <v>366</v>
      </c>
      <c r="C1500" s="1" t="s">
        <v>72</v>
      </c>
      <c r="D1500" s="1">
        <v>0.01</v>
      </c>
      <c r="E1500" s="1">
        <v>5.38</v>
      </c>
      <c r="F1500" s="1">
        <v>7.57</v>
      </c>
      <c r="G1500" s="1" t="s">
        <v>40</v>
      </c>
      <c r="H1500" s="1" t="s">
        <v>29</v>
      </c>
      <c r="I1500" s="1" t="s">
        <v>50</v>
      </c>
      <c r="J1500" s="1" t="s">
        <v>74</v>
      </c>
      <c r="K1500" s="1" t="s">
        <v>75</v>
      </c>
      <c r="L1500" s="1" t="s">
        <v>367</v>
      </c>
      <c r="M1500" s="1">
        <v>0.36</v>
      </c>
      <c r="N1500" s="1" t="s">
        <v>34</v>
      </c>
      <c r="O1500" s="1" t="s">
        <v>61</v>
      </c>
      <c r="P1500" s="1" t="s">
        <v>92</v>
      </c>
      <c r="Q1500" s="1" t="s">
        <v>368</v>
      </c>
      <c r="R1500" s="1">
        <v>91104</v>
      </c>
      <c r="S1500" s="2">
        <v>42013</v>
      </c>
      <c r="T1500" s="2">
        <v>42014</v>
      </c>
      <c r="U1500" s="1">
        <v>-66.779579999999996</v>
      </c>
      <c r="V1500" s="1">
        <v>3</v>
      </c>
      <c r="W1500" s="45">
        <v>18.68</v>
      </c>
      <c r="X1500" s="1">
        <v>88794</v>
      </c>
      <c r="Y1500" s="1">
        <f>DataSheet!$E118-DataSheet!$D118</f>
        <v>145.36999999999998</v>
      </c>
      <c r="Z1500" s="1" t="str">
        <f>_xlfn.IFS(DataSheet!$O118="Central","Chris",DataSheet!$O118="East","Erin",DataSheet!$O118="South","Sam",DataSheet!$O118="West","William")</f>
        <v>Chris</v>
      </c>
    </row>
    <row r="1501" spans="1:26" ht="15" x14ac:dyDescent="0.25">
      <c r="A1501" s="1">
        <v>2164</v>
      </c>
      <c r="B1501" s="1" t="s">
        <v>366</v>
      </c>
      <c r="C1501" s="1" t="s">
        <v>72</v>
      </c>
      <c r="D1501" s="1">
        <v>0.05</v>
      </c>
      <c r="E1501" s="1">
        <v>3.28</v>
      </c>
      <c r="F1501" s="1">
        <v>3.97</v>
      </c>
      <c r="G1501" s="1" t="s">
        <v>40</v>
      </c>
      <c r="H1501" s="1" t="s">
        <v>29</v>
      </c>
      <c r="I1501" s="1" t="s">
        <v>50</v>
      </c>
      <c r="J1501" s="1" t="s">
        <v>51</v>
      </c>
      <c r="K1501" s="1" t="s">
        <v>52</v>
      </c>
      <c r="L1501" s="1" t="s">
        <v>369</v>
      </c>
      <c r="M1501" s="1">
        <v>0.56000000000000005</v>
      </c>
      <c r="N1501" s="1" t="s">
        <v>34</v>
      </c>
      <c r="O1501" s="1" t="s">
        <v>61</v>
      </c>
      <c r="P1501" s="1" t="s">
        <v>92</v>
      </c>
      <c r="Q1501" s="1" t="s">
        <v>368</v>
      </c>
      <c r="R1501" s="1">
        <v>91104</v>
      </c>
      <c r="S1501" s="2">
        <v>42013</v>
      </c>
      <c r="T1501" s="2">
        <v>42013</v>
      </c>
      <c r="U1501" s="1">
        <v>-144.9188</v>
      </c>
      <c r="V1501" s="1">
        <v>11</v>
      </c>
      <c r="W1501" s="45">
        <v>36.299999999999997</v>
      </c>
      <c r="X1501" s="1">
        <v>88794</v>
      </c>
      <c r="Y1501" s="1">
        <f>DataSheet!$E119-DataSheet!$D119</f>
        <v>33.869999999999997</v>
      </c>
      <c r="Z1501" s="1" t="str">
        <f>_xlfn.IFS(DataSheet!$O119="Central","Chris",DataSheet!$O119="East","Erin",DataSheet!$O119="South","Sam",DataSheet!$O119="West","William")</f>
        <v>Chris</v>
      </c>
    </row>
    <row r="1502" spans="1:26" ht="15" x14ac:dyDescent="0.25">
      <c r="A1502" s="1">
        <v>194</v>
      </c>
      <c r="B1502" s="1" t="s">
        <v>395</v>
      </c>
      <c r="C1502" s="1" t="s">
        <v>72</v>
      </c>
      <c r="D1502" s="1">
        <v>0.02</v>
      </c>
      <c r="E1502" s="1">
        <v>6.48</v>
      </c>
      <c r="F1502" s="1">
        <v>9.17</v>
      </c>
      <c r="G1502" s="1" t="s">
        <v>40</v>
      </c>
      <c r="H1502" s="1" t="s">
        <v>96</v>
      </c>
      <c r="I1502" s="1" t="s">
        <v>50</v>
      </c>
      <c r="J1502" s="1" t="s">
        <v>90</v>
      </c>
      <c r="K1502" s="1" t="s">
        <v>75</v>
      </c>
      <c r="L1502" s="1" t="s">
        <v>396</v>
      </c>
      <c r="M1502" s="1">
        <v>0.37</v>
      </c>
      <c r="N1502" s="1" t="s">
        <v>34</v>
      </c>
      <c r="O1502" s="1" t="s">
        <v>61</v>
      </c>
      <c r="P1502" s="1" t="s">
        <v>148</v>
      </c>
      <c r="Q1502" s="1" t="s">
        <v>397</v>
      </c>
      <c r="R1502" s="1">
        <v>84043</v>
      </c>
      <c r="S1502" s="2">
        <v>42014</v>
      </c>
      <c r="T1502" s="2">
        <v>42015</v>
      </c>
      <c r="U1502" s="1">
        <v>-105.68519999999999</v>
      </c>
      <c r="V1502" s="1">
        <v>4</v>
      </c>
      <c r="W1502" s="45">
        <v>28.2</v>
      </c>
      <c r="X1502" s="1">
        <v>90431</v>
      </c>
      <c r="Y1502" s="1">
        <f>DataSheet!$E133-DataSheet!$D133</f>
        <v>9.99</v>
      </c>
      <c r="Z1502" s="1" t="str">
        <f>_xlfn.IFS(DataSheet!$O133="Central","Chris",DataSheet!$O133="East","Erin",DataSheet!$O133="South","Sam",DataSheet!$O133="West","William")</f>
        <v>Chris</v>
      </c>
    </row>
    <row r="1503" spans="1:26" ht="15" x14ac:dyDescent="0.25">
      <c r="A1503" s="1">
        <v>120</v>
      </c>
      <c r="B1503" s="1" t="s">
        <v>423</v>
      </c>
      <c r="C1503" s="1" t="s">
        <v>39</v>
      </c>
      <c r="D1503" s="1">
        <v>0.05</v>
      </c>
      <c r="E1503" s="1">
        <v>6.3</v>
      </c>
      <c r="F1503" s="1">
        <v>0.5</v>
      </c>
      <c r="G1503" s="1" t="s">
        <v>40</v>
      </c>
      <c r="H1503" s="1" t="s">
        <v>96</v>
      </c>
      <c r="I1503" s="1" t="s">
        <v>50</v>
      </c>
      <c r="J1503" s="1" t="s">
        <v>154</v>
      </c>
      <c r="K1503" s="1" t="s">
        <v>75</v>
      </c>
      <c r="L1503" s="1" t="s">
        <v>424</v>
      </c>
      <c r="M1503" s="1">
        <v>0.39</v>
      </c>
      <c r="N1503" s="1" t="s">
        <v>34</v>
      </c>
      <c r="O1503" s="1" t="s">
        <v>61</v>
      </c>
      <c r="P1503" s="1" t="s">
        <v>148</v>
      </c>
      <c r="Q1503" s="1" t="s">
        <v>183</v>
      </c>
      <c r="R1503" s="1">
        <v>84041</v>
      </c>
      <c r="S1503" s="2">
        <v>42016</v>
      </c>
      <c r="T1503" s="2">
        <v>42017</v>
      </c>
      <c r="U1503" s="1">
        <v>41.296500000000002</v>
      </c>
      <c r="V1503" s="1">
        <v>10</v>
      </c>
      <c r="W1503" s="45">
        <v>59.85</v>
      </c>
      <c r="X1503" s="1">
        <v>86520</v>
      </c>
      <c r="Y1503" s="1">
        <f>DataSheet!$E143-DataSheet!$D143</f>
        <v>4.03</v>
      </c>
      <c r="Z1503" s="1" t="str">
        <f>_xlfn.IFS(DataSheet!$O143="Central","Chris",DataSheet!$O143="East","Erin",DataSheet!$O143="South","Sam",DataSheet!$O143="West","William")</f>
        <v>Chris</v>
      </c>
    </row>
    <row r="1504" spans="1:26" ht="15" x14ac:dyDescent="0.25">
      <c r="A1504" s="1">
        <v>120</v>
      </c>
      <c r="B1504" s="1" t="s">
        <v>423</v>
      </c>
      <c r="C1504" s="1" t="s">
        <v>39</v>
      </c>
      <c r="D1504" s="1">
        <v>0.09</v>
      </c>
      <c r="E1504" s="1">
        <v>205.99</v>
      </c>
      <c r="F1504" s="1">
        <v>3</v>
      </c>
      <c r="G1504" s="1" t="s">
        <v>89</v>
      </c>
      <c r="H1504" s="1" t="s">
        <v>96</v>
      </c>
      <c r="I1504" s="1" t="s">
        <v>42</v>
      </c>
      <c r="J1504" s="1" t="s">
        <v>137</v>
      </c>
      <c r="K1504" s="1" t="s">
        <v>75</v>
      </c>
      <c r="L1504" s="1" t="s">
        <v>425</v>
      </c>
      <c r="M1504" s="1">
        <v>0.57999999999999996</v>
      </c>
      <c r="N1504" s="1" t="s">
        <v>34</v>
      </c>
      <c r="O1504" s="1" t="s">
        <v>61</v>
      </c>
      <c r="P1504" s="1" t="s">
        <v>148</v>
      </c>
      <c r="Q1504" s="1" t="s">
        <v>183</v>
      </c>
      <c r="R1504" s="1">
        <v>84041</v>
      </c>
      <c r="S1504" s="2">
        <v>42016</v>
      </c>
      <c r="T1504" s="2">
        <v>42018</v>
      </c>
      <c r="U1504" s="1">
        <v>1179.0237</v>
      </c>
      <c r="V1504" s="1">
        <v>10</v>
      </c>
      <c r="W1504" s="45">
        <v>1708.73</v>
      </c>
      <c r="X1504" s="1">
        <v>86520</v>
      </c>
      <c r="Y1504" s="1">
        <f>DataSheet!$E144-DataSheet!$D144</f>
        <v>4.9400000000000004</v>
      </c>
      <c r="Z1504" s="1" t="str">
        <f>_xlfn.IFS(DataSheet!$O144="Central","Chris",DataSheet!$O144="East","Erin",DataSheet!$O144="South","Sam",DataSheet!$O144="West","William")</f>
        <v>Chris</v>
      </c>
    </row>
    <row r="1505" spans="1:26" ht="15" x14ac:dyDescent="0.25">
      <c r="A1505" s="1">
        <v>1636</v>
      </c>
      <c r="B1505" s="1" t="s">
        <v>430</v>
      </c>
      <c r="C1505" s="1" t="s">
        <v>39</v>
      </c>
      <c r="D1505" s="1">
        <v>0.04</v>
      </c>
      <c r="E1505" s="1">
        <v>136.97999999999999</v>
      </c>
      <c r="F1505" s="1">
        <v>24.49</v>
      </c>
      <c r="G1505" s="1" t="s">
        <v>89</v>
      </c>
      <c r="H1505" s="1" t="s">
        <v>73</v>
      </c>
      <c r="I1505" s="1" t="s">
        <v>30</v>
      </c>
      <c r="J1505" s="1" t="s">
        <v>128</v>
      </c>
      <c r="K1505" s="1" t="s">
        <v>66</v>
      </c>
      <c r="L1505" s="1" t="s">
        <v>431</v>
      </c>
      <c r="M1505" s="1">
        <v>0.59</v>
      </c>
      <c r="N1505" s="1" t="s">
        <v>34</v>
      </c>
      <c r="O1505" s="1" t="s">
        <v>61</v>
      </c>
      <c r="P1505" s="1" t="s">
        <v>92</v>
      </c>
      <c r="Q1505" s="1" t="s">
        <v>432</v>
      </c>
      <c r="R1505" s="1">
        <v>93905</v>
      </c>
      <c r="S1505" s="2">
        <v>42016</v>
      </c>
      <c r="T1505" s="2">
        <v>42018</v>
      </c>
      <c r="U1505" s="1">
        <v>1127.5497</v>
      </c>
      <c r="V1505" s="1">
        <v>12</v>
      </c>
      <c r="W1505" s="45">
        <v>1634.13</v>
      </c>
      <c r="X1505" s="1">
        <v>89706</v>
      </c>
      <c r="Y1505" s="1">
        <f>DataSheet!$E149-DataSheet!$D149</f>
        <v>80.47</v>
      </c>
      <c r="Z1505" s="1" t="str">
        <f>_xlfn.IFS(DataSheet!$O149="Central","Chris",DataSheet!$O149="East","Erin",DataSheet!$O149="South","Sam",DataSheet!$O149="West","William")</f>
        <v>Chris</v>
      </c>
    </row>
    <row r="1506" spans="1:26" ht="15" x14ac:dyDescent="0.25">
      <c r="A1506" s="1">
        <v>1424</v>
      </c>
      <c r="B1506" s="1" t="s">
        <v>439</v>
      </c>
      <c r="C1506" s="1" t="s">
        <v>49</v>
      </c>
      <c r="D1506" s="1">
        <v>0.05</v>
      </c>
      <c r="E1506" s="1">
        <v>350.99</v>
      </c>
      <c r="F1506" s="1">
        <v>39</v>
      </c>
      <c r="G1506" s="1" t="s">
        <v>28</v>
      </c>
      <c r="H1506" s="1" t="s">
        <v>73</v>
      </c>
      <c r="I1506" s="1" t="s">
        <v>30</v>
      </c>
      <c r="J1506" s="1" t="s">
        <v>111</v>
      </c>
      <c r="K1506" s="1" t="s">
        <v>59</v>
      </c>
      <c r="L1506" s="1" t="s">
        <v>440</v>
      </c>
      <c r="M1506" s="1">
        <v>0.55000000000000004</v>
      </c>
      <c r="N1506" s="1" t="s">
        <v>34</v>
      </c>
      <c r="O1506" s="1" t="s">
        <v>61</v>
      </c>
      <c r="P1506" s="1" t="s">
        <v>62</v>
      </c>
      <c r="Q1506" s="1" t="s">
        <v>441</v>
      </c>
      <c r="R1506" s="1">
        <v>80112</v>
      </c>
      <c r="S1506" s="2">
        <v>42016</v>
      </c>
      <c r="T1506" s="2">
        <v>42018</v>
      </c>
      <c r="U1506" s="1">
        <v>451.28039999999999</v>
      </c>
      <c r="V1506" s="1">
        <v>3</v>
      </c>
      <c r="W1506" s="45">
        <v>1020.08</v>
      </c>
      <c r="X1506" s="1">
        <v>89448</v>
      </c>
      <c r="Y1506" s="1">
        <f>DataSheet!$E152-DataSheet!$D152</f>
        <v>6.62</v>
      </c>
      <c r="Z1506" s="1" t="str">
        <f>_xlfn.IFS(DataSheet!$O152="Central","Chris",DataSheet!$O152="East","Erin",DataSheet!$O152="South","Sam",DataSheet!$O152="West","William")</f>
        <v>Chris</v>
      </c>
    </row>
    <row r="1507" spans="1:26" ht="15" x14ac:dyDescent="0.25">
      <c r="A1507" s="1">
        <v>1424</v>
      </c>
      <c r="B1507" s="1" t="s">
        <v>439</v>
      </c>
      <c r="C1507" s="1" t="s">
        <v>49</v>
      </c>
      <c r="D1507" s="1">
        <v>0</v>
      </c>
      <c r="E1507" s="1">
        <v>8.74</v>
      </c>
      <c r="F1507" s="1">
        <v>1.39</v>
      </c>
      <c r="G1507" s="1" t="s">
        <v>40</v>
      </c>
      <c r="H1507" s="1" t="s">
        <v>73</v>
      </c>
      <c r="I1507" s="1" t="s">
        <v>50</v>
      </c>
      <c r="J1507" s="1" t="s">
        <v>347</v>
      </c>
      <c r="K1507" s="1" t="s">
        <v>75</v>
      </c>
      <c r="L1507" s="1" t="s">
        <v>442</v>
      </c>
      <c r="M1507" s="1">
        <v>0.38</v>
      </c>
      <c r="N1507" s="1" t="s">
        <v>34</v>
      </c>
      <c r="O1507" s="1" t="s">
        <v>61</v>
      </c>
      <c r="P1507" s="1" t="s">
        <v>62</v>
      </c>
      <c r="Q1507" s="1" t="s">
        <v>441</v>
      </c>
      <c r="R1507" s="1">
        <v>80112</v>
      </c>
      <c r="S1507" s="2">
        <v>42016</v>
      </c>
      <c r="T1507" s="2">
        <v>42020</v>
      </c>
      <c r="U1507" s="1">
        <v>44.988</v>
      </c>
      <c r="V1507" s="1">
        <v>7</v>
      </c>
      <c r="W1507" s="45">
        <v>65.2</v>
      </c>
      <c r="X1507" s="1">
        <v>89448</v>
      </c>
      <c r="Y1507" s="1">
        <f>DataSheet!$E153-DataSheet!$D153</f>
        <v>55.99</v>
      </c>
      <c r="Z1507" s="1" t="str">
        <f>_xlfn.IFS(DataSheet!$O153="Central","Chris",DataSheet!$O153="East","Erin",DataSheet!$O153="South","Sam",DataSheet!$O153="West","William")</f>
        <v>Chris</v>
      </c>
    </row>
    <row r="1508" spans="1:26" ht="15" x14ac:dyDescent="0.25">
      <c r="A1508" s="1">
        <v>1424</v>
      </c>
      <c r="B1508" s="1" t="s">
        <v>439</v>
      </c>
      <c r="C1508" s="1" t="s">
        <v>49</v>
      </c>
      <c r="D1508" s="1">
        <v>0.02</v>
      </c>
      <c r="E1508" s="1">
        <v>1.98</v>
      </c>
      <c r="F1508" s="1">
        <v>0.7</v>
      </c>
      <c r="G1508" s="1" t="s">
        <v>40</v>
      </c>
      <c r="H1508" s="1" t="s">
        <v>73</v>
      </c>
      <c r="I1508" s="1" t="s">
        <v>50</v>
      </c>
      <c r="J1508" s="1" t="s">
        <v>178</v>
      </c>
      <c r="K1508" s="1" t="s">
        <v>52</v>
      </c>
      <c r="L1508" s="1" t="s">
        <v>443</v>
      </c>
      <c r="M1508" s="1">
        <v>0.83</v>
      </c>
      <c r="N1508" s="1" t="s">
        <v>34</v>
      </c>
      <c r="O1508" s="1" t="s">
        <v>61</v>
      </c>
      <c r="P1508" s="1" t="s">
        <v>62</v>
      </c>
      <c r="Q1508" s="1" t="s">
        <v>441</v>
      </c>
      <c r="R1508" s="1">
        <v>80112</v>
      </c>
      <c r="S1508" s="2">
        <v>42016</v>
      </c>
      <c r="T1508" s="2">
        <v>42020</v>
      </c>
      <c r="U1508" s="1">
        <v>-20.732800000000001</v>
      </c>
      <c r="V1508" s="1">
        <v>11</v>
      </c>
      <c r="W1508" s="45">
        <v>22.59</v>
      </c>
      <c r="X1508" s="1">
        <v>89448</v>
      </c>
      <c r="Y1508" s="1">
        <f>DataSheet!$E154-DataSheet!$D154</f>
        <v>12.5</v>
      </c>
      <c r="Z1508" s="1" t="str">
        <f>_xlfn.IFS(DataSheet!$O154="Central","Chris",DataSheet!$O154="East","Erin",DataSheet!$O154="South","Sam",DataSheet!$O154="West","William")</f>
        <v>Chris</v>
      </c>
    </row>
    <row r="1509" spans="1:26" ht="15" x14ac:dyDescent="0.25">
      <c r="A1509" s="1">
        <v>2489</v>
      </c>
      <c r="B1509" s="1" t="s">
        <v>453</v>
      </c>
      <c r="C1509" s="1" t="s">
        <v>72</v>
      </c>
      <c r="D1509" s="1">
        <v>7.0000000000000007E-2</v>
      </c>
      <c r="E1509" s="1">
        <v>65.989999999999995</v>
      </c>
      <c r="F1509" s="1">
        <v>8.8000000000000007</v>
      </c>
      <c r="G1509" s="1" t="s">
        <v>40</v>
      </c>
      <c r="H1509" s="1" t="s">
        <v>73</v>
      </c>
      <c r="I1509" s="1" t="s">
        <v>42</v>
      </c>
      <c r="J1509" s="1" t="s">
        <v>137</v>
      </c>
      <c r="K1509" s="1" t="s">
        <v>75</v>
      </c>
      <c r="L1509" s="1" t="s">
        <v>454</v>
      </c>
      <c r="M1509" s="1">
        <v>0.57999999999999996</v>
      </c>
      <c r="N1509" s="1" t="s">
        <v>34</v>
      </c>
      <c r="O1509" s="1" t="s">
        <v>61</v>
      </c>
      <c r="P1509" s="1" t="s">
        <v>92</v>
      </c>
      <c r="Q1509" s="1" t="s">
        <v>455</v>
      </c>
      <c r="R1509" s="1">
        <v>94521</v>
      </c>
      <c r="S1509" s="2">
        <v>42016</v>
      </c>
      <c r="T1509" s="2">
        <v>42016</v>
      </c>
      <c r="U1509" s="1">
        <v>109.836</v>
      </c>
      <c r="V1509" s="1">
        <v>9</v>
      </c>
      <c r="W1509" s="45">
        <v>471.66</v>
      </c>
      <c r="X1509" s="1">
        <v>86886</v>
      </c>
      <c r="Y1509" s="1">
        <f>DataSheet!$E158-DataSheet!$D158</f>
        <v>80.92</v>
      </c>
      <c r="Z1509" s="1" t="str">
        <f>_xlfn.IFS(DataSheet!$O158="Central","Chris",DataSheet!$O158="East","Erin",DataSheet!$O158="South","Sam",DataSheet!$O158="West","William")</f>
        <v>Chris</v>
      </c>
    </row>
    <row r="1510" spans="1:26" ht="15" x14ac:dyDescent="0.25">
      <c r="A1510" s="1">
        <v>2490</v>
      </c>
      <c r="B1510" s="1" t="s">
        <v>456</v>
      </c>
      <c r="C1510" s="1" t="s">
        <v>72</v>
      </c>
      <c r="D1510" s="1">
        <v>0</v>
      </c>
      <c r="E1510" s="1">
        <v>10.01</v>
      </c>
      <c r="F1510" s="1">
        <v>1.99</v>
      </c>
      <c r="G1510" s="1" t="s">
        <v>89</v>
      </c>
      <c r="H1510" s="1" t="s">
        <v>73</v>
      </c>
      <c r="I1510" s="1" t="s">
        <v>42</v>
      </c>
      <c r="J1510" s="1" t="s">
        <v>43</v>
      </c>
      <c r="K1510" s="1" t="s">
        <v>44</v>
      </c>
      <c r="L1510" s="1" t="s">
        <v>457</v>
      </c>
      <c r="M1510" s="1">
        <v>0.41</v>
      </c>
      <c r="N1510" s="1" t="s">
        <v>34</v>
      </c>
      <c r="O1510" s="1" t="s">
        <v>61</v>
      </c>
      <c r="P1510" s="1" t="s">
        <v>92</v>
      </c>
      <c r="Q1510" s="1" t="s">
        <v>458</v>
      </c>
      <c r="R1510" s="1">
        <v>92627</v>
      </c>
      <c r="S1510" s="2">
        <v>42016</v>
      </c>
      <c r="T1510" s="2">
        <v>42018</v>
      </c>
      <c r="U1510" s="1">
        <v>82.703400000000002</v>
      </c>
      <c r="V1510" s="1">
        <v>11</v>
      </c>
      <c r="W1510" s="45">
        <v>119.86</v>
      </c>
      <c r="X1510" s="1">
        <v>86886</v>
      </c>
      <c r="Y1510" s="1">
        <f>DataSheet!$E159-DataSheet!$D159</f>
        <v>6.48</v>
      </c>
      <c r="Z1510" s="1" t="str">
        <f>_xlfn.IFS(DataSheet!$O159="Central","Chris",DataSheet!$O159="East","Erin",DataSheet!$O159="South","Sam",DataSheet!$O159="West","William")</f>
        <v>Chris</v>
      </c>
    </row>
    <row r="1511" spans="1:26" ht="15" x14ac:dyDescent="0.25">
      <c r="A1511" s="1">
        <v>2491</v>
      </c>
      <c r="B1511" s="1" t="s">
        <v>459</v>
      </c>
      <c r="C1511" s="1" t="s">
        <v>72</v>
      </c>
      <c r="D1511" s="1">
        <v>7.0000000000000007E-2</v>
      </c>
      <c r="E1511" s="1">
        <v>65.989999999999995</v>
      </c>
      <c r="F1511" s="1">
        <v>8.8000000000000007</v>
      </c>
      <c r="G1511" s="1" t="s">
        <v>40</v>
      </c>
      <c r="H1511" s="1" t="s">
        <v>73</v>
      </c>
      <c r="I1511" s="1" t="s">
        <v>42</v>
      </c>
      <c r="J1511" s="1" t="s">
        <v>137</v>
      </c>
      <c r="K1511" s="1" t="s">
        <v>75</v>
      </c>
      <c r="L1511" s="1" t="s">
        <v>454</v>
      </c>
      <c r="M1511" s="1">
        <v>0.57999999999999996</v>
      </c>
      <c r="N1511" s="1" t="s">
        <v>34</v>
      </c>
      <c r="O1511" s="1" t="s">
        <v>61</v>
      </c>
      <c r="P1511" s="1" t="s">
        <v>92</v>
      </c>
      <c r="Q1511" s="1" t="s">
        <v>102</v>
      </c>
      <c r="R1511" s="1">
        <v>90045</v>
      </c>
      <c r="S1511" s="2">
        <v>42016</v>
      </c>
      <c r="T1511" s="2">
        <v>42016</v>
      </c>
      <c r="U1511" s="1">
        <v>109.836</v>
      </c>
      <c r="V1511" s="1">
        <v>37</v>
      </c>
      <c r="W1511" s="45">
        <v>1939.03</v>
      </c>
      <c r="X1511" s="1">
        <v>23877</v>
      </c>
      <c r="Y1511" s="1">
        <f>DataSheet!$E160-DataSheet!$D160</f>
        <v>16.93</v>
      </c>
      <c r="Z1511" s="1" t="str">
        <f>_xlfn.IFS(DataSheet!$O160="Central","Chris",DataSheet!$O160="East","Erin",DataSheet!$O160="South","Sam",DataSheet!$O160="West","William")</f>
        <v>Chris</v>
      </c>
    </row>
    <row r="1512" spans="1:26" ht="15" x14ac:dyDescent="0.25">
      <c r="A1512" s="1">
        <v>2491</v>
      </c>
      <c r="B1512" s="1" t="s">
        <v>459</v>
      </c>
      <c r="C1512" s="1" t="s">
        <v>72</v>
      </c>
      <c r="D1512" s="1">
        <v>0</v>
      </c>
      <c r="E1512" s="1">
        <v>10.01</v>
      </c>
      <c r="F1512" s="1">
        <v>1.99</v>
      </c>
      <c r="G1512" s="1" t="s">
        <v>89</v>
      </c>
      <c r="H1512" s="1" t="s">
        <v>73</v>
      </c>
      <c r="I1512" s="1" t="s">
        <v>42</v>
      </c>
      <c r="J1512" s="1" t="s">
        <v>43</v>
      </c>
      <c r="K1512" s="1" t="s">
        <v>44</v>
      </c>
      <c r="L1512" s="1" t="s">
        <v>457</v>
      </c>
      <c r="M1512" s="1">
        <v>0.41</v>
      </c>
      <c r="N1512" s="1" t="s">
        <v>34</v>
      </c>
      <c r="O1512" s="1" t="s">
        <v>61</v>
      </c>
      <c r="P1512" s="1" t="s">
        <v>92</v>
      </c>
      <c r="Q1512" s="1" t="s">
        <v>102</v>
      </c>
      <c r="R1512" s="1">
        <v>90045</v>
      </c>
      <c r="S1512" s="2">
        <v>42016</v>
      </c>
      <c r="T1512" s="2">
        <v>42018</v>
      </c>
      <c r="U1512" s="1">
        <v>128.03</v>
      </c>
      <c r="V1512" s="1">
        <v>42</v>
      </c>
      <c r="W1512" s="45">
        <v>457.63</v>
      </c>
      <c r="X1512" s="1">
        <v>23877</v>
      </c>
      <c r="Y1512" s="1">
        <f>DataSheet!$E161-DataSheet!$D161</f>
        <v>115.96</v>
      </c>
      <c r="Z1512" s="1" t="str">
        <f>_xlfn.IFS(DataSheet!$O161="Central","Chris",DataSheet!$O161="East","Erin",DataSheet!$O161="South","Sam",DataSheet!$O161="West","William")</f>
        <v>Chris</v>
      </c>
    </row>
    <row r="1513" spans="1:26" ht="15" x14ac:dyDescent="0.25">
      <c r="A1513" s="1">
        <v>510</v>
      </c>
      <c r="B1513" s="1" t="s">
        <v>463</v>
      </c>
      <c r="C1513" s="1" t="s">
        <v>49</v>
      </c>
      <c r="D1513" s="1">
        <v>0.02</v>
      </c>
      <c r="E1513" s="1">
        <v>48.04</v>
      </c>
      <c r="F1513" s="1">
        <v>5.09</v>
      </c>
      <c r="G1513" s="1" t="s">
        <v>40</v>
      </c>
      <c r="H1513" s="1" t="s">
        <v>96</v>
      </c>
      <c r="I1513" s="1" t="s">
        <v>50</v>
      </c>
      <c r="J1513" s="1" t="s">
        <v>90</v>
      </c>
      <c r="K1513" s="1" t="s">
        <v>75</v>
      </c>
      <c r="L1513" s="1" t="s">
        <v>464</v>
      </c>
      <c r="M1513" s="1">
        <v>0.37</v>
      </c>
      <c r="N1513" s="1" t="s">
        <v>34</v>
      </c>
      <c r="O1513" s="1" t="s">
        <v>61</v>
      </c>
      <c r="P1513" s="1" t="s">
        <v>92</v>
      </c>
      <c r="Q1513" s="1" t="s">
        <v>465</v>
      </c>
      <c r="R1513" s="1">
        <v>95336</v>
      </c>
      <c r="S1513" s="2">
        <v>42017</v>
      </c>
      <c r="T1513" s="2">
        <v>42017</v>
      </c>
      <c r="U1513" s="1">
        <v>105.2526</v>
      </c>
      <c r="V1513" s="1">
        <v>3</v>
      </c>
      <c r="W1513" s="45">
        <v>152.54</v>
      </c>
      <c r="X1513" s="1">
        <v>90058</v>
      </c>
      <c r="Y1513" s="1">
        <f>DataSheet!$E163-DataSheet!$D163</f>
        <v>60.61</v>
      </c>
      <c r="Z1513" s="1" t="str">
        <f>_xlfn.IFS(DataSheet!$O163="Central","Chris",DataSheet!$O163="East","Erin",DataSheet!$O163="South","Sam",DataSheet!$O163="West","William")</f>
        <v>Chris</v>
      </c>
    </row>
    <row r="1514" spans="1:26" ht="15" x14ac:dyDescent="0.25">
      <c r="A1514" s="1">
        <v>570</v>
      </c>
      <c r="B1514" s="1" t="s">
        <v>466</v>
      </c>
      <c r="C1514" s="1" t="s">
        <v>49</v>
      </c>
      <c r="D1514" s="1">
        <v>0.06</v>
      </c>
      <c r="E1514" s="1">
        <v>7.99</v>
      </c>
      <c r="F1514" s="1">
        <v>5.03</v>
      </c>
      <c r="G1514" s="1" t="s">
        <v>40</v>
      </c>
      <c r="H1514" s="1" t="s">
        <v>41</v>
      </c>
      <c r="I1514" s="1" t="s">
        <v>42</v>
      </c>
      <c r="J1514" s="1" t="s">
        <v>137</v>
      </c>
      <c r="K1514" s="1" t="s">
        <v>146</v>
      </c>
      <c r="L1514" s="1" t="s">
        <v>467</v>
      </c>
      <c r="M1514" s="1">
        <v>0.6</v>
      </c>
      <c r="N1514" s="1" t="s">
        <v>34</v>
      </c>
      <c r="O1514" s="1" t="s">
        <v>61</v>
      </c>
      <c r="P1514" s="1" t="s">
        <v>298</v>
      </c>
      <c r="Q1514" s="1" t="s">
        <v>468</v>
      </c>
      <c r="R1514" s="1">
        <v>89015</v>
      </c>
      <c r="S1514" s="2">
        <v>42017</v>
      </c>
      <c r="T1514" s="2">
        <v>42017</v>
      </c>
      <c r="U1514" s="1">
        <v>-122.133</v>
      </c>
      <c r="V1514" s="1">
        <v>10</v>
      </c>
      <c r="W1514" s="45">
        <v>65.739999999999995</v>
      </c>
      <c r="X1514" s="1">
        <v>88881</v>
      </c>
      <c r="Y1514" s="1">
        <f>DataSheet!$E164-DataSheet!$D164</f>
        <v>6.24</v>
      </c>
      <c r="Z1514" s="1" t="str">
        <f>_xlfn.IFS(DataSheet!$O164="Central","Chris",DataSheet!$O164="East","Erin",DataSheet!$O164="South","Sam",DataSheet!$O164="West","William")</f>
        <v>Chris</v>
      </c>
    </row>
    <row r="1515" spans="1:26" ht="15" x14ac:dyDescent="0.25">
      <c r="A1515" s="1">
        <v>576</v>
      </c>
      <c r="B1515" s="1" t="s">
        <v>469</v>
      </c>
      <c r="C1515" s="1" t="s">
        <v>49</v>
      </c>
      <c r="D1515" s="1">
        <v>0.06</v>
      </c>
      <c r="E1515" s="1">
        <v>4.4800000000000004</v>
      </c>
      <c r="F1515" s="1">
        <v>49</v>
      </c>
      <c r="G1515" s="1" t="s">
        <v>40</v>
      </c>
      <c r="H1515" s="1" t="s">
        <v>96</v>
      </c>
      <c r="I1515" s="1" t="s">
        <v>50</v>
      </c>
      <c r="J1515" s="1" t="s">
        <v>97</v>
      </c>
      <c r="K1515" s="1" t="s">
        <v>66</v>
      </c>
      <c r="L1515" s="1" t="s">
        <v>470</v>
      </c>
      <c r="M1515" s="1">
        <v>0.6</v>
      </c>
      <c r="N1515" s="1" t="s">
        <v>34</v>
      </c>
      <c r="O1515" s="1" t="s">
        <v>61</v>
      </c>
      <c r="P1515" s="1" t="s">
        <v>92</v>
      </c>
      <c r="Q1515" s="1" t="s">
        <v>471</v>
      </c>
      <c r="R1515" s="1">
        <v>91767</v>
      </c>
      <c r="S1515" s="2">
        <v>42017</v>
      </c>
      <c r="T1515" s="2">
        <v>42021</v>
      </c>
      <c r="U1515" s="1">
        <v>-566</v>
      </c>
      <c r="V1515" s="1">
        <v>4</v>
      </c>
      <c r="W1515" s="45">
        <v>32.6</v>
      </c>
      <c r="X1515" s="1">
        <v>88645</v>
      </c>
      <c r="Y1515" s="1">
        <f>DataSheet!$E165-DataSheet!$D165</f>
        <v>6.24</v>
      </c>
      <c r="Z1515" s="1" t="str">
        <f>_xlfn.IFS(DataSheet!$O165="Central","Chris",DataSheet!$O165="East","Erin",DataSheet!$O165="South","Sam",DataSheet!$O165="West","William")</f>
        <v>Chris</v>
      </c>
    </row>
    <row r="1516" spans="1:26" ht="15" x14ac:dyDescent="0.25">
      <c r="A1516" s="1">
        <v>3340</v>
      </c>
      <c r="B1516" s="1" t="s">
        <v>475</v>
      </c>
      <c r="C1516" s="1" t="s">
        <v>118</v>
      </c>
      <c r="D1516" s="1">
        <v>0.08</v>
      </c>
      <c r="E1516" s="1">
        <v>125.99</v>
      </c>
      <c r="F1516" s="1">
        <v>4.2</v>
      </c>
      <c r="G1516" s="1" t="s">
        <v>40</v>
      </c>
      <c r="H1516" s="1" t="s">
        <v>41</v>
      </c>
      <c r="I1516" s="1" t="s">
        <v>42</v>
      </c>
      <c r="J1516" s="1" t="s">
        <v>137</v>
      </c>
      <c r="K1516" s="1" t="s">
        <v>75</v>
      </c>
      <c r="L1516" s="1" t="s">
        <v>476</v>
      </c>
      <c r="M1516" s="1">
        <v>0.56999999999999995</v>
      </c>
      <c r="N1516" s="1" t="s">
        <v>34</v>
      </c>
      <c r="O1516" s="1" t="s">
        <v>61</v>
      </c>
      <c r="P1516" s="1" t="s">
        <v>141</v>
      </c>
      <c r="Q1516" s="1" t="s">
        <v>477</v>
      </c>
      <c r="R1516" s="1">
        <v>97060</v>
      </c>
      <c r="S1516" s="2">
        <v>42017</v>
      </c>
      <c r="T1516" s="2">
        <v>42018</v>
      </c>
      <c r="U1516" s="1">
        <v>989.81190000000004</v>
      </c>
      <c r="V1516" s="1">
        <v>14</v>
      </c>
      <c r="W1516" s="45">
        <v>1434.51</v>
      </c>
      <c r="X1516" s="1">
        <v>85980</v>
      </c>
      <c r="Y1516" s="1">
        <f>DataSheet!$E167-DataSheet!$D167</f>
        <v>7.91</v>
      </c>
      <c r="Z1516" s="1" t="str">
        <f>_xlfn.IFS(DataSheet!$O167="Central","Chris",DataSheet!$O167="East","Erin",DataSheet!$O167="South","Sam",DataSheet!$O167="West","William")</f>
        <v>Chris</v>
      </c>
    </row>
    <row r="1517" spans="1:26" ht="15" x14ac:dyDescent="0.25">
      <c r="A1517" s="1">
        <v>1636</v>
      </c>
      <c r="B1517" s="1" t="s">
        <v>430</v>
      </c>
      <c r="C1517" s="1" t="s">
        <v>27</v>
      </c>
      <c r="D1517" s="1">
        <v>0.08</v>
      </c>
      <c r="E1517" s="1">
        <v>115.99</v>
      </c>
      <c r="F1517" s="1">
        <v>56.14</v>
      </c>
      <c r="G1517" s="1" t="s">
        <v>28</v>
      </c>
      <c r="H1517" s="1" t="s">
        <v>73</v>
      </c>
      <c r="I1517" s="1" t="s">
        <v>42</v>
      </c>
      <c r="J1517" s="1" t="s">
        <v>58</v>
      </c>
      <c r="K1517" s="1" t="s">
        <v>59</v>
      </c>
      <c r="L1517" s="1" t="s">
        <v>482</v>
      </c>
      <c r="M1517" s="1">
        <v>0.4</v>
      </c>
      <c r="N1517" s="1" t="s">
        <v>34</v>
      </c>
      <c r="O1517" s="1" t="s">
        <v>61</v>
      </c>
      <c r="P1517" s="1" t="s">
        <v>92</v>
      </c>
      <c r="Q1517" s="1" t="s">
        <v>432</v>
      </c>
      <c r="R1517" s="1">
        <v>93905</v>
      </c>
      <c r="S1517" s="2">
        <v>42018</v>
      </c>
      <c r="T1517" s="2">
        <v>42020</v>
      </c>
      <c r="U1517" s="1">
        <v>-272.860884</v>
      </c>
      <c r="V1517" s="1">
        <v>5</v>
      </c>
      <c r="W1517" s="45">
        <v>562.92999999999995</v>
      </c>
      <c r="X1517" s="1">
        <v>89704</v>
      </c>
      <c r="Y1517" s="1">
        <f>DataSheet!$E170-DataSheet!$D170</f>
        <v>20.889999999999997</v>
      </c>
      <c r="Z1517" s="1" t="str">
        <f>_xlfn.IFS(DataSheet!$O170="Central","Chris",DataSheet!$O170="East","Erin",DataSheet!$O170="South","Sam",DataSheet!$O170="West","William")</f>
        <v>Chris</v>
      </c>
    </row>
    <row r="1518" spans="1:26" ht="15" x14ac:dyDescent="0.25">
      <c r="A1518" s="1">
        <v>1636</v>
      </c>
      <c r="B1518" s="1" t="s">
        <v>430</v>
      </c>
      <c r="C1518" s="1" t="s">
        <v>27</v>
      </c>
      <c r="D1518" s="1">
        <v>0.08</v>
      </c>
      <c r="E1518" s="1">
        <v>4.28</v>
      </c>
      <c r="F1518" s="1">
        <v>0.94</v>
      </c>
      <c r="G1518" s="1" t="s">
        <v>40</v>
      </c>
      <c r="H1518" s="1" t="s">
        <v>73</v>
      </c>
      <c r="I1518" s="1" t="s">
        <v>50</v>
      </c>
      <c r="J1518" s="1" t="s">
        <v>51</v>
      </c>
      <c r="K1518" s="1" t="s">
        <v>52</v>
      </c>
      <c r="L1518" s="1" t="s">
        <v>483</v>
      </c>
      <c r="M1518" s="1">
        <v>0.56000000000000005</v>
      </c>
      <c r="N1518" s="1" t="s">
        <v>34</v>
      </c>
      <c r="O1518" s="1" t="s">
        <v>61</v>
      </c>
      <c r="P1518" s="1" t="s">
        <v>92</v>
      </c>
      <c r="Q1518" s="1" t="s">
        <v>432</v>
      </c>
      <c r="R1518" s="1">
        <v>93905</v>
      </c>
      <c r="S1518" s="2">
        <v>42018</v>
      </c>
      <c r="T1518" s="2">
        <v>42021</v>
      </c>
      <c r="U1518" s="1">
        <v>10.5792</v>
      </c>
      <c r="V1518" s="1">
        <v>7</v>
      </c>
      <c r="W1518" s="45">
        <v>29.18</v>
      </c>
      <c r="X1518" s="1">
        <v>89704</v>
      </c>
      <c r="Y1518" s="1">
        <f>DataSheet!$E171-DataSheet!$D171</f>
        <v>42.91</v>
      </c>
      <c r="Z1518" s="1" t="str">
        <f>_xlfn.IFS(DataSheet!$O171="Central","Chris",DataSheet!$O171="East","Erin",DataSheet!$O171="South","Sam",DataSheet!$O171="West","William")</f>
        <v>Chris</v>
      </c>
    </row>
    <row r="1519" spans="1:26" ht="15" x14ac:dyDescent="0.25">
      <c r="A1519" s="1">
        <v>463</v>
      </c>
      <c r="B1519" s="1" t="s">
        <v>484</v>
      </c>
      <c r="C1519" s="1" t="s">
        <v>49</v>
      </c>
      <c r="D1519" s="1">
        <v>7.0000000000000007E-2</v>
      </c>
      <c r="E1519" s="1">
        <v>165.2</v>
      </c>
      <c r="F1519" s="1">
        <v>19.989999999999998</v>
      </c>
      <c r="G1519" s="1" t="s">
        <v>40</v>
      </c>
      <c r="H1519" s="1" t="s">
        <v>29</v>
      </c>
      <c r="I1519" s="1" t="s">
        <v>50</v>
      </c>
      <c r="J1519" s="1" t="s">
        <v>80</v>
      </c>
      <c r="K1519" s="1" t="s">
        <v>75</v>
      </c>
      <c r="L1519" s="1" t="s">
        <v>485</v>
      </c>
      <c r="M1519" s="1">
        <v>0.59</v>
      </c>
      <c r="N1519" s="1" t="s">
        <v>34</v>
      </c>
      <c r="O1519" s="1" t="s">
        <v>61</v>
      </c>
      <c r="P1519" s="1" t="s">
        <v>92</v>
      </c>
      <c r="Q1519" s="1" t="s">
        <v>486</v>
      </c>
      <c r="R1519" s="1">
        <v>90069</v>
      </c>
      <c r="S1519" s="2">
        <v>42018</v>
      </c>
      <c r="T1519" s="2">
        <v>42020</v>
      </c>
      <c r="U1519" s="1">
        <v>521.69000000000005</v>
      </c>
      <c r="V1519" s="1">
        <v>7</v>
      </c>
      <c r="W1519" s="45">
        <v>1081.54</v>
      </c>
      <c r="X1519" s="1">
        <v>88061</v>
      </c>
      <c r="Y1519" s="1">
        <f>DataSheet!$E172-DataSheet!$D172</f>
        <v>89.96</v>
      </c>
      <c r="Z1519" s="1" t="str">
        <f>_xlfn.IFS(DataSheet!$O172="Central","Chris",DataSheet!$O172="East","Erin",DataSheet!$O172="South","Sam",DataSheet!$O172="West","William")</f>
        <v>Chris</v>
      </c>
    </row>
    <row r="1520" spans="1:26" ht="15" x14ac:dyDescent="0.25">
      <c r="A1520" s="1">
        <v>3064</v>
      </c>
      <c r="B1520" s="1" t="s">
        <v>487</v>
      </c>
      <c r="C1520" s="1" t="s">
        <v>49</v>
      </c>
      <c r="D1520" s="1">
        <v>0.03</v>
      </c>
      <c r="E1520" s="1">
        <v>6.45</v>
      </c>
      <c r="F1520" s="1">
        <v>1.34</v>
      </c>
      <c r="G1520" s="1" t="s">
        <v>40</v>
      </c>
      <c r="H1520" s="1" t="s">
        <v>41</v>
      </c>
      <c r="I1520" s="1" t="s">
        <v>50</v>
      </c>
      <c r="J1520" s="1" t="s">
        <v>90</v>
      </c>
      <c r="K1520" s="1" t="s">
        <v>52</v>
      </c>
      <c r="L1520" s="1" t="s">
        <v>488</v>
      </c>
      <c r="M1520" s="1">
        <v>0.36</v>
      </c>
      <c r="N1520" s="1" t="s">
        <v>34</v>
      </c>
      <c r="O1520" s="1" t="s">
        <v>61</v>
      </c>
      <c r="P1520" s="1" t="s">
        <v>68</v>
      </c>
      <c r="Q1520" s="1" t="s">
        <v>489</v>
      </c>
      <c r="R1520" s="1">
        <v>98503</v>
      </c>
      <c r="S1520" s="2">
        <v>42018</v>
      </c>
      <c r="T1520" s="2">
        <v>42023</v>
      </c>
      <c r="U1520" s="1">
        <v>39.129899999999999</v>
      </c>
      <c r="V1520" s="1">
        <v>9</v>
      </c>
      <c r="W1520" s="45">
        <v>56.71</v>
      </c>
      <c r="X1520" s="1">
        <v>88448</v>
      </c>
      <c r="Y1520" s="1">
        <f>DataSheet!$E173-DataSheet!$D173</f>
        <v>8.56</v>
      </c>
      <c r="Z1520" s="1" t="str">
        <f>_xlfn.IFS(DataSheet!$O173="Central","Chris",DataSheet!$O173="East","Erin",DataSheet!$O173="South","Sam",DataSheet!$O173="West","William")</f>
        <v>Chris</v>
      </c>
    </row>
    <row r="1521" spans="1:26" ht="15" x14ac:dyDescent="0.25">
      <c r="A1521" s="1">
        <v>3148</v>
      </c>
      <c r="B1521" s="1" t="s">
        <v>490</v>
      </c>
      <c r="C1521" s="1" t="s">
        <v>118</v>
      </c>
      <c r="D1521" s="1">
        <v>0.06</v>
      </c>
      <c r="E1521" s="1">
        <v>19.989999999999998</v>
      </c>
      <c r="F1521" s="1">
        <v>11.17</v>
      </c>
      <c r="G1521" s="1" t="s">
        <v>40</v>
      </c>
      <c r="H1521" s="1" t="s">
        <v>96</v>
      </c>
      <c r="I1521" s="1" t="s">
        <v>30</v>
      </c>
      <c r="J1521" s="1" t="s">
        <v>128</v>
      </c>
      <c r="K1521" s="1" t="s">
        <v>66</v>
      </c>
      <c r="L1521" s="1" t="s">
        <v>491</v>
      </c>
      <c r="M1521" s="1">
        <v>0.6</v>
      </c>
      <c r="N1521" s="1" t="s">
        <v>34</v>
      </c>
      <c r="O1521" s="1" t="s">
        <v>61</v>
      </c>
      <c r="P1521" s="1" t="s">
        <v>492</v>
      </c>
      <c r="Q1521" s="1" t="s">
        <v>493</v>
      </c>
      <c r="R1521" s="1">
        <v>83854</v>
      </c>
      <c r="S1521" s="2">
        <v>42018</v>
      </c>
      <c r="T1521" s="2">
        <v>42018</v>
      </c>
      <c r="U1521" s="1">
        <v>-66.823599999999999</v>
      </c>
      <c r="V1521" s="1">
        <v>7</v>
      </c>
      <c r="W1521" s="45">
        <v>139.49</v>
      </c>
      <c r="X1521" s="1">
        <v>89716</v>
      </c>
      <c r="Y1521" s="1">
        <f>DataSheet!$E174-DataSheet!$D174</f>
        <v>699.92</v>
      </c>
      <c r="Z1521" s="1" t="str">
        <f>_xlfn.IFS(DataSheet!$O174="Central","Chris",DataSheet!$O174="East","Erin",DataSheet!$O174="South","Sam",DataSheet!$O174="West","William")</f>
        <v>Chris</v>
      </c>
    </row>
    <row r="1522" spans="1:26" ht="15" x14ac:dyDescent="0.25">
      <c r="A1522" s="1">
        <v>3149</v>
      </c>
      <c r="B1522" s="1" t="s">
        <v>494</v>
      </c>
      <c r="C1522" s="1" t="s">
        <v>118</v>
      </c>
      <c r="D1522" s="1">
        <v>0.06</v>
      </c>
      <c r="E1522" s="1">
        <v>320.98</v>
      </c>
      <c r="F1522" s="1">
        <v>58.95</v>
      </c>
      <c r="G1522" s="1" t="s">
        <v>28</v>
      </c>
      <c r="H1522" s="1" t="s">
        <v>96</v>
      </c>
      <c r="I1522" s="1" t="s">
        <v>30</v>
      </c>
      <c r="J1522" s="1" t="s">
        <v>111</v>
      </c>
      <c r="K1522" s="1" t="s">
        <v>59</v>
      </c>
      <c r="L1522" s="1" t="s">
        <v>495</v>
      </c>
      <c r="M1522" s="1">
        <v>0.56999999999999995</v>
      </c>
      <c r="N1522" s="1" t="s">
        <v>34</v>
      </c>
      <c r="O1522" s="1" t="s">
        <v>61</v>
      </c>
      <c r="P1522" s="1" t="s">
        <v>492</v>
      </c>
      <c r="Q1522" s="1" t="s">
        <v>496</v>
      </c>
      <c r="R1522" s="1">
        <v>83440</v>
      </c>
      <c r="S1522" s="2">
        <v>42018</v>
      </c>
      <c r="T1522" s="2">
        <v>42020</v>
      </c>
      <c r="U1522" s="1">
        <v>971.62199999999996</v>
      </c>
      <c r="V1522" s="1">
        <v>6</v>
      </c>
      <c r="W1522" s="45">
        <v>1952.43</v>
      </c>
      <c r="X1522" s="1">
        <v>89716</v>
      </c>
      <c r="Y1522" s="1">
        <f>DataSheet!$E175-DataSheet!$D175</f>
        <v>160.95999999999998</v>
      </c>
      <c r="Z1522" s="1" t="str">
        <f>_xlfn.IFS(DataSheet!$O175="Central","Chris",DataSheet!$O175="East","Erin",DataSheet!$O175="South","Sam",DataSheet!$O175="West","William")</f>
        <v>Chris</v>
      </c>
    </row>
    <row r="1523" spans="1:26" ht="15" x14ac:dyDescent="0.25">
      <c r="A1523" s="1">
        <v>428</v>
      </c>
      <c r="B1523" s="1" t="s">
        <v>513</v>
      </c>
      <c r="C1523" s="1" t="s">
        <v>39</v>
      </c>
      <c r="D1523" s="1">
        <v>0.02</v>
      </c>
      <c r="E1523" s="1">
        <v>15.28</v>
      </c>
      <c r="F1523" s="1">
        <v>1.99</v>
      </c>
      <c r="G1523" s="1" t="s">
        <v>40</v>
      </c>
      <c r="H1523" s="1" t="s">
        <v>96</v>
      </c>
      <c r="I1523" s="1" t="s">
        <v>42</v>
      </c>
      <c r="J1523" s="1" t="s">
        <v>43</v>
      </c>
      <c r="K1523" s="1" t="s">
        <v>44</v>
      </c>
      <c r="L1523" s="1" t="s">
        <v>514</v>
      </c>
      <c r="M1523" s="1">
        <v>0.42</v>
      </c>
      <c r="N1523" s="1" t="s">
        <v>34</v>
      </c>
      <c r="O1523" s="1" t="s">
        <v>61</v>
      </c>
      <c r="P1523" s="1" t="s">
        <v>298</v>
      </c>
      <c r="Q1523" s="1" t="s">
        <v>515</v>
      </c>
      <c r="R1523" s="1">
        <v>89701</v>
      </c>
      <c r="S1523" s="2">
        <v>42019</v>
      </c>
      <c r="T1523" s="2">
        <v>42020</v>
      </c>
      <c r="U1523" s="1">
        <v>163.1574</v>
      </c>
      <c r="V1523" s="1">
        <v>15</v>
      </c>
      <c r="W1523" s="45">
        <v>236.46</v>
      </c>
      <c r="X1523" s="1">
        <v>88479</v>
      </c>
      <c r="Y1523" s="1">
        <f>DataSheet!$E183-DataSheet!$D183</f>
        <v>5.7399999999999993</v>
      </c>
      <c r="Z1523" s="1" t="str">
        <f>_xlfn.IFS(DataSheet!$O183="Central","Chris",DataSheet!$O183="East","Erin",DataSheet!$O183="South","Sam",DataSheet!$O183="West","William")</f>
        <v>Chris</v>
      </c>
    </row>
    <row r="1524" spans="1:26" ht="15" x14ac:dyDescent="0.25">
      <c r="A1524" s="1">
        <v>428</v>
      </c>
      <c r="B1524" s="1" t="s">
        <v>513</v>
      </c>
      <c r="C1524" s="1" t="s">
        <v>39</v>
      </c>
      <c r="D1524" s="1">
        <v>0</v>
      </c>
      <c r="E1524" s="1">
        <v>85.99</v>
      </c>
      <c r="F1524" s="1">
        <v>3.3</v>
      </c>
      <c r="G1524" s="1" t="s">
        <v>40</v>
      </c>
      <c r="H1524" s="1" t="s">
        <v>96</v>
      </c>
      <c r="I1524" s="1" t="s">
        <v>42</v>
      </c>
      <c r="J1524" s="1" t="s">
        <v>137</v>
      </c>
      <c r="K1524" s="1" t="s">
        <v>44</v>
      </c>
      <c r="L1524" s="1" t="s">
        <v>516</v>
      </c>
      <c r="M1524" s="1">
        <v>0.37</v>
      </c>
      <c r="N1524" s="1" t="s">
        <v>34</v>
      </c>
      <c r="O1524" s="1" t="s">
        <v>61</v>
      </c>
      <c r="P1524" s="1" t="s">
        <v>298</v>
      </c>
      <c r="Q1524" s="1" t="s">
        <v>515</v>
      </c>
      <c r="R1524" s="1">
        <v>89701</v>
      </c>
      <c r="S1524" s="2">
        <v>42019</v>
      </c>
      <c r="T1524" s="2">
        <v>42020</v>
      </c>
      <c r="U1524" s="1">
        <v>-302.22500000000002</v>
      </c>
      <c r="V1524" s="1">
        <v>1</v>
      </c>
      <c r="W1524" s="45">
        <v>73.819999999999993</v>
      </c>
      <c r="X1524" s="1">
        <v>88479</v>
      </c>
      <c r="Y1524" s="1">
        <f>DataSheet!$E184-DataSheet!$D184</f>
        <v>9.6100000000000012</v>
      </c>
      <c r="Z1524" s="1" t="str">
        <f>_xlfn.IFS(DataSheet!$O184="Central","Chris",DataSheet!$O184="East","Erin",DataSheet!$O184="South","Sam",DataSheet!$O184="West","William")</f>
        <v>Chris</v>
      </c>
    </row>
    <row r="1525" spans="1:26" ht="15" x14ac:dyDescent="0.25">
      <c r="A1525" s="1">
        <v>744</v>
      </c>
      <c r="B1525" s="1" t="s">
        <v>588</v>
      </c>
      <c r="C1525" s="1" t="s">
        <v>118</v>
      </c>
      <c r="D1525" s="1">
        <v>0.03</v>
      </c>
      <c r="E1525" s="1">
        <v>119.99</v>
      </c>
      <c r="F1525" s="1">
        <v>56.14</v>
      </c>
      <c r="G1525" s="1" t="s">
        <v>28</v>
      </c>
      <c r="H1525" s="1" t="s">
        <v>41</v>
      </c>
      <c r="I1525" s="1" t="s">
        <v>42</v>
      </c>
      <c r="J1525" s="1" t="s">
        <v>58</v>
      </c>
      <c r="K1525" s="1" t="s">
        <v>32</v>
      </c>
      <c r="L1525" s="1" t="s">
        <v>589</v>
      </c>
      <c r="M1525" s="1">
        <v>0.39</v>
      </c>
      <c r="N1525" s="1" t="s">
        <v>34</v>
      </c>
      <c r="O1525" s="1" t="s">
        <v>61</v>
      </c>
      <c r="P1525" s="1" t="s">
        <v>590</v>
      </c>
      <c r="Q1525" s="1" t="s">
        <v>591</v>
      </c>
      <c r="R1525" s="1">
        <v>85737</v>
      </c>
      <c r="S1525" s="2">
        <v>42021</v>
      </c>
      <c r="T1525" s="2">
        <v>42023</v>
      </c>
      <c r="U1525" s="1">
        <v>1400.1</v>
      </c>
      <c r="V1525" s="1">
        <v>13</v>
      </c>
      <c r="W1525" s="45">
        <v>1545.58</v>
      </c>
      <c r="X1525" s="1">
        <v>87726</v>
      </c>
      <c r="Y1525" s="1">
        <f>DataSheet!$E216-DataSheet!$D216</f>
        <v>2</v>
      </c>
      <c r="Z1525" s="1" t="str">
        <f>_xlfn.IFS(DataSheet!$O216="Central","Chris",DataSheet!$O216="East","Erin",DataSheet!$O216="South","Sam",DataSheet!$O216="West","William")</f>
        <v>Chris</v>
      </c>
    </row>
    <row r="1526" spans="1:26" ht="15" x14ac:dyDescent="0.25">
      <c r="A1526" s="1">
        <v>745</v>
      </c>
      <c r="B1526" s="1" t="s">
        <v>592</v>
      </c>
      <c r="C1526" s="1" t="s">
        <v>118</v>
      </c>
      <c r="D1526" s="1">
        <v>0.05</v>
      </c>
      <c r="E1526" s="1">
        <v>115.79</v>
      </c>
      <c r="F1526" s="1">
        <v>1.99</v>
      </c>
      <c r="G1526" s="1" t="s">
        <v>40</v>
      </c>
      <c r="H1526" s="1" t="s">
        <v>41</v>
      </c>
      <c r="I1526" s="1" t="s">
        <v>42</v>
      </c>
      <c r="J1526" s="1" t="s">
        <v>43</v>
      </c>
      <c r="K1526" s="1" t="s">
        <v>44</v>
      </c>
      <c r="L1526" s="1" t="s">
        <v>593</v>
      </c>
      <c r="M1526" s="1">
        <v>0.49</v>
      </c>
      <c r="N1526" s="1" t="s">
        <v>34</v>
      </c>
      <c r="O1526" s="1" t="s">
        <v>61</v>
      </c>
      <c r="P1526" s="1" t="s">
        <v>590</v>
      </c>
      <c r="Q1526" s="1" t="s">
        <v>594</v>
      </c>
      <c r="R1526" s="1">
        <v>85345</v>
      </c>
      <c r="S1526" s="2">
        <v>42021</v>
      </c>
      <c r="T1526" s="2">
        <v>42023</v>
      </c>
      <c r="U1526" s="1">
        <v>67.599999999999994</v>
      </c>
      <c r="V1526" s="1">
        <v>3</v>
      </c>
      <c r="W1526" s="45">
        <v>353.1</v>
      </c>
      <c r="X1526" s="1">
        <v>87726</v>
      </c>
      <c r="Y1526" s="1">
        <f>DataSheet!$E217-DataSheet!$D217</f>
        <v>5.32</v>
      </c>
      <c r="Z1526" s="1" t="str">
        <f>_xlfn.IFS(DataSheet!$O217="Central","Chris",DataSheet!$O217="East","Erin",DataSheet!$O217="South","Sam",DataSheet!$O217="West","William")</f>
        <v>Chris</v>
      </c>
    </row>
    <row r="1527" spans="1:26" ht="15" x14ac:dyDescent="0.25">
      <c r="A1527" s="1">
        <v>526</v>
      </c>
      <c r="B1527" s="1" t="s">
        <v>614</v>
      </c>
      <c r="C1527" s="1" t="s">
        <v>72</v>
      </c>
      <c r="D1527" s="1">
        <v>0</v>
      </c>
      <c r="E1527" s="1">
        <v>1.88</v>
      </c>
      <c r="F1527" s="1">
        <v>1.49</v>
      </c>
      <c r="G1527" s="1" t="s">
        <v>40</v>
      </c>
      <c r="H1527" s="1" t="s">
        <v>73</v>
      </c>
      <c r="I1527" s="1" t="s">
        <v>50</v>
      </c>
      <c r="J1527" s="1" t="s">
        <v>74</v>
      </c>
      <c r="K1527" s="1" t="s">
        <v>75</v>
      </c>
      <c r="L1527" s="1" t="s">
        <v>615</v>
      </c>
      <c r="M1527" s="1">
        <v>0.37</v>
      </c>
      <c r="N1527" s="1" t="s">
        <v>34</v>
      </c>
      <c r="O1527" s="1" t="s">
        <v>61</v>
      </c>
      <c r="P1527" s="1" t="s">
        <v>590</v>
      </c>
      <c r="Q1527" s="1" t="s">
        <v>616</v>
      </c>
      <c r="R1527" s="1">
        <v>85204</v>
      </c>
      <c r="S1527" s="2">
        <v>42021</v>
      </c>
      <c r="T1527" s="2">
        <v>42022</v>
      </c>
      <c r="U1527" s="1">
        <v>-15.5595</v>
      </c>
      <c r="V1527" s="1">
        <v>13</v>
      </c>
      <c r="W1527" s="45">
        <v>25.39</v>
      </c>
      <c r="X1527" s="1">
        <v>90027</v>
      </c>
      <c r="Y1527" s="1">
        <f>DataSheet!$E229-DataSheet!$D229</f>
        <v>9.94</v>
      </c>
      <c r="Z1527" s="1" t="str">
        <f>_xlfn.IFS(DataSheet!$O229="Central","Chris",DataSheet!$O229="East","Erin",DataSheet!$O229="South","Sam",DataSheet!$O229="West","William")</f>
        <v>Chris</v>
      </c>
    </row>
    <row r="1528" spans="1:26" ht="15" x14ac:dyDescent="0.25">
      <c r="A1528" s="1">
        <v>526</v>
      </c>
      <c r="B1528" s="1" t="s">
        <v>614</v>
      </c>
      <c r="C1528" s="1" t="s">
        <v>72</v>
      </c>
      <c r="D1528" s="1">
        <v>0.06</v>
      </c>
      <c r="E1528" s="1">
        <v>5.78</v>
      </c>
      <c r="F1528" s="1">
        <v>5.67</v>
      </c>
      <c r="G1528" s="1" t="s">
        <v>40</v>
      </c>
      <c r="H1528" s="1" t="s">
        <v>73</v>
      </c>
      <c r="I1528" s="1" t="s">
        <v>50</v>
      </c>
      <c r="J1528" s="1" t="s">
        <v>90</v>
      </c>
      <c r="K1528" s="1" t="s">
        <v>75</v>
      </c>
      <c r="L1528" s="1" t="s">
        <v>617</v>
      </c>
      <c r="M1528" s="1">
        <v>0.36</v>
      </c>
      <c r="N1528" s="1" t="s">
        <v>34</v>
      </c>
      <c r="O1528" s="1" t="s">
        <v>61</v>
      </c>
      <c r="P1528" s="1" t="s">
        <v>590</v>
      </c>
      <c r="Q1528" s="1" t="s">
        <v>616</v>
      </c>
      <c r="R1528" s="1">
        <v>85204</v>
      </c>
      <c r="S1528" s="2">
        <v>42021</v>
      </c>
      <c r="T1528" s="2">
        <v>42022</v>
      </c>
      <c r="U1528" s="1">
        <v>-108.19</v>
      </c>
      <c r="V1528" s="1">
        <v>15</v>
      </c>
      <c r="W1528" s="45">
        <v>87.27</v>
      </c>
      <c r="X1528" s="1">
        <v>90027</v>
      </c>
      <c r="Y1528" s="1">
        <f>DataSheet!$E230-DataSheet!$D230</f>
        <v>4.12</v>
      </c>
      <c r="Z1528" s="1" t="str">
        <f>_xlfn.IFS(DataSheet!$O230="Central","Chris",DataSheet!$O230="East","Erin",DataSheet!$O230="South","Sam",DataSheet!$O230="West","William")</f>
        <v>Chris</v>
      </c>
    </row>
    <row r="1529" spans="1:26" ht="15" x14ac:dyDescent="0.25">
      <c r="A1529" s="1">
        <v>259</v>
      </c>
      <c r="B1529" s="1" t="s">
        <v>640</v>
      </c>
      <c r="C1529" s="1" t="s">
        <v>49</v>
      </c>
      <c r="D1529" s="1">
        <v>0.09</v>
      </c>
      <c r="E1529" s="1">
        <v>2.88</v>
      </c>
      <c r="F1529" s="1">
        <v>0.7</v>
      </c>
      <c r="G1529" s="1" t="s">
        <v>40</v>
      </c>
      <c r="H1529" s="1" t="s">
        <v>41</v>
      </c>
      <c r="I1529" s="1" t="s">
        <v>50</v>
      </c>
      <c r="J1529" s="1" t="s">
        <v>51</v>
      </c>
      <c r="K1529" s="1" t="s">
        <v>52</v>
      </c>
      <c r="L1529" s="1" t="s">
        <v>641</v>
      </c>
      <c r="M1529" s="1">
        <v>0.56000000000000005</v>
      </c>
      <c r="N1529" s="1" t="s">
        <v>34</v>
      </c>
      <c r="O1529" s="1" t="s">
        <v>61</v>
      </c>
      <c r="P1529" s="1" t="s">
        <v>642</v>
      </c>
      <c r="Q1529" s="1" t="s">
        <v>643</v>
      </c>
      <c r="R1529" s="1">
        <v>87505</v>
      </c>
      <c r="S1529" s="2">
        <v>42023</v>
      </c>
      <c r="T1529" s="2">
        <v>42023</v>
      </c>
      <c r="U1529" s="1">
        <v>5.7531999999999996</v>
      </c>
      <c r="V1529" s="1">
        <v>10</v>
      </c>
      <c r="W1529" s="45">
        <v>26.38</v>
      </c>
      <c r="X1529" s="1">
        <v>85857</v>
      </c>
      <c r="Y1529" s="1">
        <f>DataSheet!$E240-DataSheet!$D240</f>
        <v>193.17</v>
      </c>
      <c r="Z1529" s="1" t="str">
        <f>_xlfn.IFS(DataSheet!$O240="Central","Chris",DataSheet!$O240="East","Erin",DataSheet!$O240="South","Sam",DataSheet!$O240="West","William")</f>
        <v>Chris</v>
      </c>
    </row>
    <row r="1530" spans="1:26" ht="15" x14ac:dyDescent="0.25">
      <c r="A1530" s="1">
        <v>32</v>
      </c>
      <c r="B1530" s="1" t="s">
        <v>646</v>
      </c>
      <c r="C1530" s="1" t="s">
        <v>118</v>
      </c>
      <c r="D1530" s="1">
        <v>0.09</v>
      </c>
      <c r="E1530" s="1">
        <v>125.99</v>
      </c>
      <c r="F1530" s="1">
        <v>7.69</v>
      </c>
      <c r="G1530" s="1" t="s">
        <v>89</v>
      </c>
      <c r="H1530" s="1" t="s">
        <v>96</v>
      </c>
      <c r="I1530" s="1" t="s">
        <v>42</v>
      </c>
      <c r="J1530" s="1" t="s">
        <v>137</v>
      </c>
      <c r="K1530" s="1" t="s">
        <v>75</v>
      </c>
      <c r="L1530" s="1" t="s">
        <v>647</v>
      </c>
      <c r="M1530" s="1">
        <v>0.59</v>
      </c>
      <c r="N1530" s="1" t="s">
        <v>34</v>
      </c>
      <c r="O1530" s="1" t="s">
        <v>61</v>
      </c>
      <c r="P1530" s="1" t="s">
        <v>141</v>
      </c>
      <c r="Q1530" s="1" t="s">
        <v>648</v>
      </c>
      <c r="R1530" s="1">
        <v>97526</v>
      </c>
      <c r="S1530" s="2">
        <v>42024</v>
      </c>
      <c r="T1530" s="2">
        <v>42026</v>
      </c>
      <c r="U1530" s="1">
        <v>209.99700000000001</v>
      </c>
      <c r="V1530" s="1">
        <v>8</v>
      </c>
      <c r="W1530" s="45">
        <v>783.55</v>
      </c>
      <c r="X1530" s="1">
        <v>89202</v>
      </c>
      <c r="Y1530" s="1">
        <f>DataSheet!$E242-DataSheet!$D242</f>
        <v>10.89</v>
      </c>
      <c r="Z1530" s="1" t="str">
        <f>_xlfn.IFS(DataSheet!$O242="Central","Chris",DataSheet!$O242="East","Erin",DataSheet!$O242="South","Sam",DataSheet!$O242="West","William")</f>
        <v>Chris</v>
      </c>
    </row>
    <row r="1531" spans="1:26" ht="15" x14ac:dyDescent="0.25">
      <c r="A1531" s="1">
        <v>493</v>
      </c>
      <c r="B1531" s="1" t="s">
        <v>649</v>
      </c>
      <c r="C1531" s="1" t="s">
        <v>72</v>
      </c>
      <c r="D1531" s="1">
        <v>0.02</v>
      </c>
      <c r="E1531" s="1">
        <v>6.48</v>
      </c>
      <c r="F1531" s="1">
        <v>6.6</v>
      </c>
      <c r="G1531" s="1" t="s">
        <v>40</v>
      </c>
      <c r="H1531" s="1" t="s">
        <v>41</v>
      </c>
      <c r="I1531" s="1" t="s">
        <v>50</v>
      </c>
      <c r="J1531" s="1" t="s">
        <v>90</v>
      </c>
      <c r="K1531" s="1" t="s">
        <v>75</v>
      </c>
      <c r="L1531" s="1" t="s">
        <v>650</v>
      </c>
      <c r="M1531" s="1">
        <v>0.37</v>
      </c>
      <c r="N1531" s="1" t="s">
        <v>34</v>
      </c>
      <c r="O1531" s="1" t="s">
        <v>61</v>
      </c>
      <c r="P1531" s="1" t="s">
        <v>68</v>
      </c>
      <c r="Q1531" s="1" t="s">
        <v>651</v>
      </c>
      <c r="R1531" s="1">
        <v>98158</v>
      </c>
      <c r="S1531" s="2">
        <v>42024</v>
      </c>
      <c r="T1531" s="2">
        <v>42026</v>
      </c>
      <c r="U1531" s="1">
        <v>-92.05</v>
      </c>
      <c r="V1531" s="1">
        <v>10</v>
      </c>
      <c r="W1531" s="45">
        <v>66.709999999999994</v>
      </c>
      <c r="X1531" s="1">
        <v>88906</v>
      </c>
      <c r="Y1531" s="1">
        <f>DataSheet!$E243-DataSheet!$D243</f>
        <v>7.8900000000000006</v>
      </c>
      <c r="Z1531" s="1" t="str">
        <f>_xlfn.IFS(DataSheet!$O243="Central","Chris",DataSheet!$O243="East","Erin",DataSheet!$O243="South","Sam",DataSheet!$O243="West","William")</f>
        <v>Chris</v>
      </c>
    </row>
    <row r="1532" spans="1:26" ht="15" x14ac:dyDescent="0.25">
      <c r="A1532" s="1">
        <v>493</v>
      </c>
      <c r="B1532" s="1" t="s">
        <v>649</v>
      </c>
      <c r="C1532" s="1" t="s">
        <v>72</v>
      </c>
      <c r="D1532" s="1">
        <v>0.04</v>
      </c>
      <c r="E1532" s="1">
        <v>17.149999999999999</v>
      </c>
      <c r="F1532" s="1">
        <v>4.96</v>
      </c>
      <c r="G1532" s="1" t="s">
        <v>40</v>
      </c>
      <c r="H1532" s="1" t="s">
        <v>41</v>
      </c>
      <c r="I1532" s="1" t="s">
        <v>50</v>
      </c>
      <c r="J1532" s="1" t="s">
        <v>80</v>
      </c>
      <c r="K1532" s="1" t="s">
        <v>75</v>
      </c>
      <c r="L1532" s="1" t="s">
        <v>652</v>
      </c>
      <c r="M1532" s="1">
        <v>0.57999999999999996</v>
      </c>
      <c r="N1532" s="1" t="s">
        <v>34</v>
      </c>
      <c r="O1532" s="1" t="s">
        <v>61</v>
      </c>
      <c r="P1532" s="1" t="s">
        <v>68</v>
      </c>
      <c r="Q1532" s="1" t="s">
        <v>651</v>
      </c>
      <c r="R1532" s="1">
        <v>98158</v>
      </c>
      <c r="S1532" s="2">
        <v>42024</v>
      </c>
      <c r="T1532" s="2">
        <v>42025</v>
      </c>
      <c r="U1532" s="1">
        <v>6.11</v>
      </c>
      <c r="V1532" s="1">
        <v>5</v>
      </c>
      <c r="W1532" s="45">
        <v>87.16</v>
      </c>
      <c r="X1532" s="1">
        <v>88906</v>
      </c>
      <c r="Y1532" s="1">
        <f>DataSheet!$E244-DataSheet!$D244</f>
        <v>8.5399999999999991</v>
      </c>
      <c r="Z1532" s="1" t="str">
        <f>_xlfn.IFS(DataSheet!$O244="Central","Chris",DataSheet!$O244="East","Erin",DataSheet!$O244="South","Sam",DataSheet!$O244="West","William")</f>
        <v>Chris</v>
      </c>
    </row>
    <row r="1533" spans="1:26" ht="15" x14ac:dyDescent="0.25">
      <c r="A1533" s="1">
        <v>549</v>
      </c>
      <c r="B1533" s="1" t="s">
        <v>656</v>
      </c>
      <c r="C1533" s="1" t="s">
        <v>72</v>
      </c>
      <c r="D1533" s="1">
        <v>0.02</v>
      </c>
      <c r="E1533" s="1">
        <v>7.1</v>
      </c>
      <c r="F1533" s="1">
        <v>6.05</v>
      </c>
      <c r="G1533" s="1" t="s">
        <v>40</v>
      </c>
      <c r="H1533" s="1" t="s">
        <v>96</v>
      </c>
      <c r="I1533" s="1" t="s">
        <v>50</v>
      </c>
      <c r="J1533" s="1" t="s">
        <v>74</v>
      </c>
      <c r="K1533" s="1" t="s">
        <v>75</v>
      </c>
      <c r="L1533" s="1" t="s">
        <v>253</v>
      </c>
      <c r="M1533" s="1">
        <v>0.39</v>
      </c>
      <c r="N1533" s="1" t="s">
        <v>34</v>
      </c>
      <c r="O1533" s="1" t="s">
        <v>61</v>
      </c>
      <c r="P1533" s="1" t="s">
        <v>642</v>
      </c>
      <c r="Q1533" s="1" t="s">
        <v>197</v>
      </c>
      <c r="R1533" s="1">
        <v>88201</v>
      </c>
      <c r="S1533" s="2">
        <v>42024</v>
      </c>
      <c r="T1533" s="2">
        <v>42024</v>
      </c>
      <c r="U1533" s="1">
        <v>-66.378</v>
      </c>
      <c r="V1533" s="1">
        <v>9</v>
      </c>
      <c r="W1533" s="45">
        <v>66.319999999999993</v>
      </c>
      <c r="X1533" s="1">
        <v>90908</v>
      </c>
      <c r="Y1533" s="1">
        <f>DataSheet!$E247-DataSheet!$D247</f>
        <v>45.97</v>
      </c>
      <c r="Z1533" s="1" t="str">
        <f>_xlfn.IFS(DataSheet!$O247="Central","Chris",DataSheet!$O247="East","Erin",DataSheet!$O247="South","Sam",DataSheet!$O247="West","William")</f>
        <v>Chris</v>
      </c>
    </row>
    <row r="1534" spans="1:26" ht="15" x14ac:dyDescent="0.25">
      <c r="A1534" s="1">
        <v>2855</v>
      </c>
      <c r="B1534" s="1" t="s">
        <v>680</v>
      </c>
      <c r="C1534" s="1" t="s">
        <v>118</v>
      </c>
      <c r="D1534" s="1">
        <v>0.08</v>
      </c>
      <c r="E1534" s="1">
        <v>7.84</v>
      </c>
      <c r="F1534" s="1">
        <v>4.71</v>
      </c>
      <c r="G1534" s="1" t="s">
        <v>40</v>
      </c>
      <c r="H1534" s="1" t="s">
        <v>96</v>
      </c>
      <c r="I1534" s="1" t="s">
        <v>50</v>
      </c>
      <c r="J1534" s="1" t="s">
        <v>74</v>
      </c>
      <c r="K1534" s="1" t="s">
        <v>75</v>
      </c>
      <c r="L1534" s="1" t="s">
        <v>681</v>
      </c>
      <c r="M1534" s="1">
        <v>0.35</v>
      </c>
      <c r="N1534" s="1" t="s">
        <v>34</v>
      </c>
      <c r="O1534" s="1" t="s">
        <v>61</v>
      </c>
      <c r="P1534" s="1" t="s">
        <v>68</v>
      </c>
      <c r="Q1534" s="1" t="s">
        <v>682</v>
      </c>
      <c r="R1534" s="1">
        <v>98198</v>
      </c>
      <c r="S1534" s="2">
        <v>42025</v>
      </c>
      <c r="T1534" s="2">
        <v>42026</v>
      </c>
      <c r="U1534" s="1">
        <v>-12.87678</v>
      </c>
      <c r="V1534" s="1">
        <v>10</v>
      </c>
      <c r="W1534" s="45">
        <v>76.16</v>
      </c>
      <c r="X1534" s="1">
        <v>87316</v>
      </c>
      <c r="Y1534" s="1">
        <f>DataSheet!$E259-DataSheet!$D259</f>
        <v>22.8</v>
      </c>
      <c r="Z1534" s="1" t="str">
        <f>_xlfn.IFS(DataSheet!$O259="Central","Chris",DataSheet!$O259="East","Erin",DataSheet!$O259="South","Sam",DataSheet!$O259="West","William")</f>
        <v>Chris</v>
      </c>
    </row>
    <row r="1535" spans="1:26" ht="15" x14ac:dyDescent="0.25">
      <c r="A1535" s="1">
        <v>2855</v>
      </c>
      <c r="B1535" s="1" t="s">
        <v>680</v>
      </c>
      <c r="C1535" s="1" t="s">
        <v>118</v>
      </c>
      <c r="D1535" s="1">
        <v>0.03</v>
      </c>
      <c r="E1535" s="1">
        <v>105.34</v>
      </c>
      <c r="F1535" s="1">
        <v>24.49</v>
      </c>
      <c r="G1535" s="1" t="s">
        <v>40</v>
      </c>
      <c r="H1535" s="1" t="s">
        <v>96</v>
      </c>
      <c r="I1535" s="1" t="s">
        <v>30</v>
      </c>
      <c r="J1535" s="1" t="s">
        <v>128</v>
      </c>
      <c r="K1535" s="1" t="s">
        <v>66</v>
      </c>
      <c r="L1535" s="1" t="s">
        <v>683</v>
      </c>
      <c r="M1535" s="1">
        <v>0.61</v>
      </c>
      <c r="N1535" s="1" t="s">
        <v>34</v>
      </c>
      <c r="O1535" s="1" t="s">
        <v>61</v>
      </c>
      <c r="P1535" s="1" t="s">
        <v>68</v>
      </c>
      <c r="Q1535" s="1" t="s">
        <v>682</v>
      </c>
      <c r="R1535" s="1">
        <v>98198</v>
      </c>
      <c r="S1535" s="2">
        <v>42025</v>
      </c>
      <c r="T1535" s="2">
        <v>42026</v>
      </c>
      <c r="U1535" s="1">
        <v>618.13080000000002</v>
      </c>
      <c r="V1535" s="1">
        <v>10</v>
      </c>
      <c r="W1535" s="45">
        <v>1038.1400000000001</v>
      </c>
      <c r="X1535" s="1">
        <v>87316</v>
      </c>
      <c r="Y1535" s="1">
        <f>DataSheet!$E260-DataSheet!$D260</f>
        <v>55.45</v>
      </c>
      <c r="Z1535" s="1" t="str">
        <f>_xlfn.IFS(DataSheet!$O260="Central","Chris",DataSheet!$O260="East","Erin",DataSheet!$O260="South","Sam",DataSheet!$O260="West","William")</f>
        <v>Chris</v>
      </c>
    </row>
    <row r="1536" spans="1:26" ht="15" x14ac:dyDescent="0.25">
      <c r="A1536" s="1">
        <v>1989</v>
      </c>
      <c r="B1536" s="1" t="s">
        <v>695</v>
      </c>
      <c r="C1536" s="1" t="s">
        <v>72</v>
      </c>
      <c r="D1536" s="1">
        <v>0.04</v>
      </c>
      <c r="E1536" s="1">
        <v>355.98</v>
      </c>
      <c r="F1536" s="1">
        <v>58.92</v>
      </c>
      <c r="G1536" s="1" t="s">
        <v>28</v>
      </c>
      <c r="H1536" s="1" t="s">
        <v>73</v>
      </c>
      <c r="I1536" s="1" t="s">
        <v>30</v>
      </c>
      <c r="J1536" s="1" t="s">
        <v>111</v>
      </c>
      <c r="K1536" s="1" t="s">
        <v>59</v>
      </c>
      <c r="L1536" s="1" t="s">
        <v>696</v>
      </c>
      <c r="M1536" s="1">
        <v>0.64</v>
      </c>
      <c r="N1536" s="1" t="s">
        <v>34</v>
      </c>
      <c r="O1536" s="1" t="s">
        <v>61</v>
      </c>
      <c r="P1536" s="1" t="s">
        <v>148</v>
      </c>
      <c r="Q1536" s="1" t="s">
        <v>697</v>
      </c>
      <c r="R1536" s="1">
        <v>84117</v>
      </c>
      <c r="S1536" s="2">
        <v>42025</v>
      </c>
      <c r="T1536" s="2">
        <v>42026</v>
      </c>
      <c r="U1536" s="1">
        <v>882.93</v>
      </c>
      <c r="V1536" s="1">
        <v>8</v>
      </c>
      <c r="W1536" s="45">
        <v>2748.21</v>
      </c>
      <c r="X1536" s="1">
        <v>90000</v>
      </c>
      <c r="Y1536" s="1">
        <f>DataSheet!$E265-DataSheet!$D265</f>
        <v>5.8800000000000008</v>
      </c>
      <c r="Z1536" s="1" t="str">
        <f>_xlfn.IFS(DataSheet!$O265="Central","Chris",DataSheet!$O265="East","Erin",DataSheet!$O265="South","Sam",DataSheet!$O265="West","William")</f>
        <v>Chris</v>
      </c>
    </row>
    <row r="1537" spans="1:26" ht="15" x14ac:dyDescent="0.25">
      <c r="A1537" s="1">
        <v>1989</v>
      </c>
      <c r="B1537" s="1" t="s">
        <v>695</v>
      </c>
      <c r="C1537" s="1" t="s">
        <v>72</v>
      </c>
      <c r="D1537" s="1">
        <v>0.09</v>
      </c>
      <c r="E1537" s="1">
        <v>19.98</v>
      </c>
      <c r="F1537" s="1">
        <v>8.68</v>
      </c>
      <c r="G1537" s="1" t="s">
        <v>40</v>
      </c>
      <c r="H1537" s="1" t="s">
        <v>73</v>
      </c>
      <c r="I1537" s="1" t="s">
        <v>50</v>
      </c>
      <c r="J1537" s="1" t="s">
        <v>90</v>
      </c>
      <c r="K1537" s="1" t="s">
        <v>75</v>
      </c>
      <c r="L1537" s="1" t="s">
        <v>698</v>
      </c>
      <c r="M1537" s="1">
        <v>0.37</v>
      </c>
      <c r="N1537" s="1" t="s">
        <v>34</v>
      </c>
      <c r="O1537" s="1" t="s">
        <v>61</v>
      </c>
      <c r="P1537" s="1" t="s">
        <v>148</v>
      </c>
      <c r="Q1537" s="1" t="s">
        <v>697</v>
      </c>
      <c r="R1537" s="1">
        <v>84117</v>
      </c>
      <c r="S1537" s="2">
        <v>42025</v>
      </c>
      <c r="T1537" s="2">
        <v>42026</v>
      </c>
      <c r="U1537" s="1">
        <v>6.6803999999999997</v>
      </c>
      <c r="V1537" s="1">
        <v>5</v>
      </c>
      <c r="W1537" s="45">
        <v>93.19</v>
      </c>
      <c r="X1537" s="1">
        <v>90000</v>
      </c>
      <c r="Y1537" s="1">
        <f>DataSheet!$E266-DataSheet!$D266</f>
        <v>20.979999999999997</v>
      </c>
      <c r="Z1537" s="1" t="str">
        <f>_xlfn.IFS(DataSheet!$O266="Central","Chris",DataSheet!$O266="East","Erin",DataSheet!$O266="South","Sam",DataSheet!$O266="West","William")</f>
        <v>Chris</v>
      </c>
    </row>
    <row r="1538" spans="1:26" ht="15" x14ac:dyDescent="0.25">
      <c r="A1538" s="1">
        <v>3350</v>
      </c>
      <c r="B1538" s="1" t="s">
        <v>734</v>
      </c>
      <c r="C1538" s="1" t="s">
        <v>118</v>
      </c>
      <c r="D1538" s="1">
        <v>0.01</v>
      </c>
      <c r="E1538" s="1">
        <v>73.98</v>
      </c>
      <c r="F1538" s="1">
        <v>12.14</v>
      </c>
      <c r="G1538" s="1" t="s">
        <v>40</v>
      </c>
      <c r="H1538" s="1" t="s">
        <v>29</v>
      </c>
      <c r="I1538" s="1" t="s">
        <v>42</v>
      </c>
      <c r="J1538" s="1" t="s">
        <v>43</v>
      </c>
      <c r="K1538" s="1" t="s">
        <v>75</v>
      </c>
      <c r="L1538" s="1" t="s">
        <v>735</v>
      </c>
      <c r="M1538" s="1">
        <v>0.67</v>
      </c>
      <c r="N1538" s="1" t="s">
        <v>34</v>
      </c>
      <c r="O1538" s="1" t="s">
        <v>61</v>
      </c>
      <c r="P1538" s="1" t="s">
        <v>68</v>
      </c>
      <c r="Q1538" s="1" t="s">
        <v>736</v>
      </c>
      <c r="R1538" s="1">
        <v>98444</v>
      </c>
      <c r="S1538" s="2">
        <v>42027</v>
      </c>
      <c r="T1538" s="2">
        <v>42029</v>
      </c>
      <c r="U1538" s="1">
        <v>-29.0656</v>
      </c>
      <c r="V1538" s="1">
        <v>5</v>
      </c>
      <c r="W1538" s="45">
        <v>384.22</v>
      </c>
      <c r="X1538" s="1">
        <v>91296</v>
      </c>
      <c r="Y1538" s="1">
        <f>DataSheet!$E281-DataSheet!$D281</f>
        <v>39.409999999999997</v>
      </c>
      <c r="Z1538" s="1" t="str">
        <f>_xlfn.IFS(DataSheet!$O281="Central","Chris",DataSheet!$O281="East","Erin",DataSheet!$O281="South","Sam",DataSheet!$O281="West","William")</f>
        <v>Chris</v>
      </c>
    </row>
    <row r="1539" spans="1:26" ht="15" x14ac:dyDescent="0.25">
      <c r="A1539" s="1">
        <v>604</v>
      </c>
      <c r="B1539" s="1" t="s">
        <v>743</v>
      </c>
      <c r="C1539" s="1" t="s">
        <v>27</v>
      </c>
      <c r="D1539" s="1">
        <v>0.03</v>
      </c>
      <c r="E1539" s="1">
        <v>1.88</v>
      </c>
      <c r="F1539" s="1">
        <v>1.49</v>
      </c>
      <c r="G1539" s="1" t="s">
        <v>40</v>
      </c>
      <c r="H1539" s="1" t="s">
        <v>73</v>
      </c>
      <c r="I1539" s="1" t="s">
        <v>50</v>
      </c>
      <c r="J1539" s="1" t="s">
        <v>74</v>
      </c>
      <c r="K1539" s="1" t="s">
        <v>75</v>
      </c>
      <c r="L1539" s="1" t="s">
        <v>615</v>
      </c>
      <c r="M1539" s="1">
        <v>0.37</v>
      </c>
      <c r="N1539" s="1" t="s">
        <v>34</v>
      </c>
      <c r="O1539" s="1" t="s">
        <v>61</v>
      </c>
      <c r="P1539" s="1" t="s">
        <v>92</v>
      </c>
      <c r="Q1539" s="1" t="s">
        <v>102</v>
      </c>
      <c r="R1539" s="1">
        <v>90045</v>
      </c>
      <c r="S1539" s="2">
        <v>42028</v>
      </c>
      <c r="T1539" s="2">
        <v>42029</v>
      </c>
      <c r="U1539" s="1">
        <v>-15.099500000000001</v>
      </c>
      <c r="V1539" s="1">
        <v>52</v>
      </c>
      <c r="W1539" s="45">
        <v>102.32</v>
      </c>
      <c r="X1539" s="1">
        <v>34882</v>
      </c>
      <c r="Y1539" s="1">
        <f>DataSheet!$E284-DataSheet!$D284</f>
        <v>48.019999999999996</v>
      </c>
      <c r="Z1539" s="1" t="str">
        <f>_xlfn.IFS(DataSheet!$O284="Central","Chris",DataSheet!$O284="East","Erin",DataSheet!$O284="South","Sam",DataSheet!$O284="West","William")</f>
        <v>Chris</v>
      </c>
    </row>
    <row r="1540" spans="1:26" ht="15" x14ac:dyDescent="0.25">
      <c r="A1540" s="1">
        <v>830</v>
      </c>
      <c r="B1540" s="1" t="s">
        <v>744</v>
      </c>
      <c r="C1540" s="1" t="s">
        <v>39</v>
      </c>
      <c r="D1540" s="1">
        <v>0.01</v>
      </c>
      <c r="E1540" s="1">
        <v>14.42</v>
      </c>
      <c r="F1540" s="1">
        <v>6.75</v>
      </c>
      <c r="G1540" s="1" t="s">
        <v>40</v>
      </c>
      <c r="H1540" s="1" t="s">
        <v>96</v>
      </c>
      <c r="I1540" s="1" t="s">
        <v>50</v>
      </c>
      <c r="J1540" s="1" t="s">
        <v>97</v>
      </c>
      <c r="K1540" s="1" t="s">
        <v>146</v>
      </c>
      <c r="L1540" s="1" t="s">
        <v>411</v>
      </c>
      <c r="M1540" s="1">
        <v>0.52</v>
      </c>
      <c r="N1540" s="1" t="s">
        <v>34</v>
      </c>
      <c r="O1540" s="1" t="s">
        <v>61</v>
      </c>
      <c r="P1540" s="1" t="s">
        <v>62</v>
      </c>
      <c r="Q1540" s="1" t="s">
        <v>745</v>
      </c>
      <c r="R1540" s="1">
        <v>80033</v>
      </c>
      <c r="S1540" s="2">
        <v>42028</v>
      </c>
      <c r="T1540" s="2">
        <v>42028</v>
      </c>
      <c r="U1540" s="1">
        <v>-13.826000000000001</v>
      </c>
      <c r="V1540" s="1">
        <v>6</v>
      </c>
      <c r="W1540" s="45">
        <v>89.91</v>
      </c>
      <c r="X1540" s="1">
        <v>90270</v>
      </c>
      <c r="Y1540" s="1">
        <f>DataSheet!$E285-DataSheet!$D285</f>
        <v>4.25</v>
      </c>
      <c r="Z1540" s="1" t="str">
        <f>_xlfn.IFS(DataSheet!$O285="Central","Chris",DataSheet!$O285="East","Erin",DataSheet!$O285="South","Sam",DataSheet!$O285="West","William")</f>
        <v>Chris</v>
      </c>
    </row>
    <row r="1541" spans="1:26" ht="15" x14ac:dyDescent="0.25">
      <c r="A1541" s="1">
        <v>1653</v>
      </c>
      <c r="B1541" s="1" t="s">
        <v>767</v>
      </c>
      <c r="C1541" s="1" t="s">
        <v>72</v>
      </c>
      <c r="D1541" s="1">
        <v>0</v>
      </c>
      <c r="E1541" s="1">
        <v>101.41</v>
      </c>
      <c r="F1541" s="1">
        <v>35</v>
      </c>
      <c r="G1541" s="1" t="s">
        <v>89</v>
      </c>
      <c r="H1541" s="1" t="s">
        <v>96</v>
      </c>
      <c r="I1541" s="1" t="s">
        <v>50</v>
      </c>
      <c r="J1541" s="1" t="s">
        <v>80</v>
      </c>
      <c r="K1541" s="1" t="s">
        <v>66</v>
      </c>
      <c r="L1541" s="1" t="s">
        <v>768</v>
      </c>
      <c r="M1541" s="1">
        <v>0.82</v>
      </c>
      <c r="N1541" s="1" t="s">
        <v>34</v>
      </c>
      <c r="O1541" s="1" t="s">
        <v>61</v>
      </c>
      <c r="P1541" s="1" t="s">
        <v>92</v>
      </c>
      <c r="Q1541" s="1" t="s">
        <v>769</v>
      </c>
      <c r="R1541" s="1">
        <v>91360</v>
      </c>
      <c r="S1541" s="2">
        <v>42028</v>
      </c>
      <c r="T1541" s="2">
        <v>42029</v>
      </c>
      <c r="U1541" s="1">
        <v>-457.73</v>
      </c>
      <c r="V1541" s="1">
        <v>10</v>
      </c>
      <c r="W1541" s="45">
        <v>1104.32</v>
      </c>
      <c r="X1541" s="1">
        <v>89885</v>
      </c>
      <c r="Y1541" s="1">
        <f>DataSheet!$E294-DataSheet!$D294</f>
        <v>3.89</v>
      </c>
      <c r="Z1541" s="1" t="str">
        <f>_xlfn.IFS(DataSheet!$O294="Central","Chris",DataSheet!$O294="East","Erin",DataSheet!$O294="South","Sam",DataSheet!$O294="West","William")</f>
        <v>Chris</v>
      </c>
    </row>
    <row r="1542" spans="1:26" ht="15" x14ac:dyDescent="0.25">
      <c r="A1542" s="1">
        <v>1653</v>
      </c>
      <c r="B1542" s="1" t="s">
        <v>767</v>
      </c>
      <c r="C1542" s="1" t="s">
        <v>72</v>
      </c>
      <c r="D1542" s="1">
        <v>0.1</v>
      </c>
      <c r="E1542" s="1">
        <v>95.99</v>
      </c>
      <c r="F1542" s="1">
        <v>4.9000000000000004</v>
      </c>
      <c r="G1542" s="1" t="s">
        <v>40</v>
      </c>
      <c r="H1542" s="1" t="s">
        <v>96</v>
      </c>
      <c r="I1542" s="1" t="s">
        <v>42</v>
      </c>
      <c r="J1542" s="1" t="s">
        <v>137</v>
      </c>
      <c r="K1542" s="1" t="s">
        <v>75</v>
      </c>
      <c r="L1542" s="1" t="s">
        <v>770</v>
      </c>
      <c r="M1542" s="1">
        <v>0.56000000000000005</v>
      </c>
      <c r="N1542" s="1" t="s">
        <v>34</v>
      </c>
      <c r="O1542" s="1" t="s">
        <v>61</v>
      </c>
      <c r="P1542" s="1" t="s">
        <v>92</v>
      </c>
      <c r="Q1542" s="1" t="s">
        <v>769</v>
      </c>
      <c r="R1542" s="1">
        <v>91360</v>
      </c>
      <c r="S1542" s="2">
        <v>42028</v>
      </c>
      <c r="T1542" s="2">
        <v>42029</v>
      </c>
      <c r="U1542" s="1">
        <v>-268.66399999999999</v>
      </c>
      <c r="V1542" s="1">
        <v>2</v>
      </c>
      <c r="W1542" s="45">
        <v>149.80000000000001</v>
      </c>
      <c r="X1542" s="1">
        <v>89885</v>
      </c>
      <c r="Y1542" s="1">
        <f>DataSheet!$E295-DataSheet!$D295</f>
        <v>28.470000000000002</v>
      </c>
      <c r="Z1542" s="1" t="str">
        <f>_xlfn.IFS(DataSheet!$O295="Central","Chris",DataSheet!$O295="East","Erin",DataSheet!$O295="South","Sam",DataSheet!$O295="West","William")</f>
        <v>Chris</v>
      </c>
    </row>
    <row r="1543" spans="1:26" ht="15" x14ac:dyDescent="0.25">
      <c r="A1543" s="1">
        <v>1389</v>
      </c>
      <c r="B1543" s="1" t="s">
        <v>771</v>
      </c>
      <c r="C1543" s="1" t="s">
        <v>27</v>
      </c>
      <c r="D1543" s="1">
        <v>0.06</v>
      </c>
      <c r="E1543" s="1">
        <v>1.74</v>
      </c>
      <c r="F1543" s="1">
        <v>4.08</v>
      </c>
      <c r="G1543" s="1" t="s">
        <v>40</v>
      </c>
      <c r="H1543" s="1" t="s">
        <v>96</v>
      </c>
      <c r="I1543" s="1" t="s">
        <v>30</v>
      </c>
      <c r="J1543" s="1" t="s">
        <v>128</v>
      </c>
      <c r="K1543" s="1" t="s">
        <v>44</v>
      </c>
      <c r="L1543" s="1" t="s">
        <v>772</v>
      </c>
      <c r="M1543" s="1">
        <v>0.53</v>
      </c>
      <c r="N1543" s="1" t="s">
        <v>34</v>
      </c>
      <c r="O1543" s="1" t="s">
        <v>61</v>
      </c>
      <c r="P1543" s="1" t="s">
        <v>92</v>
      </c>
      <c r="Q1543" s="1" t="s">
        <v>773</v>
      </c>
      <c r="R1543" s="1">
        <v>94025</v>
      </c>
      <c r="S1543" s="2">
        <v>42029</v>
      </c>
      <c r="T1543" s="2">
        <v>42030</v>
      </c>
      <c r="U1543" s="1">
        <v>-11.0732</v>
      </c>
      <c r="V1543" s="1">
        <v>1</v>
      </c>
      <c r="W1543" s="45">
        <v>2.77</v>
      </c>
      <c r="X1543" s="1">
        <v>88726</v>
      </c>
      <c r="Y1543" s="1">
        <f>DataSheet!$E296-DataSheet!$D296</f>
        <v>15.4</v>
      </c>
      <c r="Z1543" s="1" t="str">
        <f>_xlfn.IFS(DataSheet!$O296="Central","Chris",DataSheet!$O296="East","Erin",DataSheet!$O296="South","Sam",DataSheet!$O296="West","William")</f>
        <v>Chris</v>
      </c>
    </row>
    <row r="1544" spans="1:26" ht="15" x14ac:dyDescent="0.25">
      <c r="A1544" s="1">
        <v>156</v>
      </c>
      <c r="B1544" s="1" t="s">
        <v>774</v>
      </c>
      <c r="C1544" s="1" t="s">
        <v>39</v>
      </c>
      <c r="D1544" s="1">
        <v>0.03</v>
      </c>
      <c r="E1544" s="1">
        <v>10.89</v>
      </c>
      <c r="F1544" s="1">
        <v>4.5</v>
      </c>
      <c r="G1544" s="1" t="s">
        <v>40</v>
      </c>
      <c r="H1544" s="1" t="s">
        <v>96</v>
      </c>
      <c r="I1544" s="1" t="s">
        <v>50</v>
      </c>
      <c r="J1544" s="1" t="s">
        <v>97</v>
      </c>
      <c r="K1544" s="1" t="s">
        <v>75</v>
      </c>
      <c r="L1544" s="1" t="s">
        <v>775</v>
      </c>
      <c r="M1544" s="1">
        <v>0.59</v>
      </c>
      <c r="N1544" s="1" t="s">
        <v>34</v>
      </c>
      <c r="O1544" s="1" t="s">
        <v>61</v>
      </c>
      <c r="P1544" s="1" t="s">
        <v>62</v>
      </c>
      <c r="Q1544" s="1" t="s">
        <v>63</v>
      </c>
      <c r="R1544" s="1">
        <v>80525</v>
      </c>
      <c r="S1544" s="2">
        <v>42029</v>
      </c>
      <c r="T1544" s="2">
        <v>42030</v>
      </c>
      <c r="U1544" s="1">
        <v>-18.64</v>
      </c>
      <c r="V1544" s="1">
        <v>3</v>
      </c>
      <c r="W1544" s="45">
        <v>33.82</v>
      </c>
      <c r="X1544" s="1">
        <v>87672</v>
      </c>
      <c r="Y1544" s="1">
        <f>DataSheet!$E297-DataSheet!$D297</f>
        <v>14.18</v>
      </c>
      <c r="Z1544" s="1" t="str">
        <f>_xlfn.IFS(DataSheet!$O297="Central","Chris",DataSheet!$O297="East","Erin",DataSheet!$O297="South","Sam",DataSheet!$O297="West","William")</f>
        <v>Chris</v>
      </c>
    </row>
    <row r="1545" spans="1:26" ht="15" x14ac:dyDescent="0.25">
      <c r="A1545" s="1">
        <v>53</v>
      </c>
      <c r="B1545" s="1" t="s">
        <v>842</v>
      </c>
      <c r="C1545" s="1" t="s">
        <v>27</v>
      </c>
      <c r="D1545" s="1">
        <v>7.0000000000000007E-2</v>
      </c>
      <c r="E1545" s="1">
        <v>3502.14</v>
      </c>
      <c r="F1545" s="1">
        <v>8.73</v>
      </c>
      <c r="G1545" s="1" t="s">
        <v>28</v>
      </c>
      <c r="H1545" s="1" t="s">
        <v>96</v>
      </c>
      <c r="I1545" s="1" t="s">
        <v>42</v>
      </c>
      <c r="J1545" s="1" t="s">
        <v>58</v>
      </c>
      <c r="K1545" s="1" t="s">
        <v>32</v>
      </c>
      <c r="L1545" s="1" t="s">
        <v>843</v>
      </c>
      <c r="M1545" s="1">
        <v>0.56999999999999995</v>
      </c>
      <c r="N1545" s="1" t="s">
        <v>34</v>
      </c>
      <c r="O1545" s="1" t="s">
        <v>61</v>
      </c>
      <c r="P1545" s="1" t="s">
        <v>68</v>
      </c>
      <c r="Q1545" s="1" t="s">
        <v>844</v>
      </c>
      <c r="R1545" s="1">
        <v>98052</v>
      </c>
      <c r="S1545" s="2">
        <v>42032</v>
      </c>
      <c r="T1545" s="2">
        <v>42034</v>
      </c>
      <c r="U1545" s="1">
        <v>-6923.5991999999997</v>
      </c>
      <c r="V1545" s="1">
        <v>1</v>
      </c>
      <c r="W1545" s="45">
        <v>3267.55</v>
      </c>
      <c r="X1545" s="1">
        <v>88425</v>
      </c>
      <c r="Y1545" s="1">
        <f>DataSheet!$E331-DataSheet!$D331</f>
        <v>17.610000000000003</v>
      </c>
      <c r="Z1545" s="1" t="str">
        <f>_xlfn.IFS(DataSheet!$O331="Central","Chris",DataSheet!$O331="East","Erin",DataSheet!$O331="South","Sam",DataSheet!$O331="West","William")</f>
        <v>Chris</v>
      </c>
    </row>
    <row r="1546" spans="1:26" ht="15" x14ac:dyDescent="0.25">
      <c r="A1546" s="1">
        <v>24</v>
      </c>
      <c r="B1546" s="1" t="s">
        <v>848</v>
      </c>
      <c r="C1546" s="1" t="s">
        <v>39</v>
      </c>
      <c r="D1546" s="1">
        <v>0.06</v>
      </c>
      <c r="E1546" s="1">
        <v>55.48</v>
      </c>
      <c r="F1546" s="1">
        <v>14.3</v>
      </c>
      <c r="G1546" s="1" t="s">
        <v>40</v>
      </c>
      <c r="H1546" s="1" t="s">
        <v>96</v>
      </c>
      <c r="I1546" s="1" t="s">
        <v>50</v>
      </c>
      <c r="J1546" s="1" t="s">
        <v>90</v>
      </c>
      <c r="K1546" s="1" t="s">
        <v>75</v>
      </c>
      <c r="L1546" s="1" t="s">
        <v>849</v>
      </c>
      <c r="M1546" s="1">
        <v>0.37</v>
      </c>
      <c r="N1546" s="1" t="s">
        <v>34</v>
      </c>
      <c r="O1546" s="1" t="s">
        <v>61</v>
      </c>
      <c r="P1546" s="1" t="s">
        <v>92</v>
      </c>
      <c r="Q1546" s="1" t="s">
        <v>850</v>
      </c>
      <c r="R1546" s="1">
        <v>92677</v>
      </c>
      <c r="S1546" s="2">
        <v>42032</v>
      </c>
      <c r="T1546" s="2">
        <v>42033</v>
      </c>
      <c r="U1546" s="1">
        <v>-28.296800000000001</v>
      </c>
      <c r="V1546" s="1">
        <v>1</v>
      </c>
      <c r="W1546" s="45">
        <v>67.489999999999995</v>
      </c>
      <c r="X1546" s="1">
        <v>87651</v>
      </c>
      <c r="Y1546" s="1">
        <f>DataSheet!$E334-DataSheet!$D334</f>
        <v>4.47</v>
      </c>
      <c r="Z1546" s="1" t="str">
        <f>_xlfn.IFS(DataSheet!$O334="Central","Chris",DataSheet!$O334="East","Erin",DataSheet!$O334="South","Sam",DataSheet!$O334="West","William")</f>
        <v>Chris</v>
      </c>
    </row>
    <row r="1547" spans="1:26" ht="15" x14ac:dyDescent="0.25">
      <c r="A1547" s="1">
        <v>24</v>
      </c>
      <c r="B1547" s="1" t="s">
        <v>848</v>
      </c>
      <c r="C1547" s="1" t="s">
        <v>39</v>
      </c>
      <c r="D1547" s="1">
        <v>0.02</v>
      </c>
      <c r="E1547" s="1">
        <v>1.68</v>
      </c>
      <c r="F1547" s="1">
        <v>1.57</v>
      </c>
      <c r="G1547" s="1" t="s">
        <v>40</v>
      </c>
      <c r="H1547" s="1" t="s">
        <v>96</v>
      </c>
      <c r="I1547" s="1" t="s">
        <v>50</v>
      </c>
      <c r="J1547" s="1" t="s">
        <v>51</v>
      </c>
      <c r="K1547" s="1" t="s">
        <v>52</v>
      </c>
      <c r="L1547" s="1" t="s">
        <v>576</v>
      </c>
      <c r="M1547" s="1">
        <v>0.59</v>
      </c>
      <c r="N1547" s="1" t="s">
        <v>34</v>
      </c>
      <c r="O1547" s="1" t="s">
        <v>61</v>
      </c>
      <c r="P1547" s="1" t="s">
        <v>92</v>
      </c>
      <c r="Q1547" s="1" t="s">
        <v>850</v>
      </c>
      <c r="R1547" s="1">
        <v>92677</v>
      </c>
      <c r="S1547" s="2">
        <v>42032</v>
      </c>
      <c r="T1547" s="2">
        <v>42034</v>
      </c>
      <c r="U1547" s="1">
        <v>-5.3071999999999999</v>
      </c>
      <c r="V1547" s="1">
        <v>1</v>
      </c>
      <c r="W1547" s="45">
        <v>2.25</v>
      </c>
      <c r="X1547" s="1">
        <v>87651</v>
      </c>
      <c r="Y1547" s="1">
        <f>DataSheet!$E335-DataSheet!$D335</f>
        <v>120.88000000000001</v>
      </c>
      <c r="Z1547" s="1" t="str">
        <f>_xlfn.IFS(DataSheet!$O335="Central","Chris",DataSheet!$O335="East","Erin",DataSheet!$O335="South","Sam",DataSheet!$O335="West","William")</f>
        <v>Chris</v>
      </c>
    </row>
    <row r="1548" spans="1:26" ht="15" x14ac:dyDescent="0.25">
      <c r="A1548" s="1">
        <v>744</v>
      </c>
      <c r="B1548" s="1" t="s">
        <v>588</v>
      </c>
      <c r="C1548" s="1" t="s">
        <v>49</v>
      </c>
      <c r="D1548" s="1">
        <v>0.02</v>
      </c>
      <c r="E1548" s="1">
        <v>59.98</v>
      </c>
      <c r="F1548" s="1">
        <v>3.99</v>
      </c>
      <c r="G1548" s="1" t="s">
        <v>40</v>
      </c>
      <c r="H1548" s="1" t="s">
        <v>96</v>
      </c>
      <c r="I1548" s="1" t="s">
        <v>50</v>
      </c>
      <c r="J1548" s="1" t="s">
        <v>97</v>
      </c>
      <c r="K1548" s="1" t="s">
        <v>75</v>
      </c>
      <c r="L1548" s="1" t="s">
        <v>851</v>
      </c>
      <c r="M1548" s="1">
        <v>0.56999999999999995</v>
      </c>
      <c r="N1548" s="1" t="s">
        <v>34</v>
      </c>
      <c r="O1548" s="1" t="s">
        <v>61</v>
      </c>
      <c r="P1548" s="1" t="s">
        <v>590</v>
      </c>
      <c r="Q1548" s="1" t="s">
        <v>591</v>
      </c>
      <c r="R1548" s="1">
        <v>85737</v>
      </c>
      <c r="S1548" s="2">
        <v>42032</v>
      </c>
      <c r="T1548" s="2">
        <v>42041</v>
      </c>
      <c r="U1548" s="1">
        <v>-54.622</v>
      </c>
      <c r="V1548" s="1">
        <v>1</v>
      </c>
      <c r="W1548" s="45">
        <v>63.48</v>
      </c>
      <c r="X1548" s="1">
        <v>87725</v>
      </c>
      <c r="Y1548" s="1">
        <f>DataSheet!$E336-DataSheet!$D336</f>
        <v>152.45999999999998</v>
      </c>
      <c r="Z1548" s="1" t="str">
        <f>_xlfn.IFS(DataSheet!$O336="Central","Chris",DataSheet!$O336="East","Erin",DataSheet!$O336="South","Sam",DataSheet!$O336="West","William")</f>
        <v>Chris</v>
      </c>
    </row>
    <row r="1549" spans="1:26" ht="15" x14ac:dyDescent="0.25">
      <c r="A1549" s="1">
        <v>744</v>
      </c>
      <c r="B1549" s="1" t="s">
        <v>588</v>
      </c>
      <c r="C1549" s="1" t="s">
        <v>49</v>
      </c>
      <c r="D1549" s="1">
        <v>0.03</v>
      </c>
      <c r="E1549" s="1">
        <v>5.18</v>
      </c>
      <c r="F1549" s="1">
        <v>5.74</v>
      </c>
      <c r="G1549" s="1" t="s">
        <v>40</v>
      </c>
      <c r="H1549" s="1" t="s">
        <v>96</v>
      </c>
      <c r="I1549" s="1" t="s">
        <v>50</v>
      </c>
      <c r="J1549" s="1" t="s">
        <v>74</v>
      </c>
      <c r="K1549" s="1" t="s">
        <v>75</v>
      </c>
      <c r="L1549" s="1" t="s">
        <v>852</v>
      </c>
      <c r="M1549" s="1">
        <v>0.36</v>
      </c>
      <c r="N1549" s="1" t="s">
        <v>34</v>
      </c>
      <c r="O1549" s="1" t="s">
        <v>61</v>
      </c>
      <c r="P1549" s="1" t="s">
        <v>590</v>
      </c>
      <c r="Q1549" s="1" t="s">
        <v>591</v>
      </c>
      <c r="R1549" s="1">
        <v>85737</v>
      </c>
      <c r="S1549" s="2">
        <v>42032</v>
      </c>
      <c r="T1549" s="2">
        <v>42036</v>
      </c>
      <c r="U1549" s="1">
        <v>-126.81417999999999</v>
      </c>
      <c r="V1549" s="1">
        <v>9</v>
      </c>
      <c r="W1549" s="45">
        <v>47.64</v>
      </c>
      <c r="X1549" s="1">
        <v>87725</v>
      </c>
      <c r="Y1549" s="1">
        <f>DataSheet!$E337-DataSheet!$D337</f>
        <v>3.89</v>
      </c>
      <c r="Z1549" s="1" t="str">
        <f>_xlfn.IFS(DataSheet!$O337="Central","Chris",DataSheet!$O337="East","Erin",DataSheet!$O337="South","Sam",DataSheet!$O337="West","William")</f>
        <v>Chris</v>
      </c>
    </row>
    <row r="1550" spans="1:26" ht="15" x14ac:dyDescent="0.25">
      <c r="A1550" s="1">
        <v>553</v>
      </c>
      <c r="B1550" s="1" t="s">
        <v>853</v>
      </c>
      <c r="C1550" s="1" t="s">
        <v>118</v>
      </c>
      <c r="D1550" s="1">
        <v>0</v>
      </c>
      <c r="E1550" s="1">
        <v>6.88</v>
      </c>
      <c r="F1550" s="1">
        <v>2</v>
      </c>
      <c r="G1550" s="1" t="s">
        <v>89</v>
      </c>
      <c r="H1550" s="1" t="s">
        <v>73</v>
      </c>
      <c r="I1550" s="1" t="s">
        <v>50</v>
      </c>
      <c r="J1550" s="1" t="s">
        <v>90</v>
      </c>
      <c r="K1550" s="1" t="s">
        <v>52</v>
      </c>
      <c r="L1550" s="1" t="s">
        <v>854</v>
      </c>
      <c r="M1550" s="1">
        <v>0.39</v>
      </c>
      <c r="N1550" s="1" t="s">
        <v>34</v>
      </c>
      <c r="O1550" s="1" t="s">
        <v>61</v>
      </c>
      <c r="P1550" s="1" t="s">
        <v>92</v>
      </c>
      <c r="Q1550" s="1" t="s">
        <v>102</v>
      </c>
      <c r="R1550" s="1">
        <v>90008</v>
      </c>
      <c r="S1550" s="2">
        <v>42032</v>
      </c>
      <c r="T1550" s="2">
        <v>42033</v>
      </c>
      <c r="U1550" s="1">
        <v>34.067999999999998</v>
      </c>
      <c r="V1550" s="1">
        <v>36</v>
      </c>
      <c r="W1550" s="45">
        <v>267.52999999999997</v>
      </c>
      <c r="X1550" s="1">
        <v>17155</v>
      </c>
      <c r="Y1550" s="1">
        <f>DataSheet!$E338-DataSheet!$D338</f>
        <v>120.89</v>
      </c>
      <c r="Z1550" s="1" t="str">
        <f>_xlfn.IFS(DataSheet!$O338="Central","Chris",DataSheet!$O338="East","Erin",DataSheet!$O338="South","Sam",DataSheet!$O338="West","William")</f>
        <v>Chris</v>
      </c>
    </row>
    <row r="1551" spans="1:26" ht="15" x14ac:dyDescent="0.25">
      <c r="A1551" s="1">
        <v>556</v>
      </c>
      <c r="B1551" s="1" t="s">
        <v>855</v>
      </c>
      <c r="C1551" s="1" t="s">
        <v>118</v>
      </c>
      <c r="D1551" s="1">
        <v>0</v>
      </c>
      <c r="E1551" s="1">
        <v>6.88</v>
      </c>
      <c r="F1551" s="1">
        <v>2</v>
      </c>
      <c r="G1551" s="1" t="s">
        <v>89</v>
      </c>
      <c r="H1551" s="1" t="s">
        <v>73</v>
      </c>
      <c r="I1551" s="1" t="s">
        <v>50</v>
      </c>
      <c r="J1551" s="1" t="s">
        <v>90</v>
      </c>
      <c r="K1551" s="1" t="s">
        <v>52</v>
      </c>
      <c r="L1551" s="1" t="s">
        <v>854</v>
      </c>
      <c r="M1551" s="1">
        <v>0.39</v>
      </c>
      <c r="N1551" s="1" t="s">
        <v>34</v>
      </c>
      <c r="O1551" s="1" t="s">
        <v>61</v>
      </c>
      <c r="P1551" s="1" t="s">
        <v>148</v>
      </c>
      <c r="Q1551" s="1" t="s">
        <v>856</v>
      </c>
      <c r="R1551" s="1">
        <v>84604</v>
      </c>
      <c r="S1551" s="2">
        <v>42032</v>
      </c>
      <c r="T1551" s="2">
        <v>42033</v>
      </c>
      <c r="U1551" s="1">
        <v>46.147199999999998</v>
      </c>
      <c r="V1551" s="1">
        <v>9</v>
      </c>
      <c r="W1551" s="45">
        <v>66.88</v>
      </c>
      <c r="X1551" s="1">
        <v>86189</v>
      </c>
      <c r="Y1551" s="1">
        <f>DataSheet!$E339-DataSheet!$D339</f>
        <v>30.88</v>
      </c>
      <c r="Z1551" s="1" t="str">
        <f>_xlfn.IFS(DataSheet!$O339="Central","Chris",DataSheet!$O339="East","Erin",DataSheet!$O339="South","Sam",DataSheet!$O339="West","William")</f>
        <v>Chris</v>
      </c>
    </row>
    <row r="1552" spans="1:26" ht="15" x14ac:dyDescent="0.25">
      <c r="A1552" s="1">
        <v>556</v>
      </c>
      <c r="B1552" s="1" t="s">
        <v>855</v>
      </c>
      <c r="C1552" s="1" t="s">
        <v>118</v>
      </c>
      <c r="D1552" s="1">
        <v>0.03</v>
      </c>
      <c r="E1552" s="1">
        <v>32.479999999999997</v>
      </c>
      <c r="F1552" s="1">
        <v>35</v>
      </c>
      <c r="G1552" s="1" t="s">
        <v>89</v>
      </c>
      <c r="H1552" s="1" t="s">
        <v>73</v>
      </c>
      <c r="I1552" s="1" t="s">
        <v>50</v>
      </c>
      <c r="J1552" s="1" t="s">
        <v>80</v>
      </c>
      <c r="K1552" s="1" t="s">
        <v>66</v>
      </c>
      <c r="L1552" s="1" t="s">
        <v>787</v>
      </c>
      <c r="M1552" s="1">
        <v>0.81</v>
      </c>
      <c r="N1552" s="1" t="s">
        <v>34</v>
      </c>
      <c r="O1552" s="1" t="s">
        <v>61</v>
      </c>
      <c r="P1552" s="1" t="s">
        <v>148</v>
      </c>
      <c r="Q1552" s="1" t="s">
        <v>856</v>
      </c>
      <c r="R1552" s="1">
        <v>84604</v>
      </c>
      <c r="S1552" s="2">
        <v>42032</v>
      </c>
      <c r="T1552" s="2">
        <v>42032</v>
      </c>
      <c r="U1552" s="1">
        <v>-1116.3348000000001</v>
      </c>
      <c r="V1552" s="1">
        <v>8</v>
      </c>
      <c r="W1552" s="45">
        <v>274.91000000000003</v>
      </c>
      <c r="X1552" s="1">
        <v>86189</v>
      </c>
      <c r="Y1552" s="1">
        <f>DataSheet!$E340-DataSheet!$D340</f>
        <v>115.94</v>
      </c>
      <c r="Z1552" s="1" t="str">
        <f>_xlfn.IFS(DataSheet!$O340="Central","Chris",DataSheet!$O340="East","Erin",DataSheet!$O340="South","Sam",DataSheet!$O340="West","William")</f>
        <v>Chris</v>
      </c>
    </row>
    <row r="1553" spans="1:26" ht="15" x14ac:dyDescent="0.25">
      <c r="A1553" s="1">
        <v>699</v>
      </c>
      <c r="B1553" s="1" t="s">
        <v>863</v>
      </c>
      <c r="C1553" s="1" t="s">
        <v>118</v>
      </c>
      <c r="D1553" s="1">
        <v>7.0000000000000007E-2</v>
      </c>
      <c r="E1553" s="1">
        <v>5.0199999999999996</v>
      </c>
      <c r="F1553" s="1">
        <v>5.14</v>
      </c>
      <c r="G1553" s="1" t="s">
        <v>40</v>
      </c>
      <c r="H1553" s="1" t="s">
        <v>41</v>
      </c>
      <c r="I1553" s="1" t="s">
        <v>42</v>
      </c>
      <c r="J1553" s="1" t="s">
        <v>43</v>
      </c>
      <c r="K1553" s="1" t="s">
        <v>44</v>
      </c>
      <c r="L1553" s="1" t="s">
        <v>393</v>
      </c>
      <c r="M1553" s="1">
        <v>0.79</v>
      </c>
      <c r="N1553" s="1" t="s">
        <v>34</v>
      </c>
      <c r="O1553" s="1" t="s">
        <v>61</v>
      </c>
      <c r="P1553" s="1" t="s">
        <v>92</v>
      </c>
      <c r="Q1553" s="1" t="s">
        <v>102</v>
      </c>
      <c r="R1553" s="1">
        <v>90041</v>
      </c>
      <c r="S1553" s="2">
        <v>42033</v>
      </c>
      <c r="T1553" s="2">
        <v>42035</v>
      </c>
      <c r="U1553" s="1">
        <v>-168.72</v>
      </c>
      <c r="V1553" s="1">
        <v>42</v>
      </c>
      <c r="W1553" s="45">
        <v>210.1</v>
      </c>
      <c r="X1553" s="1">
        <v>32420</v>
      </c>
      <c r="Y1553" s="1">
        <f>DataSheet!$E344-DataSheet!$D344</f>
        <v>14.76</v>
      </c>
      <c r="Z1553" s="1" t="str">
        <f>_xlfn.IFS(DataSheet!$O344="Central","Chris",DataSheet!$O344="East","Erin",DataSheet!$O344="South","Sam",DataSheet!$O344="West","William")</f>
        <v>Chris</v>
      </c>
    </row>
    <row r="1554" spans="1:26" ht="15" x14ac:dyDescent="0.25">
      <c r="A1554" s="1">
        <v>699</v>
      </c>
      <c r="B1554" s="1" t="s">
        <v>863</v>
      </c>
      <c r="C1554" s="1" t="s">
        <v>118</v>
      </c>
      <c r="D1554" s="1">
        <v>7.0000000000000007E-2</v>
      </c>
      <c r="E1554" s="1">
        <v>280.98</v>
      </c>
      <c r="F1554" s="1">
        <v>57</v>
      </c>
      <c r="G1554" s="1" t="s">
        <v>28</v>
      </c>
      <c r="H1554" s="1" t="s">
        <v>41</v>
      </c>
      <c r="I1554" s="1" t="s">
        <v>30</v>
      </c>
      <c r="J1554" s="1" t="s">
        <v>111</v>
      </c>
      <c r="K1554" s="1" t="s">
        <v>59</v>
      </c>
      <c r="L1554" s="1" t="s">
        <v>864</v>
      </c>
      <c r="M1554" s="1">
        <v>0.78</v>
      </c>
      <c r="N1554" s="1" t="s">
        <v>34</v>
      </c>
      <c r="O1554" s="1" t="s">
        <v>61</v>
      </c>
      <c r="P1554" s="1" t="s">
        <v>92</v>
      </c>
      <c r="Q1554" s="1" t="s">
        <v>102</v>
      </c>
      <c r="R1554" s="1">
        <v>90041</v>
      </c>
      <c r="S1554" s="2">
        <v>42033</v>
      </c>
      <c r="T1554" s="2">
        <v>42035</v>
      </c>
      <c r="U1554" s="1">
        <v>-439.62</v>
      </c>
      <c r="V1554" s="1">
        <v>23</v>
      </c>
      <c r="W1554" s="45">
        <v>6499.87</v>
      </c>
      <c r="X1554" s="1">
        <v>32420</v>
      </c>
      <c r="Y1554" s="1">
        <f>DataSheet!$E345-DataSheet!$D345</f>
        <v>2.6999999999999997</v>
      </c>
      <c r="Z1554" s="1" t="str">
        <f>_xlfn.IFS(DataSheet!$O345="Central","Chris",DataSheet!$O345="East","Erin",DataSheet!$O345="South","Sam",DataSheet!$O345="West","William")</f>
        <v>Chris</v>
      </c>
    </row>
    <row r="1555" spans="1:26" ht="15" x14ac:dyDescent="0.25">
      <c r="A1555" s="1">
        <v>1723</v>
      </c>
      <c r="B1555" s="1" t="s">
        <v>890</v>
      </c>
      <c r="C1555" s="1" t="s">
        <v>49</v>
      </c>
      <c r="D1555" s="1">
        <v>0.1</v>
      </c>
      <c r="E1555" s="1">
        <v>49.99</v>
      </c>
      <c r="F1555" s="1">
        <v>19.989999999999998</v>
      </c>
      <c r="G1555" s="1" t="s">
        <v>89</v>
      </c>
      <c r="H1555" s="1" t="s">
        <v>96</v>
      </c>
      <c r="I1555" s="1" t="s">
        <v>42</v>
      </c>
      <c r="J1555" s="1" t="s">
        <v>43</v>
      </c>
      <c r="K1555" s="1" t="s">
        <v>75</v>
      </c>
      <c r="L1555" s="1" t="s">
        <v>891</v>
      </c>
      <c r="M1555" s="1">
        <v>0.45</v>
      </c>
      <c r="N1555" s="1" t="s">
        <v>34</v>
      </c>
      <c r="O1555" s="1" t="s">
        <v>61</v>
      </c>
      <c r="P1555" s="1" t="s">
        <v>92</v>
      </c>
      <c r="Q1555" s="1" t="s">
        <v>892</v>
      </c>
      <c r="R1555" s="1">
        <v>92037</v>
      </c>
      <c r="S1555" s="2">
        <v>42035</v>
      </c>
      <c r="T1555" s="2">
        <v>42040</v>
      </c>
      <c r="U1555" s="1">
        <v>13.507999999999999</v>
      </c>
      <c r="V1555" s="1">
        <v>46</v>
      </c>
      <c r="W1555" s="45">
        <v>2188.06</v>
      </c>
      <c r="X1555" s="1">
        <v>40101</v>
      </c>
      <c r="Y1555" s="1">
        <f>DataSheet!$E357-DataSheet!$D357</f>
        <v>9.89</v>
      </c>
      <c r="Z1555" s="1" t="str">
        <f>_xlfn.IFS(DataSheet!$O357="Central","Chris",DataSheet!$O357="East","Erin",DataSheet!$O357="South","Sam",DataSheet!$O357="West","William")</f>
        <v>Chris</v>
      </c>
    </row>
    <row r="1556" spans="1:26" ht="15" x14ac:dyDescent="0.25">
      <c r="A1556" s="1">
        <v>2781</v>
      </c>
      <c r="B1556" s="1" t="s">
        <v>897</v>
      </c>
      <c r="C1556" s="1" t="s">
        <v>49</v>
      </c>
      <c r="D1556" s="1">
        <v>0.09</v>
      </c>
      <c r="E1556" s="1">
        <v>2.16</v>
      </c>
      <c r="F1556" s="1">
        <v>6.05</v>
      </c>
      <c r="G1556" s="1" t="s">
        <v>40</v>
      </c>
      <c r="H1556" s="1" t="s">
        <v>41</v>
      </c>
      <c r="I1556" s="1" t="s">
        <v>50</v>
      </c>
      <c r="J1556" s="1" t="s">
        <v>74</v>
      </c>
      <c r="K1556" s="1" t="s">
        <v>75</v>
      </c>
      <c r="L1556" s="1" t="s">
        <v>898</v>
      </c>
      <c r="M1556" s="1">
        <v>0.37</v>
      </c>
      <c r="N1556" s="1" t="s">
        <v>34</v>
      </c>
      <c r="O1556" s="1" t="s">
        <v>61</v>
      </c>
      <c r="P1556" s="1" t="s">
        <v>141</v>
      </c>
      <c r="Q1556" s="1" t="s">
        <v>899</v>
      </c>
      <c r="R1556" s="1">
        <v>97071</v>
      </c>
      <c r="S1556" s="2">
        <v>42035</v>
      </c>
      <c r="T1556" s="2">
        <v>42039</v>
      </c>
      <c r="U1556" s="1">
        <v>-37.789000000000001</v>
      </c>
      <c r="V1556" s="1">
        <v>2</v>
      </c>
      <c r="W1556" s="45">
        <v>5.48</v>
      </c>
      <c r="X1556" s="1">
        <v>87162</v>
      </c>
      <c r="Y1556" s="1">
        <f>DataSheet!$E361-DataSheet!$D361</f>
        <v>6.64</v>
      </c>
      <c r="Z1556" s="1" t="str">
        <f>_xlfn.IFS(DataSheet!$O361="Central","Chris",DataSheet!$O361="East","Erin",DataSheet!$O361="South","Sam",DataSheet!$O361="West","William")</f>
        <v>Chris</v>
      </c>
    </row>
    <row r="1557" spans="1:26" ht="15" x14ac:dyDescent="0.25">
      <c r="A1557" s="1">
        <v>2781</v>
      </c>
      <c r="B1557" s="1" t="s">
        <v>897</v>
      </c>
      <c r="C1557" s="1" t="s">
        <v>49</v>
      </c>
      <c r="D1557" s="1">
        <v>0.03</v>
      </c>
      <c r="E1557" s="1">
        <v>808.49</v>
      </c>
      <c r="F1557" s="1">
        <v>55.3</v>
      </c>
      <c r="G1557" s="1" t="s">
        <v>28</v>
      </c>
      <c r="H1557" s="1" t="s">
        <v>41</v>
      </c>
      <c r="I1557" s="1" t="s">
        <v>42</v>
      </c>
      <c r="J1557" s="1" t="s">
        <v>58</v>
      </c>
      <c r="K1557" s="1" t="s">
        <v>59</v>
      </c>
      <c r="L1557" s="1" t="s">
        <v>900</v>
      </c>
      <c r="M1557" s="1">
        <v>0.4</v>
      </c>
      <c r="N1557" s="1" t="s">
        <v>34</v>
      </c>
      <c r="O1557" s="1" t="s">
        <v>61</v>
      </c>
      <c r="P1557" s="1" t="s">
        <v>141</v>
      </c>
      <c r="Q1557" s="1" t="s">
        <v>899</v>
      </c>
      <c r="R1557" s="1">
        <v>97071</v>
      </c>
      <c r="S1557" s="2">
        <v>42035</v>
      </c>
      <c r="T1557" s="2">
        <v>42042</v>
      </c>
      <c r="U1557" s="1">
        <v>7576.11</v>
      </c>
      <c r="V1557" s="1">
        <v>11</v>
      </c>
      <c r="W1557" s="45">
        <v>8201.33</v>
      </c>
      <c r="X1557" s="1">
        <v>87162</v>
      </c>
      <c r="Y1557" s="1">
        <f>DataSheet!$E362-DataSheet!$D362</f>
        <v>52.89</v>
      </c>
      <c r="Z1557" s="1" t="str">
        <f>_xlfn.IFS(DataSheet!$O362="Central","Chris",DataSheet!$O362="East","Erin",DataSheet!$O362="South","Sam",DataSheet!$O362="West","William")</f>
        <v>Chris</v>
      </c>
    </row>
    <row r="1558" spans="1:26" ht="15" x14ac:dyDescent="0.25">
      <c r="A1558" s="1">
        <v>2781</v>
      </c>
      <c r="B1558" s="1" t="s">
        <v>897</v>
      </c>
      <c r="C1558" s="1" t="s">
        <v>49</v>
      </c>
      <c r="D1558" s="1">
        <v>0</v>
      </c>
      <c r="E1558" s="1">
        <v>6.48</v>
      </c>
      <c r="F1558" s="1">
        <v>8.19</v>
      </c>
      <c r="G1558" s="1" t="s">
        <v>40</v>
      </c>
      <c r="H1558" s="1" t="s">
        <v>41</v>
      </c>
      <c r="I1558" s="1" t="s">
        <v>50</v>
      </c>
      <c r="J1558" s="1" t="s">
        <v>90</v>
      </c>
      <c r="K1558" s="1" t="s">
        <v>75</v>
      </c>
      <c r="L1558" s="1" t="s">
        <v>901</v>
      </c>
      <c r="M1558" s="1">
        <v>0.37</v>
      </c>
      <c r="N1558" s="1" t="s">
        <v>34</v>
      </c>
      <c r="O1558" s="1" t="s">
        <v>61</v>
      </c>
      <c r="P1558" s="1" t="s">
        <v>141</v>
      </c>
      <c r="Q1558" s="1" t="s">
        <v>899</v>
      </c>
      <c r="R1558" s="1">
        <v>97071</v>
      </c>
      <c r="S1558" s="2">
        <v>42035</v>
      </c>
      <c r="T1558" s="2">
        <v>42042</v>
      </c>
      <c r="U1558" s="1">
        <v>-43.26</v>
      </c>
      <c r="V1558" s="1">
        <v>3</v>
      </c>
      <c r="W1558" s="45">
        <v>22.67</v>
      </c>
      <c r="X1558" s="1">
        <v>87162</v>
      </c>
      <c r="Y1558" s="1">
        <f>DataSheet!$E363-DataSheet!$D363</f>
        <v>100.91000000000001</v>
      </c>
      <c r="Z1558" s="1" t="str">
        <f>_xlfn.IFS(DataSheet!$O363="Central","Chris",DataSheet!$O363="East","Erin",DataSheet!$O363="South","Sam",DataSheet!$O363="West","William")</f>
        <v>Chris</v>
      </c>
    </row>
    <row r="1559" spans="1:26" ht="15" x14ac:dyDescent="0.25">
      <c r="A1559" s="1">
        <v>510</v>
      </c>
      <c r="B1559" s="1" t="s">
        <v>463</v>
      </c>
      <c r="C1559" s="1" t="s">
        <v>27</v>
      </c>
      <c r="D1559" s="1">
        <v>0.03</v>
      </c>
      <c r="E1559" s="1">
        <v>6.37</v>
      </c>
      <c r="F1559" s="1">
        <v>5.19</v>
      </c>
      <c r="G1559" s="1" t="s">
        <v>40</v>
      </c>
      <c r="H1559" s="1" t="s">
        <v>96</v>
      </c>
      <c r="I1559" s="1" t="s">
        <v>50</v>
      </c>
      <c r="J1559" s="1" t="s">
        <v>74</v>
      </c>
      <c r="K1559" s="1" t="s">
        <v>75</v>
      </c>
      <c r="L1559" s="1" t="s">
        <v>909</v>
      </c>
      <c r="M1559" s="1">
        <v>0.38</v>
      </c>
      <c r="N1559" s="1" t="s">
        <v>34</v>
      </c>
      <c r="O1559" s="1" t="s">
        <v>61</v>
      </c>
      <c r="P1559" s="1" t="s">
        <v>92</v>
      </c>
      <c r="Q1559" s="1" t="s">
        <v>465</v>
      </c>
      <c r="R1559" s="1">
        <v>95336</v>
      </c>
      <c r="S1559" s="2">
        <v>42036</v>
      </c>
      <c r="T1559" s="2">
        <v>42037</v>
      </c>
      <c r="U1559" s="1">
        <v>-29.092700000000001</v>
      </c>
      <c r="V1559" s="1">
        <v>14</v>
      </c>
      <c r="W1559" s="45">
        <v>89.79</v>
      </c>
      <c r="X1559" s="1">
        <v>90059</v>
      </c>
      <c r="Y1559" s="1">
        <f>DataSheet!$E368-DataSheet!$D368</f>
        <v>3.87</v>
      </c>
      <c r="Z1559" s="1" t="str">
        <f>_xlfn.IFS(DataSheet!$O368="Central","Chris",DataSheet!$O368="East","Erin",DataSheet!$O368="South","Sam",DataSheet!$O368="West","William")</f>
        <v>Chris</v>
      </c>
    </row>
    <row r="1560" spans="1:26" ht="15" x14ac:dyDescent="0.25">
      <c r="A1560" s="1">
        <v>1949</v>
      </c>
      <c r="B1560" s="1" t="s">
        <v>916</v>
      </c>
      <c r="C1560" s="1" t="s">
        <v>49</v>
      </c>
      <c r="D1560" s="1">
        <v>0.05</v>
      </c>
      <c r="E1560" s="1">
        <v>424.21</v>
      </c>
      <c r="F1560" s="1">
        <v>110.2</v>
      </c>
      <c r="G1560" s="1" t="s">
        <v>28</v>
      </c>
      <c r="H1560" s="1" t="s">
        <v>29</v>
      </c>
      <c r="I1560" s="1" t="s">
        <v>30</v>
      </c>
      <c r="J1560" s="1" t="s">
        <v>31</v>
      </c>
      <c r="K1560" s="1" t="s">
        <v>32</v>
      </c>
      <c r="L1560" s="1" t="s">
        <v>917</v>
      </c>
      <c r="M1560" s="1">
        <v>0.67</v>
      </c>
      <c r="N1560" s="1" t="s">
        <v>34</v>
      </c>
      <c r="O1560" s="1" t="s">
        <v>61</v>
      </c>
      <c r="P1560" s="1" t="s">
        <v>279</v>
      </c>
      <c r="Q1560" s="1" t="s">
        <v>918</v>
      </c>
      <c r="R1560" s="1">
        <v>59715</v>
      </c>
      <c r="S1560" s="2">
        <v>42036</v>
      </c>
      <c r="T1560" s="2">
        <v>42040</v>
      </c>
      <c r="U1560" s="1">
        <v>-213.40280000000001</v>
      </c>
      <c r="V1560" s="1">
        <v>12</v>
      </c>
      <c r="W1560" s="45">
        <v>4935.22</v>
      </c>
      <c r="X1560" s="1">
        <v>90415</v>
      </c>
      <c r="Y1560" s="1">
        <f>DataSheet!$E371-DataSheet!$D371</f>
        <v>46.87</v>
      </c>
      <c r="Z1560" s="1" t="str">
        <f>_xlfn.IFS(DataSheet!$O371="Central","Chris",DataSheet!$O371="East","Erin",DataSheet!$O371="South","Sam",DataSheet!$O371="West","William")</f>
        <v>Chris</v>
      </c>
    </row>
    <row r="1561" spans="1:26" ht="15" x14ac:dyDescent="0.25">
      <c r="A1561" s="1">
        <v>2498</v>
      </c>
      <c r="B1561" s="1" t="s">
        <v>931</v>
      </c>
      <c r="C1561" s="1" t="s">
        <v>118</v>
      </c>
      <c r="D1561" s="1">
        <v>0.09</v>
      </c>
      <c r="E1561" s="1">
        <v>6.28</v>
      </c>
      <c r="F1561" s="1">
        <v>5.41</v>
      </c>
      <c r="G1561" s="1" t="s">
        <v>40</v>
      </c>
      <c r="H1561" s="1" t="s">
        <v>29</v>
      </c>
      <c r="I1561" s="1" t="s">
        <v>30</v>
      </c>
      <c r="J1561" s="1" t="s">
        <v>128</v>
      </c>
      <c r="K1561" s="1" t="s">
        <v>75</v>
      </c>
      <c r="L1561" s="1" t="s">
        <v>932</v>
      </c>
      <c r="M1561" s="1">
        <v>0.53</v>
      </c>
      <c r="N1561" s="1" t="s">
        <v>34</v>
      </c>
      <c r="O1561" s="1" t="s">
        <v>61</v>
      </c>
      <c r="P1561" s="1" t="s">
        <v>92</v>
      </c>
      <c r="Q1561" s="1" t="s">
        <v>892</v>
      </c>
      <c r="R1561" s="1">
        <v>92024</v>
      </c>
      <c r="S1561" s="2">
        <v>42037</v>
      </c>
      <c r="T1561" s="2">
        <v>42039</v>
      </c>
      <c r="U1561" s="1">
        <v>-61.59</v>
      </c>
      <c r="V1561" s="1">
        <v>56</v>
      </c>
      <c r="W1561" s="45">
        <v>355.4</v>
      </c>
      <c r="X1561" s="1">
        <v>54567</v>
      </c>
      <c r="Y1561" s="1">
        <f>DataSheet!$E381-DataSheet!$D381</f>
        <v>55.419999999999995</v>
      </c>
      <c r="Z1561" s="1" t="str">
        <f>_xlfn.IFS(DataSheet!$O381="Central","Chris",DataSheet!$O381="East","Erin",DataSheet!$O381="South","Sam",DataSheet!$O381="West","William")</f>
        <v>Chris</v>
      </c>
    </row>
    <row r="1562" spans="1:26" ht="15" x14ac:dyDescent="0.25">
      <c r="A1562" s="1">
        <v>1412</v>
      </c>
      <c r="B1562" s="1" t="s">
        <v>937</v>
      </c>
      <c r="C1562" s="1" t="s">
        <v>72</v>
      </c>
      <c r="D1562" s="1">
        <v>0.08</v>
      </c>
      <c r="E1562" s="1">
        <v>3.38</v>
      </c>
      <c r="F1562" s="1">
        <v>0.85</v>
      </c>
      <c r="G1562" s="1" t="s">
        <v>40</v>
      </c>
      <c r="H1562" s="1" t="s">
        <v>96</v>
      </c>
      <c r="I1562" s="1" t="s">
        <v>50</v>
      </c>
      <c r="J1562" s="1" t="s">
        <v>51</v>
      </c>
      <c r="K1562" s="1" t="s">
        <v>52</v>
      </c>
      <c r="L1562" s="1" t="s">
        <v>938</v>
      </c>
      <c r="M1562" s="1">
        <v>0.48</v>
      </c>
      <c r="N1562" s="1" t="s">
        <v>34</v>
      </c>
      <c r="O1562" s="1" t="s">
        <v>61</v>
      </c>
      <c r="P1562" s="1" t="s">
        <v>92</v>
      </c>
      <c r="Q1562" s="1" t="s">
        <v>939</v>
      </c>
      <c r="R1562" s="1">
        <v>94043</v>
      </c>
      <c r="S1562" s="2">
        <v>42037</v>
      </c>
      <c r="T1562" s="2">
        <v>42039</v>
      </c>
      <c r="U1562" s="1">
        <v>20.453600000000002</v>
      </c>
      <c r="V1562" s="1">
        <v>12</v>
      </c>
      <c r="W1562" s="45">
        <v>38.81</v>
      </c>
      <c r="X1562" s="1">
        <v>87087</v>
      </c>
      <c r="Y1562" s="1">
        <f>DataSheet!$E384-DataSheet!$D384</f>
        <v>415.81</v>
      </c>
      <c r="Z1562" s="1" t="str">
        <f>_xlfn.IFS(DataSheet!$O384="Central","Chris",DataSheet!$O384="East","Erin",DataSheet!$O384="South","Sam",DataSheet!$O384="West","William")</f>
        <v>Chris</v>
      </c>
    </row>
    <row r="1563" spans="1:26" ht="15" x14ac:dyDescent="0.25">
      <c r="A1563" s="1">
        <v>3196</v>
      </c>
      <c r="B1563" s="1" t="s">
        <v>941</v>
      </c>
      <c r="C1563" s="1" t="s">
        <v>72</v>
      </c>
      <c r="D1563" s="1">
        <v>0.03</v>
      </c>
      <c r="E1563" s="1">
        <v>200.97</v>
      </c>
      <c r="F1563" s="1">
        <v>15.59</v>
      </c>
      <c r="G1563" s="1" t="s">
        <v>28</v>
      </c>
      <c r="H1563" s="1" t="s">
        <v>73</v>
      </c>
      <c r="I1563" s="1" t="s">
        <v>42</v>
      </c>
      <c r="J1563" s="1" t="s">
        <v>58</v>
      </c>
      <c r="K1563" s="1" t="s">
        <v>59</v>
      </c>
      <c r="L1563" s="1" t="s">
        <v>942</v>
      </c>
      <c r="M1563" s="1">
        <v>0.36</v>
      </c>
      <c r="N1563" s="1" t="s">
        <v>34</v>
      </c>
      <c r="O1563" s="1" t="s">
        <v>61</v>
      </c>
      <c r="P1563" s="1" t="s">
        <v>92</v>
      </c>
      <c r="Q1563" s="1" t="s">
        <v>943</v>
      </c>
      <c r="R1563" s="1">
        <v>94109</v>
      </c>
      <c r="S1563" s="2">
        <v>42037</v>
      </c>
      <c r="T1563" s="2">
        <v>42038</v>
      </c>
      <c r="U1563" s="1">
        <v>1951.3</v>
      </c>
      <c r="V1563" s="1">
        <v>43</v>
      </c>
      <c r="W1563" s="45">
        <v>8717.75</v>
      </c>
      <c r="X1563" s="1">
        <v>24294</v>
      </c>
      <c r="Y1563" s="1">
        <f>DataSheet!$E386-DataSheet!$D386</f>
        <v>4.4000000000000004</v>
      </c>
      <c r="Z1563" s="1" t="str">
        <f>_xlfn.IFS(DataSheet!$O386="Central","Chris",DataSheet!$O386="East","Erin",DataSheet!$O386="South","Sam",DataSheet!$O386="West","William")</f>
        <v>Chris</v>
      </c>
    </row>
    <row r="1564" spans="1:26" ht="15" x14ac:dyDescent="0.25">
      <c r="A1564" s="1">
        <v>603</v>
      </c>
      <c r="B1564" s="1" t="s">
        <v>952</v>
      </c>
      <c r="C1564" s="1" t="s">
        <v>72</v>
      </c>
      <c r="D1564" s="1">
        <v>0.02</v>
      </c>
      <c r="E1564" s="1">
        <v>35.99</v>
      </c>
      <c r="F1564" s="1">
        <v>5</v>
      </c>
      <c r="G1564" s="1" t="s">
        <v>40</v>
      </c>
      <c r="H1564" s="1" t="s">
        <v>73</v>
      </c>
      <c r="I1564" s="1" t="s">
        <v>42</v>
      </c>
      <c r="J1564" s="1" t="s">
        <v>137</v>
      </c>
      <c r="K1564" s="1" t="s">
        <v>75</v>
      </c>
      <c r="L1564" s="1" t="s">
        <v>953</v>
      </c>
      <c r="M1564" s="1">
        <v>0.85</v>
      </c>
      <c r="N1564" s="1" t="s">
        <v>34</v>
      </c>
      <c r="O1564" s="1" t="s">
        <v>61</v>
      </c>
      <c r="P1564" s="1" t="s">
        <v>62</v>
      </c>
      <c r="Q1564" s="1" t="s">
        <v>954</v>
      </c>
      <c r="R1564" s="1">
        <v>81001</v>
      </c>
      <c r="S1564" s="2">
        <v>42038</v>
      </c>
      <c r="T1564" s="2">
        <v>42040</v>
      </c>
      <c r="U1564" s="1">
        <v>-120.934</v>
      </c>
      <c r="V1564" s="1">
        <v>7</v>
      </c>
      <c r="W1564" s="45">
        <v>227.79</v>
      </c>
      <c r="X1564" s="1">
        <v>87020</v>
      </c>
      <c r="Y1564" s="1">
        <f>DataSheet!$E390-DataSheet!$D390</f>
        <v>296.11</v>
      </c>
      <c r="Z1564" s="1" t="str">
        <f>_xlfn.IFS(DataSheet!$O390="Central","Chris",DataSheet!$O390="East","Erin",DataSheet!$O390="South","Sam",DataSheet!$O390="West","William")</f>
        <v>Chris</v>
      </c>
    </row>
    <row r="1565" spans="1:26" ht="15" x14ac:dyDescent="0.25">
      <c r="A1565" s="1">
        <v>3151</v>
      </c>
      <c r="B1565" s="1" t="s">
        <v>955</v>
      </c>
      <c r="C1565" s="1" t="s">
        <v>27</v>
      </c>
      <c r="D1565" s="1">
        <v>0.01</v>
      </c>
      <c r="E1565" s="1">
        <v>3502.14</v>
      </c>
      <c r="F1565" s="1">
        <v>8.73</v>
      </c>
      <c r="G1565" s="1" t="s">
        <v>28</v>
      </c>
      <c r="H1565" s="1" t="s">
        <v>96</v>
      </c>
      <c r="I1565" s="1" t="s">
        <v>42</v>
      </c>
      <c r="J1565" s="1" t="s">
        <v>58</v>
      </c>
      <c r="K1565" s="1" t="s">
        <v>32</v>
      </c>
      <c r="L1565" s="1" t="s">
        <v>843</v>
      </c>
      <c r="M1565" s="1">
        <v>0.56999999999999995</v>
      </c>
      <c r="N1565" s="1" t="s">
        <v>34</v>
      </c>
      <c r="O1565" s="1" t="s">
        <v>61</v>
      </c>
      <c r="P1565" s="1" t="s">
        <v>92</v>
      </c>
      <c r="Q1565" s="1" t="s">
        <v>956</v>
      </c>
      <c r="R1565" s="1">
        <v>92277</v>
      </c>
      <c r="S1565" s="2">
        <v>42039</v>
      </c>
      <c r="T1565" s="2">
        <v>42040</v>
      </c>
      <c r="U1565" s="1">
        <v>-4075.9339920000002</v>
      </c>
      <c r="V1565" s="1">
        <v>1</v>
      </c>
      <c r="W1565" s="45">
        <v>3501.79</v>
      </c>
      <c r="X1565" s="1">
        <v>88544</v>
      </c>
      <c r="Y1565" s="1">
        <f>DataSheet!$E391-DataSheet!$D391</f>
        <v>160.94</v>
      </c>
      <c r="Z1565" s="1" t="str">
        <f>_xlfn.IFS(DataSheet!$O391="Central","Chris",DataSheet!$O391="East","Erin",DataSheet!$O391="South","Sam",DataSheet!$O391="West","William")</f>
        <v>Chris</v>
      </c>
    </row>
    <row r="1566" spans="1:26" ht="15" x14ac:dyDescent="0.25">
      <c r="A1566" s="1">
        <v>3151</v>
      </c>
      <c r="B1566" s="1" t="s">
        <v>955</v>
      </c>
      <c r="C1566" s="1" t="s">
        <v>27</v>
      </c>
      <c r="D1566" s="1">
        <v>0.06</v>
      </c>
      <c r="E1566" s="1">
        <v>15.73</v>
      </c>
      <c r="F1566" s="1">
        <v>7.42</v>
      </c>
      <c r="G1566" s="1" t="s">
        <v>40</v>
      </c>
      <c r="H1566" s="1" t="s">
        <v>96</v>
      </c>
      <c r="I1566" s="1" t="s">
        <v>50</v>
      </c>
      <c r="J1566" s="1" t="s">
        <v>570</v>
      </c>
      <c r="K1566" s="1" t="s">
        <v>44</v>
      </c>
      <c r="L1566" s="1" t="s">
        <v>957</v>
      </c>
      <c r="M1566" s="1">
        <v>0.56000000000000005</v>
      </c>
      <c r="N1566" s="1" t="s">
        <v>34</v>
      </c>
      <c r="O1566" s="1" t="s">
        <v>61</v>
      </c>
      <c r="P1566" s="1" t="s">
        <v>92</v>
      </c>
      <c r="Q1566" s="1" t="s">
        <v>956</v>
      </c>
      <c r="R1566" s="1">
        <v>92277</v>
      </c>
      <c r="S1566" s="2">
        <v>42039</v>
      </c>
      <c r="T1566" s="2">
        <v>42040</v>
      </c>
      <c r="U1566" s="1">
        <v>-18.558800000000002</v>
      </c>
      <c r="V1566" s="1">
        <v>4</v>
      </c>
      <c r="W1566" s="45">
        <v>63.04</v>
      </c>
      <c r="X1566" s="1">
        <v>88544</v>
      </c>
      <c r="Y1566" s="1">
        <f>DataSheet!$E392-DataSheet!$D392</f>
        <v>17.97</v>
      </c>
      <c r="Z1566" s="1" t="str">
        <f>_xlfn.IFS(DataSheet!$O392="Central","Chris",DataSheet!$O392="East","Erin",DataSheet!$O392="South","Sam",DataSheet!$O392="West","William")</f>
        <v>Chris</v>
      </c>
    </row>
    <row r="1567" spans="1:26" ht="15" x14ac:dyDescent="0.25">
      <c r="A1567" s="1">
        <v>3351</v>
      </c>
      <c r="B1567" s="1" t="s">
        <v>958</v>
      </c>
      <c r="C1567" s="1" t="s">
        <v>27</v>
      </c>
      <c r="D1567" s="1">
        <v>0.1</v>
      </c>
      <c r="E1567" s="1">
        <v>10.89</v>
      </c>
      <c r="F1567" s="1">
        <v>4.5</v>
      </c>
      <c r="G1567" s="1" t="s">
        <v>40</v>
      </c>
      <c r="H1567" s="1" t="s">
        <v>29</v>
      </c>
      <c r="I1567" s="1" t="s">
        <v>50</v>
      </c>
      <c r="J1567" s="1" t="s">
        <v>97</v>
      </c>
      <c r="K1567" s="1" t="s">
        <v>75</v>
      </c>
      <c r="L1567" s="1" t="s">
        <v>775</v>
      </c>
      <c r="M1567" s="1">
        <v>0.59</v>
      </c>
      <c r="N1567" s="1" t="s">
        <v>34</v>
      </c>
      <c r="O1567" s="1" t="s">
        <v>61</v>
      </c>
      <c r="P1567" s="1" t="s">
        <v>68</v>
      </c>
      <c r="Q1567" s="1" t="s">
        <v>959</v>
      </c>
      <c r="R1567" s="1">
        <v>99301</v>
      </c>
      <c r="S1567" s="2">
        <v>42039</v>
      </c>
      <c r="T1567" s="2">
        <v>42041</v>
      </c>
      <c r="U1567" s="1">
        <v>-19.2972</v>
      </c>
      <c r="V1567" s="1">
        <v>17</v>
      </c>
      <c r="W1567" s="45">
        <v>178.68</v>
      </c>
      <c r="X1567" s="1">
        <v>91297</v>
      </c>
      <c r="Y1567" s="1">
        <f>DataSheet!$E393-DataSheet!$D393</f>
        <v>160.94</v>
      </c>
      <c r="Z1567" s="1" t="str">
        <f>_xlfn.IFS(DataSheet!$O393="Central","Chris",DataSheet!$O393="East","Erin",DataSheet!$O393="South","Sam",DataSheet!$O393="West","William")</f>
        <v>Chris</v>
      </c>
    </row>
    <row r="1568" spans="1:26" ht="15" x14ac:dyDescent="0.25">
      <c r="A1568" s="1">
        <v>960</v>
      </c>
      <c r="B1568" s="1" t="s">
        <v>960</v>
      </c>
      <c r="C1568" s="1" t="s">
        <v>49</v>
      </c>
      <c r="D1568" s="1">
        <v>0.03</v>
      </c>
      <c r="E1568" s="1">
        <v>2.94</v>
      </c>
      <c r="F1568" s="1">
        <v>0.96</v>
      </c>
      <c r="G1568" s="1" t="s">
        <v>40</v>
      </c>
      <c r="H1568" s="1" t="s">
        <v>73</v>
      </c>
      <c r="I1568" s="1" t="s">
        <v>50</v>
      </c>
      <c r="J1568" s="1" t="s">
        <v>51</v>
      </c>
      <c r="K1568" s="1" t="s">
        <v>52</v>
      </c>
      <c r="L1568" s="1" t="s">
        <v>831</v>
      </c>
      <c r="M1568" s="1">
        <v>0.57999999999999996</v>
      </c>
      <c r="N1568" s="1" t="s">
        <v>34</v>
      </c>
      <c r="O1568" s="1" t="s">
        <v>61</v>
      </c>
      <c r="P1568" s="1" t="s">
        <v>92</v>
      </c>
      <c r="Q1568" s="1" t="s">
        <v>961</v>
      </c>
      <c r="R1568" s="1">
        <v>90278</v>
      </c>
      <c r="S1568" s="2">
        <v>42039</v>
      </c>
      <c r="T1568" s="2">
        <v>42043</v>
      </c>
      <c r="U1568" s="1">
        <v>-4.2</v>
      </c>
      <c r="V1568" s="1">
        <v>1</v>
      </c>
      <c r="W1568" s="45">
        <v>3.51</v>
      </c>
      <c r="X1568" s="1">
        <v>89401</v>
      </c>
      <c r="Y1568" s="1">
        <f>DataSheet!$E394-DataSheet!$D394</f>
        <v>115.92999999999999</v>
      </c>
      <c r="Z1568" s="1" t="str">
        <f>_xlfn.IFS(DataSheet!$O394="Central","Chris",DataSheet!$O394="East","Erin",DataSheet!$O394="South","Sam",DataSheet!$O394="West","William")</f>
        <v>Chris</v>
      </c>
    </row>
    <row r="1569" spans="1:26" ht="15" x14ac:dyDescent="0.25">
      <c r="A1569" s="1">
        <v>2094</v>
      </c>
      <c r="B1569" s="1" t="s">
        <v>1003</v>
      </c>
      <c r="C1569" s="1" t="s">
        <v>118</v>
      </c>
      <c r="D1569" s="1">
        <v>0.08</v>
      </c>
      <c r="E1569" s="1">
        <v>400.98</v>
      </c>
      <c r="F1569" s="1">
        <v>42.52</v>
      </c>
      <c r="G1569" s="1" t="s">
        <v>28</v>
      </c>
      <c r="H1569" s="1" t="s">
        <v>96</v>
      </c>
      <c r="I1569" s="1" t="s">
        <v>30</v>
      </c>
      <c r="J1569" s="1" t="s">
        <v>31</v>
      </c>
      <c r="K1569" s="1" t="s">
        <v>32</v>
      </c>
      <c r="L1569" s="1" t="s">
        <v>1004</v>
      </c>
      <c r="M1569" s="1">
        <v>0.71</v>
      </c>
      <c r="N1569" s="1" t="s">
        <v>34</v>
      </c>
      <c r="O1569" s="1" t="s">
        <v>61</v>
      </c>
      <c r="P1569" s="1" t="s">
        <v>92</v>
      </c>
      <c r="Q1569" s="1" t="s">
        <v>1005</v>
      </c>
      <c r="R1569" s="1">
        <v>95928</v>
      </c>
      <c r="S1569" s="2">
        <v>42040</v>
      </c>
      <c r="T1569" s="2">
        <v>42041</v>
      </c>
      <c r="U1569" s="1">
        <v>3031.9724000000001</v>
      </c>
      <c r="V1569" s="1">
        <v>20</v>
      </c>
      <c r="W1569" s="45">
        <v>7840.04</v>
      </c>
      <c r="X1569" s="1">
        <v>86629</v>
      </c>
      <c r="Y1569" s="1">
        <f>DataSheet!$E421-DataSheet!$D421</f>
        <v>6.4</v>
      </c>
      <c r="Z1569" s="1" t="str">
        <f>_xlfn.IFS(DataSheet!$O421="Central","Chris",DataSheet!$O421="East","Erin",DataSheet!$O421="South","Sam",DataSheet!$O421="West","William")</f>
        <v>Chris</v>
      </c>
    </row>
    <row r="1570" spans="1:26" ht="15" x14ac:dyDescent="0.25">
      <c r="A1570" s="1">
        <v>2803</v>
      </c>
      <c r="B1570" s="1" t="s">
        <v>1010</v>
      </c>
      <c r="C1570" s="1" t="s">
        <v>118</v>
      </c>
      <c r="D1570" s="1">
        <v>7.0000000000000007E-2</v>
      </c>
      <c r="E1570" s="1">
        <v>500.98</v>
      </c>
      <c r="F1570" s="1">
        <v>28.14</v>
      </c>
      <c r="G1570" s="1" t="s">
        <v>28</v>
      </c>
      <c r="H1570" s="1" t="s">
        <v>29</v>
      </c>
      <c r="I1570" s="1" t="s">
        <v>42</v>
      </c>
      <c r="J1570" s="1" t="s">
        <v>58</v>
      </c>
      <c r="K1570" s="1" t="s">
        <v>59</v>
      </c>
      <c r="L1570" s="1" t="s">
        <v>1011</v>
      </c>
      <c r="M1570" s="1">
        <v>0.38</v>
      </c>
      <c r="N1570" s="1" t="s">
        <v>34</v>
      </c>
      <c r="O1570" s="1" t="s">
        <v>61</v>
      </c>
      <c r="P1570" s="1" t="s">
        <v>92</v>
      </c>
      <c r="Q1570" s="1" t="s">
        <v>1012</v>
      </c>
      <c r="R1570" s="1">
        <v>90022</v>
      </c>
      <c r="S1570" s="2">
        <v>42040</v>
      </c>
      <c r="T1570" s="2">
        <v>42041</v>
      </c>
      <c r="U1570" s="1">
        <v>2699.9838</v>
      </c>
      <c r="V1570" s="1">
        <v>10</v>
      </c>
      <c r="W1570" s="45">
        <v>3913.02</v>
      </c>
      <c r="X1570" s="1">
        <v>86227</v>
      </c>
      <c r="Y1570" s="1">
        <f>DataSheet!$E424-DataSheet!$D424</f>
        <v>3.66</v>
      </c>
      <c r="Z1570" s="1" t="str">
        <f>_xlfn.IFS(DataSheet!$O424="Central","Chris",DataSheet!$O424="East","Erin",DataSheet!$O424="South","Sam",DataSheet!$O424="West","William")</f>
        <v>Chris</v>
      </c>
    </row>
    <row r="1571" spans="1:26" ht="15" x14ac:dyDescent="0.25">
      <c r="A1571" s="1">
        <v>2803</v>
      </c>
      <c r="B1571" s="1" t="s">
        <v>1010</v>
      </c>
      <c r="C1571" s="1" t="s">
        <v>118</v>
      </c>
      <c r="D1571" s="1">
        <v>0.1</v>
      </c>
      <c r="E1571" s="1">
        <v>178.47</v>
      </c>
      <c r="F1571" s="1">
        <v>19.989999999999998</v>
      </c>
      <c r="G1571" s="1" t="s">
        <v>40</v>
      </c>
      <c r="H1571" s="1" t="s">
        <v>29</v>
      </c>
      <c r="I1571" s="1" t="s">
        <v>50</v>
      </c>
      <c r="J1571" s="1" t="s">
        <v>80</v>
      </c>
      <c r="K1571" s="1" t="s">
        <v>75</v>
      </c>
      <c r="L1571" s="1" t="s">
        <v>1013</v>
      </c>
      <c r="M1571" s="1">
        <v>0.55000000000000004</v>
      </c>
      <c r="N1571" s="1" t="s">
        <v>34</v>
      </c>
      <c r="O1571" s="1" t="s">
        <v>61</v>
      </c>
      <c r="P1571" s="1" t="s">
        <v>92</v>
      </c>
      <c r="Q1571" s="1" t="s">
        <v>1012</v>
      </c>
      <c r="R1571" s="1">
        <v>90022</v>
      </c>
      <c r="S1571" s="2">
        <v>42040</v>
      </c>
      <c r="T1571" s="2">
        <v>42042</v>
      </c>
      <c r="U1571" s="1">
        <v>-170.98</v>
      </c>
      <c r="V1571" s="1">
        <v>1</v>
      </c>
      <c r="W1571" s="45">
        <v>180.14</v>
      </c>
      <c r="X1571" s="1">
        <v>86227</v>
      </c>
      <c r="Y1571" s="1">
        <f>DataSheet!$E425-DataSheet!$D425</f>
        <v>279.41000000000003</v>
      </c>
      <c r="Z1571" s="1" t="str">
        <f>_xlfn.IFS(DataSheet!$O425="Central","Chris",DataSheet!$O425="East","Erin",DataSheet!$O425="South","Sam",DataSheet!$O425="West","William")</f>
        <v>Chris</v>
      </c>
    </row>
    <row r="1572" spans="1:26" ht="15" x14ac:dyDescent="0.25">
      <c r="A1572" s="1">
        <v>1117</v>
      </c>
      <c r="B1572" s="1" t="s">
        <v>1014</v>
      </c>
      <c r="C1572" s="1" t="s">
        <v>72</v>
      </c>
      <c r="D1572" s="1">
        <v>0.06</v>
      </c>
      <c r="E1572" s="1">
        <v>64.650000000000006</v>
      </c>
      <c r="F1572" s="1">
        <v>35</v>
      </c>
      <c r="G1572" s="1" t="s">
        <v>40</v>
      </c>
      <c r="H1572" s="1" t="s">
        <v>73</v>
      </c>
      <c r="I1572" s="1" t="s">
        <v>50</v>
      </c>
      <c r="J1572" s="1" t="s">
        <v>80</v>
      </c>
      <c r="K1572" s="1" t="s">
        <v>66</v>
      </c>
      <c r="L1572" s="1" t="s">
        <v>1015</v>
      </c>
      <c r="M1572" s="1">
        <v>0.8</v>
      </c>
      <c r="N1572" s="1" t="s">
        <v>34</v>
      </c>
      <c r="O1572" s="1" t="s">
        <v>61</v>
      </c>
      <c r="P1572" s="1" t="s">
        <v>590</v>
      </c>
      <c r="Q1572" s="1" t="s">
        <v>1016</v>
      </c>
      <c r="R1572" s="1">
        <v>85705</v>
      </c>
      <c r="S1572" s="2">
        <v>42040</v>
      </c>
      <c r="T1572" s="2">
        <v>42041</v>
      </c>
      <c r="U1572" s="1">
        <v>-139.28720000000001</v>
      </c>
      <c r="V1572" s="1">
        <v>4</v>
      </c>
      <c r="W1572" s="45">
        <v>277.60000000000002</v>
      </c>
      <c r="X1572" s="1">
        <v>86768</v>
      </c>
      <c r="Y1572" s="1">
        <f>DataSheet!$E426-DataSheet!$D426</f>
        <v>35.92</v>
      </c>
      <c r="Z1572" s="1" t="str">
        <f>_xlfn.IFS(DataSheet!$O426="Central","Chris",DataSheet!$O426="East","Erin",DataSheet!$O426="South","Sam",DataSheet!$O426="West","William")</f>
        <v>Chris</v>
      </c>
    </row>
    <row r="1573" spans="1:26" ht="15" x14ac:dyDescent="0.25">
      <c r="A1573" s="1">
        <v>2498</v>
      </c>
      <c r="B1573" s="1" t="s">
        <v>931</v>
      </c>
      <c r="C1573" s="1" t="s">
        <v>72</v>
      </c>
      <c r="D1573" s="1">
        <v>0.08</v>
      </c>
      <c r="E1573" s="1">
        <v>1.68</v>
      </c>
      <c r="F1573" s="1">
        <v>1.57</v>
      </c>
      <c r="G1573" s="1" t="s">
        <v>40</v>
      </c>
      <c r="H1573" s="1" t="s">
        <v>29</v>
      </c>
      <c r="I1573" s="1" t="s">
        <v>50</v>
      </c>
      <c r="J1573" s="1" t="s">
        <v>51</v>
      </c>
      <c r="K1573" s="1" t="s">
        <v>52</v>
      </c>
      <c r="L1573" s="1" t="s">
        <v>576</v>
      </c>
      <c r="M1573" s="1">
        <v>0.59</v>
      </c>
      <c r="N1573" s="1" t="s">
        <v>34</v>
      </c>
      <c r="O1573" s="1" t="s">
        <v>61</v>
      </c>
      <c r="P1573" s="1" t="s">
        <v>92</v>
      </c>
      <c r="Q1573" s="1" t="s">
        <v>892</v>
      </c>
      <c r="R1573" s="1">
        <v>92024</v>
      </c>
      <c r="S1573" s="2">
        <v>42040</v>
      </c>
      <c r="T1573" s="2">
        <v>42041</v>
      </c>
      <c r="U1573" s="1">
        <v>-46.25</v>
      </c>
      <c r="V1573" s="1">
        <v>88</v>
      </c>
      <c r="W1573" s="45">
        <v>148.36000000000001</v>
      </c>
      <c r="X1573" s="1">
        <v>20007</v>
      </c>
      <c r="Y1573" s="1">
        <f>DataSheet!$E427-DataSheet!$D427</f>
        <v>65.91</v>
      </c>
      <c r="Z1573" s="1" t="str">
        <f>_xlfn.IFS(DataSheet!$O427="Central","Chris",DataSheet!$O427="East","Erin",DataSheet!$O427="South","Sam",DataSheet!$O427="West","William")</f>
        <v>Chris</v>
      </c>
    </row>
    <row r="1574" spans="1:26" ht="15" x14ac:dyDescent="0.25">
      <c r="A1574" s="1">
        <v>2135</v>
      </c>
      <c r="B1574" s="1" t="s">
        <v>1030</v>
      </c>
      <c r="C1574" s="1" t="s">
        <v>39</v>
      </c>
      <c r="D1574" s="1">
        <v>0.01</v>
      </c>
      <c r="E1574" s="1">
        <v>28.99</v>
      </c>
      <c r="F1574" s="1">
        <v>8.59</v>
      </c>
      <c r="G1574" s="1" t="s">
        <v>40</v>
      </c>
      <c r="H1574" s="1" t="s">
        <v>73</v>
      </c>
      <c r="I1574" s="1" t="s">
        <v>42</v>
      </c>
      <c r="J1574" s="1" t="s">
        <v>137</v>
      </c>
      <c r="K1574" s="1" t="s">
        <v>146</v>
      </c>
      <c r="L1574" s="1" t="s">
        <v>1031</v>
      </c>
      <c r="M1574" s="1">
        <v>0.56000000000000005</v>
      </c>
      <c r="N1574" s="1" t="s">
        <v>34</v>
      </c>
      <c r="O1574" s="1" t="s">
        <v>61</v>
      </c>
      <c r="P1574" s="1" t="s">
        <v>642</v>
      </c>
      <c r="Q1574" s="1" t="s">
        <v>1032</v>
      </c>
      <c r="R1574" s="1">
        <v>88101</v>
      </c>
      <c r="S1574" s="2">
        <v>42041</v>
      </c>
      <c r="T1574" s="2">
        <v>42042</v>
      </c>
      <c r="U1574" s="1">
        <v>196.52328</v>
      </c>
      <c r="V1574" s="1">
        <v>21</v>
      </c>
      <c r="W1574" s="45">
        <v>556.61</v>
      </c>
      <c r="X1574" s="1">
        <v>91583</v>
      </c>
      <c r="Y1574" s="1">
        <f>DataSheet!$E434-DataSheet!$D434</f>
        <v>6.31</v>
      </c>
      <c r="Z1574" s="1" t="str">
        <f>_xlfn.IFS(DataSheet!$O434="Central","Chris",DataSheet!$O434="East","Erin",DataSheet!$O434="South","Sam",DataSheet!$O434="West","William")</f>
        <v>Chris</v>
      </c>
    </row>
    <row r="1575" spans="1:26" ht="15" x14ac:dyDescent="0.25">
      <c r="A1575" s="1">
        <v>698</v>
      </c>
      <c r="B1575" s="1" t="s">
        <v>1045</v>
      </c>
      <c r="C1575" s="1" t="s">
        <v>27</v>
      </c>
      <c r="D1575" s="1">
        <v>0.08</v>
      </c>
      <c r="E1575" s="1">
        <v>14.81</v>
      </c>
      <c r="F1575" s="1">
        <v>13.32</v>
      </c>
      <c r="G1575" s="1" t="s">
        <v>40</v>
      </c>
      <c r="H1575" s="1" t="s">
        <v>96</v>
      </c>
      <c r="I1575" s="1" t="s">
        <v>50</v>
      </c>
      <c r="J1575" s="1" t="s">
        <v>97</v>
      </c>
      <c r="K1575" s="1" t="s">
        <v>75</v>
      </c>
      <c r="L1575" s="1" t="s">
        <v>596</v>
      </c>
      <c r="M1575" s="1">
        <v>0.43</v>
      </c>
      <c r="N1575" s="1" t="s">
        <v>34</v>
      </c>
      <c r="O1575" s="1" t="s">
        <v>61</v>
      </c>
      <c r="P1575" s="1" t="s">
        <v>68</v>
      </c>
      <c r="Q1575" s="1" t="s">
        <v>144</v>
      </c>
      <c r="R1575" s="1">
        <v>98105</v>
      </c>
      <c r="S1575" s="2">
        <v>42042</v>
      </c>
      <c r="T1575" s="2">
        <v>42044</v>
      </c>
      <c r="U1575" s="1">
        <v>-253.11</v>
      </c>
      <c r="V1575" s="1">
        <v>79</v>
      </c>
      <c r="W1575" s="45">
        <v>1154.1199999999999</v>
      </c>
      <c r="X1575" s="1">
        <v>53410</v>
      </c>
      <c r="Y1575" s="1">
        <f>DataSheet!$E443-DataSheet!$D443</f>
        <v>9.3000000000000007</v>
      </c>
      <c r="Z1575" s="1" t="str">
        <f>_xlfn.IFS(DataSheet!$O443="Central","Chris",DataSheet!$O443="East","Erin",DataSheet!$O443="South","Sam",DataSheet!$O443="West","William")</f>
        <v>Chris</v>
      </c>
    </row>
    <row r="1576" spans="1:26" ht="15" x14ac:dyDescent="0.25">
      <c r="A1576" s="1">
        <v>2626</v>
      </c>
      <c r="B1576" s="1" t="s">
        <v>1046</v>
      </c>
      <c r="C1576" s="1" t="s">
        <v>39</v>
      </c>
      <c r="D1576" s="1">
        <v>0.1</v>
      </c>
      <c r="E1576" s="1">
        <v>41.94</v>
      </c>
      <c r="F1576" s="1">
        <v>2.99</v>
      </c>
      <c r="G1576" s="1" t="s">
        <v>40</v>
      </c>
      <c r="H1576" s="1" t="s">
        <v>41</v>
      </c>
      <c r="I1576" s="1" t="s">
        <v>50</v>
      </c>
      <c r="J1576" s="1" t="s">
        <v>74</v>
      </c>
      <c r="K1576" s="1" t="s">
        <v>75</v>
      </c>
      <c r="L1576" s="1" t="s">
        <v>1047</v>
      </c>
      <c r="M1576" s="1">
        <v>0.35</v>
      </c>
      <c r="N1576" s="1" t="s">
        <v>34</v>
      </c>
      <c r="O1576" s="1" t="s">
        <v>61</v>
      </c>
      <c r="P1576" s="1" t="s">
        <v>92</v>
      </c>
      <c r="Q1576" s="1" t="s">
        <v>773</v>
      </c>
      <c r="R1576" s="1">
        <v>94025</v>
      </c>
      <c r="S1576" s="2">
        <v>42042</v>
      </c>
      <c r="T1576" s="2">
        <v>42043</v>
      </c>
      <c r="U1576" s="1">
        <v>164.08199999999999</v>
      </c>
      <c r="V1576" s="1">
        <v>6</v>
      </c>
      <c r="W1576" s="45">
        <v>237.8</v>
      </c>
      <c r="X1576" s="1">
        <v>90927</v>
      </c>
      <c r="Y1576" s="1">
        <f>DataSheet!$E444-DataSheet!$D444</f>
        <v>7.62</v>
      </c>
      <c r="Z1576" s="1" t="str">
        <f>_xlfn.IFS(DataSheet!$O444="Central","Chris",DataSheet!$O444="East","Erin",DataSheet!$O444="South","Sam",DataSheet!$O444="West","William")</f>
        <v>Chris</v>
      </c>
    </row>
    <row r="1577" spans="1:26" ht="15" x14ac:dyDescent="0.25">
      <c r="A1577" s="1">
        <v>3351</v>
      </c>
      <c r="B1577" s="1" t="s">
        <v>958</v>
      </c>
      <c r="C1577" s="1" t="s">
        <v>39</v>
      </c>
      <c r="D1577" s="1">
        <v>0.06</v>
      </c>
      <c r="E1577" s="1">
        <v>6.7</v>
      </c>
      <c r="F1577" s="1">
        <v>1.56</v>
      </c>
      <c r="G1577" s="1" t="s">
        <v>89</v>
      </c>
      <c r="H1577" s="1" t="s">
        <v>29</v>
      </c>
      <c r="I1577" s="1" t="s">
        <v>50</v>
      </c>
      <c r="J1577" s="1" t="s">
        <v>51</v>
      </c>
      <c r="K1577" s="1" t="s">
        <v>52</v>
      </c>
      <c r="L1577" s="1" t="s">
        <v>1048</v>
      </c>
      <c r="M1577" s="1">
        <v>0.52</v>
      </c>
      <c r="N1577" s="1" t="s">
        <v>34</v>
      </c>
      <c r="O1577" s="1" t="s">
        <v>61</v>
      </c>
      <c r="P1577" s="1" t="s">
        <v>68</v>
      </c>
      <c r="Q1577" s="1" t="s">
        <v>959</v>
      </c>
      <c r="R1577" s="1">
        <v>99301</v>
      </c>
      <c r="S1577" s="2">
        <v>42042</v>
      </c>
      <c r="T1577" s="2">
        <v>42044</v>
      </c>
      <c r="U1577" s="1">
        <v>40.6556</v>
      </c>
      <c r="V1577" s="1">
        <v>12</v>
      </c>
      <c r="W1577" s="45">
        <v>79.39</v>
      </c>
      <c r="X1577" s="1">
        <v>91298</v>
      </c>
      <c r="Y1577" s="1">
        <f>DataSheet!$E445-DataSheet!$D445</f>
        <v>2.04</v>
      </c>
      <c r="Z1577" s="1" t="str">
        <f>_xlfn.IFS(DataSheet!$O445="Central","Chris",DataSheet!$O445="East","Erin",DataSheet!$O445="South","Sam",DataSheet!$O445="West","William")</f>
        <v>Chris</v>
      </c>
    </row>
    <row r="1578" spans="1:26" ht="15" x14ac:dyDescent="0.25">
      <c r="A1578" s="1">
        <v>1121</v>
      </c>
      <c r="B1578" s="1" t="s">
        <v>1049</v>
      </c>
      <c r="C1578" s="1" t="s">
        <v>49</v>
      </c>
      <c r="D1578" s="1">
        <v>0.04</v>
      </c>
      <c r="E1578" s="1">
        <v>19.98</v>
      </c>
      <c r="F1578" s="1">
        <v>8.68</v>
      </c>
      <c r="G1578" s="1" t="s">
        <v>40</v>
      </c>
      <c r="H1578" s="1" t="s">
        <v>41</v>
      </c>
      <c r="I1578" s="1" t="s">
        <v>50</v>
      </c>
      <c r="J1578" s="1" t="s">
        <v>90</v>
      </c>
      <c r="K1578" s="1" t="s">
        <v>75</v>
      </c>
      <c r="L1578" s="1" t="s">
        <v>698</v>
      </c>
      <c r="M1578" s="1">
        <v>0.37</v>
      </c>
      <c r="N1578" s="1" t="s">
        <v>34</v>
      </c>
      <c r="O1578" s="1" t="s">
        <v>61</v>
      </c>
      <c r="P1578" s="1" t="s">
        <v>92</v>
      </c>
      <c r="Q1578" s="1" t="s">
        <v>1050</v>
      </c>
      <c r="R1578" s="1">
        <v>92592</v>
      </c>
      <c r="S1578" s="2">
        <v>42042</v>
      </c>
      <c r="T1578" s="2">
        <v>42049</v>
      </c>
      <c r="U1578" s="1">
        <v>108</v>
      </c>
      <c r="V1578" s="1">
        <v>8</v>
      </c>
      <c r="W1578" s="45">
        <v>168.04</v>
      </c>
      <c r="X1578" s="1">
        <v>86767</v>
      </c>
      <c r="Y1578" s="1">
        <f>DataSheet!$E446-DataSheet!$D446</f>
        <v>9.99</v>
      </c>
      <c r="Z1578" s="1" t="str">
        <f>_xlfn.IFS(DataSheet!$O446="Central","Chris",DataSheet!$O446="East","Erin",DataSheet!$O446="South","Sam",DataSheet!$O446="West","William")</f>
        <v>Chris</v>
      </c>
    </row>
    <row r="1579" spans="1:26" ht="15" x14ac:dyDescent="0.25">
      <c r="A1579" s="1">
        <v>1121</v>
      </c>
      <c r="B1579" s="1" t="s">
        <v>1049</v>
      </c>
      <c r="C1579" s="1" t="s">
        <v>49</v>
      </c>
      <c r="D1579" s="1">
        <v>0.08</v>
      </c>
      <c r="E1579" s="1">
        <v>125.99</v>
      </c>
      <c r="F1579" s="1">
        <v>7.69</v>
      </c>
      <c r="G1579" s="1" t="s">
        <v>40</v>
      </c>
      <c r="H1579" s="1" t="s">
        <v>41</v>
      </c>
      <c r="I1579" s="1" t="s">
        <v>42</v>
      </c>
      <c r="J1579" s="1" t="s">
        <v>137</v>
      </c>
      <c r="K1579" s="1" t="s">
        <v>75</v>
      </c>
      <c r="L1579" s="1" t="s">
        <v>1051</v>
      </c>
      <c r="M1579" s="1">
        <v>0.57999999999999996</v>
      </c>
      <c r="N1579" s="1" t="s">
        <v>34</v>
      </c>
      <c r="O1579" s="1" t="s">
        <v>61</v>
      </c>
      <c r="P1579" s="1" t="s">
        <v>92</v>
      </c>
      <c r="Q1579" s="1" t="s">
        <v>1050</v>
      </c>
      <c r="R1579" s="1">
        <v>92592</v>
      </c>
      <c r="S1579" s="2">
        <v>42042</v>
      </c>
      <c r="T1579" s="2">
        <v>42044</v>
      </c>
      <c r="U1579" s="1">
        <v>377.154</v>
      </c>
      <c r="V1579" s="1">
        <v>7</v>
      </c>
      <c r="W1579" s="45">
        <v>703.46</v>
      </c>
      <c r="X1579" s="1">
        <v>86767</v>
      </c>
      <c r="Y1579" s="1">
        <f>DataSheet!$E447-DataSheet!$D447</f>
        <v>1.6099999999999999</v>
      </c>
      <c r="Z1579" s="1" t="str">
        <f>_xlfn.IFS(DataSheet!$O447="Central","Chris",DataSheet!$O447="East","Erin",DataSheet!$O447="South","Sam",DataSheet!$O447="West","William")</f>
        <v>Chris</v>
      </c>
    </row>
    <row r="1580" spans="1:26" ht="15" x14ac:dyDescent="0.25">
      <c r="A1580" s="1">
        <v>1723</v>
      </c>
      <c r="B1580" s="1" t="s">
        <v>890</v>
      </c>
      <c r="C1580" s="1" t="s">
        <v>118</v>
      </c>
      <c r="D1580" s="1">
        <v>0.05</v>
      </c>
      <c r="E1580" s="1">
        <v>6.68</v>
      </c>
      <c r="F1580" s="1">
        <v>5.66</v>
      </c>
      <c r="G1580" s="1" t="s">
        <v>40</v>
      </c>
      <c r="H1580" s="1" t="s">
        <v>96</v>
      </c>
      <c r="I1580" s="1" t="s">
        <v>50</v>
      </c>
      <c r="J1580" s="1" t="s">
        <v>90</v>
      </c>
      <c r="K1580" s="1" t="s">
        <v>75</v>
      </c>
      <c r="L1580" s="1" t="s">
        <v>1052</v>
      </c>
      <c r="M1580" s="1">
        <v>0.37</v>
      </c>
      <c r="N1580" s="1" t="s">
        <v>34</v>
      </c>
      <c r="O1580" s="1" t="s">
        <v>61</v>
      </c>
      <c r="P1580" s="1" t="s">
        <v>92</v>
      </c>
      <c r="Q1580" s="1" t="s">
        <v>892</v>
      </c>
      <c r="R1580" s="1">
        <v>92037</v>
      </c>
      <c r="S1580" s="2">
        <v>42042</v>
      </c>
      <c r="T1580" s="2">
        <v>42044</v>
      </c>
      <c r="U1580" s="1">
        <v>-66.48</v>
      </c>
      <c r="V1580" s="1">
        <v>46</v>
      </c>
      <c r="W1580" s="45">
        <v>320.93</v>
      </c>
      <c r="X1580" s="1">
        <v>44002</v>
      </c>
      <c r="Y1580" s="1">
        <f>DataSheet!$E448-DataSheet!$D448</f>
        <v>35.980000000000004</v>
      </c>
      <c r="Z1580" s="1" t="str">
        <f>_xlfn.IFS(DataSheet!$O448="Central","Chris",DataSheet!$O448="East","Erin",DataSheet!$O448="South","Sam",DataSheet!$O448="West","William")</f>
        <v>Chris</v>
      </c>
    </row>
    <row r="1581" spans="1:26" ht="15" x14ac:dyDescent="0.25">
      <c r="A1581" s="1">
        <v>1723</v>
      </c>
      <c r="B1581" s="1" t="s">
        <v>890</v>
      </c>
      <c r="C1581" s="1" t="s">
        <v>118</v>
      </c>
      <c r="D1581" s="1">
        <v>0.03</v>
      </c>
      <c r="E1581" s="1">
        <v>17.7</v>
      </c>
      <c r="F1581" s="1">
        <v>9.4700000000000006</v>
      </c>
      <c r="G1581" s="1" t="s">
        <v>40</v>
      </c>
      <c r="H1581" s="1" t="s">
        <v>96</v>
      </c>
      <c r="I1581" s="1" t="s">
        <v>50</v>
      </c>
      <c r="J1581" s="1" t="s">
        <v>80</v>
      </c>
      <c r="K1581" s="1" t="s">
        <v>75</v>
      </c>
      <c r="L1581" s="1" t="s">
        <v>1053</v>
      </c>
      <c r="M1581" s="1">
        <v>0.59</v>
      </c>
      <c r="N1581" s="1" t="s">
        <v>34</v>
      </c>
      <c r="O1581" s="1" t="s">
        <v>61</v>
      </c>
      <c r="P1581" s="1" t="s">
        <v>92</v>
      </c>
      <c r="Q1581" s="1" t="s">
        <v>892</v>
      </c>
      <c r="R1581" s="1">
        <v>92037</v>
      </c>
      <c r="S1581" s="2">
        <v>42042</v>
      </c>
      <c r="T1581" s="2">
        <v>42042</v>
      </c>
      <c r="U1581" s="1">
        <v>-52.33</v>
      </c>
      <c r="V1581" s="1">
        <v>14</v>
      </c>
      <c r="W1581" s="45">
        <v>261.85000000000002</v>
      </c>
      <c r="X1581" s="1">
        <v>44002</v>
      </c>
      <c r="Y1581" s="1">
        <f>DataSheet!$E449-DataSheet!$D449</f>
        <v>204.04999999999998</v>
      </c>
      <c r="Z1581" s="1" t="str">
        <f>_xlfn.IFS(DataSheet!$O449="Central","Chris",DataSheet!$O449="East","Erin",DataSheet!$O449="South","Sam",DataSheet!$O449="West","William")</f>
        <v>Chris</v>
      </c>
    </row>
    <row r="1582" spans="1:26" ht="15" x14ac:dyDescent="0.25">
      <c r="A1582" s="1">
        <v>3403</v>
      </c>
      <c r="B1582" s="1" t="s">
        <v>1060</v>
      </c>
      <c r="C1582" s="1" t="s">
        <v>39</v>
      </c>
      <c r="D1582" s="1">
        <v>0.1</v>
      </c>
      <c r="E1582" s="1">
        <v>105.98</v>
      </c>
      <c r="F1582" s="1">
        <v>13.99</v>
      </c>
      <c r="G1582" s="1" t="s">
        <v>89</v>
      </c>
      <c r="H1582" s="1" t="s">
        <v>41</v>
      </c>
      <c r="I1582" s="1" t="s">
        <v>30</v>
      </c>
      <c r="J1582" s="1" t="s">
        <v>128</v>
      </c>
      <c r="K1582" s="1" t="s">
        <v>146</v>
      </c>
      <c r="L1582" s="1" t="s">
        <v>1061</v>
      </c>
      <c r="M1582" s="1">
        <v>0.65</v>
      </c>
      <c r="N1582" s="1" t="s">
        <v>34</v>
      </c>
      <c r="O1582" s="1" t="s">
        <v>61</v>
      </c>
      <c r="P1582" s="1" t="s">
        <v>1062</v>
      </c>
      <c r="Q1582" s="1" t="s">
        <v>1063</v>
      </c>
      <c r="R1582" s="1">
        <v>82001</v>
      </c>
      <c r="S1582" s="2">
        <v>42043</v>
      </c>
      <c r="T1582" s="2">
        <v>42046</v>
      </c>
      <c r="U1582" s="1">
        <v>349.48500000000001</v>
      </c>
      <c r="V1582" s="1">
        <v>5</v>
      </c>
      <c r="W1582" s="45">
        <v>506.5</v>
      </c>
      <c r="X1582" s="1">
        <v>87530</v>
      </c>
      <c r="Y1582" s="1">
        <f>DataSheet!$E452-DataSheet!$D452</f>
        <v>25.92</v>
      </c>
      <c r="Z1582" s="1" t="str">
        <f>_xlfn.IFS(DataSheet!$O452="Central","Chris",DataSheet!$O452="East","Erin",DataSheet!$O452="South","Sam",DataSheet!$O452="West","William")</f>
        <v>Chris</v>
      </c>
    </row>
    <row r="1583" spans="1:26" ht="15" x14ac:dyDescent="0.25">
      <c r="A1583" s="1">
        <v>494</v>
      </c>
      <c r="B1583" s="1" t="s">
        <v>1076</v>
      </c>
      <c r="C1583" s="1" t="s">
        <v>27</v>
      </c>
      <c r="D1583" s="1">
        <v>0.01</v>
      </c>
      <c r="E1583" s="1">
        <v>4.9800000000000004</v>
      </c>
      <c r="F1583" s="1">
        <v>6.07</v>
      </c>
      <c r="G1583" s="1" t="s">
        <v>40</v>
      </c>
      <c r="H1583" s="1" t="s">
        <v>41</v>
      </c>
      <c r="I1583" s="1" t="s">
        <v>50</v>
      </c>
      <c r="J1583" s="1" t="s">
        <v>90</v>
      </c>
      <c r="K1583" s="1" t="s">
        <v>75</v>
      </c>
      <c r="L1583" s="1" t="s">
        <v>789</v>
      </c>
      <c r="M1583" s="1">
        <v>0.36</v>
      </c>
      <c r="N1583" s="1" t="s">
        <v>34</v>
      </c>
      <c r="O1583" s="1" t="s">
        <v>61</v>
      </c>
      <c r="P1583" s="1" t="s">
        <v>68</v>
      </c>
      <c r="Q1583" s="1" t="s">
        <v>144</v>
      </c>
      <c r="R1583" s="1">
        <v>98115</v>
      </c>
      <c r="S1583" s="2">
        <v>42045</v>
      </c>
      <c r="T1583" s="2">
        <v>42046</v>
      </c>
      <c r="U1583" s="1">
        <v>-35.916400000000003</v>
      </c>
      <c r="V1583" s="1">
        <v>10</v>
      </c>
      <c r="W1583" s="45">
        <v>52.93</v>
      </c>
      <c r="X1583" s="1">
        <v>88907</v>
      </c>
      <c r="Y1583" s="1">
        <f>DataSheet!$E460-DataSheet!$D460</f>
        <v>205.95000000000002</v>
      </c>
      <c r="Z1583" s="1" t="str">
        <f>_xlfn.IFS(DataSheet!$O460="Central","Chris",DataSheet!$O460="East","Erin",DataSheet!$O460="South","Sam",DataSheet!$O460="West","William")</f>
        <v>Chris</v>
      </c>
    </row>
    <row r="1584" spans="1:26" ht="15" x14ac:dyDescent="0.25">
      <c r="A1584" s="1">
        <v>3004</v>
      </c>
      <c r="B1584" s="1" t="s">
        <v>1090</v>
      </c>
      <c r="C1584" s="1" t="s">
        <v>49</v>
      </c>
      <c r="D1584" s="1">
        <v>0.08</v>
      </c>
      <c r="E1584" s="1">
        <v>6.48</v>
      </c>
      <c r="F1584" s="1">
        <v>6.81</v>
      </c>
      <c r="G1584" s="1" t="s">
        <v>40</v>
      </c>
      <c r="H1584" s="1" t="s">
        <v>96</v>
      </c>
      <c r="I1584" s="1" t="s">
        <v>50</v>
      </c>
      <c r="J1584" s="1" t="s">
        <v>90</v>
      </c>
      <c r="K1584" s="1" t="s">
        <v>75</v>
      </c>
      <c r="L1584" s="1" t="s">
        <v>1091</v>
      </c>
      <c r="M1584" s="1">
        <v>0.36</v>
      </c>
      <c r="N1584" s="1" t="s">
        <v>34</v>
      </c>
      <c r="O1584" s="1" t="s">
        <v>61</v>
      </c>
      <c r="P1584" s="1" t="s">
        <v>92</v>
      </c>
      <c r="Q1584" s="1" t="s">
        <v>102</v>
      </c>
      <c r="R1584" s="1">
        <v>90049</v>
      </c>
      <c r="S1584" s="2">
        <v>42045</v>
      </c>
      <c r="T1584" s="2">
        <v>42050</v>
      </c>
      <c r="U1584" s="1">
        <v>-94.59</v>
      </c>
      <c r="V1584" s="1">
        <v>58</v>
      </c>
      <c r="W1584" s="45">
        <v>382.33</v>
      </c>
      <c r="X1584" s="1">
        <v>54949</v>
      </c>
      <c r="Y1584" s="1">
        <f>DataSheet!$E471-DataSheet!$D471</f>
        <v>3.19</v>
      </c>
      <c r="Z1584" s="1" t="str">
        <f>_xlfn.IFS(DataSheet!$O471="Central","Chris",DataSheet!$O471="East","Erin",DataSheet!$O471="South","Sam",DataSheet!$O471="West","William")</f>
        <v>Chris</v>
      </c>
    </row>
    <row r="1585" spans="1:26" ht="15" x14ac:dyDescent="0.25">
      <c r="A1585" s="1">
        <v>3004</v>
      </c>
      <c r="B1585" s="1" t="s">
        <v>1090</v>
      </c>
      <c r="C1585" s="1" t="s">
        <v>49</v>
      </c>
      <c r="D1585" s="1">
        <v>0.09</v>
      </c>
      <c r="E1585" s="1">
        <v>20.98</v>
      </c>
      <c r="F1585" s="1">
        <v>53.03</v>
      </c>
      <c r="G1585" s="1" t="s">
        <v>28</v>
      </c>
      <c r="H1585" s="1" t="s">
        <v>96</v>
      </c>
      <c r="I1585" s="1" t="s">
        <v>50</v>
      </c>
      <c r="J1585" s="1" t="s">
        <v>80</v>
      </c>
      <c r="K1585" s="1" t="s">
        <v>59</v>
      </c>
      <c r="L1585" s="1" t="s">
        <v>1092</v>
      </c>
      <c r="M1585" s="1">
        <v>0.78</v>
      </c>
      <c r="N1585" s="1" t="s">
        <v>34</v>
      </c>
      <c r="O1585" s="1" t="s">
        <v>61</v>
      </c>
      <c r="P1585" s="1" t="s">
        <v>92</v>
      </c>
      <c r="Q1585" s="1" t="s">
        <v>102</v>
      </c>
      <c r="R1585" s="1">
        <v>90049</v>
      </c>
      <c r="S1585" s="2">
        <v>42045</v>
      </c>
      <c r="T1585" s="2">
        <v>42052</v>
      </c>
      <c r="U1585" s="1">
        <v>-293.74</v>
      </c>
      <c r="V1585" s="1">
        <v>13</v>
      </c>
      <c r="W1585" s="45">
        <v>356.61</v>
      </c>
      <c r="X1585" s="1">
        <v>54949</v>
      </c>
      <c r="Y1585" s="1">
        <f>DataSheet!$E472-DataSheet!$D472</f>
        <v>110.97</v>
      </c>
      <c r="Z1585" s="1" t="str">
        <f>_xlfn.IFS(DataSheet!$O472="Central","Chris",DataSheet!$O472="East","Erin",DataSheet!$O472="South","Sam",DataSheet!$O472="West","William")</f>
        <v>Chris</v>
      </c>
    </row>
    <row r="1586" spans="1:26" ht="15" x14ac:dyDescent="0.25">
      <c r="A1586" s="1">
        <v>3006</v>
      </c>
      <c r="B1586" s="1" t="s">
        <v>1093</v>
      </c>
      <c r="C1586" s="1" t="s">
        <v>49</v>
      </c>
      <c r="D1586" s="1">
        <v>0.08</v>
      </c>
      <c r="E1586" s="1">
        <v>6.48</v>
      </c>
      <c r="F1586" s="1">
        <v>6.81</v>
      </c>
      <c r="G1586" s="1" t="s">
        <v>40</v>
      </c>
      <c r="H1586" s="1" t="s">
        <v>96</v>
      </c>
      <c r="I1586" s="1" t="s">
        <v>50</v>
      </c>
      <c r="J1586" s="1" t="s">
        <v>90</v>
      </c>
      <c r="K1586" s="1" t="s">
        <v>75</v>
      </c>
      <c r="L1586" s="1" t="s">
        <v>1091</v>
      </c>
      <c r="M1586" s="1">
        <v>0.36</v>
      </c>
      <c r="N1586" s="1" t="s">
        <v>34</v>
      </c>
      <c r="O1586" s="1" t="s">
        <v>61</v>
      </c>
      <c r="P1586" s="1" t="s">
        <v>492</v>
      </c>
      <c r="Q1586" s="1" t="s">
        <v>1094</v>
      </c>
      <c r="R1586" s="1">
        <v>83402</v>
      </c>
      <c r="S1586" s="2">
        <v>42045</v>
      </c>
      <c r="T1586" s="2">
        <v>42050</v>
      </c>
      <c r="U1586" s="1">
        <v>-49.186799999999998</v>
      </c>
      <c r="V1586" s="1">
        <v>14</v>
      </c>
      <c r="W1586" s="45">
        <v>92.29</v>
      </c>
      <c r="X1586" s="1">
        <v>91388</v>
      </c>
      <c r="Y1586" s="1">
        <f>DataSheet!$E473-DataSheet!$D473</f>
        <v>3.9000000000000004</v>
      </c>
      <c r="Z1586" s="1" t="str">
        <f>_xlfn.IFS(DataSheet!$O473="Central","Chris",DataSheet!$O473="East","Erin",DataSheet!$O473="South","Sam",DataSheet!$O473="West","William")</f>
        <v>Chris</v>
      </c>
    </row>
    <row r="1587" spans="1:26" ht="15" x14ac:dyDescent="0.25">
      <c r="A1587" s="1">
        <v>3006</v>
      </c>
      <c r="B1587" s="1" t="s">
        <v>1093</v>
      </c>
      <c r="C1587" s="1" t="s">
        <v>49</v>
      </c>
      <c r="D1587" s="1">
        <v>0.09</v>
      </c>
      <c r="E1587" s="1">
        <v>20.98</v>
      </c>
      <c r="F1587" s="1">
        <v>53.03</v>
      </c>
      <c r="G1587" s="1" t="s">
        <v>28</v>
      </c>
      <c r="H1587" s="1" t="s">
        <v>96</v>
      </c>
      <c r="I1587" s="1" t="s">
        <v>50</v>
      </c>
      <c r="J1587" s="1" t="s">
        <v>80</v>
      </c>
      <c r="K1587" s="1" t="s">
        <v>59</v>
      </c>
      <c r="L1587" s="1" t="s">
        <v>1092</v>
      </c>
      <c r="M1587" s="1">
        <v>0.78</v>
      </c>
      <c r="N1587" s="1" t="s">
        <v>34</v>
      </c>
      <c r="O1587" s="1" t="s">
        <v>61</v>
      </c>
      <c r="P1587" s="1" t="s">
        <v>492</v>
      </c>
      <c r="Q1587" s="1" t="s">
        <v>1094</v>
      </c>
      <c r="R1587" s="1">
        <v>83402</v>
      </c>
      <c r="S1587" s="2">
        <v>42045</v>
      </c>
      <c r="T1587" s="2">
        <v>42052</v>
      </c>
      <c r="U1587" s="1">
        <v>-152.7448</v>
      </c>
      <c r="V1587" s="1">
        <v>3</v>
      </c>
      <c r="W1587" s="45">
        <v>82.29</v>
      </c>
      <c r="X1587" s="1">
        <v>91388</v>
      </c>
      <c r="Y1587" s="1">
        <f>DataSheet!$E474-DataSheet!$D474</f>
        <v>120.93</v>
      </c>
      <c r="Z1587" s="1" t="str">
        <f>_xlfn.IFS(DataSheet!$O474="Central","Chris",DataSheet!$O474="East","Erin",DataSheet!$O474="South","Sam",DataSheet!$O474="West","William")</f>
        <v>Chris</v>
      </c>
    </row>
    <row r="1588" spans="1:26" ht="15" x14ac:dyDescent="0.25">
      <c r="A1588" s="1">
        <v>2489</v>
      </c>
      <c r="B1588" s="1" t="s">
        <v>453</v>
      </c>
      <c r="C1588" s="1" t="s">
        <v>39</v>
      </c>
      <c r="D1588" s="1">
        <v>0.01</v>
      </c>
      <c r="E1588" s="1">
        <v>2036.48</v>
      </c>
      <c r="F1588" s="1">
        <v>14.7</v>
      </c>
      <c r="G1588" s="1" t="s">
        <v>28</v>
      </c>
      <c r="H1588" s="1" t="s">
        <v>41</v>
      </c>
      <c r="I1588" s="1" t="s">
        <v>42</v>
      </c>
      <c r="J1588" s="1" t="s">
        <v>58</v>
      </c>
      <c r="K1588" s="1" t="s">
        <v>59</v>
      </c>
      <c r="L1588" s="1" t="s">
        <v>60</v>
      </c>
      <c r="M1588" s="1">
        <v>0.55000000000000004</v>
      </c>
      <c r="N1588" s="1" t="s">
        <v>34</v>
      </c>
      <c r="O1588" s="1" t="s">
        <v>61</v>
      </c>
      <c r="P1588" s="1" t="s">
        <v>92</v>
      </c>
      <c r="Q1588" s="1" t="s">
        <v>455</v>
      </c>
      <c r="R1588" s="1">
        <v>94521</v>
      </c>
      <c r="S1588" s="2">
        <v>42046</v>
      </c>
      <c r="T1588" s="2">
        <v>42048</v>
      </c>
      <c r="U1588" s="1">
        <v>-1596.7457999999999</v>
      </c>
      <c r="V1588" s="1">
        <v>2</v>
      </c>
      <c r="W1588" s="45">
        <v>3786.84</v>
      </c>
      <c r="X1588" s="1">
        <v>86883</v>
      </c>
      <c r="Y1588" s="1">
        <f>DataSheet!$E485-DataSheet!$D485</f>
        <v>6.48</v>
      </c>
      <c r="Z1588" s="1" t="str">
        <f>_xlfn.IFS(DataSheet!$O485="Central","Chris",DataSheet!$O485="East","Erin",DataSheet!$O485="South","Sam",DataSheet!$O485="West","William")</f>
        <v>Chris</v>
      </c>
    </row>
    <row r="1589" spans="1:26" ht="15" x14ac:dyDescent="0.25">
      <c r="A1589" s="1">
        <v>757</v>
      </c>
      <c r="B1589" s="1" t="s">
        <v>1114</v>
      </c>
      <c r="C1589" s="1" t="s">
        <v>72</v>
      </c>
      <c r="D1589" s="1">
        <v>0.03</v>
      </c>
      <c r="E1589" s="1">
        <v>37.94</v>
      </c>
      <c r="F1589" s="1">
        <v>5.08</v>
      </c>
      <c r="G1589" s="1" t="s">
        <v>40</v>
      </c>
      <c r="H1589" s="1" t="s">
        <v>73</v>
      </c>
      <c r="I1589" s="1" t="s">
        <v>50</v>
      </c>
      <c r="J1589" s="1" t="s">
        <v>90</v>
      </c>
      <c r="K1589" s="1" t="s">
        <v>52</v>
      </c>
      <c r="L1589" s="1" t="s">
        <v>1115</v>
      </c>
      <c r="M1589" s="1">
        <v>0.38</v>
      </c>
      <c r="N1589" s="1" t="s">
        <v>34</v>
      </c>
      <c r="O1589" s="1" t="s">
        <v>61</v>
      </c>
      <c r="P1589" s="1" t="s">
        <v>141</v>
      </c>
      <c r="Q1589" s="1" t="s">
        <v>1116</v>
      </c>
      <c r="R1589" s="1">
        <v>97062</v>
      </c>
      <c r="S1589" s="2">
        <v>42046</v>
      </c>
      <c r="T1589" s="2">
        <v>42048</v>
      </c>
      <c r="U1589" s="1">
        <v>-7.5244</v>
      </c>
      <c r="V1589" s="1">
        <v>1</v>
      </c>
      <c r="W1589" s="45">
        <v>39.97</v>
      </c>
      <c r="X1589" s="1">
        <v>90258</v>
      </c>
      <c r="Y1589" s="1">
        <f>DataSheet!$E489-DataSheet!$D489</f>
        <v>6.41</v>
      </c>
      <c r="Z1589" s="1" t="str">
        <f>_xlfn.IFS(DataSheet!$O489="Central","Chris",DataSheet!$O489="East","Erin",DataSheet!$O489="South","Sam",DataSheet!$O489="West","William")</f>
        <v>Chris</v>
      </c>
    </row>
    <row r="1590" spans="1:26" ht="15" x14ac:dyDescent="0.25">
      <c r="A1590" s="1">
        <v>3324</v>
      </c>
      <c r="B1590" s="1" t="s">
        <v>1137</v>
      </c>
      <c r="C1590" s="1" t="s">
        <v>118</v>
      </c>
      <c r="D1590" s="1">
        <v>0.05</v>
      </c>
      <c r="E1590" s="1">
        <v>6.48</v>
      </c>
      <c r="F1590" s="1">
        <v>8.19</v>
      </c>
      <c r="G1590" s="1" t="s">
        <v>40</v>
      </c>
      <c r="H1590" s="1" t="s">
        <v>41</v>
      </c>
      <c r="I1590" s="1" t="s">
        <v>50</v>
      </c>
      <c r="J1590" s="1" t="s">
        <v>90</v>
      </c>
      <c r="K1590" s="1" t="s">
        <v>75</v>
      </c>
      <c r="L1590" s="1" t="s">
        <v>901</v>
      </c>
      <c r="M1590" s="1">
        <v>0.37</v>
      </c>
      <c r="N1590" s="1" t="s">
        <v>34</v>
      </c>
      <c r="O1590" s="1" t="s">
        <v>61</v>
      </c>
      <c r="P1590" s="1" t="s">
        <v>590</v>
      </c>
      <c r="Q1590" s="1" t="s">
        <v>1138</v>
      </c>
      <c r="R1590" s="1">
        <v>85335</v>
      </c>
      <c r="S1590" s="2">
        <v>42047</v>
      </c>
      <c r="T1590" s="2">
        <v>42050</v>
      </c>
      <c r="U1590" s="1">
        <v>-164.18</v>
      </c>
      <c r="V1590" s="1">
        <v>9</v>
      </c>
      <c r="W1590" s="45">
        <v>58.5</v>
      </c>
      <c r="X1590" s="1">
        <v>90985</v>
      </c>
      <c r="Y1590" s="1">
        <f>DataSheet!$E499-DataSheet!$D499</f>
        <v>7.9300000000000006</v>
      </c>
      <c r="Z1590" s="1" t="str">
        <f>_xlfn.IFS(DataSheet!$O499="Central","Chris",DataSheet!$O499="East","Erin",DataSheet!$O499="South","Sam",DataSheet!$O499="West","William")</f>
        <v>Chris</v>
      </c>
    </row>
    <row r="1591" spans="1:26" ht="15" x14ac:dyDescent="0.25">
      <c r="A1591" s="1">
        <v>2490</v>
      </c>
      <c r="B1591" s="1" t="s">
        <v>456</v>
      </c>
      <c r="C1591" s="1" t="s">
        <v>27</v>
      </c>
      <c r="D1591" s="1">
        <v>0.09</v>
      </c>
      <c r="E1591" s="1">
        <v>348.21</v>
      </c>
      <c r="F1591" s="1">
        <v>40.19</v>
      </c>
      <c r="G1591" s="1" t="s">
        <v>28</v>
      </c>
      <c r="H1591" s="1" t="s">
        <v>73</v>
      </c>
      <c r="I1591" s="1" t="s">
        <v>30</v>
      </c>
      <c r="J1591" s="1" t="s">
        <v>31</v>
      </c>
      <c r="K1591" s="1" t="s">
        <v>32</v>
      </c>
      <c r="L1591" s="1" t="s">
        <v>33</v>
      </c>
      <c r="M1591" s="1">
        <v>0.62</v>
      </c>
      <c r="N1591" s="1" t="s">
        <v>34</v>
      </c>
      <c r="O1591" s="1" t="s">
        <v>61</v>
      </c>
      <c r="P1591" s="1" t="s">
        <v>92</v>
      </c>
      <c r="Q1591" s="1" t="s">
        <v>458</v>
      </c>
      <c r="R1591" s="1">
        <v>92627</v>
      </c>
      <c r="S1591" s="2">
        <v>42049</v>
      </c>
      <c r="T1591" s="2">
        <v>42051</v>
      </c>
      <c r="U1591" s="1">
        <v>-93.85</v>
      </c>
      <c r="V1591" s="1">
        <v>2</v>
      </c>
      <c r="W1591" s="45">
        <v>662.8</v>
      </c>
      <c r="X1591" s="1">
        <v>86884</v>
      </c>
      <c r="Y1591" s="1">
        <f>DataSheet!$E516-DataSheet!$D516</f>
        <v>4.8500000000000005</v>
      </c>
      <c r="Z1591" s="1" t="str">
        <f>_xlfn.IFS(DataSheet!$O516="Central","Chris",DataSheet!$O516="East","Erin",DataSheet!$O516="South","Sam",DataSheet!$O516="West","William")</f>
        <v>Chris</v>
      </c>
    </row>
    <row r="1592" spans="1:26" ht="15" x14ac:dyDescent="0.25">
      <c r="A1592" s="1">
        <v>2491</v>
      </c>
      <c r="B1592" s="1" t="s">
        <v>459</v>
      </c>
      <c r="C1592" s="1" t="s">
        <v>27</v>
      </c>
      <c r="D1592" s="1">
        <v>0.09</v>
      </c>
      <c r="E1592" s="1">
        <v>348.21</v>
      </c>
      <c r="F1592" s="1">
        <v>40.19</v>
      </c>
      <c r="G1592" s="1" t="s">
        <v>28</v>
      </c>
      <c r="H1592" s="1" t="s">
        <v>73</v>
      </c>
      <c r="I1592" s="1" t="s">
        <v>30</v>
      </c>
      <c r="J1592" s="1" t="s">
        <v>31</v>
      </c>
      <c r="K1592" s="1" t="s">
        <v>32</v>
      </c>
      <c r="L1592" s="1" t="s">
        <v>33</v>
      </c>
      <c r="M1592" s="1">
        <v>0.62</v>
      </c>
      <c r="N1592" s="1" t="s">
        <v>34</v>
      </c>
      <c r="O1592" s="1" t="s">
        <v>61</v>
      </c>
      <c r="P1592" s="1" t="s">
        <v>92</v>
      </c>
      <c r="Q1592" s="1" t="s">
        <v>102</v>
      </c>
      <c r="R1592" s="1">
        <v>90045</v>
      </c>
      <c r="S1592" s="2">
        <v>42049</v>
      </c>
      <c r="T1592" s="2">
        <v>42051</v>
      </c>
      <c r="U1592" s="1">
        <v>-93.85</v>
      </c>
      <c r="V1592" s="1">
        <v>8</v>
      </c>
      <c r="W1592" s="45">
        <v>2651.21</v>
      </c>
      <c r="X1592" s="1">
        <v>48836</v>
      </c>
      <c r="Y1592" s="1">
        <f>DataSheet!$E517-DataSheet!$D517</f>
        <v>48.87</v>
      </c>
      <c r="Z1592" s="1" t="str">
        <f>_xlfn.IFS(DataSheet!$O517="Central","Chris",DataSheet!$O517="East","Erin",DataSheet!$O517="South","Sam",DataSheet!$O517="West","William")</f>
        <v>Chris</v>
      </c>
    </row>
    <row r="1593" spans="1:26" ht="15" x14ac:dyDescent="0.25">
      <c r="A1593" s="1">
        <v>3393</v>
      </c>
      <c r="B1593" s="1" t="s">
        <v>1173</v>
      </c>
      <c r="C1593" s="1" t="s">
        <v>27</v>
      </c>
      <c r="D1593" s="1">
        <v>0.08</v>
      </c>
      <c r="E1593" s="1">
        <v>4.4800000000000004</v>
      </c>
      <c r="F1593" s="1">
        <v>2.5</v>
      </c>
      <c r="G1593" s="1" t="s">
        <v>40</v>
      </c>
      <c r="H1593" s="1" t="s">
        <v>41</v>
      </c>
      <c r="I1593" s="1" t="s">
        <v>50</v>
      </c>
      <c r="J1593" s="1" t="s">
        <v>347</v>
      </c>
      <c r="K1593" s="1" t="s">
        <v>75</v>
      </c>
      <c r="L1593" s="1" t="s">
        <v>1023</v>
      </c>
      <c r="M1593" s="1">
        <v>0.37</v>
      </c>
      <c r="N1593" s="1" t="s">
        <v>34</v>
      </c>
      <c r="O1593" s="1" t="s">
        <v>61</v>
      </c>
      <c r="P1593" s="1" t="s">
        <v>68</v>
      </c>
      <c r="Q1593" s="1" t="s">
        <v>1174</v>
      </c>
      <c r="R1593" s="1">
        <v>99163</v>
      </c>
      <c r="S1593" s="2">
        <v>42049</v>
      </c>
      <c r="T1593" s="2">
        <v>42050</v>
      </c>
      <c r="U1593" s="1">
        <v>-3.2448000000000001</v>
      </c>
      <c r="V1593" s="1">
        <v>19</v>
      </c>
      <c r="W1593" s="45">
        <v>80.2</v>
      </c>
      <c r="X1593" s="1">
        <v>87909</v>
      </c>
      <c r="Y1593" s="1">
        <f>DataSheet!$E519-DataSheet!$D519</f>
        <v>85.99</v>
      </c>
      <c r="Z1593" s="1" t="str">
        <f>_xlfn.IFS(DataSheet!$O519="Central","Chris",DataSheet!$O519="East","Erin",DataSheet!$O519="South","Sam",DataSheet!$O519="West","William")</f>
        <v>Chris</v>
      </c>
    </row>
    <row r="1594" spans="1:26" ht="15" x14ac:dyDescent="0.25">
      <c r="A1594" s="1">
        <v>308</v>
      </c>
      <c r="B1594" s="1" t="s">
        <v>1179</v>
      </c>
      <c r="C1594" s="1" t="s">
        <v>39</v>
      </c>
      <c r="D1594" s="1">
        <v>0.01</v>
      </c>
      <c r="E1594" s="1">
        <v>8.33</v>
      </c>
      <c r="F1594" s="1">
        <v>1.99</v>
      </c>
      <c r="G1594" s="1" t="s">
        <v>40</v>
      </c>
      <c r="H1594" s="1" t="s">
        <v>29</v>
      </c>
      <c r="I1594" s="1" t="s">
        <v>42</v>
      </c>
      <c r="J1594" s="1" t="s">
        <v>43</v>
      </c>
      <c r="K1594" s="1" t="s">
        <v>44</v>
      </c>
      <c r="L1594" s="1" t="s">
        <v>1176</v>
      </c>
      <c r="M1594" s="1">
        <v>0.52</v>
      </c>
      <c r="N1594" s="1" t="s">
        <v>34</v>
      </c>
      <c r="O1594" s="1" t="s">
        <v>61</v>
      </c>
      <c r="P1594" s="1" t="s">
        <v>68</v>
      </c>
      <c r="Q1594" s="1" t="s">
        <v>144</v>
      </c>
      <c r="R1594" s="1">
        <v>98115</v>
      </c>
      <c r="S1594" s="2">
        <v>42049</v>
      </c>
      <c r="T1594" s="2">
        <v>42050</v>
      </c>
      <c r="U1594" s="1">
        <v>10.74</v>
      </c>
      <c r="V1594" s="1">
        <v>32</v>
      </c>
      <c r="W1594" s="45">
        <v>280.62</v>
      </c>
      <c r="X1594" s="1">
        <v>37760</v>
      </c>
      <c r="Y1594" s="1">
        <f>DataSheet!$E522-DataSheet!$D522</f>
        <v>12.86</v>
      </c>
      <c r="Z1594" s="1" t="str">
        <f>_xlfn.IFS(DataSheet!$O522="Central","Chris",DataSheet!$O522="East","Erin",DataSheet!$O522="South","Sam",DataSheet!$O522="West","William")</f>
        <v>Chris</v>
      </c>
    </row>
    <row r="1595" spans="1:26" ht="15" x14ac:dyDescent="0.25">
      <c r="A1595" s="1">
        <v>639</v>
      </c>
      <c r="B1595" s="1" t="s">
        <v>1184</v>
      </c>
      <c r="C1595" s="1" t="s">
        <v>72</v>
      </c>
      <c r="D1595" s="1">
        <v>0</v>
      </c>
      <c r="E1595" s="1">
        <v>236.97</v>
      </c>
      <c r="F1595" s="1">
        <v>59.24</v>
      </c>
      <c r="G1595" s="1" t="s">
        <v>28</v>
      </c>
      <c r="H1595" s="1" t="s">
        <v>41</v>
      </c>
      <c r="I1595" s="1" t="s">
        <v>30</v>
      </c>
      <c r="J1595" s="1" t="s">
        <v>31</v>
      </c>
      <c r="K1595" s="1" t="s">
        <v>32</v>
      </c>
      <c r="L1595" s="1" t="s">
        <v>1185</v>
      </c>
      <c r="M1595" s="1">
        <v>0.61</v>
      </c>
      <c r="N1595" s="1" t="s">
        <v>34</v>
      </c>
      <c r="O1595" s="1" t="s">
        <v>61</v>
      </c>
      <c r="P1595" s="1" t="s">
        <v>92</v>
      </c>
      <c r="Q1595" s="1" t="s">
        <v>1186</v>
      </c>
      <c r="R1595" s="1">
        <v>93454</v>
      </c>
      <c r="S1595" s="2">
        <v>42049</v>
      </c>
      <c r="T1595" s="2">
        <v>42050</v>
      </c>
      <c r="U1595" s="1">
        <v>1192.04</v>
      </c>
      <c r="V1595" s="1">
        <v>9</v>
      </c>
      <c r="W1595" s="45">
        <v>1769.91</v>
      </c>
      <c r="X1595" s="1">
        <v>87952</v>
      </c>
      <c r="Y1595" s="1">
        <f>DataSheet!$E526-DataSheet!$D526</f>
        <v>130.88</v>
      </c>
      <c r="Z1595" s="1" t="str">
        <f>_xlfn.IFS(DataSheet!$O526="Central","Chris",DataSheet!$O526="East","Erin",DataSheet!$O526="South","Sam",DataSheet!$O526="West","William")</f>
        <v>Chris</v>
      </c>
    </row>
    <row r="1596" spans="1:26" ht="15" x14ac:dyDescent="0.25">
      <c r="A1596" s="1">
        <v>640</v>
      </c>
      <c r="B1596" s="1" t="s">
        <v>1187</v>
      </c>
      <c r="C1596" s="1" t="s">
        <v>72</v>
      </c>
      <c r="D1596" s="1">
        <v>0</v>
      </c>
      <c r="E1596" s="1">
        <v>236.97</v>
      </c>
      <c r="F1596" s="1">
        <v>59.24</v>
      </c>
      <c r="G1596" s="1" t="s">
        <v>28</v>
      </c>
      <c r="H1596" s="1" t="s">
        <v>41</v>
      </c>
      <c r="I1596" s="1" t="s">
        <v>30</v>
      </c>
      <c r="J1596" s="1" t="s">
        <v>31</v>
      </c>
      <c r="K1596" s="1" t="s">
        <v>32</v>
      </c>
      <c r="L1596" s="1" t="s">
        <v>1185</v>
      </c>
      <c r="M1596" s="1">
        <v>0.61</v>
      </c>
      <c r="N1596" s="1" t="s">
        <v>34</v>
      </c>
      <c r="O1596" s="1" t="s">
        <v>61</v>
      </c>
      <c r="P1596" s="1" t="s">
        <v>68</v>
      </c>
      <c r="Q1596" s="1" t="s">
        <v>144</v>
      </c>
      <c r="R1596" s="1">
        <v>98119</v>
      </c>
      <c r="S1596" s="2">
        <v>42049</v>
      </c>
      <c r="T1596" s="2">
        <v>42050</v>
      </c>
      <c r="U1596" s="1">
        <v>1192.04</v>
      </c>
      <c r="V1596" s="1">
        <v>34</v>
      </c>
      <c r="W1596" s="45">
        <v>6686.34</v>
      </c>
      <c r="X1596" s="1">
        <v>56452</v>
      </c>
      <c r="Y1596" s="1">
        <f>DataSheet!$E527-DataSheet!$D527</f>
        <v>51.72</v>
      </c>
      <c r="Z1596" s="1" t="str">
        <f>_xlfn.IFS(DataSheet!$O527="Central","Chris",DataSheet!$O527="East","Erin",DataSheet!$O527="South","Sam",DataSheet!$O527="West","William")</f>
        <v>Chris</v>
      </c>
    </row>
    <row r="1597" spans="1:26" ht="15" x14ac:dyDescent="0.25">
      <c r="A1597" s="1">
        <v>651</v>
      </c>
      <c r="B1597" s="1" t="s">
        <v>296</v>
      </c>
      <c r="C1597" s="1" t="s">
        <v>49</v>
      </c>
      <c r="D1597" s="1">
        <v>0.04</v>
      </c>
      <c r="E1597" s="1">
        <v>880.98</v>
      </c>
      <c r="F1597" s="1">
        <v>44.55</v>
      </c>
      <c r="G1597" s="1" t="s">
        <v>28</v>
      </c>
      <c r="H1597" s="1" t="s">
        <v>41</v>
      </c>
      <c r="I1597" s="1" t="s">
        <v>30</v>
      </c>
      <c r="J1597" s="1" t="s">
        <v>119</v>
      </c>
      <c r="K1597" s="1" t="s">
        <v>32</v>
      </c>
      <c r="L1597" s="1" t="s">
        <v>240</v>
      </c>
      <c r="M1597" s="1">
        <v>0.62</v>
      </c>
      <c r="N1597" s="1" t="s">
        <v>34</v>
      </c>
      <c r="O1597" s="1" t="s">
        <v>61</v>
      </c>
      <c r="P1597" s="1" t="s">
        <v>298</v>
      </c>
      <c r="Q1597" s="1" t="s">
        <v>299</v>
      </c>
      <c r="R1597" s="1">
        <v>89115</v>
      </c>
      <c r="S1597" s="2">
        <v>42050</v>
      </c>
      <c r="T1597" s="2">
        <v>42054</v>
      </c>
      <c r="U1597" s="1">
        <v>4233.2587999999996</v>
      </c>
      <c r="V1597" s="1">
        <v>8</v>
      </c>
      <c r="W1597" s="45">
        <v>6901.25</v>
      </c>
      <c r="X1597" s="1">
        <v>91576</v>
      </c>
      <c r="Y1597" s="1">
        <f>DataSheet!$E539-DataSheet!$D539</f>
        <v>6.3900000000000006</v>
      </c>
      <c r="Z1597" s="1" t="str">
        <f>_xlfn.IFS(DataSheet!$O539="Central","Chris",DataSheet!$O539="East","Erin",DataSheet!$O539="South","Sam",DataSheet!$O539="West","William")</f>
        <v>Chris</v>
      </c>
    </row>
    <row r="1598" spans="1:26" ht="15" x14ac:dyDescent="0.25">
      <c r="A1598" s="1">
        <v>651</v>
      </c>
      <c r="B1598" s="1" t="s">
        <v>296</v>
      </c>
      <c r="C1598" s="1" t="s">
        <v>49</v>
      </c>
      <c r="D1598" s="1">
        <v>7.0000000000000007E-2</v>
      </c>
      <c r="E1598" s="1">
        <v>13.4</v>
      </c>
      <c r="F1598" s="1">
        <v>4.95</v>
      </c>
      <c r="G1598" s="1" t="s">
        <v>40</v>
      </c>
      <c r="H1598" s="1" t="s">
        <v>41</v>
      </c>
      <c r="I1598" s="1" t="s">
        <v>30</v>
      </c>
      <c r="J1598" s="1" t="s">
        <v>128</v>
      </c>
      <c r="K1598" s="1" t="s">
        <v>44</v>
      </c>
      <c r="L1598" s="1" t="s">
        <v>1207</v>
      </c>
      <c r="M1598" s="1">
        <v>0.37</v>
      </c>
      <c r="N1598" s="1" t="s">
        <v>34</v>
      </c>
      <c r="O1598" s="1" t="s">
        <v>61</v>
      </c>
      <c r="P1598" s="1" t="s">
        <v>298</v>
      </c>
      <c r="Q1598" s="1" t="s">
        <v>299</v>
      </c>
      <c r="R1598" s="1">
        <v>89115</v>
      </c>
      <c r="S1598" s="2">
        <v>42050</v>
      </c>
      <c r="T1598" s="2">
        <v>42055</v>
      </c>
      <c r="U1598" s="1">
        <v>102.76860000000001</v>
      </c>
      <c r="V1598" s="1">
        <v>11</v>
      </c>
      <c r="W1598" s="45">
        <v>148.94</v>
      </c>
      <c r="X1598" s="1">
        <v>91576</v>
      </c>
      <c r="Y1598" s="1">
        <f>DataSheet!$E540-DataSheet!$D540</f>
        <v>20.89</v>
      </c>
      <c r="Z1598" s="1" t="str">
        <f>_xlfn.IFS(DataSheet!$O540="Central","Chris",DataSheet!$O540="East","Erin",DataSheet!$O540="South","Sam",DataSheet!$O540="West","William")</f>
        <v>Chris</v>
      </c>
    </row>
    <row r="1599" spans="1:26" ht="15" x14ac:dyDescent="0.25">
      <c r="A1599" s="1">
        <v>651</v>
      </c>
      <c r="B1599" s="1" t="s">
        <v>296</v>
      </c>
      <c r="C1599" s="1" t="s">
        <v>49</v>
      </c>
      <c r="D1599" s="1">
        <v>0.01</v>
      </c>
      <c r="E1599" s="1">
        <v>15.99</v>
      </c>
      <c r="F1599" s="1">
        <v>11.28</v>
      </c>
      <c r="G1599" s="1" t="s">
        <v>40</v>
      </c>
      <c r="H1599" s="1" t="s">
        <v>41</v>
      </c>
      <c r="I1599" s="1" t="s">
        <v>42</v>
      </c>
      <c r="J1599" s="1" t="s">
        <v>58</v>
      </c>
      <c r="K1599" s="1" t="s">
        <v>146</v>
      </c>
      <c r="L1599" s="1" t="s">
        <v>1208</v>
      </c>
      <c r="M1599" s="1">
        <v>0.38</v>
      </c>
      <c r="N1599" s="1" t="s">
        <v>34</v>
      </c>
      <c r="O1599" s="1" t="s">
        <v>61</v>
      </c>
      <c r="P1599" s="1" t="s">
        <v>298</v>
      </c>
      <c r="Q1599" s="1" t="s">
        <v>299</v>
      </c>
      <c r="R1599" s="1">
        <v>89115</v>
      </c>
      <c r="S1599" s="2">
        <v>42050</v>
      </c>
      <c r="T1599" s="2">
        <v>42057</v>
      </c>
      <c r="U1599" s="1">
        <v>-36.671543999999997</v>
      </c>
      <c r="V1599" s="1">
        <v>12</v>
      </c>
      <c r="W1599" s="45">
        <v>200.68</v>
      </c>
      <c r="X1599" s="1">
        <v>91576</v>
      </c>
      <c r="Y1599" s="1">
        <f>DataSheet!$E541-DataSheet!$D541</f>
        <v>304.96000000000004</v>
      </c>
      <c r="Z1599" s="1" t="str">
        <f>_xlfn.IFS(DataSheet!$O541="Central","Chris",DataSheet!$O541="East","Erin",DataSheet!$O541="South","Sam",DataSheet!$O541="West","William")</f>
        <v>Chris</v>
      </c>
    </row>
    <row r="1600" spans="1:26" ht="15" x14ac:dyDescent="0.25">
      <c r="A1600" s="1">
        <v>2355</v>
      </c>
      <c r="B1600" s="1" t="s">
        <v>1214</v>
      </c>
      <c r="C1600" s="1" t="s">
        <v>72</v>
      </c>
      <c r="D1600" s="1">
        <v>0.1</v>
      </c>
      <c r="E1600" s="1">
        <v>78.69</v>
      </c>
      <c r="F1600" s="1">
        <v>19.989999999999998</v>
      </c>
      <c r="G1600" s="1" t="s">
        <v>40</v>
      </c>
      <c r="H1600" s="1" t="s">
        <v>41</v>
      </c>
      <c r="I1600" s="1" t="s">
        <v>30</v>
      </c>
      <c r="J1600" s="1" t="s">
        <v>128</v>
      </c>
      <c r="K1600" s="1" t="s">
        <v>75</v>
      </c>
      <c r="L1600" s="1" t="s">
        <v>1215</v>
      </c>
      <c r="M1600" s="1">
        <v>0.43</v>
      </c>
      <c r="N1600" s="1" t="s">
        <v>34</v>
      </c>
      <c r="O1600" s="1" t="s">
        <v>61</v>
      </c>
      <c r="P1600" s="1" t="s">
        <v>92</v>
      </c>
      <c r="Q1600" s="1" t="s">
        <v>1216</v>
      </c>
      <c r="R1600" s="1">
        <v>92236</v>
      </c>
      <c r="S1600" s="2">
        <v>42050</v>
      </c>
      <c r="T1600" s="2">
        <v>42051</v>
      </c>
      <c r="U1600" s="1">
        <v>465.43950000000001</v>
      </c>
      <c r="V1600" s="1">
        <v>9</v>
      </c>
      <c r="W1600" s="45">
        <v>674.55</v>
      </c>
      <c r="X1600" s="1">
        <v>91304</v>
      </c>
      <c r="Y1600" s="1">
        <f>DataSheet!$E546-DataSheet!$D546</f>
        <v>200.89</v>
      </c>
      <c r="Z1600" s="1" t="str">
        <f>_xlfn.IFS(DataSheet!$O546="Central","Chris",DataSheet!$O546="East","Erin",DataSheet!$O546="South","Sam",DataSheet!$O546="West","William")</f>
        <v>Chris</v>
      </c>
    </row>
    <row r="1601" spans="1:26" ht="15" x14ac:dyDescent="0.25">
      <c r="A1601" s="1">
        <v>3151</v>
      </c>
      <c r="B1601" s="1" t="s">
        <v>955</v>
      </c>
      <c r="C1601" s="1" t="s">
        <v>72</v>
      </c>
      <c r="D1601" s="1">
        <v>0.05</v>
      </c>
      <c r="E1601" s="1">
        <v>25.99</v>
      </c>
      <c r="F1601" s="1">
        <v>5.37</v>
      </c>
      <c r="G1601" s="1" t="s">
        <v>89</v>
      </c>
      <c r="H1601" s="1" t="s">
        <v>96</v>
      </c>
      <c r="I1601" s="1" t="s">
        <v>50</v>
      </c>
      <c r="J1601" s="1" t="s">
        <v>51</v>
      </c>
      <c r="K1601" s="1" t="s">
        <v>75</v>
      </c>
      <c r="L1601" s="1" t="s">
        <v>1228</v>
      </c>
      <c r="M1601" s="1">
        <v>0.56000000000000005</v>
      </c>
      <c r="N1601" s="1" t="s">
        <v>34</v>
      </c>
      <c r="O1601" s="1" t="s">
        <v>61</v>
      </c>
      <c r="P1601" s="1" t="s">
        <v>92</v>
      </c>
      <c r="Q1601" s="1" t="s">
        <v>956</v>
      </c>
      <c r="R1601" s="1">
        <v>92277</v>
      </c>
      <c r="S1601" s="2">
        <v>42051</v>
      </c>
      <c r="T1601" s="2">
        <v>42053</v>
      </c>
      <c r="U1601" s="1">
        <v>220.35720000000001</v>
      </c>
      <c r="V1601" s="1">
        <v>18</v>
      </c>
      <c r="W1601" s="45">
        <v>451.35</v>
      </c>
      <c r="X1601" s="1">
        <v>88545</v>
      </c>
      <c r="Y1601" s="1">
        <f>DataSheet!$E558-DataSheet!$D558</f>
        <v>22.7</v>
      </c>
      <c r="Z1601" s="1" t="str">
        <f>_xlfn.IFS(DataSheet!$O558="Central","Chris",DataSheet!$O558="East","Erin",DataSheet!$O558="South","Sam",DataSheet!$O558="West","William")</f>
        <v>Chris</v>
      </c>
    </row>
    <row r="1602" spans="1:26" ht="15" x14ac:dyDescent="0.25">
      <c r="A1602" s="1">
        <v>936</v>
      </c>
      <c r="B1602" s="1" t="s">
        <v>1229</v>
      </c>
      <c r="C1602" s="1" t="s">
        <v>27</v>
      </c>
      <c r="D1602" s="1">
        <v>0.05</v>
      </c>
      <c r="E1602" s="1">
        <v>6.04</v>
      </c>
      <c r="F1602" s="1">
        <v>2.14</v>
      </c>
      <c r="G1602" s="1" t="s">
        <v>89</v>
      </c>
      <c r="H1602" s="1" t="s">
        <v>96</v>
      </c>
      <c r="I1602" s="1" t="s">
        <v>50</v>
      </c>
      <c r="J1602" s="1" t="s">
        <v>90</v>
      </c>
      <c r="K1602" s="1" t="s">
        <v>52</v>
      </c>
      <c r="L1602" s="1" t="s">
        <v>1230</v>
      </c>
      <c r="M1602" s="1">
        <v>0.38</v>
      </c>
      <c r="N1602" s="1" t="s">
        <v>34</v>
      </c>
      <c r="O1602" s="1" t="s">
        <v>61</v>
      </c>
      <c r="P1602" s="1" t="s">
        <v>92</v>
      </c>
      <c r="Q1602" s="1" t="s">
        <v>1231</v>
      </c>
      <c r="R1602" s="1">
        <v>92374</v>
      </c>
      <c r="S1602" s="2">
        <v>42052</v>
      </c>
      <c r="T1602" s="2">
        <v>42054</v>
      </c>
      <c r="U1602" s="1">
        <v>-4.1399999999999997</v>
      </c>
      <c r="V1602" s="1">
        <v>1</v>
      </c>
      <c r="W1602" s="45">
        <v>8.41</v>
      </c>
      <c r="X1602" s="1">
        <v>90588</v>
      </c>
      <c r="Y1602" s="1">
        <f>DataSheet!$E559-DataSheet!$D559</f>
        <v>3.15</v>
      </c>
      <c r="Z1602" s="1" t="str">
        <f>_xlfn.IFS(DataSheet!$O559="Central","Chris",DataSheet!$O559="East","Erin",DataSheet!$O559="South","Sam",DataSheet!$O559="West","William")</f>
        <v>Chris</v>
      </c>
    </row>
    <row r="1603" spans="1:26" ht="15" x14ac:dyDescent="0.25">
      <c r="A1603" s="1">
        <v>1305</v>
      </c>
      <c r="B1603" s="1" t="s">
        <v>1232</v>
      </c>
      <c r="C1603" s="1" t="s">
        <v>39</v>
      </c>
      <c r="D1603" s="1">
        <v>0.04</v>
      </c>
      <c r="E1603" s="1">
        <v>62.18</v>
      </c>
      <c r="F1603" s="1">
        <v>10.84</v>
      </c>
      <c r="G1603" s="1" t="s">
        <v>40</v>
      </c>
      <c r="H1603" s="1" t="s">
        <v>41</v>
      </c>
      <c r="I1603" s="1" t="s">
        <v>30</v>
      </c>
      <c r="J1603" s="1" t="s">
        <v>128</v>
      </c>
      <c r="K1603" s="1" t="s">
        <v>146</v>
      </c>
      <c r="L1603" s="1" t="s">
        <v>1233</v>
      </c>
      <c r="M1603" s="1">
        <v>0.63</v>
      </c>
      <c r="N1603" s="1" t="s">
        <v>34</v>
      </c>
      <c r="O1603" s="1" t="s">
        <v>61</v>
      </c>
      <c r="P1603" s="1" t="s">
        <v>148</v>
      </c>
      <c r="Q1603" s="1" t="s">
        <v>1234</v>
      </c>
      <c r="R1603" s="1">
        <v>84120</v>
      </c>
      <c r="S1603" s="2">
        <v>42052</v>
      </c>
      <c r="T1603" s="2">
        <v>42054</v>
      </c>
      <c r="U1603" s="1">
        <v>125.8077</v>
      </c>
      <c r="V1603" s="1">
        <v>3</v>
      </c>
      <c r="W1603" s="45">
        <v>182.33</v>
      </c>
      <c r="X1603" s="1">
        <v>87002</v>
      </c>
      <c r="Y1603" s="1">
        <f>DataSheet!$E560-DataSheet!$D560</f>
        <v>100.89</v>
      </c>
      <c r="Z1603" s="1" t="str">
        <f>_xlfn.IFS(DataSheet!$O560="Central","Chris",DataSheet!$O560="East","Erin",DataSheet!$O560="South","Sam",DataSheet!$O560="West","William")</f>
        <v>Chris</v>
      </c>
    </row>
    <row r="1604" spans="1:26" ht="15" x14ac:dyDescent="0.25">
      <c r="A1604" s="1">
        <v>2141</v>
      </c>
      <c r="B1604" s="1" t="s">
        <v>1243</v>
      </c>
      <c r="C1604" s="1" t="s">
        <v>39</v>
      </c>
      <c r="D1604" s="1">
        <v>0.01</v>
      </c>
      <c r="E1604" s="1">
        <v>5.44</v>
      </c>
      <c r="F1604" s="1">
        <v>7.46</v>
      </c>
      <c r="G1604" s="1" t="s">
        <v>40</v>
      </c>
      <c r="H1604" s="1" t="s">
        <v>73</v>
      </c>
      <c r="I1604" s="1" t="s">
        <v>50</v>
      </c>
      <c r="J1604" s="1" t="s">
        <v>74</v>
      </c>
      <c r="K1604" s="1" t="s">
        <v>75</v>
      </c>
      <c r="L1604" s="1" t="s">
        <v>1244</v>
      </c>
      <c r="M1604" s="1">
        <v>0.36</v>
      </c>
      <c r="N1604" s="1" t="s">
        <v>34</v>
      </c>
      <c r="O1604" s="1" t="s">
        <v>61</v>
      </c>
      <c r="P1604" s="1" t="s">
        <v>62</v>
      </c>
      <c r="Q1604" s="1" t="s">
        <v>1245</v>
      </c>
      <c r="R1604" s="1">
        <v>81301</v>
      </c>
      <c r="S1604" s="2">
        <v>42053</v>
      </c>
      <c r="T1604" s="2">
        <v>42054</v>
      </c>
      <c r="U1604" s="1">
        <v>-18.478200000000001</v>
      </c>
      <c r="V1604" s="1">
        <v>3</v>
      </c>
      <c r="W1604" s="45">
        <v>19.68</v>
      </c>
      <c r="X1604" s="1">
        <v>87570</v>
      </c>
      <c r="Y1604" s="1">
        <f>DataSheet!$E564-DataSheet!$D564</f>
        <v>8.2899999999999991</v>
      </c>
      <c r="Z1604" s="1" t="str">
        <f>_xlfn.IFS(DataSheet!$O564="Central","Chris",DataSheet!$O564="East","Erin",DataSheet!$O564="South","Sam",DataSheet!$O564="West","William")</f>
        <v>Chris</v>
      </c>
    </row>
    <row r="1605" spans="1:26" ht="15" x14ac:dyDescent="0.25">
      <c r="A1605" s="1">
        <v>2141</v>
      </c>
      <c r="B1605" s="1" t="s">
        <v>1243</v>
      </c>
      <c r="C1605" s="1" t="s">
        <v>39</v>
      </c>
      <c r="D1605" s="1">
        <v>0.02</v>
      </c>
      <c r="E1605" s="1">
        <v>549.99</v>
      </c>
      <c r="F1605" s="1">
        <v>49</v>
      </c>
      <c r="G1605" s="1" t="s">
        <v>28</v>
      </c>
      <c r="H1605" s="1" t="s">
        <v>73</v>
      </c>
      <c r="I1605" s="1" t="s">
        <v>42</v>
      </c>
      <c r="J1605" s="1" t="s">
        <v>65</v>
      </c>
      <c r="K1605" s="1" t="s">
        <v>59</v>
      </c>
      <c r="L1605" s="1" t="s">
        <v>1246</v>
      </c>
      <c r="M1605" s="1">
        <v>0.35</v>
      </c>
      <c r="N1605" s="1" t="s">
        <v>34</v>
      </c>
      <c r="O1605" s="1" t="s">
        <v>61</v>
      </c>
      <c r="P1605" s="1" t="s">
        <v>62</v>
      </c>
      <c r="Q1605" s="1" t="s">
        <v>1245</v>
      </c>
      <c r="R1605" s="1">
        <v>81301</v>
      </c>
      <c r="S1605" s="2">
        <v>42053</v>
      </c>
      <c r="T1605" s="2">
        <v>42055</v>
      </c>
      <c r="U1605" s="1">
        <v>-381.84120000000001</v>
      </c>
      <c r="V1605" s="1">
        <v>18</v>
      </c>
      <c r="W1605" s="45">
        <v>9798.84</v>
      </c>
      <c r="X1605" s="1">
        <v>87570</v>
      </c>
      <c r="Y1605" s="1">
        <f>DataSheet!$E565-DataSheet!$D565</f>
        <v>291.73</v>
      </c>
      <c r="Z1605" s="1" t="str">
        <f>_xlfn.IFS(DataSheet!$O565="Central","Chris",DataSheet!$O565="East","Erin",DataSheet!$O565="South","Sam",DataSheet!$O565="West","William")</f>
        <v>Erin</v>
      </c>
    </row>
    <row r="1606" spans="1:26" ht="15" x14ac:dyDescent="0.25">
      <c r="A1606" s="1">
        <v>2141</v>
      </c>
      <c r="B1606" s="1" t="s">
        <v>1243</v>
      </c>
      <c r="C1606" s="1" t="s">
        <v>39</v>
      </c>
      <c r="D1606" s="1">
        <v>0.03</v>
      </c>
      <c r="E1606" s="1">
        <v>22.01</v>
      </c>
      <c r="F1606" s="1">
        <v>5.53</v>
      </c>
      <c r="G1606" s="1" t="s">
        <v>89</v>
      </c>
      <c r="H1606" s="1" t="s">
        <v>73</v>
      </c>
      <c r="I1606" s="1" t="s">
        <v>50</v>
      </c>
      <c r="J1606" s="1" t="s">
        <v>51</v>
      </c>
      <c r="K1606" s="1" t="s">
        <v>44</v>
      </c>
      <c r="L1606" s="1" t="s">
        <v>498</v>
      </c>
      <c r="M1606" s="1">
        <v>0.59</v>
      </c>
      <c r="N1606" s="1" t="s">
        <v>34</v>
      </c>
      <c r="O1606" s="1" t="s">
        <v>61</v>
      </c>
      <c r="P1606" s="1" t="s">
        <v>62</v>
      </c>
      <c r="Q1606" s="1" t="s">
        <v>1245</v>
      </c>
      <c r="R1606" s="1">
        <v>81301</v>
      </c>
      <c r="S1606" s="2">
        <v>42053</v>
      </c>
      <c r="T1606" s="2">
        <v>42054</v>
      </c>
      <c r="U1606" s="1">
        <v>12.5504</v>
      </c>
      <c r="V1606" s="1">
        <v>7</v>
      </c>
      <c r="W1606" s="45">
        <v>154.11000000000001</v>
      </c>
      <c r="X1606" s="1">
        <v>87570</v>
      </c>
      <c r="Y1606" s="1">
        <f>DataSheet!$E566-DataSheet!$D566</f>
        <v>100.91000000000001</v>
      </c>
      <c r="Z1606" s="1" t="str">
        <f>_xlfn.IFS(DataSheet!$O566="Central","Chris",DataSheet!$O566="East","Erin",DataSheet!$O566="South","Sam",DataSheet!$O566="West","William")</f>
        <v>Erin</v>
      </c>
    </row>
    <row r="1607" spans="1:26" ht="15" x14ac:dyDescent="0.25">
      <c r="A1607" s="1">
        <v>2141</v>
      </c>
      <c r="B1607" s="1" t="s">
        <v>1243</v>
      </c>
      <c r="C1607" s="1" t="s">
        <v>39</v>
      </c>
      <c r="D1607" s="1">
        <v>0.09</v>
      </c>
      <c r="E1607" s="1">
        <v>34.76</v>
      </c>
      <c r="F1607" s="1">
        <v>8.2200000000000006</v>
      </c>
      <c r="G1607" s="1" t="s">
        <v>40</v>
      </c>
      <c r="H1607" s="1" t="s">
        <v>73</v>
      </c>
      <c r="I1607" s="1" t="s">
        <v>50</v>
      </c>
      <c r="J1607" s="1" t="s">
        <v>80</v>
      </c>
      <c r="K1607" s="1" t="s">
        <v>75</v>
      </c>
      <c r="L1607" s="1" t="s">
        <v>1247</v>
      </c>
      <c r="M1607" s="1">
        <v>0.56999999999999995</v>
      </c>
      <c r="N1607" s="1" t="s">
        <v>34</v>
      </c>
      <c r="O1607" s="1" t="s">
        <v>61</v>
      </c>
      <c r="P1607" s="1" t="s">
        <v>62</v>
      </c>
      <c r="Q1607" s="1" t="s">
        <v>1245</v>
      </c>
      <c r="R1607" s="1">
        <v>81301</v>
      </c>
      <c r="S1607" s="2">
        <v>42053</v>
      </c>
      <c r="T1607" s="2">
        <v>42055</v>
      </c>
      <c r="U1607" s="1">
        <v>45.3324</v>
      </c>
      <c r="V1607" s="1">
        <v>7</v>
      </c>
      <c r="W1607" s="45">
        <v>242.97</v>
      </c>
      <c r="X1607" s="1">
        <v>87570</v>
      </c>
      <c r="Y1607" s="1">
        <f>DataSheet!$E567-DataSheet!$D567</f>
        <v>155.01</v>
      </c>
      <c r="Z1607" s="1" t="str">
        <f>_xlfn.IFS(DataSheet!$O567="Central","Chris",DataSheet!$O567="East","Erin",DataSheet!$O567="South","Sam",DataSheet!$O567="West","William")</f>
        <v>Erin</v>
      </c>
    </row>
    <row r="1608" spans="1:26" ht="15" x14ac:dyDescent="0.25">
      <c r="A1608" s="1">
        <v>91</v>
      </c>
      <c r="B1608" s="1" t="s">
        <v>1248</v>
      </c>
      <c r="C1608" s="1" t="s">
        <v>118</v>
      </c>
      <c r="D1608" s="1">
        <v>0.05</v>
      </c>
      <c r="E1608" s="1">
        <v>5.18</v>
      </c>
      <c r="F1608" s="1">
        <v>2.04</v>
      </c>
      <c r="G1608" s="1" t="s">
        <v>40</v>
      </c>
      <c r="H1608" s="1" t="s">
        <v>73</v>
      </c>
      <c r="I1608" s="1" t="s">
        <v>50</v>
      </c>
      <c r="J1608" s="1" t="s">
        <v>90</v>
      </c>
      <c r="K1608" s="1" t="s">
        <v>52</v>
      </c>
      <c r="L1608" s="1" t="s">
        <v>835</v>
      </c>
      <c r="M1608" s="1">
        <v>0.36</v>
      </c>
      <c r="N1608" s="1" t="s">
        <v>34</v>
      </c>
      <c r="O1608" s="1" t="s">
        <v>61</v>
      </c>
      <c r="P1608" s="1" t="s">
        <v>92</v>
      </c>
      <c r="Q1608" s="1" t="s">
        <v>1249</v>
      </c>
      <c r="R1608" s="1">
        <v>94591</v>
      </c>
      <c r="S1608" s="2">
        <v>42053</v>
      </c>
      <c r="T1608" s="2">
        <v>42055</v>
      </c>
      <c r="U1608" s="1">
        <v>34.010399999999997</v>
      </c>
      <c r="V1608" s="1">
        <v>10</v>
      </c>
      <c r="W1608" s="45">
        <v>53.54</v>
      </c>
      <c r="X1608" s="1">
        <v>87176</v>
      </c>
      <c r="Y1608" s="1">
        <f>DataSheet!$E568-DataSheet!$D568</f>
        <v>99.19</v>
      </c>
      <c r="Z1608" s="1" t="str">
        <f>_xlfn.IFS(DataSheet!$O568="Central","Chris",DataSheet!$O568="East","Erin",DataSheet!$O568="South","Sam",DataSheet!$O568="West","William")</f>
        <v>Erin</v>
      </c>
    </row>
    <row r="1609" spans="1:26" ht="15" x14ac:dyDescent="0.25">
      <c r="A1609" s="1">
        <v>2498</v>
      </c>
      <c r="B1609" s="1" t="s">
        <v>931</v>
      </c>
      <c r="C1609" s="1" t="s">
        <v>72</v>
      </c>
      <c r="D1609" s="1">
        <v>0.09</v>
      </c>
      <c r="E1609" s="1">
        <v>355.98</v>
      </c>
      <c r="F1609" s="1">
        <v>58.92</v>
      </c>
      <c r="G1609" s="1" t="s">
        <v>28</v>
      </c>
      <c r="H1609" s="1" t="s">
        <v>96</v>
      </c>
      <c r="I1609" s="1" t="s">
        <v>30</v>
      </c>
      <c r="J1609" s="1" t="s">
        <v>111</v>
      </c>
      <c r="K1609" s="1" t="s">
        <v>59</v>
      </c>
      <c r="L1609" s="1" t="s">
        <v>696</v>
      </c>
      <c r="M1609" s="1">
        <v>0.64</v>
      </c>
      <c r="N1609" s="1" t="s">
        <v>34</v>
      </c>
      <c r="O1609" s="1" t="s">
        <v>61</v>
      </c>
      <c r="P1609" s="1" t="s">
        <v>92</v>
      </c>
      <c r="Q1609" s="1" t="s">
        <v>892</v>
      </c>
      <c r="R1609" s="1">
        <v>92024</v>
      </c>
      <c r="S1609" s="2">
        <v>42053</v>
      </c>
      <c r="T1609" s="2">
        <v>42055</v>
      </c>
      <c r="U1609" s="1">
        <v>1240.25</v>
      </c>
      <c r="V1609" s="1">
        <v>30</v>
      </c>
      <c r="W1609" s="45">
        <v>10554.63</v>
      </c>
      <c r="X1609" s="1">
        <v>16547</v>
      </c>
      <c r="Y1609" s="1">
        <f>DataSheet!$E570-DataSheet!$D570</f>
        <v>6.45</v>
      </c>
      <c r="Z1609" s="1" t="str">
        <f>_xlfn.IFS(DataSheet!$O570="Central","Chris",DataSheet!$O570="East","Erin",DataSheet!$O570="South","Sam",DataSheet!$O570="West","William")</f>
        <v>Erin</v>
      </c>
    </row>
    <row r="1610" spans="1:26" ht="15" x14ac:dyDescent="0.25">
      <c r="A1610" s="1">
        <v>2498</v>
      </c>
      <c r="B1610" s="1" t="s">
        <v>931</v>
      </c>
      <c r="C1610" s="1" t="s">
        <v>72</v>
      </c>
      <c r="D1610" s="1">
        <v>0.04</v>
      </c>
      <c r="E1610" s="1">
        <v>218.75</v>
      </c>
      <c r="F1610" s="1">
        <v>69.64</v>
      </c>
      <c r="G1610" s="1" t="s">
        <v>28</v>
      </c>
      <c r="H1610" s="1" t="s">
        <v>96</v>
      </c>
      <c r="I1610" s="1" t="s">
        <v>30</v>
      </c>
      <c r="J1610" s="1" t="s">
        <v>31</v>
      </c>
      <c r="K1610" s="1" t="s">
        <v>32</v>
      </c>
      <c r="L1610" s="1" t="s">
        <v>876</v>
      </c>
      <c r="M1610" s="1">
        <v>0.77</v>
      </c>
      <c r="N1610" s="1" t="s">
        <v>34</v>
      </c>
      <c r="O1610" s="1" t="s">
        <v>61</v>
      </c>
      <c r="P1610" s="1" t="s">
        <v>92</v>
      </c>
      <c r="Q1610" s="1" t="s">
        <v>892</v>
      </c>
      <c r="R1610" s="1">
        <v>92024</v>
      </c>
      <c r="S1610" s="2">
        <v>42053</v>
      </c>
      <c r="T1610" s="2">
        <v>42053</v>
      </c>
      <c r="U1610" s="1">
        <v>-533.23199999999997</v>
      </c>
      <c r="V1610" s="1">
        <v>8</v>
      </c>
      <c r="W1610" s="45">
        <v>1749.64</v>
      </c>
      <c r="X1610" s="1">
        <v>16547</v>
      </c>
      <c r="Y1610" s="1">
        <f>DataSheet!$E571-DataSheet!$D571</f>
        <v>9.86</v>
      </c>
      <c r="Z1610" s="1" t="str">
        <f>_xlfn.IFS(DataSheet!$O571="Central","Chris",DataSheet!$O571="East","Erin",DataSheet!$O571="South","Sam",DataSheet!$O571="West","William")</f>
        <v>Erin</v>
      </c>
    </row>
    <row r="1611" spans="1:26" ht="15" x14ac:dyDescent="0.25">
      <c r="A1611" s="1">
        <v>993</v>
      </c>
      <c r="B1611" s="1" t="s">
        <v>1255</v>
      </c>
      <c r="C1611" s="1" t="s">
        <v>39</v>
      </c>
      <c r="D1611" s="1">
        <v>0.05</v>
      </c>
      <c r="E1611" s="1">
        <v>4.28</v>
      </c>
      <c r="F1611" s="1">
        <v>5.17</v>
      </c>
      <c r="G1611" s="1" t="s">
        <v>40</v>
      </c>
      <c r="H1611" s="1" t="s">
        <v>29</v>
      </c>
      <c r="I1611" s="1" t="s">
        <v>50</v>
      </c>
      <c r="J1611" s="1" t="s">
        <v>90</v>
      </c>
      <c r="K1611" s="1" t="s">
        <v>75</v>
      </c>
      <c r="L1611" s="1" t="s">
        <v>1256</v>
      </c>
      <c r="M1611" s="1">
        <v>0.4</v>
      </c>
      <c r="N1611" s="1" t="s">
        <v>34</v>
      </c>
      <c r="O1611" s="1" t="s">
        <v>61</v>
      </c>
      <c r="P1611" s="1" t="s">
        <v>92</v>
      </c>
      <c r="Q1611" s="1" t="s">
        <v>1257</v>
      </c>
      <c r="R1611" s="1">
        <v>93030</v>
      </c>
      <c r="S1611" s="2">
        <v>42054</v>
      </c>
      <c r="T1611" s="2">
        <v>42054</v>
      </c>
      <c r="U1611" s="1">
        <v>-104.57</v>
      </c>
      <c r="V1611" s="1">
        <v>9</v>
      </c>
      <c r="W1611" s="45">
        <v>38.58</v>
      </c>
      <c r="X1611" s="1">
        <v>89432</v>
      </c>
      <c r="Y1611" s="1">
        <f>DataSheet!$E573-DataSheet!$D573</f>
        <v>7.59</v>
      </c>
      <c r="Z1611" s="1" t="str">
        <f>_xlfn.IFS(DataSheet!$O573="Central","Chris",DataSheet!$O573="East","Erin",DataSheet!$O573="South","Sam",DataSheet!$O573="West","William")</f>
        <v>Erin</v>
      </c>
    </row>
    <row r="1612" spans="1:26" ht="15" x14ac:dyDescent="0.25">
      <c r="A1612" s="1">
        <v>1303</v>
      </c>
      <c r="B1612" s="1" t="s">
        <v>1258</v>
      </c>
      <c r="C1612" s="1" t="s">
        <v>39</v>
      </c>
      <c r="D1612" s="1">
        <v>0.03</v>
      </c>
      <c r="E1612" s="1">
        <v>39.479999999999997</v>
      </c>
      <c r="F1612" s="1">
        <v>1.99</v>
      </c>
      <c r="G1612" s="1" t="s">
        <v>40</v>
      </c>
      <c r="H1612" s="1" t="s">
        <v>41</v>
      </c>
      <c r="I1612" s="1" t="s">
        <v>42</v>
      </c>
      <c r="J1612" s="1" t="s">
        <v>43</v>
      </c>
      <c r="K1612" s="1" t="s">
        <v>44</v>
      </c>
      <c r="L1612" s="1" t="s">
        <v>1259</v>
      </c>
      <c r="M1612" s="1">
        <v>0.54</v>
      </c>
      <c r="N1612" s="1" t="s">
        <v>34</v>
      </c>
      <c r="O1612" s="1" t="s">
        <v>61</v>
      </c>
      <c r="P1612" s="1" t="s">
        <v>148</v>
      </c>
      <c r="Q1612" s="1" t="s">
        <v>1260</v>
      </c>
      <c r="R1612" s="1">
        <v>84074</v>
      </c>
      <c r="S1612" s="2">
        <v>42054</v>
      </c>
      <c r="T1612" s="2">
        <v>42056</v>
      </c>
      <c r="U1612" s="1">
        <v>317.08949999999999</v>
      </c>
      <c r="V1612" s="1">
        <v>12</v>
      </c>
      <c r="W1612" s="45">
        <v>459.55</v>
      </c>
      <c r="X1612" s="1">
        <v>87003</v>
      </c>
      <c r="Y1612" s="1">
        <f>DataSheet!$E574-DataSheet!$D574</f>
        <v>100.96000000000001</v>
      </c>
      <c r="Z1612" s="1" t="str">
        <f>_xlfn.IFS(DataSheet!$O574="Central","Chris",DataSheet!$O574="East","Erin",DataSheet!$O574="South","Sam",DataSheet!$O574="West","William")</f>
        <v>Erin</v>
      </c>
    </row>
    <row r="1613" spans="1:26" ht="15" x14ac:dyDescent="0.25">
      <c r="A1613" s="1">
        <v>2828</v>
      </c>
      <c r="B1613" s="1" t="s">
        <v>1261</v>
      </c>
      <c r="C1613" s="1" t="s">
        <v>39</v>
      </c>
      <c r="D1613" s="1">
        <v>0.05</v>
      </c>
      <c r="E1613" s="1">
        <v>11.29</v>
      </c>
      <c r="F1613" s="1">
        <v>5.03</v>
      </c>
      <c r="G1613" s="1" t="s">
        <v>40</v>
      </c>
      <c r="H1613" s="1" t="s">
        <v>96</v>
      </c>
      <c r="I1613" s="1" t="s">
        <v>50</v>
      </c>
      <c r="J1613" s="1" t="s">
        <v>80</v>
      </c>
      <c r="K1613" s="1" t="s">
        <v>75</v>
      </c>
      <c r="L1613" s="1" t="s">
        <v>1262</v>
      </c>
      <c r="M1613" s="1">
        <v>0.59</v>
      </c>
      <c r="N1613" s="1" t="s">
        <v>34</v>
      </c>
      <c r="O1613" s="1" t="s">
        <v>61</v>
      </c>
      <c r="P1613" s="1" t="s">
        <v>92</v>
      </c>
      <c r="Q1613" s="1" t="s">
        <v>1263</v>
      </c>
      <c r="R1613" s="1">
        <v>92243</v>
      </c>
      <c r="S1613" s="2">
        <v>42054</v>
      </c>
      <c r="T1613" s="2">
        <v>42056</v>
      </c>
      <c r="U1613" s="1">
        <v>-35.26</v>
      </c>
      <c r="V1613" s="1">
        <v>8</v>
      </c>
      <c r="W1613" s="45">
        <v>90.46</v>
      </c>
      <c r="X1613" s="1">
        <v>87720</v>
      </c>
      <c r="Y1613" s="1">
        <f>DataSheet!$E575-DataSheet!$D575</f>
        <v>10.050000000000001</v>
      </c>
      <c r="Z1613" s="1" t="str">
        <f>_xlfn.IFS(DataSheet!$O575="Central","Chris",DataSheet!$O575="East","Erin",DataSheet!$O575="South","Sam",DataSheet!$O575="West","William")</f>
        <v>Erin</v>
      </c>
    </row>
    <row r="1614" spans="1:26" ht="15" x14ac:dyDescent="0.25">
      <c r="A1614" s="1">
        <v>1303</v>
      </c>
      <c r="B1614" s="1" t="s">
        <v>1258</v>
      </c>
      <c r="C1614" s="1" t="s">
        <v>49</v>
      </c>
      <c r="D1614" s="1">
        <v>0.01</v>
      </c>
      <c r="E1614" s="1">
        <v>65.989999999999995</v>
      </c>
      <c r="F1614" s="1">
        <v>5.31</v>
      </c>
      <c r="G1614" s="1" t="s">
        <v>40</v>
      </c>
      <c r="H1614" s="1" t="s">
        <v>41</v>
      </c>
      <c r="I1614" s="1" t="s">
        <v>42</v>
      </c>
      <c r="J1614" s="1" t="s">
        <v>137</v>
      </c>
      <c r="K1614" s="1" t="s">
        <v>75</v>
      </c>
      <c r="L1614" s="1" t="s">
        <v>1264</v>
      </c>
      <c r="M1614" s="1">
        <v>0.56999999999999995</v>
      </c>
      <c r="N1614" s="1" t="s">
        <v>34</v>
      </c>
      <c r="O1614" s="1" t="s">
        <v>61</v>
      </c>
      <c r="P1614" s="1" t="s">
        <v>148</v>
      </c>
      <c r="Q1614" s="1" t="s">
        <v>1260</v>
      </c>
      <c r="R1614" s="1">
        <v>84074</v>
      </c>
      <c r="S1614" s="2">
        <v>42054</v>
      </c>
      <c r="T1614" s="2">
        <v>42061</v>
      </c>
      <c r="U1614" s="1">
        <v>250.36272</v>
      </c>
      <c r="V1614" s="1">
        <v>9</v>
      </c>
      <c r="W1614" s="45">
        <v>536.9</v>
      </c>
      <c r="X1614" s="1">
        <v>87005</v>
      </c>
      <c r="Y1614" s="1">
        <f>DataSheet!$E576-DataSheet!$D576</f>
        <v>65.989999999999995</v>
      </c>
      <c r="Z1614" s="1" t="str">
        <f>_xlfn.IFS(DataSheet!$O576="Central","Chris",DataSheet!$O576="East","Erin",DataSheet!$O576="South","Sam",DataSheet!$O576="West","William")</f>
        <v>Erin</v>
      </c>
    </row>
    <row r="1615" spans="1:26" ht="15" x14ac:dyDescent="0.25">
      <c r="A1615" s="1">
        <v>2052</v>
      </c>
      <c r="B1615" s="1" t="s">
        <v>1270</v>
      </c>
      <c r="C1615" s="1" t="s">
        <v>72</v>
      </c>
      <c r="D1615" s="1">
        <v>7.0000000000000007E-2</v>
      </c>
      <c r="E1615" s="1">
        <v>31.78</v>
      </c>
      <c r="F1615" s="1">
        <v>1.99</v>
      </c>
      <c r="G1615" s="1" t="s">
        <v>40</v>
      </c>
      <c r="H1615" s="1" t="s">
        <v>73</v>
      </c>
      <c r="I1615" s="1" t="s">
        <v>42</v>
      </c>
      <c r="J1615" s="1" t="s">
        <v>43</v>
      </c>
      <c r="K1615" s="1" t="s">
        <v>44</v>
      </c>
      <c r="L1615" s="1" t="s">
        <v>872</v>
      </c>
      <c r="M1615" s="1">
        <v>0.42</v>
      </c>
      <c r="N1615" s="1" t="s">
        <v>34</v>
      </c>
      <c r="O1615" s="1" t="s">
        <v>61</v>
      </c>
      <c r="P1615" s="1" t="s">
        <v>642</v>
      </c>
      <c r="Q1615" s="1" t="s">
        <v>1271</v>
      </c>
      <c r="R1615" s="1">
        <v>87105</v>
      </c>
      <c r="S1615" s="2">
        <v>42054</v>
      </c>
      <c r="T1615" s="2">
        <v>42056</v>
      </c>
      <c r="U1615" s="1">
        <v>265.11180000000002</v>
      </c>
      <c r="V1615" s="1">
        <v>13</v>
      </c>
      <c r="W1615" s="45">
        <v>384.22</v>
      </c>
      <c r="X1615" s="1">
        <v>87234</v>
      </c>
      <c r="Y1615" s="1">
        <f>DataSheet!$E580-DataSheet!$D580</f>
        <v>137.47999999999999</v>
      </c>
      <c r="Z1615" s="1" t="str">
        <f>_xlfn.IFS(DataSheet!$O580="Central","Chris",DataSheet!$O580="East","Erin",DataSheet!$O580="South","Sam",DataSheet!$O580="West","William")</f>
        <v>Erin</v>
      </c>
    </row>
    <row r="1616" spans="1:26" ht="15" x14ac:dyDescent="0.25">
      <c r="A1616" s="1">
        <v>2052</v>
      </c>
      <c r="B1616" s="1" t="s">
        <v>1270</v>
      </c>
      <c r="C1616" s="1" t="s">
        <v>72</v>
      </c>
      <c r="D1616" s="1">
        <v>0</v>
      </c>
      <c r="E1616" s="1">
        <v>5.98</v>
      </c>
      <c r="F1616" s="1">
        <v>2.5</v>
      </c>
      <c r="G1616" s="1" t="s">
        <v>40</v>
      </c>
      <c r="H1616" s="1" t="s">
        <v>73</v>
      </c>
      <c r="I1616" s="1" t="s">
        <v>50</v>
      </c>
      <c r="J1616" s="1" t="s">
        <v>347</v>
      </c>
      <c r="K1616" s="1" t="s">
        <v>75</v>
      </c>
      <c r="L1616" s="1" t="s">
        <v>1272</v>
      </c>
      <c r="M1616" s="1">
        <v>0.36</v>
      </c>
      <c r="N1616" s="1" t="s">
        <v>34</v>
      </c>
      <c r="O1616" s="1" t="s">
        <v>61</v>
      </c>
      <c r="P1616" s="1" t="s">
        <v>642</v>
      </c>
      <c r="Q1616" s="1" t="s">
        <v>1271</v>
      </c>
      <c r="R1616" s="1">
        <v>87105</v>
      </c>
      <c r="S1616" s="2">
        <v>42054</v>
      </c>
      <c r="T1616" s="2">
        <v>42055</v>
      </c>
      <c r="U1616" s="1">
        <v>9.5608000000000004</v>
      </c>
      <c r="V1616" s="1">
        <v>5</v>
      </c>
      <c r="W1616" s="45">
        <v>31.64</v>
      </c>
      <c r="X1616" s="1">
        <v>87234</v>
      </c>
      <c r="Y1616" s="1">
        <f>DataSheet!$E581-DataSheet!$D581</f>
        <v>137.47999999999999</v>
      </c>
      <c r="Z1616" s="1" t="str">
        <f>_xlfn.IFS(DataSheet!$O581="Central","Chris",DataSheet!$O581="East","Erin",DataSheet!$O581="South","Sam",DataSheet!$O581="West","William")</f>
        <v>Erin</v>
      </c>
    </row>
    <row r="1617" spans="1:26" ht="15" x14ac:dyDescent="0.25">
      <c r="A1617" s="1">
        <v>2052</v>
      </c>
      <c r="B1617" s="1" t="s">
        <v>1270</v>
      </c>
      <c r="C1617" s="1" t="s">
        <v>72</v>
      </c>
      <c r="D1617" s="1">
        <v>0.1</v>
      </c>
      <c r="E1617" s="1">
        <v>35.99</v>
      </c>
      <c r="F1617" s="1">
        <v>1.1000000000000001</v>
      </c>
      <c r="G1617" s="1" t="s">
        <v>89</v>
      </c>
      <c r="H1617" s="1" t="s">
        <v>73</v>
      </c>
      <c r="I1617" s="1" t="s">
        <v>42</v>
      </c>
      <c r="J1617" s="1" t="s">
        <v>137</v>
      </c>
      <c r="K1617" s="1" t="s">
        <v>75</v>
      </c>
      <c r="L1617" s="1" t="s">
        <v>276</v>
      </c>
      <c r="M1617" s="1">
        <v>0.55000000000000004</v>
      </c>
      <c r="N1617" s="1" t="s">
        <v>34</v>
      </c>
      <c r="O1617" s="1" t="s">
        <v>61</v>
      </c>
      <c r="P1617" s="1" t="s">
        <v>642</v>
      </c>
      <c r="Q1617" s="1" t="s">
        <v>1271</v>
      </c>
      <c r="R1617" s="1">
        <v>87105</v>
      </c>
      <c r="S1617" s="2">
        <v>42054</v>
      </c>
      <c r="T1617" s="2">
        <v>42055</v>
      </c>
      <c r="U1617" s="1">
        <v>390.09840000000003</v>
      </c>
      <c r="V1617" s="1">
        <v>19</v>
      </c>
      <c r="W1617" s="45">
        <v>565.36</v>
      </c>
      <c r="X1617" s="1">
        <v>87234</v>
      </c>
      <c r="Y1617" s="1">
        <f>DataSheet!$E582-DataSheet!$D582</f>
        <v>4.0599999999999996</v>
      </c>
      <c r="Z1617" s="1" t="str">
        <f>_xlfn.IFS(DataSheet!$O582="Central","Chris",DataSheet!$O582="East","Erin",DataSheet!$O582="South","Sam",DataSheet!$O582="West","William")</f>
        <v>Erin</v>
      </c>
    </row>
    <row r="1618" spans="1:26" ht="15" x14ac:dyDescent="0.25">
      <c r="A1618" s="1">
        <v>181</v>
      </c>
      <c r="B1618" s="1" t="s">
        <v>1289</v>
      </c>
      <c r="C1618" s="1" t="s">
        <v>27</v>
      </c>
      <c r="D1618" s="1">
        <v>0.02</v>
      </c>
      <c r="E1618" s="1">
        <v>49.99</v>
      </c>
      <c r="F1618" s="1">
        <v>19.989999999999998</v>
      </c>
      <c r="G1618" s="1" t="s">
        <v>40</v>
      </c>
      <c r="H1618" s="1" t="s">
        <v>29</v>
      </c>
      <c r="I1618" s="1" t="s">
        <v>42</v>
      </c>
      <c r="J1618" s="1" t="s">
        <v>43</v>
      </c>
      <c r="K1618" s="1" t="s">
        <v>75</v>
      </c>
      <c r="L1618" s="1" t="s">
        <v>1290</v>
      </c>
      <c r="M1618" s="1">
        <v>0.41</v>
      </c>
      <c r="N1618" s="1" t="s">
        <v>34</v>
      </c>
      <c r="O1618" s="1" t="s">
        <v>61</v>
      </c>
      <c r="P1618" s="1" t="s">
        <v>92</v>
      </c>
      <c r="Q1618" s="1" t="s">
        <v>943</v>
      </c>
      <c r="R1618" s="1">
        <v>94122</v>
      </c>
      <c r="S1618" s="2">
        <v>42056</v>
      </c>
      <c r="T1618" s="2">
        <v>42056</v>
      </c>
      <c r="U1618" s="1">
        <v>-76.89</v>
      </c>
      <c r="V1618" s="1">
        <v>18</v>
      </c>
      <c r="W1618" s="45">
        <v>901.81</v>
      </c>
      <c r="X1618" s="1">
        <v>38087</v>
      </c>
      <c r="Y1618" s="1">
        <f>DataSheet!$E595-DataSheet!$D595</f>
        <v>11.31</v>
      </c>
      <c r="Z1618" s="1" t="str">
        <f>_xlfn.IFS(DataSheet!$O595="Central","Chris",DataSheet!$O595="East","Erin",DataSheet!$O595="South","Sam",DataSheet!$O595="West","William")</f>
        <v>Erin</v>
      </c>
    </row>
    <row r="1619" spans="1:26" ht="15" x14ac:dyDescent="0.25">
      <c r="A1619" s="1">
        <v>2225</v>
      </c>
      <c r="B1619" s="1" t="s">
        <v>1293</v>
      </c>
      <c r="C1619" s="1" t="s">
        <v>27</v>
      </c>
      <c r="D1619" s="1">
        <v>0</v>
      </c>
      <c r="E1619" s="1">
        <v>100.89</v>
      </c>
      <c r="F1619" s="1">
        <v>42</v>
      </c>
      <c r="G1619" s="1" t="s">
        <v>28</v>
      </c>
      <c r="H1619" s="1" t="s">
        <v>29</v>
      </c>
      <c r="I1619" s="1" t="s">
        <v>30</v>
      </c>
      <c r="J1619" s="1" t="s">
        <v>111</v>
      </c>
      <c r="K1619" s="1" t="s">
        <v>59</v>
      </c>
      <c r="L1619" s="1" t="s">
        <v>1294</v>
      </c>
      <c r="M1619" s="1">
        <v>0.61</v>
      </c>
      <c r="N1619" s="1" t="s">
        <v>34</v>
      </c>
      <c r="O1619" s="1" t="s">
        <v>61</v>
      </c>
      <c r="P1619" s="1" t="s">
        <v>642</v>
      </c>
      <c r="Q1619" s="1" t="s">
        <v>1295</v>
      </c>
      <c r="R1619" s="1">
        <v>88240</v>
      </c>
      <c r="S1619" s="2">
        <v>42056</v>
      </c>
      <c r="T1619" s="2">
        <v>42057</v>
      </c>
      <c r="U1619" s="1">
        <v>1500.12</v>
      </c>
      <c r="V1619" s="1">
        <v>15</v>
      </c>
      <c r="W1619" s="45">
        <v>1608.11</v>
      </c>
      <c r="X1619" s="1">
        <v>89970</v>
      </c>
      <c r="Y1619" s="1">
        <f>DataSheet!$E597-DataSheet!$D597</f>
        <v>1.64</v>
      </c>
      <c r="Z1619" s="1" t="str">
        <f>_xlfn.IFS(DataSheet!$O597="Central","Chris",DataSheet!$O597="East","Erin",DataSheet!$O597="South","Sam",DataSheet!$O597="West","William")</f>
        <v>Erin</v>
      </c>
    </row>
    <row r="1620" spans="1:26" ht="15" x14ac:dyDescent="0.25">
      <c r="A1620" s="1">
        <v>875</v>
      </c>
      <c r="B1620" s="1" t="s">
        <v>1296</v>
      </c>
      <c r="C1620" s="1" t="s">
        <v>39</v>
      </c>
      <c r="D1620" s="1">
        <v>0.04</v>
      </c>
      <c r="E1620" s="1">
        <v>4.37</v>
      </c>
      <c r="F1620" s="1">
        <v>5.15</v>
      </c>
      <c r="G1620" s="1" t="s">
        <v>40</v>
      </c>
      <c r="H1620" s="1" t="s">
        <v>29</v>
      </c>
      <c r="I1620" s="1" t="s">
        <v>50</v>
      </c>
      <c r="J1620" s="1" t="s">
        <v>97</v>
      </c>
      <c r="K1620" s="1" t="s">
        <v>75</v>
      </c>
      <c r="L1620" s="1" t="s">
        <v>1297</v>
      </c>
      <c r="M1620" s="1">
        <v>0.59</v>
      </c>
      <c r="N1620" s="1" t="s">
        <v>34</v>
      </c>
      <c r="O1620" s="1" t="s">
        <v>61</v>
      </c>
      <c r="P1620" s="1" t="s">
        <v>148</v>
      </c>
      <c r="Q1620" s="1" t="s">
        <v>1298</v>
      </c>
      <c r="R1620" s="1">
        <v>84106</v>
      </c>
      <c r="S1620" s="2">
        <v>42056</v>
      </c>
      <c r="T1620" s="2">
        <v>42057</v>
      </c>
      <c r="U1620" s="1">
        <v>-74.479600000000005</v>
      </c>
      <c r="V1620" s="1">
        <v>18</v>
      </c>
      <c r="W1620" s="45">
        <v>78.59</v>
      </c>
      <c r="X1620" s="1">
        <v>89059</v>
      </c>
      <c r="Y1620" s="1">
        <f>DataSheet!$E598-DataSheet!$D598</f>
        <v>90.929999999999993</v>
      </c>
      <c r="Z1620" s="1" t="str">
        <f>_xlfn.IFS(DataSheet!$O598="Central","Chris",DataSheet!$O598="East","Erin",DataSheet!$O598="South","Sam",DataSheet!$O598="West","William")</f>
        <v>Erin</v>
      </c>
    </row>
    <row r="1621" spans="1:26" ht="15" x14ac:dyDescent="0.25">
      <c r="A1621" s="1">
        <v>875</v>
      </c>
      <c r="B1621" s="1" t="s">
        <v>1296</v>
      </c>
      <c r="C1621" s="1" t="s">
        <v>39</v>
      </c>
      <c r="D1621" s="1">
        <v>0.09</v>
      </c>
      <c r="E1621" s="1">
        <v>155.99</v>
      </c>
      <c r="F1621" s="1">
        <v>8.99</v>
      </c>
      <c r="G1621" s="1" t="s">
        <v>40</v>
      </c>
      <c r="H1621" s="1" t="s">
        <v>29</v>
      </c>
      <c r="I1621" s="1" t="s">
        <v>42</v>
      </c>
      <c r="J1621" s="1" t="s">
        <v>137</v>
      </c>
      <c r="K1621" s="1" t="s">
        <v>75</v>
      </c>
      <c r="L1621" s="1" t="s">
        <v>1299</v>
      </c>
      <c r="M1621" s="1">
        <v>0.57999999999999996</v>
      </c>
      <c r="N1621" s="1" t="s">
        <v>34</v>
      </c>
      <c r="O1621" s="1" t="s">
        <v>61</v>
      </c>
      <c r="P1621" s="1" t="s">
        <v>148</v>
      </c>
      <c r="Q1621" s="1" t="s">
        <v>1298</v>
      </c>
      <c r="R1621" s="1">
        <v>84106</v>
      </c>
      <c r="S1621" s="2">
        <v>42056</v>
      </c>
      <c r="T1621" s="2">
        <v>42058</v>
      </c>
      <c r="U1621" s="1">
        <v>-232.22056000000001</v>
      </c>
      <c r="V1621" s="1">
        <v>4</v>
      </c>
      <c r="W1621" s="45">
        <v>497.11</v>
      </c>
      <c r="X1621" s="1">
        <v>89059</v>
      </c>
      <c r="Y1621" s="1">
        <f>DataSheet!$E599-DataSheet!$D599</f>
        <v>20.27</v>
      </c>
      <c r="Z1621" s="1" t="str">
        <f>_xlfn.IFS(DataSheet!$O599="Central","Chris",DataSheet!$O599="East","Erin",DataSheet!$O599="South","Sam",DataSheet!$O599="West","William")</f>
        <v>Erin</v>
      </c>
    </row>
    <row r="1622" spans="1:26" ht="15" x14ac:dyDescent="0.25">
      <c r="A1622" s="1">
        <v>553</v>
      </c>
      <c r="B1622" s="1" t="s">
        <v>853</v>
      </c>
      <c r="C1622" s="1" t="s">
        <v>72</v>
      </c>
      <c r="D1622" s="1">
        <v>7.0000000000000007E-2</v>
      </c>
      <c r="E1622" s="1">
        <v>2036.48</v>
      </c>
      <c r="F1622" s="1">
        <v>14.7</v>
      </c>
      <c r="G1622" s="1" t="s">
        <v>28</v>
      </c>
      <c r="H1622" s="1" t="s">
        <v>96</v>
      </c>
      <c r="I1622" s="1" t="s">
        <v>42</v>
      </c>
      <c r="J1622" s="1" t="s">
        <v>58</v>
      </c>
      <c r="K1622" s="1" t="s">
        <v>59</v>
      </c>
      <c r="L1622" s="1" t="s">
        <v>60</v>
      </c>
      <c r="M1622" s="1">
        <v>0.55000000000000004</v>
      </c>
      <c r="N1622" s="1" t="s">
        <v>34</v>
      </c>
      <c r="O1622" s="1" t="s">
        <v>61</v>
      </c>
      <c r="P1622" s="1" t="s">
        <v>92</v>
      </c>
      <c r="Q1622" s="1" t="s">
        <v>102</v>
      </c>
      <c r="R1622" s="1">
        <v>90008</v>
      </c>
      <c r="S1622" s="2">
        <v>42056</v>
      </c>
      <c r="T1622" s="2">
        <v>42056</v>
      </c>
      <c r="U1622" s="1">
        <v>4073.25</v>
      </c>
      <c r="V1622" s="1">
        <v>25</v>
      </c>
      <c r="W1622" s="45">
        <v>43046.2</v>
      </c>
      <c r="X1622" s="1">
        <v>2433</v>
      </c>
      <c r="Y1622" s="1">
        <f>DataSheet!$E601-DataSheet!$D601</f>
        <v>20.27</v>
      </c>
      <c r="Z1622" s="1" t="str">
        <f>_xlfn.IFS(DataSheet!$O601="Central","Chris",DataSheet!$O601="East","Erin",DataSheet!$O601="South","Sam",DataSheet!$O601="West","William")</f>
        <v>Erin</v>
      </c>
    </row>
    <row r="1623" spans="1:26" ht="15" x14ac:dyDescent="0.25">
      <c r="A1623" s="1">
        <v>555</v>
      </c>
      <c r="B1623" s="1" t="s">
        <v>1302</v>
      </c>
      <c r="C1623" s="1" t="s">
        <v>72</v>
      </c>
      <c r="D1623" s="1">
        <v>7.0000000000000007E-2</v>
      </c>
      <c r="E1623" s="1">
        <v>2036.48</v>
      </c>
      <c r="F1623" s="1">
        <v>14.7</v>
      </c>
      <c r="G1623" s="1" t="s">
        <v>28</v>
      </c>
      <c r="H1623" s="1" t="s">
        <v>96</v>
      </c>
      <c r="I1623" s="1" t="s">
        <v>42</v>
      </c>
      <c r="J1623" s="1" t="s">
        <v>58</v>
      </c>
      <c r="K1623" s="1" t="s">
        <v>59</v>
      </c>
      <c r="L1623" s="1" t="s">
        <v>60</v>
      </c>
      <c r="M1623" s="1">
        <v>0.55000000000000004</v>
      </c>
      <c r="N1623" s="1" t="s">
        <v>34</v>
      </c>
      <c r="O1623" s="1" t="s">
        <v>61</v>
      </c>
      <c r="P1623" s="1" t="s">
        <v>148</v>
      </c>
      <c r="Q1623" s="1" t="s">
        <v>1303</v>
      </c>
      <c r="R1623" s="1">
        <v>84062</v>
      </c>
      <c r="S1623" s="2">
        <v>42056</v>
      </c>
      <c r="T1623" s="2">
        <v>42056</v>
      </c>
      <c r="U1623" s="1">
        <v>6028.41</v>
      </c>
      <c r="V1623" s="1">
        <v>6</v>
      </c>
      <c r="W1623" s="45">
        <v>10331.09</v>
      </c>
      <c r="X1623" s="1">
        <v>86190</v>
      </c>
      <c r="Y1623" s="1">
        <f>DataSheet!$E602-DataSheet!$D602</f>
        <v>2.02</v>
      </c>
      <c r="Z1623" s="1" t="str">
        <f>_xlfn.IFS(DataSheet!$O602="Central","Chris",DataSheet!$O602="East","Erin",DataSheet!$O602="South","Sam",DataSheet!$O602="West","William")</f>
        <v>Erin</v>
      </c>
    </row>
    <row r="1624" spans="1:26" ht="15" x14ac:dyDescent="0.25">
      <c r="A1624" s="1">
        <v>32</v>
      </c>
      <c r="B1624" s="1" t="s">
        <v>646</v>
      </c>
      <c r="C1624" s="1" t="s">
        <v>39</v>
      </c>
      <c r="D1624" s="1">
        <v>0.08</v>
      </c>
      <c r="E1624" s="1">
        <v>34.99</v>
      </c>
      <c r="F1624" s="1">
        <v>7.73</v>
      </c>
      <c r="G1624" s="1" t="s">
        <v>40</v>
      </c>
      <c r="H1624" s="1" t="s">
        <v>96</v>
      </c>
      <c r="I1624" s="1" t="s">
        <v>50</v>
      </c>
      <c r="J1624" s="1" t="s">
        <v>51</v>
      </c>
      <c r="K1624" s="1" t="s">
        <v>75</v>
      </c>
      <c r="L1624" s="1" t="s">
        <v>1306</v>
      </c>
      <c r="M1624" s="1">
        <v>0.59</v>
      </c>
      <c r="N1624" s="1" t="s">
        <v>34</v>
      </c>
      <c r="O1624" s="1" t="s">
        <v>61</v>
      </c>
      <c r="P1624" s="1" t="s">
        <v>141</v>
      </c>
      <c r="Q1624" s="1" t="s">
        <v>648</v>
      </c>
      <c r="R1624" s="1">
        <v>97526</v>
      </c>
      <c r="S1624" s="2">
        <v>42057</v>
      </c>
      <c r="T1624" s="2">
        <v>42058</v>
      </c>
      <c r="U1624" s="1">
        <v>144.69</v>
      </c>
      <c r="V1624" s="1">
        <v>13</v>
      </c>
      <c r="W1624" s="45">
        <v>424.68</v>
      </c>
      <c r="X1624" s="1">
        <v>89199</v>
      </c>
      <c r="Y1624" s="1">
        <f>DataSheet!$E604-DataSheet!$D604</f>
        <v>18.869999999999997</v>
      </c>
      <c r="Z1624" s="1" t="str">
        <f>_xlfn.IFS(DataSheet!$O604="Central","Chris",DataSheet!$O604="East","Erin",DataSheet!$O604="South","Sam",DataSheet!$O604="West","William")</f>
        <v>Erin</v>
      </c>
    </row>
    <row r="1625" spans="1:26" ht="15" x14ac:dyDescent="0.25">
      <c r="A1625" s="1">
        <v>1991</v>
      </c>
      <c r="B1625" s="1" t="s">
        <v>1310</v>
      </c>
      <c r="C1625" s="1" t="s">
        <v>118</v>
      </c>
      <c r="D1625" s="1">
        <v>0</v>
      </c>
      <c r="E1625" s="1">
        <v>47.9</v>
      </c>
      <c r="F1625" s="1">
        <v>5.86</v>
      </c>
      <c r="G1625" s="1" t="s">
        <v>40</v>
      </c>
      <c r="H1625" s="1" t="s">
        <v>73</v>
      </c>
      <c r="I1625" s="1" t="s">
        <v>50</v>
      </c>
      <c r="J1625" s="1" t="s">
        <v>90</v>
      </c>
      <c r="K1625" s="1" t="s">
        <v>75</v>
      </c>
      <c r="L1625" s="1" t="s">
        <v>1311</v>
      </c>
      <c r="M1625" s="1">
        <v>0.37</v>
      </c>
      <c r="N1625" s="1" t="s">
        <v>34</v>
      </c>
      <c r="O1625" s="1" t="s">
        <v>61</v>
      </c>
      <c r="P1625" s="1" t="s">
        <v>148</v>
      </c>
      <c r="Q1625" s="1" t="s">
        <v>1312</v>
      </c>
      <c r="R1625" s="1">
        <v>84118</v>
      </c>
      <c r="S1625" s="2">
        <v>42057</v>
      </c>
      <c r="T1625" s="2">
        <v>42059</v>
      </c>
      <c r="U1625" s="1">
        <v>638.38109999999995</v>
      </c>
      <c r="V1625" s="1">
        <v>18</v>
      </c>
      <c r="W1625" s="45">
        <v>925.19</v>
      </c>
      <c r="X1625" s="1">
        <v>90002</v>
      </c>
      <c r="Y1625" s="1">
        <f>DataSheet!$E606-DataSheet!$D606</f>
        <v>2.0900000000000003</v>
      </c>
      <c r="Z1625" s="1" t="str">
        <f>_xlfn.IFS(DataSheet!$O606="Central","Chris",DataSheet!$O606="East","Erin",DataSheet!$O606="South","Sam",DataSheet!$O606="West","William")</f>
        <v>Erin</v>
      </c>
    </row>
    <row r="1626" spans="1:26" ht="15" x14ac:dyDescent="0.25">
      <c r="A1626" s="1">
        <v>236</v>
      </c>
      <c r="B1626" s="1" t="s">
        <v>1313</v>
      </c>
      <c r="C1626" s="1" t="s">
        <v>72</v>
      </c>
      <c r="D1626" s="1">
        <v>0</v>
      </c>
      <c r="E1626" s="1">
        <v>442.14</v>
      </c>
      <c r="F1626" s="1">
        <v>14.7</v>
      </c>
      <c r="G1626" s="1" t="s">
        <v>28</v>
      </c>
      <c r="H1626" s="1" t="s">
        <v>96</v>
      </c>
      <c r="I1626" s="1" t="s">
        <v>42</v>
      </c>
      <c r="J1626" s="1" t="s">
        <v>58</v>
      </c>
      <c r="K1626" s="1" t="s">
        <v>59</v>
      </c>
      <c r="L1626" s="1" t="s">
        <v>1314</v>
      </c>
      <c r="M1626" s="1">
        <v>0.56000000000000005</v>
      </c>
      <c r="N1626" s="1" t="s">
        <v>34</v>
      </c>
      <c r="O1626" s="1" t="s">
        <v>61</v>
      </c>
      <c r="P1626" s="1" t="s">
        <v>62</v>
      </c>
      <c r="Q1626" s="1" t="s">
        <v>1315</v>
      </c>
      <c r="R1626" s="1">
        <v>80027</v>
      </c>
      <c r="S1626" s="2">
        <v>42057</v>
      </c>
      <c r="T1626" s="2">
        <v>42057</v>
      </c>
      <c r="U1626" s="1">
        <v>3294.8258999999998</v>
      </c>
      <c r="V1626" s="1">
        <v>10</v>
      </c>
      <c r="W1626" s="45">
        <v>4775.1099999999997</v>
      </c>
      <c r="X1626" s="1">
        <v>86621</v>
      </c>
      <c r="Y1626" s="1">
        <f>DataSheet!$E607-DataSheet!$D607</f>
        <v>179.23999999999998</v>
      </c>
      <c r="Z1626" s="1" t="str">
        <f>_xlfn.IFS(DataSheet!$O607="Central","Chris",DataSheet!$O607="East","Erin",DataSheet!$O607="South","Sam",DataSheet!$O607="West","William")</f>
        <v>Erin</v>
      </c>
    </row>
    <row r="1627" spans="1:26" ht="15" x14ac:dyDescent="0.25">
      <c r="A1627" s="1">
        <v>961</v>
      </c>
      <c r="B1627" s="1" t="s">
        <v>1349</v>
      </c>
      <c r="C1627" s="1" t="s">
        <v>72</v>
      </c>
      <c r="D1627" s="1">
        <v>0.05</v>
      </c>
      <c r="E1627" s="1">
        <v>124.49</v>
      </c>
      <c r="F1627" s="1">
        <v>51.94</v>
      </c>
      <c r="G1627" s="1" t="s">
        <v>28</v>
      </c>
      <c r="H1627" s="1" t="s">
        <v>73</v>
      </c>
      <c r="I1627" s="1" t="s">
        <v>30</v>
      </c>
      <c r="J1627" s="1" t="s">
        <v>31</v>
      </c>
      <c r="K1627" s="1" t="s">
        <v>32</v>
      </c>
      <c r="L1627" s="1" t="s">
        <v>1151</v>
      </c>
      <c r="M1627" s="1">
        <v>0.63</v>
      </c>
      <c r="N1627" s="1" t="s">
        <v>34</v>
      </c>
      <c r="O1627" s="1" t="s">
        <v>61</v>
      </c>
      <c r="P1627" s="1" t="s">
        <v>92</v>
      </c>
      <c r="Q1627" s="1" t="s">
        <v>1350</v>
      </c>
      <c r="R1627" s="1">
        <v>94061</v>
      </c>
      <c r="S1627" s="2">
        <v>42059</v>
      </c>
      <c r="T1627" s="2">
        <v>42059</v>
      </c>
      <c r="U1627" s="1">
        <v>-44.163600000000002</v>
      </c>
      <c r="V1627" s="1">
        <v>1</v>
      </c>
      <c r="W1627" s="45">
        <v>120.12</v>
      </c>
      <c r="X1627" s="1">
        <v>89402</v>
      </c>
      <c r="Y1627" s="1">
        <f>DataSheet!$E627-DataSheet!$D627</f>
        <v>14.27</v>
      </c>
      <c r="Z1627" s="1" t="str">
        <f>_xlfn.IFS(DataSheet!$O627="Central","Chris",DataSheet!$O627="East","Erin",DataSheet!$O627="South","Sam",DataSheet!$O627="West","William")</f>
        <v>Erin</v>
      </c>
    </row>
    <row r="1628" spans="1:26" ht="15" x14ac:dyDescent="0.25">
      <c r="A1628" s="1">
        <v>851</v>
      </c>
      <c r="B1628" s="1" t="s">
        <v>1366</v>
      </c>
      <c r="C1628" s="1" t="s">
        <v>49</v>
      </c>
      <c r="D1628" s="1">
        <v>0.1</v>
      </c>
      <c r="E1628" s="1">
        <v>50.98</v>
      </c>
      <c r="F1628" s="1">
        <v>22.24</v>
      </c>
      <c r="G1628" s="1" t="s">
        <v>40</v>
      </c>
      <c r="H1628" s="1" t="s">
        <v>96</v>
      </c>
      <c r="I1628" s="1" t="s">
        <v>30</v>
      </c>
      <c r="J1628" s="1" t="s">
        <v>128</v>
      </c>
      <c r="K1628" s="1" t="s">
        <v>66</v>
      </c>
      <c r="L1628" s="1" t="s">
        <v>1367</v>
      </c>
      <c r="M1628" s="1">
        <v>0.55000000000000004</v>
      </c>
      <c r="N1628" s="1" t="s">
        <v>34</v>
      </c>
      <c r="O1628" s="1" t="s">
        <v>61</v>
      </c>
      <c r="P1628" s="1" t="s">
        <v>92</v>
      </c>
      <c r="Q1628" s="1" t="s">
        <v>1368</v>
      </c>
      <c r="R1628" s="1">
        <v>91745</v>
      </c>
      <c r="S1628" s="2">
        <v>42060</v>
      </c>
      <c r="T1628" s="2">
        <v>42062</v>
      </c>
      <c r="U1628" s="1">
        <v>98.12</v>
      </c>
      <c r="V1628" s="1">
        <v>6</v>
      </c>
      <c r="W1628" s="45">
        <v>300.63</v>
      </c>
      <c r="X1628" s="1">
        <v>88568</v>
      </c>
      <c r="Y1628" s="1">
        <f>DataSheet!$E635-DataSheet!$D635</f>
        <v>4.9600000000000009</v>
      </c>
      <c r="Z1628" s="1" t="str">
        <f>_xlfn.IFS(DataSheet!$O635="Central","Chris",DataSheet!$O635="East","Erin",DataSheet!$O635="South","Sam",DataSheet!$O635="West","William")</f>
        <v>Erin</v>
      </c>
    </row>
    <row r="1629" spans="1:26" ht="15" x14ac:dyDescent="0.25">
      <c r="A1629" s="1">
        <v>1665</v>
      </c>
      <c r="B1629" s="1" t="s">
        <v>1385</v>
      </c>
      <c r="C1629" s="1" t="s">
        <v>39</v>
      </c>
      <c r="D1629" s="1">
        <v>0.1</v>
      </c>
      <c r="E1629" s="1">
        <v>3.6</v>
      </c>
      <c r="F1629" s="1">
        <v>2.2000000000000002</v>
      </c>
      <c r="G1629" s="1" t="s">
        <v>40</v>
      </c>
      <c r="H1629" s="1" t="s">
        <v>41</v>
      </c>
      <c r="I1629" s="1" t="s">
        <v>50</v>
      </c>
      <c r="J1629" s="1" t="s">
        <v>90</v>
      </c>
      <c r="K1629" s="1" t="s">
        <v>52</v>
      </c>
      <c r="L1629" s="1" t="s">
        <v>1386</v>
      </c>
      <c r="M1629" s="1">
        <v>0.39</v>
      </c>
      <c r="N1629" s="1" t="s">
        <v>34</v>
      </c>
      <c r="O1629" s="1" t="s">
        <v>61</v>
      </c>
      <c r="P1629" s="1" t="s">
        <v>92</v>
      </c>
      <c r="Q1629" s="1" t="s">
        <v>1387</v>
      </c>
      <c r="R1629" s="1">
        <v>92653</v>
      </c>
      <c r="S1629" s="2">
        <v>42061</v>
      </c>
      <c r="T1629" s="2">
        <v>42062</v>
      </c>
      <c r="U1629" s="1">
        <v>-8.2799999999999994</v>
      </c>
      <c r="V1629" s="1">
        <v>2</v>
      </c>
      <c r="W1629" s="45">
        <v>6.97</v>
      </c>
      <c r="X1629" s="1">
        <v>90678</v>
      </c>
      <c r="Y1629" s="1">
        <f>DataSheet!$E646-DataSheet!$D646</f>
        <v>12.51</v>
      </c>
      <c r="Z1629" s="1" t="str">
        <f>_xlfn.IFS(DataSheet!$O646="Central","Chris",DataSheet!$O646="East","Erin",DataSheet!$O646="South","Sam",DataSheet!$O646="West","William")</f>
        <v>Erin</v>
      </c>
    </row>
    <row r="1630" spans="1:26" ht="15" x14ac:dyDescent="0.25">
      <c r="A1630" s="1">
        <v>3063</v>
      </c>
      <c r="B1630" s="1" t="s">
        <v>1393</v>
      </c>
      <c r="C1630" s="1" t="s">
        <v>118</v>
      </c>
      <c r="D1630" s="1">
        <v>7.0000000000000007E-2</v>
      </c>
      <c r="E1630" s="1">
        <v>8.33</v>
      </c>
      <c r="F1630" s="1">
        <v>1.99</v>
      </c>
      <c r="G1630" s="1" t="s">
        <v>40</v>
      </c>
      <c r="H1630" s="1" t="s">
        <v>41</v>
      </c>
      <c r="I1630" s="1" t="s">
        <v>42</v>
      </c>
      <c r="J1630" s="1" t="s">
        <v>43</v>
      </c>
      <c r="K1630" s="1" t="s">
        <v>44</v>
      </c>
      <c r="L1630" s="1" t="s">
        <v>1176</v>
      </c>
      <c r="M1630" s="1">
        <v>0.52</v>
      </c>
      <c r="N1630" s="1" t="s">
        <v>34</v>
      </c>
      <c r="O1630" s="1" t="s">
        <v>61</v>
      </c>
      <c r="P1630" s="1" t="s">
        <v>68</v>
      </c>
      <c r="Q1630" s="1" t="s">
        <v>1394</v>
      </c>
      <c r="R1630" s="1">
        <v>98034</v>
      </c>
      <c r="S1630" s="2">
        <v>42061</v>
      </c>
      <c r="T1630" s="2">
        <v>42063</v>
      </c>
      <c r="U1630" s="1">
        <v>11.95</v>
      </c>
      <c r="V1630" s="1">
        <v>6</v>
      </c>
      <c r="W1630" s="45">
        <v>50.28</v>
      </c>
      <c r="X1630" s="1">
        <v>88447</v>
      </c>
      <c r="Y1630" s="1">
        <f>DataSheet!$E650-DataSheet!$D650</f>
        <v>8.31</v>
      </c>
      <c r="Z1630" s="1" t="str">
        <f>_xlfn.IFS(DataSheet!$O650="Central","Chris",DataSheet!$O650="East","Erin",DataSheet!$O650="South","Sam",DataSheet!$O650="West","William")</f>
        <v>Erin</v>
      </c>
    </row>
    <row r="1631" spans="1:26" ht="15" x14ac:dyDescent="0.25">
      <c r="A1631" s="1">
        <v>3063</v>
      </c>
      <c r="B1631" s="1" t="s">
        <v>1393</v>
      </c>
      <c r="C1631" s="1" t="s">
        <v>118</v>
      </c>
      <c r="D1631" s="1">
        <v>0.03</v>
      </c>
      <c r="E1631" s="1">
        <v>499.99</v>
      </c>
      <c r="F1631" s="1">
        <v>24.49</v>
      </c>
      <c r="G1631" s="1" t="s">
        <v>40</v>
      </c>
      <c r="H1631" s="1" t="s">
        <v>41</v>
      </c>
      <c r="I1631" s="1" t="s">
        <v>42</v>
      </c>
      <c r="J1631" s="1" t="s">
        <v>65</v>
      </c>
      <c r="K1631" s="1" t="s">
        <v>66</v>
      </c>
      <c r="L1631" s="1" t="s">
        <v>1395</v>
      </c>
      <c r="M1631" s="1">
        <v>0.36</v>
      </c>
      <c r="N1631" s="1" t="s">
        <v>34</v>
      </c>
      <c r="O1631" s="1" t="s">
        <v>61</v>
      </c>
      <c r="P1631" s="1" t="s">
        <v>68</v>
      </c>
      <c r="Q1631" s="1" t="s">
        <v>1394</v>
      </c>
      <c r="R1631" s="1">
        <v>98034</v>
      </c>
      <c r="S1631" s="2">
        <v>42061</v>
      </c>
      <c r="T1631" s="2">
        <v>42062</v>
      </c>
      <c r="U1631" s="1">
        <v>1773.6105</v>
      </c>
      <c r="V1631" s="1">
        <v>5</v>
      </c>
      <c r="W1631" s="45">
        <v>2570.4499999999998</v>
      </c>
      <c r="X1631" s="1">
        <v>88447</v>
      </c>
      <c r="Y1631" s="1">
        <f>DataSheet!$E651-DataSheet!$D651</f>
        <v>15.200000000000001</v>
      </c>
      <c r="Z1631" s="1" t="str">
        <f>_xlfn.IFS(DataSheet!$O651="Central","Chris",DataSheet!$O651="East","Erin",DataSheet!$O651="South","Sam",DataSheet!$O651="West","William")</f>
        <v>Erin</v>
      </c>
    </row>
    <row r="1632" spans="1:26" ht="15" x14ac:dyDescent="0.25">
      <c r="A1632" s="1">
        <v>1044</v>
      </c>
      <c r="B1632" s="1" t="s">
        <v>1402</v>
      </c>
      <c r="C1632" s="1" t="s">
        <v>39</v>
      </c>
      <c r="D1632" s="1">
        <v>0</v>
      </c>
      <c r="E1632" s="1">
        <v>6.68</v>
      </c>
      <c r="F1632" s="1">
        <v>5.66</v>
      </c>
      <c r="G1632" s="1" t="s">
        <v>40</v>
      </c>
      <c r="H1632" s="1" t="s">
        <v>73</v>
      </c>
      <c r="I1632" s="1" t="s">
        <v>50</v>
      </c>
      <c r="J1632" s="1" t="s">
        <v>90</v>
      </c>
      <c r="K1632" s="1" t="s">
        <v>75</v>
      </c>
      <c r="L1632" s="1" t="s">
        <v>1052</v>
      </c>
      <c r="M1632" s="1">
        <v>0.37</v>
      </c>
      <c r="N1632" s="1" t="s">
        <v>34</v>
      </c>
      <c r="O1632" s="1" t="s">
        <v>61</v>
      </c>
      <c r="P1632" s="1" t="s">
        <v>92</v>
      </c>
      <c r="Q1632" s="1" t="s">
        <v>102</v>
      </c>
      <c r="R1632" s="1">
        <v>90004</v>
      </c>
      <c r="S1632" s="2">
        <v>42062</v>
      </c>
      <c r="T1632" s="2">
        <v>42063</v>
      </c>
      <c r="U1632" s="1">
        <v>-76.94</v>
      </c>
      <c r="V1632" s="1">
        <v>90</v>
      </c>
      <c r="W1632" s="45">
        <v>617.4</v>
      </c>
      <c r="X1632" s="1">
        <v>47813</v>
      </c>
      <c r="Y1632" s="1">
        <f>DataSheet!$E654-DataSheet!$D654</f>
        <v>154.03</v>
      </c>
      <c r="Z1632" s="1" t="str">
        <f>_xlfn.IFS(DataSheet!$O654="Central","Chris",DataSheet!$O654="East","Erin",DataSheet!$O654="South","Sam",DataSheet!$O654="West","William")</f>
        <v>Erin</v>
      </c>
    </row>
    <row r="1633" spans="1:26" ht="15" x14ac:dyDescent="0.25">
      <c r="A1633" s="1">
        <v>1754</v>
      </c>
      <c r="B1633" s="1" t="s">
        <v>1407</v>
      </c>
      <c r="C1633" s="1" t="s">
        <v>49</v>
      </c>
      <c r="D1633" s="1">
        <v>0.04</v>
      </c>
      <c r="E1633" s="1">
        <v>8.5</v>
      </c>
      <c r="F1633" s="1">
        <v>1.99</v>
      </c>
      <c r="G1633" s="1" t="s">
        <v>40</v>
      </c>
      <c r="H1633" s="1" t="s">
        <v>41</v>
      </c>
      <c r="I1633" s="1" t="s">
        <v>42</v>
      </c>
      <c r="J1633" s="1" t="s">
        <v>43</v>
      </c>
      <c r="K1633" s="1" t="s">
        <v>44</v>
      </c>
      <c r="L1633" s="1" t="s">
        <v>1408</v>
      </c>
      <c r="M1633" s="1">
        <v>0.49</v>
      </c>
      <c r="N1633" s="1" t="s">
        <v>34</v>
      </c>
      <c r="O1633" s="1" t="s">
        <v>61</v>
      </c>
      <c r="P1633" s="1" t="s">
        <v>92</v>
      </c>
      <c r="Q1633" s="1" t="s">
        <v>1409</v>
      </c>
      <c r="R1633" s="1">
        <v>90503</v>
      </c>
      <c r="S1633" s="2">
        <v>42062</v>
      </c>
      <c r="T1633" s="2">
        <v>42063</v>
      </c>
      <c r="U1633" s="1">
        <v>43.275199999999998</v>
      </c>
      <c r="V1633" s="1">
        <v>14</v>
      </c>
      <c r="W1633" s="45">
        <v>118.57</v>
      </c>
      <c r="X1633" s="1">
        <v>90178</v>
      </c>
      <c r="Y1633" s="1">
        <f>DataSheet!$E657-DataSheet!$D657</f>
        <v>1.1199999999999999</v>
      </c>
      <c r="Z1633" s="1" t="str">
        <f>_xlfn.IFS(DataSheet!$O657="Central","Chris",DataSheet!$O657="East","Erin",DataSheet!$O657="South","Sam",DataSheet!$O657="West","William")</f>
        <v>Erin</v>
      </c>
    </row>
    <row r="1634" spans="1:26" ht="15" x14ac:dyDescent="0.25">
      <c r="A1634" s="1">
        <v>1754</v>
      </c>
      <c r="B1634" s="1" t="s">
        <v>1407</v>
      </c>
      <c r="C1634" s="1" t="s">
        <v>49</v>
      </c>
      <c r="D1634" s="1">
        <v>0.1</v>
      </c>
      <c r="E1634" s="1">
        <v>15.99</v>
      </c>
      <c r="F1634" s="1">
        <v>9.4</v>
      </c>
      <c r="G1634" s="1" t="s">
        <v>40</v>
      </c>
      <c r="H1634" s="1" t="s">
        <v>41</v>
      </c>
      <c r="I1634" s="1" t="s">
        <v>42</v>
      </c>
      <c r="J1634" s="1" t="s">
        <v>58</v>
      </c>
      <c r="K1634" s="1" t="s">
        <v>75</v>
      </c>
      <c r="L1634" s="1" t="s">
        <v>630</v>
      </c>
      <c r="M1634" s="1">
        <v>0.49</v>
      </c>
      <c r="N1634" s="1" t="s">
        <v>34</v>
      </c>
      <c r="O1634" s="1" t="s">
        <v>61</v>
      </c>
      <c r="P1634" s="1" t="s">
        <v>92</v>
      </c>
      <c r="Q1634" s="1" t="s">
        <v>1409</v>
      </c>
      <c r="R1634" s="1">
        <v>90503</v>
      </c>
      <c r="S1634" s="2">
        <v>42062</v>
      </c>
      <c r="T1634" s="2">
        <v>42062</v>
      </c>
      <c r="U1634" s="1">
        <v>-36.214619999999996</v>
      </c>
      <c r="V1634" s="1">
        <v>5</v>
      </c>
      <c r="W1634" s="45">
        <v>79.47</v>
      </c>
      <c r="X1634" s="1">
        <v>90178</v>
      </c>
      <c r="Y1634" s="1">
        <f>DataSheet!$E658-DataSheet!$D658</f>
        <v>8.09</v>
      </c>
      <c r="Z1634" s="1" t="str">
        <f>_xlfn.IFS(DataSheet!$O658="Central","Chris",DataSheet!$O658="East","Erin",DataSheet!$O658="South","Sam",DataSheet!$O658="West","William")</f>
        <v>Erin</v>
      </c>
    </row>
    <row r="1635" spans="1:26" ht="15" x14ac:dyDescent="0.25">
      <c r="A1635" s="1">
        <v>1754</v>
      </c>
      <c r="B1635" s="1" t="s">
        <v>1407</v>
      </c>
      <c r="C1635" s="1" t="s">
        <v>49</v>
      </c>
      <c r="D1635" s="1">
        <v>0.09</v>
      </c>
      <c r="E1635" s="1">
        <v>95.99</v>
      </c>
      <c r="F1635" s="1">
        <v>8.99</v>
      </c>
      <c r="G1635" s="1" t="s">
        <v>40</v>
      </c>
      <c r="H1635" s="1" t="s">
        <v>41</v>
      </c>
      <c r="I1635" s="1" t="s">
        <v>42</v>
      </c>
      <c r="J1635" s="1" t="s">
        <v>137</v>
      </c>
      <c r="K1635" s="1" t="s">
        <v>75</v>
      </c>
      <c r="L1635" s="1" t="s">
        <v>1410</v>
      </c>
      <c r="M1635" s="1">
        <v>0.56999999999999995</v>
      </c>
      <c r="N1635" s="1" t="s">
        <v>34</v>
      </c>
      <c r="O1635" s="1" t="s">
        <v>61</v>
      </c>
      <c r="P1635" s="1" t="s">
        <v>92</v>
      </c>
      <c r="Q1635" s="1" t="s">
        <v>1409</v>
      </c>
      <c r="R1635" s="1">
        <v>90503</v>
      </c>
      <c r="S1635" s="2">
        <v>42062</v>
      </c>
      <c r="T1635" s="2">
        <v>42066</v>
      </c>
      <c r="U1635" s="1">
        <v>7.0329600000000001</v>
      </c>
      <c r="V1635" s="1">
        <v>8</v>
      </c>
      <c r="W1635" s="45">
        <v>627.28</v>
      </c>
      <c r="X1635" s="1">
        <v>90178</v>
      </c>
      <c r="Y1635" s="1">
        <f>DataSheet!$E659-DataSheet!$D659</f>
        <v>16.46</v>
      </c>
      <c r="Z1635" s="1" t="str">
        <f>_xlfn.IFS(DataSheet!$O659="Central","Chris",DataSheet!$O659="East","Erin",DataSheet!$O659="South","Sam",DataSheet!$O659="West","William")</f>
        <v>Erin</v>
      </c>
    </row>
    <row r="1636" spans="1:26" ht="15" x14ac:dyDescent="0.25">
      <c r="A1636" s="1">
        <v>972</v>
      </c>
      <c r="B1636" s="1" t="s">
        <v>1416</v>
      </c>
      <c r="C1636" s="1" t="s">
        <v>49</v>
      </c>
      <c r="D1636" s="1">
        <v>0.03</v>
      </c>
      <c r="E1636" s="1">
        <v>284.98</v>
      </c>
      <c r="F1636" s="1">
        <v>69.55</v>
      </c>
      <c r="G1636" s="1" t="s">
        <v>28</v>
      </c>
      <c r="H1636" s="1" t="s">
        <v>96</v>
      </c>
      <c r="I1636" s="1" t="s">
        <v>30</v>
      </c>
      <c r="J1636" s="1" t="s">
        <v>111</v>
      </c>
      <c r="K1636" s="1" t="s">
        <v>59</v>
      </c>
      <c r="L1636" s="1" t="s">
        <v>1417</v>
      </c>
      <c r="M1636" s="1">
        <v>0.6</v>
      </c>
      <c r="N1636" s="1" t="s">
        <v>34</v>
      </c>
      <c r="O1636" s="1" t="s">
        <v>61</v>
      </c>
      <c r="P1636" s="1" t="s">
        <v>92</v>
      </c>
      <c r="Q1636" s="1" t="s">
        <v>1418</v>
      </c>
      <c r="R1636" s="1">
        <v>92503</v>
      </c>
      <c r="S1636" s="2">
        <v>42063</v>
      </c>
      <c r="T1636" s="2">
        <v>42068</v>
      </c>
      <c r="U1636" s="1">
        <v>-116.584</v>
      </c>
      <c r="V1636" s="1">
        <v>2</v>
      </c>
      <c r="W1636" s="45">
        <v>619.38</v>
      </c>
      <c r="X1636" s="1">
        <v>87259</v>
      </c>
      <c r="Y1636" s="1">
        <f>DataSheet!$E663-DataSheet!$D663</f>
        <v>9.9</v>
      </c>
      <c r="Z1636" s="1" t="str">
        <f>_xlfn.IFS(DataSheet!$O663="Central","Chris",DataSheet!$O663="East","Erin",DataSheet!$O663="South","Sam",DataSheet!$O663="West","William")</f>
        <v>Erin</v>
      </c>
    </row>
    <row r="1637" spans="1:26" ht="15" x14ac:dyDescent="0.25">
      <c r="A1637" s="1">
        <v>972</v>
      </c>
      <c r="B1637" s="1" t="s">
        <v>1416</v>
      </c>
      <c r="C1637" s="1" t="s">
        <v>49</v>
      </c>
      <c r="D1637" s="1">
        <v>0</v>
      </c>
      <c r="E1637" s="1">
        <v>12.99</v>
      </c>
      <c r="F1637" s="1">
        <v>14.37</v>
      </c>
      <c r="G1637" s="1" t="s">
        <v>40</v>
      </c>
      <c r="H1637" s="1" t="s">
        <v>96</v>
      </c>
      <c r="I1637" s="1" t="s">
        <v>30</v>
      </c>
      <c r="J1637" s="1" t="s">
        <v>128</v>
      </c>
      <c r="K1637" s="1" t="s">
        <v>66</v>
      </c>
      <c r="L1637" s="1" t="s">
        <v>408</v>
      </c>
      <c r="M1637" s="1">
        <v>0.73</v>
      </c>
      <c r="N1637" s="1" t="s">
        <v>34</v>
      </c>
      <c r="O1637" s="1" t="s">
        <v>61</v>
      </c>
      <c r="P1637" s="1" t="s">
        <v>92</v>
      </c>
      <c r="Q1637" s="1" t="s">
        <v>1418</v>
      </c>
      <c r="R1637" s="1">
        <v>92503</v>
      </c>
      <c r="S1637" s="2">
        <v>42063</v>
      </c>
      <c r="T1637" s="2">
        <v>42063</v>
      </c>
      <c r="U1637" s="1">
        <v>12.896100000000001</v>
      </c>
      <c r="V1637" s="1">
        <v>1</v>
      </c>
      <c r="W1637" s="45">
        <v>18.690000000000001</v>
      </c>
      <c r="X1637" s="1">
        <v>87259</v>
      </c>
      <c r="Y1637" s="1">
        <f>DataSheet!$E664-DataSheet!$D664</f>
        <v>999.9</v>
      </c>
      <c r="Z1637" s="1" t="str">
        <f>_xlfn.IFS(DataSheet!$O664="Central","Chris",DataSheet!$O664="East","Erin",DataSheet!$O664="South","Sam",DataSheet!$O664="West","William")</f>
        <v>Erin</v>
      </c>
    </row>
    <row r="1638" spans="1:26" ht="15" x14ac:dyDescent="0.25">
      <c r="A1638" s="1">
        <v>3075</v>
      </c>
      <c r="B1638" s="1" t="s">
        <v>1421</v>
      </c>
      <c r="C1638" s="1" t="s">
        <v>49</v>
      </c>
      <c r="D1638" s="1">
        <v>0.06</v>
      </c>
      <c r="E1638" s="1">
        <v>19.23</v>
      </c>
      <c r="F1638" s="1">
        <v>6.15</v>
      </c>
      <c r="G1638" s="1" t="s">
        <v>40</v>
      </c>
      <c r="H1638" s="1" t="s">
        <v>96</v>
      </c>
      <c r="I1638" s="1" t="s">
        <v>30</v>
      </c>
      <c r="J1638" s="1" t="s">
        <v>128</v>
      </c>
      <c r="K1638" s="1" t="s">
        <v>44</v>
      </c>
      <c r="L1638" s="1" t="s">
        <v>1279</v>
      </c>
      <c r="M1638" s="1">
        <v>0.44</v>
      </c>
      <c r="N1638" s="1" t="s">
        <v>34</v>
      </c>
      <c r="O1638" s="1" t="s">
        <v>61</v>
      </c>
      <c r="P1638" s="1" t="s">
        <v>92</v>
      </c>
      <c r="Q1638" s="1" t="s">
        <v>102</v>
      </c>
      <c r="R1638" s="1">
        <v>90061</v>
      </c>
      <c r="S1638" s="2">
        <v>42063</v>
      </c>
      <c r="T1638" s="2">
        <v>42063</v>
      </c>
      <c r="U1638" s="1">
        <v>-25.38</v>
      </c>
      <c r="V1638" s="1">
        <v>4</v>
      </c>
      <c r="W1638" s="45">
        <v>84.6</v>
      </c>
      <c r="X1638" s="1">
        <v>14756</v>
      </c>
      <c r="Y1638" s="1">
        <f>DataSheet!$E666-DataSheet!$D666</f>
        <v>65.91</v>
      </c>
      <c r="Z1638" s="1" t="str">
        <f>_xlfn.IFS(DataSheet!$O666="Central","Chris",DataSheet!$O666="East","Erin",DataSheet!$O666="South","Sam",DataSheet!$O666="West","William")</f>
        <v>Erin</v>
      </c>
    </row>
    <row r="1639" spans="1:26" ht="15" x14ac:dyDescent="0.25">
      <c r="A1639" s="1">
        <v>3355</v>
      </c>
      <c r="B1639" s="1" t="s">
        <v>1424</v>
      </c>
      <c r="C1639" s="1" t="s">
        <v>49</v>
      </c>
      <c r="D1639" s="1">
        <v>0.1</v>
      </c>
      <c r="E1639" s="1">
        <v>120.98</v>
      </c>
      <c r="F1639" s="1">
        <v>9.07</v>
      </c>
      <c r="G1639" s="1" t="s">
        <v>40</v>
      </c>
      <c r="H1639" s="1" t="s">
        <v>96</v>
      </c>
      <c r="I1639" s="1" t="s">
        <v>50</v>
      </c>
      <c r="J1639" s="1" t="s">
        <v>74</v>
      </c>
      <c r="K1639" s="1" t="s">
        <v>75</v>
      </c>
      <c r="L1639" s="1" t="s">
        <v>1425</v>
      </c>
      <c r="M1639" s="1">
        <v>0.35</v>
      </c>
      <c r="N1639" s="1" t="s">
        <v>34</v>
      </c>
      <c r="O1639" s="1" t="s">
        <v>61</v>
      </c>
      <c r="P1639" s="1" t="s">
        <v>92</v>
      </c>
      <c r="Q1639" s="1" t="s">
        <v>1426</v>
      </c>
      <c r="R1639" s="1">
        <v>93010</v>
      </c>
      <c r="S1639" s="2">
        <v>42063</v>
      </c>
      <c r="T1639" s="2">
        <v>42072</v>
      </c>
      <c r="U1639" s="1">
        <v>379.3965</v>
      </c>
      <c r="V1639" s="1">
        <v>5</v>
      </c>
      <c r="W1639" s="45">
        <v>549.85</v>
      </c>
      <c r="X1639" s="1">
        <v>88587</v>
      </c>
      <c r="Y1639" s="1">
        <f>DataSheet!$E668-DataSheet!$D668</f>
        <v>4.9700000000000006</v>
      </c>
      <c r="Z1639" s="1" t="str">
        <f>_xlfn.IFS(DataSheet!$O668="Central","Chris",DataSheet!$O668="East","Erin",DataSheet!$O668="South","Sam",DataSheet!$O668="West","William")</f>
        <v>Erin</v>
      </c>
    </row>
    <row r="1640" spans="1:26" ht="15" x14ac:dyDescent="0.25">
      <c r="A1640" s="1">
        <v>3355</v>
      </c>
      <c r="B1640" s="1" t="s">
        <v>1424</v>
      </c>
      <c r="C1640" s="1" t="s">
        <v>49</v>
      </c>
      <c r="D1640" s="1">
        <v>0.08</v>
      </c>
      <c r="E1640" s="1">
        <v>8.32</v>
      </c>
      <c r="F1640" s="1">
        <v>2.38</v>
      </c>
      <c r="G1640" s="1" t="s">
        <v>89</v>
      </c>
      <c r="H1640" s="1" t="s">
        <v>96</v>
      </c>
      <c r="I1640" s="1" t="s">
        <v>42</v>
      </c>
      <c r="J1640" s="1" t="s">
        <v>43</v>
      </c>
      <c r="K1640" s="1" t="s">
        <v>44</v>
      </c>
      <c r="L1640" s="1" t="s">
        <v>1427</v>
      </c>
      <c r="M1640" s="1">
        <v>0.74</v>
      </c>
      <c r="N1640" s="1" t="s">
        <v>34</v>
      </c>
      <c r="O1640" s="1" t="s">
        <v>61</v>
      </c>
      <c r="P1640" s="1" t="s">
        <v>92</v>
      </c>
      <c r="Q1640" s="1" t="s">
        <v>1426</v>
      </c>
      <c r="R1640" s="1">
        <v>93010</v>
      </c>
      <c r="S1640" s="2">
        <v>42063</v>
      </c>
      <c r="T1640" s="2">
        <v>42067</v>
      </c>
      <c r="U1640" s="1">
        <v>-41.83</v>
      </c>
      <c r="V1640" s="1">
        <v>6</v>
      </c>
      <c r="W1640" s="45">
        <v>48.99</v>
      </c>
      <c r="X1640" s="1">
        <v>88587</v>
      </c>
      <c r="Y1640" s="1">
        <f>DataSheet!$E669-DataSheet!$D669</f>
        <v>22.38</v>
      </c>
      <c r="Z1640" s="1" t="str">
        <f>_xlfn.IFS(DataSheet!$O669="Central","Chris",DataSheet!$O669="East","Erin",DataSheet!$O669="South","Sam",DataSheet!$O669="West","William")</f>
        <v>Erin</v>
      </c>
    </row>
    <row r="1641" spans="1:26" ht="15" x14ac:dyDescent="0.25">
      <c r="A1641" s="1">
        <v>3355</v>
      </c>
      <c r="B1641" s="1" t="s">
        <v>1424</v>
      </c>
      <c r="C1641" s="1" t="s">
        <v>49</v>
      </c>
      <c r="D1641" s="1">
        <v>0.1</v>
      </c>
      <c r="E1641" s="1">
        <v>125.99</v>
      </c>
      <c r="F1641" s="1">
        <v>4.2</v>
      </c>
      <c r="G1641" s="1" t="s">
        <v>40</v>
      </c>
      <c r="H1641" s="1" t="s">
        <v>96</v>
      </c>
      <c r="I1641" s="1" t="s">
        <v>42</v>
      </c>
      <c r="J1641" s="1" t="s">
        <v>137</v>
      </c>
      <c r="K1641" s="1" t="s">
        <v>75</v>
      </c>
      <c r="L1641" s="1" t="s">
        <v>1428</v>
      </c>
      <c r="M1641" s="1">
        <v>0.59</v>
      </c>
      <c r="N1641" s="1" t="s">
        <v>34</v>
      </c>
      <c r="O1641" s="1" t="s">
        <v>61</v>
      </c>
      <c r="P1641" s="1" t="s">
        <v>92</v>
      </c>
      <c r="Q1641" s="1" t="s">
        <v>1426</v>
      </c>
      <c r="R1641" s="1">
        <v>93010</v>
      </c>
      <c r="S1641" s="2">
        <v>42063</v>
      </c>
      <c r="T1641" s="2">
        <v>42063</v>
      </c>
      <c r="U1641" s="1">
        <v>372.40199999999999</v>
      </c>
      <c r="V1641" s="1">
        <v>7</v>
      </c>
      <c r="W1641" s="45">
        <v>681.42</v>
      </c>
      <c r="X1641" s="1">
        <v>88587</v>
      </c>
      <c r="Y1641" s="1">
        <f>DataSheet!$E670-DataSheet!$D670</f>
        <v>5.91</v>
      </c>
      <c r="Z1641" s="1" t="str">
        <f>_xlfn.IFS(DataSheet!$O670="Central","Chris",DataSheet!$O670="East","Erin",DataSheet!$O670="South","Sam",DataSheet!$O670="West","William")</f>
        <v>Erin</v>
      </c>
    </row>
    <row r="1642" spans="1:26" ht="15" x14ac:dyDescent="0.25">
      <c r="A1642" s="1">
        <v>3151</v>
      </c>
      <c r="B1642" s="1" t="s">
        <v>955</v>
      </c>
      <c r="C1642" s="1" t="s">
        <v>118</v>
      </c>
      <c r="D1642" s="1">
        <v>0.04</v>
      </c>
      <c r="E1642" s="1">
        <v>17.239999999999998</v>
      </c>
      <c r="F1642" s="1">
        <v>3.26</v>
      </c>
      <c r="G1642" s="1" t="s">
        <v>40</v>
      </c>
      <c r="H1642" s="1" t="s">
        <v>73</v>
      </c>
      <c r="I1642" s="1" t="s">
        <v>50</v>
      </c>
      <c r="J1642" s="1" t="s">
        <v>570</v>
      </c>
      <c r="K1642" s="1" t="s">
        <v>44</v>
      </c>
      <c r="L1642" s="1" t="s">
        <v>1436</v>
      </c>
      <c r="M1642" s="1">
        <v>0.56000000000000005</v>
      </c>
      <c r="N1642" s="1" t="s">
        <v>34</v>
      </c>
      <c r="O1642" s="1" t="s">
        <v>61</v>
      </c>
      <c r="P1642" s="1" t="s">
        <v>92</v>
      </c>
      <c r="Q1642" s="1" t="s">
        <v>956</v>
      </c>
      <c r="R1642" s="1">
        <v>92277</v>
      </c>
      <c r="S1642" s="2">
        <v>42063</v>
      </c>
      <c r="T1642" s="2">
        <v>42063</v>
      </c>
      <c r="U1642" s="1">
        <v>47.73</v>
      </c>
      <c r="V1642" s="1">
        <v>7</v>
      </c>
      <c r="W1642" s="45">
        <v>119.6</v>
      </c>
      <c r="X1642" s="1">
        <v>88546</v>
      </c>
      <c r="Y1642" s="1">
        <f>DataSheet!$E674-DataSheet!$D674</f>
        <v>2.94</v>
      </c>
      <c r="Z1642" s="1" t="str">
        <f>_xlfn.IFS(DataSheet!$O674="Central","Chris",DataSheet!$O674="East","Erin",DataSheet!$O674="South","Sam",DataSheet!$O674="West","William")</f>
        <v>Erin</v>
      </c>
    </row>
    <row r="1643" spans="1:26" ht="15" x14ac:dyDescent="0.25">
      <c r="A1643" s="1">
        <v>719</v>
      </c>
      <c r="B1643" s="1" t="s">
        <v>1437</v>
      </c>
      <c r="C1643" s="1" t="s">
        <v>72</v>
      </c>
      <c r="D1643" s="1">
        <v>0</v>
      </c>
      <c r="E1643" s="1">
        <v>8.5</v>
      </c>
      <c r="F1643" s="1">
        <v>1.99</v>
      </c>
      <c r="G1643" s="1" t="s">
        <v>40</v>
      </c>
      <c r="H1643" s="1" t="s">
        <v>96</v>
      </c>
      <c r="I1643" s="1" t="s">
        <v>42</v>
      </c>
      <c r="J1643" s="1" t="s">
        <v>43</v>
      </c>
      <c r="K1643" s="1" t="s">
        <v>44</v>
      </c>
      <c r="L1643" s="1" t="s">
        <v>1408</v>
      </c>
      <c r="M1643" s="1">
        <v>0.49</v>
      </c>
      <c r="N1643" s="1" t="s">
        <v>34</v>
      </c>
      <c r="O1643" s="1" t="s">
        <v>61</v>
      </c>
      <c r="P1643" s="1" t="s">
        <v>298</v>
      </c>
      <c r="Q1643" s="1" t="s">
        <v>1438</v>
      </c>
      <c r="R1643" s="1">
        <v>89041</v>
      </c>
      <c r="S1643" s="2">
        <v>42063</v>
      </c>
      <c r="T1643" s="2">
        <v>42065</v>
      </c>
      <c r="U1643" s="1">
        <v>71.735600000000005</v>
      </c>
      <c r="V1643" s="1">
        <v>14</v>
      </c>
      <c r="W1643" s="45">
        <v>122.25</v>
      </c>
      <c r="X1643" s="1">
        <v>89344</v>
      </c>
      <c r="Y1643" s="1">
        <f>DataSheet!$E675-DataSheet!$D675</f>
        <v>115.94</v>
      </c>
      <c r="Z1643" s="1" t="str">
        <f>_xlfn.IFS(DataSheet!$O675="Central","Chris",DataSheet!$O675="East","Erin",DataSheet!$O675="South","Sam",DataSheet!$O675="West","William")</f>
        <v>Erin</v>
      </c>
    </row>
    <row r="1644" spans="1:26" ht="15" x14ac:dyDescent="0.25">
      <c r="A1644" s="1">
        <v>719</v>
      </c>
      <c r="B1644" s="1" t="s">
        <v>1437</v>
      </c>
      <c r="C1644" s="1" t="s">
        <v>72</v>
      </c>
      <c r="D1644" s="1">
        <v>0.03</v>
      </c>
      <c r="E1644" s="1">
        <v>95.43</v>
      </c>
      <c r="F1644" s="1">
        <v>19.989999999999998</v>
      </c>
      <c r="G1644" s="1" t="s">
        <v>40</v>
      </c>
      <c r="H1644" s="1" t="s">
        <v>96</v>
      </c>
      <c r="I1644" s="1" t="s">
        <v>50</v>
      </c>
      <c r="J1644" s="1" t="s">
        <v>80</v>
      </c>
      <c r="K1644" s="1" t="s">
        <v>75</v>
      </c>
      <c r="L1644" s="1" t="s">
        <v>1439</v>
      </c>
      <c r="M1644" s="1">
        <v>0.79</v>
      </c>
      <c r="N1644" s="1" t="s">
        <v>34</v>
      </c>
      <c r="O1644" s="1" t="s">
        <v>61</v>
      </c>
      <c r="P1644" s="1" t="s">
        <v>298</v>
      </c>
      <c r="Q1644" s="1" t="s">
        <v>1438</v>
      </c>
      <c r="R1644" s="1">
        <v>89041</v>
      </c>
      <c r="S1644" s="2">
        <v>42063</v>
      </c>
      <c r="T1644" s="2">
        <v>42065</v>
      </c>
      <c r="U1644" s="1">
        <v>-79.320800000000006</v>
      </c>
      <c r="V1644" s="1">
        <v>2</v>
      </c>
      <c r="W1644" s="45">
        <v>206.09</v>
      </c>
      <c r="X1644" s="1">
        <v>89344</v>
      </c>
      <c r="Y1644" s="1">
        <f>DataSheet!$E676-DataSheet!$D676</f>
        <v>7.04</v>
      </c>
      <c r="Z1644" s="1" t="str">
        <f>_xlfn.IFS(DataSheet!$O676="Central","Chris",DataSheet!$O676="East","Erin",DataSheet!$O676="South","Sam",DataSheet!$O676="West","William")</f>
        <v>Erin</v>
      </c>
    </row>
    <row r="1645" spans="1:26" ht="15" x14ac:dyDescent="0.25">
      <c r="A1645" s="1">
        <v>2931</v>
      </c>
      <c r="B1645" s="1" t="s">
        <v>1443</v>
      </c>
      <c r="C1645" s="1" t="s">
        <v>72</v>
      </c>
      <c r="D1645" s="1">
        <v>0.1</v>
      </c>
      <c r="E1645" s="1">
        <v>11.55</v>
      </c>
      <c r="F1645" s="1">
        <v>2.36</v>
      </c>
      <c r="G1645" s="1" t="s">
        <v>40</v>
      </c>
      <c r="H1645" s="1" t="s">
        <v>29</v>
      </c>
      <c r="I1645" s="1" t="s">
        <v>50</v>
      </c>
      <c r="J1645" s="1" t="s">
        <v>51</v>
      </c>
      <c r="K1645" s="1" t="s">
        <v>52</v>
      </c>
      <c r="L1645" s="1" t="s">
        <v>382</v>
      </c>
      <c r="M1645" s="1">
        <v>0.55000000000000004</v>
      </c>
      <c r="N1645" s="1" t="s">
        <v>34</v>
      </c>
      <c r="O1645" s="1" t="s">
        <v>61</v>
      </c>
      <c r="P1645" s="1" t="s">
        <v>92</v>
      </c>
      <c r="Q1645" s="1" t="s">
        <v>1444</v>
      </c>
      <c r="R1645" s="1">
        <v>95630</v>
      </c>
      <c r="S1645" s="2">
        <v>42063</v>
      </c>
      <c r="T1645" s="2">
        <v>42063</v>
      </c>
      <c r="U1645" s="1">
        <v>69.767200000000003</v>
      </c>
      <c r="V1645" s="1">
        <v>12</v>
      </c>
      <c r="W1645" s="45">
        <v>135.77000000000001</v>
      </c>
      <c r="X1645" s="1">
        <v>87619</v>
      </c>
      <c r="Y1645" s="1">
        <f>DataSheet!$E680-DataSheet!$D680</f>
        <v>85.949999999999989</v>
      </c>
      <c r="Z1645" s="1" t="str">
        <f>_xlfn.IFS(DataSheet!$O680="Central","Chris",DataSheet!$O680="East","Erin",DataSheet!$O680="South","Sam",DataSheet!$O680="West","William")</f>
        <v>Erin</v>
      </c>
    </row>
    <row r="1646" spans="1:26" ht="15" x14ac:dyDescent="0.25">
      <c r="A1646" s="1">
        <v>1280</v>
      </c>
      <c r="B1646" s="1" t="s">
        <v>1451</v>
      </c>
      <c r="C1646" s="1" t="s">
        <v>27</v>
      </c>
      <c r="D1646" s="1">
        <v>7.0000000000000007E-2</v>
      </c>
      <c r="E1646" s="1">
        <v>40.98</v>
      </c>
      <c r="F1646" s="1">
        <v>7.47</v>
      </c>
      <c r="G1646" s="1" t="s">
        <v>40</v>
      </c>
      <c r="H1646" s="1" t="s">
        <v>96</v>
      </c>
      <c r="I1646" s="1" t="s">
        <v>50</v>
      </c>
      <c r="J1646" s="1" t="s">
        <v>74</v>
      </c>
      <c r="K1646" s="1" t="s">
        <v>75</v>
      </c>
      <c r="L1646" s="1" t="s">
        <v>1381</v>
      </c>
      <c r="M1646" s="1">
        <v>0.37</v>
      </c>
      <c r="N1646" s="1" t="s">
        <v>34</v>
      </c>
      <c r="O1646" s="1" t="s">
        <v>61</v>
      </c>
      <c r="P1646" s="1" t="s">
        <v>68</v>
      </c>
      <c r="Q1646" s="1" t="s">
        <v>144</v>
      </c>
      <c r="R1646" s="1">
        <v>98119</v>
      </c>
      <c r="S1646" s="2">
        <v>42064</v>
      </c>
      <c r="T1646" s="2">
        <v>42065</v>
      </c>
      <c r="U1646" s="1">
        <v>54.901499999999999</v>
      </c>
      <c r="V1646" s="1">
        <v>8</v>
      </c>
      <c r="W1646" s="45">
        <v>327.61</v>
      </c>
      <c r="X1646" s="1">
        <v>19042</v>
      </c>
      <c r="Y1646" s="1">
        <f>DataSheet!$E686-DataSheet!$D686</f>
        <v>11.48</v>
      </c>
      <c r="Z1646" s="1" t="str">
        <f>_xlfn.IFS(DataSheet!$O686="Central","Chris",DataSheet!$O686="East","Erin",DataSheet!$O686="South","Sam",DataSheet!$O686="West","William")</f>
        <v>Erin</v>
      </c>
    </row>
    <row r="1647" spans="1:26" ht="15" x14ac:dyDescent="0.25">
      <c r="A1647" s="1">
        <v>2878</v>
      </c>
      <c r="B1647" s="1" t="s">
        <v>1478</v>
      </c>
      <c r="C1647" s="1" t="s">
        <v>72</v>
      </c>
      <c r="D1647" s="1">
        <v>0</v>
      </c>
      <c r="E1647" s="1">
        <v>8.33</v>
      </c>
      <c r="F1647" s="1">
        <v>1.99</v>
      </c>
      <c r="G1647" s="1" t="s">
        <v>89</v>
      </c>
      <c r="H1647" s="1" t="s">
        <v>41</v>
      </c>
      <c r="I1647" s="1" t="s">
        <v>42</v>
      </c>
      <c r="J1647" s="1" t="s">
        <v>43</v>
      </c>
      <c r="K1647" s="1" t="s">
        <v>44</v>
      </c>
      <c r="L1647" s="1" t="s">
        <v>1176</v>
      </c>
      <c r="M1647" s="1">
        <v>0.52</v>
      </c>
      <c r="N1647" s="1" t="s">
        <v>34</v>
      </c>
      <c r="O1647" s="1" t="s">
        <v>61</v>
      </c>
      <c r="P1647" s="1" t="s">
        <v>68</v>
      </c>
      <c r="Q1647" s="1" t="s">
        <v>144</v>
      </c>
      <c r="R1647" s="1">
        <v>98107</v>
      </c>
      <c r="S1647" s="2">
        <v>42065</v>
      </c>
      <c r="T1647" s="2">
        <v>42067</v>
      </c>
      <c r="U1647" s="1">
        <v>82.31</v>
      </c>
      <c r="V1647" s="1">
        <v>47</v>
      </c>
      <c r="W1647" s="45">
        <v>421.08</v>
      </c>
      <c r="X1647" s="1">
        <v>54369</v>
      </c>
      <c r="Y1647" s="1">
        <f>DataSheet!$E700-DataSheet!$D700</f>
        <v>15.040000000000001</v>
      </c>
      <c r="Z1647" s="1" t="str">
        <f>_xlfn.IFS(DataSheet!$O700="Central","Chris",DataSheet!$O700="East","Erin",DataSheet!$O700="South","Sam",DataSheet!$O700="West","William")</f>
        <v>Erin</v>
      </c>
    </row>
    <row r="1648" spans="1:26" ht="15" x14ac:dyDescent="0.25">
      <c r="A1648" s="1">
        <v>428</v>
      </c>
      <c r="B1648" s="1" t="s">
        <v>513</v>
      </c>
      <c r="C1648" s="1" t="s">
        <v>72</v>
      </c>
      <c r="D1648" s="1">
        <v>0.05</v>
      </c>
      <c r="E1648" s="1">
        <v>10.98</v>
      </c>
      <c r="F1648" s="1">
        <v>4.8</v>
      </c>
      <c r="G1648" s="1" t="s">
        <v>40</v>
      </c>
      <c r="H1648" s="1" t="s">
        <v>96</v>
      </c>
      <c r="I1648" s="1" t="s">
        <v>50</v>
      </c>
      <c r="J1648" s="1" t="s">
        <v>347</v>
      </c>
      <c r="K1648" s="1" t="s">
        <v>75</v>
      </c>
      <c r="L1648" s="1" t="s">
        <v>1483</v>
      </c>
      <c r="M1648" s="1">
        <v>0.36</v>
      </c>
      <c r="N1648" s="1" t="s">
        <v>34</v>
      </c>
      <c r="O1648" s="1" t="s">
        <v>61</v>
      </c>
      <c r="P1648" s="1" t="s">
        <v>298</v>
      </c>
      <c r="Q1648" s="1" t="s">
        <v>515</v>
      </c>
      <c r="R1648" s="1">
        <v>89701</v>
      </c>
      <c r="S1648" s="2">
        <v>42066</v>
      </c>
      <c r="T1648" s="2">
        <v>42068</v>
      </c>
      <c r="U1648" s="1">
        <v>90.62</v>
      </c>
      <c r="V1648" s="1">
        <v>22</v>
      </c>
      <c r="W1648" s="45">
        <v>243.11</v>
      </c>
      <c r="X1648" s="1">
        <v>88480</v>
      </c>
      <c r="Y1648" s="1">
        <f>DataSheet!$E703-DataSheet!$D703</f>
        <v>2.54</v>
      </c>
      <c r="Z1648" s="1" t="str">
        <f>_xlfn.IFS(DataSheet!$O703="Central","Chris",DataSheet!$O703="East","Erin",DataSheet!$O703="South","Sam",DataSheet!$O703="West","William")</f>
        <v>Erin</v>
      </c>
    </row>
    <row r="1649" spans="1:26" ht="15" x14ac:dyDescent="0.25">
      <c r="A1649" s="1">
        <v>91</v>
      </c>
      <c r="B1649" s="1" t="s">
        <v>1248</v>
      </c>
      <c r="C1649" s="1" t="s">
        <v>118</v>
      </c>
      <c r="D1649" s="1">
        <v>0.06</v>
      </c>
      <c r="E1649" s="1">
        <v>175.99</v>
      </c>
      <c r="F1649" s="1">
        <v>8.99</v>
      </c>
      <c r="G1649" s="1" t="s">
        <v>40</v>
      </c>
      <c r="H1649" s="1" t="s">
        <v>96</v>
      </c>
      <c r="I1649" s="1" t="s">
        <v>42</v>
      </c>
      <c r="J1649" s="1" t="s">
        <v>137</v>
      </c>
      <c r="K1649" s="1" t="s">
        <v>75</v>
      </c>
      <c r="L1649" s="1" t="s">
        <v>1181</v>
      </c>
      <c r="M1649" s="1">
        <v>0.56999999999999995</v>
      </c>
      <c r="N1649" s="1" t="s">
        <v>34</v>
      </c>
      <c r="O1649" s="1" t="s">
        <v>61</v>
      </c>
      <c r="P1649" s="1" t="s">
        <v>92</v>
      </c>
      <c r="Q1649" s="1" t="s">
        <v>1249</v>
      </c>
      <c r="R1649" s="1">
        <v>94591</v>
      </c>
      <c r="S1649" s="2">
        <v>42067</v>
      </c>
      <c r="T1649" s="2">
        <v>42069</v>
      </c>
      <c r="U1649" s="1">
        <v>2031.5070000000001</v>
      </c>
      <c r="V1649" s="1">
        <v>23</v>
      </c>
      <c r="W1649" s="45">
        <v>3363.53</v>
      </c>
      <c r="X1649" s="1">
        <v>87177</v>
      </c>
      <c r="Y1649" s="1">
        <f>DataSheet!$E711-DataSheet!$D711</f>
        <v>3.14</v>
      </c>
      <c r="Z1649" s="1" t="str">
        <f>_xlfn.IFS(DataSheet!$O711="Central","Chris",DataSheet!$O711="East","Erin",DataSheet!$O711="South","Sam",DataSheet!$O711="West","William")</f>
        <v>Erin</v>
      </c>
    </row>
    <row r="1650" spans="1:26" ht="15" x14ac:dyDescent="0.25">
      <c r="A1650" s="1">
        <v>679</v>
      </c>
      <c r="B1650" s="1" t="s">
        <v>1490</v>
      </c>
      <c r="C1650" s="1" t="s">
        <v>118</v>
      </c>
      <c r="D1650" s="1">
        <v>0.01</v>
      </c>
      <c r="E1650" s="1">
        <v>3.95</v>
      </c>
      <c r="F1650" s="1">
        <v>5.13</v>
      </c>
      <c r="G1650" s="1" t="s">
        <v>40</v>
      </c>
      <c r="H1650" s="1" t="s">
        <v>96</v>
      </c>
      <c r="I1650" s="1" t="s">
        <v>50</v>
      </c>
      <c r="J1650" s="1" t="s">
        <v>97</v>
      </c>
      <c r="K1650" s="1" t="s">
        <v>75</v>
      </c>
      <c r="L1650" s="1" t="s">
        <v>1491</v>
      </c>
      <c r="M1650" s="1">
        <v>0.59</v>
      </c>
      <c r="N1650" s="1" t="s">
        <v>34</v>
      </c>
      <c r="O1650" s="1" t="s">
        <v>61</v>
      </c>
      <c r="P1650" s="1" t="s">
        <v>68</v>
      </c>
      <c r="Q1650" s="1" t="s">
        <v>1492</v>
      </c>
      <c r="R1650" s="1">
        <v>98387</v>
      </c>
      <c r="S1650" s="2">
        <v>42067</v>
      </c>
      <c r="T1650" s="2">
        <v>42068</v>
      </c>
      <c r="U1650" s="1">
        <v>-19.93</v>
      </c>
      <c r="V1650" s="1">
        <v>2</v>
      </c>
      <c r="W1650" s="45">
        <v>10.11</v>
      </c>
      <c r="X1650" s="1">
        <v>88890</v>
      </c>
      <c r="Y1650" s="1">
        <f>DataSheet!$E712-DataSheet!$D712</f>
        <v>90.89</v>
      </c>
      <c r="Z1650" s="1" t="str">
        <f>_xlfn.IFS(DataSheet!$O712="Central","Chris",DataSheet!$O712="East","Erin",DataSheet!$O712="South","Sam",DataSheet!$O712="West","William")</f>
        <v>Erin</v>
      </c>
    </row>
    <row r="1651" spans="1:26" ht="15" x14ac:dyDescent="0.25">
      <c r="A1651" s="1">
        <v>679</v>
      </c>
      <c r="B1651" s="1" t="s">
        <v>1490</v>
      </c>
      <c r="C1651" s="1" t="s">
        <v>118</v>
      </c>
      <c r="D1651" s="1">
        <v>0.02</v>
      </c>
      <c r="E1651" s="1">
        <v>367.99</v>
      </c>
      <c r="F1651" s="1">
        <v>19.989999999999998</v>
      </c>
      <c r="G1651" s="1" t="s">
        <v>40</v>
      </c>
      <c r="H1651" s="1" t="s">
        <v>96</v>
      </c>
      <c r="I1651" s="1" t="s">
        <v>50</v>
      </c>
      <c r="J1651" s="1" t="s">
        <v>74</v>
      </c>
      <c r="K1651" s="1" t="s">
        <v>75</v>
      </c>
      <c r="L1651" s="1" t="s">
        <v>1493</v>
      </c>
      <c r="M1651" s="1">
        <v>0.4</v>
      </c>
      <c r="N1651" s="1" t="s">
        <v>34</v>
      </c>
      <c r="O1651" s="1" t="s">
        <v>61</v>
      </c>
      <c r="P1651" s="1" t="s">
        <v>68</v>
      </c>
      <c r="Q1651" s="1" t="s">
        <v>1492</v>
      </c>
      <c r="R1651" s="1">
        <v>98387</v>
      </c>
      <c r="S1651" s="2">
        <v>42067</v>
      </c>
      <c r="T1651" s="2">
        <v>42068</v>
      </c>
      <c r="U1651" s="1">
        <v>4568.6072999999997</v>
      </c>
      <c r="V1651" s="1">
        <v>17</v>
      </c>
      <c r="W1651" s="45">
        <v>6621.17</v>
      </c>
      <c r="X1651" s="1">
        <v>88890</v>
      </c>
      <c r="Y1651" s="1">
        <f>DataSheet!$E713-DataSheet!$D713</f>
        <v>5.69</v>
      </c>
      <c r="Z1651" s="1" t="str">
        <f>_xlfn.IFS(DataSheet!$O713="Central","Chris",DataSheet!$O713="East","Erin",DataSheet!$O713="South","Sam",DataSheet!$O713="West","William")</f>
        <v>Erin</v>
      </c>
    </row>
    <row r="1652" spans="1:26" ht="15" x14ac:dyDescent="0.25">
      <c r="A1652" s="1">
        <v>680</v>
      </c>
      <c r="B1652" s="1" t="s">
        <v>1494</v>
      </c>
      <c r="C1652" s="1" t="s">
        <v>118</v>
      </c>
      <c r="D1652" s="1">
        <v>0.04</v>
      </c>
      <c r="E1652" s="1">
        <v>95.99</v>
      </c>
      <c r="F1652" s="1">
        <v>4.9000000000000004</v>
      </c>
      <c r="G1652" s="1" t="s">
        <v>40</v>
      </c>
      <c r="H1652" s="1" t="s">
        <v>96</v>
      </c>
      <c r="I1652" s="1" t="s">
        <v>42</v>
      </c>
      <c r="J1652" s="1" t="s">
        <v>137</v>
      </c>
      <c r="K1652" s="1" t="s">
        <v>75</v>
      </c>
      <c r="L1652" s="1" t="s">
        <v>770</v>
      </c>
      <c r="M1652" s="1">
        <v>0.56000000000000005</v>
      </c>
      <c r="N1652" s="1" t="s">
        <v>34</v>
      </c>
      <c r="O1652" s="1" t="s">
        <v>61</v>
      </c>
      <c r="P1652" s="1" t="s">
        <v>68</v>
      </c>
      <c r="Q1652" s="1" t="s">
        <v>1495</v>
      </c>
      <c r="R1652" s="1">
        <v>99207</v>
      </c>
      <c r="S1652" s="2">
        <v>42067</v>
      </c>
      <c r="T1652" s="2">
        <v>42069</v>
      </c>
      <c r="U1652" s="1">
        <v>-258.22500000000002</v>
      </c>
      <c r="V1652" s="1">
        <v>3</v>
      </c>
      <c r="W1652" s="45">
        <v>253.78</v>
      </c>
      <c r="X1652" s="1">
        <v>88890</v>
      </c>
      <c r="Y1652" s="1">
        <f>DataSheet!$E714-DataSheet!$D714</f>
        <v>535.59</v>
      </c>
      <c r="Z1652" s="1" t="str">
        <f>_xlfn.IFS(DataSheet!$O714="Central","Chris",DataSheet!$O714="East","Erin",DataSheet!$O714="South","Sam",DataSheet!$O714="West","William")</f>
        <v>Erin</v>
      </c>
    </row>
    <row r="1653" spans="1:26" ht="15" x14ac:dyDescent="0.25">
      <c r="A1653" s="1">
        <v>2376</v>
      </c>
      <c r="B1653" s="1" t="s">
        <v>1499</v>
      </c>
      <c r="C1653" s="1" t="s">
        <v>39</v>
      </c>
      <c r="D1653" s="1">
        <v>0.05</v>
      </c>
      <c r="E1653" s="1">
        <v>3.28</v>
      </c>
      <c r="F1653" s="1">
        <v>3.97</v>
      </c>
      <c r="G1653" s="1" t="s">
        <v>40</v>
      </c>
      <c r="H1653" s="1" t="s">
        <v>96</v>
      </c>
      <c r="I1653" s="1" t="s">
        <v>50</v>
      </c>
      <c r="J1653" s="1" t="s">
        <v>51</v>
      </c>
      <c r="K1653" s="1" t="s">
        <v>52</v>
      </c>
      <c r="L1653" s="1" t="s">
        <v>247</v>
      </c>
      <c r="M1653" s="1">
        <v>0.56000000000000005</v>
      </c>
      <c r="N1653" s="1" t="s">
        <v>34</v>
      </c>
      <c r="O1653" s="1" t="s">
        <v>61</v>
      </c>
      <c r="P1653" s="1" t="s">
        <v>492</v>
      </c>
      <c r="Q1653" s="1" t="s">
        <v>1500</v>
      </c>
      <c r="R1653" s="1">
        <v>83843</v>
      </c>
      <c r="S1653" s="2">
        <v>42068</v>
      </c>
      <c r="T1653" s="2">
        <v>42069</v>
      </c>
      <c r="U1653" s="1">
        <v>-100.24</v>
      </c>
      <c r="V1653" s="1">
        <v>18</v>
      </c>
      <c r="W1653" s="45">
        <v>61.29</v>
      </c>
      <c r="X1653" s="1">
        <v>91321</v>
      </c>
      <c r="Y1653" s="1">
        <f>DataSheet!$E716-DataSheet!$D716</f>
        <v>355.92</v>
      </c>
      <c r="Z1653" s="1" t="str">
        <f>_xlfn.IFS(DataSheet!$O716="Central","Chris",DataSheet!$O716="East","Erin",DataSheet!$O716="South","Sam",DataSheet!$O716="West","William")</f>
        <v>Erin</v>
      </c>
    </row>
    <row r="1654" spans="1:26" ht="15" x14ac:dyDescent="0.25">
      <c r="A1654" s="1">
        <v>2376</v>
      </c>
      <c r="B1654" s="1" t="s">
        <v>1499</v>
      </c>
      <c r="C1654" s="1" t="s">
        <v>39</v>
      </c>
      <c r="D1654" s="1">
        <v>0.03</v>
      </c>
      <c r="E1654" s="1">
        <v>6.98</v>
      </c>
      <c r="F1654" s="1">
        <v>9.69</v>
      </c>
      <c r="G1654" s="1" t="s">
        <v>40</v>
      </c>
      <c r="H1654" s="1" t="s">
        <v>96</v>
      </c>
      <c r="I1654" s="1" t="s">
        <v>50</v>
      </c>
      <c r="J1654" s="1" t="s">
        <v>80</v>
      </c>
      <c r="K1654" s="1" t="s">
        <v>75</v>
      </c>
      <c r="L1654" s="1" t="s">
        <v>1501</v>
      </c>
      <c r="M1654" s="1">
        <v>0.83</v>
      </c>
      <c r="N1654" s="1" t="s">
        <v>34</v>
      </c>
      <c r="O1654" s="1" t="s">
        <v>61</v>
      </c>
      <c r="P1654" s="1" t="s">
        <v>492</v>
      </c>
      <c r="Q1654" s="1" t="s">
        <v>1500</v>
      </c>
      <c r="R1654" s="1">
        <v>83843</v>
      </c>
      <c r="S1654" s="2">
        <v>42068</v>
      </c>
      <c r="T1654" s="2">
        <v>42070</v>
      </c>
      <c r="U1654" s="1">
        <v>-262.62</v>
      </c>
      <c r="V1654" s="1">
        <v>15</v>
      </c>
      <c r="W1654" s="45">
        <v>109.15</v>
      </c>
      <c r="X1654" s="1">
        <v>91321</v>
      </c>
      <c r="Y1654" s="1">
        <f>DataSheet!$E717-DataSheet!$D717</f>
        <v>8.3099999999999987</v>
      </c>
      <c r="Z1654" s="1" t="str">
        <f>_xlfn.IFS(DataSheet!$O717="Central","Chris",DataSheet!$O717="East","Erin",DataSheet!$O717="South","Sam",DataSheet!$O717="West","William")</f>
        <v>Erin</v>
      </c>
    </row>
    <row r="1655" spans="1:26" ht="15" x14ac:dyDescent="0.25">
      <c r="A1655" s="1">
        <v>3003</v>
      </c>
      <c r="B1655" s="1" t="s">
        <v>1509</v>
      </c>
      <c r="C1655" s="1" t="s">
        <v>118</v>
      </c>
      <c r="D1655" s="1">
        <v>0.03</v>
      </c>
      <c r="E1655" s="1">
        <v>85.99</v>
      </c>
      <c r="F1655" s="1">
        <v>0.99</v>
      </c>
      <c r="G1655" s="1" t="s">
        <v>40</v>
      </c>
      <c r="H1655" s="1" t="s">
        <v>73</v>
      </c>
      <c r="I1655" s="1" t="s">
        <v>42</v>
      </c>
      <c r="J1655" s="1" t="s">
        <v>137</v>
      </c>
      <c r="K1655" s="1" t="s">
        <v>52</v>
      </c>
      <c r="L1655" s="1" t="s">
        <v>1178</v>
      </c>
      <c r="M1655" s="1">
        <v>0.55000000000000004</v>
      </c>
      <c r="N1655" s="1" t="s">
        <v>34</v>
      </c>
      <c r="O1655" s="1" t="s">
        <v>61</v>
      </c>
      <c r="P1655" s="1" t="s">
        <v>492</v>
      </c>
      <c r="Q1655" s="1" t="s">
        <v>1510</v>
      </c>
      <c r="R1655" s="1">
        <v>83814</v>
      </c>
      <c r="S1655" s="2">
        <v>42068</v>
      </c>
      <c r="T1655" s="2">
        <v>42069</v>
      </c>
      <c r="U1655" s="1">
        <v>1037.1044999999999</v>
      </c>
      <c r="V1655" s="1">
        <v>20</v>
      </c>
      <c r="W1655" s="45">
        <v>1503.05</v>
      </c>
      <c r="X1655" s="1">
        <v>91586</v>
      </c>
      <c r="Y1655" s="1">
        <f>DataSheet!$E722-DataSheet!$D722</f>
        <v>51.93</v>
      </c>
      <c r="Z1655" s="1" t="str">
        <f>_xlfn.IFS(DataSheet!$O722="Central","Chris",DataSheet!$O722="East","Erin",DataSheet!$O722="South","Sam",DataSheet!$O722="West","William")</f>
        <v>Erin</v>
      </c>
    </row>
    <row r="1656" spans="1:26" ht="15" x14ac:dyDescent="0.25">
      <c r="A1656" s="1">
        <v>2006</v>
      </c>
      <c r="B1656" s="1" t="s">
        <v>1517</v>
      </c>
      <c r="C1656" s="1" t="s">
        <v>72</v>
      </c>
      <c r="D1656" s="1">
        <v>0.03</v>
      </c>
      <c r="E1656" s="1">
        <v>5.78</v>
      </c>
      <c r="F1656" s="1">
        <v>5.37</v>
      </c>
      <c r="G1656" s="1" t="s">
        <v>40</v>
      </c>
      <c r="H1656" s="1" t="s">
        <v>73</v>
      </c>
      <c r="I1656" s="1" t="s">
        <v>50</v>
      </c>
      <c r="J1656" s="1" t="s">
        <v>90</v>
      </c>
      <c r="K1656" s="1" t="s">
        <v>75</v>
      </c>
      <c r="L1656" s="1" t="s">
        <v>1518</v>
      </c>
      <c r="M1656" s="1">
        <v>0.36</v>
      </c>
      <c r="N1656" s="1" t="s">
        <v>34</v>
      </c>
      <c r="O1656" s="1" t="s">
        <v>61</v>
      </c>
      <c r="P1656" s="1" t="s">
        <v>62</v>
      </c>
      <c r="Q1656" s="1" t="s">
        <v>1245</v>
      </c>
      <c r="R1656" s="1">
        <v>81301</v>
      </c>
      <c r="S1656" s="2">
        <v>42068</v>
      </c>
      <c r="T1656" s="2">
        <v>42069</v>
      </c>
      <c r="U1656" s="1">
        <v>-63.35</v>
      </c>
      <c r="V1656" s="1">
        <v>15</v>
      </c>
      <c r="W1656" s="45">
        <v>88.22</v>
      </c>
      <c r="X1656" s="1">
        <v>88798</v>
      </c>
      <c r="Y1656" s="1">
        <f>DataSheet!$E727-DataSheet!$D727</f>
        <v>154.04</v>
      </c>
      <c r="Z1656" s="1" t="str">
        <f>_xlfn.IFS(DataSheet!$O727="Central","Chris",DataSheet!$O727="East","Erin",DataSheet!$O727="South","Sam",DataSheet!$O727="West","William")</f>
        <v>Erin</v>
      </c>
    </row>
    <row r="1657" spans="1:26" ht="15" x14ac:dyDescent="0.25">
      <c r="A1657" s="1">
        <v>797</v>
      </c>
      <c r="B1657" s="1" t="s">
        <v>1526</v>
      </c>
      <c r="C1657" s="1" t="s">
        <v>49</v>
      </c>
      <c r="D1657" s="1">
        <v>0.09</v>
      </c>
      <c r="E1657" s="1">
        <v>6.48</v>
      </c>
      <c r="F1657" s="1">
        <v>6.86</v>
      </c>
      <c r="G1657" s="1" t="s">
        <v>40</v>
      </c>
      <c r="H1657" s="1" t="s">
        <v>96</v>
      </c>
      <c r="I1657" s="1" t="s">
        <v>50</v>
      </c>
      <c r="J1657" s="1" t="s">
        <v>90</v>
      </c>
      <c r="K1657" s="1" t="s">
        <v>75</v>
      </c>
      <c r="L1657" s="1" t="s">
        <v>1527</v>
      </c>
      <c r="M1657" s="1">
        <v>0.37</v>
      </c>
      <c r="N1657" s="1" t="s">
        <v>34</v>
      </c>
      <c r="O1657" s="1" t="s">
        <v>61</v>
      </c>
      <c r="P1657" s="1" t="s">
        <v>148</v>
      </c>
      <c r="Q1657" s="1" t="s">
        <v>1528</v>
      </c>
      <c r="R1657" s="1">
        <v>84067</v>
      </c>
      <c r="S1657" s="2">
        <v>42069</v>
      </c>
      <c r="T1657" s="2">
        <v>42071</v>
      </c>
      <c r="U1657" s="1">
        <v>-62.23</v>
      </c>
      <c r="V1657" s="1">
        <v>8</v>
      </c>
      <c r="W1657" s="45">
        <v>50.88</v>
      </c>
      <c r="X1657" s="1">
        <v>86870</v>
      </c>
      <c r="Y1657" s="1">
        <f>DataSheet!$E731-DataSheet!$D731</f>
        <v>296.14</v>
      </c>
      <c r="Z1657" s="1" t="str">
        <f>_xlfn.IFS(DataSheet!$O731="Central","Chris",DataSheet!$O731="East","Erin",DataSheet!$O731="South","Sam",DataSheet!$O731="West","William")</f>
        <v>Erin</v>
      </c>
    </row>
    <row r="1658" spans="1:26" ht="15" x14ac:dyDescent="0.25">
      <c r="A1658" s="1">
        <v>2729</v>
      </c>
      <c r="B1658" s="1" t="s">
        <v>1529</v>
      </c>
      <c r="C1658" s="1" t="s">
        <v>49</v>
      </c>
      <c r="D1658" s="1">
        <v>0.08</v>
      </c>
      <c r="E1658" s="1">
        <v>230.98</v>
      </c>
      <c r="F1658" s="1">
        <v>23.78</v>
      </c>
      <c r="G1658" s="1" t="s">
        <v>28</v>
      </c>
      <c r="H1658" s="1" t="s">
        <v>41</v>
      </c>
      <c r="I1658" s="1" t="s">
        <v>30</v>
      </c>
      <c r="J1658" s="1" t="s">
        <v>31</v>
      </c>
      <c r="K1658" s="1" t="s">
        <v>32</v>
      </c>
      <c r="L1658" s="1" t="s">
        <v>1530</v>
      </c>
      <c r="M1658" s="1">
        <v>0.6</v>
      </c>
      <c r="N1658" s="1" t="s">
        <v>34</v>
      </c>
      <c r="O1658" s="1" t="s">
        <v>61</v>
      </c>
      <c r="P1658" s="1" t="s">
        <v>68</v>
      </c>
      <c r="Q1658" s="1" t="s">
        <v>406</v>
      </c>
      <c r="R1658" s="1">
        <v>98226</v>
      </c>
      <c r="S1658" s="2">
        <v>42069</v>
      </c>
      <c r="T1658" s="2">
        <v>42073</v>
      </c>
      <c r="U1658" s="1">
        <v>501.69</v>
      </c>
      <c r="V1658" s="1">
        <v>4</v>
      </c>
      <c r="W1658" s="45">
        <v>924.8</v>
      </c>
      <c r="X1658" s="1">
        <v>88114</v>
      </c>
      <c r="Y1658" s="1">
        <f>DataSheet!$E732-DataSheet!$D732</f>
        <v>125.89999999999999</v>
      </c>
      <c r="Z1658" s="1" t="str">
        <f>_xlfn.IFS(DataSheet!$O732="Central","Chris",DataSheet!$O732="East","Erin",DataSheet!$O732="South","Sam",DataSheet!$O732="West","William")</f>
        <v>Erin</v>
      </c>
    </row>
    <row r="1659" spans="1:26" ht="15" x14ac:dyDescent="0.25">
      <c r="A1659" s="1">
        <v>945</v>
      </c>
      <c r="B1659" s="1" t="s">
        <v>1533</v>
      </c>
      <c r="C1659" s="1" t="s">
        <v>72</v>
      </c>
      <c r="D1659" s="1">
        <v>0.03</v>
      </c>
      <c r="E1659" s="1">
        <v>31.74</v>
      </c>
      <c r="F1659" s="1">
        <v>12.62</v>
      </c>
      <c r="G1659" s="1" t="s">
        <v>40</v>
      </c>
      <c r="H1659" s="1" t="s">
        <v>73</v>
      </c>
      <c r="I1659" s="1" t="s">
        <v>50</v>
      </c>
      <c r="J1659" s="1" t="s">
        <v>74</v>
      </c>
      <c r="K1659" s="1" t="s">
        <v>75</v>
      </c>
      <c r="L1659" s="1" t="s">
        <v>1534</v>
      </c>
      <c r="M1659" s="1">
        <v>0.37</v>
      </c>
      <c r="N1659" s="1" t="s">
        <v>34</v>
      </c>
      <c r="O1659" s="1" t="s">
        <v>61</v>
      </c>
      <c r="P1659" s="1" t="s">
        <v>92</v>
      </c>
      <c r="Q1659" s="1" t="s">
        <v>1535</v>
      </c>
      <c r="R1659" s="1">
        <v>95070</v>
      </c>
      <c r="S1659" s="2">
        <v>42069</v>
      </c>
      <c r="T1659" s="2">
        <v>42069</v>
      </c>
      <c r="U1659" s="1">
        <v>-4.3010000000000002</v>
      </c>
      <c r="V1659" s="1">
        <v>3</v>
      </c>
      <c r="W1659" s="45">
        <v>98.7</v>
      </c>
      <c r="X1659" s="1">
        <v>86567</v>
      </c>
      <c r="Y1659" s="1">
        <f>DataSheet!$E734-DataSheet!$D734</f>
        <v>3.23</v>
      </c>
      <c r="Z1659" s="1" t="str">
        <f>_xlfn.IFS(DataSheet!$O734="Central","Chris",DataSheet!$O734="East","Erin",DataSheet!$O734="South","Sam",DataSheet!$O734="West","William")</f>
        <v>Erin</v>
      </c>
    </row>
    <row r="1660" spans="1:26" ht="15" x14ac:dyDescent="0.25">
      <c r="A1660" s="1">
        <v>850</v>
      </c>
      <c r="B1660" s="1" t="s">
        <v>1540</v>
      </c>
      <c r="C1660" s="1" t="s">
        <v>72</v>
      </c>
      <c r="D1660" s="1">
        <v>7.0000000000000007E-2</v>
      </c>
      <c r="E1660" s="1">
        <v>6.08</v>
      </c>
      <c r="F1660" s="1">
        <v>0.91</v>
      </c>
      <c r="G1660" s="1" t="s">
        <v>40</v>
      </c>
      <c r="H1660" s="1" t="s">
        <v>96</v>
      </c>
      <c r="I1660" s="1" t="s">
        <v>50</v>
      </c>
      <c r="J1660" s="1" t="s">
        <v>51</v>
      </c>
      <c r="K1660" s="1" t="s">
        <v>52</v>
      </c>
      <c r="L1660" s="1" t="s">
        <v>1541</v>
      </c>
      <c r="M1660" s="1">
        <v>0.51</v>
      </c>
      <c r="N1660" s="1" t="s">
        <v>34</v>
      </c>
      <c r="O1660" s="1" t="s">
        <v>61</v>
      </c>
      <c r="P1660" s="1" t="s">
        <v>92</v>
      </c>
      <c r="Q1660" s="1" t="s">
        <v>1542</v>
      </c>
      <c r="R1660" s="1">
        <v>93117</v>
      </c>
      <c r="S1660" s="2">
        <v>42070</v>
      </c>
      <c r="T1660" s="2">
        <v>42071</v>
      </c>
      <c r="U1660" s="1">
        <v>19.57</v>
      </c>
      <c r="V1660" s="1">
        <v>7</v>
      </c>
      <c r="W1660" s="45">
        <v>41.96</v>
      </c>
      <c r="X1660" s="1">
        <v>88569</v>
      </c>
      <c r="Y1660" s="1">
        <f>DataSheet!$E738-DataSheet!$D738</f>
        <v>8.11</v>
      </c>
      <c r="Z1660" s="1" t="str">
        <f>_xlfn.IFS(DataSheet!$O738="Central","Chris",DataSheet!$O738="East","Erin",DataSheet!$O738="South","Sam",DataSheet!$O738="West","William")</f>
        <v>Erin</v>
      </c>
    </row>
    <row r="1661" spans="1:26" ht="15" x14ac:dyDescent="0.25">
      <c r="A1661" s="1">
        <v>851</v>
      </c>
      <c r="B1661" s="1" t="s">
        <v>1366</v>
      </c>
      <c r="C1661" s="1" t="s">
        <v>72</v>
      </c>
      <c r="D1661" s="1">
        <v>0.08</v>
      </c>
      <c r="E1661" s="1">
        <v>19.899999999999999</v>
      </c>
      <c r="F1661" s="1">
        <v>5.29</v>
      </c>
      <c r="G1661" s="1" t="s">
        <v>40</v>
      </c>
      <c r="H1661" s="1" t="s">
        <v>96</v>
      </c>
      <c r="I1661" s="1" t="s">
        <v>50</v>
      </c>
      <c r="J1661" s="1" t="s">
        <v>97</v>
      </c>
      <c r="K1661" s="1" t="s">
        <v>146</v>
      </c>
      <c r="L1661" s="1" t="s">
        <v>1543</v>
      </c>
      <c r="M1661" s="1">
        <v>0.4</v>
      </c>
      <c r="N1661" s="1" t="s">
        <v>34</v>
      </c>
      <c r="O1661" s="1" t="s">
        <v>61</v>
      </c>
      <c r="P1661" s="1" t="s">
        <v>92</v>
      </c>
      <c r="Q1661" s="1" t="s">
        <v>1368</v>
      </c>
      <c r="R1661" s="1">
        <v>91745</v>
      </c>
      <c r="S1661" s="2">
        <v>42070</v>
      </c>
      <c r="T1661" s="2">
        <v>42072</v>
      </c>
      <c r="U1661" s="1">
        <v>107.11</v>
      </c>
      <c r="V1661" s="1">
        <v>13</v>
      </c>
      <c r="W1661" s="45">
        <v>240.46</v>
      </c>
      <c r="X1661" s="1">
        <v>88569</v>
      </c>
      <c r="Y1661" s="1">
        <f>DataSheet!$E739-DataSheet!$D739</f>
        <v>5.8800000000000008</v>
      </c>
      <c r="Z1661" s="1" t="str">
        <f>_xlfn.IFS(DataSheet!$O739="Central","Chris",DataSheet!$O739="East","Erin",DataSheet!$O739="South","Sam",DataSheet!$O739="West","William")</f>
        <v>Erin</v>
      </c>
    </row>
    <row r="1662" spans="1:26" ht="15" x14ac:dyDescent="0.25">
      <c r="A1662" s="1">
        <v>851</v>
      </c>
      <c r="B1662" s="1" t="s">
        <v>1366</v>
      </c>
      <c r="C1662" s="1" t="s">
        <v>72</v>
      </c>
      <c r="D1662" s="1">
        <v>0.02</v>
      </c>
      <c r="E1662" s="1">
        <v>3.36</v>
      </c>
      <c r="F1662" s="1">
        <v>6.27</v>
      </c>
      <c r="G1662" s="1" t="s">
        <v>40</v>
      </c>
      <c r="H1662" s="1" t="s">
        <v>96</v>
      </c>
      <c r="I1662" s="1" t="s">
        <v>50</v>
      </c>
      <c r="J1662" s="1" t="s">
        <v>74</v>
      </c>
      <c r="K1662" s="1" t="s">
        <v>75</v>
      </c>
      <c r="L1662" s="1" t="s">
        <v>188</v>
      </c>
      <c r="M1662" s="1">
        <v>0.4</v>
      </c>
      <c r="N1662" s="1" t="s">
        <v>34</v>
      </c>
      <c r="O1662" s="1" t="s">
        <v>61</v>
      </c>
      <c r="P1662" s="1" t="s">
        <v>92</v>
      </c>
      <c r="Q1662" s="1" t="s">
        <v>1368</v>
      </c>
      <c r="R1662" s="1">
        <v>91745</v>
      </c>
      <c r="S1662" s="2">
        <v>42070</v>
      </c>
      <c r="T1662" s="2">
        <v>42072</v>
      </c>
      <c r="U1662" s="1">
        <v>-216.154</v>
      </c>
      <c r="V1662" s="1">
        <v>21</v>
      </c>
      <c r="W1662" s="45">
        <v>74.08</v>
      </c>
      <c r="X1662" s="1">
        <v>88569</v>
      </c>
      <c r="Y1662" s="1">
        <f>DataSheet!$E740-DataSheet!$D740</f>
        <v>355.90000000000003</v>
      </c>
      <c r="Z1662" s="1" t="str">
        <f>_xlfn.IFS(DataSheet!$O740="Central","Chris",DataSheet!$O740="East","Erin",DataSheet!$O740="South","Sam",DataSheet!$O740="West","William")</f>
        <v>Erin</v>
      </c>
    </row>
    <row r="1663" spans="1:26" ht="15" x14ac:dyDescent="0.25">
      <c r="A1663" s="1">
        <v>693</v>
      </c>
      <c r="B1663" s="1" t="s">
        <v>1551</v>
      </c>
      <c r="C1663" s="1" t="s">
        <v>49</v>
      </c>
      <c r="D1663" s="1">
        <v>0.09</v>
      </c>
      <c r="E1663" s="1">
        <v>5.34</v>
      </c>
      <c r="F1663" s="1">
        <v>2.99</v>
      </c>
      <c r="G1663" s="1" t="s">
        <v>89</v>
      </c>
      <c r="H1663" s="1" t="s">
        <v>29</v>
      </c>
      <c r="I1663" s="1" t="s">
        <v>50</v>
      </c>
      <c r="J1663" s="1" t="s">
        <v>74</v>
      </c>
      <c r="K1663" s="1" t="s">
        <v>75</v>
      </c>
      <c r="L1663" s="1" t="s">
        <v>1380</v>
      </c>
      <c r="M1663" s="1">
        <v>0.38</v>
      </c>
      <c r="N1663" s="1" t="s">
        <v>34</v>
      </c>
      <c r="O1663" s="1" t="s">
        <v>61</v>
      </c>
      <c r="P1663" s="1" t="s">
        <v>62</v>
      </c>
      <c r="Q1663" s="1" t="s">
        <v>1552</v>
      </c>
      <c r="R1663" s="1">
        <v>80229</v>
      </c>
      <c r="S1663" s="2">
        <v>42071</v>
      </c>
      <c r="T1663" s="2">
        <v>42078</v>
      </c>
      <c r="U1663" s="1">
        <v>9.4860000000000007</v>
      </c>
      <c r="V1663" s="1">
        <v>17</v>
      </c>
      <c r="W1663" s="45">
        <v>95.1</v>
      </c>
      <c r="X1663" s="1">
        <v>87812</v>
      </c>
      <c r="Y1663" s="1">
        <f>DataSheet!$E745-DataSheet!$D745</f>
        <v>30.71</v>
      </c>
      <c r="Z1663" s="1" t="str">
        <f>_xlfn.IFS(DataSheet!$O745="Central","Chris",DataSheet!$O745="East","Erin",DataSheet!$O745="South","Sam",DataSheet!$O745="West","William")</f>
        <v>Erin</v>
      </c>
    </row>
    <row r="1664" spans="1:26" ht="15" x14ac:dyDescent="0.25">
      <c r="A1664" s="1">
        <v>693</v>
      </c>
      <c r="B1664" s="1" t="s">
        <v>1551</v>
      </c>
      <c r="C1664" s="1" t="s">
        <v>49</v>
      </c>
      <c r="D1664" s="1">
        <v>7.0000000000000007E-2</v>
      </c>
      <c r="E1664" s="1">
        <v>140.97999999999999</v>
      </c>
      <c r="F1664" s="1">
        <v>53.48</v>
      </c>
      <c r="G1664" s="1" t="s">
        <v>28</v>
      </c>
      <c r="H1664" s="1" t="s">
        <v>29</v>
      </c>
      <c r="I1664" s="1" t="s">
        <v>30</v>
      </c>
      <c r="J1664" s="1" t="s">
        <v>119</v>
      </c>
      <c r="K1664" s="1" t="s">
        <v>32</v>
      </c>
      <c r="L1664" s="1" t="s">
        <v>1553</v>
      </c>
      <c r="M1664" s="1">
        <v>0.65</v>
      </c>
      <c r="N1664" s="1" t="s">
        <v>34</v>
      </c>
      <c r="O1664" s="1" t="s">
        <v>61</v>
      </c>
      <c r="P1664" s="1" t="s">
        <v>62</v>
      </c>
      <c r="Q1664" s="1" t="s">
        <v>1552</v>
      </c>
      <c r="R1664" s="1">
        <v>80229</v>
      </c>
      <c r="S1664" s="2">
        <v>42071</v>
      </c>
      <c r="T1664" s="2">
        <v>42078</v>
      </c>
      <c r="U1664" s="1">
        <v>-263.64999999999998</v>
      </c>
      <c r="V1664" s="1">
        <v>5</v>
      </c>
      <c r="W1664" s="45">
        <v>734.74</v>
      </c>
      <c r="X1664" s="1">
        <v>87812</v>
      </c>
      <c r="Y1664" s="1">
        <f>DataSheet!$E746-DataSheet!$D746</f>
        <v>19.97</v>
      </c>
      <c r="Z1664" s="1" t="str">
        <f>_xlfn.IFS(DataSheet!$O746="Central","Chris",DataSheet!$O746="East","Erin",DataSheet!$O746="South","Sam",DataSheet!$O746="West","William")</f>
        <v>Erin</v>
      </c>
    </row>
    <row r="1665" spans="1:26" ht="15" x14ac:dyDescent="0.25">
      <c r="A1665" s="1">
        <v>693</v>
      </c>
      <c r="B1665" s="1" t="s">
        <v>1551</v>
      </c>
      <c r="C1665" s="1" t="s">
        <v>49</v>
      </c>
      <c r="D1665" s="1">
        <v>0.06</v>
      </c>
      <c r="E1665" s="1">
        <v>205.99</v>
      </c>
      <c r="F1665" s="1">
        <v>5.26</v>
      </c>
      <c r="G1665" s="1" t="s">
        <v>40</v>
      </c>
      <c r="H1665" s="1" t="s">
        <v>29</v>
      </c>
      <c r="I1665" s="1" t="s">
        <v>42</v>
      </c>
      <c r="J1665" s="1" t="s">
        <v>137</v>
      </c>
      <c r="K1665" s="1" t="s">
        <v>75</v>
      </c>
      <c r="L1665" s="1" t="s">
        <v>1554</v>
      </c>
      <c r="M1665" s="1">
        <v>0.56000000000000005</v>
      </c>
      <c r="N1665" s="1" t="s">
        <v>34</v>
      </c>
      <c r="O1665" s="1" t="s">
        <v>61</v>
      </c>
      <c r="P1665" s="1" t="s">
        <v>62</v>
      </c>
      <c r="Q1665" s="1" t="s">
        <v>1552</v>
      </c>
      <c r="R1665" s="1">
        <v>80229</v>
      </c>
      <c r="S1665" s="2">
        <v>42071</v>
      </c>
      <c r="T1665" s="2">
        <v>42078</v>
      </c>
      <c r="U1665" s="1">
        <v>890.18100000000004</v>
      </c>
      <c r="V1665" s="1">
        <v>11</v>
      </c>
      <c r="W1665" s="45">
        <v>1882.87</v>
      </c>
      <c r="X1665" s="1">
        <v>87812</v>
      </c>
      <c r="Y1665" s="1">
        <f>DataSheet!$E747-DataSheet!$D747</f>
        <v>13.66</v>
      </c>
      <c r="Z1665" s="1" t="str">
        <f>_xlfn.IFS(DataSheet!$O747="Central","Chris",DataSheet!$O747="East","Erin",DataSheet!$O747="South","Sam",DataSheet!$O747="West","William")</f>
        <v>Erin</v>
      </c>
    </row>
    <row r="1666" spans="1:26" ht="15" x14ac:dyDescent="0.25">
      <c r="A1666" s="1">
        <v>2855</v>
      </c>
      <c r="B1666" s="1" t="s">
        <v>680</v>
      </c>
      <c r="C1666" s="1" t="s">
        <v>49</v>
      </c>
      <c r="D1666" s="1">
        <v>0.09</v>
      </c>
      <c r="E1666" s="1">
        <v>6783.02</v>
      </c>
      <c r="F1666" s="1">
        <v>24.49</v>
      </c>
      <c r="G1666" s="1" t="s">
        <v>40</v>
      </c>
      <c r="H1666" s="1" t="s">
        <v>41</v>
      </c>
      <c r="I1666" s="1" t="s">
        <v>42</v>
      </c>
      <c r="J1666" s="1" t="s">
        <v>58</v>
      </c>
      <c r="K1666" s="1" t="s">
        <v>66</v>
      </c>
      <c r="L1666" s="1" t="s">
        <v>316</v>
      </c>
      <c r="M1666" s="1">
        <v>0.39</v>
      </c>
      <c r="N1666" s="1" t="s">
        <v>34</v>
      </c>
      <c r="O1666" s="1" t="s">
        <v>61</v>
      </c>
      <c r="P1666" s="1" t="s">
        <v>68</v>
      </c>
      <c r="Q1666" s="1" t="s">
        <v>682</v>
      </c>
      <c r="R1666" s="1">
        <v>98198</v>
      </c>
      <c r="S1666" s="2">
        <v>42073</v>
      </c>
      <c r="T1666" s="2">
        <v>42077</v>
      </c>
      <c r="U1666" s="1">
        <v>-14140.7016</v>
      </c>
      <c r="V1666" s="1">
        <v>1</v>
      </c>
      <c r="W1666" s="45">
        <v>6296</v>
      </c>
      <c r="X1666" s="1">
        <v>87317</v>
      </c>
      <c r="Y1666" s="1">
        <f>DataSheet!$E752-DataSheet!$D752</f>
        <v>4.79</v>
      </c>
      <c r="Z1666" s="1" t="str">
        <f>_xlfn.IFS(DataSheet!$O752="Central","Chris",DataSheet!$O752="East","Erin",DataSheet!$O752="South","Sam",DataSheet!$O752="West","William")</f>
        <v>Erin</v>
      </c>
    </row>
    <row r="1667" spans="1:26" ht="15" x14ac:dyDescent="0.25">
      <c r="A1667" s="1">
        <v>52</v>
      </c>
      <c r="B1667" s="1" t="s">
        <v>1567</v>
      </c>
      <c r="C1667" s="1" t="s">
        <v>72</v>
      </c>
      <c r="D1667" s="1">
        <v>0</v>
      </c>
      <c r="E1667" s="1">
        <v>115.99</v>
      </c>
      <c r="F1667" s="1">
        <v>2.5</v>
      </c>
      <c r="G1667" s="1" t="s">
        <v>40</v>
      </c>
      <c r="H1667" s="1" t="s">
        <v>96</v>
      </c>
      <c r="I1667" s="1" t="s">
        <v>42</v>
      </c>
      <c r="J1667" s="1" t="s">
        <v>137</v>
      </c>
      <c r="K1667" s="1" t="s">
        <v>75</v>
      </c>
      <c r="L1667" s="1" t="s">
        <v>1568</v>
      </c>
      <c r="M1667" s="1">
        <v>0.56999999999999995</v>
      </c>
      <c r="N1667" s="1" t="s">
        <v>34</v>
      </c>
      <c r="O1667" s="1" t="s">
        <v>61</v>
      </c>
      <c r="P1667" s="1" t="s">
        <v>68</v>
      </c>
      <c r="Q1667" s="1" t="s">
        <v>1569</v>
      </c>
      <c r="R1667" s="1">
        <v>98373</v>
      </c>
      <c r="S1667" s="2">
        <v>42073</v>
      </c>
      <c r="T1667" s="2">
        <v>42073</v>
      </c>
      <c r="U1667" s="1">
        <v>162.666</v>
      </c>
      <c r="V1667" s="1">
        <v>6</v>
      </c>
      <c r="W1667" s="45">
        <v>627.04</v>
      </c>
      <c r="X1667" s="1">
        <v>88426</v>
      </c>
      <c r="Y1667" s="1">
        <f>DataSheet!$E756-DataSheet!$D756</f>
        <v>138.66</v>
      </c>
      <c r="Z1667" s="1" t="str">
        <f>_xlfn.IFS(DataSheet!$O756="Central","Chris",DataSheet!$O756="East","Erin",DataSheet!$O756="South","Sam",DataSheet!$O756="West","William")</f>
        <v>Erin</v>
      </c>
    </row>
    <row r="1668" spans="1:26" ht="15" x14ac:dyDescent="0.25">
      <c r="A1668" s="1">
        <v>53</v>
      </c>
      <c r="B1668" s="1" t="s">
        <v>842</v>
      </c>
      <c r="C1668" s="1" t="s">
        <v>72</v>
      </c>
      <c r="D1668" s="1">
        <v>0.02</v>
      </c>
      <c r="E1668" s="1">
        <v>5.98</v>
      </c>
      <c r="F1668" s="1">
        <v>5.79</v>
      </c>
      <c r="G1668" s="1" t="s">
        <v>40</v>
      </c>
      <c r="H1668" s="1" t="s">
        <v>96</v>
      </c>
      <c r="I1668" s="1" t="s">
        <v>50</v>
      </c>
      <c r="J1668" s="1" t="s">
        <v>90</v>
      </c>
      <c r="K1668" s="1" t="s">
        <v>75</v>
      </c>
      <c r="L1668" s="1" t="s">
        <v>473</v>
      </c>
      <c r="M1668" s="1">
        <v>0.36</v>
      </c>
      <c r="N1668" s="1" t="s">
        <v>34</v>
      </c>
      <c r="O1668" s="1" t="s">
        <v>61</v>
      </c>
      <c r="P1668" s="1" t="s">
        <v>68</v>
      </c>
      <c r="Q1668" s="1" t="s">
        <v>844</v>
      </c>
      <c r="R1668" s="1">
        <v>98052</v>
      </c>
      <c r="S1668" s="2">
        <v>42073</v>
      </c>
      <c r="T1668" s="2">
        <v>42074</v>
      </c>
      <c r="U1668" s="1">
        <v>-67.489999999999995</v>
      </c>
      <c r="V1668" s="1">
        <v>17</v>
      </c>
      <c r="W1668" s="45">
        <v>110.19</v>
      </c>
      <c r="X1668" s="1">
        <v>88426</v>
      </c>
      <c r="Y1668" s="1">
        <f>DataSheet!$E757-DataSheet!$D757</f>
        <v>3.93</v>
      </c>
      <c r="Z1668" s="1" t="str">
        <f>_xlfn.IFS(DataSheet!$O757="Central","Chris",DataSheet!$O757="East","Erin",DataSheet!$O757="South","Sam",DataSheet!$O757="West","William")</f>
        <v>Erin</v>
      </c>
    </row>
    <row r="1669" spans="1:26" ht="15" x14ac:dyDescent="0.25">
      <c r="A1669" s="1">
        <v>753</v>
      </c>
      <c r="B1669" s="1" t="s">
        <v>1570</v>
      </c>
      <c r="C1669" s="1" t="s">
        <v>27</v>
      </c>
      <c r="D1669" s="1">
        <v>0.06</v>
      </c>
      <c r="E1669" s="1">
        <v>2.61</v>
      </c>
      <c r="F1669" s="1">
        <v>0.5</v>
      </c>
      <c r="G1669" s="1" t="s">
        <v>89</v>
      </c>
      <c r="H1669" s="1" t="s">
        <v>96</v>
      </c>
      <c r="I1669" s="1" t="s">
        <v>50</v>
      </c>
      <c r="J1669" s="1" t="s">
        <v>154</v>
      </c>
      <c r="K1669" s="1" t="s">
        <v>75</v>
      </c>
      <c r="L1669" s="1" t="s">
        <v>1571</v>
      </c>
      <c r="M1669" s="1">
        <v>0.39</v>
      </c>
      <c r="N1669" s="1" t="s">
        <v>34</v>
      </c>
      <c r="O1669" s="1" t="s">
        <v>61</v>
      </c>
      <c r="P1669" s="1" t="s">
        <v>590</v>
      </c>
      <c r="Q1669" s="1" t="s">
        <v>1572</v>
      </c>
      <c r="R1669" s="1">
        <v>86301</v>
      </c>
      <c r="S1669" s="2">
        <v>42074</v>
      </c>
      <c r="T1669" s="2">
        <v>42074</v>
      </c>
      <c r="U1669" s="1">
        <v>10.85</v>
      </c>
      <c r="V1669" s="1">
        <v>1</v>
      </c>
      <c r="W1669" s="45">
        <v>17.59</v>
      </c>
      <c r="X1669" s="1">
        <v>90438</v>
      </c>
      <c r="Y1669" s="1">
        <f>DataSheet!$E758-DataSheet!$D758</f>
        <v>6.4700000000000006</v>
      </c>
      <c r="Z1669" s="1" t="str">
        <f>_xlfn.IFS(DataSheet!$O758="Central","Chris",DataSheet!$O758="East","Erin",DataSheet!$O758="South","Sam",DataSheet!$O758="West","William")</f>
        <v>Erin</v>
      </c>
    </row>
    <row r="1670" spans="1:26" ht="15" x14ac:dyDescent="0.25">
      <c r="A1670" s="1">
        <v>753</v>
      </c>
      <c r="B1670" s="1" t="s">
        <v>1570</v>
      </c>
      <c r="C1670" s="1" t="s">
        <v>27</v>
      </c>
      <c r="D1670" s="1">
        <v>0.01</v>
      </c>
      <c r="E1670" s="1">
        <v>6.35</v>
      </c>
      <c r="F1670" s="1">
        <v>1.02</v>
      </c>
      <c r="G1670" s="1" t="s">
        <v>40</v>
      </c>
      <c r="H1670" s="1" t="s">
        <v>96</v>
      </c>
      <c r="I1670" s="1" t="s">
        <v>50</v>
      </c>
      <c r="J1670" s="1" t="s">
        <v>90</v>
      </c>
      <c r="K1670" s="1" t="s">
        <v>52</v>
      </c>
      <c r="L1670" s="1" t="s">
        <v>529</v>
      </c>
      <c r="M1670" s="1">
        <v>0.39</v>
      </c>
      <c r="N1670" s="1" t="s">
        <v>34</v>
      </c>
      <c r="O1670" s="1" t="s">
        <v>61</v>
      </c>
      <c r="P1670" s="1" t="s">
        <v>590</v>
      </c>
      <c r="Q1670" s="1" t="s">
        <v>1572</v>
      </c>
      <c r="R1670" s="1">
        <v>86301</v>
      </c>
      <c r="S1670" s="2">
        <v>42074</v>
      </c>
      <c r="T1670" s="2">
        <v>42076</v>
      </c>
      <c r="U1670" s="1">
        <v>97.662599999999998</v>
      </c>
      <c r="V1670" s="1">
        <v>22</v>
      </c>
      <c r="W1670" s="45">
        <v>141.54</v>
      </c>
      <c r="X1670" s="1">
        <v>90438</v>
      </c>
      <c r="Y1670" s="1">
        <f>DataSheet!$E759-DataSheet!$D759</f>
        <v>213.36999999999998</v>
      </c>
      <c r="Z1670" s="1" t="str">
        <f>_xlfn.IFS(DataSheet!$O759="Central","Chris",DataSheet!$O759="East","Erin",DataSheet!$O759="South","Sam",DataSheet!$O759="West","William")</f>
        <v>Erin</v>
      </c>
    </row>
    <row r="1671" spans="1:26" ht="15" x14ac:dyDescent="0.25">
      <c r="A1671" s="1">
        <v>3151</v>
      </c>
      <c r="B1671" s="1" t="s">
        <v>955</v>
      </c>
      <c r="C1671" s="1" t="s">
        <v>118</v>
      </c>
      <c r="D1671" s="1">
        <v>0.02</v>
      </c>
      <c r="E1671" s="1">
        <v>5.98</v>
      </c>
      <c r="F1671" s="1">
        <v>1.49</v>
      </c>
      <c r="G1671" s="1" t="s">
        <v>40</v>
      </c>
      <c r="H1671" s="1" t="s">
        <v>96</v>
      </c>
      <c r="I1671" s="1" t="s">
        <v>50</v>
      </c>
      <c r="J1671" s="1" t="s">
        <v>74</v>
      </c>
      <c r="K1671" s="1" t="s">
        <v>75</v>
      </c>
      <c r="L1671" s="1" t="s">
        <v>1589</v>
      </c>
      <c r="M1671" s="1">
        <v>0.39</v>
      </c>
      <c r="N1671" s="1" t="s">
        <v>34</v>
      </c>
      <c r="O1671" s="1" t="s">
        <v>61</v>
      </c>
      <c r="P1671" s="1" t="s">
        <v>92</v>
      </c>
      <c r="Q1671" s="1" t="s">
        <v>956</v>
      </c>
      <c r="R1671" s="1">
        <v>92277</v>
      </c>
      <c r="S1671" s="2">
        <v>42074</v>
      </c>
      <c r="T1671" s="2">
        <v>42075</v>
      </c>
      <c r="U1671" s="1">
        <v>28.526</v>
      </c>
      <c r="V1671" s="1">
        <v>10</v>
      </c>
      <c r="W1671" s="45">
        <v>59.9</v>
      </c>
      <c r="X1671" s="1">
        <v>88547</v>
      </c>
      <c r="Y1671" s="1">
        <f>DataSheet!$E770-DataSheet!$D770</f>
        <v>40.909999999999997</v>
      </c>
      <c r="Z1671" s="1" t="str">
        <f>_xlfn.IFS(DataSheet!$O770="Central","Chris",DataSheet!$O770="East","Erin",DataSheet!$O770="South","Sam",DataSheet!$O770="West","William")</f>
        <v>Erin</v>
      </c>
    </row>
    <row r="1672" spans="1:26" ht="15" x14ac:dyDescent="0.25">
      <c r="A1672" s="1">
        <v>32</v>
      </c>
      <c r="B1672" s="1" t="s">
        <v>646</v>
      </c>
      <c r="C1672" s="1" t="s">
        <v>49</v>
      </c>
      <c r="D1672" s="1">
        <v>0.06</v>
      </c>
      <c r="E1672" s="1">
        <v>205.99</v>
      </c>
      <c r="F1672" s="1">
        <v>8.99</v>
      </c>
      <c r="G1672" s="1" t="s">
        <v>40</v>
      </c>
      <c r="H1672" s="1" t="s">
        <v>96</v>
      </c>
      <c r="I1672" s="1" t="s">
        <v>42</v>
      </c>
      <c r="J1672" s="1" t="s">
        <v>137</v>
      </c>
      <c r="K1672" s="1" t="s">
        <v>75</v>
      </c>
      <c r="L1672" s="1" t="s">
        <v>665</v>
      </c>
      <c r="M1672" s="1">
        <v>0.56000000000000005</v>
      </c>
      <c r="N1672" s="1" t="s">
        <v>34</v>
      </c>
      <c r="O1672" s="1" t="s">
        <v>61</v>
      </c>
      <c r="P1672" s="1" t="s">
        <v>141</v>
      </c>
      <c r="Q1672" s="1" t="s">
        <v>648</v>
      </c>
      <c r="R1672" s="1">
        <v>97526</v>
      </c>
      <c r="S1672" s="2">
        <v>42075</v>
      </c>
      <c r="T1672" s="2">
        <v>42082</v>
      </c>
      <c r="U1672" s="1">
        <v>3568.096</v>
      </c>
      <c r="V1672" s="1">
        <v>22</v>
      </c>
      <c r="W1672" s="45">
        <v>3838.14</v>
      </c>
      <c r="X1672" s="1">
        <v>89203</v>
      </c>
      <c r="Y1672" s="1">
        <f>DataSheet!$E776-DataSheet!$D776</f>
        <v>47.809999999999995</v>
      </c>
      <c r="Z1672" s="1" t="str">
        <f>_xlfn.IFS(DataSheet!$O776="Central","Chris",DataSheet!$O776="East","Erin",DataSheet!$O776="South","Sam",DataSheet!$O776="West","William")</f>
        <v>Erin</v>
      </c>
    </row>
    <row r="1673" spans="1:26" ht="15" x14ac:dyDescent="0.25">
      <c r="A1673" s="1">
        <v>2741</v>
      </c>
      <c r="B1673" s="1" t="s">
        <v>1600</v>
      </c>
      <c r="C1673" s="1" t="s">
        <v>49</v>
      </c>
      <c r="D1673" s="1">
        <v>0.01</v>
      </c>
      <c r="E1673" s="1">
        <v>35.99</v>
      </c>
      <c r="F1673" s="1">
        <v>5.99</v>
      </c>
      <c r="G1673" s="1" t="s">
        <v>40</v>
      </c>
      <c r="H1673" s="1" t="s">
        <v>29</v>
      </c>
      <c r="I1673" s="1" t="s">
        <v>42</v>
      </c>
      <c r="J1673" s="1" t="s">
        <v>137</v>
      </c>
      <c r="K1673" s="1" t="s">
        <v>52</v>
      </c>
      <c r="L1673" s="1" t="s">
        <v>1374</v>
      </c>
      <c r="M1673" s="1">
        <v>0.38</v>
      </c>
      <c r="N1673" s="1" t="s">
        <v>34</v>
      </c>
      <c r="O1673" s="1" t="s">
        <v>61</v>
      </c>
      <c r="P1673" s="1" t="s">
        <v>492</v>
      </c>
      <c r="Q1673" s="1" t="s">
        <v>1601</v>
      </c>
      <c r="R1673" s="1">
        <v>83605</v>
      </c>
      <c r="S1673" s="2">
        <v>42075</v>
      </c>
      <c r="T1673" s="2">
        <v>42082</v>
      </c>
      <c r="U1673" s="1">
        <v>218.23320000000001</v>
      </c>
      <c r="V1673" s="1">
        <v>10</v>
      </c>
      <c r="W1673" s="45">
        <v>316.27999999999997</v>
      </c>
      <c r="X1673" s="1">
        <v>89481</v>
      </c>
      <c r="Y1673" s="1">
        <f>DataSheet!$E778-DataSheet!$D778</f>
        <v>7.38</v>
      </c>
      <c r="Z1673" s="1" t="str">
        <f>_xlfn.IFS(DataSheet!$O778="Central","Chris",DataSheet!$O778="East","Erin",DataSheet!$O778="South","Sam",DataSheet!$O778="West","William")</f>
        <v>Erin</v>
      </c>
    </row>
    <row r="1674" spans="1:26" ht="15" x14ac:dyDescent="0.25">
      <c r="A1674" s="1">
        <v>2037</v>
      </c>
      <c r="B1674" s="1" t="s">
        <v>1606</v>
      </c>
      <c r="C1674" s="1" t="s">
        <v>72</v>
      </c>
      <c r="D1674" s="1">
        <v>0</v>
      </c>
      <c r="E1674" s="1">
        <v>73.98</v>
      </c>
      <c r="F1674" s="1">
        <v>14.52</v>
      </c>
      <c r="G1674" s="1" t="s">
        <v>40</v>
      </c>
      <c r="H1674" s="1" t="s">
        <v>29</v>
      </c>
      <c r="I1674" s="1" t="s">
        <v>42</v>
      </c>
      <c r="J1674" s="1" t="s">
        <v>43</v>
      </c>
      <c r="K1674" s="1" t="s">
        <v>75</v>
      </c>
      <c r="L1674" s="1" t="s">
        <v>310</v>
      </c>
      <c r="M1674" s="1">
        <v>0.65</v>
      </c>
      <c r="N1674" s="1" t="s">
        <v>34</v>
      </c>
      <c r="O1674" s="1" t="s">
        <v>61</v>
      </c>
      <c r="P1674" s="1" t="s">
        <v>279</v>
      </c>
      <c r="Q1674" s="1" t="s">
        <v>918</v>
      </c>
      <c r="R1674" s="1">
        <v>59715</v>
      </c>
      <c r="S1674" s="2">
        <v>42075</v>
      </c>
      <c r="T1674" s="2">
        <v>42077</v>
      </c>
      <c r="U1674" s="1">
        <v>-88.61</v>
      </c>
      <c r="V1674" s="1">
        <v>4</v>
      </c>
      <c r="W1674" s="45">
        <v>305.70999999999998</v>
      </c>
      <c r="X1674" s="1">
        <v>89333</v>
      </c>
      <c r="Y1674" s="1">
        <f>DataSheet!$E781-DataSheet!$D781</f>
        <v>35.99</v>
      </c>
      <c r="Z1674" s="1" t="str">
        <f>_xlfn.IFS(DataSheet!$O781="Central","Chris",DataSheet!$O781="East","Erin",DataSheet!$O781="South","Sam",DataSheet!$O781="West","William")</f>
        <v>Erin</v>
      </c>
    </row>
    <row r="1675" spans="1:26" ht="15" x14ac:dyDescent="0.25">
      <c r="A1675" s="1">
        <v>604</v>
      </c>
      <c r="B1675" s="1" t="s">
        <v>743</v>
      </c>
      <c r="C1675" s="1" t="s">
        <v>27</v>
      </c>
      <c r="D1675" s="1">
        <v>0.09</v>
      </c>
      <c r="E1675" s="1">
        <v>154.13</v>
      </c>
      <c r="F1675" s="1">
        <v>69</v>
      </c>
      <c r="G1675" s="1" t="s">
        <v>89</v>
      </c>
      <c r="H1675" s="1" t="s">
        <v>96</v>
      </c>
      <c r="I1675" s="1" t="s">
        <v>30</v>
      </c>
      <c r="J1675" s="1" t="s">
        <v>31</v>
      </c>
      <c r="K1675" s="1" t="s">
        <v>66</v>
      </c>
      <c r="L1675" s="1" t="s">
        <v>926</v>
      </c>
      <c r="M1675" s="1">
        <v>0.68</v>
      </c>
      <c r="N1675" s="1" t="s">
        <v>34</v>
      </c>
      <c r="O1675" s="1" t="s">
        <v>61</v>
      </c>
      <c r="P1675" s="1" t="s">
        <v>92</v>
      </c>
      <c r="Q1675" s="1" t="s">
        <v>102</v>
      </c>
      <c r="R1675" s="1">
        <v>90045</v>
      </c>
      <c r="S1675" s="2">
        <v>42077</v>
      </c>
      <c r="T1675" s="2">
        <v>42078</v>
      </c>
      <c r="U1675" s="1">
        <v>-1763.7476999999999</v>
      </c>
      <c r="V1675" s="1">
        <v>38</v>
      </c>
      <c r="W1675" s="45">
        <v>5679.59</v>
      </c>
      <c r="X1675" s="1">
        <v>28647</v>
      </c>
      <c r="Y1675" s="1">
        <f>DataSheet!$E792-DataSheet!$D792</f>
        <v>6.94</v>
      </c>
      <c r="Z1675" s="1" t="str">
        <f>_xlfn.IFS(DataSheet!$O792="Central","Chris",DataSheet!$O792="East","Erin",DataSheet!$O792="South","Sam",DataSheet!$O792="West","William")</f>
        <v>Erin</v>
      </c>
    </row>
    <row r="1676" spans="1:26" ht="15" x14ac:dyDescent="0.25">
      <c r="A1676" s="1">
        <v>1123</v>
      </c>
      <c r="B1676" s="1" t="s">
        <v>1649</v>
      </c>
      <c r="C1676" s="1" t="s">
        <v>39</v>
      </c>
      <c r="D1676" s="1">
        <v>0.03</v>
      </c>
      <c r="E1676" s="1">
        <v>7.3</v>
      </c>
      <c r="F1676" s="1">
        <v>7.72</v>
      </c>
      <c r="G1676" s="1" t="s">
        <v>40</v>
      </c>
      <c r="H1676" s="1" t="s">
        <v>29</v>
      </c>
      <c r="I1676" s="1" t="s">
        <v>50</v>
      </c>
      <c r="J1676" s="1" t="s">
        <v>74</v>
      </c>
      <c r="K1676" s="1" t="s">
        <v>75</v>
      </c>
      <c r="L1676" s="1" t="s">
        <v>1650</v>
      </c>
      <c r="M1676" s="1">
        <v>0.38</v>
      </c>
      <c r="N1676" s="1" t="s">
        <v>34</v>
      </c>
      <c r="O1676" s="1" t="s">
        <v>61</v>
      </c>
      <c r="P1676" s="1" t="s">
        <v>92</v>
      </c>
      <c r="Q1676" s="1" t="s">
        <v>1651</v>
      </c>
      <c r="R1676" s="1">
        <v>95661</v>
      </c>
      <c r="S1676" s="2">
        <v>42078</v>
      </c>
      <c r="T1676" s="2">
        <v>42081</v>
      </c>
      <c r="U1676" s="1">
        <v>-127.05200000000001</v>
      </c>
      <c r="V1676" s="1">
        <v>14</v>
      </c>
      <c r="W1676" s="45">
        <v>103.61</v>
      </c>
      <c r="X1676" s="1">
        <v>87015</v>
      </c>
      <c r="Y1676" s="1">
        <f>DataSheet!$E811-DataSheet!$D811</f>
        <v>1.8299999999999998</v>
      </c>
      <c r="Z1676" s="1" t="str">
        <f>_xlfn.IFS(DataSheet!$O811="Central","Chris",DataSheet!$O811="East","Erin",DataSheet!$O811="South","Sam",DataSheet!$O811="West","William")</f>
        <v>Erin</v>
      </c>
    </row>
    <row r="1677" spans="1:26" ht="15" x14ac:dyDescent="0.25">
      <c r="A1677" s="1">
        <v>2356</v>
      </c>
      <c r="B1677" s="1" t="s">
        <v>1661</v>
      </c>
      <c r="C1677" s="1" t="s">
        <v>118</v>
      </c>
      <c r="D1677" s="1">
        <v>0</v>
      </c>
      <c r="E1677" s="1">
        <v>29.34</v>
      </c>
      <c r="F1677" s="1">
        <v>7.87</v>
      </c>
      <c r="G1677" s="1" t="s">
        <v>40</v>
      </c>
      <c r="H1677" s="1" t="s">
        <v>41</v>
      </c>
      <c r="I1677" s="1" t="s">
        <v>30</v>
      </c>
      <c r="J1677" s="1" t="s">
        <v>128</v>
      </c>
      <c r="K1677" s="1" t="s">
        <v>75</v>
      </c>
      <c r="L1677" s="1" t="s">
        <v>1662</v>
      </c>
      <c r="M1677" s="1">
        <v>0.54</v>
      </c>
      <c r="N1677" s="1" t="s">
        <v>34</v>
      </c>
      <c r="O1677" s="1" t="s">
        <v>61</v>
      </c>
      <c r="P1677" s="1" t="s">
        <v>1062</v>
      </c>
      <c r="Q1677" s="1" t="s">
        <v>1663</v>
      </c>
      <c r="R1677" s="1">
        <v>82901</v>
      </c>
      <c r="S1677" s="2">
        <v>42078</v>
      </c>
      <c r="T1677" s="2">
        <v>42080</v>
      </c>
      <c r="U1677" s="1">
        <v>385.37</v>
      </c>
      <c r="V1677" s="1">
        <v>22</v>
      </c>
      <c r="W1677" s="45">
        <v>668.38</v>
      </c>
      <c r="X1677" s="1">
        <v>91305</v>
      </c>
      <c r="Y1677" s="1">
        <f>DataSheet!$E815-DataSheet!$D815</f>
        <v>296.12</v>
      </c>
      <c r="Z1677" s="1" t="str">
        <f>_xlfn.IFS(DataSheet!$O815="Central","Chris",DataSheet!$O815="East","Erin",DataSheet!$O815="South","Sam",DataSheet!$O815="West","William")</f>
        <v>Erin</v>
      </c>
    </row>
    <row r="1678" spans="1:26" ht="15" x14ac:dyDescent="0.25">
      <c r="A1678" s="1">
        <v>871</v>
      </c>
      <c r="B1678" s="1" t="s">
        <v>1667</v>
      </c>
      <c r="C1678" s="1" t="s">
        <v>72</v>
      </c>
      <c r="D1678" s="1">
        <v>0.03</v>
      </c>
      <c r="E1678" s="1">
        <v>14.2</v>
      </c>
      <c r="F1678" s="1">
        <v>5.3</v>
      </c>
      <c r="G1678" s="1" t="s">
        <v>40</v>
      </c>
      <c r="H1678" s="1" t="s">
        <v>73</v>
      </c>
      <c r="I1678" s="1" t="s">
        <v>30</v>
      </c>
      <c r="J1678" s="1" t="s">
        <v>128</v>
      </c>
      <c r="K1678" s="1" t="s">
        <v>52</v>
      </c>
      <c r="L1678" s="1" t="s">
        <v>290</v>
      </c>
      <c r="M1678" s="1">
        <v>0.46</v>
      </c>
      <c r="N1678" s="1" t="s">
        <v>34</v>
      </c>
      <c r="O1678" s="1" t="s">
        <v>61</v>
      </c>
      <c r="P1678" s="1" t="s">
        <v>298</v>
      </c>
      <c r="Q1678" s="1" t="s">
        <v>1668</v>
      </c>
      <c r="R1678" s="1">
        <v>89502</v>
      </c>
      <c r="S1678" s="2">
        <v>42078</v>
      </c>
      <c r="T1678" s="2">
        <v>42080</v>
      </c>
      <c r="U1678" s="1">
        <v>21.555599999999998</v>
      </c>
      <c r="V1678" s="1">
        <v>2</v>
      </c>
      <c r="W1678" s="45">
        <v>31.24</v>
      </c>
      <c r="X1678" s="1">
        <v>90577</v>
      </c>
      <c r="Y1678" s="1">
        <f>DataSheet!$E817-DataSheet!$D817</f>
        <v>5.66</v>
      </c>
      <c r="Z1678" s="1" t="str">
        <f>_xlfn.IFS(DataSheet!$O817="Central","Chris",DataSheet!$O817="East","Erin",DataSheet!$O817="South","Sam",DataSheet!$O817="West","William")</f>
        <v>Erin</v>
      </c>
    </row>
    <row r="1679" spans="1:26" ht="15" x14ac:dyDescent="0.25">
      <c r="A1679" s="1">
        <v>853</v>
      </c>
      <c r="B1679" s="1" t="s">
        <v>1672</v>
      </c>
      <c r="C1679" s="1" t="s">
        <v>39</v>
      </c>
      <c r="D1679" s="1">
        <v>0.05</v>
      </c>
      <c r="E1679" s="1">
        <v>4.24</v>
      </c>
      <c r="F1679" s="1">
        <v>5.41</v>
      </c>
      <c r="G1679" s="1" t="s">
        <v>40</v>
      </c>
      <c r="H1679" s="1" t="s">
        <v>29</v>
      </c>
      <c r="I1679" s="1" t="s">
        <v>50</v>
      </c>
      <c r="J1679" s="1" t="s">
        <v>74</v>
      </c>
      <c r="K1679" s="1" t="s">
        <v>75</v>
      </c>
      <c r="L1679" s="1" t="s">
        <v>1673</v>
      </c>
      <c r="M1679" s="1">
        <v>0.35</v>
      </c>
      <c r="N1679" s="1" t="s">
        <v>34</v>
      </c>
      <c r="O1679" s="1" t="s">
        <v>61</v>
      </c>
      <c r="P1679" s="1" t="s">
        <v>92</v>
      </c>
      <c r="Q1679" s="1" t="s">
        <v>1674</v>
      </c>
      <c r="R1679" s="1">
        <v>92345</v>
      </c>
      <c r="S1679" s="2">
        <v>42079</v>
      </c>
      <c r="T1679" s="2">
        <v>42081</v>
      </c>
      <c r="U1679" s="1">
        <v>-89.216999999999999</v>
      </c>
      <c r="V1679" s="1">
        <v>12</v>
      </c>
      <c r="W1679" s="45">
        <v>50.83</v>
      </c>
      <c r="X1679" s="1">
        <v>88570</v>
      </c>
      <c r="Y1679" s="1">
        <f>DataSheet!$E819-DataSheet!$D819</f>
        <v>18.579999999999998</v>
      </c>
      <c r="Z1679" s="1" t="str">
        <f>_xlfn.IFS(DataSheet!$O819="Central","Chris",DataSheet!$O819="East","Erin",DataSheet!$O819="South","Sam",DataSheet!$O819="West","William")</f>
        <v>Erin</v>
      </c>
    </row>
    <row r="1680" spans="1:26" ht="15" x14ac:dyDescent="0.25">
      <c r="A1680" s="1">
        <v>2323</v>
      </c>
      <c r="B1680" s="1" t="s">
        <v>1677</v>
      </c>
      <c r="C1680" s="1" t="s">
        <v>39</v>
      </c>
      <c r="D1680" s="1">
        <v>0.08</v>
      </c>
      <c r="E1680" s="1">
        <v>68.81</v>
      </c>
      <c r="F1680" s="1">
        <v>60</v>
      </c>
      <c r="G1680" s="1" t="s">
        <v>28</v>
      </c>
      <c r="H1680" s="1" t="s">
        <v>29</v>
      </c>
      <c r="I1680" s="1" t="s">
        <v>50</v>
      </c>
      <c r="J1680" s="1" t="s">
        <v>97</v>
      </c>
      <c r="K1680" s="1" t="s">
        <v>59</v>
      </c>
      <c r="L1680" s="1" t="s">
        <v>1678</v>
      </c>
      <c r="M1680" s="1">
        <v>0.41</v>
      </c>
      <c r="N1680" s="1" t="s">
        <v>34</v>
      </c>
      <c r="O1680" s="1" t="s">
        <v>61</v>
      </c>
      <c r="P1680" s="1" t="s">
        <v>92</v>
      </c>
      <c r="Q1680" s="1" t="s">
        <v>1216</v>
      </c>
      <c r="R1680" s="1">
        <v>92236</v>
      </c>
      <c r="S1680" s="2">
        <v>42079</v>
      </c>
      <c r="T1680" s="2">
        <v>42080</v>
      </c>
      <c r="U1680" s="1">
        <v>-550.42999999999995</v>
      </c>
      <c r="V1680" s="1">
        <v>5</v>
      </c>
      <c r="W1680" s="45">
        <v>337.86</v>
      </c>
      <c r="X1680" s="1">
        <v>88721</v>
      </c>
      <c r="Y1680" s="1">
        <f>DataSheet!$E821-DataSheet!$D821</f>
        <v>9.89</v>
      </c>
      <c r="Z1680" s="1" t="str">
        <f>_xlfn.IFS(DataSheet!$O821="Central","Chris",DataSheet!$O821="East","Erin",DataSheet!$O821="South","Sam",DataSheet!$O821="West","William")</f>
        <v>Erin</v>
      </c>
    </row>
    <row r="1681" spans="1:26" ht="15" x14ac:dyDescent="0.25">
      <c r="A1681" s="1">
        <v>2323</v>
      </c>
      <c r="B1681" s="1" t="s">
        <v>1677</v>
      </c>
      <c r="C1681" s="1" t="s">
        <v>39</v>
      </c>
      <c r="D1681" s="1">
        <v>0.04</v>
      </c>
      <c r="E1681" s="1">
        <v>21.38</v>
      </c>
      <c r="F1681" s="1">
        <v>8.99</v>
      </c>
      <c r="G1681" s="1" t="s">
        <v>40</v>
      </c>
      <c r="H1681" s="1" t="s">
        <v>29</v>
      </c>
      <c r="I1681" s="1" t="s">
        <v>50</v>
      </c>
      <c r="J1681" s="1" t="s">
        <v>51</v>
      </c>
      <c r="K1681" s="1" t="s">
        <v>44</v>
      </c>
      <c r="L1681" s="1" t="s">
        <v>1679</v>
      </c>
      <c r="M1681" s="1">
        <v>0.59</v>
      </c>
      <c r="N1681" s="1" t="s">
        <v>34</v>
      </c>
      <c r="O1681" s="1" t="s">
        <v>61</v>
      </c>
      <c r="P1681" s="1" t="s">
        <v>92</v>
      </c>
      <c r="Q1681" s="1" t="s">
        <v>1216</v>
      </c>
      <c r="R1681" s="1">
        <v>92236</v>
      </c>
      <c r="S1681" s="2">
        <v>42079</v>
      </c>
      <c r="T1681" s="2">
        <v>42081</v>
      </c>
      <c r="U1681" s="1">
        <v>-52.12</v>
      </c>
      <c r="V1681" s="1">
        <v>4</v>
      </c>
      <c r="W1681" s="45">
        <v>84.21</v>
      </c>
      <c r="X1681" s="1">
        <v>88721</v>
      </c>
      <c r="Y1681" s="1">
        <f>DataSheet!$E822-DataSheet!$D822</f>
        <v>175.91</v>
      </c>
      <c r="Z1681" s="1" t="str">
        <f>_xlfn.IFS(DataSheet!$O822="Central","Chris",DataSheet!$O822="East","Erin",DataSheet!$O822="South","Sam",DataSheet!$O822="West","William")</f>
        <v>Erin</v>
      </c>
    </row>
    <row r="1682" spans="1:26" ht="15" x14ac:dyDescent="0.25">
      <c r="A1682" s="1">
        <v>2647</v>
      </c>
      <c r="B1682" s="1" t="s">
        <v>1694</v>
      </c>
      <c r="C1682" s="1" t="s">
        <v>49</v>
      </c>
      <c r="D1682" s="1">
        <v>0.1</v>
      </c>
      <c r="E1682" s="1">
        <v>10.98</v>
      </c>
      <c r="F1682" s="1">
        <v>3.99</v>
      </c>
      <c r="G1682" s="1" t="s">
        <v>40</v>
      </c>
      <c r="H1682" s="1" t="s">
        <v>96</v>
      </c>
      <c r="I1682" s="1" t="s">
        <v>50</v>
      </c>
      <c r="J1682" s="1" t="s">
        <v>97</v>
      </c>
      <c r="K1682" s="1" t="s">
        <v>75</v>
      </c>
      <c r="L1682" s="1" t="s">
        <v>1695</v>
      </c>
      <c r="M1682" s="1">
        <v>0.57999999999999996</v>
      </c>
      <c r="N1682" s="1" t="s">
        <v>34</v>
      </c>
      <c r="O1682" s="1" t="s">
        <v>61</v>
      </c>
      <c r="P1682" s="1" t="s">
        <v>92</v>
      </c>
      <c r="Q1682" s="1" t="s">
        <v>1696</v>
      </c>
      <c r="R1682" s="1">
        <v>93309</v>
      </c>
      <c r="S1682" s="2">
        <v>42080</v>
      </c>
      <c r="T1682" s="2">
        <v>42087</v>
      </c>
      <c r="U1682" s="1">
        <v>-21.03</v>
      </c>
      <c r="V1682" s="1">
        <v>5</v>
      </c>
      <c r="W1682" s="45">
        <v>52.21</v>
      </c>
      <c r="X1682" s="1">
        <v>91386</v>
      </c>
      <c r="Y1682" s="1">
        <f>DataSheet!$E831-DataSheet!$D831</f>
        <v>22.939999999999998</v>
      </c>
      <c r="Z1682" s="1" t="str">
        <f>_xlfn.IFS(DataSheet!$O831="Central","Chris",DataSheet!$O831="East","Erin",DataSheet!$O831="South","Sam",DataSheet!$O831="West","William")</f>
        <v>Erin</v>
      </c>
    </row>
    <row r="1683" spans="1:26" ht="15" x14ac:dyDescent="0.25">
      <c r="A1683" s="1">
        <v>2647</v>
      </c>
      <c r="B1683" s="1" t="s">
        <v>1694</v>
      </c>
      <c r="C1683" s="1" t="s">
        <v>49</v>
      </c>
      <c r="D1683" s="1">
        <v>0.01</v>
      </c>
      <c r="E1683" s="1">
        <v>39.979999999999997</v>
      </c>
      <c r="F1683" s="1">
        <v>9.1999999999999993</v>
      </c>
      <c r="G1683" s="1" t="s">
        <v>40</v>
      </c>
      <c r="H1683" s="1" t="s">
        <v>96</v>
      </c>
      <c r="I1683" s="1" t="s">
        <v>30</v>
      </c>
      <c r="J1683" s="1" t="s">
        <v>128</v>
      </c>
      <c r="K1683" s="1" t="s">
        <v>52</v>
      </c>
      <c r="L1683" s="1" t="s">
        <v>1697</v>
      </c>
      <c r="M1683" s="1">
        <v>0.65</v>
      </c>
      <c r="N1683" s="1" t="s">
        <v>34</v>
      </c>
      <c r="O1683" s="1" t="s">
        <v>61</v>
      </c>
      <c r="P1683" s="1" t="s">
        <v>92</v>
      </c>
      <c r="Q1683" s="1" t="s">
        <v>1696</v>
      </c>
      <c r="R1683" s="1">
        <v>93309</v>
      </c>
      <c r="S1683" s="2">
        <v>42080</v>
      </c>
      <c r="T1683" s="2">
        <v>42082</v>
      </c>
      <c r="U1683" s="1">
        <v>117.52079999999999</v>
      </c>
      <c r="V1683" s="1">
        <v>4</v>
      </c>
      <c r="W1683" s="45">
        <v>170.32</v>
      </c>
      <c r="X1683" s="1">
        <v>91386</v>
      </c>
      <c r="Y1683" s="1">
        <f>DataSheet!$E832-DataSheet!$D832</f>
        <v>212.56</v>
      </c>
      <c r="Z1683" s="1" t="str">
        <f>_xlfn.IFS(DataSheet!$O832="Central","Chris",DataSheet!$O832="East","Erin",DataSheet!$O832="South","Sam",DataSheet!$O832="West","William")</f>
        <v>Erin</v>
      </c>
    </row>
    <row r="1684" spans="1:26" ht="15" x14ac:dyDescent="0.25">
      <c r="A1684" s="1">
        <v>2745</v>
      </c>
      <c r="B1684" s="1" t="s">
        <v>1718</v>
      </c>
      <c r="C1684" s="1" t="s">
        <v>118</v>
      </c>
      <c r="D1684" s="1">
        <v>0.01</v>
      </c>
      <c r="E1684" s="1">
        <v>220.98</v>
      </c>
      <c r="F1684" s="1">
        <v>64.66</v>
      </c>
      <c r="G1684" s="1" t="s">
        <v>28</v>
      </c>
      <c r="H1684" s="1" t="s">
        <v>96</v>
      </c>
      <c r="I1684" s="1" t="s">
        <v>30</v>
      </c>
      <c r="J1684" s="1" t="s">
        <v>119</v>
      </c>
      <c r="K1684" s="1" t="s">
        <v>32</v>
      </c>
      <c r="L1684" s="1" t="s">
        <v>1719</v>
      </c>
      <c r="M1684" s="1">
        <v>0.62</v>
      </c>
      <c r="N1684" s="1" t="s">
        <v>34</v>
      </c>
      <c r="O1684" s="1" t="s">
        <v>61</v>
      </c>
      <c r="P1684" s="1" t="s">
        <v>590</v>
      </c>
      <c r="Q1684" s="1" t="s">
        <v>1720</v>
      </c>
      <c r="R1684" s="1">
        <v>85224</v>
      </c>
      <c r="S1684" s="2">
        <v>42081</v>
      </c>
      <c r="T1684" s="2">
        <v>42082</v>
      </c>
      <c r="U1684" s="1">
        <v>1049.03</v>
      </c>
      <c r="V1684" s="1">
        <v>11</v>
      </c>
      <c r="W1684" s="45">
        <v>2591.09</v>
      </c>
      <c r="X1684" s="1">
        <v>86184</v>
      </c>
      <c r="Y1684" s="1">
        <f>DataSheet!$E845-DataSheet!$D845</f>
        <v>6.4300000000000006</v>
      </c>
      <c r="Z1684" s="1" t="str">
        <f>_xlfn.IFS(DataSheet!$O845="Central","Chris",DataSheet!$O845="East","Erin",DataSheet!$O845="South","Sam",DataSheet!$O845="West","William")</f>
        <v>Erin</v>
      </c>
    </row>
    <row r="1685" spans="1:26" ht="15" x14ac:dyDescent="0.25">
      <c r="A1685" s="1">
        <v>485</v>
      </c>
      <c r="B1685" s="1" t="s">
        <v>1721</v>
      </c>
      <c r="C1685" s="1" t="s">
        <v>72</v>
      </c>
      <c r="D1685" s="1">
        <v>0.05</v>
      </c>
      <c r="E1685" s="1">
        <v>2.88</v>
      </c>
      <c r="F1685" s="1">
        <v>0.5</v>
      </c>
      <c r="G1685" s="1" t="s">
        <v>40</v>
      </c>
      <c r="H1685" s="1" t="s">
        <v>96</v>
      </c>
      <c r="I1685" s="1" t="s">
        <v>50</v>
      </c>
      <c r="J1685" s="1" t="s">
        <v>154</v>
      </c>
      <c r="K1685" s="1" t="s">
        <v>75</v>
      </c>
      <c r="L1685" s="1" t="s">
        <v>1722</v>
      </c>
      <c r="M1685" s="1">
        <v>0.36</v>
      </c>
      <c r="N1685" s="1" t="s">
        <v>34</v>
      </c>
      <c r="O1685" s="1" t="s">
        <v>61</v>
      </c>
      <c r="P1685" s="1" t="s">
        <v>92</v>
      </c>
      <c r="Q1685" s="1" t="s">
        <v>1723</v>
      </c>
      <c r="R1685" s="1">
        <v>93727</v>
      </c>
      <c r="S1685" s="2">
        <v>42081</v>
      </c>
      <c r="T1685" s="2">
        <v>42083</v>
      </c>
      <c r="U1685" s="1">
        <v>6.0513000000000003</v>
      </c>
      <c r="V1685" s="1">
        <v>3</v>
      </c>
      <c r="W1685" s="45">
        <v>8.77</v>
      </c>
      <c r="X1685" s="1">
        <v>91062</v>
      </c>
      <c r="Y1685" s="1">
        <f>DataSheet!$E847-DataSheet!$D847</f>
        <v>49.93</v>
      </c>
      <c r="Z1685" s="1" t="str">
        <f>_xlfn.IFS(DataSheet!$O847="Central","Chris",DataSheet!$O847="East","Erin",DataSheet!$O847="South","Sam",DataSheet!$O847="West","William")</f>
        <v>Erin</v>
      </c>
    </row>
    <row r="1686" spans="1:26" ht="15" x14ac:dyDescent="0.25">
      <c r="A1686" s="1">
        <v>770</v>
      </c>
      <c r="B1686" s="1" t="s">
        <v>1728</v>
      </c>
      <c r="C1686" s="1" t="s">
        <v>27</v>
      </c>
      <c r="D1686" s="1">
        <v>0.08</v>
      </c>
      <c r="E1686" s="1">
        <v>30.73</v>
      </c>
      <c r="F1686" s="1">
        <v>4</v>
      </c>
      <c r="G1686" s="1" t="s">
        <v>40</v>
      </c>
      <c r="H1686" s="1" t="s">
        <v>29</v>
      </c>
      <c r="I1686" s="1" t="s">
        <v>42</v>
      </c>
      <c r="J1686" s="1" t="s">
        <v>43</v>
      </c>
      <c r="K1686" s="1" t="s">
        <v>75</v>
      </c>
      <c r="L1686" s="1" t="s">
        <v>676</v>
      </c>
      <c r="M1686" s="1">
        <v>0.75</v>
      </c>
      <c r="N1686" s="1" t="s">
        <v>34</v>
      </c>
      <c r="O1686" s="1" t="s">
        <v>61</v>
      </c>
      <c r="P1686" s="1" t="s">
        <v>141</v>
      </c>
      <c r="Q1686" s="1" t="s">
        <v>1116</v>
      </c>
      <c r="R1686" s="1">
        <v>97062</v>
      </c>
      <c r="S1686" s="2">
        <v>42082</v>
      </c>
      <c r="T1686" s="2">
        <v>42082</v>
      </c>
      <c r="U1686" s="1">
        <v>-45.07</v>
      </c>
      <c r="V1686" s="1">
        <v>14</v>
      </c>
      <c r="W1686" s="45">
        <v>429.33</v>
      </c>
      <c r="X1686" s="1">
        <v>88667</v>
      </c>
      <c r="Y1686" s="1">
        <f>DataSheet!$E850-DataSheet!$D850</f>
        <v>49.93</v>
      </c>
      <c r="Z1686" s="1" t="str">
        <f>_xlfn.IFS(DataSheet!$O850="Central","Chris",DataSheet!$O850="East","Erin",DataSheet!$O850="South","Sam",DataSheet!$O850="West","William")</f>
        <v>Erin</v>
      </c>
    </row>
    <row r="1687" spans="1:26" ht="15" x14ac:dyDescent="0.25">
      <c r="A1687" s="1">
        <v>771</v>
      </c>
      <c r="B1687" s="1" t="s">
        <v>1729</v>
      </c>
      <c r="C1687" s="1" t="s">
        <v>27</v>
      </c>
      <c r="D1687" s="1">
        <v>0.05</v>
      </c>
      <c r="E1687" s="1">
        <v>14.56</v>
      </c>
      <c r="F1687" s="1">
        <v>3.5</v>
      </c>
      <c r="G1687" s="1" t="s">
        <v>40</v>
      </c>
      <c r="H1687" s="1" t="s">
        <v>29</v>
      </c>
      <c r="I1687" s="1" t="s">
        <v>50</v>
      </c>
      <c r="J1687" s="1" t="s">
        <v>97</v>
      </c>
      <c r="K1687" s="1" t="s">
        <v>75</v>
      </c>
      <c r="L1687" s="1" t="s">
        <v>336</v>
      </c>
      <c r="M1687" s="1">
        <v>0.57999999999999996</v>
      </c>
      <c r="N1687" s="1" t="s">
        <v>34</v>
      </c>
      <c r="O1687" s="1" t="s">
        <v>61</v>
      </c>
      <c r="P1687" s="1" t="s">
        <v>141</v>
      </c>
      <c r="Q1687" s="1" t="s">
        <v>1730</v>
      </c>
      <c r="R1687" s="1">
        <v>97068</v>
      </c>
      <c r="S1687" s="2">
        <v>42082</v>
      </c>
      <c r="T1687" s="2">
        <v>42084</v>
      </c>
      <c r="U1687" s="1">
        <v>-8.5299999999999994</v>
      </c>
      <c r="V1687" s="1">
        <v>3</v>
      </c>
      <c r="W1687" s="45">
        <v>44.66</v>
      </c>
      <c r="X1687" s="1">
        <v>88667</v>
      </c>
      <c r="Y1687" s="1">
        <f>DataSheet!$E851-DataSheet!$D851</f>
        <v>104.75</v>
      </c>
      <c r="Z1687" s="1" t="str">
        <f>_xlfn.IFS(DataSheet!$O851="Central","Chris",DataSheet!$O851="East","Erin",DataSheet!$O851="South","Sam",DataSheet!$O851="West","William")</f>
        <v>Erin</v>
      </c>
    </row>
    <row r="1688" spans="1:26" ht="15" x14ac:dyDescent="0.25">
      <c r="A1688" s="1">
        <v>771</v>
      </c>
      <c r="B1688" s="1" t="s">
        <v>1729</v>
      </c>
      <c r="C1688" s="1" t="s">
        <v>27</v>
      </c>
      <c r="D1688" s="1">
        <v>0</v>
      </c>
      <c r="E1688" s="1">
        <v>299.99</v>
      </c>
      <c r="F1688" s="1">
        <v>11.64</v>
      </c>
      <c r="G1688" s="1" t="s">
        <v>40</v>
      </c>
      <c r="H1688" s="1" t="s">
        <v>29</v>
      </c>
      <c r="I1688" s="1" t="s">
        <v>42</v>
      </c>
      <c r="J1688" s="1" t="s">
        <v>65</v>
      </c>
      <c r="K1688" s="1" t="s">
        <v>66</v>
      </c>
      <c r="L1688" s="1" t="s">
        <v>1731</v>
      </c>
      <c r="M1688" s="1">
        <v>0.5</v>
      </c>
      <c r="N1688" s="1" t="s">
        <v>34</v>
      </c>
      <c r="O1688" s="1" t="s">
        <v>61</v>
      </c>
      <c r="P1688" s="1" t="s">
        <v>141</v>
      </c>
      <c r="Q1688" s="1" t="s">
        <v>1730</v>
      </c>
      <c r="R1688" s="1">
        <v>97068</v>
      </c>
      <c r="S1688" s="2">
        <v>42082</v>
      </c>
      <c r="T1688" s="2">
        <v>42084</v>
      </c>
      <c r="U1688" s="1">
        <v>285.95</v>
      </c>
      <c r="V1688" s="1">
        <v>5</v>
      </c>
      <c r="W1688" s="45">
        <v>1619.95</v>
      </c>
      <c r="X1688" s="1">
        <v>88667</v>
      </c>
      <c r="Y1688" s="1">
        <f>DataSheet!$E852-DataSheet!$D852</f>
        <v>130.88999999999999</v>
      </c>
      <c r="Z1688" s="1" t="str">
        <f>_xlfn.IFS(DataSheet!$O852="Central","Chris",DataSheet!$O852="East","Erin",DataSheet!$O852="South","Sam",DataSheet!$O852="West","William")</f>
        <v>Erin</v>
      </c>
    </row>
    <row r="1689" spans="1:26" ht="15" x14ac:dyDescent="0.25">
      <c r="A1689" s="1">
        <v>1852</v>
      </c>
      <c r="B1689" s="1" t="s">
        <v>1746</v>
      </c>
      <c r="C1689" s="1" t="s">
        <v>72</v>
      </c>
      <c r="D1689" s="1">
        <v>0.06</v>
      </c>
      <c r="E1689" s="1">
        <v>6.48</v>
      </c>
      <c r="F1689" s="1">
        <v>5.14</v>
      </c>
      <c r="G1689" s="1" t="s">
        <v>89</v>
      </c>
      <c r="H1689" s="1" t="s">
        <v>73</v>
      </c>
      <c r="I1689" s="1" t="s">
        <v>50</v>
      </c>
      <c r="J1689" s="1" t="s">
        <v>90</v>
      </c>
      <c r="K1689" s="1" t="s">
        <v>75</v>
      </c>
      <c r="L1689" s="1" t="s">
        <v>1747</v>
      </c>
      <c r="M1689" s="1">
        <v>0.37</v>
      </c>
      <c r="N1689" s="1" t="s">
        <v>34</v>
      </c>
      <c r="O1689" s="1" t="s">
        <v>61</v>
      </c>
      <c r="P1689" s="1" t="s">
        <v>92</v>
      </c>
      <c r="Q1689" s="1" t="s">
        <v>1748</v>
      </c>
      <c r="R1689" s="1">
        <v>92008</v>
      </c>
      <c r="S1689" s="2">
        <v>42082</v>
      </c>
      <c r="T1689" s="2">
        <v>42084</v>
      </c>
      <c r="U1689" s="1">
        <v>-28.45</v>
      </c>
      <c r="V1689" s="1">
        <v>10</v>
      </c>
      <c r="W1689" s="45">
        <v>68.34</v>
      </c>
      <c r="X1689" s="1">
        <v>86847</v>
      </c>
      <c r="Y1689" s="1">
        <f>DataSheet!$E861-DataSheet!$D861</f>
        <v>5.95</v>
      </c>
      <c r="Z1689" s="1" t="str">
        <f>_xlfn.IFS(DataSheet!$O861="Central","Chris",DataSheet!$O861="East","Erin",DataSheet!$O861="South","Sam",DataSheet!$O861="West","William")</f>
        <v>Erin</v>
      </c>
    </row>
    <row r="1690" spans="1:26" ht="15" x14ac:dyDescent="0.25">
      <c r="A1690" s="1">
        <v>2639</v>
      </c>
      <c r="B1690" s="1" t="s">
        <v>1751</v>
      </c>
      <c r="C1690" s="1" t="s">
        <v>72</v>
      </c>
      <c r="D1690" s="1">
        <v>0.05</v>
      </c>
      <c r="E1690" s="1">
        <v>4.9800000000000004</v>
      </c>
      <c r="F1690" s="1">
        <v>0.49</v>
      </c>
      <c r="G1690" s="1" t="s">
        <v>40</v>
      </c>
      <c r="H1690" s="1" t="s">
        <v>41</v>
      </c>
      <c r="I1690" s="1" t="s">
        <v>50</v>
      </c>
      <c r="J1690" s="1" t="s">
        <v>154</v>
      </c>
      <c r="K1690" s="1" t="s">
        <v>75</v>
      </c>
      <c r="L1690" s="1" t="s">
        <v>1105</v>
      </c>
      <c r="M1690" s="1">
        <v>0.39</v>
      </c>
      <c r="N1690" s="1" t="s">
        <v>34</v>
      </c>
      <c r="O1690" s="1" t="s">
        <v>61</v>
      </c>
      <c r="P1690" s="1" t="s">
        <v>642</v>
      </c>
      <c r="Q1690" s="1" t="s">
        <v>197</v>
      </c>
      <c r="R1690" s="1">
        <v>88201</v>
      </c>
      <c r="S1690" s="2">
        <v>42082</v>
      </c>
      <c r="T1690" s="2">
        <v>42082</v>
      </c>
      <c r="U1690" s="1">
        <v>3.84</v>
      </c>
      <c r="V1690" s="1">
        <v>3</v>
      </c>
      <c r="W1690" s="45">
        <v>14.2</v>
      </c>
      <c r="X1690" s="1">
        <v>90952</v>
      </c>
      <c r="Y1690" s="1">
        <f>DataSheet!$E863-DataSheet!$D863</f>
        <v>30.89</v>
      </c>
      <c r="Z1690" s="1" t="str">
        <f>_xlfn.IFS(DataSheet!$O863="Central","Chris",DataSheet!$O863="East","Erin",DataSheet!$O863="South","Sam",DataSheet!$O863="West","William")</f>
        <v>Erin</v>
      </c>
    </row>
    <row r="1691" spans="1:26" ht="15" x14ac:dyDescent="0.25">
      <c r="A1691" s="1">
        <v>637</v>
      </c>
      <c r="B1691" s="1" t="s">
        <v>1756</v>
      </c>
      <c r="C1691" s="1" t="s">
        <v>49</v>
      </c>
      <c r="D1691" s="1">
        <v>0.06</v>
      </c>
      <c r="E1691" s="1">
        <v>160.97999999999999</v>
      </c>
      <c r="F1691" s="1">
        <v>35.020000000000003</v>
      </c>
      <c r="G1691" s="1" t="s">
        <v>28</v>
      </c>
      <c r="H1691" s="1" t="s">
        <v>41</v>
      </c>
      <c r="I1691" s="1" t="s">
        <v>30</v>
      </c>
      <c r="J1691" s="1" t="s">
        <v>119</v>
      </c>
      <c r="K1691" s="1" t="s">
        <v>32</v>
      </c>
      <c r="L1691" s="1" t="s">
        <v>1757</v>
      </c>
      <c r="M1691" s="1">
        <v>0.72</v>
      </c>
      <c r="N1691" s="1" t="s">
        <v>34</v>
      </c>
      <c r="O1691" s="1" t="s">
        <v>61</v>
      </c>
      <c r="P1691" s="1" t="s">
        <v>92</v>
      </c>
      <c r="Q1691" s="1" t="s">
        <v>1758</v>
      </c>
      <c r="R1691" s="1">
        <v>95051</v>
      </c>
      <c r="S1691" s="2">
        <v>42083</v>
      </c>
      <c r="T1691" s="2">
        <v>42087</v>
      </c>
      <c r="U1691" s="1">
        <v>-229.68</v>
      </c>
      <c r="V1691" s="1">
        <v>8</v>
      </c>
      <c r="W1691" s="45">
        <v>1232.01</v>
      </c>
      <c r="X1691" s="1">
        <v>87953</v>
      </c>
      <c r="Y1691" s="1">
        <f>DataSheet!$E870-DataSheet!$D870</f>
        <v>35.940000000000005</v>
      </c>
      <c r="Z1691" s="1" t="str">
        <f>_xlfn.IFS(DataSheet!$O870="Central","Chris",DataSheet!$O870="East","Erin",DataSheet!$O870="South","Sam",DataSheet!$O870="West","William")</f>
        <v>Erin</v>
      </c>
    </row>
    <row r="1692" spans="1:26" ht="15" x14ac:dyDescent="0.25">
      <c r="A1692" s="1">
        <v>640</v>
      </c>
      <c r="B1692" s="1" t="s">
        <v>1187</v>
      </c>
      <c r="C1692" s="1" t="s">
        <v>49</v>
      </c>
      <c r="D1692" s="1">
        <v>0.06</v>
      </c>
      <c r="E1692" s="1">
        <v>160.97999999999999</v>
      </c>
      <c r="F1692" s="1">
        <v>35.020000000000003</v>
      </c>
      <c r="G1692" s="1" t="s">
        <v>28</v>
      </c>
      <c r="H1692" s="1" t="s">
        <v>41</v>
      </c>
      <c r="I1692" s="1" t="s">
        <v>30</v>
      </c>
      <c r="J1692" s="1" t="s">
        <v>119</v>
      </c>
      <c r="K1692" s="1" t="s">
        <v>32</v>
      </c>
      <c r="L1692" s="1" t="s">
        <v>1757</v>
      </c>
      <c r="M1692" s="1">
        <v>0.72</v>
      </c>
      <c r="N1692" s="1" t="s">
        <v>34</v>
      </c>
      <c r="O1692" s="1" t="s">
        <v>61</v>
      </c>
      <c r="P1692" s="1" t="s">
        <v>68</v>
      </c>
      <c r="Q1692" s="1" t="s">
        <v>144</v>
      </c>
      <c r="R1692" s="1">
        <v>98119</v>
      </c>
      <c r="S1692" s="2">
        <v>42083</v>
      </c>
      <c r="T1692" s="2">
        <v>42087</v>
      </c>
      <c r="U1692" s="1">
        <v>-229.68</v>
      </c>
      <c r="V1692" s="1">
        <v>30</v>
      </c>
      <c r="W1692" s="45">
        <v>4620.05</v>
      </c>
      <c r="X1692" s="1">
        <v>11077</v>
      </c>
      <c r="Y1692" s="1">
        <f>DataSheet!$E871-DataSheet!$D871</f>
        <v>3.66</v>
      </c>
      <c r="Z1692" s="1" t="str">
        <f>_xlfn.IFS(DataSheet!$O871="Central","Chris",DataSheet!$O871="East","Erin",DataSheet!$O871="South","Sam",DataSheet!$O871="West","William")</f>
        <v>Erin</v>
      </c>
    </row>
    <row r="1693" spans="1:26" ht="15" x14ac:dyDescent="0.25">
      <c r="A1693" s="1">
        <v>691</v>
      </c>
      <c r="B1693" s="1" t="s">
        <v>1776</v>
      </c>
      <c r="C1693" s="1" t="s">
        <v>39</v>
      </c>
      <c r="D1693" s="1">
        <v>0.09</v>
      </c>
      <c r="E1693" s="1">
        <v>6.48</v>
      </c>
      <c r="F1693" s="1">
        <v>6.35</v>
      </c>
      <c r="G1693" s="1" t="s">
        <v>40</v>
      </c>
      <c r="H1693" s="1" t="s">
        <v>73</v>
      </c>
      <c r="I1693" s="1" t="s">
        <v>50</v>
      </c>
      <c r="J1693" s="1" t="s">
        <v>90</v>
      </c>
      <c r="K1693" s="1" t="s">
        <v>75</v>
      </c>
      <c r="L1693" s="1" t="s">
        <v>1777</v>
      </c>
      <c r="M1693" s="1">
        <v>0.37</v>
      </c>
      <c r="N1693" s="1" t="s">
        <v>34</v>
      </c>
      <c r="O1693" s="1" t="s">
        <v>61</v>
      </c>
      <c r="P1693" s="1" t="s">
        <v>68</v>
      </c>
      <c r="Q1693" s="1" t="s">
        <v>1778</v>
      </c>
      <c r="R1693" s="1">
        <v>98408</v>
      </c>
      <c r="S1693" s="2">
        <v>42084</v>
      </c>
      <c r="T1693" s="2">
        <v>42085</v>
      </c>
      <c r="U1693" s="1">
        <v>-88.6</v>
      </c>
      <c r="V1693" s="1">
        <v>8</v>
      </c>
      <c r="W1693" s="45">
        <v>49.81</v>
      </c>
      <c r="X1693" s="1">
        <v>89915</v>
      </c>
      <c r="Y1693" s="1">
        <f>DataSheet!$E880-DataSheet!$D880</f>
        <v>83.05</v>
      </c>
      <c r="Z1693" s="1" t="str">
        <f>_xlfn.IFS(DataSheet!$O880="Central","Chris",DataSheet!$O880="East","Erin",DataSheet!$O880="South","Sam",DataSheet!$O880="West","William")</f>
        <v>Erin</v>
      </c>
    </row>
    <row r="1694" spans="1:26" ht="15" x14ac:dyDescent="0.25">
      <c r="A1694" s="1">
        <v>3275</v>
      </c>
      <c r="B1694" s="1" t="s">
        <v>64</v>
      </c>
      <c r="C1694" s="1" t="s">
        <v>49</v>
      </c>
      <c r="D1694" s="1">
        <v>0.02</v>
      </c>
      <c r="E1694" s="1">
        <v>13.48</v>
      </c>
      <c r="F1694" s="1">
        <v>4.51</v>
      </c>
      <c r="G1694" s="1" t="s">
        <v>40</v>
      </c>
      <c r="H1694" s="1" t="s">
        <v>73</v>
      </c>
      <c r="I1694" s="1" t="s">
        <v>50</v>
      </c>
      <c r="J1694" s="1" t="s">
        <v>80</v>
      </c>
      <c r="K1694" s="1" t="s">
        <v>75</v>
      </c>
      <c r="L1694" s="1" t="s">
        <v>1783</v>
      </c>
      <c r="M1694" s="1">
        <v>0.59</v>
      </c>
      <c r="N1694" s="1" t="s">
        <v>34</v>
      </c>
      <c r="O1694" s="1" t="s">
        <v>61</v>
      </c>
      <c r="P1694" s="1" t="s">
        <v>68</v>
      </c>
      <c r="Q1694" s="1" t="s">
        <v>69</v>
      </c>
      <c r="R1694" s="1">
        <v>98273</v>
      </c>
      <c r="S1694" s="2">
        <v>42084</v>
      </c>
      <c r="T1694" s="2">
        <v>42086</v>
      </c>
      <c r="U1694" s="1">
        <v>34.520000000000003</v>
      </c>
      <c r="V1694" s="1">
        <v>9</v>
      </c>
      <c r="W1694" s="45">
        <v>127.12</v>
      </c>
      <c r="X1694" s="1">
        <v>86233</v>
      </c>
      <c r="Y1694" s="1">
        <f>DataSheet!$E883-DataSheet!$D883</f>
        <v>95.39</v>
      </c>
      <c r="Z1694" s="1" t="str">
        <f>_xlfn.IFS(DataSheet!$O883="Central","Chris",DataSheet!$O883="East","Erin",DataSheet!$O883="South","Sam",DataSheet!$O883="West","William")</f>
        <v>Erin</v>
      </c>
    </row>
    <row r="1695" spans="1:26" ht="15" x14ac:dyDescent="0.25">
      <c r="A1695" s="1">
        <v>3258</v>
      </c>
      <c r="B1695" s="1" t="s">
        <v>1785</v>
      </c>
      <c r="C1695" s="1" t="s">
        <v>72</v>
      </c>
      <c r="D1695" s="1">
        <v>0.02</v>
      </c>
      <c r="E1695" s="1">
        <v>55.94</v>
      </c>
      <c r="F1695" s="1">
        <v>6.55</v>
      </c>
      <c r="G1695" s="1" t="s">
        <v>40</v>
      </c>
      <c r="H1695" s="1" t="s">
        <v>41</v>
      </c>
      <c r="I1695" s="1" t="s">
        <v>42</v>
      </c>
      <c r="J1695" s="1" t="s">
        <v>43</v>
      </c>
      <c r="K1695" s="1" t="s">
        <v>75</v>
      </c>
      <c r="L1695" s="1" t="s">
        <v>1786</v>
      </c>
      <c r="M1695" s="1">
        <v>0.68</v>
      </c>
      <c r="N1695" s="1" t="s">
        <v>34</v>
      </c>
      <c r="O1695" s="1" t="s">
        <v>61</v>
      </c>
      <c r="P1695" s="1" t="s">
        <v>68</v>
      </c>
      <c r="Q1695" s="1" t="s">
        <v>1787</v>
      </c>
      <c r="R1695" s="1">
        <v>98037</v>
      </c>
      <c r="S1695" s="2">
        <v>42084</v>
      </c>
      <c r="T1695" s="2">
        <v>42086</v>
      </c>
      <c r="U1695" s="1">
        <v>401.85</v>
      </c>
      <c r="V1695" s="1">
        <v>11</v>
      </c>
      <c r="W1695" s="45">
        <v>646.88</v>
      </c>
      <c r="X1695" s="1">
        <v>88824</v>
      </c>
      <c r="Y1695" s="1">
        <f>DataSheet!$E886-DataSheet!$D886</f>
        <v>3.19</v>
      </c>
      <c r="Z1695" s="1" t="str">
        <f>_xlfn.IFS(DataSheet!$O886="Central","Chris",DataSheet!$O886="East","Erin",DataSheet!$O886="South","Sam",DataSheet!$O886="West","William")</f>
        <v>Erin</v>
      </c>
    </row>
    <row r="1696" spans="1:26" ht="15" x14ac:dyDescent="0.25">
      <c r="A1696" s="1">
        <v>87</v>
      </c>
      <c r="B1696" s="1" t="s">
        <v>1788</v>
      </c>
      <c r="C1696" s="1" t="s">
        <v>39</v>
      </c>
      <c r="D1696" s="1">
        <v>0.09</v>
      </c>
      <c r="E1696" s="1">
        <v>4.91</v>
      </c>
      <c r="F1696" s="1">
        <v>0.5</v>
      </c>
      <c r="G1696" s="1" t="s">
        <v>40</v>
      </c>
      <c r="H1696" s="1" t="s">
        <v>96</v>
      </c>
      <c r="I1696" s="1" t="s">
        <v>50</v>
      </c>
      <c r="J1696" s="1" t="s">
        <v>154</v>
      </c>
      <c r="K1696" s="1" t="s">
        <v>75</v>
      </c>
      <c r="L1696" s="1" t="s">
        <v>975</v>
      </c>
      <c r="M1696" s="1">
        <v>0.36</v>
      </c>
      <c r="N1696" s="1" t="s">
        <v>34</v>
      </c>
      <c r="O1696" s="1" t="s">
        <v>61</v>
      </c>
      <c r="P1696" s="1" t="s">
        <v>92</v>
      </c>
      <c r="Q1696" s="1" t="s">
        <v>1789</v>
      </c>
      <c r="R1696" s="1">
        <v>95687</v>
      </c>
      <c r="S1696" s="2">
        <v>42085</v>
      </c>
      <c r="T1696" s="2">
        <v>42086</v>
      </c>
      <c r="U1696" s="1">
        <v>28.855799999999999</v>
      </c>
      <c r="V1696" s="1">
        <v>9</v>
      </c>
      <c r="W1696" s="45">
        <v>41.82</v>
      </c>
      <c r="X1696" s="1">
        <v>90597</v>
      </c>
      <c r="Y1696" s="1">
        <f>DataSheet!$E887-DataSheet!$D887</f>
        <v>3.78</v>
      </c>
      <c r="Z1696" s="1" t="str">
        <f>_xlfn.IFS(DataSheet!$O887="Central","Chris",DataSheet!$O887="East","Erin",DataSheet!$O887="South","Sam",DataSheet!$O887="West","William")</f>
        <v>Erin</v>
      </c>
    </row>
    <row r="1697" spans="1:26" ht="15" x14ac:dyDescent="0.25">
      <c r="A1697" s="1">
        <v>87</v>
      </c>
      <c r="B1697" s="1" t="s">
        <v>1788</v>
      </c>
      <c r="C1697" s="1" t="s">
        <v>39</v>
      </c>
      <c r="D1697" s="1">
        <v>0.01</v>
      </c>
      <c r="E1697" s="1">
        <v>296.18</v>
      </c>
      <c r="F1697" s="1">
        <v>54.12</v>
      </c>
      <c r="G1697" s="1" t="s">
        <v>28</v>
      </c>
      <c r="H1697" s="1" t="s">
        <v>96</v>
      </c>
      <c r="I1697" s="1" t="s">
        <v>30</v>
      </c>
      <c r="J1697" s="1" t="s">
        <v>31</v>
      </c>
      <c r="K1697" s="1" t="s">
        <v>32</v>
      </c>
      <c r="L1697" s="1" t="s">
        <v>1081</v>
      </c>
      <c r="M1697" s="1">
        <v>0.76</v>
      </c>
      <c r="N1697" s="1" t="s">
        <v>34</v>
      </c>
      <c r="O1697" s="1" t="s">
        <v>61</v>
      </c>
      <c r="P1697" s="1" t="s">
        <v>92</v>
      </c>
      <c r="Q1697" s="1" t="s">
        <v>1789</v>
      </c>
      <c r="R1697" s="1">
        <v>95687</v>
      </c>
      <c r="S1697" s="2">
        <v>42085</v>
      </c>
      <c r="T1697" s="2">
        <v>42088</v>
      </c>
      <c r="U1697" s="1">
        <v>173.48</v>
      </c>
      <c r="V1697" s="1">
        <v>9</v>
      </c>
      <c r="W1697" s="45">
        <v>2875.72</v>
      </c>
      <c r="X1697" s="1">
        <v>90597</v>
      </c>
      <c r="Y1697" s="1">
        <f>DataSheet!$E888-DataSheet!$D888</f>
        <v>162.9</v>
      </c>
      <c r="Z1697" s="1" t="str">
        <f>_xlfn.IFS(DataSheet!$O888="Central","Chris",DataSheet!$O888="East","Erin",DataSheet!$O888="South","Sam",DataSheet!$O888="West","William")</f>
        <v>Erin</v>
      </c>
    </row>
    <row r="1698" spans="1:26" ht="15" x14ac:dyDescent="0.25">
      <c r="A1698" s="1">
        <v>949</v>
      </c>
      <c r="B1698" s="1" t="s">
        <v>101</v>
      </c>
      <c r="C1698" s="1" t="s">
        <v>49</v>
      </c>
      <c r="D1698" s="1">
        <v>0.02</v>
      </c>
      <c r="E1698" s="1">
        <v>48.04</v>
      </c>
      <c r="F1698" s="1">
        <v>5.09</v>
      </c>
      <c r="G1698" s="1" t="s">
        <v>40</v>
      </c>
      <c r="H1698" s="1" t="s">
        <v>41</v>
      </c>
      <c r="I1698" s="1" t="s">
        <v>50</v>
      </c>
      <c r="J1698" s="1" t="s">
        <v>90</v>
      </c>
      <c r="K1698" s="1" t="s">
        <v>75</v>
      </c>
      <c r="L1698" s="1" t="s">
        <v>464</v>
      </c>
      <c r="M1698" s="1">
        <v>0.37</v>
      </c>
      <c r="N1698" s="1" t="s">
        <v>34</v>
      </c>
      <c r="O1698" s="1" t="s">
        <v>61</v>
      </c>
      <c r="P1698" s="1" t="s">
        <v>92</v>
      </c>
      <c r="Q1698" s="1" t="s">
        <v>102</v>
      </c>
      <c r="R1698" s="1">
        <v>90049</v>
      </c>
      <c r="S1698" s="2">
        <v>42085</v>
      </c>
      <c r="T1698" s="2">
        <v>42089</v>
      </c>
      <c r="U1698" s="1">
        <v>373.67</v>
      </c>
      <c r="V1698" s="1">
        <v>18</v>
      </c>
      <c r="W1698" s="45">
        <v>881.32</v>
      </c>
      <c r="X1698" s="1">
        <v>8257</v>
      </c>
      <c r="Y1698" s="1">
        <f>DataSheet!$E891-DataSheet!$D891</f>
        <v>13.84</v>
      </c>
      <c r="Z1698" s="1" t="str">
        <f>_xlfn.IFS(DataSheet!$O891="Central","Chris",DataSheet!$O891="East","Erin",DataSheet!$O891="South","Sam",DataSheet!$O891="West","William")</f>
        <v>Erin</v>
      </c>
    </row>
    <row r="1699" spans="1:26" ht="15" x14ac:dyDescent="0.25">
      <c r="A1699" s="1">
        <v>1940</v>
      </c>
      <c r="B1699" s="1" t="s">
        <v>1797</v>
      </c>
      <c r="C1699" s="1" t="s">
        <v>118</v>
      </c>
      <c r="D1699" s="1">
        <v>0.08</v>
      </c>
      <c r="E1699" s="1">
        <v>6.84</v>
      </c>
      <c r="F1699" s="1">
        <v>8.3699999999999992</v>
      </c>
      <c r="G1699" s="1" t="s">
        <v>40</v>
      </c>
      <c r="H1699" s="1" t="s">
        <v>96</v>
      </c>
      <c r="I1699" s="1" t="s">
        <v>50</v>
      </c>
      <c r="J1699" s="1" t="s">
        <v>570</v>
      </c>
      <c r="K1699" s="1" t="s">
        <v>44</v>
      </c>
      <c r="L1699" s="1" t="s">
        <v>738</v>
      </c>
      <c r="M1699" s="1">
        <v>0.57999999999999996</v>
      </c>
      <c r="N1699" s="1" t="s">
        <v>34</v>
      </c>
      <c r="O1699" s="1" t="s">
        <v>61</v>
      </c>
      <c r="P1699" s="1" t="s">
        <v>148</v>
      </c>
      <c r="Q1699" s="1" t="s">
        <v>149</v>
      </c>
      <c r="R1699" s="1">
        <v>84020</v>
      </c>
      <c r="S1699" s="2">
        <v>42085</v>
      </c>
      <c r="T1699" s="2">
        <v>42087</v>
      </c>
      <c r="U1699" s="1">
        <v>-29.49</v>
      </c>
      <c r="V1699" s="1">
        <v>1</v>
      </c>
      <c r="W1699" s="45">
        <v>8.39</v>
      </c>
      <c r="X1699" s="1">
        <v>88870</v>
      </c>
      <c r="Y1699" s="1">
        <f>DataSheet!$E896-DataSheet!$D896</f>
        <v>26.43</v>
      </c>
      <c r="Z1699" s="1" t="str">
        <f>_xlfn.IFS(DataSheet!$O896="Central","Chris",DataSheet!$O896="East","Erin",DataSheet!$O896="South","Sam",DataSheet!$O896="West","William")</f>
        <v>Erin</v>
      </c>
    </row>
    <row r="1700" spans="1:26" ht="15" x14ac:dyDescent="0.25">
      <c r="A1700" s="1">
        <v>618</v>
      </c>
      <c r="B1700" s="1" t="s">
        <v>1816</v>
      </c>
      <c r="C1700" s="1" t="s">
        <v>27</v>
      </c>
      <c r="D1700" s="1">
        <v>0.06</v>
      </c>
      <c r="E1700" s="1">
        <v>17.98</v>
      </c>
      <c r="F1700" s="1">
        <v>4</v>
      </c>
      <c r="G1700" s="1" t="s">
        <v>40</v>
      </c>
      <c r="H1700" s="1" t="s">
        <v>41</v>
      </c>
      <c r="I1700" s="1" t="s">
        <v>42</v>
      </c>
      <c r="J1700" s="1" t="s">
        <v>43</v>
      </c>
      <c r="K1700" s="1" t="s">
        <v>75</v>
      </c>
      <c r="L1700" s="1" t="s">
        <v>1659</v>
      </c>
      <c r="M1700" s="1">
        <v>0.79</v>
      </c>
      <c r="N1700" s="1" t="s">
        <v>34</v>
      </c>
      <c r="O1700" s="1" t="s">
        <v>61</v>
      </c>
      <c r="P1700" s="1" t="s">
        <v>62</v>
      </c>
      <c r="Q1700" s="1" t="s">
        <v>1817</v>
      </c>
      <c r="R1700" s="1">
        <v>81007</v>
      </c>
      <c r="S1700" s="2">
        <v>42087</v>
      </c>
      <c r="T1700" s="2">
        <v>42088</v>
      </c>
      <c r="U1700" s="1">
        <v>-78.13</v>
      </c>
      <c r="V1700" s="1">
        <v>4</v>
      </c>
      <c r="W1700" s="45">
        <v>70.06</v>
      </c>
      <c r="X1700" s="1">
        <v>88197</v>
      </c>
      <c r="Y1700" s="1">
        <f>DataSheet!$E911-DataSheet!$D911</f>
        <v>4.95</v>
      </c>
      <c r="Z1700" s="1" t="str">
        <f>_xlfn.IFS(DataSheet!$O911="Central","Chris",DataSheet!$O911="East","Erin",DataSheet!$O911="South","Sam",DataSheet!$O911="West","William")</f>
        <v>Erin</v>
      </c>
    </row>
    <row r="1701" spans="1:26" ht="15" x14ac:dyDescent="0.25">
      <c r="A1701" s="1">
        <v>880</v>
      </c>
      <c r="B1701" s="1" t="s">
        <v>1841</v>
      </c>
      <c r="C1701" s="1" t="s">
        <v>27</v>
      </c>
      <c r="D1701" s="1">
        <v>7.0000000000000007E-2</v>
      </c>
      <c r="E1701" s="1">
        <v>5.68</v>
      </c>
      <c r="F1701" s="1">
        <v>1.39</v>
      </c>
      <c r="G1701" s="1" t="s">
        <v>40</v>
      </c>
      <c r="H1701" s="1" t="s">
        <v>29</v>
      </c>
      <c r="I1701" s="1" t="s">
        <v>50</v>
      </c>
      <c r="J1701" s="1" t="s">
        <v>347</v>
      </c>
      <c r="K1701" s="1" t="s">
        <v>75</v>
      </c>
      <c r="L1701" s="1" t="s">
        <v>600</v>
      </c>
      <c r="M1701" s="1">
        <v>0.38</v>
      </c>
      <c r="N1701" s="1" t="s">
        <v>34</v>
      </c>
      <c r="O1701" s="1" t="s">
        <v>61</v>
      </c>
      <c r="P1701" s="1" t="s">
        <v>590</v>
      </c>
      <c r="Q1701" s="1" t="s">
        <v>1842</v>
      </c>
      <c r="R1701" s="1">
        <v>85254</v>
      </c>
      <c r="S1701" s="2">
        <v>42088</v>
      </c>
      <c r="T1701" s="2">
        <v>42090</v>
      </c>
      <c r="U1701" s="1">
        <v>18.643799999999999</v>
      </c>
      <c r="V1701" s="1">
        <v>5</v>
      </c>
      <c r="W1701" s="45">
        <v>27.02</v>
      </c>
      <c r="X1701" s="1">
        <v>86153</v>
      </c>
      <c r="Y1701" s="1">
        <f>DataSheet!$E924-DataSheet!$D924</f>
        <v>80.87</v>
      </c>
      <c r="Z1701" s="1" t="str">
        <f>_xlfn.IFS(DataSheet!$O924="Central","Chris",DataSheet!$O924="East","Erin",DataSheet!$O924="South","Sam",DataSheet!$O924="West","William")</f>
        <v>Erin</v>
      </c>
    </row>
    <row r="1702" spans="1:26" ht="15" x14ac:dyDescent="0.25">
      <c r="A1702" s="1">
        <v>880</v>
      </c>
      <c r="B1702" s="1" t="s">
        <v>1841</v>
      </c>
      <c r="C1702" s="1" t="s">
        <v>27</v>
      </c>
      <c r="D1702" s="1">
        <v>0.06</v>
      </c>
      <c r="E1702" s="1">
        <v>22.84</v>
      </c>
      <c r="F1702" s="1">
        <v>11.54</v>
      </c>
      <c r="G1702" s="1" t="s">
        <v>40</v>
      </c>
      <c r="H1702" s="1" t="s">
        <v>29</v>
      </c>
      <c r="I1702" s="1" t="s">
        <v>50</v>
      </c>
      <c r="J1702" s="1" t="s">
        <v>90</v>
      </c>
      <c r="K1702" s="1" t="s">
        <v>75</v>
      </c>
      <c r="L1702" s="1" t="s">
        <v>1843</v>
      </c>
      <c r="M1702" s="1">
        <v>0.39</v>
      </c>
      <c r="N1702" s="1" t="s">
        <v>34</v>
      </c>
      <c r="O1702" s="1" t="s">
        <v>61</v>
      </c>
      <c r="P1702" s="1" t="s">
        <v>590</v>
      </c>
      <c r="Q1702" s="1" t="s">
        <v>1842</v>
      </c>
      <c r="R1702" s="1">
        <v>85254</v>
      </c>
      <c r="S1702" s="2">
        <v>42088</v>
      </c>
      <c r="T1702" s="2">
        <v>42090</v>
      </c>
      <c r="U1702" s="1">
        <v>-31.24</v>
      </c>
      <c r="V1702" s="1">
        <v>1</v>
      </c>
      <c r="W1702" s="45">
        <v>27.67</v>
      </c>
      <c r="X1702" s="1">
        <v>86153</v>
      </c>
      <c r="Y1702" s="1">
        <f>DataSheet!$E925-DataSheet!$D925</f>
        <v>6.4600000000000009</v>
      </c>
      <c r="Z1702" s="1" t="str">
        <f>_xlfn.IFS(DataSheet!$O925="Central","Chris",DataSheet!$O925="East","Erin",DataSheet!$O925="South","Sam",DataSheet!$O925="West","William")</f>
        <v>Erin</v>
      </c>
    </row>
    <row r="1703" spans="1:26" ht="15" x14ac:dyDescent="0.25">
      <c r="A1703" s="1">
        <v>693</v>
      </c>
      <c r="B1703" s="1" t="s">
        <v>1551</v>
      </c>
      <c r="C1703" s="1" t="s">
        <v>49</v>
      </c>
      <c r="D1703" s="1">
        <v>0.02</v>
      </c>
      <c r="E1703" s="1">
        <v>500.98</v>
      </c>
      <c r="F1703" s="1">
        <v>41.44</v>
      </c>
      <c r="G1703" s="1" t="s">
        <v>28</v>
      </c>
      <c r="H1703" s="1" t="s">
        <v>29</v>
      </c>
      <c r="I1703" s="1" t="s">
        <v>30</v>
      </c>
      <c r="J1703" s="1" t="s">
        <v>119</v>
      </c>
      <c r="K1703" s="1" t="s">
        <v>32</v>
      </c>
      <c r="L1703" s="1" t="s">
        <v>1853</v>
      </c>
      <c r="M1703" s="1">
        <v>0.66</v>
      </c>
      <c r="N1703" s="1" t="s">
        <v>34</v>
      </c>
      <c r="O1703" s="1" t="s">
        <v>61</v>
      </c>
      <c r="P1703" s="1" t="s">
        <v>62</v>
      </c>
      <c r="Q1703" s="1" t="s">
        <v>1552</v>
      </c>
      <c r="R1703" s="1">
        <v>80229</v>
      </c>
      <c r="S1703" s="2">
        <v>42088</v>
      </c>
      <c r="T1703" s="2">
        <v>42088</v>
      </c>
      <c r="U1703" s="1">
        <v>2568.4629</v>
      </c>
      <c r="V1703" s="1">
        <v>7</v>
      </c>
      <c r="W1703" s="45">
        <v>3722.41</v>
      </c>
      <c r="X1703" s="1">
        <v>87811</v>
      </c>
      <c r="Y1703" s="1">
        <f>DataSheet!$E932-DataSheet!$D932</f>
        <v>5.3500000000000005</v>
      </c>
      <c r="Z1703" s="1" t="str">
        <f>_xlfn.IFS(DataSheet!$O932="Central","Chris",DataSheet!$O932="East","Erin",DataSheet!$O932="South","Sam",DataSheet!$O932="West","William")</f>
        <v>Erin</v>
      </c>
    </row>
    <row r="1704" spans="1:26" ht="15" x14ac:dyDescent="0.25">
      <c r="A1704" s="1">
        <v>290</v>
      </c>
      <c r="B1704" s="1" t="s">
        <v>1860</v>
      </c>
      <c r="C1704" s="1" t="s">
        <v>72</v>
      </c>
      <c r="D1704" s="1">
        <v>0.04</v>
      </c>
      <c r="E1704" s="1">
        <v>4.9800000000000004</v>
      </c>
      <c r="F1704" s="1">
        <v>4.62</v>
      </c>
      <c r="G1704" s="1" t="s">
        <v>40</v>
      </c>
      <c r="H1704" s="1" t="s">
        <v>29</v>
      </c>
      <c r="I1704" s="1" t="s">
        <v>42</v>
      </c>
      <c r="J1704" s="1" t="s">
        <v>43</v>
      </c>
      <c r="K1704" s="1" t="s">
        <v>44</v>
      </c>
      <c r="L1704" s="1" t="s">
        <v>1223</v>
      </c>
      <c r="M1704" s="1">
        <v>0.64</v>
      </c>
      <c r="N1704" s="1" t="s">
        <v>34</v>
      </c>
      <c r="O1704" s="1" t="s">
        <v>61</v>
      </c>
      <c r="P1704" s="1" t="s">
        <v>62</v>
      </c>
      <c r="Q1704" s="1" t="s">
        <v>1861</v>
      </c>
      <c r="R1704" s="1">
        <v>80538</v>
      </c>
      <c r="S1704" s="2">
        <v>42088</v>
      </c>
      <c r="T1704" s="2">
        <v>42089</v>
      </c>
      <c r="U1704" s="1">
        <v>-135.16</v>
      </c>
      <c r="V1704" s="1">
        <v>20</v>
      </c>
      <c r="W1704" s="45">
        <v>102.54</v>
      </c>
      <c r="X1704" s="1">
        <v>90837</v>
      </c>
      <c r="Y1704" s="1">
        <f>DataSheet!$E937-DataSheet!$D937</f>
        <v>90.98</v>
      </c>
      <c r="Z1704" s="1" t="str">
        <f>_xlfn.IFS(DataSheet!$O937="Central","Chris",DataSheet!$O937="East","Erin",DataSheet!$O937="South","Sam",DataSheet!$O937="West","William")</f>
        <v>Erin</v>
      </c>
    </row>
    <row r="1705" spans="1:26" ht="15" x14ac:dyDescent="0.25">
      <c r="A1705" s="1">
        <v>2773</v>
      </c>
      <c r="B1705" s="1" t="s">
        <v>1880</v>
      </c>
      <c r="C1705" s="1" t="s">
        <v>72</v>
      </c>
      <c r="D1705" s="1">
        <v>0.1</v>
      </c>
      <c r="E1705" s="1">
        <v>5.18</v>
      </c>
      <c r="F1705" s="1">
        <v>5.74</v>
      </c>
      <c r="G1705" s="1" t="s">
        <v>40</v>
      </c>
      <c r="H1705" s="1" t="s">
        <v>96</v>
      </c>
      <c r="I1705" s="1" t="s">
        <v>50</v>
      </c>
      <c r="J1705" s="1" t="s">
        <v>74</v>
      </c>
      <c r="K1705" s="1" t="s">
        <v>75</v>
      </c>
      <c r="L1705" s="1" t="s">
        <v>852</v>
      </c>
      <c r="M1705" s="1">
        <v>0.36</v>
      </c>
      <c r="N1705" s="1" t="s">
        <v>34</v>
      </c>
      <c r="O1705" s="1" t="s">
        <v>61</v>
      </c>
      <c r="P1705" s="1" t="s">
        <v>92</v>
      </c>
      <c r="Q1705" s="1" t="s">
        <v>1612</v>
      </c>
      <c r="R1705" s="1">
        <v>94568</v>
      </c>
      <c r="S1705" s="2">
        <v>42089</v>
      </c>
      <c r="T1705" s="2">
        <v>42091</v>
      </c>
      <c r="U1705" s="1">
        <v>-29.003</v>
      </c>
      <c r="V1705" s="1">
        <v>2</v>
      </c>
      <c r="W1705" s="45">
        <v>10.96</v>
      </c>
      <c r="X1705" s="1">
        <v>91584</v>
      </c>
      <c r="Y1705" s="1">
        <f>DataSheet!$E950-DataSheet!$D950</f>
        <v>5.3100000000000005</v>
      </c>
      <c r="Z1705" s="1" t="str">
        <f>_xlfn.IFS(DataSheet!$O950="Central","Chris",DataSheet!$O950="East","Erin",DataSheet!$O950="South","Sam",DataSheet!$O950="West","William")</f>
        <v>Erin</v>
      </c>
    </row>
    <row r="1706" spans="1:26" ht="15" x14ac:dyDescent="0.25">
      <c r="A1706" s="1">
        <v>32</v>
      </c>
      <c r="B1706" s="1" t="s">
        <v>646</v>
      </c>
      <c r="C1706" s="1" t="s">
        <v>39</v>
      </c>
      <c r="D1706" s="1">
        <v>0.01</v>
      </c>
      <c r="E1706" s="1">
        <v>17.98</v>
      </c>
      <c r="F1706" s="1">
        <v>8.51</v>
      </c>
      <c r="G1706" s="1" t="s">
        <v>40</v>
      </c>
      <c r="H1706" s="1" t="s">
        <v>96</v>
      </c>
      <c r="I1706" s="1" t="s">
        <v>42</v>
      </c>
      <c r="J1706" s="1" t="s">
        <v>58</v>
      </c>
      <c r="K1706" s="1" t="s">
        <v>146</v>
      </c>
      <c r="L1706" s="1" t="s">
        <v>1882</v>
      </c>
      <c r="M1706" s="1">
        <v>0.4</v>
      </c>
      <c r="N1706" s="1" t="s">
        <v>34</v>
      </c>
      <c r="O1706" s="1" t="s">
        <v>61</v>
      </c>
      <c r="P1706" s="1" t="s">
        <v>141</v>
      </c>
      <c r="Q1706" s="1" t="s">
        <v>648</v>
      </c>
      <c r="R1706" s="1">
        <v>97526</v>
      </c>
      <c r="S1706" s="2">
        <v>42090</v>
      </c>
      <c r="T1706" s="2">
        <v>42091</v>
      </c>
      <c r="U1706" s="1">
        <v>-35.878799999999998</v>
      </c>
      <c r="V1706" s="1">
        <v>2</v>
      </c>
      <c r="W1706" s="45">
        <v>40.17</v>
      </c>
      <c r="X1706" s="1">
        <v>89200</v>
      </c>
      <c r="Y1706" s="1">
        <f>DataSheet!$E953-DataSheet!$D953</f>
        <v>2.0300000000000002</v>
      </c>
      <c r="Z1706" s="1" t="str">
        <f>_xlfn.IFS(DataSheet!$O953="Central","Chris",DataSheet!$O953="East","Erin",DataSheet!$O953="South","Sam",DataSheet!$O953="West","William")</f>
        <v>Erin</v>
      </c>
    </row>
    <row r="1707" spans="1:26" ht="15" x14ac:dyDescent="0.25">
      <c r="A1707" s="1">
        <v>920</v>
      </c>
      <c r="B1707" s="1" t="s">
        <v>1883</v>
      </c>
      <c r="C1707" s="1" t="s">
        <v>49</v>
      </c>
      <c r="D1707" s="1">
        <v>0.1</v>
      </c>
      <c r="E1707" s="1">
        <v>15.98</v>
      </c>
      <c r="F1707" s="1">
        <v>4</v>
      </c>
      <c r="G1707" s="1" t="s">
        <v>40</v>
      </c>
      <c r="H1707" s="1" t="s">
        <v>96</v>
      </c>
      <c r="I1707" s="1" t="s">
        <v>42</v>
      </c>
      <c r="J1707" s="1" t="s">
        <v>43</v>
      </c>
      <c r="K1707" s="1" t="s">
        <v>75</v>
      </c>
      <c r="L1707" s="1" t="s">
        <v>1884</v>
      </c>
      <c r="M1707" s="1">
        <v>0.37</v>
      </c>
      <c r="N1707" s="1" t="s">
        <v>34</v>
      </c>
      <c r="O1707" s="1" t="s">
        <v>61</v>
      </c>
      <c r="P1707" s="1" t="s">
        <v>92</v>
      </c>
      <c r="Q1707" s="1" t="s">
        <v>1231</v>
      </c>
      <c r="R1707" s="1">
        <v>92374</v>
      </c>
      <c r="S1707" s="2">
        <v>42090</v>
      </c>
      <c r="T1707" s="2">
        <v>42095</v>
      </c>
      <c r="U1707" s="1">
        <v>92.722200000000001</v>
      </c>
      <c r="V1707" s="1">
        <v>9</v>
      </c>
      <c r="W1707" s="45">
        <v>134.38</v>
      </c>
      <c r="X1707" s="1">
        <v>90491</v>
      </c>
      <c r="Y1707" s="1">
        <f>DataSheet!$E956-DataSheet!$D956</f>
        <v>200.99</v>
      </c>
      <c r="Z1707" s="1" t="str">
        <f>_xlfn.IFS(DataSheet!$O956="Central","Chris",DataSheet!$O956="East","Erin",DataSheet!$O956="South","Sam",DataSheet!$O956="West","William")</f>
        <v>Erin</v>
      </c>
    </row>
    <row r="1708" spans="1:26" ht="15" x14ac:dyDescent="0.25">
      <c r="A1708" s="1">
        <v>698</v>
      </c>
      <c r="B1708" s="1" t="s">
        <v>1045</v>
      </c>
      <c r="C1708" s="1" t="s">
        <v>118</v>
      </c>
      <c r="D1708" s="1">
        <v>0.06</v>
      </c>
      <c r="E1708" s="1">
        <v>8.1199999999999992</v>
      </c>
      <c r="F1708" s="1">
        <v>2.83</v>
      </c>
      <c r="G1708" s="1" t="s">
        <v>40</v>
      </c>
      <c r="H1708" s="1" t="s">
        <v>96</v>
      </c>
      <c r="I1708" s="1" t="s">
        <v>42</v>
      </c>
      <c r="J1708" s="1" t="s">
        <v>43</v>
      </c>
      <c r="K1708" s="1" t="s">
        <v>44</v>
      </c>
      <c r="L1708" s="1" t="s">
        <v>1700</v>
      </c>
      <c r="M1708" s="1">
        <v>0.77</v>
      </c>
      <c r="N1708" s="1" t="s">
        <v>34</v>
      </c>
      <c r="O1708" s="1" t="s">
        <v>61</v>
      </c>
      <c r="P1708" s="1" t="s">
        <v>68</v>
      </c>
      <c r="Q1708" s="1" t="s">
        <v>144</v>
      </c>
      <c r="R1708" s="1">
        <v>98105</v>
      </c>
      <c r="S1708" s="2">
        <v>42090</v>
      </c>
      <c r="T1708" s="2">
        <v>42091</v>
      </c>
      <c r="U1708" s="1">
        <v>-82.83</v>
      </c>
      <c r="V1708" s="1">
        <v>41</v>
      </c>
      <c r="W1708" s="45">
        <v>322.02999999999997</v>
      </c>
      <c r="X1708" s="1">
        <v>32869</v>
      </c>
      <c r="Y1708" s="1">
        <f>DataSheet!$E960-DataSheet!$D960</f>
        <v>5.8900000000000006</v>
      </c>
      <c r="Z1708" s="1" t="str">
        <f>_xlfn.IFS(DataSheet!$O960="Central","Chris",DataSheet!$O960="East","Erin",DataSheet!$O960="South","Sam",DataSheet!$O960="West","William")</f>
        <v>Erin</v>
      </c>
    </row>
    <row r="1709" spans="1:26" ht="15" x14ac:dyDescent="0.25">
      <c r="A1709" s="1">
        <v>698</v>
      </c>
      <c r="B1709" s="1" t="s">
        <v>1045</v>
      </c>
      <c r="C1709" s="1" t="s">
        <v>118</v>
      </c>
      <c r="D1709" s="1">
        <v>0.05</v>
      </c>
      <c r="E1709" s="1">
        <v>51.65</v>
      </c>
      <c r="F1709" s="1">
        <v>18.45</v>
      </c>
      <c r="G1709" s="1" t="s">
        <v>40</v>
      </c>
      <c r="H1709" s="1" t="s">
        <v>96</v>
      </c>
      <c r="I1709" s="1" t="s">
        <v>30</v>
      </c>
      <c r="J1709" s="1" t="s">
        <v>128</v>
      </c>
      <c r="K1709" s="1" t="s">
        <v>146</v>
      </c>
      <c r="L1709" s="1" t="s">
        <v>1887</v>
      </c>
      <c r="M1709" s="1">
        <v>0.65</v>
      </c>
      <c r="N1709" s="1" t="s">
        <v>34</v>
      </c>
      <c r="O1709" s="1" t="s">
        <v>61</v>
      </c>
      <c r="P1709" s="1" t="s">
        <v>68</v>
      </c>
      <c r="Q1709" s="1" t="s">
        <v>144</v>
      </c>
      <c r="R1709" s="1">
        <v>98105</v>
      </c>
      <c r="S1709" s="2">
        <v>42090</v>
      </c>
      <c r="T1709" s="2">
        <v>42091</v>
      </c>
      <c r="U1709" s="1">
        <v>25.04</v>
      </c>
      <c r="V1709" s="1">
        <v>49</v>
      </c>
      <c r="W1709" s="45">
        <v>2470.84</v>
      </c>
      <c r="X1709" s="1">
        <v>32869</v>
      </c>
      <c r="Y1709" s="1">
        <f>DataSheet!$E961-DataSheet!$D961</f>
        <v>363.16</v>
      </c>
      <c r="Z1709" s="1" t="str">
        <f>_xlfn.IFS(DataSheet!$O961="Central","Chris",DataSheet!$O961="East","Erin",DataSheet!$O961="South","Sam",DataSheet!$O961="West","William")</f>
        <v>Erin</v>
      </c>
    </row>
    <row r="1710" spans="1:26" ht="15" x14ac:dyDescent="0.25">
      <c r="A1710" s="1">
        <v>698</v>
      </c>
      <c r="B1710" s="1" t="s">
        <v>1045</v>
      </c>
      <c r="C1710" s="1" t="s">
        <v>118</v>
      </c>
      <c r="D1710" s="1">
        <v>0.1</v>
      </c>
      <c r="E1710" s="1">
        <v>175.99</v>
      </c>
      <c r="F1710" s="1">
        <v>8.99</v>
      </c>
      <c r="G1710" s="1" t="s">
        <v>40</v>
      </c>
      <c r="H1710" s="1" t="s">
        <v>96</v>
      </c>
      <c r="I1710" s="1" t="s">
        <v>42</v>
      </c>
      <c r="J1710" s="1" t="s">
        <v>137</v>
      </c>
      <c r="K1710" s="1" t="s">
        <v>75</v>
      </c>
      <c r="L1710" s="1" t="s">
        <v>1181</v>
      </c>
      <c r="M1710" s="1">
        <v>0.56999999999999995</v>
      </c>
      <c r="N1710" s="1" t="s">
        <v>34</v>
      </c>
      <c r="O1710" s="1" t="s">
        <v>61</v>
      </c>
      <c r="P1710" s="1" t="s">
        <v>68</v>
      </c>
      <c r="Q1710" s="1" t="s">
        <v>144</v>
      </c>
      <c r="R1710" s="1">
        <v>98105</v>
      </c>
      <c r="S1710" s="2">
        <v>42090</v>
      </c>
      <c r="T1710" s="2">
        <v>42091</v>
      </c>
      <c r="U1710" s="1">
        <v>930.98699999999997</v>
      </c>
      <c r="V1710" s="1">
        <v>39</v>
      </c>
      <c r="W1710" s="45">
        <v>5250.66</v>
      </c>
      <c r="X1710" s="1">
        <v>32869</v>
      </c>
      <c r="Y1710" s="1">
        <f>DataSheet!$E962-DataSheet!$D962</f>
        <v>6.4600000000000009</v>
      </c>
      <c r="Z1710" s="1" t="str">
        <f>_xlfn.IFS(DataSheet!$O962="Central","Chris",DataSheet!$O962="East","Erin",DataSheet!$O962="South","Sam",DataSheet!$O962="West","William")</f>
        <v>Erin</v>
      </c>
    </row>
    <row r="1711" spans="1:26" ht="15" x14ac:dyDescent="0.25">
      <c r="A1711" s="1">
        <v>1481</v>
      </c>
      <c r="B1711" s="1" t="s">
        <v>1893</v>
      </c>
      <c r="C1711" s="1" t="s">
        <v>72</v>
      </c>
      <c r="D1711" s="1">
        <v>7.0000000000000007E-2</v>
      </c>
      <c r="E1711" s="1">
        <v>8.9499999999999993</v>
      </c>
      <c r="F1711" s="1">
        <v>2.0099999999999998</v>
      </c>
      <c r="G1711" s="1" t="s">
        <v>40</v>
      </c>
      <c r="H1711" s="1" t="s">
        <v>96</v>
      </c>
      <c r="I1711" s="1" t="s">
        <v>50</v>
      </c>
      <c r="J1711" s="1" t="s">
        <v>90</v>
      </c>
      <c r="K1711" s="1" t="s">
        <v>52</v>
      </c>
      <c r="L1711" s="1" t="s">
        <v>1894</v>
      </c>
      <c r="M1711" s="1">
        <v>0.39</v>
      </c>
      <c r="N1711" s="1" t="s">
        <v>34</v>
      </c>
      <c r="O1711" s="1" t="s">
        <v>61</v>
      </c>
      <c r="P1711" s="1" t="s">
        <v>92</v>
      </c>
      <c r="Q1711" s="1" t="s">
        <v>102</v>
      </c>
      <c r="R1711" s="1">
        <v>90049</v>
      </c>
      <c r="S1711" s="2">
        <v>42090</v>
      </c>
      <c r="T1711" s="2">
        <v>42091</v>
      </c>
      <c r="U1711" s="1">
        <v>91.73</v>
      </c>
      <c r="V1711" s="1">
        <v>36</v>
      </c>
      <c r="W1711" s="45">
        <v>307.64999999999998</v>
      </c>
      <c r="X1711" s="1">
        <v>53953</v>
      </c>
      <c r="Y1711" s="1">
        <f>DataSheet!$E968-DataSheet!$D968</f>
        <v>3.91</v>
      </c>
      <c r="Z1711" s="1" t="str">
        <f>_xlfn.IFS(DataSheet!$O968="Central","Chris",DataSheet!$O968="East","Erin",DataSheet!$O968="South","Sam",DataSheet!$O968="West","William")</f>
        <v>Erin</v>
      </c>
    </row>
    <row r="1712" spans="1:26" ht="15" x14ac:dyDescent="0.25">
      <c r="A1712" s="1">
        <v>3354</v>
      </c>
      <c r="B1712" s="1" t="s">
        <v>1895</v>
      </c>
      <c r="C1712" s="1" t="s">
        <v>72</v>
      </c>
      <c r="D1712" s="1">
        <v>0.04</v>
      </c>
      <c r="E1712" s="1">
        <v>3.69</v>
      </c>
      <c r="F1712" s="1">
        <v>0.5</v>
      </c>
      <c r="G1712" s="1" t="s">
        <v>40</v>
      </c>
      <c r="H1712" s="1" t="s">
        <v>96</v>
      </c>
      <c r="I1712" s="1" t="s">
        <v>50</v>
      </c>
      <c r="J1712" s="1" t="s">
        <v>154</v>
      </c>
      <c r="K1712" s="1" t="s">
        <v>75</v>
      </c>
      <c r="L1712" s="1" t="s">
        <v>1896</v>
      </c>
      <c r="M1712" s="1">
        <v>0.38</v>
      </c>
      <c r="N1712" s="1" t="s">
        <v>34</v>
      </c>
      <c r="O1712" s="1" t="s">
        <v>61</v>
      </c>
      <c r="P1712" s="1" t="s">
        <v>92</v>
      </c>
      <c r="Q1712" s="1" t="s">
        <v>1897</v>
      </c>
      <c r="R1712" s="1">
        <v>92231</v>
      </c>
      <c r="S1712" s="2">
        <v>42090</v>
      </c>
      <c r="T1712" s="2">
        <v>42092</v>
      </c>
      <c r="U1712" s="1">
        <v>47.527200000000001</v>
      </c>
      <c r="V1712" s="1">
        <v>19</v>
      </c>
      <c r="W1712" s="45">
        <v>68.88</v>
      </c>
      <c r="X1712" s="1">
        <v>88590</v>
      </c>
      <c r="Y1712" s="1">
        <f>DataSheet!$E970-DataSheet!$D970</f>
        <v>3.91</v>
      </c>
      <c r="Z1712" s="1" t="str">
        <f>_xlfn.IFS(DataSheet!$O970="Central","Chris",DataSheet!$O970="East","Erin",DataSheet!$O970="South","Sam",DataSheet!$O970="West","William")</f>
        <v>Erin</v>
      </c>
    </row>
    <row r="1713" spans="1:26" ht="15" x14ac:dyDescent="0.25">
      <c r="A1713" s="1">
        <v>800</v>
      </c>
      <c r="B1713" s="1" t="s">
        <v>1902</v>
      </c>
      <c r="C1713" s="1" t="s">
        <v>49</v>
      </c>
      <c r="D1713" s="1">
        <v>0.04</v>
      </c>
      <c r="E1713" s="1">
        <v>50.98</v>
      </c>
      <c r="F1713" s="1">
        <v>6.5</v>
      </c>
      <c r="G1713" s="1" t="s">
        <v>40</v>
      </c>
      <c r="H1713" s="1" t="s">
        <v>41</v>
      </c>
      <c r="I1713" s="1" t="s">
        <v>42</v>
      </c>
      <c r="J1713" s="1" t="s">
        <v>43</v>
      </c>
      <c r="K1713" s="1" t="s">
        <v>75</v>
      </c>
      <c r="L1713" s="1" t="s">
        <v>1868</v>
      </c>
      <c r="M1713" s="1">
        <v>0.73</v>
      </c>
      <c r="N1713" s="1" t="s">
        <v>34</v>
      </c>
      <c r="O1713" s="1" t="s">
        <v>61</v>
      </c>
      <c r="P1713" s="1" t="s">
        <v>148</v>
      </c>
      <c r="Q1713" s="1" t="s">
        <v>1528</v>
      </c>
      <c r="R1713" s="1">
        <v>84067</v>
      </c>
      <c r="S1713" s="2">
        <v>42091</v>
      </c>
      <c r="T1713" s="2">
        <v>42097</v>
      </c>
      <c r="U1713" s="1">
        <v>-13.28</v>
      </c>
      <c r="V1713" s="1">
        <v>11</v>
      </c>
      <c r="W1713" s="45">
        <v>568.25</v>
      </c>
      <c r="X1713" s="1">
        <v>89910</v>
      </c>
      <c r="Y1713" s="1">
        <f>DataSheet!$E974-DataSheet!$D974</f>
        <v>7.54</v>
      </c>
      <c r="Z1713" s="1" t="str">
        <f>_xlfn.IFS(DataSheet!$O974="Central","Chris",DataSheet!$O974="East","Erin",DataSheet!$O974="South","Sam",DataSheet!$O974="West","William")</f>
        <v>Erin</v>
      </c>
    </row>
    <row r="1714" spans="1:26" ht="15" x14ac:dyDescent="0.25">
      <c r="A1714" s="1">
        <v>800</v>
      </c>
      <c r="B1714" s="1" t="s">
        <v>1902</v>
      </c>
      <c r="C1714" s="1" t="s">
        <v>49</v>
      </c>
      <c r="D1714" s="1">
        <v>0.02</v>
      </c>
      <c r="E1714" s="1">
        <v>6.48</v>
      </c>
      <c r="F1714" s="1">
        <v>5.14</v>
      </c>
      <c r="G1714" s="1" t="s">
        <v>40</v>
      </c>
      <c r="H1714" s="1" t="s">
        <v>41</v>
      </c>
      <c r="I1714" s="1" t="s">
        <v>50</v>
      </c>
      <c r="J1714" s="1" t="s">
        <v>90</v>
      </c>
      <c r="K1714" s="1" t="s">
        <v>75</v>
      </c>
      <c r="L1714" s="1" t="s">
        <v>1747</v>
      </c>
      <c r="M1714" s="1">
        <v>0.37</v>
      </c>
      <c r="N1714" s="1" t="s">
        <v>34</v>
      </c>
      <c r="O1714" s="1" t="s">
        <v>61</v>
      </c>
      <c r="P1714" s="1" t="s">
        <v>148</v>
      </c>
      <c r="Q1714" s="1" t="s">
        <v>1528</v>
      </c>
      <c r="R1714" s="1">
        <v>84067</v>
      </c>
      <c r="S1714" s="2">
        <v>42091</v>
      </c>
      <c r="T1714" s="2">
        <v>42093</v>
      </c>
      <c r="U1714" s="1">
        <v>-48.68</v>
      </c>
      <c r="V1714" s="1">
        <v>19</v>
      </c>
      <c r="W1714" s="45">
        <v>126.66</v>
      </c>
      <c r="X1714" s="1">
        <v>89910</v>
      </c>
      <c r="Y1714" s="1">
        <f>DataSheet!$E975-DataSheet!$D975</f>
        <v>2.21</v>
      </c>
      <c r="Z1714" s="1" t="str">
        <f>_xlfn.IFS(DataSheet!$O975="Central","Chris",DataSheet!$O975="East","Erin",DataSheet!$O975="South","Sam",DataSheet!$O975="West","William")</f>
        <v>Erin</v>
      </c>
    </row>
    <row r="1715" spans="1:26" ht="15" x14ac:dyDescent="0.25">
      <c r="A1715" s="1">
        <v>2530</v>
      </c>
      <c r="B1715" s="1" t="s">
        <v>1909</v>
      </c>
      <c r="C1715" s="1" t="s">
        <v>39</v>
      </c>
      <c r="D1715" s="1">
        <v>0.04</v>
      </c>
      <c r="E1715" s="1">
        <v>40.98</v>
      </c>
      <c r="F1715" s="1">
        <v>6.5</v>
      </c>
      <c r="G1715" s="1" t="s">
        <v>40</v>
      </c>
      <c r="H1715" s="1" t="s">
        <v>29</v>
      </c>
      <c r="I1715" s="1" t="s">
        <v>42</v>
      </c>
      <c r="J1715" s="1" t="s">
        <v>43</v>
      </c>
      <c r="K1715" s="1" t="s">
        <v>75</v>
      </c>
      <c r="L1715" s="1" t="s">
        <v>448</v>
      </c>
      <c r="M1715" s="1">
        <v>0.74</v>
      </c>
      <c r="N1715" s="1" t="s">
        <v>34</v>
      </c>
      <c r="O1715" s="1" t="s">
        <v>61</v>
      </c>
      <c r="P1715" s="1" t="s">
        <v>92</v>
      </c>
      <c r="Q1715" s="1" t="s">
        <v>1910</v>
      </c>
      <c r="R1715" s="1">
        <v>92307</v>
      </c>
      <c r="S1715" s="2">
        <v>42092</v>
      </c>
      <c r="T1715" s="2">
        <v>42093</v>
      </c>
      <c r="U1715" s="1">
        <v>-89.5</v>
      </c>
      <c r="V1715" s="1">
        <v>7</v>
      </c>
      <c r="W1715" s="45">
        <v>277.07</v>
      </c>
      <c r="X1715" s="1">
        <v>87451</v>
      </c>
      <c r="Y1715" s="1">
        <f>DataSheet!$E980-DataSheet!$D980</f>
        <v>35.4</v>
      </c>
      <c r="Z1715" s="1" t="str">
        <f>_xlfn.IFS(DataSheet!$O980="Central","Chris",DataSheet!$O980="East","Erin",DataSheet!$O980="South","Sam",DataSheet!$O980="West","William")</f>
        <v>Erin</v>
      </c>
    </row>
    <row r="1716" spans="1:26" ht="15" x14ac:dyDescent="0.25">
      <c r="A1716" s="1">
        <v>3151</v>
      </c>
      <c r="B1716" s="1" t="s">
        <v>955</v>
      </c>
      <c r="C1716" s="1" t="s">
        <v>39</v>
      </c>
      <c r="D1716" s="1">
        <v>0.01</v>
      </c>
      <c r="E1716" s="1">
        <v>99.23</v>
      </c>
      <c r="F1716" s="1">
        <v>8.99</v>
      </c>
      <c r="G1716" s="1" t="s">
        <v>40</v>
      </c>
      <c r="H1716" s="1" t="s">
        <v>96</v>
      </c>
      <c r="I1716" s="1" t="s">
        <v>30</v>
      </c>
      <c r="J1716" s="1" t="s">
        <v>128</v>
      </c>
      <c r="K1716" s="1" t="s">
        <v>44</v>
      </c>
      <c r="L1716" s="1" t="s">
        <v>129</v>
      </c>
      <c r="M1716" s="1">
        <v>0.35</v>
      </c>
      <c r="N1716" s="1" t="s">
        <v>34</v>
      </c>
      <c r="O1716" s="1" t="s">
        <v>61</v>
      </c>
      <c r="P1716" s="1" t="s">
        <v>92</v>
      </c>
      <c r="Q1716" s="1" t="s">
        <v>956</v>
      </c>
      <c r="R1716" s="1">
        <v>92277</v>
      </c>
      <c r="S1716" s="2">
        <v>42092</v>
      </c>
      <c r="T1716" s="2">
        <v>42096</v>
      </c>
      <c r="U1716" s="1">
        <v>-87.46</v>
      </c>
      <c r="V1716" s="1">
        <v>1</v>
      </c>
      <c r="W1716" s="45">
        <v>99.22</v>
      </c>
      <c r="X1716" s="1">
        <v>88548</v>
      </c>
      <c r="Y1716" s="1">
        <f>DataSheet!$E982-DataSheet!$D982</f>
        <v>35.4</v>
      </c>
      <c r="Z1716" s="1" t="str">
        <f>_xlfn.IFS(DataSheet!$O982="Central","Chris",DataSheet!$O982="East","Erin",DataSheet!$O982="South","Sam",DataSheet!$O982="West","William")</f>
        <v>Erin</v>
      </c>
    </row>
    <row r="1717" spans="1:26" ht="15" x14ac:dyDescent="0.25">
      <c r="A1717" s="1">
        <v>3205</v>
      </c>
      <c r="B1717" s="1" t="s">
        <v>1927</v>
      </c>
      <c r="C1717" s="1" t="s">
        <v>49</v>
      </c>
      <c r="D1717" s="1">
        <v>7.0000000000000007E-2</v>
      </c>
      <c r="E1717" s="1">
        <v>5.98</v>
      </c>
      <c r="F1717" s="1">
        <v>0.96</v>
      </c>
      <c r="G1717" s="1" t="s">
        <v>40</v>
      </c>
      <c r="H1717" s="1" t="s">
        <v>41</v>
      </c>
      <c r="I1717" s="1" t="s">
        <v>50</v>
      </c>
      <c r="J1717" s="1" t="s">
        <v>51</v>
      </c>
      <c r="K1717" s="1" t="s">
        <v>52</v>
      </c>
      <c r="L1717" s="1" t="s">
        <v>1269</v>
      </c>
      <c r="M1717" s="1">
        <v>0.6</v>
      </c>
      <c r="N1717" s="1" t="s">
        <v>34</v>
      </c>
      <c r="O1717" s="1" t="s">
        <v>61</v>
      </c>
      <c r="P1717" s="1" t="s">
        <v>492</v>
      </c>
      <c r="Q1717" s="1" t="s">
        <v>496</v>
      </c>
      <c r="R1717" s="1">
        <v>83440</v>
      </c>
      <c r="S1717" s="2">
        <v>42093</v>
      </c>
      <c r="T1717" s="2">
        <v>42097</v>
      </c>
      <c r="U1717" s="1">
        <v>32.83</v>
      </c>
      <c r="V1717" s="1">
        <v>10</v>
      </c>
      <c r="W1717" s="45">
        <v>56.4</v>
      </c>
      <c r="X1717" s="1">
        <v>87933</v>
      </c>
      <c r="Y1717" s="1">
        <f>DataSheet!$E993-DataSheet!$D993</f>
        <v>6.44</v>
      </c>
      <c r="Z1717" s="1" t="str">
        <f>_xlfn.IFS(DataSheet!$O993="Central","Chris",DataSheet!$O993="East","Erin",DataSheet!$O993="South","Sam",DataSheet!$O993="West","William")</f>
        <v>Erin</v>
      </c>
    </row>
    <row r="1718" spans="1:26" ht="15" x14ac:dyDescent="0.25">
      <c r="A1718" s="1">
        <v>3206</v>
      </c>
      <c r="B1718" s="1" t="s">
        <v>1928</v>
      </c>
      <c r="C1718" s="1" t="s">
        <v>49</v>
      </c>
      <c r="D1718" s="1">
        <v>0.01</v>
      </c>
      <c r="E1718" s="1">
        <v>39.979999999999997</v>
      </c>
      <c r="F1718" s="1">
        <v>4</v>
      </c>
      <c r="G1718" s="1" t="s">
        <v>40</v>
      </c>
      <c r="H1718" s="1" t="s">
        <v>41</v>
      </c>
      <c r="I1718" s="1" t="s">
        <v>42</v>
      </c>
      <c r="J1718" s="1" t="s">
        <v>43</v>
      </c>
      <c r="K1718" s="1" t="s">
        <v>75</v>
      </c>
      <c r="L1718" s="1" t="s">
        <v>1929</v>
      </c>
      <c r="M1718" s="1">
        <v>0.7</v>
      </c>
      <c r="N1718" s="1" t="s">
        <v>34</v>
      </c>
      <c r="O1718" s="1" t="s">
        <v>61</v>
      </c>
      <c r="P1718" s="1" t="s">
        <v>492</v>
      </c>
      <c r="Q1718" s="1" t="s">
        <v>1930</v>
      </c>
      <c r="R1718" s="1">
        <v>83301</v>
      </c>
      <c r="S1718" s="2">
        <v>42093</v>
      </c>
      <c r="T1718" s="2">
        <v>42098</v>
      </c>
      <c r="U1718" s="1">
        <v>51.59</v>
      </c>
      <c r="V1718" s="1">
        <v>6</v>
      </c>
      <c r="W1718" s="45">
        <v>257.52</v>
      </c>
      <c r="X1718" s="1">
        <v>87933</v>
      </c>
      <c r="Y1718" s="1">
        <f>DataSheet!$E994-DataSheet!$D994</f>
        <v>33.85</v>
      </c>
      <c r="Z1718" s="1" t="str">
        <f>_xlfn.IFS(DataSheet!$O994="Central","Chris",DataSheet!$O994="East","Erin",DataSheet!$O994="South","Sam",DataSheet!$O994="West","William")</f>
        <v>Erin</v>
      </c>
    </row>
    <row r="1719" spans="1:26" ht="15" x14ac:dyDescent="0.25">
      <c r="A1719" s="1">
        <v>193</v>
      </c>
      <c r="B1719" s="1" t="s">
        <v>181</v>
      </c>
      <c r="C1719" s="1" t="s">
        <v>118</v>
      </c>
      <c r="D1719" s="1">
        <v>7.0000000000000007E-2</v>
      </c>
      <c r="E1719" s="1">
        <v>6.54</v>
      </c>
      <c r="F1719" s="1">
        <v>5.27</v>
      </c>
      <c r="G1719" s="1" t="s">
        <v>40</v>
      </c>
      <c r="H1719" s="1" t="s">
        <v>96</v>
      </c>
      <c r="I1719" s="1" t="s">
        <v>50</v>
      </c>
      <c r="J1719" s="1" t="s">
        <v>74</v>
      </c>
      <c r="K1719" s="1" t="s">
        <v>75</v>
      </c>
      <c r="L1719" s="1" t="s">
        <v>1931</v>
      </c>
      <c r="M1719" s="1">
        <v>0.36</v>
      </c>
      <c r="N1719" s="1" t="s">
        <v>34</v>
      </c>
      <c r="O1719" s="1" t="s">
        <v>61</v>
      </c>
      <c r="P1719" s="1" t="s">
        <v>148</v>
      </c>
      <c r="Q1719" s="1" t="s">
        <v>183</v>
      </c>
      <c r="R1719" s="1">
        <v>84041</v>
      </c>
      <c r="S1719" s="2">
        <v>42093</v>
      </c>
      <c r="T1719" s="2">
        <v>42095</v>
      </c>
      <c r="U1719" s="1">
        <v>-66.044499999999999</v>
      </c>
      <c r="V1719" s="1">
        <v>21</v>
      </c>
      <c r="W1719" s="45">
        <v>140.30000000000001</v>
      </c>
      <c r="X1719" s="1">
        <v>90432</v>
      </c>
      <c r="Y1719" s="1">
        <f>DataSheet!$E995-DataSheet!$D995</f>
        <v>1.5799999999999998</v>
      </c>
      <c r="Z1719" s="1" t="str">
        <f>_xlfn.IFS(DataSheet!$O995="Central","Chris",DataSheet!$O995="East","Erin",DataSheet!$O995="South","Sam",DataSheet!$O995="West","William")</f>
        <v>Erin</v>
      </c>
    </row>
    <row r="1720" spans="1:26" ht="15" x14ac:dyDescent="0.25">
      <c r="A1720" s="1">
        <v>194</v>
      </c>
      <c r="B1720" s="1" t="s">
        <v>395</v>
      </c>
      <c r="C1720" s="1" t="s">
        <v>118</v>
      </c>
      <c r="D1720" s="1">
        <v>0.09</v>
      </c>
      <c r="E1720" s="1">
        <v>3.29</v>
      </c>
      <c r="F1720" s="1">
        <v>1.35</v>
      </c>
      <c r="G1720" s="1" t="s">
        <v>40</v>
      </c>
      <c r="H1720" s="1" t="s">
        <v>96</v>
      </c>
      <c r="I1720" s="1" t="s">
        <v>50</v>
      </c>
      <c r="J1720" s="1" t="s">
        <v>178</v>
      </c>
      <c r="K1720" s="1" t="s">
        <v>52</v>
      </c>
      <c r="L1720" s="1" t="s">
        <v>1670</v>
      </c>
      <c r="M1720" s="1">
        <v>0.4</v>
      </c>
      <c r="N1720" s="1" t="s">
        <v>34</v>
      </c>
      <c r="O1720" s="1" t="s">
        <v>61</v>
      </c>
      <c r="P1720" s="1" t="s">
        <v>148</v>
      </c>
      <c r="Q1720" s="1" t="s">
        <v>397</v>
      </c>
      <c r="R1720" s="1">
        <v>84043</v>
      </c>
      <c r="S1720" s="2">
        <v>42093</v>
      </c>
      <c r="T1720" s="2">
        <v>42095</v>
      </c>
      <c r="U1720" s="1">
        <v>15.66</v>
      </c>
      <c r="V1720" s="1">
        <v>23</v>
      </c>
      <c r="W1720" s="45">
        <v>71.55</v>
      </c>
      <c r="X1720" s="1">
        <v>90432</v>
      </c>
      <c r="Y1720" s="1">
        <f>DataSheet!$E996-DataSheet!$D996</f>
        <v>10.610000000000001</v>
      </c>
      <c r="Z1720" s="1" t="str">
        <f>_xlfn.IFS(DataSheet!$O996="Central","Chris",DataSheet!$O996="East","Erin",DataSheet!$O996="South","Sam",DataSheet!$O996="West","William")</f>
        <v>Erin</v>
      </c>
    </row>
    <row r="1721" spans="1:26" ht="15" x14ac:dyDescent="0.25">
      <c r="A1721" s="1">
        <v>1314</v>
      </c>
      <c r="B1721" s="1" t="s">
        <v>225</v>
      </c>
      <c r="C1721" s="1" t="s">
        <v>118</v>
      </c>
      <c r="D1721" s="1">
        <v>0.04</v>
      </c>
      <c r="E1721" s="1">
        <v>5.34</v>
      </c>
      <c r="F1721" s="1">
        <v>2.99</v>
      </c>
      <c r="G1721" s="1" t="s">
        <v>40</v>
      </c>
      <c r="H1721" s="1" t="s">
        <v>73</v>
      </c>
      <c r="I1721" s="1" t="s">
        <v>50</v>
      </c>
      <c r="J1721" s="1" t="s">
        <v>74</v>
      </c>
      <c r="K1721" s="1" t="s">
        <v>75</v>
      </c>
      <c r="L1721" s="1" t="s">
        <v>1380</v>
      </c>
      <c r="M1721" s="1">
        <v>0.38</v>
      </c>
      <c r="N1721" s="1" t="s">
        <v>34</v>
      </c>
      <c r="O1721" s="1" t="s">
        <v>61</v>
      </c>
      <c r="P1721" s="1" t="s">
        <v>92</v>
      </c>
      <c r="Q1721" s="1" t="s">
        <v>102</v>
      </c>
      <c r="R1721" s="1">
        <v>90058</v>
      </c>
      <c r="S1721" s="2">
        <v>42093</v>
      </c>
      <c r="T1721" s="2">
        <v>42095</v>
      </c>
      <c r="U1721" s="1">
        <v>3.4510000000000001</v>
      </c>
      <c r="V1721" s="1">
        <v>45</v>
      </c>
      <c r="W1721" s="45">
        <v>240.6</v>
      </c>
      <c r="X1721" s="1">
        <v>22755</v>
      </c>
      <c r="Y1721" s="1">
        <f>DataSheet!$E998-DataSheet!$D998</f>
        <v>11.7</v>
      </c>
      <c r="Z1721" s="1" t="str">
        <f>_xlfn.IFS(DataSheet!$O998="Central","Chris",DataSheet!$O998="East","Erin",DataSheet!$O998="South","Sam",DataSheet!$O998="West","William")</f>
        <v>Erin</v>
      </c>
    </row>
    <row r="1722" spans="1:26" ht="15" x14ac:dyDescent="0.25">
      <c r="A1722" s="1">
        <v>1314</v>
      </c>
      <c r="B1722" s="1" t="s">
        <v>225</v>
      </c>
      <c r="C1722" s="1" t="s">
        <v>118</v>
      </c>
      <c r="D1722" s="1">
        <v>0.06</v>
      </c>
      <c r="E1722" s="1">
        <v>55.99</v>
      </c>
      <c r="F1722" s="1">
        <v>5</v>
      </c>
      <c r="G1722" s="1" t="s">
        <v>40</v>
      </c>
      <c r="H1722" s="1" t="s">
        <v>73</v>
      </c>
      <c r="I1722" s="1" t="s">
        <v>42</v>
      </c>
      <c r="J1722" s="1" t="s">
        <v>137</v>
      </c>
      <c r="K1722" s="1" t="s">
        <v>44</v>
      </c>
      <c r="L1722" s="1" t="s">
        <v>1933</v>
      </c>
      <c r="M1722" s="1">
        <v>0.8</v>
      </c>
      <c r="N1722" s="1" t="s">
        <v>34</v>
      </c>
      <c r="O1722" s="1" t="s">
        <v>61</v>
      </c>
      <c r="P1722" s="1" t="s">
        <v>92</v>
      </c>
      <c r="Q1722" s="1" t="s">
        <v>102</v>
      </c>
      <c r="R1722" s="1">
        <v>90058</v>
      </c>
      <c r="S1722" s="2">
        <v>42093</v>
      </c>
      <c r="T1722" s="2">
        <v>42095</v>
      </c>
      <c r="U1722" s="1">
        <v>-275.25299999999999</v>
      </c>
      <c r="V1722" s="1">
        <v>5</v>
      </c>
      <c r="W1722" s="45">
        <v>236.88</v>
      </c>
      <c r="X1722" s="1">
        <v>22755</v>
      </c>
      <c r="Y1722" s="1">
        <f>DataSheet!$E999-DataSheet!$D999</f>
        <v>550.88</v>
      </c>
      <c r="Z1722" s="1" t="str">
        <f>_xlfn.IFS(DataSheet!$O999="Central","Chris",DataSheet!$O999="East","Erin",DataSheet!$O999="South","Sam",DataSheet!$O999="West","William")</f>
        <v>Erin</v>
      </c>
    </row>
    <row r="1723" spans="1:26" ht="15" x14ac:dyDescent="0.25">
      <c r="A1723" s="1">
        <v>1315</v>
      </c>
      <c r="B1723" s="1" t="s">
        <v>1934</v>
      </c>
      <c r="C1723" s="1" t="s">
        <v>118</v>
      </c>
      <c r="D1723" s="1">
        <v>0</v>
      </c>
      <c r="E1723" s="1">
        <v>4.91</v>
      </c>
      <c r="F1723" s="1">
        <v>5.68</v>
      </c>
      <c r="G1723" s="1" t="s">
        <v>40</v>
      </c>
      <c r="H1723" s="1" t="s">
        <v>73</v>
      </c>
      <c r="I1723" s="1" t="s">
        <v>50</v>
      </c>
      <c r="J1723" s="1" t="s">
        <v>74</v>
      </c>
      <c r="K1723" s="1" t="s">
        <v>75</v>
      </c>
      <c r="L1723" s="1" t="s">
        <v>1935</v>
      </c>
      <c r="M1723" s="1">
        <v>0.36</v>
      </c>
      <c r="N1723" s="1" t="s">
        <v>34</v>
      </c>
      <c r="O1723" s="1" t="s">
        <v>61</v>
      </c>
      <c r="P1723" s="1" t="s">
        <v>62</v>
      </c>
      <c r="Q1723" s="1" t="s">
        <v>1936</v>
      </c>
      <c r="R1723" s="1">
        <v>80906</v>
      </c>
      <c r="S1723" s="2">
        <v>42093</v>
      </c>
      <c r="T1723" s="2">
        <v>42094</v>
      </c>
      <c r="U1723" s="1">
        <v>-95.047499999999999</v>
      </c>
      <c r="V1723" s="1">
        <v>9</v>
      </c>
      <c r="W1723" s="45">
        <v>48.3</v>
      </c>
      <c r="X1723" s="1">
        <v>87602</v>
      </c>
      <c r="Y1723" s="1">
        <f>DataSheet!$E1000-DataSheet!$D1000</f>
        <v>4.01</v>
      </c>
      <c r="Z1723" s="1" t="str">
        <f>_xlfn.IFS(DataSheet!$O1000="Central","Chris",DataSheet!$O1000="East","Erin",DataSheet!$O1000="South","Sam",DataSheet!$O1000="West","William")</f>
        <v>Erin</v>
      </c>
    </row>
    <row r="1724" spans="1:26" ht="15" x14ac:dyDescent="0.25">
      <c r="A1724" s="1">
        <v>1316</v>
      </c>
      <c r="B1724" s="1" t="s">
        <v>228</v>
      </c>
      <c r="C1724" s="1" t="s">
        <v>118</v>
      </c>
      <c r="D1724" s="1">
        <v>0.04</v>
      </c>
      <c r="E1724" s="1">
        <v>5.34</v>
      </c>
      <c r="F1724" s="1">
        <v>2.99</v>
      </c>
      <c r="G1724" s="1" t="s">
        <v>40</v>
      </c>
      <c r="H1724" s="1" t="s">
        <v>73</v>
      </c>
      <c r="I1724" s="1" t="s">
        <v>50</v>
      </c>
      <c r="J1724" s="1" t="s">
        <v>74</v>
      </c>
      <c r="K1724" s="1" t="s">
        <v>75</v>
      </c>
      <c r="L1724" s="1" t="s">
        <v>1380</v>
      </c>
      <c r="M1724" s="1">
        <v>0.38</v>
      </c>
      <c r="N1724" s="1" t="s">
        <v>34</v>
      </c>
      <c r="O1724" s="1" t="s">
        <v>61</v>
      </c>
      <c r="P1724" s="1" t="s">
        <v>62</v>
      </c>
      <c r="Q1724" s="1" t="s">
        <v>229</v>
      </c>
      <c r="R1724" s="1">
        <v>80022</v>
      </c>
      <c r="S1724" s="2">
        <v>42093</v>
      </c>
      <c r="T1724" s="2">
        <v>42095</v>
      </c>
      <c r="U1724" s="1">
        <v>3.4510000000000001</v>
      </c>
      <c r="V1724" s="1">
        <v>11</v>
      </c>
      <c r="W1724" s="45">
        <v>58.81</v>
      </c>
      <c r="X1724" s="1">
        <v>87602</v>
      </c>
      <c r="Y1724" s="1">
        <f>DataSheet!$E1001-DataSheet!$D1001</f>
        <v>1360.1200000000001</v>
      </c>
      <c r="Z1724" s="1" t="str">
        <f>_xlfn.IFS(DataSheet!$O1001="Central","Chris",DataSheet!$O1001="East","Erin",DataSheet!$O1001="South","Sam",DataSheet!$O1001="West","William")</f>
        <v>Erin</v>
      </c>
    </row>
    <row r="1725" spans="1:26" ht="15" x14ac:dyDescent="0.25">
      <c r="A1725" s="1">
        <v>1316</v>
      </c>
      <c r="B1725" s="1" t="s">
        <v>228</v>
      </c>
      <c r="C1725" s="1" t="s">
        <v>118</v>
      </c>
      <c r="D1725" s="1">
        <v>0.06</v>
      </c>
      <c r="E1725" s="1">
        <v>55.99</v>
      </c>
      <c r="F1725" s="1">
        <v>5</v>
      </c>
      <c r="G1725" s="1" t="s">
        <v>40</v>
      </c>
      <c r="H1725" s="1" t="s">
        <v>73</v>
      </c>
      <c r="I1725" s="1" t="s">
        <v>42</v>
      </c>
      <c r="J1725" s="1" t="s">
        <v>137</v>
      </c>
      <c r="K1725" s="1" t="s">
        <v>44</v>
      </c>
      <c r="L1725" s="1" t="s">
        <v>1933</v>
      </c>
      <c r="M1725" s="1">
        <v>0.8</v>
      </c>
      <c r="N1725" s="1" t="s">
        <v>34</v>
      </c>
      <c r="O1725" s="1" t="s">
        <v>61</v>
      </c>
      <c r="P1725" s="1" t="s">
        <v>62</v>
      </c>
      <c r="Q1725" s="1" t="s">
        <v>229</v>
      </c>
      <c r="R1725" s="1">
        <v>80022</v>
      </c>
      <c r="S1725" s="2">
        <v>42093</v>
      </c>
      <c r="T1725" s="2">
        <v>42095</v>
      </c>
      <c r="U1725" s="1">
        <v>-275.25299999999999</v>
      </c>
      <c r="V1725" s="1">
        <v>1</v>
      </c>
      <c r="W1725" s="45">
        <v>47.38</v>
      </c>
      <c r="X1725" s="1">
        <v>87602</v>
      </c>
      <c r="Y1725" s="1">
        <f>DataSheet!$E1002-DataSheet!$D1002</f>
        <v>59.699999999999996</v>
      </c>
      <c r="Z1725" s="1" t="str">
        <f>_xlfn.IFS(DataSheet!$O1002="Central","Chris",DataSheet!$O1002="East","Erin",DataSheet!$O1002="South","Sam",DataSheet!$O1002="West","William")</f>
        <v>Erin</v>
      </c>
    </row>
    <row r="1726" spans="1:26" ht="15" x14ac:dyDescent="0.25">
      <c r="A1726" s="1">
        <v>1112</v>
      </c>
      <c r="B1726" s="1" t="s">
        <v>1971</v>
      </c>
      <c r="C1726" s="1" t="s">
        <v>72</v>
      </c>
      <c r="D1726" s="1">
        <v>0.03</v>
      </c>
      <c r="E1726" s="1">
        <v>300.98</v>
      </c>
      <c r="F1726" s="1">
        <v>54.92</v>
      </c>
      <c r="G1726" s="1" t="s">
        <v>28</v>
      </c>
      <c r="H1726" s="1" t="s">
        <v>96</v>
      </c>
      <c r="I1726" s="1" t="s">
        <v>30</v>
      </c>
      <c r="J1726" s="1" t="s">
        <v>119</v>
      </c>
      <c r="K1726" s="1" t="s">
        <v>32</v>
      </c>
      <c r="L1726" s="1" t="s">
        <v>1972</v>
      </c>
      <c r="M1726" s="1">
        <v>0.55000000000000004</v>
      </c>
      <c r="N1726" s="1" t="s">
        <v>34</v>
      </c>
      <c r="O1726" s="1" t="s">
        <v>61</v>
      </c>
      <c r="P1726" s="1" t="s">
        <v>92</v>
      </c>
      <c r="Q1726" s="1" t="s">
        <v>1973</v>
      </c>
      <c r="R1726" s="1">
        <v>92399</v>
      </c>
      <c r="S1726" s="2">
        <v>42096</v>
      </c>
      <c r="T1726" s="2">
        <v>42098</v>
      </c>
      <c r="U1726" s="1">
        <v>1272.5808</v>
      </c>
      <c r="V1726" s="1">
        <v>12</v>
      </c>
      <c r="W1726" s="45">
        <v>3527.82</v>
      </c>
      <c r="X1726" s="1">
        <v>90832</v>
      </c>
      <c r="Y1726" s="1">
        <f>DataSheet!$E1022-DataSheet!$D1022</f>
        <v>30.96</v>
      </c>
      <c r="Z1726" s="1" t="str">
        <f>_xlfn.IFS(DataSheet!$O1022="Central","Chris",DataSheet!$O1022="East","Erin",DataSheet!$O1022="South","Sam",DataSheet!$O1022="West","William")</f>
        <v>Erin</v>
      </c>
    </row>
    <row r="1727" spans="1:26" ht="15" x14ac:dyDescent="0.25">
      <c r="A1727" s="1">
        <v>1112</v>
      </c>
      <c r="B1727" s="1" t="s">
        <v>1971</v>
      </c>
      <c r="C1727" s="1" t="s">
        <v>72</v>
      </c>
      <c r="D1727" s="1">
        <v>0.02</v>
      </c>
      <c r="E1727" s="1">
        <v>2550.14</v>
      </c>
      <c r="F1727" s="1">
        <v>29.7</v>
      </c>
      <c r="G1727" s="1" t="s">
        <v>28</v>
      </c>
      <c r="H1727" s="1" t="s">
        <v>96</v>
      </c>
      <c r="I1727" s="1" t="s">
        <v>42</v>
      </c>
      <c r="J1727" s="1" t="s">
        <v>58</v>
      </c>
      <c r="K1727" s="1" t="s">
        <v>59</v>
      </c>
      <c r="L1727" s="1" t="s">
        <v>1974</v>
      </c>
      <c r="M1727" s="1">
        <v>0.56999999999999995</v>
      </c>
      <c r="N1727" s="1" t="s">
        <v>34</v>
      </c>
      <c r="O1727" s="1" t="s">
        <v>61</v>
      </c>
      <c r="P1727" s="1" t="s">
        <v>92</v>
      </c>
      <c r="Q1727" s="1" t="s">
        <v>1973</v>
      </c>
      <c r="R1727" s="1">
        <v>92399</v>
      </c>
      <c r="S1727" s="2">
        <v>42096</v>
      </c>
      <c r="T1727" s="2">
        <v>42098</v>
      </c>
      <c r="U1727" s="1">
        <v>-5390.7388920000003</v>
      </c>
      <c r="V1727" s="1">
        <v>2</v>
      </c>
      <c r="W1727" s="45">
        <v>4698.21</v>
      </c>
      <c r="X1727" s="1">
        <v>90832</v>
      </c>
      <c r="Y1727" s="1">
        <f>DataSheet!$E1023-DataSheet!$D1023</f>
        <v>28.5</v>
      </c>
      <c r="Z1727" s="1" t="str">
        <f>_xlfn.IFS(DataSheet!$O1023="Central","Chris",DataSheet!$O1023="East","Erin",DataSheet!$O1023="South","Sam",DataSheet!$O1023="West","William")</f>
        <v>Erin</v>
      </c>
    </row>
    <row r="1728" spans="1:26" ht="15" x14ac:dyDescent="0.25">
      <c r="A1728" s="1">
        <v>2548</v>
      </c>
      <c r="B1728" s="1" t="s">
        <v>1986</v>
      </c>
      <c r="C1728" s="1" t="s">
        <v>49</v>
      </c>
      <c r="D1728" s="1">
        <v>0</v>
      </c>
      <c r="E1728" s="1">
        <v>35.99</v>
      </c>
      <c r="F1728" s="1">
        <v>0.99</v>
      </c>
      <c r="G1728" s="1" t="s">
        <v>40</v>
      </c>
      <c r="H1728" s="1" t="s">
        <v>29</v>
      </c>
      <c r="I1728" s="1" t="s">
        <v>42</v>
      </c>
      <c r="J1728" s="1" t="s">
        <v>137</v>
      </c>
      <c r="K1728" s="1" t="s">
        <v>44</v>
      </c>
      <c r="L1728" s="1" t="s">
        <v>1987</v>
      </c>
      <c r="M1728" s="1">
        <v>0.35</v>
      </c>
      <c r="N1728" s="1" t="s">
        <v>34</v>
      </c>
      <c r="O1728" s="1" t="s">
        <v>61</v>
      </c>
      <c r="P1728" s="1" t="s">
        <v>92</v>
      </c>
      <c r="Q1728" s="1" t="s">
        <v>102</v>
      </c>
      <c r="R1728" s="1">
        <v>90068</v>
      </c>
      <c r="S1728" s="2">
        <v>42098</v>
      </c>
      <c r="T1728" s="2">
        <v>42105</v>
      </c>
      <c r="U1728" s="1">
        <v>840.05100000000004</v>
      </c>
      <c r="V1728" s="1">
        <v>46</v>
      </c>
      <c r="W1728" s="45">
        <v>1477.57</v>
      </c>
      <c r="X1728" s="1">
        <v>46436</v>
      </c>
      <c r="Y1728" s="1">
        <f>DataSheet!$E1031-DataSheet!$D1031</f>
        <v>599.91</v>
      </c>
      <c r="Z1728" s="1" t="str">
        <f>_xlfn.IFS(DataSheet!$O1031="Central","Chris",DataSheet!$O1031="East","Erin",DataSheet!$O1031="South","Sam",DataSheet!$O1031="West","William")</f>
        <v>Erin</v>
      </c>
    </row>
    <row r="1729" spans="1:26" ht="15" x14ac:dyDescent="0.25">
      <c r="A1729" s="1">
        <v>114</v>
      </c>
      <c r="B1729" s="1" t="s">
        <v>139</v>
      </c>
      <c r="C1729" s="1" t="s">
        <v>118</v>
      </c>
      <c r="D1729" s="1">
        <v>0.01</v>
      </c>
      <c r="E1729" s="1">
        <v>4.91</v>
      </c>
      <c r="F1729" s="1">
        <v>0.5</v>
      </c>
      <c r="G1729" s="1" t="s">
        <v>40</v>
      </c>
      <c r="H1729" s="1" t="s">
        <v>73</v>
      </c>
      <c r="I1729" s="1" t="s">
        <v>50</v>
      </c>
      <c r="J1729" s="1" t="s">
        <v>154</v>
      </c>
      <c r="K1729" s="1" t="s">
        <v>75</v>
      </c>
      <c r="L1729" s="1" t="s">
        <v>975</v>
      </c>
      <c r="M1729" s="1">
        <v>0.36</v>
      </c>
      <c r="N1729" s="1" t="s">
        <v>34</v>
      </c>
      <c r="O1729" s="1" t="s">
        <v>61</v>
      </c>
      <c r="P1729" s="1" t="s">
        <v>141</v>
      </c>
      <c r="Q1729" s="1" t="s">
        <v>142</v>
      </c>
      <c r="R1729" s="1">
        <v>97035</v>
      </c>
      <c r="S1729" s="2">
        <v>42098</v>
      </c>
      <c r="T1729" s="2">
        <v>42100</v>
      </c>
      <c r="U1729" s="1">
        <v>40.247700000000002</v>
      </c>
      <c r="V1729" s="1">
        <v>12</v>
      </c>
      <c r="W1729" s="45">
        <v>58.33</v>
      </c>
      <c r="X1729" s="1">
        <v>89584</v>
      </c>
      <c r="Y1729" s="1">
        <f>DataSheet!$E1033-DataSheet!$D1033</f>
        <v>63.89</v>
      </c>
      <c r="Z1729" s="1" t="str">
        <f>_xlfn.IFS(DataSheet!$O1033="Central","Chris",DataSheet!$O1033="East","Erin",DataSheet!$O1033="South","Sam",DataSheet!$O1033="West","William")</f>
        <v>Erin</v>
      </c>
    </row>
    <row r="1730" spans="1:26" ht="15" x14ac:dyDescent="0.25">
      <c r="A1730" s="1">
        <v>114</v>
      </c>
      <c r="B1730" s="1" t="s">
        <v>139</v>
      </c>
      <c r="C1730" s="1" t="s">
        <v>118</v>
      </c>
      <c r="D1730" s="1">
        <v>0.09</v>
      </c>
      <c r="E1730" s="1">
        <v>4</v>
      </c>
      <c r="F1730" s="1">
        <v>1.3</v>
      </c>
      <c r="G1730" s="1" t="s">
        <v>89</v>
      </c>
      <c r="H1730" s="1" t="s">
        <v>73</v>
      </c>
      <c r="I1730" s="1" t="s">
        <v>50</v>
      </c>
      <c r="J1730" s="1" t="s">
        <v>90</v>
      </c>
      <c r="K1730" s="1" t="s">
        <v>52</v>
      </c>
      <c r="L1730" s="1" t="s">
        <v>373</v>
      </c>
      <c r="M1730" s="1">
        <v>0.37</v>
      </c>
      <c r="N1730" s="1" t="s">
        <v>34</v>
      </c>
      <c r="O1730" s="1" t="s">
        <v>61</v>
      </c>
      <c r="P1730" s="1" t="s">
        <v>141</v>
      </c>
      <c r="Q1730" s="1" t="s">
        <v>142</v>
      </c>
      <c r="R1730" s="1">
        <v>97035</v>
      </c>
      <c r="S1730" s="2">
        <v>42098</v>
      </c>
      <c r="T1730" s="2">
        <v>42100</v>
      </c>
      <c r="U1730" s="1">
        <v>14.0898</v>
      </c>
      <c r="V1730" s="1">
        <v>5</v>
      </c>
      <c r="W1730" s="45">
        <v>20.420000000000002</v>
      </c>
      <c r="X1730" s="1">
        <v>89584</v>
      </c>
      <c r="Y1730" s="1">
        <f>DataSheet!$E1034-DataSheet!$D1034</f>
        <v>30.96</v>
      </c>
      <c r="Z1730" s="1" t="str">
        <f>_xlfn.IFS(DataSheet!$O1034="Central","Chris",DataSheet!$O1034="East","Erin",DataSheet!$O1034="South","Sam",DataSheet!$O1034="West","William")</f>
        <v>Erin</v>
      </c>
    </row>
    <row r="1731" spans="1:26" ht="15" x14ac:dyDescent="0.25">
      <c r="A1731" s="1">
        <v>117</v>
      </c>
      <c r="B1731" s="1" t="s">
        <v>143</v>
      </c>
      <c r="C1731" s="1" t="s">
        <v>118</v>
      </c>
      <c r="D1731" s="1">
        <v>0.01</v>
      </c>
      <c r="E1731" s="1">
        <v>4.91</v>
      </c>
      <c r="F1731" s="1">
        <v>0.5</v>
      </c>
      <c r="G1731" s="1" t="s">
        <v>40</v>
      </c>
      <c r="H1731" s="1" t="s">
        <v>73</v>
      </c>
      <c r="I1731" s="1" t="s">
        <v>50</v>
      </c>
      <c r="J1731" s="1" t="s">
        <v>154</v>
      </c>
      <c r="K1731" s="1" t="s">
        <v>75</v>
      </c>
      <c r="L1731" s="1" t="s">
        <v>975</v>
      </c>
      <c r="M1731" s="1">
        <v>0.36</v>
      </c>
      <c r="N1731" s="1" t="s">
        <v>34</v>
      </c>
      <c r="O1731" s="1" t="s">
        <v>61</v>
      </c>
      <c r="P1731" s="1" t="s">
        <v>68</v>
      </c>
      <c r="Q1731" s="1" t="s">
        <v>144</v>
      </c>
      <c r="R1731" s="1">
        <v>98103</v>
      </c>
      <c r="S1731" s="2">
        <v>42098</v>
      </c>
      <c r="T1731" s="2">
        <v>42100</v>
      </c>
      <c r="U1731" s="1">
        <v>112.06</v>
      </c>
      <c r="V1731" s="1">
        <v>47</v>
      </c>
      <c r="W1731" s="45">
        <v>228.46</v>
      </c>
      <c r="X1731" s="1">
        <v>13959</v>
      </c>
      <c r="Y1731" s="1">
        <f>DataSheet!$E1035-DataSheet!$D1035</f>
        <v>195.98000000000002</v>
      </c>
      <c r="Z1731" s="1" t="str">
        <f>_xlfn.IFS(DataSheet!$O1035="Central","Chris",DataSheet!$O1035="East","Erin",DataSheet!$O1035="South","Sam",DataSheet!$O1035="West","William")</f>
        <v>Erin</v>
      </c>
    </row>
    <row r="1732" spans="1:26" ht="15" x14ac:dyDescent="0.25">
      <c r="A1732" s="1">
        <v>117</v>
      </c>
      <c r="B1732" s="1" t="s">
        <v>143</v>
      </c>
      <c r="C1732" s="1" t="s">
        <v>118</v>
      </c>
      <c r="D1732" s="1">
        <v>0.09</v>
      </c>
      <c r="E1732" s="1">
        <v>4</v>
      </c>
      <c r="F1732" s="1">
        <v>1.3</v>
      </c>
      <c r="G1732" s="1" t="s">
        <v>89</v>
      </c>
      <c r="H1732" s="1" t="s">
        <v>73</v>
      </c>
      <c r="I1732" s="1" t="s">
        <v>50</v>
      </c>
      <c r="J1732" s="1" t="s">
        <v>90</v>
      </c>
      <c r="K1732" s="1" t="s">
        <v>52</v>
      </c>
      <c r="L1732" s="1" t="s">
        <v>373</v>
      </c>
      <c r="M1732" s="1">
        <v>0.37</v>
      </c>
      <c r="N1732" s="1" t="s">
        <v>34</v>
      </c>
      <c r="O1732" s="1" t="s">
        <v>61</v>
      </c>
      <c r="P1732" s="1" t="s">
        <v>68</v>
      </c>
      <c r="Q1732" s="1" t="s">
        <v>144</v>
      </c>
      <c r="R1732" s="1">
        <v>98103</v>
      </c>
      <c r="S1732" s="2">
        <v>42098</v>
      </c>
      <c r="T1732" s="2">
        <v>42100</v>
      </c>
      <c r="U1732" s="1">
        <v>16.79</v>
      </c>
      <c r="V1732" s="1">
        <v>19</v>
      </c>
      <c r="W1732" s="45">
        <v>77.61</v>
      </c>
      <c r="X1732" s="1">
        <v>13959</v>
      </c>
      <c r="Y1732" s="1">
        <f>DataSheet!$E1036-DataSheet!$D1036</f>
        <v>348.2</v>
      </c>
      <c r="Z1732" s="1" t="str">
        <f>_xlfn.IFS(DataSheet!$O1036="Central","Chris",DataSheet!$O1036="East","Erin",DataSheet!$O1036="South","Sam",DataSheet!$O1036="West","William")</f>
        <v>Sam</v>
      </c>
    </row>
    <row r="1733" spans="1:26" ht="15" x14ac:dyDescent="0.25">
      <c r="A1733" s="1">
        <v>1113</v>
      </c>
      <c r="B1733" s="1" t="s">
        <v>2028</v>
      </c>
      <c r="C1733" s="1" t="s">
        <v>27</v>
      </c>
      <c r="D1733" s="1">
        <v>0.01</v>
      </c>
      <c r="E1733" s="1">
        <v>2.89</v>
      </c>
      <c r="F1733" s="1">
        <v>0.5</v>
      </c>
      <c r="G1733" s="1" t="s">
        <v>40</v>
      </c>
      <c r="H1733" s="1" t="s">
        <v>96</v>
      </c>
      <c r="I1733" s="1" t="s">
        <v>50</v>
      </c>
      <c r="J1733" s="1" t="s">
        <v>154</v>
      </c>
      <c r="K1733" s="1" t="s">
        <v>75</v>
      </c>
      <c r="L1733" s="1" t="s">
        <v>731</v>
      </c>
      <c r="M1733" s="1">
        <v>0.38</v>
      </c>
      <c r="N1733" s="1" t="s">
        <v>34</v>
      </c>
      <c r="O1733" s="1" t="s">
        <v>61</v>
      </c>
      <c r="P1733" s="1" t="s">
        <v>62</v>
      </c>
      <c r="Q1733" s="1" t="s">
        <v>2029</v>
      </c>
      <c r="R1733" s="1">
        <v>80004</v>
      </c>
      <c r="S1733" s="2">
        <v>42100</v>
      </c>
      <c r="T1733" s="2">
        <v>42101</v>
      </c>
      <c r="U1733" s="1">
        <v>29.725200000000001</v>
      </c>
      <c r="V1733" s="1">
        <v>14</v>
      </c>
      <c r="W1733" s="45">
        <v>43.08</v>
      </c>
      <c r="X1733" s="1">
        <v>90833</v>
      </c>
      <c r="Y1733" s="1">
        <f>DataSheet!$E1060-DataSheet!$D1060</f>
        <v>14.49</v>
      </c>
      <c r="Z1733" s="1" t="str">
        <f>_xlfn.IFS(DataSheet!$O1060="Central","Chris",DataSheet!$O1060="East","Erin",DataSheet!$O1060="South","Sam",DataSheet!$O1060="West","William")</f>
        <v>Sam</v>
      </c>
    </row>
    <row r="1734" spans="1:26" ht="15" x14ac:dyDescent="0.25">
      <c r="A1734" s="1">
        <v>1113</v>
      </c>
      <c r="B1734" s="1" t="s">
        <v>2028</v>
      </c>
      <c r="C1734" s="1" t="s">
        <v>27</v>
      </c>
      <c r="D1734" s="1">
        <v>0</v>
      </c>
      <c r="E1734" s="1">
        <v>55.99</v>
      </c>
      <c r="F1734" s="1">
        <v>5</v>
      </c>
      <c r="G1734" s="1" t="s">
        <v>40</v>
      </c>
      <c r="H1734" s="1" t="s">
        <v>96</v>
      </c>
      <c r="I1734" s="1" t="s">
        <v>42</v>
      </c>
      <c r="J1734" s="1" t="s">
        <v>137</v>
      </c>
      <c r="K1734" s="1" t="s">
        <v>44</v>
      </c>
      <c r="L1734" s="1" t="s">
        <v>1933</v>
      </c>
      <c r="M1734" s="1">
        <v>0.8</v>
      </c>
      <c r="N1734" s="1" t="s">
        <v>34</v>
      </c>
      <c r="O1734" s="1" t="s">
        <v>61</v>
      </c>
      <c r="P1734" s="1" t="s">
        <v>62</v>
      </c>
      <c r="Q1734" s="1" t="s">
        <v>2029</v>
      </c>
      <c r="R1734" s="1">
        <v>80004</v>
      </c>
      <c r="S1734" s="2">
        <v>42100</v>
      </c>
      <c r="T1734" s="2">
        <v>42102</v>
      </c>
      <c r="U1734" s="1">
        <v>-187.11</v>
      </c>
      <c r="V1734" s="1">
        <v>5</v>
      </c>
      <c r="W1734" s="45">
        <v>258.93</v>
      </c>
      <c r="X1734" s="1">
        <v>90833</v>
      </c>
      <c r="Y1734" s="1">
        <f>DataSheet!$E1061-DataSheet!$D1061</f>
        <v>179.93</v>
      </c>
      <c r="Z1734" s="1" t="str">
        <f>_xlfn.IFS(DataSheet!$O1061="Central","Chris",DataSheet!$O1061="East","Erin",DataSheet!$O1061="South","Sam",DataSheet!$O1061="West","William")</f>
        <v>Sam</v>
      </c>
    </row>
    <row r="1735" spans="1:26" ht="15" x14ac:dyDescent="0.25">
      <c r="A1735" s="1">
        <v>786</v>
      </c>
      <c r="B1735" s="1" t="s">
        <v>2047</v>
      </c>
      <c r="C1735" s="1" t="s">
        <v>118</v>
      </c>
      <c r="D1735" s="1">
        <v>0</v>
      </c>
      <c r="E1735" s="1">
        <v>8.34</v>
      </c>
      <c r="F1735" s="1">
        <v>4.82</v>
      </c>
      <c r="G1735" s="1" t="s">
        <v>40</v>
      </c>
      <c r="H1735" s="1" t="s">
        <v>73</v>
      </c>
      <c r="I1735" s="1" t="s">
        <v>50</v>
      </c>
      <c r="J1735" s="1" t="s">
        <v>90</v>
      </c>
      <c r="K1735" s="1" t="s">
        <v>75</v>
      </c>
      <c r="L1735" s="1" t="s">
        <v>963</v>
      </c>
      <c r="M1735" s="1">
        <v>0.4</v>
      </c>
      <c r="N1735" s="1" t="s">
        <v>34</v>
      </c>
      <c r="O1735" s="1" t="s">
        <v>61</v>
      </c>
      <c r="P1735" s="1" t="s">
        <v>92</v>
      </c>
      <c r="Q1735" s="1" t="s">
        <v>2048</v>
      </c>
      <c r="R1735" s="1">
        <v>92691</v>
      </c>
      <c r="S1735" s="2">
        <v>42100</v>
      </c>
      <c r="T1735" s="2">
        <v>42101</v>
      </c>
      <c r="U1735" s="1">
        <v>-5.05</v>
      </c>
      <c r="V1735" s="1">
        <v>9</v>
      </c>
      <c r="W1735" s="45">
        <v>76.23</v>
      </c>
      <c r="X1735" s="1">
        <v>91513</v>
      </c>
      <c r="Y1735" s="1">
        <f>DataSheet!$E1073-DataSheet!$D1073</f>
        <v>27.66</v>
      </c>
      <c r="Z1735" s="1" t="str">
        <f>_xlfn.IFS(DataSheet!$O1073="Central","Chris",DataSheet!$O1073="East","Erin",DataSheet!$O1073="South","Sam",DataSheet!$O1073="West","William")</f>
        <v>Sam</v>
      </c>
    </row>
    <row r="1736" spans="1:26" ht="15" x14ac:dyDescent="0.25">
      <c r="A1736" s="1">
        <v>1730</v>
      </c>
      <c r="B1736" s="1" t="s">
        <v>2049</v>
      </c>
      <c r="C1736" s="1" t="s">
        <v>39</v>
      </c>
      <c r="D1736" s="1">
        <v>0.1</v>
      </c>
      <c r="E1736" s="1">
        <v>65.989999999999995</v>
      </c>
      <c r="F1736" s="1">
        <v>3.99</v>
      </c>
      <c r="G1736" s="1" t="s">
        <v>89</v>
      </c>
      <c r="H1736" s="1" t="s">
        <v>29</v>
      </c>
      <c r="I1736" s="1" t="s">
        <v>42</v>
      </c>
      <c r="J1736" s="1" t="s">
        <v>137</v>
      </c>
      <c r="K1736" s="1" t="s">
        <v>75</v>
      </c>
      <c r="L1736" s="1" t="s">
        <v>1636</v>
      </c>
      <c r="M1736" s="1">
        <v>0.59</v>
      </c>
      <c r="N1736" s="1" t="s">
        <v>34</v>
      </c>
      <c r="O1736" s="1" t="s">
        <v>61</v>
      </c>
      <c r="P1736" s="1" t="s">
        <v>492</v>
      </c>
      <c r="Q1736" s="1" t="s">
        <v>1500</v>
      </c>
      <c r="R1736" s="1">
        <v>83843</v>
      </c>
      <c r="S1736" s="2">
        <v>42101</v>
      </c>
      <c r="T1736" s="2">
        <v>42103</v>
      </c>
      <c r="U1736" s="1">
        <v>-88.624799999999993</v>
      </c>
      <c r="V1736" s="1">
        <v>5</v>
      </c>
      <c r="W1736" s="45">
        <v>272.86</v>
      </c>
      <c r="X1736" s="1">
        <v>90653</v>
      </c>
      <c r="Y1736" s="1">
        <f>DataSheet!$E1074-DataSheet!$D1074</f>
        <v>5.91</v>
      </c>
      <c r="Z1736" s="1" t="str">
        <f>_xlfn.IFS(DataSheet!$O1074="Central","Chris",DataSheet!$O1074="East","Erin",DataSheet!$O1074="South","Sam",DataSheet!$O1074="West","William")</f>
        <v>Sam</v>
      </c>
    </row>
    <row r="1737" spans="1:26" ht="15" x14ac:dyDescent="0.25">
      <c r="A1737" s="1">
        <v>268</v>
      </c>
      <c r="B1737" s="1" t="s">
        <v>2052</v>
      </c>
      <c r="C1737" s="1" t="s">
        <v>49</v>
      </c>
      <c r="D1737" s="1">
        <v>0.02</v>
      </c>
      <c r="E1737" s="1">
        <v>5.58</v>
      </c>
      <c r="F1737" s="1">
        <v>5.3</v>
      </c>
      <c r="G1737" s="1" t="s">
        <v>40</v>
      </c>
      <c r="H1737" s="1" t="s">
        <v>73</v>
      </c>
      <c r="I1737" s="1" t="s">
        <v>50</v>
      </c>
      <c r="J1737" s="1" t="s">
        <v>347</v>
      </c>
      <c r="K1737" s="1" t="s">
        <v>75</v>
      </c>
      <c r="L1737" s="1" t="s">
        <v>348</v>
      </c>
      <c r="M1737" s="1">
        <v>0.35</v>
      </c>
      <c r="N1737" s="1" t="s">
        <v>34</v>
      </c>
      <c r="O1737" s="1" t="s">
        <v>61</v>
      </c>
      <c r="P1737" s="1" t="s">
        <v>590</v>
      </c>
      <c r="Q1737" s="1" t="s">
        <v>2053</v>
      </c>
      <c r="R1737" s="1">
        <v>86001</v>
      </c>
      <c r="S1737" s="2">
        <v>42101</v>
      </c>
      <c r="T1737" s="2">
        <v>42106</v>
      </c>
      <c r="U1737" s="1">
        <v>-22.48</v>
      </c>
      <c r="V1737" s="1">
        <v>3</v>
      </c>
      <c r="W1737" s="45">
        <v>18.670000000000002</v>
      </c>
      <c r="X1737" s="1">
        <v>88941</v>
      </c>
      <c r="Y1737" s="1">
        <f>DataSheet!$E1076-DataSheet!$D1076</f>
        <v>90.410000000000011</v>
      </c>
      <c r="Z1737" s="1" t="str">
        <f>_xlfn.IFS(DataSheet!$O1076="Central","Chris",DataSheet!$O1076="East","Erin",DataSheet!$O1076="South","Sam",DataSheet!$O1076="West","William")</f>
        <v>Sam</v>
      </c>
    </row>
    <row r="1738" spans="1:26" ht="15" x14ac:dyDescent="0.25">
      <c r="A1738" s="1">
        <v>268</v>
      </c>
      <c r="B1738" s="1" t="s">
        <v>2052</v>
      </c>
      <c r="C1738" s="1" t="s">
        <v>49</v>
      </c>
      <c r="D1738" s="1">
        <v>0.03</v>
      </c>
      <c r="E1738" s="1">
        <v>40.89</v>
      </c>
      <c r="F1738" s="1">
        <v>18.98</v>
      </c>
      <c r="G1738" s="1" t="s">
        <v>40</v>
      </c>
      <c r="H1738" s="1" t="s">
        <v>73</v>
      </c>
      <c r="I1738" s="1" t="s">
        <v>30</v>
      </c>
      <c r="J1738" s="1" t="s">
        <v>128</v>
      </c>
      <c r="K1738" s="1" t="s">
        <v>75</v>
      </c>
      <c r="L1738" s="1" t="s">
        <v>2054</v>
      </c>
      <c r="M1738" s="1">
        <v>0.56999999999999995</v>
      </c>
      <c r="N1738" s="1" t="s">
        <v>34</v>
      </c>
      <c r="O1738" s="1" t="s">
        <v>61</v>
      </c>
      <c r="P1738" s="1" t="s">
        <v>590</v>
      </c>
      <c r="Q1738" s="1" t="s">
        <v>2053</v>
      </c>
      <c r="R1738" s="1">
        <v>86001</v>
      </c>
      <c r="S1738" s="2">
        <v>42101</v>
      </c>
      <c r="T1738" s="2">
        <v>42108</v>
      </c>
      <c r="U1738" s="1">
        <v>78.98</v>
      </c>
      <c r="V1738" s="1">
        <v>5</v>
      </c>
      <c r="W1738" s="45">
        <v>210.77</v>
      </c>
      <c r="X1738" s="1">
        <v>88941</v>
      </c>
      <c r="Y1738" s="1">
        <f>DataSheet!$E1077-DataSheet!$D1077</f>
        <v>9.4700000000000006</v>
      </c>
      <c r="Z1738" s="1" t="str">
        <f>_xlfn.IFS(DataSheet!$O1077="Central","Chris",DataSheet!$O1077="East","Erin",DataSheet!$O1077="South","Sam",DataSheet!$O1077="West","William")</f>
        <v>Sam</v>
      </c>
    </row>
    <row r="1739" spans="1:26" ht="15" x14ac:dyDescent="0.25">
      <c r="A1739" s="1">
        <v>698</v>
      </c>
      <c r="B1739" s="1" t="s">
        <v>1045</v>
      </c>
      <c r="C1739" s="1" t="s">
        <v>49</v>
      </c>
      <c r="D1739" s="1">
        <v>0.1</v>
      </c>
      <c r="E1739" s="1">
        <v>40.479999999999997</v>
      </c>
      <c r="F1739" s="1">
        <v>19.989999999999998</v>
      </c>
      <c r="G1739" s="1" t="s">
        <v>40</v>
      </c>
      <c r="H1739" s="1" t="s">
        <v>96</v>
      </c>
      <c r="I1739" s="1" t="s">
        <v>42</v>
      </c>
      <c r="J1739" s="1" t="s">
        <v>43</v>
      </c>
      <c r="K1739" s="1" t="s">
        <v>75</v>
      </c>
      <c r="L1739" s="1" t="s">
        <v>2056</v>
      </c>
      <c r="M1739" s="1">
        <v>0.77</v>
      </c>
      <c r="N1739" s="1" t="s">
        <v>34</v>
      </c>
      <c r="O1739" s="1" t="s">
        <v>61</v>
      </c>
      <c r="P1739" s="1" t="s">
        <v>68</v>
      </c>
      <c r="Q1739" s="1" t="s">
        <v>144</v>
      </c>
      <c r="R1739" s="1">
        <v>98105</v>
      </c>
      <c r="S1739" s="2">
        <v>42101</v>
      </c>
      <c r="T1739" s="2">
        <v>42103</v>
      </c>
      <c r="U1739" s="1">
        <v>-580.32000000000005</v>
      </c>
      <c r="V1739" s="1">
        <v>36</v>
      </c>
      <c r="W1739" s="45">
        <v>1423.35</v>
      </c>
      <c r="X1739" s="1">
        <v>8994</v>
      </c>
      <c r="Y1739" s="1">
        <f>DataSheet!$E1081-DataSheet!$D1081</f>
        <v>22.68</v>
      </c>
      <c r="Z1739" s="1" t="str">
        <f>_xlfn.IFS(DataSheet!$O1081="Central","Chris",DataSheet!$O1081="East","Erin",DataSheet!$O1081="South","Sam",DataSheet!$O1081="West","William")</f>
        <v>Sam</v>
      </c>
    </row>
    <row r="1740" spans="1:26" ht="15" x14ac:dyDescent="0.25">
      <c r="A1740" s="1">
        <v>1410</v>
      </c>
      <c r="B1740" s="1" t="s">
        <v>2059</v>
      </c>
      <c r="C1740" s="1" t="s">
        <v>118</v>
      </c>
      <c r="D1740" s="1">
        <v>0</v>
      </c>
      <c r="E1740" s="1">
        <v>65.989999999999995</v>
      </c>
      <c r="F1740" s="1">
        <v>5.26</v>
      </c>
      <c r="G1740" s="1" t="s">
        <v>40</v>
      </c>
      <c r="H1740" s="1" t="s">
        <v>96</v>
      </c>
      <c r="I1740" s="1" t="s">
        <v>42</v>
      </c>
      <c r="J1740" s="1" t="s">
        <v>137</v>
      </c>
      <c r="K1740" s="1" t="s">
        <v>75</v>
      </c>
      <c r="L1740" s="1" t="s">
        <v>2060</v>
      </c>
      <c r="M1740" s="1">
        <v>0.59</v>
      </c>
      <c r="N1740" s="1" t="s">
        <v>34</v>
      </c>
      <c r="O1740" s="1" t="s">
        <v>61</v>
      </c>
      <c r="P1740" s="1" t="s">
        <v>92</v>
      </c>
      <c r="Q1740" s="1" t="s">
        <v>2061</v>
      </c>
      <c r="R1740" s="1">
        <v>92553</v>
      </c>
      <c r="S1740" s="2">
        <v>42101</v>
      </c>
      <c r="T1740" s="2">
        <v>42102</v>
      </c>
      <c r="U1740" s="1">
        <v>369.99869999999999</v>
      </c>
      <c r="V1740" s="1">
        <v>9</v>
      </c>
      <c r="W1740" s="45">
        <v>536.23</v>
      </c>
      <c r="X1740" s="1">
        <v>87086</v>
      </c>
      <c r="Y1740" s="1">
        <f>DataSheet!$E1083-DataSheet!$D1083</f>
        <v>4.84</v>
      </c>
      <c r="Z1740" s="1" t="str">
        <f>_xlfn.IFS(DataSheet!$O1083="Central","Chris",DataSheet!$O1083="East","Erin",DataSheet!$O1083="South","Sam",DataSheet!$O1083="West","William")</f>
        <v>Sam</v>
      </c>
    </row>
    <row r="1741" spans="1:26" ht="15" x14ac:dyDescent="0.25">
      <c r="A1741" s="1">
        <v>2699</v>
      </c>
      <c r="B1741" s="1" t="s">
        <v>2091</v>
      </c>
      <c r="C1741" s="1" t="s">
        <v>72</v>
      </c>
      <c r="D1741" s="1">
        <v>0.04</v>
      </c>
      <c r="E1741" s="1">
        <v>70.98</v>
      </c>
      <c r="F1741" s="1">
        <v>26.74</v>
      </c>
      <c r="G1741" s="1" t="s">
        <v>28</v>
      </c>
      <c r="H1741" s="1" t="s">
        <v>96</v>
      </c>
      <c r="I1741" s="1" t="s">
        <v>30</v>
      </c>
      <c r="J1741" s="1" t="s">
        <v>119</v>
      </c>
      <c r="K1741" s="1" t="s">
        <v>32</v>
      </c>
      <c r="L1741" s="1" t="s">
        <v>2092</v>
      </c>
      <c r="M1741" s="1">
        <v>0.6</v>
      </c>
      <c r="N1741" s="1" t="s">
        <v>34</v>
      </c>
      <c r="O1741" s="1" t="s">
        <v>61</v>
      </c>
      <c r="P1741" s="1" t="s">
        <v>590</v>
      </c>
      <c r="Q1741" s="1" t="s">
        <v>2093</v>
      </c>
      <c r="R1741" s="1">
        <v>86442</v>
      </c>
      <c r="S1741" s="2">
        <v>42102</v>
      </c>
      <c r="T1741" s="2">
        <v>42104</v>
      </c>
      <c r="U1741" s="1">
        <v>-84.628799999999998</v>
      </c>
      <c r="V1741" s="1">
        <v>19</v>
      </c>
      <c r="W1741" s="45">
        <v>1345.33</v>
      </c>
      <c r="X1741" s="1">
        <v>87679</v>
      </c>
      <c r="Y1741" s="1">
        <f>DataSheet!$E1101-DataSheet!$D1101</f>
        <v>1889.89</v>
      </c>
      <c r="Z1741" s="1" t="str">
        <f>_xlfn.IFS(DataSheet!$O1101="Central","Chris",DataSheet!$O1101="East","Erin",DataSheet!$O1101="South","Sam",DataSheet!$O1101="West","William")</f>
        <v>Sam</v>
      </c>
    </row>
    <row r="1742" spans="1:26" ht="15" x14ac:dyDescent="0.25">
      <c r="A1742" s="1">
        <v>1186</v>
      </c>
      <c r="B1742" s="1" t="s">
        <v>2097</v>
      </c>
      <c r="C1742" s="1" t="s">
        <v>27</v>
      </c>
      <c r="D1742" s="1">
        <v>7.0000000000000007E-2</v>
      </c>
      <c r="E1742" s="1">
        <v>400.97</v>
      </c>
      <c r="F1742" s="1">
        <v>48.26</v>
      </c>
      <c r="G1742" s="1" t="s">
        <v>28</v>
      </c>
      <c r="H1742" s="1" t="s">
        <v>41</v>
      </c>
      <c r="I1742" s="1" t="s">
        <v>42</v>
      </c>
      <c r="J1742" s="1" t="s">
        <v>58</v>
      </c>
      <c r="K1742" s="1" t="s">
        <v>32</v>
      </c>
      <c r="L1742" s="1" t="s">
        <v>1562</v>
      </c>
      <c r="M1742" s="1">
        <v>0.36</v>
      </c>
      <c r="N1742" s="1" t="s">
        <v>34</v>
      </c>
      <c r="O1742" s="1" t="s">
        <v>61</v>
      </c>
      <c r="P1742" s="1" t="s">
        <v>92</v>
      </c>
      <c r="Q1742" s="1" t="s">
        <v>2098</v>
      </c>
      <c r="R1742" s="1">
        <v>92646</v>
      </c>
      <c r="S1742" s="2">
        <v>42103</v>
      </c>
      <c r="T1742" s="2">
        <v>42104</v>
      </c>
      <c r="U1742" s="1">
        <v>2581.5590999999999</v>
      </c>
      <c r="V1742" s="1">
        <v>10</v>
      </c>
      <c r="W1742" s="45">
        <v>3741.39</v>
      </c>
      <c r="X1742" s="1">
        <v>85939</v>
      </c>
      <c r="Y1742" s="1">
        <f>DataSheet!$E1103-DataSheet!$D1103</f>
        <v>20.28</v>
      </c>
      <c r="Z1742" s="1" t="str">
        <f>_xlfn.IFS(DataSheet!$O1103="Central","Chris",DataSheet!$O1103="East","Erin",DataSheet!$O1103="South","Sam",DataSheet!$O1103="West","William")</f>
        <v>Sam</v>
      </c>
    </row>
    <row r="1743" spans="1:26" ht="15" x14ac:dyDescent="0.25">
      <c r="A1743" s="1">
        <v>2491</v>
      </c>
      <c r="B1743" s="1" t="s">
        <v>459</v>
      </c>
      <c r="C1743" s="1" t="s">
        <v>39</v>
      </c>
      <c r="D1743" s="1">
        <v>0.08</v>
      </c>
      <c r="E1743" s="1">
        <v>4.91</v>
      </c>
      <c r="F1743" s="1">
        <v>0.5</v>
      </c>
      <c r="G1743" s="1" t="s">
        <v>40</v>
      </c>
      <c r="H1743" s="1" t="s">
        <v>41</v>
      </c>
      <c r="I1743" s="1" t="s">
        <v>50</v>
      </c>
      <c r="J1743" s="1" t="s">
        <v>154</v>
      </c>
      <c r="K1743" s="1" t="s">
        <v>75</v>
      </c>
      <c r="L1743" s="1" t="s">
        <v>975</v>
      </c>
      <c r="M1743" s="1">
        <v>0.36</v>
      </c>
      <c r="N1743" s="1" t="s">
        <v>34</v>
      </c>
      <c r="O1743" s="1" t="s">
        <v>61</v>
      </c>
      <c r="P1743" s="1" t="s">
        <v>92</v>
      </c>
      <c r="Q1743" s="1" t="s">
        <v>102</v>
      </c>
      <c r="R1743" s="1">
        <v>90045</v>
      </c>
      <c r="S1743" s="2">
        <v>42103</v>
      </c>
      <c r="T1743" s="2">
        <v>42103</v>
      </c>
      <c r="U1743" s="1">
        <v>31.751999999999999</v>
      </c>
      <c r="V1743" s="1">
        <v>36</v>
      </c>
      <c r="W1743" s="45">
        <v>170.75</v>
      </c>
      <c r="X1743" s="1">
        <v>14785</v>
      </c>
      <c r="Y1743" s="1">
        <f>DataSheet!$E1114-DataSheet!$D1114</f>
        <v>32.379999999999995</v>
      </c>
      <c r="Z1743" s="1" t="str">
        <f>_xlfn.IFS(DataSheet!$O1114="Central","Chris",DataSheet!$O1114="East","Erin",DataSheet!$O1114="South","Sam",DataSheet!$O1114="West","William")</f>
        <v>Sam</v>
      </c>
    </row>
    <row r="1744" spans="1:26" ht="15" x14ac:dyDescent="0.25">
      <c r="A1744" s="1">
        <v>2491</v>
      </c>
      <c r="B1744" s="1" t="s">
        <v>459</v>
      </c>
      <c r="C1744" s="1" t="s">
        <v>39</v>
      </c>
      <c r="D1744" s="1">
        <v>0.02</v>
      </c>
      <c r="E1744" s="1">
        <v>28.15</v>
      </c>
      <c r="F1744" s="1">
        <v>6.17</v>
      </c>
      <c r="G1744" s="1" t="s">
        <v>40</v>
      </c>
      <c r="H1744" s="1" t="s">
        <v>41</v>
      </c>
      <c r="I1744" s="1" t="s">
        <v>50</v>
      </c>
      <c r="J1744" s="1" t="s">
        <v>51</v>
      </c>
      <c r="K1744" s="1" t="s">
        <v>44</v>
      </c>
      <c r="L1744" s="1" t="s">
        <v>621</v>
      </c>
      <c r="M1744" s="1">
        <v>0.55000000000000004</v>
      </c>
      <c r="N1744" s="1" t="s">
        <v>34</v>
      </c>
      <c r="O1744" s="1" t="s">
        <v>61</v>
      </c>
      <c r="P1744" s="1" t="s">
        <v>92</v>
      </c>
      <c r="Q1744" s="1" t="s">
        <v>102</v>
      </c>
      <c r="R1744" s="1">
        <v>90045</v>
      </c>
      <c r="S1744" s="2">
        <v>42103</v>
      </c>
      <c r="T1744" s="2">
        <v>42104</v>
      </c>
      <c r="U1744" s="1">
        <v>117.208</v>
      </c>
      <c r="V1744" s="1">
        <v>45</v>
      </c>
      <c r="W1744" s="45">
        <v>1339.42</v>
      </c>
      <c r="X1744" s="1">
        <v>14785</v>
      </c>
      <c r="Y1744" s="1">
        <f>DataSheet!$E1115-DataSheet!$D1115</f>
        <v>6.2</v>
      </c>
      <c r="Z1744" s="1" t="str">
        <f>_xlfn.IFS(DataSheet!$O1115="Central","Chris",DataSheet!$O1115="East","Erin",DataSheet!$O1115="South","Sam",DataSheet!$O1115="West","William")</f>
        <v>Sam</v>
      </c>
    </row>
    <row r="1745" spans="1:26" ht="15" x14ac:dyDescent="0.25">
      <c r="A1745" s="1">
        <v>115</v>
      </c>
      <c r="B1745" s="1" t="s">
        <v>2107</v>
      </c>
      <c r="C1745" s="1" t="s">
        <v>49</v>
      </c>
      <c r="D1745" s="1">
        <v>7.0000000000000007E-2</v>
      </c>
      <c r="E1745" s="1">
        <v>2.12</v>
      </c>
      <c r="F1745" s="1">
        <v>1.99</v>
      </c>
      <c r="G1745" s="1" t="s">
        <v>40</v>
      </c>
      <c r="H1745" s="1" t="s">
        <v>73</v>
      </c>
      <c r="I1745" s="1" t="s">
        <v>42</v>
      </c>
      <c r="J1745" s="1" t="s">
        <v>43</v>
      </c>
      <c r="K1745" s="1" t="s">
        <v>44</v>
      </c>
      <c r="L1745" s="1" t="s">
        <v>2108</v>
      </c>
      <c r="M1745" s="1">
        <v>0.55000000000000004</v>
      </c>
      <c r="N1745" s="1" t="s">
        <v>34</v>
      </c>
      <c r="O1745" s="1" t="s">
        <v>61</v>
      </c>
      <c r="P1745" s="1" t="s">
        <v>141</v>
      </c>
      <c r="Q1745" s="1" t="s">
        <v>2109</v>
      </c>
      <c r="R1745" s="1">
        <v>97128</v>
      </c>
      <c r="S1745" s="2">
        <v>42103</v>
      </c>
      <c r="T1745" s="2">
        <v>42105</v>
      </c>
      <c r="U1745" s="1">
        <v>-55.84</v>
      </c>
      <c r="V1745" s="1">
        <v>12</v>
      </c>
      <c r="W1745" s="45">
        <v>26.07</v>
      </c>
      <c r="X1745" s="1">
        <v>89585</v>
      </c>
      <c r="Y1745" s="1">
        <f>DataSheet!$E1116-DataSheet!$D1116</f>
        <v>110.97</v>
      </c>
      <c r="Z1745" s="1" t="str">
        <f>_xlfn.IFS(DataSheet!$O1116="Central","Chris",DataSheet!$O1116="East","Erin",DataSheet!$O1116="South","Sam",DataSheet!$O1116="West","William")</f>
        <v>Sam</v>
      </c>
    </row>
    <row r="1746" spans="1:26" ht="15" x14ac:dyDescent="0.25">
      <c r="A1746" s="1">
        <v>117</v>
      </c>
      <c r="B1746" s="1" t="s">
        <v>143</v>
      </c>
      <c r="C1746" s="1" t="s">
        <v>49</v>
      </c>
      <c r="D1746" s="1">
        <v>7.0000000000000007E-2</v>
      </c>
      <c r="E1746" s="1">
        <v>2.12</v>
      </c>
      <c r="F1746" s="1">
        <v>1.99</v>
      </c>
      <c r="G1746" s="1" t="s">
        <v>40</v>
      </c>
      <c r="H1746" s="1" t="s">
        <v>73</v>
      </c>
      <c r="I1746" s="1" t="s">
        <v>42</v>
      </c>
      <c r="J1746" s="1" t="s">
        <v>43</v>
      </c>
      <c r="K1746" s="1" t="s">
        <v>44</v>
      </c>
      <c r="L1746" s="1" t="s">
        <v>2108</v>
      </c>
      <c r="M1746" s="1">
        <v>0.55000000000000004</v>
      </c>
      <c r="N1746" s="1" t="s">
        <v>34</v>
      </c>
      <c r="O1746" s="1" t="s">
        <v>61</v>
      </c>
      <c r="P1746" s="1" t="s">
        <v>68</v>
      </c>
      <c r="Q1746" s="1" t="s">
        <v>144</v>
      </c>
      <c r="R1746" s="1">
        <v>98103</v>
      </c>
      <c r="S1746" s="2">
        <v>42103</v>
      </c>
      <c r="T1746" s="2">
        <v>42105</v>
      </c>
      <c r="U1746" s="1">
        <v>-55.84</v>
      </c>
      <c r="V1746" s="1">
        <v>46</v>
      </c>
      <c r="W1746" s="45">
        <v>99.94</v>
      </c>
      <c r="X1746" s="1">
        <v>58914</v>
      </c>
      <c r="Y1746" s="1">
        <f>DataSheet!$E1117-DataSheet!$D1117</f>
        <v>110.89</v>
      </c>
      <c r="Z1746" s="1" t="str">
        <f>_xlfn.IFS(DataSheet!$O1117="Central","Chris",DataSheet!$O1117="East","Erin",DataSheet!$O1117="South","Sam",DataSheet!$O1117="West","William")</f>
        <v>Sam</v>
      </c>
    </row>
    <row r="1747" spans="1:26" ht="15" x14ac:dyDescent="0.25">
      <c r="A1747" s="1">
        <v>1271</v>
      </c>
      <c r="B1747" s="1" t="s">
        <v>2113</v>
      </c>
      <c r="C1747" s="1" t="s">
        <v>118</v>
      </c>
      <c r="D1747" s="1">
        <v>7.0000000000000007E-2</v>
      </c>
      <c r="E1747" s="1">
        <v>125.99</v>
      </c>
      <c r="F1747" s="1">
        <v>7.69</v>
      </c>
      <c r="G1747" s="1" t="s">
        <v>40</v>
      </c>
      <c r="H1747" s="1" t="s">
        <v>96</v>
      </c>
      <c r="I1747" s="1" t="s">
        <v>42</v>
      </c>
      <c r="J1747" s="1" t="s">
        <v>137</v>
      </c>
      <c r="K1747" s="1" t="s">
        <v>75</v>
      </c>
      <c r="L1747" s="1" t="s">
        <v>647</v>
      </c>
      <c r="M1747" s="1">
        <v>0.59</v>
      </c>
      <c r="N1747" s="1" t="s">
        <v>34</v>
      </c>
      <c r="O1747" s="1" t="s">
        <v>61</v>
      </c>
      <c r="P1747" s="1" t="s">
        <v>92</v>
      </c>
      <c r="Q1747" s="1" t="s">
        <v>2114</v>
      </c>
      <c r="R1747" s="1">
        <v>91941</v>
      </c>
      <c r="S1747" s="2">
        <v>42103</v>
      </c>
      <c r="T1747" s="2">
        <v>42104</v>
      </c>
      <c r="U1747" s="1">
        <v>588.24570000000006</v>
      </c>
      <c r="V1747" s="1">
        <v>8</v>
      </c>
      <c r="W1747" s="45">
        <v>852.53</v>
      </c>
      <c r="X1747" s="1">
        <v>88410</v>
      </c>
      <c r="Y1747" s="1">
        <f>DataSheet!$E1119-DataSheet!$D1119</f>
        <v>420.96000000000004</v>
      </c>
      <c r="Z1747" s="1" t="str">
        <f>_xlfn.IFS(DataSheet!$O1119="Central","Chris",DataSheet!$O1119="East","Erin",DataSheet!$O1119="South","Sam",DataSheet!$O1119="West","William")</f>
        <v>Sam</v>
      </c>
    </row>
    <row r="1748" spans="1:26" ht="15" x14ac:dyDescent="0.25">
      <c r="A1748" s="1">
        <v>451</v>
      </c>
      <c r="B1748" s="1" t="s">
        <v>221</v>
      </c>
      <c r="C1748" s="1" t="s">
        <v>39</v>
      </c>
      <c r="D1748" s="1">
        <v>0.03</v>
      </c>
      <c r="E1748" s="1">
        <v>15.99</v>
      </c>
      <c r="F1748" s="1">
        <v>11.28</v>
      </c>
      <c r="G1748" s="1" t="s">
        <v>40</v>
      </c>
      <c r="H1748" s="1" t="s">
        <v>73</v>
      </c>
      <c r="I1748" s="1" t="s">
        <v>42</v>
      </c>
      <c r="J1748" s="1" t="s">
        <v>58</v>
      </c>
      <c r="K1748" s="1" t="s">
        <v>146</v>
      </c>
      <c r="L1748" s="1" t="s">
        <v>1208</v>
      </c>
      <c r="M1748" s="1">
        <v>0.38</v>
      </c>
      <c r="N1748" s="1" t="s">
        <v>34</v>
      </c>
      <c r="O1748" s="1" t="s">
        <v>61</v>
      </c>
      <c r="P1748" s="1" t="s">
        <v>92</v>
      </c>
      <c r="Q1748" s="1" t="s">
        <v>223</v>
      </c>
      <c r="R1748" s="1">
        <v>94024</v>
      </c>
      <c r="S1748" s="2">
        <v>42104</v>
      </c>
      <c r="T1748" s="2">
        <v>42105</v>
      </c>
      <c r="U1748" s="1">
        <v>-53.296199999999999</v>
      </c>
      <c r="V1748" s="1">
        <v>2</v>
      </c>
      <c r="W1748" s="45">
        <v>35.479999999999997</v>
      </c>
      <c r="X1748" s="1">
        <v>86010</v>
      </c>
      <c r="Y1748" s="1">
        <f>DataSheet!$E1130-DataSheet!$D1130</f>
        <v>7.2700000000000005</v>
      </c>
      <c r="Z1748" s="1" t="str">
        <f>_xlfn.IFS(DataSheet!$O1130="Central","Chris",DataSheet!$O1130="East","Erin",DataSheet!$O1130="South","Sam",DataSheet!$O1130="West","William")</f>
        <v>Sam</v>
      </c>
    </row>
    <row r="1749" spans="1:26" ht="15" x14ac:dyDescent="0.25">
      <c r="A1749" s="1">
        <v>369</v>
      </c>
      <c r="B1749" s="1" t="s">
        <v>2137</v>
      </c>
      <c r="C1749" s="1" t="s">
        <v>49</v>
      </c>
      <c r="D1749" s="1">
        <v>0.09</v>
      </c>
      <c r="E1749" s="1">
        <v>19.23</v>
      </c>
      <c r="F1749" s="1">
        <v>6.15</v>
      </c>
      <c r="G1749" s="1" t="s">
        <v>89</v>
      </c>
      <c r="H1749" s="1" t="s">
        <v>96</v>
      </c>
      <c r="I1749" s="1" t="s">
        <v>30</v>
      </c>
      <c r="J1749" s="1" t="s">
        <v>128</v>
      </c>
      <c r="K1749" s="1" t="s">
        <v>44</v>
      </c>
      <c r="L1749" s="1" t="s">
        <v>1279</v>
      </c>
      <c r="M1749" s="1">
        <v>0.44</v>
      </c>
      <c r="N1749" s="1" t="s">
        <v>34</v>
      </c>
      <c r="O1749" s="1" t="s">
        <v>61</v>
      </c>
      <c r="P1749" s="1" t="s">
        <v>92</v>
      </c>
      <c r="Q1749" s="1" t="s">
        <v>2138</v>
      </c>
      <c r="R1749" s="1">
        <v>94601</v>
      </c>
      <c r="S1749" s="2">
        <v>42105</v>
      </c>
      <c r="T1749" s="2">
        <v>42107</v>
      </c>
      <c r="U1749" s="1">
        <v>211.232</v>
      </c>
      <c r="V1749" s="1">
        <v>21</v>
      </c>
      <c r="W1749" s="45">
        <v>394.1</v>
      </c>
      <c r="X1749" s="1">
        <v>90292</v>
      </c>
      <c r="Y1749" s="1">
        <f>DataSheet!$E1142-DataSheet!$D1142</f>
        <v>20.88</v>
      </c>
      <c r="Z1749" s="1" t="str">
        <f>_xlfn.IFS(DataSheet!$O1142="Central","Chris",DataSheet!$O1142="East","Erin",DataSheet!$O1142="South","Sam",DataSheet!$O1142="West","William")</f>
        <v>Sam</v>
      </c>
    </row>
    <row r="1750" spans="1:26" ht="15" x14ac:dyDescent="0.25">
      <c r="A1750" s="1">
        <v>918</v>
      </c>
      <c r="B1750" s="1" t="s">
        <v>2146</v>
      </c>
      <c r="C1750" s="1" t="s">
        <v>39</v>
      </c>
      <c r="D1750" s="1">
        <v>0.05</v>
      </c>
      <c r="E1750" s="1">
        <v>35.51</v>
      </c>
      <c r="F1750" s="1">
        <v>6.31</v>
      </c>
      <c r="G1750" s="1" t="s">
        <v>40</v>
      </c>
      <c r="H1750" s="1" t="s">
        <v>41</v>
      </c>
      <c r="I1750" s="1" t="s">
        <v>50</v>
      </c>
      <c r="J1750" s="1" t="s">
        <v>80</v>
      </c>
      <c r="K1750" s="1" t="s">
        <v>75</v>
      </c>
      <c r="L1750" s="1" t="s">
        <v>2147</v>
      </c>
      <c r="M1750" s="1">
        <v>0.57999999999999996</v>
      </c>
      <c r="N1750" s="1" t="s">
        <v>34</v>
      </c>
      <c r="O1750" s="1" t="s">
        <v>61</v>
      </c>
      <c r="P1750" s="1" t="s">
        <v>92</v>
      </c>
      <c r="Q1750" s="1" t="s">
        <v>2148</v>
      </c>
      <c r="R1750" s="1">
        <v>91730</v>
      </c>
      <c r="S1750" s="2">
        <v>42106</v>
      </c>
      <c r="T1750" s="2">
        <v>42108</v>
      </c>
      <c r="U1750" s="1">
        <v>6.11</v>
      </c>
      <c r="V1750" s="1">
        <v>2</v>
      </c>
      <c r="W1750" s="45">
        <v>73.099999999999994</v>
      </c>
      <c r="X1750" s="1">
        <v>90492</v>
      </c>
      <c r="Y1750" s="1">
        <f>DataSheet!$E1146-DataSheet!$D1146</f>
        <v>5.95</v>
      </c>
      <c r="Z1750" s="1" t="str">
        <f>_xlfn.IFS(DataSheet!$O1146="Central","Chris",DataSheet!$O1146="East","Erin",DataSheet!$O1146="South","Sam",DataSheet!$O1146="West","William")</f>
        <v>Sam</v>
      </c>
    </row>
    <row r="1751" spans="1:26" ht="15" x14ac:dyDescent="0.25">
      <c r="A1751" s="1">
        <v>919</v>
      </c>
      <c r="B1751" s="1" t="s">
        <v>2149</v>
      </c>
      <c r="C1751" s="1" t="s">
        <v>39</v>
      </c>
      <c r="D1751" s="1">
        <v>0.1</v>
      </c>
      <c r="E1751" s="1">
        <v>8.34</v>
      </c>
      <c r="F1751" s="1">
        <v>2.64</v>
      </c>
      <c r="G1751" s="1" t="s">
        <v>40</v>
      </c>
      <c r="H1751" s="1" t="s">
        <v>41</v>
      </c>
      <c r="I1751" s="1" t="s">
        <v>50</v>
      </c>
      <c r="J1751" s="1" t="s">
        <v>570</v>
      </c>
      <c r="K1751" s="1" t="s">
        <v>44</v>
      </c>
      <c r="L1751" s="1" t="s">
        <v>885</v>
      </c>
      <c r="M1751" s="1">
        <v>0.59</v>
      </c>
      <c r="N1751" s="1" t="s">
        <v>34</v>
      </c>
      <c r="O1751" s="1" t="s">
        <v>61</v>
      </c>
      <c r="P1751" s="1" t="s">
        <v>92</v>
      </c>
      <c r="Q1751" s="1" t="s">
        <v>2150</v>
      </c>
      <c r="R1751" s="1">
        <v>96003</v>
      </c>
      <c r="S1751" s="2">
        <v>42106</v>
      </c>
      <c r="T1751" s="2">
        <v>42106</v>
      </c>
      <c r="U1751" s="1">
        <v>-6.34</v>
      </c>
      <c r="V1751" s="1">
        <v>6</v>
      </c>
      <c r="W1751" s="45">
        <v>47.95</v>
      </c>
      <c r="X1751" s="1">
        <v>90492</v>
      </c>
      <c r="Y1751" s="1">
        <f>DataSheet!$E1147-DataSheet!$D1147</f>
        <v>270.91000000000003</v>
      </c>
      <c r="Z1751" s="1" t="str">
        <f>_xlfn.IFS(DataSheet!$O1147="Central","Chris",DataSheet!$O1147="East","Erin",DataSheet!$O1147="South","Sam",DataSheet!$O1147="West","William")</f>
        <v>Sam</v>
      </c>
    </row>
    <row r="1752" spans="1:26" ht="15" x14ac:dyDescent="0.25">
      <c r="A1752" s="1">
        <v>920</v>
      </c>
      <c r="B1752" s="1" t="s">
        <v>1883</v>
      </c>
      <c r="C1752" s="1" t="s">
        <v>39</v>
      </c>
      <c r="D1752" s="1">
        <v>0.03</v>
      </c>
      <c r="E1752" s="1">
        <v>8.0399999999999991</v>
      </c>
      <c r="F1752" s="1">
        <v>8.94</v>
      </c>
      <c r="G1752" s="1" t="s">
        <v>40</v>
      </c>
      <c r="H1752" s="1" t="s">
        <v>41</v>
      </c>
      <c r="I1752" s="1" t="s">
        <v>50</v>
      </c>
      <c r="J1752" s="1" t="s">
        <v>74</v>
      </c>
      <c r="K1752" s="1" t="s">
        <v>75</v>
      </c>
      <c r="L1752" s="1" t="s">
        <v>2151</v>
      </c>
      <c r="M1752" s="1">
        <v>0.4</v>
      </c>
      <c r="N1752" s="1" t="s">
        <v>34</v>
      </c>
      <c r="O1752" s="1" t="s">
        <v>61</v>
      </c>
      <c r="P1752" s="1" t="s">
        <v>92</v>
      </c>
      <c r="Q1752" s="1" t="s">
        <v>1231</v>
      </c>
      <c r="R1752" s="1">
        <v>92374</v>
      </c>
      <c r="S1752" s="2">
        <v>42106</v>
      </c>
      <c r="T1752" s="2">
        <v>42108</v>
      </c>
      <c r="U1752" s="1">
        <v>-160.27549999999999</v>
      </c>
      <c r="V1752" s="1">
        <v>9</v>
      </c>
      <c r="W1752" s="45">
        <v>76.77</v>
      </c>
      <c r="X1752" s="1">
        <v>90492</v>
      </c>
      <c r="Y1752" s="1">
        <f>DataSheet!$E1148-DataSheet!$D1148</f>
        <v>205.94</v>
      </c>
      <c r="Z1752" s="1" t="str">
        <f>_xlfn.IFS(DataSheet!$O1148="Central","Chris",DataSheet!$O1148="East","Erin",DataSheet!$O1148="South","Sam",DataSheet!$O1148="West","William")</f>
        <v>Sam</v>
      </c>
    </row>
    <row r="1753" spans="1:26" ht="15" x14ac:dyDescent="0.25">
      <c r="A1753" s="1">
        <v>754</v>
      </c>
      <c r="B1753" s="1" t="s">
        <v>2152</v>
      </c>
      <c r="C1753" s="1" t="s">
        <v>49</v>
      </c>
      <c r="D1753" s="1">
        <v>0.06</v>
      </c>
      <c r="E1753" s="1">
        <v>119.99</v>
      </c>
      <c r="F1753" s="1">
        <v>14</v>
      </c>
      <c r="G1753" s="1" t="s">
        <v>28</v>
      </c>
      <c r="H1753" s="1" t="s">
        <v>41</v>
      </c>
      <c r="I1753" s="1" t="s">
        <v>42</v>
      </c>
      <c r="J1753" s="1" t="s">
        <v>58</v>
      </c>
      <c r="K1753" s="1" t="s">
        <v>59</v>
      </c>
      <c r="L1753" s="1" t="s">
        <v>2153</v>
      </c>
      <c r="M1753" s="1">
        <v>0.36</v>
      </c>
      <c r="N1753" s="1" t="s">
        <v>34</v>
      </c>
      <c r="O1753" s="1" t="s">
        <v>61</v>
      </c>
      <c r="P1753" s="1" t="s">
        <v>590</v>
      </c>
      <c r="Q1753" s="1" t="s">
        <v>2154</v>
      </c>
      <c r="R1753" s="1">
        <v>86314</v>
      </c>
      <c r="S1753" s="2">
        <v>42106</v>
      </c>
      <c r="T1753" s="2">
        <v>42113</v>
      </c>
      <c r="U1753" s="1">
        <v>-207.679788</v>
      </c>
      <c r="V1753" s="1">
        <v>2</v>
      </c>
      <c r="W1753" s="45">
        <v>243.86</v>
      </c>
      <c r="X1753" s="1">
        <v>90439</v>
      </c>
      <c r="Y1753" s="1">
        <f>DataSheet!$E1149-DataSheet!$D1149</f>
        <v>205.91</v>
      </c>
      <c r="Z1753" s="1" t="str">
        <f>_xlfn.IFS(DataSheet!$O1149="Central","Chris",DataSheet!$O1149="East","Erin",DataSheet!$O1149="South","Sam",DataSheet!$O1149="West","William")</f>
        <v>Sam</v>
      </c>
    </row>
    <row r="1754" spans="1:26" ht="15" x14ac:dyDescent="0.25">
      <c r="A1754" s="1">
        <v>553</v>
      </c>
      <c r="B1754" s="1" t="s">
        <v>853</v>
      </c>
      <c r="C1754" s="1" t="s">
        <v>49</v>
      </c>
      <c r="D1754" s="1">
        <v>0.01</v>
      </c>
      <c r="E1754" s="1">
        <v>4.9800000000000004</v>
      </c>
      <c r="F1754" s="1">
        <v>7.44</v>
      </c>
      <c r="G1754" s="1" t="s">
        <v>40</v>
      </c>
      <c r="H1754" s="1" t="s">
        <v>96</v>
      </c>
      <c r="I1754" s="1" t="s">
        <v>50</v>
      </c>
      <c r="J1754" s="1" t="s">
        <v>90</v>
      </c>
      <c r="K1754" s="1" t="s">
        <v>75</v>
      </c>
      <c r="L1754" s="1" t="s">
        <v>2176</v>
      </c>
      <c r="M1754" s="1">
        <v>0.36</v>
      </c>
      <c r="N1754" s="1" t="s">
        <v>34</v>
      </c>
      <c r="O1754" s="1" t="s">
        <v>61</v>
      </c>
      <c r="P1754" s="1" t="s">
        <v>92</v>
      </c>
      <c r="Q1754" s="1" t="s">
        <v>102</v>
      </c>
      <c r="R1754" s="1">
        <v>90008</v>
      </c>
      <c r="S1754" s="2">
        <v>42109</v>
      </c>
      <c r="T1754" s="2">
        <v>42118</v>
      </c>
      <c r="U1754" s="1">
        <v>-179.59200000000001</v>
      </c>
      <c r="V1754" s="1">
        <v>63</v>
      </c>
      <c r="W1754" s="45">
        <v>330.21</v>
      </c>
      <c r="X1754" s="1">
        <v>8165</v>
      </c>
      <c r="Y1754" s="1">
        <f>DataSheet!$E1163-DataSheet!$D1163</f>
        <v>54</v>
      </c>
      <c r="Z1754" s="1" t="str">
        <f>_xlfn.IFS(DataSheet!$O1163="Central","Chris",DataSheet!$O1163="East","Erin",DataSheet!$O1163="South","Sam",DataSheet!$O1163="West","William")</f>
        <v>Sam</v>
      </c>
    </row>
    <row r="1755" spans="1:26" ht="15" x14ac:dyDescent="0.25">
      <c r="A1755" s="1">
        <v>555</v>
      </c>
      <c r="B1755" s="1" t="s">
        <v>1302</v>
      </c>
      <c r="C1755" s="1" t="s">
        <v>49</v>
      </c>
      <c r="D1755" s="1">
        <v>0.01</v>
      </c>
      <c r="E1755" s="1">
        <v>4.9800000000000004</v>
      </c>
      <c r="F1755" s="1">
        <v>7.44</v>
      </c>
      <c r="G1755" s="1" t="s">
        <v>40</v>
      </c>
      <c r="H1755" s="1" t="s">
        <v>96</v>
      </c>
      <c r="I1755" s="1" t="s">
        <v>50</v>
      </c>
      <c r="J1755" s="1" t="s">
        <v>90</v>
      </c>
      <c r="K1755" s="1" t="s">
        <v>75</v>
      </c>
      <c r="L1755" s="1" t="s">
        <v>2176</v>
      </c>
      <c r="M1755" s="1">
        <v>0.36</v>
      </c>
      <c r="N1755" s="1" t="s">
        <v>34</v>
      </c>
      <c r="O1755" s="1" t="s">
        <v>61</v>
      </c>
      <c r="P1755" s="1" t="s">
        <v>148</v>
      </c>
      <c r="Q1755" s="1" t="s">
        <v>1303</v>
      </c>
      <c r="R1755" s="1">
        <v>84062</v>
      </c>
      <c r="S1755" s="2">
        <v>42109</v>
      </c>
      <c r="T1755" s="2">
        <v>42118</v>
      </c>
      <c r="U1755" s="1">
        <v>-161.6328</v>
      </c>
      <c r="V1755" s="1">
        <v>16</v>
      </c>
      <c r="W1755" s="45">
        <v>83.86</v>
      </c>
      <c r="X1755" s="1">
        <v>86191</v>
      </c>
      <c r="Y1755" s="1">
        <f>DataSheet!$E1164-DataSheet!$D1164</f>
        <v>4.0299999999999994</v>
      </c>
      <c r="Z1755" s="1" t="str">
        <f>_xlfn.IFS(DataSheet!$O1164="Central","Chris",DataSheet!$O1164="East","Erin",DataSheet!$O1164="South","Sam",DataSheet!$O1164="West","William")</f>
        <v>Sam</v>
      </c>
    </row>
    <row r="1756" spans="1:26" ht="15" x14ac:dyDescent="0.25">
      <c r="A1756" s="1">
        <v>653</v>
      </c>
      <c r="B1756" s="1" t="s">
        <v>2185</v>
      </c>
      <c r="C1756" s="1" t="s">
        <v>72</v>
      </c>
      <c r="D1756" s="1">
        <v>0</v>
      </c>
      <c r="E1756" s="1">
        <v>2.78</v>
      </c>
      <c r="F1756" s="1">
        <v>1.49</v>
      </c>
      <c r="G1756" s="1" t="s">
        <v>89</v>
      </c>
      <c r="H1756" s="1" t="s">
        <v>41</v>
      </c>
      <c r="I1756" s="1" t="s">
        <v>50</v>
      </c>
      <c r="J1756" s="1" t="s">
        <v>74</v>
      </c>
      <c r="K1756" s="1" t="s">
        <v>75</v>
      </c>
      <c r="L1756" s="1" t="s">
        <v>2186</v>
      </c>
      <c r="M1756" s="1">
        <v>0.36</v>
      </c>
      <c r="N1756" s="1" t="s">
        <v>34</v>
      </c>
      <c r="O1756" s="1" t="s">
        <v>61</v>
      </c>
      <c r="P1756" s="1" t="s">
        <v>92</v>
      </c>
      <c r="Q1756" s="1" t="s">
        <v>2148</v>
      </c>
      <c r="R1756" s="1">
        <v>91730</v>
      </c>
      <c r="S1756" s="2">
        <v>42110</v>
      </c>
      <c r="T1756" s="2">
        <v>42111</v>
      </c>
      <c r="U1756" s="1">
        <v>20.6448</v>
      </c>
      <c r="V1756" s="1">
        <v>9</v>
      </c>
      <c r="W1756" s="45">
        <v>29.92</v>
      </c>
      <c r="X1756" s="1">
        <v>91213</v>
      </c>
      <c r="Y1756" s="1">
        <f>DataSheet!$E1176-DataSheet!$D1176</f>
        <v>195.99</v>
      </c>
      <c r="Z1756" s="1" t="str">
        <f>_xlfn.IFS(DataSheet!$O1176="Central","Chris",DataSheet!$O1176="East","Erin",DataSheet!$O1176="South","Sam",DataSheet!$O1176="West","William")</f>
        <v>Sam</v>
      </c>
    </row>
    <row r="1757" spans="1:26" ht="15" x14ac:dyDescent="0.25">
      <c r="A1757" s="1">
        <v>1041</v>
      </c>
      <c r="B1757" s="1" t="s">
        <v>2187</v>
      </c>
      <c r="C1757" s="1" t="s">
        <v>27</v>
      </c>
      <c r="D1757" s="1">
        <v>0.06</v>
      </c>
      <c r="E1757" s="1">
        <v>55.94</v>
      </c>
      <c r="F1757" s="1">
        <v>4</v>
      </c>
      <c r="G1757" s="1" t="s">
        <v>40</v>
      </c>
      <c r="H1757" s="1" t="s">
        <v>29</v>
      </c>
      <c r="I1757" s="1" t="s">
        <v>42</v>
      </c>
      <c r="J1757" s="1" t="s">
        <v>43</v>
      </c>
      <c r="K1757" s="1" t="s">
        <v>75</v>
      </c>
      <c r="L1757" s="1" t="s">
        <v>1786</v>
      </c>
      <c r="M1757" s="1">
        <v>0.74</v>
      </c>
      <c r="N1757" s="1" t="s">
        <v>34</v>
      </c>
      <c r="O1757" s="1" t="s">
        <v>61</v>
      </c>
      <c r="P1757" s="1" t="s">
        <v>92</v>
      </c>
      <c r="Q1757" s="1" t="s">
        <v>2188</v>
      </c>
      <c r="R1757" s="1">
        <v>95695</v>
      </c>
      <c r="S1757" s="2">
        <v>42111</v>
      </c>
      <c r="T1757" s="2">
        <v>42112</v>
      </c>
      <c r="U1757" s="1">
        <v>-13.77</v>
      </c>
      <c r="V1757" s="1">
        <v>6</v>
      </c>
      <c r="W1757" s="45">
        <v>322.77</v>
      </c>
      <c r="X1757" s="1">
        <v>87846</v>
      </c>
      <c r="Y1757" s="1">
        <f>DataSheet!$E1177-DataSheet!$D1177</f>
        <v>8.27</v>
      </c>
      <c r="Z1757" s="1" t="str">
        <f>_xlfn.IFS(DataSheet!$O1177="Central","Chris",DataSheet!$O1177="East","Erin",DataSheet!$O1177="South","Sam",DataSheet!$O1177="West","William")</f>
        <v>Sam</v>
      </c>
    </row>
    <row r="1758" spans="1:26" ht="15" x14ac:dyDescent="0.25">
      <c r="A1758" s="1">
        <v>1041</v>
      </c>
      <c r="B1758" s="1" t="s">
        <v>2187</v>
      </c>
      <c r="C1758" s="1" t="s">
        <v>27</v>
      </c>
      <c r="D1758" s="1">
        <v>7.0000000000000007E-2</v>
      </c>
      <c r="E1758" s="1">
        <v>6.3</v>
      </c>
      <c r="F1758" s="1">
        <v>0.5</v>
      </c>
      <c r="G1758" s="1" t="s">
        <v>40</v>
      </c>
      <c r="H1758" s="1" t="s">
        <v>29</v>
      </c>
      <c r="I1758" s="1" t="s">
        <v>50</v>
      </c>
      <c r="J1758" s="1" t="s">
        <v>154</v>
      </c>
      <c r="K1758" s="1" t="s">
        <v>75</v>
      </c>
      <c r="L1758" s="1" t="s">
        <v>828</v>
      </c>
      <c r="M1758" s="1">
        <v>0.39</v>
      </c>
      <c r="N1758" s="1" t="s">
        <v>34</v>
      </c>
      <c r="O1758" s="1" t="s">
        <v>61</v>
      </c>
      <c r="P1758" s="1" t="s">
        <v>92</v>
      </c>
      <c r="Q1758" s="1" t="s">
        <v>2188</v>
      </c>
      <c r="R1758" s="1">
        <v>95695</v>
      </c>
      <c r="S1758" s="2">
        <v>42111</v>
      </c>
      <c r="T1758" s="2">
        <v>42111</v>
      </c>
      <c r="U1758" s="1">
        <v>44.912100000000002</v>
      </c>
      <c r="V1758" s="1">
        <v>11</v>
      </c>
      <c r="W1758" s="45">
        <v>65.09</v>
      </c>
      <c r="X1758" s="1">
        <v>87846</v>
      </c>
      <c r="Y1758" s="1">
        <f>DataSheet!$E1178-DataSheet!$D1178</f>
        <v>35.9</v>
      </c>
      <c r="Z1758" s="1" t="str">
        <f>_xlfn.IFS(DataSheet!$O1178="Central","Chris",DataSheet!$O1178="East","Erin",DataSheet!$O1178="South","Sam",DataSheet!$O1178="West","William")</f>
        <v>Sam</v>
      </c>
    </row>
    <row r="1759" spans="1:26" ht="15" x14ac:dyDescent="0.25">
      <c r="A1759" s="1">
        <v>2868</v>
      </c>
      <c r="B1759" s="1" t="s">
        <v>324</v>
      </c>
      <c r="C1759" s="1" t="s">
        <v>39</v>
      </c>
      <c r="D1759" s="1">
        <v>0.01</v>
      </c>
      <c r="E1759" s="1">
        <v>125.99</v>
      </c>
      <c r="F1759" s="1">
        <v>8.99</v>
      </c>
      <c r="G1759" s="1" t="s">
        <v>40</v>
      </c>
      <c r="H1759" s="1" t="s">
        <v>96</v>
      </c>
      <c r="I1759" s="1" t="s">
        <v>42</v>
      </c>
      <c r="J1759" s="1" t="s">
        <v>137</v>
      </c>
      <c r="K1759" s="1" t="s">
        <v>75</v>
      </c>
      <c r="L1759" s="1" t="s">
        <v>355</v>
      </c>
      <c r="M1759" s="1">
        <v>0.59</v>
      </c>
      <c r="N1759" s="1" t="s">
        <v>34</v>
      </c>
      <c r="O1759" s="1" t="s">
        <v>61</v>
      </c>
      <c r="P1759" s="1" t="s">
        <v>68</v>
      </c>
      <c r="Q1759" s="1" t="s">
        <v>326</v>
      </c>
      <c r="R1759" s="1">
        <v>98026</v>
      </c>
      <c r="S1759" s="2">
        <v>42111</v>
      </c>
      <c r="T1759" s="2">
        <v>42112</v>
      </c>
      <c r="U1759" s="1">
        <v>-582.64800000000002</v>
      </c>
      <c r="V1759" s="1">
        <v>1</v>
      </c>
      <c r="W1759" s="45">
        <v>113.44</v>
      </c>
      <c r="X1759" s="1">
        <v>85827</v>
      </c>
      <c r="Y1759" s="1">
        <f>DataSheet!$E1181-DataSheet!$D1181</f>
        <v>11.96</v>
      </c>
      <c r="Z1759" s="1" t="str">
        <f>_xlfn.IFS(DataSheet!$O1181="Central","Chris",DataSheet!$O1181="East","Erin",DataSheet!$O1181="South","Sam",DataSheet!$O1181="West","William")</f>
        <v>Sam</v>
      </c>
    </row>
    <row r="1760" spans="1:26" ht="15" x14ac:dyDescent="0.25">
      <c r="A1760" s="1">
        <v>2004</v>
      </c>
      <c r="B1760" s="1" t="s">
        <v>2198</v>
      </c>
      <c r="C1760" s="1" t="s">
        <v>118</v>
      </c>
      <c r="D1760" s="1">
        <v>0.06</v>
      </c>
      <c r="E1760" s="1">
        <v>4.24</v>
      </c>
      <c r="F1760" s="1">
        <v>5.41</v>
      </c>
      <c r="G1760" s="1" t="s">
        <v>40</v>
      </c>
      <c r="H1760" s="1" t="s">
        <v>73</v>
      </c>
      <c r="I1760" s="1" t="s">
        <v>50</v>
      </c>
      <c r="J1760" s="1" t="s">
        <v>74</v>
      </c>
      <c r="K1760" s="1" t="s">
        <v>75</v>
      </c>
      <c r="L1760" s="1" t="s">
        <v>1673</v>
      </c>
      <c r="M1760" s="1">
        <v>0.35</v>
      </c>
      <c r="N1760" s="1" t="s">
        <v>34</v>
      </c>
      <c r="O1760" s="1" t="s">
        <v>61</v>
      </c>
      <c r="P1760" s="1" t="s">
        <v>279</v>
      </c>
      <c r="Q1760" s="1" t="s">
        <v>918</v>
      </c>
      <c r="R1760" s="1">
        <v>59715</v>
      </c>
      <c r="S1760" s="2">
        <v>42111</v>
      </c>
      <c r="T1760" s="2">
        <v>42113</v>
      </c>
      <c r="U1760" s="1">
        <v>-78.916679999999999</v>
      </c>
      <c r="V1760" s="1">
        <v>10</v>
      </c>
      <c r="W1760" s="45">
        <v>45</v>
      </c>
      <c r="X1760" s="1">
        <v>91277</v>
      </c>
      <c r="Y1760" s="1">
        <f>DataSheet!$E1185-DataSheet!$D1185</f>
        <v>2.08</v>
      </c>
      <c r="Z1760" s="1" t="str">
        <f>_xlfn.IFS(DataSheet!$O1185="Central","Chris",DataSheet!$O1185="East","Erin",DataSheet!$O1185="South","Sam",DataSheet!$O1185="West","William")</f>
        <v>Sam</v>
      </c>
    </row>
    <row r="1761" spans="1:26" ht="15" x14ac:dyDescent="0.25">
      <c r="A1761" s="1">
        <v>2004</v>
      </c>
      <c r="B1761" s="1" t="s">
        <v>2198</v>
      </c>
      <c r="C1761" s="1" t="s">
        <v>118</v>
      </c>
      <c r="D1761" s="1">
        <v>0.04</v>
      </c>
      <c r="E1761" s="1">
        <v>6783.02</v>
      </c>
      <c r="F1761" s="1">
        <v>24.49</v>
      </c>
      <c r="G1761" s="1" t="s">
        <v>40</v>
      </c>
      <c r="H1761" s="1" t="s">
        <v>73</v>
      </c>
      <c r="I1761" s="1" t="s">
        <v>42</v>
      </c>
      <c r="J1761" s="1" t="s">
        <v>58</v>
      </c>
      <c r="K1761" s="1" t="s">
        <v>66</v>
      </c>
      <c r="L1761" s="1" t="s">
        <v>316</v>
      </c>
      <c r="M1761" s="1">
        <v>0.39</v>
      </c>
      <c r="N1761" s="1" t="s">
        <v>34</v>
      </c>
      <c r="O1761" s="1" t="s">
        <v>61</v>
      </c>
      <c r="P1761" s="1" t="s">
        <v>279</v>
      </c>
      <c r="Q1761" s="1" t="s">
        <v>918</v>
      </c>
      <c r="R1761" s="1">
        <v>59715</v>
      </c>
      <c r="S1761" s="2">
        <v>42111</v>
      </c>
      <c r="T1761" s="2">
        <v>42113</v>
      </c>
      <c r="U1761" s="1">
        <v>-13562.637408000001</v>
      </c>
      <c r="V1761" s="1">
        <v>1</v>
      </c>
      <c r="W1761" s="45">
        <v>6569.07</v>
      </c>
      <c r="X1761" s="1">
        <v>91277</v>
      </c>
      <c r="Y1761" s="1">
        <f>DataSheet!$E1186-DataSheet!$D1186</f>
        <v>45.93</v>
      </c>
      <c r="Z1761" s="1" t="str">
        <f>_xlfn.IFS(DataSheet!$O1186="Central","Chris",DataSheet!$O1186="East","Erin",DataSheet!$O1186="South","Sam",DataSheet!$O1186="West","William")</f>
        <v>Sam</v>
      </c>
    </row>
    <row r="1762" spans="1:26" ht="15" x14ac:dyDescent="0.25">
      <c r="A1762" s="1">
        <v>1836</v>
      </c>
      <c r="B1762" s="1" t="s">
        <v>2216</v>
      </c>
      <c r="C1762" s="1" t="s">
        <v>39</v>
      </c>
      <c r="D1762" s="1">
        <v>0.01</v>
      </c>
      <c r="E1762" s="1">
        <v>155.99</v>
      </c>
      <c r="F1762" s="1">
        <v>8.99</v>
      </c>
      <c r="G1762" s="1" t="s">
        <v>89</v>
      </c>
      <c r="H1762" s="1" t="s">
        <v>96</v>
      </c>
      <c r="I1762" s="1" t="s">
        <v>42</v>
      </c>
      <c r="J1762" s="1" t="s">
        <v>137</v>
      </c>
      <c r="K1762" s="1" t="s">
        <v>75</v>
      </c>
      <c r="L1762" s="1" t="s">
        <v>1299</v>
      </c>
      <c r="M1762" s="1">
        <v>0.57999999999999996</v>
      </c>
      <c r="N1762" s="1" t="s">
        <v>34</v>
      </c>
      <c r="O1762" s="1" t="s">
        <v>61</v>
      </c>
      <c r="P1762" s="1" t="s">
        <v>92</v>
      </c>
      <c r="Q1762" s="1" t="s">
        <v>943</v>
      </c>
      <c r="R1762" s="1">
        <v>94110</v>
      </c>
      <c r="S1762" s="2">
        <v>42113</v>
      </c>
      <c r="T1762" s="2">
        <v>42114</v>
      </c>
      <c r="U1762" s="1">
        <v>-219.07908</v>
      </c>
      <c r="V1762" s="1">
        <v>5</v>
      </c>
      <c r="W1762" s="45">
        <v>675.83</v>
      </c>
      <c r="X1762" s="1">
        <v>86600</v>
      </c>
      <c r="Y1762" s="1">
        <f>DataSheet!$E1202-DataSheet!$D1202</f>
        <v>7.63</v>
      </c>
      <c r="Z1762" s="1" t="str">
        <f>_xlfn.IFS(DataSheet!$O1202="Central","Chris",DataSheet!$O1202="East","Erin",DataSheet!$O1202="South","Sam",DataSheet!$O1202="West","William")</f>
        <v>Sam</v>
      </c>
    </row>
    <row r="1763" spans="1:26" ht="15" x14ac:dyDescent="0.25">
      <c r="A1763" s="1">
        <v>1837</v>
      </c>
      <c r="B1763" s="1" t="s">
        <v>2217</v>
      </c>
      <c r="C1763" s="1" t="s">
        <v>39</v>
      </c>
      <c r="D1763" s="1">
        <v>0.01</v>
      </c>
      <c r="E1763" s="1">
        <v>5.98</v>
      </c>
      <c r="F1763" s="1">
        <v>5.46</v>
      </c>
      <c r="G1763" s="1" t="s">
        <v>40</v>
      </c>
      <c r="H1763" s="1" t="s">
        <v>96</v>
      </c>
      <c r="I1763" s="1" t="s">
        <v>50</v>
      </c>
      <c r="J1763" s="1" t="s">
        <v>90</v>
      </c>
      <c r="K1763" s="1" t="s">
        <v>75</v>
      </c>
      <c r="L1763" s="1" t="s">
        <v>1158</v>
      </c>
      <c r="M1763" s="1">
        <v>0.36</v>
      </c>
      <c r="N1763" s="1" t="s">
        <v>34</v>
      </c>
      <c r="O1763" s="1" t="s">
        <v>61</v>
      </c>
      <c r="P1763" s="1" t="s">
        <v>92</v>
      </c>
      <c r="Q1763" s="1" t="s">
        <v>2218</v>
      </c>
      <c r="R1763" s="1">
        <v>91776</v>
      </c>
      <c r="S1763" s="2">
        <v>42113</v>
      </c>
      <c r="T1763" s="2">
        <v>42115</v>
      </c>
      <c r="U1763" s="1">
        <v>-18.878399999999999</v>
      </c>
      <c r="V1763" s="1">
        <v>4</v>
      </c>
      <c r="W1763" s="45">
        <v>28</v>
      </c>
      <c r="X1763" s="1">
        <v>86600</v>
      </c>
      <c r="Y1763" s="1">
        <f>DataSheet!$E1203-DataSheet!$D1203</f>
        <v>400.90000000000003</v>
      </c>
      <c r="Z1763" s="1" t="str">
        <f>_xlfn.IFS(DataSheet!$O1203="Central","Chris",DataSheet!$O1203="East","Erin",DataSheet!$O1203="South","Sam",DataSheet!$O1203="West","William")</f>
        <v>Sam</v>
      </c>
    </row>
    <row r="1764" spans="1:26" ht="15" x14ac:dyDescent="0.25">
      <c r="A1764" s="1">
        <v>1940</v>
      </c>
      <c r="B1764" s="1" t="s">
        <v>1797</v>
      </c>
      <c r="C1764" s="1" t="s">
        <v>49</v>
      </c>
      <c r="D1764" s="1">
        <v>0</v>
      </c>
      <c r="E1764" s="1">
        <v>78.650000000000006</v>
      </c>
      <c r="F1764" s="1">
        <v>13.99</v>
      </c>
      <c r="G1764" s="1" t="s">
        <v>40</v>
      </c>
      <c r="H1764" s="1" t="s">
        <v>96</v>
      </c>
      <c r="I1764" s="1" t="s">
        <v>50</v>
      </c>
      <c r="J1764" s="1" t="s">
        <v>97</v>
      </c>
      <c r="K1764" s="1" t="s">
        <v>146</v>
      </c>
      <c r="L1764" s="1" t="s">
        <v>1716</v>
      </c>
      <c r="M1764" s="1">
        <v>0.52</v>
      </c>
      <c r="N1764" s="1" t="s">
        <v>34</v>
      </c>
      <c r="O1764" s="1" t="s">
        <v>61</v>
      </c>
      <c r="P1764" s="1" t="s">
        <v>148</v>
      </c>
      <c r="Q1764" s="1" t="s">
        <v>149</v>
      </c>
      <c r="R1764" s="1">
        <v>84020</v>
      </c>
      <c r="S1764" s="2">
        <v>42113</v>
      </c>
      <c r="T1764" s="2">
        <v>42120</v>
      </c>
      <c r="U1764" s="1">
        <v>386.00670000000002</v>
      </c>
      <c r="V1764" s="1">
        <v>7</v>
      </c>
      <c r="W1764" s="45">
        <v>559.42999999999995</v>
      </c>
      <c r="X1764" s="1">
        <v>88871</v>
      </c>
      <c r="Y1764" s="1">
        <f>DataSheet!$E1207-DataSheet!$D1207</f>
        <v>85.97999999999999</v>
      </c>
      <c r="Z1764" s="1" t="str">
        <f>_xlfn.IFS(DataSheet!$O1207="Central","Chris",DataSheet!$O1207="East","Erin",DataSheet!$O1207="South","Sam",DataSheet!$O1207="West","William")</f>
        <v>Sam</v>
      </c>
    </row>
    <row r="1765" spans="1:26" ht="15" x14ac:dyDescent="0.25">
      <c r="A1765" s="1">
        <v>1940</v>
      </c>
      <c r="B1765" s="1" t="s">
        <v>1797</v>
      </c>
      <c r="C1765" s="1" t="s">
        <v>49</v>
      </c>
      <c r="D1765" s="1">
        <v>0.08</v>
      </c>
      <c r="E1765" s="1">
        <v>122.99</v>
      </c>
      <c r="F1765" s="1">
        <v>70.2</v>
      </c>
      <c r="G1765" s="1" t="s">
        <v>28</v>
      </c>
      <c r="H1765" s="1" t="s">
        <v>96</v>
      </c>
      <c r="I1765" s="1" t="s">
        <v>30</v>
      </c>
      <c r="J1765" s="1" t="s">
        <v>111</v>
      </c>
      <c r="K1765" s="1" t="s">
        <v>59</v>
      </c>
      <c r="L1765" s="1" t="s">
        <v>806</v>
      </c>
      <c r="M1765" s="1">
        <v>0.74</v>
      </c>
      <c r="N1765" s="1" t="s">
        <v>34</v>
      </c>
      <c r="O1765" s="1" t="s">
        <v>61</v>
      </c>
      <c r="P1765" s="1" t="s">
        <v>148</v>
      </c>
      <c r="Q1765" s="1" t="s">
        <v>149</v>
      </c>
      <c r="R1765" s="1">
        <v>84020</v>
      </c>
      <c r="S1765" s="2">
        <v>42113</v>
      </c>
      <c r="T1765" s="2">
        <v>42118</v>
      </c>
      <c r="U1765" s="1">
        <v>-1867.97</v>
      </c>
      <c r="V1765" s="1">
        <v>10</v>
      </c>
      <c r="W1765" s="45">
        <v>1216.52</v>
      </c>
      <c r="X1765" s="1">
        <v>88871</v>
      </c>
      <c r="Y1765" s="1">
        <f>DataSheet!$E1208-DataSheet!$D1208</f>
        <v>47.97</v>
      </c>
      <c r="Z1765" s="1" t="str">
        <f>_xlfn.IFS(DataSheet!$O1208="Central","Chris",DataSheet!$O1208="East","Erin",DataSheet!$O1208="South","Sam",DataSheet!$O1208="West","William")</f>
        <v>Sam</v>
      </c>
    </row>
    <row r="1766" spans="1:26" ht="15" x14ac:dyDescent="0.25">
      <c r="A1766" s="1">
        <v>3084</v>
      </c>
      <c r="B1766" s="1" t="s">
        <v>2236</v>
      </c>
      <c r="C1766" s="1" t="s">
        <v>39</v>
      </c>
      <c r="D1766" s="1">
        <v>0</v>
      </c>
      <c r="E1766" s="1">
        <v>65.989999999999995</v>
      </c>
      <c r="F1766" s="1">
        <v>5.99</v>
      </c>
      <c r="G1766" s="1" t="s">
        <v>89</v>
      </c>
      <c r="H1766" s="1" t="s">
        <v>29</v>
      </c>
      <c r="I1766" s="1" t="s">
        <v>42</v>
      </c>
      <c r="J1766" s="1" t="s">
        <v>137</v>
      </c>
      <c r="K1766" s="1" t="s">
        <v>75</v>
      </c>
      <c r="L1766" s="1" t="s">
        <v>300</v>
      </c>
      <c r="M1766" s="1">
        <v>0.57999999999999996</v>
      </c>
      <c r="N1766" s="1" t="s">
        <v>34</v>
      </c>
      <c r="O1766" s="1" t="s">
        <v>61</v>
      </c>
      <c r="P1766" s="1" t="s">
        <v>68</v>
      </c>
      <c r="Q1766" s="1" t="s">
        <v>489</v>
      </c>
      <c r="R1766" s="1">
        <v>98503</v>
      </c>
      <c r="S1766" s="2">
        <v>42114</v>
      </c>
      <c r="T1766" s="2">
        <v>42116</v>
      </c>
      <c r="U1766" s="1">
        <v>313.81200000000001</v>
      </c>
      <c r="V1766" s="1">
        <v>14</v>
      </c>
      <c r="W1766" s="45">
        <v>798.89</v>
      </c>
      <c r="X1766" s="1">
        <v>89879</v>
      </c>
      <c r="Y1766" s="1">
        <f>DataSheet!$E1217-DataSheet!$D1217</f>
        <v>200.95999999999998</v>
      </c>
      <c r="Z1766" s="1" t="str">
        <f>_xlfn.IFS(DataSheet!$O1217="Central","Chris",DataSheet!$O1217="East","Erin",DataSheet!$O1217="South","Sam",DataSheet!$O1217="West","William")</f>
        <v>Sam</v>
      </c>
    </row>
    <row r="1767" spans="1:26" ht="15" x14ac:dyDescent="0.25">
      <c r="A1767" s="1">
        <v>240</v>
      </c>
      <c r="B1767" s="1" t="s">
        <v>2239</v>
      </c>
      <c r="C1767" s="1" t="s">
        <v>118</v>
      </c>
      <c r="D1767" s="1">
        <v>0.1</v>
      </c>
      <c r="E1767" s="1">
        <v>19.98</v>
      </c>
      <c r="F1767" s="1">
        <v>5.77</v>
      </c>
      <c r="G1767" s="1" t="s">
        <v>89</v>
      </c>
      <c r="H1767" s="1" t="s">
        <v>29</v>
      </c>
      <c r="I1767" s="1" t="s">
        <v>50</v>
      </c>
      <c r="J1767" s="1" t="s">
        <v>90</v>
      </c>
      <c r="K1767" s="1" t="s">
        <v>75</v>
      </c>
      <c r="L1767" s="1" t="s">
        <v>2240</v>
      </c>
      <c r="M1767" s="1">
        <v>0.38</v>
      </c>
      <c r="N1767" s="1" t="s">
        <v>34</v>
      </c>
      <c r="O1767" s="1" t="s">
        <v>61</v>
      </c>
      <c r="P1767" s="1" t="s">
        <v>62</v>
      </c>
      <c r="Q1767" s="1" t="s">
        <v>2241</v>
      </c>
      <c r="R1767" s="1">
        <v>80817</v>
      </c>
      <c r="S1767" s="2">
        <v>42114</v>
      </c>
      <c r="T1767" s="2">
        <v>42114</v>
      </c>
      <c r="U1767" s="1">
        <v>35.090000000000003</v>
      </c>
      <c r="V1767" s="1">
        <v>3</v>
      </c>
      <c r="W1767" s="45">
        <v>57.41</v>
      </c>
      <c r="X1767" s="1">
        <v>90479</v>
      </c>
      <c r="Y1767" s="1">
        <f>DataSheet!$E1220-DataSheet!$D1220</f>
        <v>387.99</v>
      </c>
      <c r="Z1767" s="1" t="str">
        <f>_xlfn.IFS(DataSheet!$O1220="Central","Chris",DataSheet!$O1220="East","Erin",DataSheet!$O1220="South","Sam",DataSheet!$O1220="West","William")</f>
        <v>Sam</v>
      </c>
    </row>
    <row r="1768" spans="1:26" ht="15" x14ac:dyDescent="0.25">
      <c r="A1768" s="1">
        <v>241</v>
      </c>
      <c r="B1768" s="1" t="s">
        <v>2242</v>
      </c>
      <c r="C1768" s="1" t="s">
        <v>118</v>
      </c>
      <c r="D1768" s="1">
        <v>0.06</v>
      </c>
      <c r="E1768" s="1">
        <v>259.70999999999998</v>
      </c>
      <c r="F1768" s="1">
        <v>66.67</v>
      </c>
      <c r="G1768" s="1" t="s">
        <v>28</v>
      </c>
      <c r="H1768" s="1" t="s">
        <v>29</v>
      </c>
      <c r="I1768" s="1" t="s">
        <v>30</v>
      </c>
      <c r="J1768" s="1" t="s">
        <v>31</v>
      </c>
      <c r="K1768" s="1" t="s">
        <v>32</v>
      </c>
      <c r="L1768" s="1" t="s">
        <v>1028</v>
      </c>
      <c r="M1768" s="1">
        <v>0.61</v>
      </c>
      <c r="N1768" s="1" t="s">
        <v>34</v>
      </c>
      <c r="O1768" s="1" t="s">
        <v>61</v>
      </c>
      <c r="P1768" s="1" t="s">
        <v>62</v>
      </c>
      <c r="Q1768" s="1" t="s">
        <v>2243</v>
      </c>
      <c r="R1768" s="1">
        <v>81503</v>
      </c>
      <c r="S1768" s="2">
        <v>42114</v>
      </c>
      <c r="T1768" s="2">
        <v>42115</v>
      </c>
      <c r="U1768" s="1">
        <v>785.63</v>
      </c>
      <c r="V1768" s="1">
        <v>11</v>
      </c>
      <c r="W1768" s="45">
        <v>2809.87</v>
      </c>
      <c r="X1768" s="1">
        <v>90479</v>
      </c>
      <c r="Y1768" s="1">
        <f>DataSheet!$E1221-DataSheet!$D1221</f>
        <v>7.52</v>
      </c>
      <c r="Z1768" s="1" t="str">
        <f>_xlfn.IFS(DataSheet!$O1221="Central","Chris",DataSheet!$O1221="East","Erin",DataSheet!$O1221="South","Sam",DataSheet!$O1221="West","William")</f>
        <v>Sam</v>
      </c>
    </row>
    <row r="1769" spans="1:26" ht="15" x14ac:dyDescent="0.25">
      <c r="A1769" s="1">
        <v>2548</v>
      </c>
      <c r="B1769" s="1" t="s">
        <v>1986</v>
      </c>
      <c r="C1769" s="1" t="s">
        <v>49</v>
      </c>
      <c r="D1769" s="1">
        <v>0.05</v>
      </c>
      <c r="E1769" s="1">
        <v>30.98</v>
      </c>
      <c r="F1769" s="1">
        <v>9.18</v>
      </c>
      <c r="G1769" s="1" t="s">
        <v>89</v>
      </c>
      <c r="H1769" s="1" t="s">
        <v>29</v>
      </c>
      <c r="I1769" s="1" t="s">
        <v>50</v>
      </c>
      <c r="J1769" s="1" t="s">
        <v>90</v>
      </c>
      <c r="K1769" s="1" t="s">
        <v>75</v>
      </c>
      <c r="L1769" s="1" t="s">
        <v>2251</v>
      </c>
      <c r="M1769" s="1">
        <v>0.4</v>
      </c>
      <c r="N1769" s="1" t="s">
        <v>34</v>
      </c>
      <c r="O1769" s="1" t="s">
        <v>61</v>
      </c>
      <c r="P1769" s="1" t="s">
        <v>92</v>
      </c>
      <c r="Q1769" s="1" t="s">
        <v>102</v>
      </c>
      <c r="R1769" s="1">
        <v>90068</v>
      </c>
      <c r="S1769" s="2">
        <v>42115</v>
      </c>
      <c r="T1769" s="2">
        <v>42115</v>
      </c>
      <c r="U1769" s="1">
        <v>61.47</v>
      </c>
      <c r="V1769" s="1">
        <v>12</v>
      </c>
      <c r="W1769" s="45">
        <v>382.29</v>
      </c>
      <c r="X1769" s="1">
        <v>40997</v>
      </c>
      <c r="Y1769" s="1">
        <f>DataSheet!$E1229-DataSheet!$D1229</f>
        <v>6.4600000000000009</v>
      </c>
      <c r="Z1769" s="1" t="str">
        <f>_xlfn.IFS(DataSheet!$O1229="Central","Chris",DataSheet!$O1229="East","Erin",DataSheet!$O1229="South","Sam",DataSheet!$O1229="West","William")</f>
        <v>Sam</v>
      </c>
    </row>
    <row r="1770" spans="1:26" ht="15" x14ac:dyDescent="0.25">
      <c r="A1770" s="1">
        <v>2548</v>
      </c>
      <c r="B1770" s="1" t="s">
        <v>1986</v>
      </c>
      <c r="C1770" s="1" t="s">
        <v>49</v>
      </c>
      <c r="D1770" s="1">
        <v>0.05</v>
      </c>
      <c r="E1770" s="1">
        <v>22.99</v>
      </c>
      <c r="F1770" s="1">
        <v>8.99</v>
      </c>
      <c r="G1770" s="1" t="s">
        <v>40</v>
      </c>
      <c r="H1770" s="1" t="s">
        <v>29</v>
      </c>
      <c r="I1770" s="1" t="s">
        <v>50</v>
      </c>
      <c r="J1770" s="1" t="s">
        <v>51</v>
      </c>
      <c r="K1770" s="1" t="s">
        <v>44</v>
      </c>
      <c r="L1770" s="1" t="s">
        <v>2252</v>
      </c>
      <c r="M1770" s="1">
        <v>0.56999999999999995</v>
      </c>
      <c r="N1770" s="1" t="s">
        <v>34</v>
      </c>
      <c r="O1770" s="1" t="s">
        <v>61</v>
      </c>
      <c r="P1770" s="1" t="s">
        <v>92</v>
      </c>
      <c r="Q1770" s="1" t="s">
        <v>102</v>
      </c>
      <c r="R1770" s="1">
        <v>90068</v>
      </c>
      <c r="S1770" s="2">
        <v>42115</v>
      </c>
      <c r="T1770" s="2">
        <v>42122</v>
      </c>
      <c r="U1770" s="1">
        <v>18.27</v>
      </c>
      <c r="V1770" s="1">
        <v>37</v>
      </c>
      <c r="W1770" s="45">
        <v>881.74</v>
      </c>
      <c r="X1770" s="1">
        <v>40997</v>
      </c>
      <c r="Y1770" s="1">
        <f>DataSheet!$E1230-DataSheet!$D1230</f>
        <v>125.94999999999999</v>
      </c>
      <c r="Z1770" s="1" t="str">
        <f>_xlfn.IFS(DataSheet!$O1230="Central","Chris",DataSheet!$O1230="East","Erin",DataSheet!$O1230="South","Sam",DataSheet!$O1230="West","William")</f>
        <v>Sam</v>
      </c>
    </row>
    <row r="1771" spans="1:26" ht="15" x14ac:dyDescent="0.25">
      <c r="A1771" s="1">
        <v>2548</v>
      </c>
      <c r="B1771" s="1" t="s">
        <v>1986</v>
      </c>
      <c r="C1771" s="1" t="s">
        <v>49</v>
      </c>
      <c r="D1771" s="1">
        <v>0.04</v>
      </c>
      <c r="E1771" s="1">
        <v>212.6</v>
      </c>
      <c r="F1771" s="1">
        <v>110.2</v>
      </c>
      <c r="G1771" s="1" t="s">
        <v>28</v>
      </c>
      <c r="H1771" s="1" t="s">
        <v>29</v>
      </c>
      <c r="I1771" s="1" t="s">
        <v>30</v>
      </c>
      <c r="J1771" s="1" t="s">
        <v>31</v>
      </c>
      <c r="K1771" s="1" t="s">
        <v>32</v>
      </c>
      <c r="L1771" s="1" t="s">
        <v>165</v>
      </c>
      <c r="M1771" s="1">
        <v>0.73</v>
      </c>
      <c r="N1771" s="1" t="s">
        <v>34</v>
      </c>
      <c r="O1771" s="1" t="s">
        <v>61</v>
      </c>
      <c r="P1771" s="1" t="s">
        <v>92</v>
      </c>
      <c r="Q1771" s="1" t="s">
        <v>102</v>
      </c>
      <c r="R1771" s="1">
        <v>90068</v>
      </c>
      <c r="S1771" s="2">
        <v>42115</v>
      </c>
      <c r="T1771" s="2">
        <v>42119</v>
      </c>
      <c r="U1771" s="1">
        <v>-513.79042000000004</v>
      </c>
      <c r="V1771" s="1">
        <v>33</v>
      </c>
      <c r="W1771" s="45">
        <v>7384.18</v>
      </c>
      <c r="X1771" s="1">
        <v>40997</v>
      </c>
      <c r="Y1771" s="1">
        <f>DataSheet!$E1231-DataSheet!$D1231</f>
        <v>2.79</v>
      </c>
      <c r="Z1771" s="1" t="str">
        <f>_xlfn.IFS(DataSheet!$O1231="Central","Chris",DataSheet!$O1231="East","Erin",DataSheet!$O1231="South","Sam",DataSheet!$O1231="West","William")</f>
        <v>Sam</v>
      </c>
    </row>
    <row r="1772" spans="1:26" ht="15" x14ac:dyDescent="0.25">
      <c r="A1772" s="1">
        <v>699</v>
      </c>
      <c r="B1772" s="1" t="s">
        <v>863</v>
      </c>
      <c r="C1772" s="1" t="s">
        <v>118</v>
      </c>
      <c r="D1772" s="1">
        <v>0.03</v>
      </c>
      <c r="E1772" s="1">
        <v>5.28</v>
      </c>
      <c r="F1772" s="1">
        <v>5.61</v>
      </c>
      <c r="G1772" s="1" t="s">
        <v>40</v>
      </c>
      <c r="H1772" s="1" t="s">
        <v>41</v>
      </c>
      <c r="I1772" s="1" t="s">
        <v>50</v>
      </c>
      <c r="J1772" s="1" t="s">
        <v>90</v>
      </c>
      <c r="K1772" s="1" t="s">
        <v>75</v>
      </c>
      <c r="L1772" s="1" t="s">
        <v>2277</v>
      </c>
      <c r="M1772" s="1">
        <v>0.4</v>
      </c>
      <c r="N1772" s="1" t="s">
        <v>34</v>
      </c>
      <c r="O1772" s="1" t="s">
        <v>61</v>
      </c>
      <c r="P1772" s="1" t="s">
        <v>92</v>
      </c>
      <c r="Q1772" s="1" t="s">
        <v>102</v>
      </c>
      <c r="R1772" s="1">
        <v>90041</v>
      </c>
      <c r="S1772" s="2">
        <v>42117</v>
      </c>
      <c r="T1772" s="2">
        <v>42118</v>
      </c>
      <c r="U1772" s="1">
        <v>-16.670000000000002</v>
      </c>
      <c r="V1772" s="1">
        <v>5</v>
      </c>
      <c r="W1772" s="45">
        <v>32.5</v>
      </c>
      <c r="X1772" s="1">
        <v>44517</v>
      </c>
      <c r="Y1772" s="1">
        <f>DataSheet!$E1251-DataSheet!$D1251</f>
        <v>124.46</v>
      </c>
      <c r="Z1772" s="1" t="str">
        <f>_xlfn.IFS(DataSheet!$O1251="Central","Chris",DataSheet!$O1251="East","Erin",DataSheet!$O1251="South","Sam",DataSheet!$O1251="West","William")</f>
        <v>Sam</v>
      </c>
    </row>
    <row r="1773" spans="1:26" ht="15" x14ac:dyDescent="0.25">
      <c r="A1773" s="1">
        <v>702</v>
      </c>
      <c r="B1773" s="1" t="s">
        <v>2278</v>
      </c>
      <c r="C1773" s="1" t="s">
        <v>118</v>
      </c>
      <c r="D1773" s="1">
        <v>0.03</v>
      </c>
      <c r="E1773" s="1">
        <v>5.28</v>
      </c>
      <c r="F1773" s="1">
        <v>5.61</v>
      </c>
      <c r="G1773" s="1" t="s">
        <v>40</v>
      </c>
      <c r="H1773" s="1" t="s">
        <v>41</v>
      </c>
      <c r="I1773" s="1" t="s">
        <v>50</v>
      </c>
      <c r="J1773" s="1" t="s">
        <v>90</v>
      </c>
      <c r="K1773" s="1" t="s">
        <v>75</v>
      </c>
      <c r="L1773" s="1" t="s">
        <v>2277</v>
      </c>
      <c r="M1773" s="1">
        <v>0.4</v>
      </c>
      <c r="N1773" s="1" t="s">
        <v>34</v>
      </c>
      <c r="O1773" s="1" t="s">
        <v>61</v>
      </c>
      <c r="P1773" s="1" t="s">
        <v>92</v>
      </c>
      <c r="Q1773" s="1" t="s">
        <v>2279</v>
      </c>
      <c r="R1773" s="1">
        <v>95404</v>
      </c>
      <c r="S1773" s="2">
        <v>42117</v>
      </c>
      <c r="T1773" s="2">
        <v>42118</v>
      </c>
      <c r="U1773" s="1">
        <v>-16.670000000000002</v>
      </c>
      <c r="V1773" s="1">
        <v>1</v>
      </c>
      <c r="W1773" s="45">
        <v>6.5</v>
      </c>
      <c r="X1773" s="1">
        <v>87977</v>
      </c>
      <c r="Y1773" s="1">
        <f>DataSheet!$E1252-DataSheet!$D1252</f>
        <v>20.8</v>
      </c>
      <c r="Z1773" s="1" t="str">
        <f>_xlfn.IFS(DataSheet!$O1252="Central","Chris",DataSheet!$O1252="East","Erin",DataSheet!$O1252="South","Sam",DataSheet!$O1252="West","William")</f>
        <v>Sam</v>
      </c>
    </row>
    <row r="1774" spans="1:26" ht="15" x14ac:dyDescent="0.25">
      <c r="A1774" s="1">
        <v>1304</v>
      </c>
      <c r="B1774" s="1" t="s">
        <v>2280</v>
      </c>
      <c r="C1774" s="1" t="s">
        <v>118</v>
      </c>
      <c r="D1774" s="1">
        <v>0.08</v>
      </c>
      <c r="E1774" s="1">
        <v>2.88</v>
      </c>
      <c r="F1774" s="1">
        <v>0.5</v>
      </c>
      <c r="G1774" s="1" t="s">
        <v>40</v>
      </c>
      <c r="H1774" s="1" t="s">
        <v>41</v>
      </c>
      <c r="I1774" s="1" t="s">
        <v>50</v>
      </c>
      <c r="J1774" s="1" t="s">
        <v>154</v>
      </c>
      <c r="K1774" s="1" t="s">
        <v>75</v>
      </c>
      <c r="L1774" s="1" t="s">
        <v>2281</v>
      </c>
      <c r="M1774" s="1">
        <v>0.39</v>
      </c>
      <c r="N1774" s="1" t="s">
        <v>34</v>
      </c>
      <c r="O1774" s="1" t="s">
        <v>61</v>
      </c>
      <c r="P1774" s="1" t="s">
        <v>148</v>
      </c>
      <c r="Q1774" s="1" t="s">
        <v>2282</v>
      </c>
      <c r="R1774" s="1">
        <v>84084</v>
      </c>
      <c r="S1774" s="2">
        <v>42117</v>
      </c>
      <c r="T1774" s="2">
        <v>42118</v>
      </c>
      <c r="U1774" s="1">
        <v>6.0305999999999997</v>
      </c>
      <c r="V1774" s="1">
        <v>3</v>
      </c>
      <c r="W1774" s="45">
        <v>8.74</v>
      </c>
      <c r="X1774" s="1">
        <v>87004</v>
      </c>
      <c r="Y1774" s="1">
        <f>DataSheet!$E1253-DataSheet!$D1253</f>
        <v>224.97</v>
      </c>
      <c r="Z1774" s="1" t="str">
        <f>_xlfn.IFS(DataSheet!$O1253="Central","Chris",DataSheet!$O1253="East","Erin",DataSheet!$O1253="South","Sam",DataSheet!$O1253="West","William")</f>
        <v>Sam</v>
      </c>
    </row>
    <row r="1775" spans="1:26" ht="15" x14ac:dyDescent="0.25">
      <c r="A1775" s="1">
        <v>1257</v>
      </c>
      <c r="B1775" s="1" t="s">
        <v>2283</v>
      </c>
      <c r="C1775" s="1" t="s">
        <v>27</v>
      </c>
      <c r="D1775" s="1">
        <v>0.04</v>
      </c>
      <c r="E1775" s="1">
        <v>2.52</v>
      </c>
      <c r="F1775" s="1">
        <v>1.92</v>
      </c>
      <c r="G1775" s="1" t="s">
        <v>40</v>
      </c>
      <c r="H1775" s="1" t="s">
        <v>73</v>
      </c>
      <c r="I1775" s="1" t="s">
        <v>50</v>
      </c>
      <c r="J1775" s="1" t="s">
        <v>570</v>
      </c>
      <c r="K1775" s="1" t="s">
        <v>52</v>
      </c>
      <c r="L1775" s="1" t="s">
        <v>2284</v>
      </c>
      <c r="M1775" s="1">
        <v>0.82</v>
      </c>
      <c r="N1775" s="1" t="s">
        <v>34</v>
      </c>
      <c r="O1775" s="1" t="s">
        <v>61</v>
      </c>
      <c r="P1775" s="1" t="s">
        <v>62</v>
      </c>
      <c r="Q1775" s="1" t="s">
        <v>1125</v>
      </c>
      <c r="R1775" s="1">
        <v>80013</v>
      </c>
      <c r="S1775" s="2">
        <v>42118</v>
      </c>
      <c r="T1775" s="2">
        <v>42118</v>
      </c>
      <c r="U1775" s="1">
        <v>-8.2080000000000002</v>
      </c>
      <c r="V1775" s="1">
        <v>1</v>
      </c>
      <c r="W1775" s="45">
        <v>3.13</v>
      </c>
      <c r="X1775" s="1">
        <v>86536</v>
      </c>
      <c r="Y1775" s="1">
        <f>DataSheet!$E1256-DataSheet!$D1256</f>
        <v>125.94999999999999</v>
      </c>
      <c r="Z1775" s="1" t="str">
        <f>_xlfn.IFS(DataSheet!$O1256="Central","Chris",DataSheet!$O1256="East","Erin",DataSheet!$O1256="South","Sam",DataSheet!$O1256="West","William")</f>
        <v>Sam</v>
      </c>
    </row>
    <row r="1776" spans="1:26" ht="15" x14ac:dyDescent="0.25">
      <c r="A1776" s="1">
        <v>3325</v>
      </c>
      <c r="B1776" s="1" t="s">
        <v>2285</v>
      </c>
      <c r="C1776" s="1" t="s">
        <v>27</v>
      </c>
      <c r="D1776" s="1">
        <v>7.0000000000000007E-2</v>
      </c>
      <c r="E1776" s="1">
        <v>5.58</v>
      </c>
      <c r="F1776" s="1">
        <v>1.99</v>
      </c>
      <c r="G1776" s="1" t="s">
        <v>40</v>
      </c>
      <c r="H1776" s="1" t="s">
        <v>41</v>
      </c>
      <c r="I1776" s="1" t="s">
        <v>50</v>
      </c>
      <c r="J1776" s="1" t="s">
        <v>51</v>
      </c>
      <c r="K1776" s="1" t="s">
        <v>52</v>
      </c>
      <c r="L1776" s="1" t="s">
        <v>2286</v>
      </c>
      <c r="M1776" s="1">
        <v>0.46</v>
      </c>
      <c r="N1776" s="1" t="s">
        <v>34</v>
      </c>
      <c r="O1776" s="1" t="s">
        <v>61</v>
      </c>
      <c r="P1776" s="1" t="s">
        <v>141</v>
      </c>
      <c r="Q1776" s="1" t="s">
        <v>2287</v>
      </c>
      <c r="R1776" s="1">
        <v>97420</v>
      </c>
      <c r="S1776" s="2">
        <v>42118</v>
      </c>
      <c r="T1776" s="2">
        <v>42120</v>
      </c>
      <c r="U1776" s="1">
        <v>23.045999999999999</v>
      </c>
      <c r="V1776" s="1">
        <v>23</v>
      </c>
      <c r="W1776" s="45">
        <v>121.46</v>
      </c>
      <c r="X1776" s="1">
        <v>90987</v>
      </c>
      <c r="Y1776" s="1">
        <f>DataSheet!$E1257-DataSheet!$D1257</f>
        <v>18.62</v>
      </c>
      <c r="Z1776" s="1" t="str">
        <f>_xlfn.IFS(DataSheet!$O1257="Central","Chris",DataSheet!$O1257="East","Erin",DataSheet!$O1257="South","Sam",DataSheet!$O1257="West","William")</f>
        <v>Sam</v>
      </c>
    </row>
    <row r="1777" spans="1:26" ht="15" x14ac:dyDescent="0.25">
      <c r="A1777" s="1">
        <v>1391</v>
      </c>
      <c r="B1777" s="1" t="s">
        <v>2294</v>
      </c>
      <c r="C1777" s="1" t="s">
        <v>72</v>
      </c>
      <c r="D1777" s="1">
        <v>0</v>
      </c>
      <c r="E1777" s="1">
        <v>2.88</v>
      </c>
      <c r="F1777" s="1">
        <v>0.7</v>
      </c>
      <c r="G1777" s="1" t="s">
        <v>89</v>
      </c>
      <c r="H1777" s="1" t="s">
        <v>41</v>
      </c>
      <c r="I1777" s="1" t="s">
        <v>50</v>
      </c>
      <c r="J1777" s="1" t="s">
        <v>51</v>
      </c>
      <c r="K1777" s="1" t="s">
        <v>52</v>
      </c>
      <c r="L1777" s="1" t="s">
        <v>641</v>
      </c>
      <c r="M1777" s="1">
        <v>0.56000000000000005</v>
      </c>
      <c r="N1777" s="1" t="s">
        <v>34</v>
      </c>
      <c r="O1777" s="1" t="s">
        <v>61</v>
      </c>
      <c r="P1777" s="1" t="s">
        <v>92</v>
      </c>
      <c r="Q1777" s="1" t="s">
        <v>2295</v>
      </c>
      <c r="R1777" s="1">
        <v>94086</v>
      </c>
      <c r="S1777" s="2">
        <v>42118</v>
      </c>
      <c r="T1777" s="2">
        <v>42118</v>
      </c>
      <c r="U1777" s="1">
        <v>-0.11</v>
      </c>
      <c r="V1777" s="1">
        <v>1</v>
      </c>
      <c r="W1777" s="45">
        <v>7.96</v>
      </c>
      <c r="X1777" s="1">
        <v>88727</v>
      </c>
      <c r="Y1777" s="1">
        <f>DataSheet!$E1262-DataSheet!$D1262</f>
        <v>21.34</v>
      </c>
      <c r="Z1777" s="1" t="str">
        <f>_xlfn.IFS(DataSheet!$O1262="Central","Chris",DataSheet!$O1262="East","Erin",DataSheet!$O1262="South","Sam",DataSheet!$O1262="West","William")</f>
        <v>Sam</v>
      </c>
    </row>
    <row r="1778" spans="1:26" ht="15" x14ac:dyDescent="0.25">
      <c r="A1778" s="1">
        <v>2570</v>
      </c>
      <c r="B1778" s="1" t="s">
        <v>2296</v>
      </c>
      <c r="C1778" s="1" t="s">
        <v>27</v>
      </c>
      <c r="D1778" s="1">
        <v>0</v>
      </c>
      <c r="E1778" s="1">
        <v>4.37</v>
      </c>
      <c r="F1778" s="1">
        <v>5.15</v>
      </c>
      <c r="G1778" s="1" t="s">
        <v>40</v>
      </c>
      <c r="H1778" s="1" t="s">
        <v>41</v>
      </c>
      <c r="I1778" s="1" t="s">
        <v>50</v>
      </c>
      <c r="J1778" s="1" t="s">
        <v>97</v>
      </c>
      <c r="K1778" s="1" t="s">
        <v>75</v>
      </c>
      <c r="L1778" s="1" t="s">
        <v>1297</v>
      </c>
      <c r="M1778" s="1">
        <v>0.59</v>
      </c>
      <c r="N1778" s="1" t="s">
        <v>34</v>
      </c>
      <c r="O1778" s="1" t="s">
        <v>61</v>
      </c>
      <c r="P1778" s="1" t="s">
        <v>92</v>
      </c>
      <c r="Q1778" s="1" t="s">
        <v>2297</v>
      </c>
      <c r="R1778" s="1">
        <v>95616</v>
      </c>
      <c r="S1778" s="2">
        <v>42119</v>
      </c>
      <c r="T1778" s="2">
        <v>42121</v>
      </c>
      <c r="U1778" s="1">
        <v>-150.2604</v>
      </c>
      <c r="V1778" s="1">
        <v>19</v>
      </c>
      <c r="W1778" s="45">
        <v>87.85</v>
      </c>
      <c r="X1778" s="1">
        <v>90327</v>
      </c>
      <c r="Y1778" s="1">
        <f>DataSheet!$E1263-DataSheet!$D1263</f>
        <v>65.959999999999994</v>
      </c>
      <c r="Z1778" s="1" t="str">
        <f>_xlfn.IFS(DataSheet!$O1263="Central","Chris",DataSheet!$O1263="East","Erin",DataSheet!$O1263="South","Sam",DataSheet!$O1263="West","William")</f>
        <v>Sam</v>
      </c>
    </row>
    <row r="1779" spans="1:26" ht="15" x14ac:dyDescent="0.25">
      <c r="A1779" s="1">
        <v>2570</v>
      </c>
      <c r="B1779" s="1" t="s">
        <v>2296</v>
      </c>
      <c r="C1779" s="1" t="s">
        <v>27</v>
      </c>
      <c r="D1779" s="1">
        <v>0.01</v>
      </c>
      <c r="E1779" s="1">
        <v>500.98</v>
      </c>
      <c r="F1779" s="1">
        <v>56</v>
      </c>
      <c r="G1779" s="1" t="s">
        <v>28</v>
      </c>
      <c r="H1779" s="1" t="s">
        <v>41</v>
      </c>
      <c r="I1779" s="1" t="s">
        <v>30</v>
      </c>
      <c r="J1779" s="1" t="s">
        <v>111</v>
      </c>
      <c r="K1779" s="1" t="s">
        <v>59</v>
      </c>
      <c r="L1779" s="1" t="s">
        <v>2298</v>
      </c>
      <c r="M1779" s="1">
        <v>0.6</v>
      </c>
      <c r="N1779" s="1" t="s">
        <v>34</v>
      </c>
      <c r="O1779" s="1" t="s">
        <v>61</v>
      </c>
      <c r="P1779" s="1" t="s">
        <v>92</v>
      </c>
      <c r="Q1779" s="1" t="s">
        <v>2297</v>
      </c>
      <c r="R1779" s="1">
        <v>95616</v>
      </c>
      <c r="S1779" s="2">
        <v>42119</v>
      </c>
      <c r="T1779" s="2">
        <v>42120</v>
      </c>
      <c r="U1779" s="1">
        <v>4899.1288000000004</v>
      </c>
      <c r="V1779" s="1">
        <v>14</v>
      </c>
      <c r="W1779" s="45">
        <v>7429.63</v>
      </c>
      <c r="X1779" s="1">
        <v>90327</v>
      </c>
      <c r="Y1779" s="1">
        <f>DataSheet!$E1264-DataSheet!$D1264</f>
        <v>80.87</v>
      </c>
      <c r="Z1779" s="1" t="str">
        <f>_xlfn.IFS(DataSheet!$O1264="Central","Chris",DataSheet!$O1264="East","Erin",DataSheet!$O1264="South","Sam",DataSheet!$O1264="West","William")</f>
        <v>Sam</v>
      </c>
    </row>
    <row r="1780" spans="1:26" ht="15" x14ac:dyDescent="0.25">
      <c r="A1780" s="1">
        <v>2570</v>
      </c>
      <c r="B1780" s="1" t="s">
        <v>2296</v>
      </c>
      <c r="C1780" s="1" t="s">
        <v>27</v>
      </c>
      <c r="D1780" s="1">
        <v>0.02</v>
      </c>
      <c r="E1780" s="1">
        <v>12.58</v>
      </c>
      <c r="F1780" s="1">
        <v>5.16</v>
      </c>
      <c r="G1780" s="1" t="s">
        <v>40</v>
      </c>
      <c r="H1780" s="1" t="s">
        <v>41</v>
      </c>
      <c r="I1780" s="1" t="s">
        <v>30</v>
      </c>
      <c r="J1780" s="1" t="s">
        <v>128</v>
      </c>
      <c r="K1780" s="1" t="s">
        <v>75</v>
      </c>
      <c r="L1780" s="1" t="s">
        <v>2299</v>
      </c>
      <c r="M1780" s="1">
        <v>0.43</v>
      </c>
      <c r="N1780" s="1" t="s">
        <v>34</v>
      </c>
      <c r="O1780" s="1" t="s">
        <v>61</v>
      </c>
      <c r="P1780" s="1" t="s">
        <v>92</v>
      </c>
      <c r="Q1780" s="1" t="s">
        <v>2297</v>
      </c>
      <c r="R1780" s="1">
        <v>95616</v>
      </c>
      <c r="S1780" s="2">
        <v>42119</v>
      </c>
      <c r="T1780" s="2">
        <v>42119</v>
      </c>
      <c r="U1780" s="1">
        <v>44.712000000000003</v>
      </c>
      <c r="V1780" s="1">
        <v>18</v>
      </c>
      <c r="W1780" s="45">
        <v>224.29</v>
      </c>
      <c r="X1780" s="1">
        <v>90327</v>
      </c>
      <c r="Y1780" s="1">
        <f>DataSheet!$E1265-DataSheet!$D1265</f>
        <v>20.9</v>
      </c>
      <c r="Z1780" s="1" t="str">
        <f>_xlfn.IFS(DataSheet!$O1265="Central","Chris",DataSheet!$O1265="East","Erin",DataSheet!$O1265="South","Sam",DataSheet!$O1265="West","William")</f>
        <v>Sam</v>
      </c>
    </row>
    <row r="1781" spans="1:26" ht="15" x14ac:dyDescent="0.25">
      <c r="A1781" s="1">
        <v>2570</v>
      </c>
      <c r="B1781" s="1" t="s">
        <v>2296</v>
      </c>
      <c r="C1781" s="1" t="s">
        <v>27</v>
      </c>
      <c r="D1781" s="1">
        <v>0.1</v>
      </c>
      <c r="E1781" s="1">
        <v>7.7</v>
      </c>
      <c r="F1781" s="1">
        <v>3.68</v>
      </c>
      <c r="G1781" s="1" t="s">
        <v>40</v>
      </c>
      <c r="H1781" s="1" t="s">
        <v>41</v>
      </c>
      <c r="I1781" s="1" t="s">
        <v>30</v>
      </c>
      <c r="J1781" s="1" t="s">
        <v>128</v>
      </c>
      <c r="K1781" s="1" t="s">
        <v>52</v>
      </c>
      <c r="L1781" s="1" t="s">
        <v>2300</v>
      </c>
      <c r="M1781" s="1">
        <v>0.52</v>
      </c>
      <c r="N1781" s="1" t="s">
        <v>34</v>
      </c>
      <c r="O1781" s="1" t="s">
        <v>61</v>
      </c>
      <c r="P1781" s="1" t="s">
        <v>92</v>
      </c>
      <c r="Q1781" s="1" t="s">
        <v>2297</v>
      </c>
      <c r="R1781" s="1">
        <v>95616</v>
      </c>
      <c r="S1781" s="2">
        <v>42119</v>
      </c>
      <c r="T1781" s="2">
        <v>42120</v>
      </c>
      <c r="U1781" s="1">
        <v>-22.626000000000001</v>
      </c>
      <c r="V1781" s="1">
        <v>7</v>
      </c>
      <c r="W1781" s="45">
        <v>51.2</v>
      </c>
      <c r="X1781" s="1">
        <v>90327</v>
      </c>
      <c r="Y1781" s="1">
        <f>DataSheet!$E1266-DataSheet!$D1266</f>
        <v>1.6199999999999999</v>
      </c>
      <c r="Z1781" s="1" t="str">
        <f>_xlfn.IFS(DataSheet!$O1266="Central","Chris",DataSheet!$O1266="East","Erin",DataSheet!$O1266="South","Sam",DataSheet!$O1266="West","William")</f>
        <v>Sam</v>
      </c>
    </row>
    <row r="1782" spans="1:26" ht="15" x14ac:dyDescent="0.25">
      <c r="A1782" s="1">
        <v>2491</v>
      </c>
      <c r="B1782" s="1" t="s">
        <v>459</v>
      </c>
      <c r="C1782" s="1" t="s">
        <v>49</v>
      </c>
      <c r="D1782" s="1">
        <v>0.06</v>
      </c>
      <c r="E1782" s="1">
        <v>4.28</v>
      </c>
      <c r="F1782" s="1">
        <v>0.94</v>
      </c>
      <c r="G1782" s="1" t="s">
        <v>40</v>
      </c>
      <c r="H1782" s="1" t="s">
        <v>41</v>
      </c>
      <c r="I1782" s="1" t="s">
        <v>50</v>
      </c>
      <c r="J1782" s="1" t="s">
        <v>51</v>
      </c>
      <c r="K1782" s="1" t="s">
        <v>52</v>
      </c>
      <c r="L1782" s="1" t="s">
        <v>483</v>
      </c>
      <c r="M1782" s="1">
        <v>0.56000000000000005</v>
      </c>
      <c r="N1782" s="1" t="s">
        <v>34</v>
      </c>
      <c r="O1782" s="1" t="s">
        <v>61</v>
      </c>
      <c r="P1782" s="1" t="s">
        <v>92</v>
      </c>
      <c r="Q1782" s="1" t="s">
        <v>102</v>
      </c>
      <c r="R1782" s="1">
        <v>90045</v>
      </c>
      <c r="S1782" s="2">
        <v>42120</v>
      </c>
      <c r="T1782" s="2">
        <v>42122</v>
      </c>
      <c r="U1782" s="1">
        <v>0.37</v>
      </c>
      <c r="V1782" s="1">
        <v>9</v>
      </c>
      <c r="W1782" s="45">
        <v>38.96</v>
      </c>
      <c r="X1782" s="1">
        <v>11712</v>
      </c>
      <c r="Y1782" s="1">
        <f>DataSheet!$E1272-DataSheet!$D1272</f>
        <v>60.86</v>
      </c>
      <c r="Z1782" s="1" t="str">
        <f>_xlfn.IFS(DataSheet!$O1272="Central","Chris",DataSheet!$O1272="East","Erin",DataSheet!$O1272="South","Sam",DataSheet!$O1272="West","William")</f>
        <v>Sam</v>
      </c>
    </row>
    <row r="1783" spans="1:26" ht="15" x14ac:dyDescent="0.25">
      <c r="A1783" s="1">
        <v>2495</v>
      </c>
      <c r="B1783" s="1" t="s">
        <v>2305</v>
      </c>
      <c r="C1783" s="1" t="s">
        <v>49</v>
      </c>
      <c r="D1783" s="1">
        <v>0.06</v>
      </c>
      <c r="E1783" s="1">
        <v>4.28</v>
      </c>
      <c r="F1783" s="1">
        <v>0.94</v>
      </c>
      <c r="G1783" s="1" t="s">
        <v>40</v>
      </c>
      <c r="H1783" s="1" t="s">
        <v>41</v>
      </c>
      <c r="I1783" s="1" t="s">
        <v>50</v>
      </c>
      <c r="J1783" s="1" t="s">
        <v>51</v>
      </c>
      <c r="K1783" s="1" t="s">
        <v>52</v>
      </c>
      <c r="L1783" s="1" t="s">
        <v>483</v>
      </c>
      <c r="M1783" s="1">
        <v>0.56000000000000005</v>
      </c>
      <c r="N1783" s="1" t="s">
        <v>34</v>
      </c>
      <c r="O1783" s="1" t="s">
        <v>61</v>
      </c>
      <c r="P1783" s="1" t="s">
        <v>1062</v>
      </c>
      <c r="Q1783" s="1" t="s">
        <v>1663</v>
      </c>
      <c r="R1783" s="1">
        <v>82901</v>
      </c>
      <c r="S1783" s="2">
        <v>42120</v>
      </c>
      <c r="T1783" s="2">
        <v>42122</v>
      </c>
      <c r="U1783" s="1">
        <v>0.37</v>
      </c>
      <c r="V1783" s="1">
        <v>2</v>
      </c>
      <c r="W1783" s="45">
        <v>8.66</v>
      </c>
      <c r="X1783" s="1">
        <v>86885</v>
      </c>
      <c r="Y1783" s="1">
        <f>DataSheet!$E1273-DataSheet!$D1273</f>
        <v>10.34</v>
      </c>
      <c r="Z1783" s="1" t="str">
        <f>_xlfn.IFS(DataSheet!$O1273="Central","Chris",DataSheet!$O1273="East","Erin",DataSheet!$O1273="South","Sam",DataSheet!$O1273="West","William")</f>
        <v>Sam</v>
      </c>
    </row>
    <row r="1784" spans="1:26" ht="15" x14ac:dyDescent="0.25">
      <c r="A1784" s="1">
        <v>2489</v>
      </c>
      <c r="B1784" s="1" t="s">
        <v>453</v>
      </c>
      <c r="C1784" s="1" t="s">
        <v>118</v>
      </c>
      <c r="D1784" s="1">
        <v>0.04</v>
      </c>
      <c r="E1784" s="1">
        <v>419.19</v>
      </c>
      <c r="F1784" s="1">
        <v>19.989999999999998</v>
      </c>
      <c r="G1784" s="1" t="s">
        <v>40</v>
      </c>
      <c r="H1784" s="1" t="s">
        <v>73</v>
      </c>
      <c r="I1784" s="1" t="s">
        <v>50</v>
      </c>
      <c r="J1784" s="1" t="s">
        <v>80</v>
      </c>
      <c r="K1784" s="1" t="s">
        <v>75</v>
      </c>
      <c r="L1784" s="1" t="s">
        <v>2194</v>
      </c>
      <c r="M1784" s="1">
        <v>0.57999999999999996</v>
      </c>
      <c r="N1784" s="1" t="s">
        <v>34</v>
      </c>
      <c r="O1784" s="1" t="s">
        <v>61</v>
      </c>
      <c r="P1784" s="1" t="s">
        <v>92</v>
      </c>
      <c r="Q1784" s="1" t="s">
        <v>455</v>
      </c>
      <c r="R1784" s="1">
        <v>94521</v>
      </c>
      <c r="S1784" s="2">
        <v>42120</v>
      </c>
      <c r="T1784" s="2">
        <v>42121</v>
      </c>
      <c r="U1784" s="1">
        <v>1388.3559</v>
      </c>
      <c r="V1784" s="1">
        <v>5</v>
      </c>
      <c r="W1784" s="45">
        <v>2012.11</v>
      </c>
      <c r="X1784" s="1">
        <v>86885</v>
      </c>
      <c r="Y1784" s="1">
        <f>DataSheet!$E1274-DataSheet!$D1274</f>
        <v>63.919999999999995</v>
      </c>
      <c r="Z1784" s="1" t="str">
        <f>_xlfn.IFS(DataSheet!$O1274="Central","Chris",DataSheet!$O1274="East","Erin",DataSheet!$O1274="South","Sam",DataSheet!$O1274="West","William")</f>
        <v>Sam</v>
      </c>
    </row>
    <row r="1785" spans="1:26" ht="15" x14ac:dyDescent="0.25">
      <c r="A1785" s="1">
        <v>2491</v>
      </c>
      <c r="B1785" s="1" t="s">
        <v>459</v>
      </c>
      <c r="C1785" s="1" t="s">
        <v>118</v>
      </c>
      <c r="D1785" s="1">
        <v>0.04</v>
      </c>
      <c r="E1785" s="1">
        <v>419.19</v>
      </c>
      <c r="F1785" s="1">
        <v>19.989999999999998</v>
      </c>
      <c r="G1785" s="1" t="s">
        <v>40</v>
      </c>
      <c r="H1785" s="1" t="s">
        <v>73</v>
      </c>
      <c r="I1785" s="1" t="s">
        <v>50</v>
      </c>
      <c r="J1785" s="1" t="s">
        <v>80</v>
      </c>
      <c r="K1785" s="1" t="s">
        <v>75</v>
      </c>
      <c r="L1785" s="1" t="s">
        <v>2194</v>
      </c>
      <c r="M1785" s="1">
        <v>0.57999999999999996</v>
      </c>
      <c r="N1785" s="1" t="s">
        <v>34</v>
      </c>
      <c r="O1785" s="1" t="s">
        <v>61</v>
      </c>
      <c r="P1785" s="1" t="s">
        <v>92</v>
      </c>
      <c r="Q1785" s="1" t="s">
        <v>102</v>
      </c>
      <c r="R1785" s="1">
        <v>90045</v>
      </c>
      <c r="S1785" s="2">
        <v>42120</v>
      </c>
      <c r="T1785" s="2">
        <v>42121</v>
      </c>
      <c r="U1785" s="1">
        <v>1947.67</v>
      </c>
      <c r="V1785" s="1">
        <v>20</v>
      </c>
      <c r="W1785" s="45">
        <v>8048.45</v>
      </c>
      <c r="X1785" s="1">
        <v>23042</v>
      </c>
      <c r="Y1785" s="1">
        <f>DataSheet!$E1275-DataSheet!$D1275</f>
        <v>5.01</v>
      </c>
      <c r="Z1785" s="1" t="str">
        <f>_xlfn.IFS(DataSheet!$O1275="Central","Chris",DataSheet!$O1275="East","Erin",DataSheet!$O1275="South","Sam",DataSheet!$O1275="West","William")</f>
        <v>Sam</v>
      </c>
    </row>
    <row r="1786" spans="1:26" ht="15" x14ac:dyDescent="0.25">
      <c r="A1786" s="1">
        <v>762</v>
      </c>
      <c r="B1786" s="1" t="s">
        <v>2311</v>
      </c>
      <c r="C1786" s="1" t="s">
        <v>72</v>
      </c>
      <c r="D1786" s="1">
        <v>0</v>
      </c>
      <c r="E1786" s="1">
        <v>125.99</v>
      </c>
      <c r="F1786" s="1">
        <v>8.99</v>
      </c>
      <c r="G1786" s="1" t="s">
        <v>40</v>
      </c>
      <c r="H1786" s="1" t="s">
        <v>29</v>
      </c>
      <c r="I1786" s="1" t="s">
        <v>42</v>
      </c>
      <c r="J1786" s="1" t="s">
        <v>137</v>
      </c>
      <c r="K1786" s="1" t="s">
        <v>75</v>
      </c>
      <c r="L1786" s="1" t="s">
        <v>777</v>
      </c>
      <c r="M1786" s="1">
        <v>0.56999999999999995</v>
      </c>
      <c r="N1786" s="1" t="s">
        <v>34</v>
      </c>
      <c r="O1786" s="1" t="s">
        <v>61</v>
      </c>
      <c r="P1786" s="1" t="s">
        <v>68</v>
      </c>
      <c r="Q1786" s="1" t="s">
        <v>2312</v>
      </c>
      <c r="R1786" s="1">
        <v>98661</v>
      </c>
      <c r="S1786" s="2">
        <v>42121</v>
      </c>
      <c r="T1786" s="2">
        <v>42123</v>
      </c>
      <c r="U1786" s="1">
        <v>613.89576</v>
      </c>
      <c r="V1786" s="1">
        <v>12</v>
      </c>
      <c r="W1786" s="45">
        <v>1362.2</v>
      </c>
      <c r="X1786" s="1">
        <v>87525</v>
      </c>
      <c r="Y1786" s="1">
        <f>DataSheet!$E1281-DataSheet!$D1281</f>
        <v>125.97999999999999</v>
      </c>
      <c r="Z1786" s="1" t="str">
        <f>_xlfn.IFS(DataSheet!$O1281="Central","Chris",DataSheet!$O1281="East","Erin",DataSheet!$O1281="South","Sam",DataSheet!$O1281="West","William")</f>
        <v>Sam</v>
      </c>
    </row>
    <row r="1787" spans="1:26" ht="15" x14ac:dyDescent="0.25">
      <c r="A1787" s="1">
        <v>782</v>
      </c>
      <c r="B1787" s="1" t="s">
        <v>2334</v>
      </c>
      <c r="C1787" s="1" t="s">
        <v>39</v>
      </c>
      <c r="D1787" s="1">
        <v>0.04</v>
      </c>
      <c r="E1787" s="1">
        <v>34.76</v>
      </c>
      <c r="F1787" s="1">
        <v>5.49</v>
      </c>
      <c r="G1787" s="1" t="s">
        <v>40</v>
      </c>
      <c r="H1787" s="1" t="s">
        <v>29</v>
      </c>
      <c r="I1787" s="1" t="s">
        <v>50</v>
      </c>
      <c r="J1787" s="1" t="s">
        <v>80</v>
      </c>
      <c r="K1787" s="1" t="s">
        <v>75</v>
      </c>
      <c r="L1787" s="1" t="s">
        <v>2335</v>
      </c>
      <c r="M1787" s="1">
        <v>0.6</v>
      </c>
      <c r="N1787" s="1" t="s">
        <v>34</v>
      </c>
      <c r="O1787" s="1" t="s">
        <v>61</v>
      </c>
      <c r="P1787" s="1" t="s">
        <v>92</v>
      </c>
      <c r="Q1787" s="1" t="s">
        <v>2336</v>
      </c>
      <c r="R1787" s="1">
        <v>90604</v>
      </c>
      <c r="S1787" s="2">
        <v>42123</v>
      </c>
      <c r="T1787" s="2">
        <v>42124</v>
      </c>
      <c r="U1787" s="1">
        <v>192.51689999999999</v>
      </c>
      <c r="V1787" s="1">
        <v>8</v>
      </c>
      <c r="W1787" s="45">
        <v>279.01</v>
      </c>
      <c r="X1787" s="1">
        <v>90962</v>
      </c>
      <c r="Y1787" s="1">
        <f>DataSheet!$E1302-DataSheet!$D1302</f>
        <v>65.959999999999994</v>
      </c>
      <c r="Z1787" s="1" t="str">
        <f>_xlfn.IFS(DataSheet!$O1302="Central","Chris",DataSheet!$O1302="East","Erin",DataSheet!$O1302="South","Sam",DataSheet!$O1302="West","William")</f>
        <v>Sam</v>
      </c>
    </row>
    <row r="1788" spans="1:26" ht="15" x14ac:dyDescent="0.25">
      <c r="A1788" s="1">
        <v>3393</v>
      </c>
      <c r="B1788" s="1" t="s">
        <v>1173</v>
      </c>
      <c r="C1788" s="1" t="s">
        <v>118</v>
      </c>
      <c r="D1788" s="1">
        <v>0.08</v>
      </c>
      <c r="E1788" s="1">
        <v>125.99</v>
      </c>
      <c r="F1788" s="1">
        <v>7.69</v>
      </c>
      <c r="G1788" s="1" t="s">
        <v>40</v>
      </c>
      <c r="H1788" s="1" t="s">
        <v>41</v>
      </c>
      <c r="I1788" s="1" t="s">
        <v>42</v>
      </c>
      <c r="J1788" s="1" t="s">
        <v>137</v>
      </c>
      <c r="K1788" s="1" t="s">
        <v>75</v>
      </c>
      <c r="L1788" s="1" t="s">
        <v>647</v>
      </c>
      <c r="M1788" s="1">
        <v>0.59</v>
      </c>
      <c r="N1788" s="1" t="s">
        <v>34</v>
      </c>
      <c r="O1788" s="1" t="s">
        <v>61</v>
      </c>
      <c r="P1788" s="1" t="s">
        <v>68</v>
      </c>
      <c r="Q1788" s="1" t="s">
        <v>1174</v>
      </c>
      <c r="R1788" s="1">
        <v>99163</v>
      </c>
      <c r="S1788" s="2">
        <v>42123</v>
      </c>
      <c r="T1788" s="2">
        <v>42124</v>
      </c>
      <c r="U1788" s="1">
        <v>374.625</v>
      </c>
      <c r="V1788" s="1">
        <v>7</v>
      </c>
      <c r="W1788" s="45">
        <v>710.36</v>
      </c>
      <c r="X1788" s="1">
        <v>87908</v>
      </c>
      <c r="Y1788" s="1">
        <f>DataSheet!$E1306-DataSheet!$D1306</f>
        <v>7.2</v>
      </c>
      <c r="Z1788" s="1" t="str">
        <f>_xlfn.IFS(DataSheet!$O1306="Central","Chris",DataSheet!$O1306="East","Erin",DataSheet!$O1306="South","Sam",DataSheet!$O1306="West","William")</f>
        <v>Sam</v>
      </c>
    </row>
    <row r="1789" spans="1:26" ht="15" x14ac:dyDescent="0.25">
      <c r="A1789" s="1">
        <v>617</v>
      </c>
      <c r="B1789" s="1" t="s">
        <v>2341</v>
      </c>
      <c r="C1789" s="1" t="s">
        <v>72</v>
      </c>
      <c r="D1789" s="1">
        <v>0.02</v>
      </c>
      <c r="E1789" s="1">
        <v>15.57</v>
      </c>
      <c r="F1789" s="1">
        <v>1.39</v>
      </c>
      <c r="G1789" s="1" t="s">
        <v>40</v>
      </c>
      <c r="H1789" s="1" t="s">
        <v>41</v>
      </c>
      <c r="I1789" s="1" t="s">
        <v>50</v>
      </c>
      <c r="J1789" s="1" t="s">
        <v>347</v>
      </c>
      <c r="K1789" s="1" t="s">
        <v>75</v>
      </c>
      <c r="L1789" s="1" t="s">
        <v>2342</v>
      </c>
      <c r="M1789" s="1">
        <v>0.38</v>
      </c>
      <c r="N1789" s="1" t="s">
        <v>34</v>
      </c>
      <c r="O1789" s="1" t="s">
        <v>61</v>
      </c>
      <c r="P1789" s="1" t="s">
        <v>62</v>
      </c>
      <c r="Q1789" s="1" t="s">
        <v>954</v>
      </c>
      <c r="R1789" s="1">
        <v>81001</v>
      </c>
      <c r="S1789" s="2">
        <v>42123</v>
      </c>
      <c r="T1789" s="2">
        <v>42124</v>
      </c>
      <c r="U1789" s="1">
        <v>23.5428</v>
      </c>
      <c r="V1789" s="1">
        <v>3</v>
      </c>
      <c r="W1789" s="45">
        <v>46.23</v>
      </c>
      <c r="X1789" s="1">
        <v>88198</v>
      </c>
      <c r="Y1789" s="1">
        <f>DataSheet!$E1307-DataSheet!$D1307</f>
        <v>226.57</v>
      </c>
      <c r="Z1789" s="1" t="str">
        <f>_xlfn.IFS(DataSheet!$O1307="Central","Chris",DataSheet!$O1307="East","Erin",DataSheet!$O1307="South","Sam",DataSheet!$O1307="West","William")</f>
        <v>Sam</v>
      </c>
    </row>
    <row r="1790" spans="1:26" ht="15" x14ac:dyDescent="0.25">
      <c r="A1790" s="1">
        <v>617</v>
      </c>
      <c r="B1790" s="1" t="s">
        <v>2341</v>
      </c>
      <c r="C1790" s="1" t="s">
        <v>72</v>
      </c>
      <c r="D1790" s="1">
        <v>0.02</v>
      </c>
      <c r="E1790" s="1">
        <v>20.89</v>
      </c>
      <c r="F1790" s="1">
        <v>11.52</v>
      </c>
      <c r="G1790" s="1" t="s">
        <v>40</v>
      </c>
      <c r="H1790" s="1" t="s">
        <v>41</v>
      </c>
      <c r="I1790" s="1" t="s">
        <v>50</v>
      </c>
      <c r="J1790" s="1" t="s">
        <v>80</v>
      </c>
      <c r="K1790" s="1" t="s">
        <v>75</v>
      </c>
      <c r="L1790" s="1" t="s">
        <v>1875</v>
      </c>
      <c r="M1790" s="1">
        <v>0.83</v>
      </c>
      <c r="N1790" s="1" t="s">
        <v>34</v>
      </c>
      <c r="O1790" s="1" t="s">
        <v>61</v>
      </c>
      <c r="P1790" s="1" t="s">
        <v>62</v>
      </c>
      <c r="Q1790" s="1" t="s">
        <v>954</v>
      </c>
      <c r="R1790" s="1">
        <v>81001</v>
      </c>
      <c r="S1790" s="2">
        <v>42123</v>
      </c>
      <c r="T1790" s="2">
        <v>42124</v>
      </c>
      <c r="U1790" s="1">
        <v>-276.11279999999999</v>
      </c>
      <c r="V1790" s="1">
        <v>13</v>
      </c>
      <c r="W1790" s="45">
        <v>279.27999999999997</v>
      </c>
      <c r="X1790" s="1">
        <v>88198</v>
      </c>
      <c r="Y1790" s="1">
        <f>DataSheet!$E1308-DataSheet!$D1308</f>
        <v>25.97</v>
      </c>
      <c r="Z1790" s="1" t="str">
        <f>_xlfn.IFS(DataSheet!$O1308="Central","Chris",DataSheet!$O1308="East","Erin",DataSheet!$O1308="South","Sam",DataSheet!$O1308="West","William")</f>
        <v>Sam</v>
      </c>
    </row>
    <row r="1791" spans="1:26" ht="15" x14ac:dyDescent="0.25">
      <c r="A1791" s="1">
        <v>618</v>
      </c>
      <c r="B1791" s="1" t="s">
        <v>1816</v>
      </c>
      <c r="C1791" s="1" t="s">
        <v>72</v>
      </c>
      <c r="D1791" s="1">
        <v>0.06</v>
      </c>
      <c r="E1791" s="1">
        <v>5.38</v>
      </c>
      <c r="F1791" s="1">
        <v>5.24</v>
      </c>
      <c r="G1791" s="1" t="s">
        <v>89</v>
      </c>
      <c r="H1791" s="1" t="s">
        <v>41</v>
      </c>
      <c r="I1791" s="1" t="s">
        <v>50</v>
      </c>
      <c r="J1791" s="1" t="s">
        <v>74</v>
      </c>
      <c r="K1791" s="1" t="s">
        <v>75</v>
      </c>
      <c r="L1791" s="1" t="s">
        <v>2343</v>
      </c>
      <c r="M1791" s="1">
        <v>0.36</v>
      </c>
      <c r="N1791" s="1" t="s">
        <v>34</v>
      </c>
      <c r="O1791" s="1" t="s">
        <v>61</v>
      </c>
      <c r="P1791" s="1" t="s">
        <v>62</v>
      </c>
      <c r="Q1791" s="1" t="s">
        <v>1817</v>
      </c>
      <c r="R1791" s="1">
        <v>81007</v>
      </c>
      <c r="S1791" s="2">
        <v>42123</v>
      </c>
      <c r="T1791" s="2">
        <v>42124</v>
      </c>
      <c r="U1791" s="1">
        <v>-64.670940000000002</v>
      </c>
      <c r="V1791" s="1">
        <v>14</v>
      </c>
      <c r="W1791" s="45">
        <v>81.819999999999993</v>
      </c>
      <c r="X1791" s="1">
        <v>88198</v>
      </c>
      <c r="Y1791" s="1">
        <f>DataSheet!$E1309-DataSheet!$D1309</f>
        <v>70.88</v>
      </c>
      <c r="Z1791" s="1" t="str">
        <f>_xlfn.IFS(DataSheet!$O1309="Central","Chris",DataSheet!$O1309="East","Erin",DataSheet!$O1309="South","Sam",DataSheet!$O1309="West","William")</f>
        <v>Sam</v>
      </c>
    </row>
    <row r="1792" spans="1:26" ht="15" x14ac:dyDescent="0.25">
      <c r="A1792" s="1">
        <v>618</v>
      </c>
      <c r="B1792" s="1" t="s">
        <v>1816</v>
      </c>
      <c r="C1792" s="1" t="s">
        <v>72</v>
      </c>
      <c r="D1792" s="1">
        <v>0.03</v>
      </c>
      <c r="E1792" s="1">
        <v>7.35</v>
      </c>
      <c r="F1792" s="1">
        <v>5.96</v>
      </c>
      <c r="G1792" s="1" t="s">
        <v>40</v>
      </c>
      <c r="H1792" s="1" t="s">
        <v>41</v>
      </c>
      <c r="I1792" s="1" t="s">
        <v>50</v>
      </c>
      <c r="J1792" s="1" t="s">
        <v>90</v>
      </c>
      <c r="K1792" s="1" t="s">
        <v>75</v>
      </c>
      <c r="L1792" s="1" t="s">
        <v>2344</v>
      </c>
      <c r="M1792" s="1">
        <v>0.38</v>
      </c>
      <c r="N1792" s="1" t="s">
        <v>34</v>
      </c>
      <c r="O1792" s="1" t="s">
        <v>61</v>
      </c>
      <c r="P1792" s="1" t="s">
        <v>62</v>
      </c>
      <c r="Q1792" s="1" t="s">
        <v>1817</v>
      </c>
      <c r="R1792" s="1">
        <v>81007</v>
      </c>
      <c r="S1792" s="2">
        <v>42123</v>
      </c>
      <c r="T1792" s="2">
        <v>42124</v>
      </c>
      <c r="U1792" s="1">
        <v>-11.113200000000001</v>
      </c>
      <c r="V1792" s="1">
        <v>1</v>
      </c>
      <c r="W1792" s="45">
        <v>13.16</v>
      </c>
      <c r="X1792" s="1">
        <v>88198</v>
      </c>
      <c r="Y1792" s="1">
        <f>DataSheet!$E1310-DataSheet!$D1310</f>
        <v>125.97999999999999</v>
      </c>
      <c r="Z1792" s="1" t="str">
        <f>_xlfn.IFS(DataSheet!$O1310="Central","Chris",DataSheet!$O1310="East","Erin",DataSheet!$O1310="South","Sam",DataSheet!$O1310="West","William")</f>
        <v>Sam</v>
      </c>
    </row>
    <row r="1793" spans="1:26" ht="15" x14ac:dyDescent="0.25">
      <c r="A1793" s="1">
        <v>638</v>
      </c>
      <c r="B1793" s="1" t="s">
        <v>2345</v>
      </c>
      <c r="C1793" s="1" t="s">
        <v>27</v>
      </c>
      <c r="D1793" s="1">
        <v>0.06</v>
      </c>
      <c r="E1793" s="1">
        <v>65.989999999999995</v>
      </c>
      <c r="F1793" s="1">
        <v>8.8000000000000007</v>
      </c>
      <c r="G1793" s="1" t="s">
        <v>89</v>
      </c>
      <c r="H1793" s="1" t="s">
        <v>41</v>
      </c>
      <c r="I1793" s="1" t="s">
        <v>42</v>
      </c>
      <c r="J1793" s="1" t="s">
        <v>137</v>
      </c>
      <c r="K1793" s="1" t="s">
        <v>75</v>
      </c>
      <c r="L1793" s="1" t="s">
        <v>454</v>
      </c>
      <c r="M1793" s="1">
        <v>0.57999999999999996</v>
      </c>
      <c r="N1793" s="1" t="s">
        <v>34</v>
      </c>
      <c r="O1793" s="1" t="s">
        <v>61</v>
      </c>
      <c r="P1793" s="1" t="s">
        <v>92</v>
      </c>
      <c r="Q1793" s="1" t="s">
        <v>2346</v>
      </c>
      <c r="R1793" s="1">
        <v>95062</v>
      </c>
      <c r="S1793" s="2">
        <v>42124</v>
      </c>
      <c r="T1793" s="2">
        <v>42125</v>
      </c>
      <c r="U1793" s="1">
        <v>288.08999999999997</v>
      </c>
      <c r="V1793" s="1">
        <v>9</v>
      </c>
      <c r="W1793" s="45">
        <v>506.38</v>
      </c>
      <c r="X1793" s="1">
        <v>87954</v>
      </c>
      <c r="Y1793" s="1">
        <f>DataSheet!$E1311-DataSheet!$D1311</f>
        <v>12.2</v>
      </c>
      <c r="Z1793" s="1" t="str">
        <f>_xlfn.IFS(DataSheet!$O1311="Central","Chris",DataSheet!$O1311="East","Erin",DataSheet!$O1311="South","Sam",DataSheet!$O1311="West","William")</f>
        <v>Sam</v>
      </c>
    </row>
    <row r="1794" spans="1:26" ht="15" x14ac:dyDescent="0.25">
      <c r="A1794" s="1">
        <v>638</v>
      </c>
      <c r="B1794" s="1" t="s">
        <v>2345</v>
      </c>
      <c r="C1794" s="1" t="s">
        <v>27</v>
      </c>
      <c r="D1794" s="1">
        <v>0</v>
      </c>
      <c r="E1794" s="1">
        <v>195.99</v>
      </c>
      <c r="F1794" s="1">
        <v>4.2</v>
      </c>
      <c r="G1794" s="1" t="s">
        <v>89</v>
      </c>
      <c r="H1794" s="1" t="s">
        <v>41</v>
      </c>
      <c r="I1794" s="1" t="s">
        <v>42</v>
      </c>
      <c r="J1794" s="1" t="s">
        <v>137</v>
      </c>
      <c r="K1794" s="1" t="s">
        <v>75</v>
      </c>
      <c r="L1794" s="1" t="s">
        <v>2347</v>
      </c>
      <c r="M1794" s="1">
        <v>0.56999999999999995</v>
      </c>
      <c r="N1794" s="1" t="s">
        <v>34</v>
      </c>
      <c r="O1794" s="1" t="s">
        <v>61</v>
      </c>
      <c r="P1794" s="1" t="s">
        <v>92</v>
      </c>
      <c r="Q1794" s="1" t="s">
        <v>2346</v>
      </c>
      <c r="R1794" s="1">
        <v>95062</v>
      </c>
      <c r="S1794" s="2">
        <v>42124</v>
      </c>
      <c r="T1794" s="2">
        <v>42126</v>
      </c>
      <c r="U1794" s="1">
        <v>719.47680000000003</v>
      </c>
      <c r="V1794" s="1">
        <v>6</v>
      </c>
      <c r="W1794" s="45">
        <v>1042.72</v>
      </c>
      <c r="X1794" s="1">
        <v>87954</v>
      </c>
      <c r="Y1794" s="1">
        <f>DataSheet!$E1312-DataSheet!$D1312</f>
        <v>419.17</v>
      </c>
      <c r="Z1794" s="1" t="str">
        <f>_xlfn.IFS(DataSheet!$O1312="Central","Chris",DataSheet!$O1312="East","Erin",DataSheet!$O1312="South","Sam",DataSheet!$O1312="West","William")</f>
        <v>Sam</v>
      </c>
    </row>
    <row r="1795" spans="1:26" ht="15" x14ac:dyDescent="0.25">
      <c r="A1795" s="1">
        <v>640</v>
      </c>
      <c r="B1795" s="1" t="s">
        <v>1187</v>
      </c>
      <c r="C1795" s="1" t="s">
        <v>27</v>
      </c>
      <c r="D1795" s="1">
        <v>0.06</v>
      </c>
      <c r="E1795" s="1">
        <v>65.989999999999995</v>
      </c>
      <c r="F1795" s="1">
        <v>8.8000000000000007</v>
      </c>
      <c r="G1795" s="1" t="s">
        <v>89</v>
      </c>
      <c r="H1795" s="1" t="s">
        <v>41</v>
      </c>
      <c r="I1795" s="1" t="s">
        <v>42</v>
      </c>
      <c r="J1795" s="1" t="s">
        <v>137</v>
      </c>
      <c r="K1795" s="1" t="s">
        <v>75</v>
      </c>
      <c r="L1795" s="1" t="s">
        <v>454</v>
      </c>
      <c r="M1795" s="1">
        <v>0.57999999999999996</v>
      </c>
      <c r="N1795" s="1" t="s">
        <v>34</v>
      </c>
      <c r="O1795" s="1" t="s">
        <v>61</v>
      </c>
      <c r="P1795" s="1" t="s">
        <v>68</v>
      </c>
      <c r="Q1795" s="1" t="s">
        <v>144</v>
      </c>
      <c r="R1795" s="1">
        <v>98119</v>
      </c>
      <c r="S1795" s="2">
        <v>42124</v>
      </c>
      <c r="T1795" s="2">
        <v>42125</v>
      </c>
      <c r="U1795" s="1">
        <v>288.08999999999997</v>
      </c>
      <c r="V1795" s="1">
        <v>34</v>
      </c>
      <c r="W1795" s="45">
        <v>1912.98</v>
      </c>
      <c r="X1795" s="1">
        <v>45380</v>
      </c>
      <c r="Y1795" s="1">
        <f>DataSheet!$E1313-DataSheet!$D1313</f>
        <v>55.97</v>
      </c>
      <c r="Z1795" s="1" t="str">
        <f>_xlfn.IFS(DataSheet!$O1313="Central","Chris",DataSheet!$O1313="East","Erin",DataSheet!$O1313="South","Sam",DataSheet!$O1313="West","William")</f>
        <v>Sam</v>
      </c>
    </row>
    <row r="1796" spans="1:26" ht="15" x14ac:dyDescent="0.25">
      <c r="A1796" s="1">
        <v>640</v>
      </c>
      <c r="B1796" s="1" t="s">
        <v>1187</v>
      </c>
      <c r="C1796" s="1" t="s">
        <v>27</v>
      </c>
      <c r="D1796" s="1">
        <v>0</v>
      </c>
      <c r="E1796" s="1">
        <v>195.99</v>
      </c>
      <c r="F1796" s="1">
        <v>4.2</v>
      </c>
      <c r="G1796" s="1" t="s">
        <v>89</v>
      </c>
      <c r="H1796" s="1" t="s">
        <v>41</v>
      </c>
      <c r="I1796" s="1" t="s">
        <v>42</v>
      </c>
      <c r="J1796" s="1" t="s">
        <v>137</v>
      </c>
      <c r="K1796" s="1" t="s">
        <v>75</v>
      </c>
      <c r="L1796" s="1" t="s">
        <v>2347</v>
      </c>
      <c r="M1796" s="1">
        <v>0.56999999999999995</v>
      </c>
      <c r="N1796" s="1" t="s">
        <v>34</v>
      </c>
      <c r="O1796" s="1" t="s">
        <v>61</v>
      </c>
      <c r="P1796" s="1" t="s">
        <v>68</v>
      </c>
      <c r="Q1796" s="1" t="s">
        <v>144</v>
      </c>
      <c r="R1796" s="1">
        <v>98119</v>
      </c>
      <c r="S1796" s="2">
        <v>42124</v>
      </c>
      <c r="T1796" s="2">
        <v>42126</v>
      </c>
      <c r="U1796" s="1">
        <v>1030.509</v>
      </c>
      <c r="V1796" s="1">
        <v>24</v>
      </c>
      <c r="W1796" s="45">
        <v>4170.87</v>
      </c>
      <c r="X1796" s="1">
        <v>45380</v>
      </c>
      <c r="Y1796" s="1">
        <f>DataSheet!$E1314-DataSheet!$D1314</f>
        <v>65.949999999999989</v>
      </c>
      <c r="Z1796" s="1" t="str">
        <f>_xlfn.IFS(DataSheet!$O1314="Central","Chris",DataSheet!$O1314="East","Erin",DataSheet!$O1314="South","Sam",DataSheet!$O1314="West","William")</f>
        <v>Sam</v>
      </c>
    </row>
    <row r="1797" spans="1:26" ht="15" x14ac:dyDescent="0.25">
      <c r="A1797" s="1">
        <v>851</v>
      </c>
      <c r="B1797" s="1" t="s">
        <v>1366</v>
      </c>
      <c r="C1797" s="1" t="s">
        <v>27</v>
      </c>
      <c r="D1797" s="1">
        <v>0.06</v>
      </c>
      <c r="E1797" s="1">
        <v>1.26</v>
      </c>
      <c r="F1797" s="1">
        <v>0.7</v>
      </c>
      <c r="G1797" s="1" t="s">
        <v>40</v>
      </c>
      <c r="H1797" s="1" t="s">
        <v>96</v>
      </c>
      <c r="I1797" s="1" t="s">
        <v>50</v>
      </c>
      <c r="J1797" s="1" t="s">
        <v>178</v>
      </c>
      <c r="K1797" s="1" t="s">
        <v>52</v>
      </c>
      <c r="L1797" s="1" t="s">
        <v>2348</v>
      </c>
      <c r="M1797" s="1">
        <v>0.81</v>
      </c>
      <c r="N1797" s="1" t="s">
        <v>34</v>
      </c>
      <c r="O1797" s="1" t="s">
        <v>61</v>
      </c>
      <c r="P1797" s="1" t="s">
        <v>92</v>
      </c>
      <c r="Q1797" s="1" t="s">
        <v>1368</v>
      </c>
      <c r="R1797" s="1">
        <v>91745</v>
      </c>
      <c r="S1797" s="2">
        <v>42124</v>
      </c>
      <c r="T1797" s="2">
        <v>42124</v>
      </c>
      <c r="U1797" s="1">
        <v>-6.6096000000000004</v>
      </c>
      <c r="V1797" s="1">
        <v>4</v>
      </c>
      <c r="W1797" s="45">
        <v>5.28</v>
      </c>
      <c r="X1797" s="1">
        <v>88571</v>
      </c>
      <c r="Y1797" s="1">
        <f>DataSheet!$E1315-DataSheet!$D1315</f>
        <v>130.95999999999998</v>
      </c>
      <c r="Z1797" s="1" t="str">
        <f>_xlfn.IFS(DataSheet!$O1315="Central","Chris",DataSheet!$O1315="East","Erin",DataSheet!$O1315="South","Sam",DataSheet!$O1315="West","William")</f>
        <v>Sam</v>
      </c>
    </row>
    <row r="1798" spans="1:26" ht="15" x14ac:dyDescent="0.25">
      <c r="A1798" s="1">
        <v>2823</v>
      </c>
      <c r="B1798" s="1" t="s">
        <v>2360</v>
      </c>
      <c r="C1798" s="1" t="s">
        <v>49</v>
      </c>
      <c r="D1798" s="1">
        <v>0.02</v>
      </c>
      <c r="E1798" s="1">
        <v>21.98</v>
      </c>
      <c r="F1798" s="1">
        <v>2.87</v>
      </c>
      <c r="G1798" s="1" t="s">
        <v>40</v>
      </c>
      <c r="H1798" s="1" t="s">
        <v>96</v>
      </c>
      <c r="I1798" s="1" t="s">
        <v>50</v>
      </c>
      <c r="J1798" s="1" t="s">
        <v>51</v>
      </c>
      <c r="K1798" s="1" t="s">
        <v>44</v>
      </c>
      <c r="L1798" s="1" t="s">
        <v>1740</v>
      </c>
      <c r="M1798" s="1">
        <v>0.55000000000000004</v>
      </c>
      <c r="N1798" s="1" t="s">
        <v>34</v>
      </c>
      <c r="O1798" s="1" t="s">
        <v>61</v>
      </c>
      <c r="P1798" s="1" t="s">
        <v>298</v>
      </c>
      <c r="Q1798" s="1" t="s">
        <v>2361</v>
      </c>
      <c r="R1798" s="1">
        <v>89031</v>
      </c>
      <c r="S1798" s="2">
        <v>42124</v>
      </c>
      <c r="T1798" s="2">
        <v>42126</v>
      </c>
      <c r="U1798" s="1">
        <v>165.6345</v>
      </c>
      <c r="V1798" s="1">
        <v>11</v>
      </c>
      <c r="W1798" s="45">
        <v>240.05</v>
      </c>
      <c r="X1798" s="1">
        <v>87240</v>
      </c>
      <c r="Y1798" s="1">
        <f>DataSheet!$E1323-DataSheet!$D1323</f>
        <v>79.509999999999991</v>
      </c>
      <c r="Z1798" s="1" t="str">
        <f>_xlfn.IFS(DataSheet!$O1323="Central","Chris",DataSheet!$O1323="East","Erin",DataSheet!$O1323="South","Sam",DataSheet!$O1323="West","William")</f>
        <v>Sam</v>
      </c>
    </row>
    <row r="1799" spans="1:26" ht="15" x14ac:dyDescent="0.25">
      <c r="A1799" s="1">
        <v>1989</v>
      </c>
      <c r="B1799" s="1" t="s">
        <v>695</v>
      </c>
      <c r="C1799" s="1" t="s">
        <v>118</v>
      </c>
      <c r="D1799" s="1">
        <v>0.1</v>
      </c>
      <c r="E1799" s="1">
        <v>1.6</v>
      </c>
      <c r="F1799" s="1">
        <v>1.29</v>
      </c>
      <c r="G1799" s="1" t="s">
        <v>40</v>
      </c>
      <c r="H1799" s="1" t="s">
        <v>73</v>
      </c>
      <c r="I1799" s="1" t="s">
        <v>50</v>
      </c>
      <c r="J1799" s="1" t="s">
        <v>51</v>
      </c>
      <c r="K1799" s="1" t="s">
        <v>52</v>
      </c>
      <c r="L1799" s="1" t="s">
        <v>2362</v>
      </c>
      <c r="M1799" s="1">
        <v>0.42</v>
      </c>
      <c r="N1799" s="1" t="s">
        <v>34</v>
      </c>
      <c r="O1799" s="1" t="s">
        <v>61</v>
      </c>
      <c r="P1799" s="1" t="s">
        <v>148</v>
      </c>
      <c r="Q1799" s="1" t="s">
        <v>697</v>
      </c>
      <c r="R1799" s="1">
        <v>84117</v>
      </c>
      <c r="S1799" s="2">
        <v>42124</v>
      </c>
      <c r="T1799" s="2">
        <v>42124</v>
      </c>
      <c r="U1799" s="1">
        <v>-14.990399999999999</v>
      </c>
      <c r="V1799" s="1">
        <v>11</v>
      </c>
      <c r="W1799" s="45">
        <v>16.88</v>
      </c>
      <c r="X1799" s="1">
        <v>90003</v>
      </c>
      <c r="Y1799" s="1">
        <f>DataSheet!$E1324-DataSheet!$D1324</f>
        <v>4.1400000000000006</v>
      </c>
      <c r="Z1799" s="1" t="str">
        <f>_xlfn.IFS(DataSheet!$O1324="Central","Chris",DataSheet!$O1324="East","Erin",DataSheet!$O1324="South","Sam",DataSheet!$O1324="West","William")</f>
        <v>Sam</v>
      </c>
    </row>
    <row r="1800" spans="1:26" ht="15" x14ac:dyDescent="0.25">
      <c r="A1800" s="1">
        <v>1271</v>
      </c>
      <c r="B1800" s="1" t="s">
        <v>2113</v>
      </c>
      <c r="C1800" s="1" t="s">
        <v>49</v>
      </c>
      <c r="D1800" s="1">
        <v>0.1</v>
      </c>
      <c r="E1800" s="1">
        <v>34.229999999999997</v>
      </c>
      <c r="F1800" s="1">
        <v>5.0199999999999996</v>
      </c>
      <c r="G1800" s="1" t="s">
        <v>40</v>
      </c>
      <c r="H1800" s="1" t="s">
        <v>96</v>
      </c>
      <c r="I1800" s="1" t="s">
        <v>30</v>
      </c>
      <c r="J1800" s="1" t="s">
        <v>128</v>
      </c>
      <c r="K1800" s="1" t="s">
        <v>75</v>
      </c>
      <c r="L1800" s="1" t="s">
        <v>1320</v>
      </c>
      <c r="M1800" s="1">
        <v>0.55000000000000004</v>
      </c>
      <c r="N1800" s="1" t="s">
        <v>34</v>
      </c>
      <c r="O1800" s="1" t="s">
        <v>61</v>
      </c>
      <c r="P1800" s="1" t="s">
        <v>92</v>
      </c>
      <c r="Q1800" s="1" t="s">
        <v>2114</v>
      </c>
      <c r="R1800" s="1">
        <v>91941</v>
      </c>
      <c r="S1800" s="2">
        <v>42125</v>
      </c>
      <c r="T1800" s="2">
        <v>42130</v>
      </c>
      <c r="U1800" s="1">
        <v>151.56540000000001</v>
      </c>
      <c r="V1800" s="1">
        <v>7</v>
      </c>
      <c r="W1800" s="45">
        <v>219.66</v>
      </c>
      <c r="X1800" s="1">
        <v>88411</v>
      </c>
      <c r="Y1800" s="1">
        <f>DataSheet!$E1329-DataSheet!$D1329</f>
        <v>3.66</v>
      </c>
      <c r="Z1800" s="1" t="str">
        <f>_xlfn.IFS(DataSheet!$O1329="Central","Chris",DataSheet!$O1329="East","Erin",DataSheet!$O1329="South","Sam",DataSheet!$O1329="West","William")</f>
        <v>Sam</v>
      </c>
    </row>
    <row r="1801" spans="1:26" ht="15" x14ac:dyDescent="0.25">
      <c r="A1801" s="1">
        <v>1383</v>
      </c>
      <c r="B1801" s="1" t="s">
        <v>2368</v>
      </c>
      <c r="C1801" s="1" t="s">
        <v>118</v>
      </c>
      <c r="D1801" s="1">
        <v>0.03</v>
      </c>
      <c r="E1801" s="1">
        <v>2.23</v>
      </c>
      <c r="F1801" s="1">
        <v>4.57</v>
      </c>
      <c r="G1801" s="1" t="s">
        <v>40</v>
      </c>
      <c r="H1801" s="1" t="s">
        <v>41</v>
      </c>
      <c r="I1801" s="1" t="s">
        <v>30</v>
      </c>
      <c r="J1801" s="1" t="s">
        <v>128</v>
      </c>
      <c r="K1801" s="1" t="s">
        <v>44</v>
      </c>
      <c r="L1801" s="1" t="s">
        <v>2369</v>
      </c>
      <c r="M1801" s="1">
        <v>0.41</v>
      </c>
      <c r="N1801" s="1" t="s">
        <v>34</v>
      </c>
      <c r="O1801" s="1" t="s">
        <v>61</v>
      </c>
      <c r="P1801" s="1" t="s">
        <v>148</v>
      </c>
      <c r="Q1801" s="1" t="s">
        <v>1234</v>
      </c>
      <c r="R1801" s="1">
        <v>84120</v>
      </c>
      <c r="S1801" s="2">
        <v>42125</v>
      </c>
      <c r="T1801" s="2">
        <v>42126</v>
      </c>
      <c r="U1801" s="1">
        <v>-93.25</v>
      </c>
      <c r="V1801" s="1">
        <v>12</v>
      </c>
      <c r="W1801" s="45">
        <v>28.66</v>
      </c>
      <c r="X1801" s="1">
        <v>89406</v>
      </c>
      <c r="Y1801" s="1">
        <f>DataSheet!$E1330-DataSheet!$D1330</f>
        <v>170.98</v>
      </c>
      <c r="Z1801" s="1" t="str">
        <f>_xlfn.IFS(DataSheet!$O1330="Central","Chris",DataSheet!$O1330="East","Erin",DataSheet!$O1330="South","Sam",DataSheet!$O1330="West","William")</f>
        <v>Sam</v>
      </c>
    </row>
    <row r="1802" spans="1:26" ht="15" x14ac:dyDescent="0.25">
      <c r="A1802" s="1">
        <v>2531</v>
      </c>
      <c r="B1802" s="1" t="s">
        <v>2383</v>
      </c>
      <c r="C1802" s="1" t="s">
        <v>118</v>
      </c>
      <c r="D1802" s="1">
        <v>0.08</v>
      </c>
      <c r="E1802" s="1">
        <v>4</v>
      </c>
      <c r="F1802" s="1">
        <v>1.3</v>
      </c>
      <c r="G1802" s="1" t="s">
        <v>40</v>
      </c>
      <c r="H1802" s="1" t="s">
        <v>29</v>
      </c>
      <c r="I1802" s="1" t="s">
        <v>50</v>
      </c>
      <c r="J1802" s="1" t="s">
        <v>90</v>
      </c>
      <c r="K1802" s="1" t="s">
        <v>52</v>
      </c>
      <c r="L1802" s="1" t="s">
        <v>373</v>
      </c>
      <c r="M1802" s="1">
        <v>0.37</v>
      </c>
      <c r="N1802" s="1" t="s">
        <v>34</v>
      </c>
      <c r="O1802" s="1" t="s">
        <v>61</v>
      </c>
      <c r="P1802" s="1" t="s">
        <v>92</v>
      </c>
      <c r="Q1802" s="1" t="s">
        <v>2384</v>
      </c>
      <c r="R1802" s="1">
        <v>93422</v>
      </c>
      <c r="S1802" s="2">
        <v>42126</v>
      </c>
      <c r="T1802" s="2">
        <v>42128</v>
      </c>
      <c r="U1802" s="1">
        <v>28.4</v>
      </c>
      <c r="V1802" s="1">
        <v>14</v>
      </c>
      <c r="W1802" s="45">
        <v>51.99</v>
      </c>
      <c r="X1802" s="1">
        <v>87452</v>
      </c>
      <c r="Y1802" s="1">
        <f>DataSheet!$E1343-DataSheet!$D1343</f>
        <v>3.1999999999999997</v>
      </c>
      <c r="Z1802" s="1" t="str">
        <f>_xlfn.IFS(DataSheet!$O1343="Central","Chris",DataSheet!$O1343="East","Erin",DataSheet!$O1343="South","Sam",DataSheet!$O1343="West","William")</f>
        <v>Sam</v>
      </c>
    </row>
    <row r="1803" spans="1:26" ht="15" x14ac:dyDescent="0.25">
      <c r="A1803" s="1">
        <v>27</v>
      </c>
      <c r="B1803" s="1" t="s">
        <v>2385</v>
      </c>
      <c r="C1803" s="1" t="s">
        <v>72</v>
      </c>
      <c r="D1803" s="1">
        <v>0.04</v>
      </c>
      <c r="E1803" s="1">
        <v>4.1399999999999997</v>
      </c>
      <c r="F1803" s="1">
        <v>6.6</v>
      </c>
      <c r="G1803" s="1" t="s">
        <v>40</v>
      </c>
      <c r="H1803" s="1" t="s">
        <v>96</v>
      </c>
      <c r="I1803" s="1" t="s">
        <v>30</v>
      </c>
      <c r="J1803" s="1" t="s">
        <v>128</v>
      </c>
      <c r="K1803" s="1" t="s">
        <v>75</v>
      </c>
      <c r="L1803" s="1" t="s">
        <v>414</v>
      </c>
      <c r="M1803" s="1">
        <v>0.49</v>
      </c>
      <c r="N1803" s="1" t="s">
        <v>34</v>
      </c>
      <c r="O1803" s="1" t="s">
        <v>61</v>
      </c>
      <c r="P1803" s="1" t="s">
        <v>92</v>
      </c>
      <c r="Q1803" s="1" t="s">
        <v>1965</v>
      </c>
      <c r="R1803" s="1">
        <v>90712</v>
      </c>
      <c r="S1803" s="2">
        <v>42126</v>
      </c>
      <c r="T1803" s="2">
        <v>42128</v>
      </c>
      <c r="U1803" s="1">
        <v>8.8940000000000001</v>
      </c>
      <c r="V1803" s="1">
        <v>12</v>
      </c>
      <c r="W1803" s="45">
        <v>54.78</v>
      </c>
      <c r="X1803" s="1">
        <v>87652</v>
      </c>
      <c r="Y1803" s="1">
        <f>DataSheet!$E1344-DataSheet!$D1344</f>
        <v>40.879999999999995</v>
      </c>
      <c r="Z1803" s="1" t="str">
        <f>_xlfn.IFS(DataSheet!$O1344="Central","Chris",DataSheet!$O1344="East","Erin",DataSheet!$O1344="South","Sam",DataSheet!$O1344="West","William")</f>
        <v>Sam</v>
      </c>
    </row>
    <row r="1804" spans="1:26" ht="15" x14ac:dyDescent="0.25">
      <c r="A1804" s="1">
        <v>1391</v>
      </c>
      <c r="B1804" s="1" t="s">
        <v>2294</v>
      </c>
      <c r="C1804" s="1" t="s">
        <v>49</v>
      </c>
      <c r="D1804" s="1">
        <v>7.0000000000000007E-2</v>
      </c>
      <c r="E1804" s="1">
        <v>12.28</v>
      </c>
      <c r="F1804" s="1">
        <v>6.13</v>
      </c>
      <c r="G1804" s="1" t="s">
        <v>40</v>
      </c>
      <c r="H1804" s="1" t="s">
        <v>29</v>
      </c>
      <c r="I1804" s="1" t="s">
        <v>50</v>
      </c>
      <c r="J1804" s="1" t="s">
        <v>80</v>
      </c>
      <c r="K1804" s="1" t="s">
        <v>75</v>
      </c>
      <c r="L1804" s="1" t="s">
        <v>2388</v>
      </c>
      <c r="M1804" s="1">
        <v>0.56999999999999995</v>
      </c>
      <c r="N1804" s="1" t="s">
        <v>34</v>
      </c>
      <c r="O1804" s="1" t="s">
        <v>61</v>
      </c>
      <c r="P1804" s="1" t="s">
        <v>92</v>
      </c>
      <c r="Q1804" s="1" t="s">
        <v>2295</v>
      </c>
      <c r="R1804" s="1">
        <v>94086</v>
      </c>
      <c r="S1804" s="2">
        <v>42127</v>
      </c>
      <c r="T1804" s="2">
        <v>42134</v>
      </c>
      <c r="U1804" s="1">
        <v>15.236000000000001</v>
      </c>
      <c r="V1804" s="1">
        <v>33</v>
      </c>
      <c r="W1804" s="45">
        <v>389.59</v>
      </c>
      <c r="X1804" s="1">
        <v>88730</v>
      </c>
      <c r="Y1804" s="1">
        <f>DataSheet!$E1350-DataSheet!$D1350</f>
        <v>3.54</v>
      </c>
      <c r="Z1804" s="1" t="str">
        <f>_xlfn.IFS(DataSheet!$O1350="Central","Chris",DataSheet!$O1350="East","Erin",DataSheet!$O1350="South","Sam",DataSheet!$O1350="West","William")</f>
        <v>Sam</v>
      </c>
    </row>
    <row r="1805" spans="1:26" ht="15" x14ac:dyDescent="0.25">
      <c r="A1805" s="1">
        <v>1869</v>
      </c>
      <c r="B1805" s="1" t="s">
        <v>2395</v>
      </c>
      <c r="C1805" s="1" t="s">
        <v>72</v>
      </c>
      <c r="D1805" s="1">
        <v>0.08</v>
      </c>
      <c r="E1805" s="1">
        <v>8.09</v>
      </c>
      <c r="F1805" s="1">
        <v>7.96</v>
      </c>
      <c r="G1805" s="1" t="s">
        <v>40</v>
      </c>
      <c r="H1805" s="1" t="s">
        <v>41</v>
      </c>
      <c r="I1805" s="1" t="s">
        <v>30</v>
      </c>
      <c r="J1805" s="1" t="s">
        <v>128</v>
      </c>
      <c r="K1805" s="1" t="s">
        <v>75</v>
      </c>
      <c r="L1805" s="1" t="s">
        <v>524</v>
      </c>
      <c r="M1805" s="1">
        <v>0.49</v>
      </c>
      <c r="N1805" s="1" t="s">
        <v>34</v>
      </c>
      <c r="O1805" s="1" t="s">
        <v>61</v>
      </c>
      <c r="P1805" s="1" t="s">
        <v>642</v>
      </c>
      <c r="Q1805" s="1" t="s">
        <v>2396</v>
      </c>
      <c r="R1805" s="1">
        <v>88310</v>
      </c>
      <c r="S1805" s="2">
        <v>42127</v>
      </c>
      <c r="T1805" s="2">
        <v>42128</v>
      </c>
      <c r="U1805" s="1">
        <v>-88.82</v>
      </c>
      <c r="V1805" s="1">
        <v>10</v>
      </c>
      <c r="W1805" s="45">
        <v>80.349999999999994</v>
      </c>
      <c r="X1805" s="1">
        <v>89209</v>
      </c>
      <c r="Y1805" s="1">
        <f>DataSheet!$E1357-DataSheet!$D1357</f>
        <v>5.95</v>
      </c>
      <c r="Z1805" s="1" t="str">
        <f>_xlfn.IFS(DataSheet!$O1357="Central","Chris",DataSheet!$O1357="East","Erin",DataSheet!$O1357="South","Sam",DataSheet!$O1357="West","William")</f>
        <v>Sam</v>
      </c>
    </row>
    <row r="1806" spans="1:26" ht="15" x14ac:dyDescent="0.25">
      <c r="A1806" s="1">
        <v>335</v>
      </c>
      <c r="B1806" s="1" t="s">
        <v>2397</v>
      </c>
      <c r="C1806" s="1" t="s">
        <v>27</v>
      </c>
      <c r="D1806" s="1">
        <v>0.09</v>
      </c>
      <c r="E1806" s="1">
        <v>6.28</v>
      </c>
      <c r="F1806" s="1">
        <v>5.29</v>
      </c>
      <c r="G1806" s="1" t="s">
        <v>40</v>
      </c>
      <c r="H1806" s="1" t="s">
        <v>96</v>
      </c>
      <c r="I1806" s="1" t="s">
        <v>30</v>
      </c>
      <c r="J1806" s="1" t="s">
        <v>128</v>
      </c>
      <c r="K1806" s="1" t="s">
        <v>75</v>
      </c>
      <c r="L1806" s="1" t="s">
        <v>1577</v>
      </c>
      <c r="M1806" s="1">
        <v>0.43</v>
      </c>
      <c r="N1806" s="1" t="s">
        <v>34</v>
      </c>
      <c r="O1806" s="1" t="s">
        <v>61</v>
      </c>
      <c r="P1806" s="1" t="s">
        <v>141</v>
      </c>
      <c r="Q1806" s="1" t="s">
        <v>2398</v>
      </c>
      <c r="R1806" s="1">
        <v>97504</v>
      </c>
      <c r="S1806" s="2">
        <v>42128</v>
      </c>
      <c r="T1806" s="2">
        <v>42128</v>
      </c>
      <c r="U1806" s="1">
        <v>-5.2</v>
      </c>
      <c r="V1806" s="1">
        <v>1</v>
      </c>
      <c r="W1806" s="45">
        <v>8.5299999999999994</v>
      </c>
      <c r="X1806" s="1">
        <v>87277</v>
      </c>
      <c r="Y1806" s="1">
        <f>DataSheet!$E1358-DataSheet!$D1358</f>
        <v>8.56</v>
      </c>
      <c r="Z1806" s="1" t="str">
        <f>_xlfn.IFS(DataSheet!$O1358="Central","Chris",DataSheet!$O1358="East","Erin",DataSheet!$O1358="South","Sam",DataSheet!$O1358="West","William")</f>
        <v>Sam</v>
      </c>
    </row>
    <row r="1807" spans="1:26" ht="15" x14ac:dyDescent="0.25">
      <c r="A1807" s="1">
        <v>411</v>
      </c>
      <c r="B1807" s="1" t="s">
        <v>2410</v>
      </c>
      <c r="C1807" s="1" t="s">
        <v>39</v>
      </c>
      <c r="D1807" s="1">
        <v>0.05</v>
      </c>
      <c r="E1807" s="1">
        <v>178.47</v>
      </c>
      <c r="F1807" s="1">
        <v>19.989999999999998</v>
      </c>
      <c r="G1807" s="1" t="s">
        <v>89</v>
      </c>
      <c r="H1807" s="1" t="s">
        <v>41</v>
      </c>
      <c r="I1807" s="1" t="s">
        <v>50</v>
      </c>
      <c r="J1807" s="1" t="s">
        <v>80</v>
      </c>
      <c r="K1807" s="1" t="s">
        <v>75</v>
      </c>
      <c r="L1807" s="1" t="s">
        <v>1013</v>
      </c>
      <c r="M1807" s="1">
        <v>0.55000000000000004</v>
      </c>
      <c r="N1807" s="1" t="s">
        <v>34</v>
      </c>
      <c r="O1807" s="1" t="s">
        <v>61</v>
      </c>
      <c r="P1807" s="1" t="s">
        <v>92</v>
      </c>
      <c r="Q1807" s="1" t="s">
        <v>2138</v>
      </c>
      <c r="R1807" s="1">
        <v>94601</v>
      </c>
      <c r="S1807" s="2">
        <v>42128</v>
      </c>
      <c r="T1807" s="2">
        <v>42131</v>
      </c>
      <c r="U1807" s="1">
        <v>943</v>
      </c>
      <c r="V1807" s="1">
        <v>9</v>
      </c>
      <c r="W1807" s="45">
        <v>1531.31</v>
      </c>
      <c r="X1807" s="1">
        <v>87905</v>
      </c>
      <c r="Y1807" s="1">
        <f>DataSheet!$E1365-DataSheet!$D1365</f>
        <v>2.71</v>
      </c>
      <c r="Z1807" s="1" t="str">
        <f>_xlfn.IFS(DataSheet!$O1365="Central","Chris",DataSheet!$O1365="East","Erin",DataSheet!$O1365="South","Sam",DataSheet!$O1365="West","William")</f>
        <v>Sam</v>
      </c>
    </row>
    <row r="1808" spans="1:26" ht="15" x14ac:dyDescent="0.25">
      <c r="A1808" s="1">
        <v>3356</v>
      </c>
      <c r="B1808" s="1" t="s">
        <v>2414</v>
      </c>
      <c r="C1808" s="1" t="s">
        <v>118</v>
      </c>
      <c r="D1808" s="1">
        <v>7.0000000000000007E-2</v>
      </c>
      <c r="E1808" s="1">
        <v>5.34</v>
      </c>
      <c r="F1808" s="1">
        <v>5.63</v>
      </c>
      <c r="G1808" s="1" t="s">
        <v>40</v>
      </c>
      <c r="H1808" s="1" t="s">
        <v>96</v>
      </c>
      <c r="I1808" s="1" t="s">
        <v>50</v>
      </c>
      <c r="J1808" s="1" t="s">
        <v>74</v>
      </c>
      <c r="K1808" s="1" t="s">
        <v>75</v>
      </c>
      <c r="L1808" s="1" t="s">
        <v>1725</v>
      </c>
      <c r="M1808" s="1">
        <v>0.39</v>
      </c>
      <c r="N1808" s="1" t="s">
        <v>34</v>
      </c>
      <c r="O1808" s="1" t="s">
        <v>61</v>
      </c>
      <c r="P1808" s="1" t="s">
        <v>492</v>
      </c>
      <c r="Q1808" s="1" t="s">
        <v>2415</v>
      </c>
      <c r="R1808" s="1">
        <v>83616</v>
      </c>
      <c r="S1808" s="2">
        <v>42128</v>
      </c>
      <c r="T1808" s="2">
        <v>42130</v>
      </c>
      <c r="U1808" s="1">
        <v>-116.3455</v>
      </c>
      <c r="V1808" s="1">
        <v>13</v>
      </c>
      <c r="W1808" s="45">
        <v>66.650000000000006</v>
      </c>
      <c r="X1808" s="1">
        <v>88588</v>
      </c>
      <c r="Y1808" s="1">
        <f>DataSheet!$E1367-DataSheet!$D1367</f>
        <v>16.47</v>
      </c>
      <c r="Z1808" s="1" t="str">
        <f>_xlfn.IFS(DataSheet!$O1367="Central","Chris",DataSheet!$O1367="East","Erin",DataSheet!$O1367="South","Sam",DataSheet!$O1367="West","William")</f>
        <v>Sam</v>
      </c>
    </row>
    <row r="1809" spans="1:26" ht="15" x14ac:dyDescent="0.25">
      <c r="A1809" s="1">
        <v>3356</v>
      </c>
      <c r="B1809" s="1" t="s">
        <v>2414</v>
      </c>
      <c r="C1809" s="1" t="s">
        <v>118</v>
      </c>
      <c r="D1809" s="1">
        <v>0.03</v>
      </c>
      <c r="E1809" s="1">
        <v>160.97999999999999</v>
      </c>
      <c r="F1809" s="1">
        <v>30</v>
      </c>
      <c r="G1809" s="1" t="s">
        <v>28</v>
      </c>
      <c r="H1809" s="1" t="s">
        <v>96</v>
      </c>
      <c r="I1809" s="1" t="s">
        <v>30</v>
      </c>
      <c r="J1809" s="1" t="s">
        <v>111</v>
      </c>
      <c r="K1809" s="1" t="s">
        <v>59</v>
      </c>
      <c r="L1809" s="1" t="s">
        <v>894</v>
      </c>
      <c r="M1809" s="1">
        <v>0.62</v>
      </c>
      <c r="N1809" s="1" t="s">
        <v>34</v>
      </c>
      <c r="O1809" s="1" t="s">
        <v>61</v>
      </c>
      <c r="P1809" s="1" t="s">
        <v>492</v>
      </c>
      <c r="Q1809" s="1" t="s">
        <v>2415</v>
      </c>
      <c r="R1809" s="1">
        <v>83616</v>
      </c>
      <c r="S1809" s="2">
        <v>42128</v>
      </c>
      <c r="T1809" s="2">
        <v>42129</v>
      </c>
      <c r="U1809" s="1">
        <v>1304.9000000000001</v>
      </c>
      <c r="V1809" s="1">
        <v>18</v>
      </c>
      <c r="W1809" s="45">
        <v>2934.16</v>
      </c>
      <c r="X1809" s="1">
        <v>88588</v>
      </c>
      <c r="Y1809" s="1">
        <f>DataSheet!$E1368-DataSheet!$D1368</f>
        <v>300.91000000000003</v>
      </c>
      <c r="Z1809" s="1" t="str">
        <f>_xlfn.IFS(DataSheet!$O1368="Central","Chris",DataSheet!$O1368="East","Erin",DataSheet!$O1368="South","Sam",DataSheet!$O1368="West","William")</f>
        <v>Sam</v>
      </c>
    </row>
    <row r="1810" spans="1:26" ht="15" x14ac:dyDescent="0.25">
      <c r="A1810" s="1">
        <v>3356</v>
      </c>
      <c r="B1810" s="1" t="s">
        <v>2414</v>
      </c>
      <c r="C1810" s="1" t="s">
        <v>118</v>
      </c>
      <c r="D1810" s="1">
        <v>0.04</v>
      </c>
      <c r="E1810" s="1">
        <v>65.989999999999995</v>
      </c>
      <c r="F1810" s="1">
        <v>5.63</v>
      </c>
      <c r="G1810" s="1" t="s">
        <v>89</v>
      </c>
      <c r="H1810" s="1" t="s">
        <v>96</v>
      </c>
      <c r="I1810" s="1" t="s">
        <v>42</v>
      </c>
      <c r="J1810" s="1" t="s">
        <v>137</v>
      </c>
      <c r="K1810" s="1" t="s">
        <v>75</v>
      </c>
      <c r="L1810" s="1" t="s">
        <v>2416</v>
      </c>
      <c r="M1810" s="1">
        <v>0.56000000000000005</v>
      </c>
      <c r="N1810" s="1" t="s">
        <v>34</v>
      </c>
      <c r="O1810" s="1" t="s">
        <v>61</v>
      </c>
      <c r="P1810" s="1" t="s">
        <v>492</v>
      </c>
      <c r="Q1810" s="1" t="s">
        <v>2415</v>
      </c>
      <c r="R1810" s="1">
        <v>83616</v>
      </c>
      <c r="S1810" s="2">
        <v>42128</v>
      </c>
      <c r="T1810" s="2">
        <v>42128</v>
      </c>
      <c r="U1810" s="1">
        <v>605.04719999999998</v>
      </c>
      <c r="V1810" s="1">
        <v>15</v>
      </c>
      <c r="W1810" s="45">
        <v>876.88</v>
      </c>
      <c r="X1810" s="1">
        <v>88588</v>
      </c>
      <c r="Y1810" s="1">
        <f>DataSheet!$E1369-DataSheet!$D1369</f>
        <v>243.89</v>
      </c>
      <c r="Z1810" s="1" t="str">
        <f>_xlfn.IFS(DataSheet!$O1369="Central","Chris",DataSheet!$O1369="East","Erin",DataSheet!$O1369="South","Sam",DataSheet!$O1369="West","William")</f>
        <v>Sam</v>
      </c>
    </row>
    <row r="1811" spans="1:26" ht="15" x14ac:dyDescent="0.25">
      <c r="A1811" s="1">
        <v>693</v>
      </c>
      <c r="B1811" s="1" t="s">
        <v>1551</v>
      </c>
      <c r="C1811" s="1" t="s">
        <v>39</v>
      </c>
      <c r="D1811" s="1">
        <v>0</v>
      </c>
      <c r="E1811" s="1">
        <v>230.98</v>
      </c>
      <c r="F1811" s="1">
        <v>23.78</v>
      </c>
      <c r="G1811" s="1" t="s">
        <v>28</v>
      </c>
      <c r="H1811" s="1" t="s">
        <v>29</v>
      </c>
      <c r="I1811" s="1" t="s">
        <v>30</v>
      </c>
      <c r="J1811" s="1" t="s">
        <v>31</v>
      </c>
      <c r="K1811" s="1" t="s">
        <v>32</v>
      </c>
      <c r="L1811" s="1" t="s">
        <v>1530</v>
      </c>
      <c r="M1811" s="1">
        <v>0.6</v>
      </c>
      <c r="N1811" s="1" t="s">
        <v>34</v>
      </c>
      <c r="O1811" s="1" t="s">
        <v>61</v>
      </c>
      <c r="P1811" s="1" t="s">
        <v>62</v>
      </c>
      <c r="Q1811" s="1" t="s">
        <v>1552</v>
      </c>
      <c r="R1811" s="1">
        <v>80229</v>
      </c>
      <c r="S1811" s="2">
        <v>42129</v>
      </c>
      <c r="T1811" s="2">
        <v>42131</v>
      </c>
      <c r="U1811" s="1">
        <v>6095.8602000000001</v>
      </c>
      <c r="V1811" s="1">
        <v>36</v>
      </c>
      <c r="W1811" s="45">
        <v>8834.58</v>
      </c>
      <c r="X1811" s="1">
        <v>87813</v>
      </c>
      <c r="Y1811" s="1">
        <f>DataSheet!$E1371-DataSheet!$D1371</f>
        <v>6.4300000000000006</v>
      </c>
      <c r="Z1811" s="1" t="str">
        <f>_xlfn.IFS(DataSheet!$O1371="Central","Chris",DataSheet!$O1371="East","Erin",DataSheet!$O1371="South","Sam",DataSheet!$O1371="West","William")</f>
        <v>Sam</v>
      </c>
    </row>
    <row r="1812" spans="1:26" ht="15" x14ac:dyDescent="0.25">
      <c r="A1812" s="1">
        <v>1101</v>
      </c>
      <c r="B1812" s="1" t="s">
        <v>2427</v>
      </c>
      <c r="C1812" s="1" t="s">
        <v>118</v>
      </c>
      <c r="D1812" s="1">
        <v>0.02</v>
      </c>
      <c r="E1812" s="1">
        <v>15.14</v>
      </c>
      <c r="F1812" s="1">
        <v>4.53</v>
      </c>
      <c r="G1812" s="1" t="s">
        <v>40</v>
      </c>
      <c r="H1812" s="1" t="s">
        <v>29</v>
      </c>
      <c r="I1812" s="1" t="s">
        <v>50</v>
      </c>
      <c r="J1812" s="1" t="s">
        <v>80</v>
      </c>
      <c r="K1812" s="1" t="s">
        <v>75</v>
      </c>
      <c r="L1812" s="1" t="s">
        <v>1357</v>
      </c>
      <c r="M1812" s="1">
        <v>0.81</v>
      </c>
      <c r="N1812" s="1" t="s">
        <v>34</v>
      </c>
      <c r="O1812" s="1" t="s">
        <v>61</v>
      </c>
      <c r="P1812" s="1" t="s">
        <v>92</v>
      </c>
      <c r="Q1812" s="1" t="s">
        <v>1257</v>
      </c>
      <c r="R1812" s="1">
        <v>93030</v>
      </c>
      <c r="S1812" s="2">
        <v>42129</v>
      </c>
      <c r="T1812" s="2">
        <v>42130</v>
      </c>
      <c r="U1812" s="1">
        <v>5.8840000000000003</v>
      </c>
      <c r="V1812" s="1">
        <v>3</v>
      </c>
      <c r="W1812" s="45">
        <v>51.02</v>
      </c>
      <c r="X1812" s="1">
        <v>91488</v>
      </c>
      <c r="Y1812" s="1">
        <f>DataSheet!$E1379-DataSheet!$D1379</f>
        <v>5.94</v>
      </c>
      <c r="Z1812" s="1" t="str">
        <f>_xlfn.IFS(DataSheet!$O1379="Central","Chris",DataSheet!$O1379="East","Erin",DataSheet!$O1379="South","Sam",DataSheet!$O1379="West","William")</f>
        <v>Sam</v>
      </c>
    </row>
    <row r="1813" spans="1:26" ht="15" x14ac:dyDescent="0.25">
      <c r="A1813" s="1">
        <v>1979</v>
      </c>
      <c r="B1813" s="1" t="s">
        <v>2430</v>
      </c>
      <c r="C1813" s="1" t="s">
        <v>72</v>
      </c>
      <c r="D1813" s="1">
        <v>0.05</v>
      </c>
      <c r="E1813" s="1">
        <v>20.99</v>
      </c>
      <c r="F1813" s="1">
        <v>3.3</v>
      </c>
      <c r="G1813" s="1" t="s">
        <v>40</v>
      </c>
      <c r="H1813" s="1" t="s">
        <v>96</v>
      </c>
      <c r="I1813" s="1" t="s">
        <v>42</v>
      </c>
      <c r="J1813" s="1" t="s">
        <v>137</v>
      </c>
      <c r="K1813" s="1" t="s">
        <v>44</v>
      </c>
      <c r="L1813" s="1" t="s">
        <v>1585</v>
      </c>
      <c r="M1813" s="1">
        <v>0.81</v>
      </c>
      <c r="N1813" s="1" t="s">
        <v>34</v>
      </c>
      <c r="O1813" s="1" t="s">
        <v>61</v>
      </c>
      <c r="P1813" s="1" t="s">
        <v>62</v>
      </c>
      <c r="Q1813" s="1" t="s">
        <v>2431</v>
      </c>
      <c r="R1813" s="1">
        <v>80122</v>
      </c>
      <c r="S1813" s="2">
        <v>42129</v>
      </c>
      <c r="T1813" s="2">
        <v>42130</v>
      </c>
      <c r="U1813" s="1">
        <v>21.883400000000002</v>
      </c>
      <c r="V1813" s="1">
        <v>4</v>
      </c>
      <c r="W1813" s="45">
        <v>72.75</v>
      </c>
      <c r="X1813" s="1">
        <v>87757</v>
      </c>
      <c r="Y1813" s="1">
        <f>DataSheet!$E1381-DataSheet!$D1381</f>
        <v>5.28</v>
      </c>
      <c r="Z1813" s="1" t="str">
        <f>_xlfn.IFS(DataSheet!$O1381="Central","Chris",DataSheet!$O1381="East","Erin",DataSheet!$O1381="South","Sam",DataSheet!$O1381="West","William")</f>
        <v>Sam</v>
      </c>
    </row>
    <row r="1814" spans="1:26" ht="15" x14ac:dyDescent="0.25">
      <c r="A1814" s="1">
        <v>1261</v>
      </c>
      <c r="B1814" s="1" t="s">
        <v>2437</v>
      </c>
      <c r="C1814" s="1" t="s">
        <v>27</v>
      </c>
      <c r="D1814" s="1">
        <v>0.02</v>
      </c>
      <c r="E1814" s="1">
        <v>73.98</v>
      </c>
      <c r="F1814" s="1">
        <v>14.52</v>
      </c>
      <c r="G1814" s="1" t="s">
        <v>40</v>
      </c>
      <c r="H1814" s="1" t="s">
        <v>73</v>
      </c>
      <c r="I1814" s="1" t="s">
        <v>42</v>
      </c>
      <c r="J1814" s="1" t="s">
        <v>43</v>
      </c>
      <c r="K1814" s="1" t="s">
        <v>75</v>
      </c>
      <c r="L1814" s="1" t="s">
        <v>310</v>
      </c>
      <c r="M1814" s="1">
        <v>0.65</v>
      </c>
      <c r="N1814" s="1" t="s">
        <v>34</v>
      </c>
      <c r="O1814" s="1" t="s">
        <v>61</v>
      </c>
      <c r="P1814" s="1" t="s">
        <v>62</v>
      </c>
      <c r="Q1814" s="1" t="s">
        <v>2438</v>
      </c>
      <c r="R1814" s="1">
        <v>80020</v>
      </c>
      <c r="S1814" s="2">
        <v>42131</v>
      </c>
      <c r="T1814" s="2">
        <v>42134</v>
      </c>
      <c r="U1814" s="1">
        <v>43.537999999999997</v>
      </c>
      <c r="V1814" s="1">
        <v>5</v>
      </c>
      <c r="W1814" s="45">
        <v>378.23</v>
      </c>
      <c r="X1814" s="1">
        <v>89730</v>
      </c>
      <c r="Y1814" s="1">
        <f>DataSheet!$E1386-DataSheet!$D1386</f>
        <v>2.88</v>
      </c>
      <c r="Z1814" s="1" t="str">
        <f>_xlfn.IFS(DataSheet!$O1386="Central","Chris",DataSheet!$O1386="East","Erin",DataSheet!$O1386="South","Sam",DataSheet!$O1386="West","William")</f>
        <v>Sam</v>
      </c>
    </row>
    <row r="1815" spans="1:26" ht="15" x14ac:dyDescent="0.25">
      <c r="A1815" s="1">
        <v>2962</v>
      </c>
      <c r="B1815" s="1" t="s">
        <v>2443</v>
      </c>
      <c r="C1815" s="1" t="s">
        <v>39</v>
      </c>
      <c r="D1815" s="1">
        <v>7.0000000000000007E-2</v>
      </c>
      <c r="E1815" s="1">
        <v>4.76</v>
      </c>
      <c r="F1815" s="1">
        <v>0.88</v>
      </c>
      <c r="G1815" s="1" t="s">
        <v>89</v>
      </c>
      <c r="H1815" s="1" t="s">
        <v>41</v>
      </c>
      <c r="I1815" s="1" t="s">
        <v>50</v>
      </c>
      <c r="J1815" s="1" t="s">
        <v>90</v>
      </c>
      <c r="K1815" s="1" t="s">
        <v>52</v>
      </c>
      <c r="L1815" s="1" t="s">
        <v>2444</v>
      </c>
      <c r="M1815" s="1">
        <v>0.39</v>
      </c>
      <c r="N1815" s="1" t="s">
        <v>34</v>
      </c>
      <c r="O1815" s="1" t="s">
        <v>61</v>
      </c>
      <c r="P1815" s="1" t="s">
        <v>62</v>
      </c>
      <c r="Q1815" s="1" t="s">
        <v>1315</v>
      </c>
      <c r="R1815" s="1">
        <v>80027</v>
      </c>
      <c r="S1815" s="2">
        <v>42131</v>
      </c>
      <c r="T1815" s="2">
        <v>42133</v>
      </c>
      <c r="U1815" s="1">
        <v>33.347700000000003</v>
      </c>
      <c r="V1815" s="1">
        <v>10</v>
      </c>
      <c r="W1815" s="45">
        <v>48.33</v>
      </c>
      <c r="X1815" s="1">
        <v>88611</v>
      </c>
      <c r="Y1815" s="1">
        <f>DataSheet!$E1389-DataSheet!$D1389</f>
        <v>34.519999999999996</v>
      </c>
      <c r="Z1815" s="1" t="str">
        <f>_xlfn.IFS(DataSheet!$O1389="Central","Chris",DataSheet!$O1389="East","Erin",DataSheet!$O1389="South","Sam",DataSheet!$O1389="West","William")</f>
        <v>Sam</v>
      </c>
    </row>
    <row r="1816" spans="1:26" ht="15" x14ac:dyDescent="0.25">
      <c r="A1816" s="1">
        <v>453</v>
      </c>
      <c r="B1816" s="1" t="s">
        <v>2462</v>
      </c>
      <c r="C1816" s="1" t="s">
        <v>72</v>
      </c>
      <c r="D1816" s="1">
        <v>0.03</v>
      </c>
      <c r="E1816" s="1">
        <v>29.34</v>
      </c>
      <c r="F1816" s="1">
        <v>7.87</v>
      </c>
      <c r="G1816" s="1" t="s">
        <v>40</v>
      </c>
      <c r="H1816" s="1" t="s">
        <v>96</v>
      </c>
      <c r="I1816" s="1" t="s">
        <v>30</v>
      </c>
      <c r="J1816" s="1" t="s">
        <v>128</v>
      </c>
      <c r="K1816" s="1" t="s">
        <v>75</v>
      </c>
      <c r="L1816" s="1" t="s">
        <v>1662</v>
      </c>
      <c r="M1816" s="1">
        <v>0.54</v>
      </c>
      <c r="N1816" s="1" t="s">
        <v>34</v>
      </c>
      <c r="O1816" s="1" t="s">
        <v>61</v>
      </c>
      <c r="P1816" s="1" t="s">
        <v>92</v>
      </c>
      <c r="Q1816" s="1" t="s">
        <v>2463</v>
      </c>
      <c r="R1816" s="1">
        <v>95032</v>
      </c>
      <c r="S1816" s="2">
        <v>42132</v>
      </c>
      <c r="T1816" s="2">
        <v>42134</v>
      </c>
      <c r="U1816" s="1">
        <v>-41.32</v>
      </c>
      <c r="V1816" s="1">
        <v>1</v>
      </c>
      <c r="W1816" s="45">
        <v>32.4</v>
      </c>
      <c r="X1816" s="1">
        <v>86011</v>
      </c>
      <c r="Y1816" s="1">
        <f>DataSheet!$E1401-DataSheet!$D1401</f>
        <v>77.42</v>
      </c>
      <c r="Z1816" s="1" t="str">
        <f>_xlfn.IFS(DataSheet!$O1401="Central","Chris",DataSheet!$O1401="East","Erin",DataSheet!$O1401="South","Sam",DataSheet!$O1401="West","William")</f>
        <v>Sam</v>
      </c>
    </row>
    <row r="1817" spans="1:26" ht="15" x14ac:dyDescent="0.25">
      <c r="A1817" s="1">
        <v>43</v>
      </c>
      <c r="B1817" s="1" t="s">
        <v>2475</v>
      </c>
      <c r="C1817" s="1" t="s">
        <v>39</v>
      </c>
      <c r="D1817" s="1">
        <v>0</v>
      </c>
      <c r="E1817" s="1">
        <v>99.99</v>
      </c>
      <c r="F1817" s="1">
        <v>19.989999999999998</v>
      </c>
      <c r="G1817" s="1" t="s">
        <v>40</v>
      </c>
      <c r="H1817" s="1" t="s">
        <v>41</v>
      </c>
      <c r="I1817" s="1" t="s">
        <v>42</v>
      </c>
      <c r="J1817" s="1" t="s">
        <v>58</v>
      </c>
      <c r="K1817" s="1" t="s">
        <v>75</v>
      </c>
      <c r="L1817" s="1" t="s">
        <v>1564</v>
      </c>
      <c r="M1817" s="1">
        <v>0.52</v>
      </c>
      <c r="N1817" s="1" t="s">
        <v>34</v>
      </c>
      <c r="O1817" s="1" t="s">
        <v>61</v>
      </c>
      <c r="P1817" s="1" t="s">
        <v>68</v>
      </c>
      <c r="Q1817" s="1" t="s">
        <v>844</v>
      </c>
      <c r="R1817" s="1">
        <v>98052</v>
      </c>
      <c r="S1817" s="2">
        <v>42134</v>
      </c>
      <c r="T1817" s="2">
        <v>42135</v>
      </c>
      <c r="U1817" s="1">
        <v>25.913820000000001</v>
      </c>
      <c r="V1817" s="1">
        <v>6</v>
      </c>
      <c r="W1817" s="45">
        <v>647.07000000000005</v>
      </c>
      <c r="X1817" s="1">
        <v>91454</v>
      </c>
      <c r="Y1817" s="1">
        <f>DataSheet!$E1410-DataSheet!$D1410</f>
        <v>6.2299999999999995</v>
      </c>
      <c r="Z1817" s="1" t="str">
        <f>_xlfn.IFS(DataSheet!$O1410="Central","Chris",DataSheet!$O1410="East","Erin",DataSheet!$O1410="South","Sam",DataSheet!$O1410="West","William")</f>
        <v>Sam</v>
      </c>
    </row>
    <row r="1818" spans="1:26" ht="15" x14ac:dyDescent="0.25">
      <c r="A1818" s="1">
        <v>1609</v>
      </c>
      <c r="B1818" s="1" t="s">
        <v>2483</v>
      </c>
      <c r="C1818" s="1" t="s">
        <v>39</v>
      </c>
      <c r="D1818" s="1">
        <v>0.03</v>
      </c>
      <c r="E1818" s="1">
        <v>2.16</v>
      </c>
      <c r="F1818" s="1">
        <v>6.05</v>
      </c>
      <c r="G1818" s="1" t="s">
        <v>40</v>
      </c>
      <c r="H1818" s="1" t="s">
        <v>41</v>
      </c>
      <c r="I1818" s="1" t="s">
        <v>50</v>
      </c>
      <c r="J1818" s="1" t="s">
        <v>74</v>
      </c>
      <c r="K1818" s="1" t="s">
        <v>75</v>
      </c>
      <c r="L1818" s="1" t="s">
        <v>898</v>
      </c>
      <c r="M1818" s="1">
        <v>0.37</v>
      </c>
      <c r="N1818" s="1" t="s">
        <v>34</v>
      </c>
      <c r="O1818" s="1" t="s">
        <v>61</v>
      </c>
      <c r="P1818" s="1" t="s">
        <v>92</v>
      </c>
      <c r="Q1818" s="1" t="s">
        <v>2484</v>
      </c>
      <c r="R1818" s="1">
        <v>95823</v>
      </c>
      <c r="S1818" s="2">
        <v>42135</v>
      </c>
      <c r="T1818" s="2">
        <v>42136</v>
      </c>
      <c r="U1818" s="1">
        <v>-90.585499999999996</v>
      </c>
      <c r="V1818" s="1">
        <v>7</v>
      </c>
      <c r="W1818" s="45">
        <v>17.309999999999999</v>
      </c>
      <c r="X1818" s="1">
        <v>87824</v>
      </c>
      <c r="Y1818" s="1">
        <f>DataSheet!$E1420-DataSheet!$D1420</f>
        <v>363.16</v>
      </c>
      <c r="Z1818" s="1" t="str">
        <f>_xlfn.IFS(DataSheet!$O1420="Central","Chris",DataSheet!$O1420="East","Erin",DataSheet!$O1420="South","Sam",DataSheet!$O1420="West","William")</f>
        <v>Sam</v>
      </c>
    </row>
    <row r="1819" spans="1:26" ht="15" x14ac:dyDescent="0.25">
      <c r="A1819" s="1">
        <v>1609</v>
      </c>
      <c r="B1819" s="1" t="s">
        <v>2483</v>
      </c>
      <c r="C1819" s="1" t="s">
        <v>39</v>
      </c>
      <c r="D1819" s="1">
        <v>0.03</v>
      </c>
      <c r="E1819" s="1">
        <v>9.7100000000000009</v>
      </c>
      <c r="F1819" s="1">
        <v>9.4499999999999993</v>
      </c>
      <c r="G1819" s="1" t="s">
        <v>40</v>
      </c>
      <c r="H1819" s="1" t="s">
        <v>41</v>
      </c>
      <c r="I1819" s="1" t="s">
        <v>50</v>
      </c>
      <c r="J1819" s="1" t="s">
        <v>80</v>
      </c>
      <c r="K1819" s="1" t="s">
        <v>75</v>
      </c>
      <c r="L1819" s="1" t="s">
        <v>1205</v>
      </c>
      <c r="M1819" s="1">
        <v>0.6</v>
      </c>
      <c r="N1819" s="1" t="s">
        <v>34</v>
      </c>
      <c r="O1819" s="1" t="s">
        <v>61</v>
      </c>
      <c r="P1819" s="1" t="s">
        <v>92</v>
      </c>
      <c r="Q1819" s="1" t="s">
        <v>2484</v>
      </c>
      <c r="R1819" s="1">
        <v>95823</v>
      </c>
      <c r="S1819" s="2">
        <v>42135</v>
      </c>
      <c r="T1819" s="2">
        <v>42135</v>
      </c>
      <c r="U1819" s="1">
        <v>-36.9</v>
      </c>
      <c r="V1819" s="1">
        <v>2</v>
      </c>
      <c r="W1819" s="45">
        <v>23.56</v>
      </c>
      <c r="X1819" s="1">
        <v>87824</v>
      </c>
      <c r="Y1819" s="1">
        <f>DataSheet!$E1421-DataSheet!$D1421</f>
        <v>35.849999999999994</v>
      </c>
      <c r="Z1819" s="1" t="str">
        <f>_xlfn.IFS(DataSheet!$O1421="Central","Chris",DataSheet!$O1421="East","Erin",DataSheet!$O1421="South","Sam",DataSheet!$O1421="West","William")</f>
        <v>Sam</v>
      </c>
    </row>
    <row r="1820" spans="1:26" ht="15" x14ac:dyDescent="0.25">
      <c r="A1820" s="1">
        <v>1389</v>
      </c>
      <c r="B1820" s="1" t="s">
        <v>771</v>
      </c>
      <c r="C1820" s="1" t="s">
        <v>39</v>
      </c>
      <c r="D1820" s="1">
        <v>0.08</v>
      </c>
      <c r="E1820" s="1">
        <v>2.62</v>
      </c>
      <c r="F1820" s="1">
        <v>0.8</v>
      </c>
      <c r="G1820" s="1" t="s">
        <v>89</v>
      </c>
      <c r="H1820" s="1" t="s">
        <v>29</v>
      </c>
      <c r="I1820" s="1" t="s">
        <v>50</v>
      </c>
      <c r="J1820" s="1" t="s">
        <v>178</v>
      </c>
      <c r="K1820" s="1" t="s">
        <v>52</v>
      </c>
      <c r="L1820" s="1" t="s">
        <v>2126</v>
      </c>
      <c r="M1820" s="1">
        <v>0.39</v>
      </c>
      <c r="N1820" s="1" t="s">
        <v>34</v>
      </c>
      <c r="O1820" s="1" t="s">
        <v>61</v>
      </c>
      <c r="P1820" s="1" t="s">
        <v>92</v>
      </c>
      <c r="Q1820" s="1" t="s">
        <v>773</v>
      </c>
      <c r="R1820" s="1">
        <v>94025</v>
      </c>
      <c r="S1820" s="2">
        <v>42137</v>
      </c>
      <c r="T1820" s="2">
        <v>42139</v>
      </c>
      <c r="U1820" s="1">
        <v>21.769500000000001</v>
      </c>
      <c r="V1820" s="1">
        <v>12</v>
      </c>
      <c r="W1820" s="45">
        <v>31.55</v>
      </c>
      <c r="X1820" s="1">
        <v>88728</v>
      </c>
      <c r="Y1820" s="1">
        <f>DataSheet!$E1433-DataSheet!$D1433</f>
        <v>14.98</v>
      </c>
      <c r="Z1820" s="1" t="str">
        <f>_xlfn.IFS(DataSheet!$O1433="Central","Chris",DataSheet!$O1433="East","Erin",DataSheet!$O1433="South","Sam",DataSheet!$O1433="West","William")</f>
        <v>Sam</v>
      </c>
    </row>
    <row r="1821" spans="1:26" ht="15" x14ac:dyDescent="0.25">
      <c r="A1821" s="1">
        <v>3257</v>
      </c>
      <c r="B1821" s="1" t="s">
        <v>2500</v>
      </c>
      <c r="C1821" s="1" t="s">
        <v>118</v>
      </c>
      <c r="D1821" s="1">
        <v>0</v>
      </c>
      <c r="E1821" s="1">
        <v>25.38</v>
      </c>
      <c r="F1821" s="1">
        <v>8.99</v>
      </c>
      <c r="G1821" s="1" t="s">
        <v>40</v>
      </c>
      <c r="H1821" s="1" t="s">
        <v>41</v>
      </c>
      <c r="I1821" s="1" t="s">
        <v>30</v>
      </c>
      <c r="J1821" s="1" t="s">
        <v>128</v>
      </c>
      <c r="K1821" s="1" t="s">
        <v>44</v>
      </c>
      <c r="L1821" s="1" t="s">
        <v>2387</v>
      </c>
      <c r="M1821" s="1">
        <v>0.5</v>
      </c>
      <c r="N1821" s="1" t="s">
        <v>34</v>
      </c>
      <c r="O1821" s="1" t="s">
        <v>61</v>
      </c>
      <c r="P1821" s="1" t="s">
        <v>68</v>
      </c>
      <c r="Q1821" s="1" t="s">
        <v>2501</v>
      </c>
      <c r="R1821" s="1">
        <v>98632</v>
      </c>
      <c r="S1821" s="2">
        <v>42137</v>
      </c>
      <c r="T1821" s="2">
        <v>42139</v>
      </c>
      <c r="U1821" s="1">
        <v>470.33800000000002</v>
      </c>
      <c r="V1821" s="1">
        <v>26</v>
      </c>
      <c r="W1821" s="45">
        <v>700.41</v>
      </c>
      <c r="X1821" s="1">
        <v>88826</v>
      </c>
      <c r="Y1821" s="1">
        <f>DataSheet!$E1438-DataSheet!$D1438</f>
        <v>6.62</v>
      </c>
      <c r="Z1821" s="1" t="str">
        <f>_xlfn.IFS(DataSheet!$O1438="Central","Chris",DataSheet!$O1438="East","Erin",DataSheet!$O1438="South","Sam",DataSheet!$O1438="West","William")</f>
        <v>Sam</v>
      </c>
    </row>
    <row r="1822" spans="1:26" ht="15" x14ac:dyDescent="0.25">
      <c r="A1822" s="1">
        <v>156</v>
      </c>
      <c r="B1822" s="1" t="s">
        <v>774</v>
      </c>
      <c r="C1822" s="1" t="s">
        <v>27</v>
      </c>
      <c r="D1822" s="1">
        <v>0.01</v>
      </c>
      <c r="E1822" s="1">
        <v>95.99</v>
      </c>
      <c r="F1822" s="1">
        <v>4.9000000000000004</v>
      </c>
      <c r="G1822" s="1" t="s">
        <v>40</v>
      </c>
      <c r="H1822" s="1" t="s">
        <v>96</v>
      </c>
      <c r="I1822" s="1" t="s">
        <v>42</v>
      </c>
      <c r="J1822" s="1" t="s">
        <v>137</v>
      </c>
      <c r="K1822" s="1" t="s">
        <v>75</v>
      </c>
      <c r="L1822" s="1" t="s">
        <v>770</v>
      </c>
      <c r="M1822" s="1">
        <v>0.56000000000000005</v>
      </c>
      <c r="N1822" s="1" t="s">
        <v>34</v>
      </c>
      <c r="O1822" s="1" t="s">
        <v>61</v>
      </c>
      <c r="P1822" s="1" t="s">
        <v>62</v>
      </c>
      <c r="Q1822" s="1" t="s">
        <v>63</v>
      </c>
      <c r="R1822" s="1">
        <v>80525</v>
      </c>
      <c r="S1822" s="2">
        <v>42138</v>
      </c>
      <c r="T1822" s="2">
        <v>42139</v>
      </c>
      <c r="U1822" s="1">
        <v>713.88</v>
      </c>
      <c r="V1822" s="1">
        <v>13</v>
      </c>
      <c r="W1822" s="45">
        <v>1050.08</v>
      </c>
      <c r="X1822" s="1">
        <v>87671</v>
      </c>
      <c r="Y1822" s="1">
        <f>DataSheet!$E1441-DataSheet!$D1441</f>
        <v>2.58</v>
      </c>
      <c r="Z1822" s="1" t="str">
        <f>_xlfn.IFS(DataSheet!$O1441="Central","Chris",DataSheet!$O1441="East","Erin",DataSheet!$O1441="South","Sam",DataSheet!$O1441="West","William")</f>
        <v>Sam</v>
      </c>
    </row>
    <row r="1823" spans="1:26" ht="15" x14ac:dyDescent="0.25">
      <c r="A1823" s="1">
        <v>353</v>
      </c>
      <c r="B1823" s="1" t="s">
        <v>2504</v>
      </c>
      <c r="C1823" s="1" t="s">
        <v>49</v>
      </c>
      <c r="D1823" s="1">
        <v>0.08</v>
      </c>
      <c r="E1823" s="1">
        <v>4.8899999999999997</v>
      </c>
      <c r="F1823" s="1">
        <v>4.93</v>
      </c>
      <c r="G1823" s="1" t="s">
        <v>89</v>
      </c>
      <c r="H1823" s="1" t="s">
        <v>73</v>
      </c>
      <c r="I1823" s="1" t="s">
        <v>42</v>
      </c>
      <c r="J1823" s="1" t="s">
        <v>43</v>
      </c>
      <c r="K1823" s="1" t="s">
        <v>44</v>
      </c>
      <c r="L1823" s="1" t="s">
        <v>1025</v>
      </c>
      <c r="M1823" s="1">
        <v>0.66</v>
      </c>
      <c r="N1823" s="1" t="s">
        <v>34</v>
      </c>
      <c r="O1823" s="1" t="s">
        <v>61</v>
      </c>
      <c r="P1823" s="1" t="s">
        <v>590</v>
      </c>
      <c r="Q1823" s="1" t="s">
        <v>2505</v>
      </c>
      <c r="R1823" s="1">
        <v>85301</v>
      </c>
      <c r="S1823" s="2">
        <v>42138</v>
      </c>
      <c r="T1823" s="2">
        <v>42138</v>
      </c>
      <c r="U1823" s="1">
        <v>-165.45</v>
      </c>
      <c r="V1823" s="1">
        <v>17</v>
      </c>
      <c r="W1823" s="45">
        <v>84.76</v>
      </c>
      <c r="X1823" s="1">
        <v>89647</v>
      </c>
      <c r="Y1823" s="1">
        <f>DataSheet!$E1444-DataSheet!$D1444</f>
        <v>315.90000000000003</v>
      </c>
      <c r="Z1823" s="1" t="str">
        <f>_xlfn.IFS(DataSheet!$O1444="Central","Chris",DataSheet!$O1444="East","Erin",DataSheet!$O1444="South","Sam",DataSheet!$O1444="West","William")</f>
        <v>Sam</v>
      </c>
    </row>
    <row r="1824" spans="1:26" ht="15" x14ac:dyDescent="0.25">
      <c r="A1824" s="1">
        <v>353</v>
      </c>
      <c r="B1824" s="1" t="s">
        <v>2504</v>
      </c>
      <c r="C1824" s="1" t="s">
        <v>49</v>
      </c>
      <c r="D1824" s="1">
        <v>7.0000000000000007E-2</v>
      </c>
      <c r="E1824" s="1">
        <v>6.68</v>
      </c>
      <c r="F1824" s="1">
        <v>6.92</v>
      </c>
      <c r="G1824" s="1" t="s">
        <v>40</v>
      </c>
      <c r="H1824" s="1" t="s">
        <v>73</v>
      </c>
      <c r="I1824" s="1" t="s">
        <v>50</v>
      </c>
      <c r="J1824" s="1" t="s">
        <v>90</v>
      </c>
      <c r="K1824" s="1" t="s">
        <v>75</v>
      </c>
      <c r="L1824" s="1" t="s">
        <v>2506</v>
      </c>
      <c r="M1824" s="1">
        <v>0.37</v>
      </c>
      <c r="N1824" s="1" t="s">
        <v>34</v>
      </c>
      <c r="O1824" s="1" t="s">
        <v>61</v>
      </c>
      <c r="P1824" s="1" t="s">
        <v>590</v>
      </c>
      <c r="Q1824" s="1" t="s">
        <v>2505</v>
      </c>
      <c r="R1824" s="1">
        <v>85301</v>
      </c>
      <c r="S1824" s="2">
        <v>42138</v>
      </c>
      <c r="T1824" s="2">
        <v>42145</v>
      </c>
      <c r="U1824" s="1">
        <v>-141.12</v>
      </c>
      <c r="V1824" s="1">
        <v>16</v>
      </c>
      <c r="W1824" s="45">
        <v>104.84</v>
      </c>
      <c r="X1824" s="1">
        <v>89647</v>
      </c>
      <c r="Y1824" s="1">
        <f>DataSheet!$E1445-DataSheet!$D1445</f>
        <v>1.48</v>
      </c>
      <c r="Z1824" s="1" t="str">
        <f>_xlfn.IFS(DataSheet!$O1445="Central","Chris",DataSheet!$O1445="East","Erin",DataSheet!$O1445="South","Sam",DataSheet!$O1445="West","William")</f>
        <v>Sam</v>
      </c>
    </row>
    <row r="1825" spans="1:26" ht="15" x14ac:dyDescent="0.25">
      <c r="A1825" s="1">
        <v>18</v>
      </c>
      <c r="B1825" s="1" t="s">
        <v>2519</v>
      </c>
      <c r="C1825" s="1" t="s">
        <v>39</v>
      </c>
      <c r="D1825" s="1">
        <v>0.05</v>
      </c>
      <c r="E1825" s="1">
        <v>26.48</v>
      </c>
      <c r="F1825" s="1">
        <v>6.93</v>
      </c>
      <c r="G1825" s="1" t="s">
        <v>40</v>
      </c>
      <c r="H1825" s="1" t="s">
        <v>29</v>
      </c>
      <c r="I1825" s="1" t="s">
        <v>30</v>
      </c>
      <c r="J1825" s="1" t="s">
        <v>128</v>
      </c>
      <c r="K1825" s="1" t="s">
        <v>75</v>
      </c>
      <c r="L1825" s="1" t="s">
        <v>2520</v>
      </c>
      <c r="M1825" s="1">
        <v>0.49</v>
      </c>
      <c r="N1825" s="1" t="s">
        <v>34</v>
      </c>
      <c r="O1825" s="1" t="s">
        <v>61</v>
      </c>
      <c r="P1825" s="1" t="s">
        <v>279</v>
      </c>
      <c r="Q1825" s="1" t="s">
        <v>2521</v>
      </c>
      <c r="R1825" s="1">
        <v>59601</v>
      </c>
      <c r="S1825" s="2">
        <v>42139</v>
      </c>
      <c r="T1825" s="2">
        <v>42140</v>
      </c>
      <c r="U1825" s="1">
        <v>314.48129999999998</v>
      </c>
      <c r="V1825" s="1">
        <v>17</v>
      </c>
      <c r="W1825" s="45">
        <v>455.77</v>
      </c>
      <c r="X1825" s="1">
        <v>90031</v>
      </c>
      <c r="Y1825" s="1">
        <f>DataSheet!$E1451-DataSheet!$D1451</f>
        <v>15.940000000000001</v>
      </c>
      <c r="Z1825" s="1" t="str">
        <f>_xlfn.IFS(DataSheet!$O1451="Central","Chris",DataSheet!$O1451="East","Erin",DataSheet!$O1451="South","Sam",DataSheet!$O1451="West","William")</f>
        <v>Sam</v>
      </c>
    </row>
    <row r="1826" spans="1:26" ht="15" x14ac:dyDescent="0.25">
      <c r="A1826" s="1">
        <v>1989</v>
      </c>
      <c r="B1826" s="1" t="s">
        <v>695</v>
      </c>
      <c r="C1826" s="1" t="s">
        <v>39</v>
      </c>
      <c r="D1826" s="1">
        <v>0.01</v>
      </c>
      <c r="E1826" s="1">
        <v>30.98</v>
      </c>
      <c r="F1826" s="1">
        <v>6.5</v>
      </c>
      <c r="G1826" s="1" t="s">
        <v>40</v>
      </c>
      <c r="H1826" s="1" t="s">
        <v>96</v>
      </c>
      <c r="I1826" s="1" t="s">
        <v>42</v>
      </c>
      <c r="J1826" s="1" t="s">
        <v>43</v>
      </c>
      <c r="K1826" s="1" t="s">
        <v>75</v>
      </c>
      <c r="L1826" s="1" t="s">
        <v>2523</v>
      </c>
      <c r="M1826" s="1">
        <v>0.64</v>
      </c>
      <c r="N1826" s="1" t="s">
        <v>34</v>
      </c>
      <c r="O1826" s="1" t="s">
        <v>61</v>
      </c>
      <c r="P1826" s="1" t="s">
        <v>148</v>
      </c>
      <c r="Q1826" s="1" t="s">
        <v>697</v>
      </c>
      <c r="R1826" s="1">
        <v>84117</v>
      </c>
      <c r="S1826" s="2">
        <v>42139</v>
      </c>
      <c r="T1826" s="2">
        <v>42140</v>
      </c>
      <c r="U1826" s="1">
        <v>46.29</v>
      </c>
      <c r="V1826" s="1">
        <v>11</v>
      </c>
      <c r="W1826" s="45">
        <v>363.37</v>
      </c>
      <c r="X1826" s="1">
        <v>90001</v>
      </c>
      <c r="Y1826" s="1">
        <f>DataSheet!$E1453-DataSheet!$D1453</f>
        <v>39.879999999999995</v>
      </c>
      <c r="Z1826" s="1" t="str">
        <f>_xlfn.IFS(DataSheet!$O1453="Central","Chris",DataSheet!$O1453="East","Erin",DataSheet!$O1453="South","Sam",DataSheet!$O1453="West","William")</f>
        <v>Sam</v>
      </c>
    </row>
    <row r="1827" spans="1:26" ht="15" x14ac:dyDescent="0.25">
      <c r="A1827" s="1">
        <v>1989</v>
      </c>
      <c r="B1827" s="1" t="s">
        <v>695</v>
      </c>
      <c r="C1827" s="1" t="s">
        <v>39</v>
      </c>
      <c r="D1827" s="1">
        <v>0.01</v>
      </c>
      <c r="E1827" s="1">
        <v>40.99</v>
      </c>
      <c r="F1827" s="1">
        <v>19.989999999999998</v>
      </c>
      <c r="G1827" s="1" t="s">
        <v>40</v>
      </c>
      <c r="H1827" s="1" t="s">
        <v>96</v>
      </c>
      <c r="I1827" s="1" t="s">
        <v>50</v>
      </c>
      <c r="J1827" s="1" t="s">
        <v>90</v>
      </c>
      <c r="K1827" s="1" t="s">
        <v>75</v>
      </c>
      <c r="L1827" s="1" t="s">
        <v>1236</v>
      </c>
      <c r="M1827" s="1">
        <v>0.36</v>
      </c>
      <c r="N1827" s="1" t="s">
        <v>34</v>
      </c>
      <c r="O1827" s="1" t="s">
        <v>61</v>
      </c>
      <c r="P1827" s="1" t="s">
        <v>148</v>
      </c>
      <c r="Q1827" s="1" t="s">
        <v>697</v>
      </c>
      <c r="R1827" s="1">
        <v>84117</v>
      </c>
      <c r="S1827" s="2">
        <v>42139</v>
      </c>
      <c r="T1827" s="2">
        <v>42142</v>
      </c>
      <c r="U1827" s="1">
        <v>177.79</v>
      </c>
      <c r="V1827" s="1">
        <v>11</v>
      </c>
      <c r="W1827" s="45">
        <v>480.75</v>
      </c>
      <c r="X1827" s="1">
        <v>90001</v>
      </c>
      <c r="Y1827" s="1">
        <f>DataSheet!$E1454-DataSheet!$D1454</f>
        <v>280.91000000000003</v>
      </c>
      <c r="Z1827" s="1" t="str">
        <f>_xlfn.IFS(DataSheet!$O1454="Central","Chris",DataSheet!$O1454="East","Erin",DataSheet!$O1454="South","Sam",DataSheet!$O1454="West","William")</f>
        <v>Sam</v>
      </c>
    </row>
    <row r="1828" spans="1:26" ht="15" x14ac:dyDescent="0.25">
      <c r="A1828" s="1">
        <v>494</v>
      </c>
      <c r="B1828" s="1" t="s">
        <v>1076</v>
      </c>
      <c r="C1828" s="1" t="s">
        <v>118</v>
      </c>
      <c r="D1828" s="1">
        <v>0.06</v>
      </c>
      <c r="E1828" s="1">
        <v>8.32</v>
      </c>
      <c r="F1828" s="1">
        <v>2.38</v>
      </c>
      <c r="G1828" s="1" t="s">
        <v>40</v>
      </c>
      <c r="H1828" s="1" t="s">
        <v>41</v>
      </c>
      <c r="I1828" s="1" t="s">
        <v>42</v>
      </c>
      <c r="J1828" s="1" t="s">
        <v>43</v>
      </c>
      <c r="K1828" s="1" t="s">
        <v>44</v>
      </c>
      <c r="L1828" s="1" t="s">
        <v>1427</v>
      </c>
      <c r="M1828" s="1">
        <v>0.74</v>
      </c>
      <c r="N1828" s="1" t="s">
        <v>34</v>
      </c>
      <c r="O1828" s="1" t="s">
        <v>61</v>
      </c>
      <c r="P1828" s="1" t="s">
        <v>68</v>
      </c>
      <c r="Q1828" s="1" t="s">
        <v>144</v>
      </c>
      <c r="R1828" s="1">
        <v>98115</v>
      </c>
      <c r="S1828" s="2">
        <v>42139</v>
      </c>
      <c r="T1828" s="2">
        <v>42141</v>
      </c>
      <c r="U1828" s="1">
        <v>-36.630000000000003</v>
      </c>
      <c r="V1828" s="1">
        <v>12</v>
      </c>
      <c r="W1828" s="45">
        <v>101.26</v>
      </c>
      <c r="X1828" s="1">
        <v>88905</v>
      </c>
      <c r="Y1828" s="1">
        <f>DataSheet!$E1458-DataSheet!$D1458</f>
        <v>2.6799999999999997</v>
      </c>
      <c r="Z1828" s="1" t="str">
        <f>_xlfn.IFS(DataSheet!$O1458="Central","Chris",DataSheet!$O1458="East","Erin",DataSheet!$O1458="South","Sam",DataSheet!$O1458="West","William")</f>
        <v>Sam</v>
      </c>
    </row>
    <row r="1829" spans="1:26" ht="15" x14ac:dyDescent="0.25">
      <c r="A1829" s="1">
        <v>494</v>
      </c>
      <c r="B1829" s="1" t="s">
        <v>1076</v>
      </c>
      <c r="C1829" s="1" t="s">
        <v>118</v>
      </c>
      <c r="D1829" s="1">
        <v>0.08</v>
      </c>
      <c r="E1829" s="1">
        <v>2.94</v>
      </c>
      <c r="F1829" s="1">
        <v>0.96</v>
      </c>
      <c r="G1829" s="1" t="s">
        <v>40</v>
      </c>
      <c r="H1829" s="1" t="s">
        <v>41</v>
      </c>
      <c r="I1829" s="1" t="s">
        <v>50</v>
      </c>
      <c r="J1829" s="1" t="s">
        <v>51</v>
      </c>
      <c r="K1829" s="1" t="s">
        <v>52</v>
      </c>
      <c r="L1829" s="1" t="s">
        <v>831</v>
      </c>
      <c r="M1829" s="1">
        <v>0.57999999999999996</v>
      </c>
      <c r="N1829" s="1" t="s">
        <v>34</v>
      </c>
      <c r="O1829" s="1" t="s">
        <v>61</v>
      </c>
      <c r="P1829" s="1" t="s">
        <v>68</v>
      </c>
      <c r="Q1829" s="1" t="s">
        <v>144</v>
      </c>
      <c r="R1829" s="1">
        <v>98115</v>
      </c>
      <c r="S1829" s="2">
        <v>42139</v>
      </c>
      <c r="T1829" s="2">
        <v>42141</v>
      </c>
      <c r="U1829" s="1">
        <v>-2.12</v>
      </c>
      <c r="V1829" s="1">
        <v>6</v>
      </c>
      <c r="W1829" s="45">
        <v>17.399999999999999</v>
      </c>
      <c r="X1829" s="1">
        <v>88905</v>
      </c>
      <c r="Y1829" s="1">
        <f>DataSheet!$E1459-DataSheet!$D1459</f>
        <v>15.25</v>
      </c>
      <c r="Z1829" s="1" t="str">
        <f>_xlfn.IFS(DataSheet!$O1459="Central","Chris",DataSheet!$O1459="East","Erin",DataSheet!$O1459="South","Sam",DataSheet!$O1459="West","William")</f>
        <v>Sam</v>
      </c>
    </row>
    <row r="1830" spans="1:26" ht="15" x14ac:dyDescent="0.25">
      <c r="A1830" s="1">
        <v>136</v>
      </c>
      <c r="B1830" s="1" t="s">
        <v>2529</v>
      </c>
      <c r="C1830" s="1" t="s">
        <v>27</v>
      </c>
      <c r="D1830" s="1">
        <v>0.04</v>
      </c>
      <c r="E1830" s="1">
        <v>18.97</v>
      </c>
      <c r="F1830" s="1">
        <v>9.5399999999999991</v>
      </c>
      <c r="G1830" s="1" t="s">
        <v>40</v>
      </c>
      <c r="H1830" s="1" t="s">
        <v>29</v>
      </c>
      <c r="I1830" s="1" t="s">
        <v>50</v>
      </c>
      <c r="J1830" s="1" t="s">
        <v>90</v>
      </c>
      <c r="K1830" s="1" t="s">
        <v>75</v>
      </c>
      <c r="L1830" s="1" t="s">
        <v>481</v>
      </c>
      <c r="M1830" s="1">
        <v>0.37</v>
      </c>
      <c r="N1830" s="1" t="s">
        <v>34</v>
      </c>
      <c r="O1830" s="1" t="s">
        <v>61</v>
      </c>
      <c r="P1830" s="1" t="s">
        <v>92</v>
      </c>
      <c r="Q1830" s="1" t="s">
        <v>2530</v>
      </c>
      <c r="R1830" s="1">
        <v>94952</v>
      </c>
      <c r="S1830" s="2">
        <v>42140</v>
      </c>
      <c r="T1830" s="2">
        <v>42141</v>
      </c>
      <c r="U1830" s="1">
        <v>3.04</v>
      </c>
      <c r="V1830" s="1">
        <v>5</v>
      </c>
      <c r="W1830" s="45">
        <v>101.74</v>
      </c>
      <c r="X1830" s="1">
        <v>88534</v>
      </c>
      <c r="Y1830" s="1">
        <f>DataSheet!$E1462-DataSheet!$D1462</f>
        <v>17.63</v>
      </c>
      <c r="Z1830" s="1" t="str">
        <f>_xlfn.IFS(DataSheet!$O1462="Central","Chris",DataSheet!$O1462="East","Erin",DataSheet!$O1462="South","Sam",DataSheet!$O1462="West","William")</f>
        <v>Sam</v>
      </c>
    </row>
    <row r="1831" spans="1:26" ht="15" x14ac:dyDescent="0.25">
      <c r="A1831" s="1">
        <v>136</v>
      </c>
      <c r="B1831" s="1" t="s">
        <v>2529</v>
      </c>
      <c r="C1831" s="1" t="s">
        <v>27</v>
      </c>
      <c r="D1831" s="1">
        <v>0.09</v>
      </c>
      <c r="E1831" s="1">
        <v>10.98</v>
      </c>
      <c r="F1831" s="1">
        <v>3.37</v>
      </c>
      <c r="G1831" s="1" t="s">
        <v>40</v>
      </c>
      <c r="H1831" s="1" t="s">
        <v>29</v>
      </c>
      <c r="I1831" s="1" t="s">
        <v>50</v>
      </c>
      <c r="J1831" s="1" t="s">
        <v>570</v>
      </c>
      <c r="K1831" s="1" t="s">
        <v>44</v>
      </c>
      <c r="L1831" s="1" t="s">
        <v>2131</v>
      </c>
      <c r="M1831" s="1">
        <v>0.56999999999999995</v>
      </c>
      <c r="N1831" s="1" t="s">
        <v>34</v>
      </c>
      <c r="O1831" s="1" t="s">
        <v>61</v>
      </c>
      <c r="P1831" s="1" t="s">
        <v>92</v>
      </c>
      <c r="Q1831" s="1" t="s">
        <v>2530</v>
      </c>
      <c r="R1831" s="1">
        <v>94952</v>
      </c>
      <c r="S1831" s="2">
        <v>42140</v>
      </c>
      <c r="T1831" s="2">
        <v>42141</v>
      </c>
      <c r="U1831" s="1">
        <v>2.706</v>
      </c>
      <c r="V1831" s="1">
        <v>8</v>
      </c>
      <c r="W1831" s="45">
        <v>84.52</v>
      </c>
      <c r="X1831" s="1">
        <v>88534</v>
      </c>
      <c r="Y1831" s="1">
        <f>DataSheet!$E1463-DataSheet!$D1463</f>
        <v>3.61</v>
      </c>
      <c r="Z1831" s="1" t="str">
        <f>_xlfn.IFS(DataSheet!$O1463="Central","Chris",DataSheet!$O1463="East","Erin",DataSheet!$O1463="South","Sam",DataSheet!$O1463="West","William")</f>
        <v>Sam</v>
      </c>
    </row>
    <row r="1832" spans="1:26" ht="15" x14ac:dyDescent="0.25">
      <c r="A1832" s="1">
        <v>1042</v>
      </c>
      <c r="B1832" s="1" t="s">
        <v>2531</v>
      </c>
      <c r="C1832" s="1" t="s">
        <v>27</v>
      </c>
      <c r="D1832" s="1">
        <v>0</v>
      </c>
      <c r="E1832" s="1">
        <v>14.42</v>
      </c>
      <c r="F1832" s="1">
        <v>6.75</v>
      </c>
      <c r="G1832" s="1" t="s">
        <v>89</v>
      </c>
      <c r="H1832" s="1" t="s">
        <v>29</v>
      </c>
      <c r="I1832" s="1" t="s">
        <v>50</v>
      </c>
      <c r="J1832" s="1" t="s">
        <v>97</v>
      </c>
      <c r="K1832" s="1" t="s">
        <v>146</v>
      </c>
      <c r="L1832" s="1" t="s">
        <v>411</v>
      </c>
      <c r="M1832" s="1">
        <v>0.52</v>
      </c>
      <c r="N1832" s="1" t="s">
        <v>34</v>
      </c>
      <c r="O1832" s="1" t="s">
        <v>61</v>
      </c>
      <c r="P1832" s="1" t="s">
        <v>92</v>
      </c>
      <c r="Q1832" s="1" t="s">
        <v>2532</v>
      </c>
      <c r="R1832" s="1">
        <v>95991</v>
      </c>
      <c r="S1832" s="2">
        <v>42140</v>
      </c>
      <c r="T1832" s="2">
        <v>42141</v>
      </c>
      <c r="U1832" s="1">
        <v>9.33</v>
      </c>
      <c r="V1832" s="1">
        <v>6</v>
      </c>
      <c r="W1832" s="45">
        <v>98.96</v>
      </c>
      <c r="X1832" s="1">
        <v>87847</v>
      </c>
      <c r="Y1832" s="1">
        <f>DataSheet!$E1465-DataSheet!$D1465</f>
        <v>15.540000000000001</v>
      </c>
      <c r="Z1832" s="1" t="str">
        <f>_xlfn.IFS(DataSheet!$O1465="Central","Chris",DataSheet!$O1465="East","Erin",DataSheet!$O1465="South","Sam",DataSheet!$O1465="West","William")</f>
        <v>Sam</v>
      </c>
    </row>
    <row r="1833" spans="1:26" ht="15" x14ac:dyDescent="0.25">
      <c r="A1833" s="1">
        <v>1390</v>
      </c>
      <c r="B1833" s="1" t="s">
        <v>2533</v>
      </c>
      <c r="C1833" s="1" t="s">
        <v>27</v>
      </c>
      <c r="D1833" s="1">
        <v>0.1</v>
      </c>
      <c r="E1833" s="1">
        <v>8.17</v>
      </c>
      <c r="F1833" s="1">
        <v>1.69</v>
      </c>
      <c r="G1833" s="1" t="s">
        <v>40</v>
      </c>
      <c r="H1833" s="1" t="s">
        <v>96</v>
      </c>
      <c r="I1833" s="1" t="s">
        <v>50</v>
      </c>
      <c r="J1833" s="1" t="s">
        <v>90</v>
      </c>
      <c r="K1833" s="1" t="s">
        <v>52</v>
      </c>
      <c r="L1833" s="1" t="s">
        <v>2534</v>
      </c>
      <c r="M1833" s="1">
        <v>0.38</v>
      </c>
      <c r="N1833" s="1" t="s">
        <v>34</v>
      </c>
      <c r="O1833" s="1" t="s">
        <v>61</v>
      </c>
      <c r="P1833" s="1" t="s">
        <v>92</v>
      </c>
      <c r="Q1833" s="1" t="s">
        <v>2535</v>
      </c>
      <c r="R1833" s="1">
        <v>95207</v>
      </c>
      <c r="S1833" s="2">
        <v>42140</v>
      </c>
      <c r="T1833" s="2">
        <v>42140</v>
      </c>
      <c r="U1833" s="1">
        <v>100.2984</v>
      </c>
      <c r="V1833" s="1">
        <v>19</v>
      </c>
      <c r="W1833" s="45">
        <v>145.36000000000001</v>
      </c>
      <c r="X1833" s="1">
        <v>88731</v>
      </c>
      <c r="Y1833" s="1">
        <f>DataSheet!$E1466-DataSheet!$D1466</f>
        <v>291.69</v>
      </c>
      <c r="Z1833" s="1" t="str">
        <f>_xlfn.IFS(DataSheet!$O1466="Central","Chris",DataSheet!$O1466="East","Erin",DataSheet!$O1466="South","Sam",DataSheet!$O1466="West","William")</f>
        <v>Sam</v>
      </c>
    </row>
    <row r="1834" spans="1:26" ht="15" x14ac:dyDescent="0.25">
      <c r="A1834" s="1">
        <v>1390</v>
      </c>
      <c r="B1834" s="1" t="s">
        <v>2533</v>
      </c>
      <c r="C1834" s="1" t="s">
        <v>27</v>
      </c>
      <c r="D1834" s="1">
        <v>0.03</v>
      </c>
      <c r="E1834" s="1">
        <v>110.99</v>
      </c>
      <c r="F1834" s="1">
        <v>2.5</v>
      </c>
      <c r="G1834" s="1" t="s">
        <v>40</v>
      </c>
      <c r="H1834" s="1" t="s">
        <v>96</v>
      </c>
      <c r="I1834" s="1" t="s">
        <v>42</v>
      </c>
      <c r="J1834" s="1" t="s">
        <v>137</v>
      </c>
      <c r="K1834" s="1" t="s">
        <v>75</v>
      </c>
      <c r="L1834" s="1" t="s">
        <v>138</v>
      </c>
      <c r="M1834" s="1">
        <v>0.56999999999999995</v>
      </c>
      <c r="N1834" s="1" t="s">
        <v>34</v>
      </c>
      <c r="O1834" s="1" t="s">
        <v>61</v>
      </c>
      <c r="P1834" s="1" t="s">
        <v>92</v>
      </c>
      <c r="Q1834" s="1" t="s">
        <v>2535</v>
      </c>
      <c r="R1834" s="1">
        <v>95207</v>
      </c>
      <c r="S1834" s="2">
        <v>42140</v>
      </c>
      <c r="T1834" s="2">
        <v>42142</v>
      </c>
      <c r="U1834" s="1">
        <v>2495.3987999999999</v>
      </c>
      <c r="V1834" s="1">
        <v>38</v>
      </c>
      <c r="W1834" s="45">
        <v>3616.52</v>
      </c>
      <c r="X1834" s="1">
        <v>88731</v>
      </c>
      <c r="Y1834" s="1">
        <f>DataSheet!$E1467-DataSheet!$D1467</f>
        <v>22.18</v>
      </c>
      <c r="Z1834" s="1" t="str">
        <f>_xlfn.IFS(DataSheet!$O1467="Central","Chris",DataSheet!$O1467="East","Erin",DataSheet!$O1467="South","Sam",DataSheet!$O1467="West","William")</f>
        <v>Sam</v>
      </c>
    </row>
    <row r="1835" spans="1:26" ht="15" x14ac:dyDescent="0.25">
      <c r="A1835" s="1">
        <v>1723</v>
      </c>
      <c r="B1835" s="1" t="s">
        <v>890</v>
      </c>
      <c r="C1835" s="1" t="s">
        <v>39</v>
      </c>
      <c r="D1835" s="1">
        <v>0.04</v>
      </c>
      <c r="E1835" s="1">
        <v>12.44</v>
      </c>
      <c r="F1835" s="1">
        <v>6.27</v>
      </c>
      <c r="G1835" s="1" t="s">
        <v>40</v>
      </c>
      <c r="H1835" s="1" t="s">
        <v>96</v>
      </c>
      <c r="I1835" s="1" t="s">
        <v>50</v>
      </c>
      <c r="J1835" s="1" t="s">
        <v>80</v>
      </c>
      <c r="K1835" s="1" t="s">
        <v>146</v>
      </c>
      <c r="L1835" s="1" t="s">
        <v>2537</v>
      </c>
      <c r="M1835" s="1">
        <v>0.56999999999999995</v>
      </c>
      <c r="N1835" s="1" t="s">
        <v>34</v>
      </c>
      <c r="O1835" s="1" t="s">
        <v>61</v>
      </c>
      <c r="P1835" s="1" t="s">
        <v>92</v>
      </c>
      <c r="Q1835" s="1" t="s">
        <v>892</v>
      </c>
      <c r="R1835" s="1">
        <v>92037</v>
      </c>
      <c r="S1835" s="2">
        <v>42140</v>
      </c>
      <c r="T1835" s="2">
        <v>42141</v>
      </c>
      <c r="U1835" s="1">
        <v>-59.06</v>
      </c>
      <c r="V1835" s="1">
        <v>146</v>
      </c>
      <c r="W1835" s="45">
        <v>1834.61</v>
      </c>
      <c r="X1835" s="1">
        <v>32710</v>
      </c>
      <c r="Y1835" s="1">
        <f>DataSheet!$E1469-DataSheet!$D1469</f>
        <v>205.99</v>
      </c>
      <c r="Z1835" s="1" t="str">
        <f>_xlfn.IFS(DataSheet!$O1469="Central","Chris",DataSheet!$O1469="East","Erin",DataSheet!$O1469="South","Sam",DataSheet!$O1469="West","William")</f>
        <v>Sam</v>
      </c>
    </row>
    <row r="1836" spans="1:26" ht="15" x14ac:dyDescent="0.25">
      <c r="A1836" s="1">
        <v>2610</v>
      </c>
      <c r="B1836" s="1" t="s">
        <v>2539</v>
      </c>
      <c r="C1836" s="1" t="s">
        <v>39</v>
      </c>
      <c r="D1836" s="1">
        <v>0.09</v>
      </c>
      <c r="E1836" s="1">
        <v>5.4</v>
      </c>
      <c r="F1836" s="1">
        <v>7.78</v>
      </c>
      <c r="G1836" s="1" t="s">
        <v>40</v>
      </c>
      <c r="H1836" s="1" t="s">
        <v>96</v>
      </c>
      <c r="I1836" s="1" t="s">
        <v>50</v>
      </c>
      <c r="J1836" s="1" t="s">
        <v>74</v>
      </c>
      <c r="K1836" s="1" t="s">
        <v>75</v>
      </c>
      <c r="L1836" s="1" t="s">
        <v>1486</v>
      </c>
      <c r="M1836" s="1">
        <v>0.37</v>
      </c>
      <c r="N1836" s="1" t="s">
        <v>34</v>
      </c>
      <c r="O1836" s="1" t="s">
        <v>61</v>
      </c>
      <c r="P1836" s="1" t="s">
        <v>92</v>
      </c>
      <c r="Q1836" s="1" t="s">
        <v>2297</v>
      </c>
      <c r="R1836" s="1">
        <v>95616</v>
      </c>
      <c r="S1836" s="2">
        <v>42140</v>
      </c>
      <c r="T1836" s="2">
        <v>42141</v>
      </c>
      <c r="U1836" s="1">
        <v>-136.25200000000001</v>
      </c>
      <c r="V1836" s="1">
        <v>9</v>
      </c>
      <c r="W1836" s="45">
        <v>49.24</v>
      </c>
      <c r="X1836" s="1">
        <v>86118</v>
      </c>
      <c r="Y1836" s="1">
        <f>DataSheet!$E1470-DataSheet!$D1470</f>
        <v>63.89</v>
      </c>
      <c r="Z1836" s="1" t="str">
        <f>_xlfn.IFS(DataSheet!$O1470="Central","Chris",DataSheet!$O1470="East","Erin",DataSheet!$O1470="South","Sam",DataSheet!$O1470="West","William")</f>
        <v>Sam</v>
      </c>
    </row>
    <row r="1837" spans="1:26" ht="15" x14ac:dyDescent="0.25">
      <c r="A1837" s="1">
        <v>3354</v>
      </c>
      <c r="B1837" s="1" t="s">
        <v>1895</v>
      </c>
      <c r="C1837" s="1" t="s">
        <v>39</v>
      </c>
      <c r="D1837" s="1">
        <v>0.03</v>
      </c>
      <c r="E1837" s="1">
        <v>28.53</v>
      </c>
      <c r="F1837" s="1">
        <v>1.49</v>
      </c>
      <c r="G1837" s="1" t="s">
        <v>40</v>
      </c>
      <c r="H1837" s="1" t="s">
        <v>96</v>
      </c>
      <c r="I1837" s="1" t="s">
        <v>50</v>
      </c>
      <c r="J1837" s="1" t="s">
        <v>74</v>
      </c>
      <c r="K1837" s="1" t="s">
        <v>75</v>
      </c>
      <c r="L1837" s="1" t="s">
        <v>1834</v>
      </c>
      <c r="M1837" s="1">
        <v>0.38</v>
      </c>
      <c r="N1837" s="1" t="s">
        <v>34</v>
      </c>
      <c r="O1837" s="1" t="s">
        <v>61</v>
      </c>
      <c r="P1837" s="1" t="s">
        <v>92</v>
      </c>
      <c r="Q1837" s="1" t="s">
        <v>1897</v>
      </c>
      <c r="R1837" s="1">
        <v>92231</v>
      </c>
      <c r="S1837" s="2">
        <v>42140</v>
      </c>
      <c r="T1837" s="2">
        <v>42141</v>
      </c>
      <c r="U1837" s="1">
        <v>137.67570000000001</v>
      </c>
      <c r="V1837" s="1">
        <v>7</v>
      </c>
      <c r="W1837" s="45">
        <v>199.53</v>
      </c>
      <c r="X1837" s="1">
        <v>88589</v>
      </c>
      <c r="Y1837" s="1">
        <f>DataSheet!$E1471-DataSheet!$D1471</f>
        <v>11.219999999999999</v>
      </c>
      <c r="Z1837" s="1" t="str">
        <f>_xlfn.IFS(DataSheet!$O1471="Central","Chris",DataSheet!$O1471="East","Erin",DataSheet!$O1471="South","Sam",DataSheet!$O1471="West","William")</f>
        <v>Sam</v>
      </c>
    </row>
    <row r="1838" spans="1:26" ht="15" x14ac:dyDescent="0.25">
      <c r="A1838" s="1">
        <v>3354</v>
      </c>
      <c r="B1838" s="1" t="s">
        <v>1895</v>
      </c>
      <c r="C1838" s="1" t="s">
        <v>39</v>
      </c>
      <c r="D1838" s="1">
        <v>7.0000000000000007E-2</v>
      </c>
      <c r="E1838" s="1">
        <v>5.98</v>
      </c>
      <c r="F1838" s="1">
        <v>7.15</v>
      </c>
      <c r="G1838" s="1" t="s">
        <v>40</v>
      </c>
      <c r="H1838" s="1" t="s">
        <v>96</v>
      </c>
      <c r="I1838" s="1" t="s">
        <v>50</v>
      </c>
      <c r="J1838" s="1" t="s">
        <v>90</v>
      </c>
      <c r="K1838" s="1" t="s">
        <v>75</v>
      </c>
      <c r="L1838" s="1" t="s">
        <v>2540</v>
      </c>
      <c r="M1838" s="1">
        <v>0.36</v>
      </c>
      <c r="N1838" s="1" t="s">
        <v>34</v>
      </c>
      <c r="O1838" s="1" t="s">
        <v>61</v>
      </c>
      <c r="P1838" s="1" t="s">
        <v>92</v>
      </c>
      <c r="Q1838" s="1" t="s">
        <v>1897</v>
      </c>
      <c r="R1838" s="1">
        <v>92231</v>
      </c>
      <c r="S1838" s="2">
        <v>42140</v>
      </c>
      <c r="T1838" s="2">
        <v>42142</v>
      </c>
      <c r="U1838" s="1">
        <v>-62</v>
      </c>
      <c r="V1838" s="1">
        <v>6</v>
      </c>
      <c r="W1838" s="45">
        <v>37.049999999999997</v>
      </c>
      <c r="X1838" s="1">
        <v>88589</v>
      </c>
      <c r="Y1838" s="1">
        <f>DataSheet!$E1472-DataSheet!$D1472</f>
        <v>2036.44</v>
      </c>
      <c r="Z1838" s="1" t="str">
        <f>_xlfn.IFS(DataSheet!$O1472="Central","Chris",DataSheet!$O1472="East","Erin",DataSheet!$O1472="South","Sam",DataSheet!$O1472="West","William")</f>
        <v>William</v>
      </c>
    </row>
    <row r="1839" spans="1:26" ht="15" x14ac:dyDescent="0.25">
      <c r="A1839" s="1">
        <v>91</v>
      </c>
      <c r="B1839" s="1" t="s">
        <v>1248</v>
      </c>
      <c r="C1839" s="1" t="s">
        <v>39</v>
      </c>
      <c r="D1839" s="1">
        <v>7.0000000000000007E-2</v>
      </c>
      <c r="E1839" s="1">
        <v>19.84</v>
      </c>
      <c r="F1839" s="1">
        <v>4.0999999999999996</v>
      </c>
      <c r="G1839" s="1" t="s">
        <v>40</v>
      </c>
      <c r="H1839" s="1" t="s">
        <v>73</v>
      </c>
      <c r="I1839" s="1" t="s">
        <v>50</v>
      </c>
      <c r="J1839" s="1" t="s">
        <v>51</v>
      </c>
      <c r="K1839" s="1" t="s">
        <v>52</v>
      </c>
      <c r="L1839" s="1" t="s">
        <v>2544</v>
      </c>
      <c r="M1839" s="1">
        <v>0.44</v>
      </c>
      <c r="N1839" s="1" t="s">
        <v>34</v>
      </c>
      <c r="O1839" s="1" t="s">
        <v>61</v>
      </c>
      <c r="P1839" s="1" t="s">
        <v>92</v>
      </c>
      <c r="Q1839" s="1" t="s">
        <v>1249</v>
      </c>
      <c r="R1839" s="1">
        <v>94591</v>
      </c>
      <c r="S1839" s="2">
        <v>42141</v>
      </c>
      <c r="T1839" s="2">
        <v>42142</v>
      </c>
      <c r="U1839" s="1">
        <v>117.852</v>
      </c>
      <c r="V1839" s="1">
        <v>9</v>
      </c>
      <c r="W1839" s="45">
        <v>170.8</v>
      </c>
      <c r="X1839" s="1">
        <v>87175</v>
      </c>
      <c r="Y1839" s="1">
        <f>DataSheet!$E1476-DataSheet!$D1476</f>
        <v>14.959999999999999</v>
      </c>
      <c r="Z1839" s="1" t="str">
        <f>_xlfn.IFS(DataSheet!$O1476="Central","Chris",DataSheet!$O1476="East","Erin",DataSheet!$O1476="South","Sam",DataSheet!$O1476="West","William")</f>
        <v>William</v>
      </c>
    </row>
    <row r="1840" spans="1:26" ht="15" x14ac:dyDescent="0.25">
      <c r="A1840" s="1">
        <v>2431</v>
      </c>
      <c r="B1840" s="1" t="s">
        <v>2572</v>
      </c>
      <c r="C1840" s="1" t="s">
        <v>39</v>
      </c>
      <c r="D1840" s="1">
        <v>7.0000000000000007E-2</v>
      </c>
      <c r="E1840" s="1">
        <v>155.06</v>
      </c>
      <c r="F1840" s="1">
        <v>7.07</v>
      </c>
      <c r="G1840" s="1" t="s">
        <v>40</v>
      </c>
      <c r="H1840" s="1" t="s">
        <v>41</v>
      </c>
      <c r="I1840" s="1" t="s">
        <v>50</v>
      </c>
      <c r="J1840" s="1" t="s">
        <v>80</v>
      </c>
      <c r="K1840" s="1" t="s">
        <v>75</v>
      </c>
      <c r="L1840" s="1" t="s">
        <v>108</v>
      </c>
      <c r="M1840" s="1">
        <v>0.59</v>
      </c>
      <c r="N1840" s="1" t="s">
        <v>34</v>
      </c>
      <c r="O1840" s="1" t="s">
        <v>61</v>
      </c>
      <c r="P1840" s="1" t="s">
        <v>92</v>
      </c>
      <c r="Q1840" s="1" t="s">
        <v>102</v>
      </c>
      <c r="R1840" s="1">
        <v>90004</v>
      </c>
      <c r="S1840" s="2">
        <v>42143</v>
      </c>
      <c r="T1840" s="2">
        <v>42143</v>
      </c>
      <c r="U1840" s="1">
        <v>-121.75</v>
      </c>
      <c r="V1840" s="1">
        <v>14</v>
      </c>
      <c r="W1840" s="45">
        <v>2039.07</v>
      </c>
      <c r="X1840" s="1">
        <v>5920</v>
      </c>
      <c r="Y1840" s="1">
        <f>DataSheet!$E1497-DataSheet!$D1497</f>
        <v>5.57</v>
      </c>
      <c r="Z1840" s="1" t="str">
        <f>_xlfn.IFS(DataSheet!$O1497="Central","Chris",DataSheet!$O1497="East","Erin",DataSheet!$O1497="South","Sam",DataSheet!$O1497="West","William")</f>
        <v>William</v>
      </c>
    </row>
    <row r="1841" spans="1:26" ht="15" x14ac:dyDescent="0.25">
      <c r="A1841" s="1">
        <v>3264</v>
      </c>
      <c r="B1841" s="1" t="s">
        <v>2575</v>
      </c>
      <c r="C1841" s="1" t="s">
        <v>118</v>
      </c>
      <c r="D1841" s="1">
        <v>0.04</v>
      </c>
      <c r="E1841" s="1">
        <v>9.99</v>
      </c>
      <c r="F1841" s="1">
        <v>11.59</v>
      </c>
      <c r="G1841" s="1" t="s">
        <v>40</v>
      </c>
      <c r="H1841" s="1" t="s">
        <v>96</v>
      </c>
      <c r="I1841" s="1" t="s">
        <v>50</v>
      </c>
      <c r="J1841" s="1" t="s">
        <v>90</v>
      </c>
      <c r="K1841" s="1" t="s">
        <v>75</v>
      </c>
      <c r="L1841" s="1" t="s">
        <v>2202</v>
      </c>
      <c r="M1841" s="1">
        <v>0.4</v>
      </c>
      <c r="N1841" s="1" t="s">
        <v>34</v>
      </c>
      <c r="O1841" s="1" t="s">
        <v>61</v>
      </c>
      <c r="P1841" s="1" t="s">
        <v>92</v>
      </c>
      <c r="Q1841" s="1" t="s">
        <v>2576</v>
      </c>
      <c r="R1841" s="1">
        <v>95501</v>
      </c>
      <c r="S1841" s="2">
        <v>42143</v>
      </c>
      <c r="T1841" s="2">
        <v>42145</v>
      </c>
      <c r="U1841" s="1">
        <v>-92.32</v>
      </c>
      <c r="V1841" s="1">
        <v>5</v>
      </c>
      <c r="W1841" s="45">
        <v>52.09</v>
      </c>
      <c r="X1841" s="1">
        <v>89835</v>
      </c>
      <c r="Y1841" s="1">
        <f>DataSheet!$E1499-DataSheet!$D1499</f>
        <v>11.66</v>
      </c>
      <c r="Z1841" s="1" t="str">
        <f>_xlfn.IFS(DataSheet!$O1499="Central","Chris",DataSheet!$O1499="East","Erin",DataSheet!$O1499="South","Sam",DataSheet!$O1499="West","William")</f>
        <v>William</v>
      </c>
    </row>
    <row r="1842" spans="1:26" ht="15" x14ac:dyDescent="0.25">
      <c r="A1842" s="1">
        <v>918</v>
      </c>
      <c r="B1842" s="1" t="s">
        <v>2146</v>
      </c>
      <c r="C1842" s="1" t="s">
        <v>27</v>
      </c>
      <c r="D1842" s="1">
        <v>0.09</v>
      </c>
      <c r="E1842" s="1">
        <v>58.14</v>
      </c>
      <c r="F1842" s="1">
        <v>36.61</v>
      </c>
      <c r="G1842" s="1" t="s">
        <v>28</v>
      </c>
      <c r="H1842" s="1" t="s">
        <v>96</v>
      </c>
      <c r="I1842" s="1" t="s">
        <v>30</v>
      </c>
      <c r="J1842" s="1" t="s">
        <v>119</v>
      </c>
      <c r="K1842" s="1" t="s">
        <v>32</v>
      </c>
      <c r="L1842" s="1" t="s">
        <v>2577</v>
      </c>
      <c r="M1842" s="1">
        <v>0.61</v>
      </c>
      <c r="N1842" s="1" t="s">
        <v>34</v>
      </c>
      <c r="O1842" s="1" t="s">
        <v>61</v>
      </c>
      <c r="P1842" s="1" t="s">
        <v>92</v>
      </c>
      <c r="Q1842" s="1" t="s">
        <v>2148</v>
      </c>
      <c r="R1842" s="1">
        <v>91730</v>
      </c>
      <c r="S1842" s="2">
        <v>42144</v>
      </c>
      <c r="T1842" s="2">
        <v>42145</v>
      </c>
      <c r="U1842" s="1">
        <v>187.41200000000001</v>
      </c>
      <c r="V1842" s="1">
        <v>39</v>
      </c>
      <c r="W1842" s="45">
        <v>2115.06</v>
      </c>
      <c r="X1842" s="1">
        <v>90493</v>
      </c>
      <c r="Y1842" s="1">
        <f>DataSheet!$E1500-DataSheet!$D1500</f>
        <v>5.37</v>
      </c>
      <c r="Z1842" s="1" t="str">
        <f>_xlfn.IFS(DataSheet!$O1500="Central","Chris",DataSheet!$O1500="East","Erin",DataSheet!$O1500="South","Sam",DataSheet!$O1500="West","William")</f>
        <v>William</v>
      </c>
    </row>
    <row r="1843" spans="1:26" ht="15" x14ac:dyDescent="0.25">
      <c r="A1843" s="1">
        <v>2825</v>
      </c>
      <c r="B1843" s="1" t="s">
        <v>2580</v>
      </c>
      <c r="C1843" s="1" t="s">
        <v>49</v>
      </c>
      <c r="D1843" s="1">
        <v>0.02</v>
      </c>
      <c r="E1843" s="1">
        <v>27.48</v>
      </c>
      <c r="F1843" s="1">
        <v>4</v>
      </c>
      <c r="G1843" s="1" t="s">
        <v>40</v>
      </c>
      <c r="H1843" s="1" t="s">
        <v>41</v>
      </c>
      <c r="I1843" s="1" t="s">
        <v>42</v>
      </c>
      <c r="J1843" s="1" t="s">
        <v>43</v>
      </c>
      <c r="K1843" s="1" t="s">
        <v>75</v>
      </c>
      <c r="L1843" s="1" t="s">
        <v>2063</v>
      </c>
      <c r="M1843" s="1">
        <v>0.75</v>
      </c>
      <c r="N1843" s="1" t="s">
        <v>34</v>
      </c>
      <c r="O1843" s="1" t="s">
        <v>61</v>
      </c>
      <c r="P1843" s="1" t="s">
        <v>492</v>
      </c>
      <c r="Q1843" s="1" t="s">
        <v>2581</v>
      </c>
      <c r="R1843" s="1">
        <v>83701</v>
      </c>
      <c r="S1843" s="2">
        <v>42144</v>
      </c>
      <c r="T1843" s="2">
        <v>42151</v>
      </c>
      <c r="U1843" s="1">
        <v>19.308</v>
      </c>
      <c r="V1843" s="1">
        <v>3</v>
      </c>
      <c r="W1843" s="45">
        <v>87.21</v>
      </c>
      <c r="X1843" s="1">
        <v>89497</v>
      </c>
      <c r="Y1843" s="1">
        <f>DataSheet!$E1504-DataSheet!$D1504</f>
        <v>205.9</v>
      </c>
      <c r="Z1843" s="1" t="str">
        <f>_xlfn.IFS(DataSheet!$O1504="Central","Chris",DataSheet!$O1504="East","Erin",DataSheet!$O1504="South","Sam",DataSheet!$O1504="West","William")</f>
        <v>William</v>
      </c>
    </row>
    <row r="1844" spans="1:26" ht="15" x14ac:dyDescent="0.25">
      <c r="A1844" s="1">
        <v>2825</v>
      </c>
      <c r="B1844" s="1" t="s">
        <v>2580</v>
      </c>
      <c r="C1844" s="1" t="s">
        <v>49</v>
      </c>
      <c r="D1844" s="1">
        <v>0.08</v>
      </c>
      <c r="E1844" s="1">
        <v>10.06</v>
      </c>
      <c r="F1844" s="1">
        <v>2.06</v>
      </c>
      <c r="G1844" s="1" t="s">
        <v>40</v>
      </c>
      <c r="H1844" s="1" t="s">
        <v>41</v>
      </c>
      <c r="I1844" s="1" t="s">
        <v>50</v>
      </c>
      <c r="J1844" s="1" t="s">
        <v>90</v>
      </c>
      <c r="K1844" s="1" t="s">
        <v>52</v>
      </c>
      <c r="L1844" s="1" t="s">
        <v>175</v>
      </c>
      <c r="M1844" s="1">
        <v>0.39</v>
      </c>
      <c r="N1844" s="1" t="s">
        <v>34</v>
      </c>
      <c r="O1844" s="1" t="s">
        <v>61</v>
      </c>
      <c r="P1844" s="1" t="s">
        <v>492</v>
      </c>
      <c r="Q1844" s="1" t="s">
        <v>2581</v>
      </c>
      <c r="R1844" s="1">
        <v>83701</v>
      </c>
      <c r="S1844" s="2">
        <v>42144</v>
      </c>
      <c r="T1844" s="2">
        <v>42148</v>
      </c>
      <c r="U1844" s="1">
        <v>0.33</v>
      </c>
      <c r="V1844" s="1">
        <v>4</v>
      </c>
      <c r="W1844" s="45">
        <v>40.15</v>
      </c>
      <c r="X1844" s="1">
        <v>89497</v>
      </c>
      <c r="Y1844" s="1">
        <f>DataSheet!$E1505-DataSheet!$D1505</f>
        <v>136.94</v>
      </c>
      <c r="Z1844" s="1" t="str">
        <f>_xlfn.IFS(DataSheet!$O1505="Central","Chris",DataSheet!$O1505="East","Erin",DataSheet!$O1505="South","Sam",DataSheet!$O1505="West","William")</f>
        <v>William</v>
      </c>
    </row>
    <row r="1845" spans="1:26" ht="15" x14ac:dyDescent="0.25">
      <c r="A1845" s="1">
        <v>699</v>
      </c>
      <c r="B1845" s="1" t="s">
        <v>863</v>
      </c>
      <c r="C1845" s="1" t="s">
        <v>118</v>
      </c>
      <c r="D1845" s="1">
        <v>0.1</v>
      </c>
      <c r="E1845" s="1">
        <v>4.26</v>
      </c>
      <c r="F1845" s="1">
        <v>1.2</v>
      </c>
      <c r="G1845" s="1" t="s">
        <v>40</v>
      </c>
      <c r="H1845" s="1" t="s">
        <v>41</v>
      </c>
      <c r="I1845" s="1" t="s">
        <v>50</v>
      </c>
      <c r="J1845" s="1" t="s">
        <v>51</v>
      </c>
      <c r="K1845" s="1" t="s">
        <v>52</v>
      </c>
      <c r="L1845" s="1" t="s">
        <v>140</v>
      </c>
      <c r="M1845" s="1">
        <v>0.44</v>
      </c>
      <c r="N1845" s="1" t="s">
        <v>34</v>
      </c>
      <c r="O1845" s="1" t="s">
        <v>61</v>
      </c>
      <c r="P1845" s="1" t="s">
        <v>92</v>
      </c>
      <c r="Q1845" s="1" t="s">
        <v>102</v>
      </c>
      <c r="R1845" s="1">
        <v>90041</v>
      </c>
      <c r="S1845" s="2">
        <v>42144</v>
      </c>
      <c r="T1845" s="2">
        <v>42145</v>
      </c>
      <c r="U1845" s="1">
        <v>15.42</v>
      </c>
      <c r="V1845" s="1">
        <v>88</v>
      </c>
      <c r="W1845" s="45">
        <v>351.56</v>
      </c>
      <c r="X1845" s="1">
        <v>3042</v>
      </c>
      <c r="Y1845" s="1">
        <f>DataSheet!$E1506-DataSheet!$D1506</f>
        <v>350.94</v>
      </c>
      <c r="Z1845" s="1" t="str">
        <f>_xlfn.IFS(DataSheet!$O1506="Central","Chris",DataSheet!$O1506="East","Erin",DataSheet!$O1506="South","Sam",DataSheet!$O1506="West","William")</f>
        <v>William</v>
      </c>
    </row>
    <row r="1846" spans="1:26" ht="15" x14ac:dyDescent="0.25">
      <c r="A1846" s="1">
        <v>700</v>
      </c>
      <c r="B1846" s="1" t="s">
        <v>2582</v>
      </c>
      <c r="C1846" s="1" t="s">
        <v>118</v>
      </c>
      <c r="D1846" s="1">
        <v>0.1</v>
      </c>
      <c r="E1846" s="1">
        <v>4.26</v>
      </c>
      <c r="F1846" s="1">
        <v>1.2</v>
      </c>
      <c r="G1846" s="1" t="s">
        <v>40</v>
      </c>
      <c r="H1846" s="1" t="s">
        <v>41</v>
      </c>
      <c r="I1846" s="1" t="s">
        <v>50</v>
      </c>
      <c r="J1846" s="1" t="s">
        <v>51</v>
      </c>
      <c r="K1846" s="1" t="s">
        <v>52</v>
      </c>
      <c r="L1846" s="1" t="s">
        <v>140</v>
      </c>
      <c r="M1846" s="1">
        <v>0.44</v>
      </c>
      <c r="N1846" s="1" t="s">
        <v>34</v>
      </c>
      <c r="O1846" s="1" t="s">
        <v>61</v>
      </c>
      <c r="P1846" s="1" t="s">
        <v>92</v>
      </c>
      <c r="Q1846" s="1" t="s">
        <v>1186</v>
      </c>
      <c r="R1846" s="1">
        <v>93454</v>
      </c>
      <c r="S1846" s="2">
        <v>42144</v>
      </c>
      <c r="T1846" s="2">
        <v>42145</v>
      </c>
      <c r="U1846" s="1">
        <v>33.923999999999999</v>
      </c>
      <c r="V1846" s="1">
        <v>22</v>
      </c>
      <c r="W1846" s="45">
        <v>87.89</v>
      </c>
      <c r="X1846" s="1">
        <v>87980</v>
      </c>
      <c r="Y1846" s="1">
        <f>DataSheet!$E1507-DataSheet!$D1507</f>
        <v>8.74</v>
      </c>
      <c r="Z1846" s="1" t="str">
        <f>_xlfn.IFS(DataSheet!$O1507="Central","Chris",DataSheet!$O1507="East","Erin",DataSheet!$O1507="South","Sam",DataSheet!$O1507="West","William")</f>
        <v>William</v>
      </c>
    </row>
    <row r="1847" spans="1:26" ht="15" x14ac:dyDescent="0.25">
      <c r="A1847" s="1">
        <v>871</v>
      </c>
      <c r="B1847" s="1" t="s">
        <v>1667</v>
      </c>
      <c r="C1847" s="1" t="s">
        <v>72</v>
      </c>
      <c r="D1847" s="1">
        <v>0.01</v>
      </c>
      <c r="E1847" s="1">
        <v>5.94</v>
      </c>
      <c r="F1847" s="1">
        <v>9.92</v>
      </c>
      <c r="G1847" s="1" t="s">
        <v>40</v>
      </c>
      <c r="H1847" s="1" t="s">
        <v>73</v>
      </c>
      <c r="I1847" s="1" t="s">
        <v>50</v>
      </c>
      <c r="J1847" s="1" t="s">
        <v>74</v>
      </c>
      <c r="K1847" s="1" t="s">
        <v>75</v>
      </c>
      <c r="L1847" s="1" t="s">
        <v>2593</v>
      </c>
      <c r="M1847" s="1">
        <v>0.38</v>
      </c>
      <c r="N1847" s="1" t="s">
        <v>34</v>
      </c>
      <c r="O1847" s="1" t="s">
        <v>61</v>
      </c>
      <c r="P1847" s="1" t="s">
        <v>298</v>
      </c>
      <c r="Q1847" s="1" t="s">
        <v>1668</v>
      </c>
      <c r="R1847" s="1">
        <v>89502</v>
      </c>
      <c r="S1847" s="2">
        <v>42144</v>
      </c>
      <c r="T1847" s="2">
        <v>42147</v>
      </c>
      <c r="U1847" s="1">
        <v>-239.315</v>
      </c>
      <c r="V1847" s="1">
        <v>12</v>
      </c>
      <c r="W1847" s="45">
        <v>74.77</v>
      </c>
      <c r="X1847" s="1">
        <v>90578</v>
      </c>
      <c r="Y1847" s="1">
        <f>DataSheet!$E1517-DataSheet!$D1517</f>
        <v>115.91</v>
      </c>
      <c r="Z1847" s="1" t="str">
        <f>_xlfn.IFS(DataSheet!$O1517="Central","Chris",DataSheet!$O1517="East","Erin",DataSheet!$O1517="South","Sam",DataSheet!$O1517="West","William")</f>
        <v>William</v>
      </c>
    </row>
    <row r="1848" spans="1:26" ht="15" x14ac:dyDescent="0.25">
      <c r="A1848" s="1">
        <v>871</v>
      </c>
      <c r="B1848" s="1" t="s">
        <v>1667</v>
      </c>
      <c r="C1848" s="1" t="s">
        <v>72</v>
      </c>
      <c r="D1848" s="1">
        <v>0</v>
      </c>
      <c r="E1848" s="1">
        <v>6.48</v>
      </c>
      <c r="F1848" s="1">
        <v>5.1100000000000003</v>
      </c>
      <c r="G1848" s="1" t="s">
        <v>40</v>
      </c>
      <c r="H1848" s="1" t="s">
        <v>73</v>
      </c>
      <c r="I1848" s="1" t="s">
        <v>50</v>
      </c>
      <c r="J1848" s="1" t="s">
        <v>90</v>
      </c>
      <c r="K1848" s="1" t="s">
        <v>75</v>
      </c>
      <c r="L1848" s="1" t="s">
        <v>2594</v>
      </c>
      <c r="M1848" s="1">
        <v>0.37</v>
      </c>
      <c r="N1848" s="1" t="s">
        <v>34</v>
      </c>
      <c r="O1848" s="1" t="s">
        <v>61</v>
      </c>
      <c r="P1848" s="1" t="s">
        <v>298</v>
      </c>
      <c r="Q1848" s="1" t="s">
        <v>1668</v>
      </c>
      <c r="R1848" s="1">
        <v>89502</v>
      </c>
      <c r="S1848" s="2">
        <v>42144</v>
      </c>
      <c r="T1848" s="2">
        <v>42146</v>
      </c>
      <c r="U1848" s="1">
        <v>-33.31</v>
      </c>
      <c r="V1848" s="1">
        <v>18</v>
      </c>
      <c r="W1848" s="45">
        <v>127.81</v>
      </c>
      <c r="X1848" s="1">
        <v>90578</v>
      </c>
      <c r="Y1848" s="1">
        <f>DataSheet!$E1518-DataSheet!$D1518</f>
        <v>4.2</v>
      </c>
      <c r="Z1848" s="1" t="str">
        <f>_xlfn.IFS(DataSheet!$O1518="Central","Chris",DataSheet!$O1518="East","Erin",DataSheet!$O1518="South","Sam",DataSheet!$O1518="West","William")</f>
        <v>William</v>
      </c>
    </row>
    <row r="1849" spans="1:26" ht="15" x14ac:dyDescent="0.25">
      <c r="A1849" s="1">
        <v>922</v>
      </c>
      <c r="B1849" s="1" t="s">
        <v>2595</v>
      </c>
      <c r="C1849" s="1" t="s">
        <v>72</v>
      </c>
      <c r="D1849" s="1">
        <v>0.01</v>
      </c>
      <c r="E1849" s="1">
        <v>65.989999999999995</v>
      </c>
      <c r="F1849" s="1">
        <v>8.99</v>
      </c>
      <c r="G1849" s="1" t="s">
        <v>89</v>
      </c>
      <c r="H1849" s="1" t="s">
        <v>29</v>
      </c>
      <c r="I1849" s="1" t="s">
        <v>42</v>
      </c>
      <c r="J1849" s="1" t="s">
        <v>137</v>
      </c>
      <c r="K1849" s="1" t="s">
        <v>75</v>
      </c>
      <c r="L1849" s="1" t="s">
        <v>2596</v>
      </c>
      <c r="M1849" s="1">
        <v>0.56000000000000005</v>
      </c>
      <c r="N1849" s="1" t="s">
        <v>34</v>
      </c>
      <c r="O1849" s="1" t="s">
        <v>61</v>
      </c>
      <c r="P1849" s="1" t="s">
        <v>92</v>
      </c>
      <c r="Q1849" s="1" t="s">
        <v>2148</v>
      </c>
      <c r="R1849" s="1">
        <v>91730</v>
      </c>
      <c r="S1849" s="2">
        <v>42144</v>
      </c>
      <c r="T1849" s="2">
        <v>42145</v>
      </c>
      <c r="U1849" s="1">
        <v>396.97199999999998</v>
      </c>
      <c r="V1849" s="1">
        <v>14</v>
      </c>
      <c r="W1849" s="45">
        <v>782</v>
      </c>
      <c r="X1849" s="1">
        <v>87135</v>
      </c>
      <c r="Y1849" s="1">
        <f>DataSheet!$E1519-DataSheet!$D1519</f>
        <v>165.13</v>
      </c>
      <c r="Z1849" s="1" t="str">
        <f>_xlfn.IFS(DataSheet!$O1519="Central","Chris",DataSheet!$O1519="East","Erin",DataSheet!$O1519="South","Sam",DataSheet!$O1519="West","William")</f>
        <v>William</v>
      </c>
    </row>
    <row r="1850" spans="1:26" ht="15" x14ac:dyDescent="0.25">
      <c r="A1850" s="1">
        <v>820</v>
      </c>
      <c r="B1850" s="1" t="s">
        <v>2607</v>
      </c>
      <c r="C1850" s="1" t="s">
        <v>49</v>
      </c>
      <c r="D1850" s="1">
        <v>0.09</v>
      </c>
      <c r="E1850" s="1">
        <v>5.84</v>
      </c>
      <c r="F1850" s="1">
        <v>0.83</v>
      </c>
      <c r="G1850" s="1" t="s">
        <v>40</v>
      </c>
      <c r="H1850" s="1" t="s">
        <v>29</v>
      </c>
      <c r="I1850" s="1" t="s">
        <v>50</v>
      </c>
      <c r="J1850" s="1" t="s">
        <v>51</v>
      </c>
      <c r="K1850" s="1" t="s">
        <v>52</v>
      </c>
      <c r="L1850" s="1" t="s">
        <v>2608</v>
      </c>
      <c r="M1850" s="1">
        <v>0.49</v>
      </c>
      <c r="N1850" s="1" t="s">
        <v>34</v>
      </c>
      <c r="O1850" s="1" t="s">
        <v>61</v>
      </c>
      <c r="P1850" s="1" t="s">
        <v>68</v>
      </c>
      <c r="Q1850" s="1" t="s">
        <v>2609</v>
      </c>
      <c r="R1850" s="1">
        <v>99362</v>
      </c>
      <c r="S1850" s="2">
        <v>42145</v>
      </c>
      <c r="T1850" s="2">
        <v>42149</v>
      </c>
      <c r="U1850" s="1">
        <v>-2.87</v>
      </c>
      <c r="V1850" s="1">
        <v>1</v>
      </c>
      <c r="W1850" s="45">
        <v>5.9</v>
      </c>
      <c r="X1850" s="1">
        <v>90244</v>
      </c>
      <c r="Y1850" s="1">
        <f>DataSheet!$E1527-DataSheet!$D1527</f>
        <v>1.88</v>
      </c>
      <c r="Z1850" s="1" t="str">
        <f>_xlfn.IFS(DataSheet!$O1527="Central","Chris",DataSheet!$O1527="East","Erin",DataSheet!$O1527="South","Sam",DataSheet!$O1527="West","William")</f>
        <v>William</v>
      </c>
    </row>
    <row r="1851" spans="1:26" ht="15" x14ac:dyDescent="0.25">
      <c r="A1851" s="1">
        <v>19</v>
      </c>
      <c r="B1851" s="1" t="s">
        <v>2614</v>
      </c>
      <c r="C1851" s="1" t="s">
        <v>72</v>
      </c>
      <c r="D1851" s="1">
        <v>7.0000000000000007E-2</v>
      </c>
      <c r="E1851" s="1">
        <v>12.99</v>
      </c>
      <c r="F1851" s="1">
        <v>9.44</v>
      </c>
      <c r="G1851" s="1" t="s">
        <v>40</v>
      </c>
      <c r="H1851" s="1" t="s">
        <v>29</v>
      </c>
      <c r="I1851" s="1" t="s">
        <v>42</v>
      </c>
      <c r="J1851" s="1" t="s">
        <v>58</v>
      </c>
      <c r="K1851" s="1" t="s">
        <v>146</v>
      </c>
      <c r="L1851" s="1" t="s">
        <v>2615</v>
      </c>
      <c r="M1851" s="1">
        <v>0.39</v>
      </c>
      <c r="N1851" s="1" t="s">
        <v>34</v>
      </c>
      <c r="O1851" s="1" t="s">
        <v>61</v>
      </c>
      <c r="P1851" s="1" t="s">
        <v>279</v>
      </c>
      <c r="Q1851" s="1" t="s">
        <v>2616</v>
      </c>
      <c r="R1851" s="1">
        <v>59801</v>
      </c>
      <c r="S1851" s="2">
        <v>42145</v>
      </c>
      <c r="T1851" s="2">
        <v>42147</v>
      </c>
      <c r="U1851" s="1">
        <v>-114.6399</v>
      </c>
      <c r="V1851" s="1">
        <v>18</v>
      </c>
      <c r="W1851" s="45">
        <v>231.79</v>
      </c>
      <c r="X1851" s="1">
        <v>90032</v>
      </c>
      <c r="Y1851" s="1">
        <f>DataSheet!$E1533-DataSheet!$D1533</f>
        <v>7.08</v>
      </c>
      <c r="Z1851" s="1" t="str">
        <f>_xlfn.IFS(DataSheet!$O1533="Central","Chris",DataSheet!$O1533="East","Erin",DataSheet!$O1533="South","Sam",DataSheet!$O1533="West","William")</f>
        <v>William</v>
      </c>
    </row>
    <row r="1852" spans="1:26" ht="15" x14ac:dyDescent="0.25">
      <c r="A1852" s="1">
        <v>3206</v>
      </c>
      <c r="B1852" s="1" t="s">
        <v>1928</v>
      </c>
      <c r="C1852" s="1" t="s">
        <v>72</v>
      </c>
      <c r="D1852" s="1">
        <v>0.06</v>
      </c>
      <c r="E1852" s="1">
        <v>218.08</v>
      </c>
      <c r="F1852" s="1">
        <v>18.059999999999999</v>
      </c>
      <c r="G1852" s="1" t="s">
        <v>89</v>
      </c>
      <c r="H1852" s="1" t="s">
        <v>41</v>
      </c>
      <c r="I1852" s="1" t="s">
        <v>30</v>
      </c>
      <c r="J1852" s="1" t="s">
        <v>111</v>
      </c>
      <c r="K1852" s="1" t="s">
        <v>66</v>
      </c>
      <c r="L1852" s="1" t="s">
        <v>2618</v>
      </c>
      <c r="M1852" s="1">
        <v>0.56999999999999995</v>
      </c>
      <c r="N1852" s="1" t="s">
        <v>34</v>
      </c>
      <c r="O1852" s="1" t="s">
        <v>61</v>
      </c>
      <c r="P1852" s="1" t="s">
        <v>492</v>
      </c>
      <c r="Q1852" s="1" t="s">
        <v>1930</v>
      </c>
      <c r="R1852" s="1">
        <v>83301</v>
      </c>
      <c r="S1852" s="2">
        <v>42145</v>
      </c>
      <c r="T1852" s="2">
        <v>42147</v>
      </c>
      <c r="U1852" s="1">
        <v>969.42</v>
      </c>
      <c r="V1852" s="1">
        <v>7</v>
      </c>
      <c r="W1852" s="45">
        <v>1488.51</v>
      </c>
      <c r="X1852" s="1">
        <v>87934</v>
      </c>
      <c r="Y1852" s="1">
        <f>DataSheet!$E1536-DataSheet!$D1536</f>
        <v>355.94</v>
      </c>
      <c r="Z1852" s="1" t="str">
        <f>_xlfn.IFS(DataSheet!$O1536="Central","Chris",DataSheet!$O1536="East","Erin",DataSheet!$O1536="South","Sam",DataSheet!$O1536="West","William")</f>
        <v>William</v>
      </c>
    </row>
    <row r="1853" spans="1:26" ht="15" x14ac:dyDescent="0.25">
      <c r="A1853" s="1">
        <v>2385</v>
      </c>
      <c r="B1853" s="1" t="s">
        <v>2619</v>
      </c>
      <c r="C1853" s="1" t="s">
        <v>27</v>
      </c>
      <c r="D1853" s="1">
        <v>0.1</v>
      </c>
      <c r="E1853" s="1">
        <v>130.97999999999999</v>
      </c>
      <c r="F1853" s="1">
        <v>30</v>
      </c>
      <c r="G1853" s="1" t="s">
        <v>28</v>
      </c>
      <c r="H1853" s="1" t="s">
        <v>29</v>
      </c>
      <c r="I1853" s="1" t="s">
        <v>30</v>
      </c>
      <c r="J1853" s="1" t="s">
        <v>111</v>
      </c>
      <c r="K1853" s="1" t="s">
        <v>59</v>
      </c>
      <c r="L1853" s="1" t="s">
        <v>2201</v>
      </c>
      <c r="M1853" s="1">
        <v>0.78</v>
      </c>
      <c r="N1853" s="1" t="s">
        <v>34</v>
      </c>
      <c r="O1853" s="1" t="s">
        <v>61</v>
      </c>
      <c r="P1853" s="1" t="s">
        <v>642</v>
      </c>
      <c r="Q1853" s="1" t="s">
        <v>2620</v>
      </c>
      <c r="R1853" s="1">
        <v>88001</v>
      </c>
      <c r="S1853" s="2">
        <v>42146</v>
      </c>
      <c r="T1853" s="2">
        <v>42148</v>
      </c>
      <c r="U1853" s="1">
        <v>2000.11</v>
      </c>
      <c r="V1853" s="1">
        <v>18</v>
      </c>
      <c r="W1853" s="45">
        <v>2259.9899999999998</v>
      </c>
      <c r="X1853" s="1">
        <v>89184</v>
      </c>
      <c r="Y1853" s="1">
        <f>DataSheet!$E1537-DataSheet!$D1537</f>
        <v>19.89</v>
      </c>
      <c r="Z1853" s="1" t="str">
        <f>_xlfn.IFS(DataSheet!$O1537="Central","Chris",DataSheet!$O1537="East","Erin",DataSheet!$O1537="South","Sam",DataSheet!$O1537="West","William")</f>
        <v>William</v>
      </c>
    </row>
    <row r="1854" spans="1:26" ht="15" x14ac:dyDescent="0.25">
      <c r="A1854" s="1">
        <v>2699</v>
      </c>
      <c r="B1854" s="1" t="s">
        <v>2091</v>
      </c>
      <c r="C1854" s="1" t="s">
        <v>27</v>
      </c>
      <c r="D1854" s="1">
        <v>0.06</v>
      </c>
      <c r="E1854" s="1">
        <v>4.9800000000000004</v>
      </c>
      <c r="F1854" s="1">
        <v>4.95</v>
      </c>
      <c r="G1854" s="1" t="s">
        <v>40</v>
      </c>
      <c r="H1854" s="1" t="s">
        <v>96</v>
      </c>
      <c r="I1854" s="1" t="s">
        <v>50</v>
      </c>
      <c r="J1854" s="1" t="s">
        <v>74</v>
      </c>
      <c r="K1854" s="1" t="s">
        <v>75</v>
      </c>
      <c r="L1854" s="1" t="s">
        <v>2621</v>
      </c>
      <c r="M1854" s="1">
        <v>0.37</v>
      </c>
      <c r="N1854" s="1" t="s">
        <v>34</v>
      </c>
      <c r="O1854" s="1" t="s">
        <v>61</v>
      </c>
      <c r="P1854" s="1" t="s">
        <v>590</v>
      </c>
      <c r="Q1854" s="1" t="s">
        <v>2093</v>
      </c>
      <c r="R1854" s="1">
        <v>86442</v>
      </c>
      <c r="S1854" s="2">
        <v>42146</v>
      </c>
      <c r="T1854" s="2">
        <v>42148</v>
      </c>
      <c r="U1854" s="1">
        <v>-103.224</v>
      </c>
      <c r="V1854" s="1">
        <v>16</v>
      </c>
      <c r="W1854" s="45">
        <v>78.989999999999995</v>
      </c>
      <c r="X1854" s="1">
        <v>87677</v>
      </c>
      <c r="Y1854" s="1">
        <f>DataSheet!$E1538-DataSheet!$D1538</f>
        <v>73.97</v>
      </c>
      <c r="Z1854" s="1" t="str">
        <f>_xlfn.IFS(DataSheet!$O1538="Central","Chris",DataSheet!$O1538="East","Erin",DataSheet!$O1538="South","Sam",DataSheet!$O1538="West","William")</f>
        <v>William</v>
      </c>
    </row>
    <row r="1855" spans="1:26" ht="15" x14ac:dyDescent="0.25">
      <c r="A1855" s="1">
        <v>181</v>
      </c>
      <c r="B1855" s="1" t="s">
        <v>1289</v>
      </c>
      <c r="C1855" s="1" t="s">
        <v>39</v>
      </c>
      <c r="D1855" s="1">
        <v>7.0000000000000007E-2</v>
      </c>
      <c r="E1855" s="1">
        <v>1.68</v>
      </c>
      <c r="F1855" s="1">
        <v>1.57</v>
      </c>
      <c r="G1855" s="1" t="s">
        <v>40</v>
      </c>
      <c r="H1855" s="1" t="s">
        <v>96</v>
      </c>
      <c r="I1855" s="1" t="s">
        <v>50</v>
      </c>
      <c r="J1855" s="1" t="s">
        <v>51</v>
      </c>
      <c r="K1855" s="1" t="s">
        <v>52</v>
      </c>
      <c r="L1855" s="1" t="s">
        <v>576</v>
      </c>
      <c r="M1855" s="1">
        <v>0.59</v>
      </c>
      <c r="N1855" s="1" t="s">
        <v>34</v>
      </c>
      <c r="O1855" s="1" t="s">
        <v>61</v>
      </c>
      <c r="P1855" s="1" t="s">
        <v>92</v>
      </c>
      <c r="Q1855" s="1" t="s">
        <v>943</v>
      </c>
      <c r="R1855" s="1">
        <v>94122</v>
      </c>
      <c r="S1855" s="2">
        <v>42146</v>
      </c>
      <c r="T1855" s="2">
        <v>42147</v>
      </c>
      <c r="U1855" s="1">
        <v>-35.75</v>
      </c>
      <c r="V1855" s="1">
        <v>116</v>
      </c>
      <c r="W1855" s="45">
        <v>186.59</v>
      </c>
      <c r="X1855" s="1">
        <v>3585</v>
      </c>
      <c r="Y1855" s="1">
        <f>DataSheet!$E1539-DataSheet!$D1539</f>
        <v>1.8499999999999999</v>
      </c>
      <c r="Z1855" s="1" t="str">
        <f>_xlfn.IFS(DataSheet!$O1539="Central","Chris",DataSheet!$O1539="East","Erin",DataSheet!$O1539="South","Sam",DataSheet!$O1539="West","William")</f>
        <v>William</v>
      </c>
    </row>
    <row r="1856" spans="1:26" ht="15" x14ac:dyDescent="0.25">
      <c r="A1856" s="1">
        <v>1257</v>
      </c>
      <c r="B1856" s="1" t="s">
        <v>2283</v>
      </c>
      <c r="C1856" s="1" t="s">
        <v>118</v>
      </c>
      <c r="D1856" s="1">
        <v>0.01</v>
      </c>
      <c r="E1856" s="1">
        <v>115.99</v>
      </c>
      <c r="F1856" s="1">
        <v>56.14</v>
      </c>
      <c r="G1856" s="1" t="s">
        <v>28</v>
      </c>
      <c r="H1856" s="1" t="s">
        <v>73</v>
      </c>
      <c r="I1856" s="1" t="s">
        <v>42</v>
      </c>
      <c r="J1856" s="1" t="s">
        <v>58</v>
      </c>
      <c r="K1856" s="1" t="s">
        <v>59</v>
      </c>
      <c r="L1856" s="1" t="s">
        <v>482</v>
      </c>
      <c r="M1856" s="1">
        <v>0.4</v>
      </c>
      <c r="N1856" s="1" t="s">
        <v>34</v>
      </c>
      <c r="O1856" s="1" t="s">
        <v>61</v>
      </c>
      <c r="P1856" s="1" t="s">
        <v>62</v>
      </c>
      <c r="Q1856" s="1" t="s">
        <v>1125</v>
      </c>
      <c r="R1856" s="1">
        <v>80013</v>
      </c>
      <c r="S1856" s="2">
        <v>42146</v>
      </c>
      <c r="T1856" s="2">
        <v>42147</v>
      </c>
      <c r="U1856" s="1">
        <v>-164.39519999999999</v>
      </c>
      <c r="V1856" s="1">
        <v>5</v>
      </c>
      <c r="W1856" s="45">
        <v>604.35</v>
      </c>
      <c r="X1856" s="1">
        <v>86535</v>
      </c>
      <c r="Y1856" s="1">
        <f>DataSheet!$E1543-DataSheet!$D1543</f>
        <v>1.68</v>
      </c>
      <c r="Z1856" s="1" t="str">
        <f>_xlfn.IFS(DataSheet!$O1543="Central","Chris",DataSheet!$O1543="East","Erin",DataSheet!$O1543="South","Sam",DataSheet!$O1543="West","William")</f>
        <v>William</v>
      </c>
    </row>
    <row r="1857" spans="1:26" ht="15" x14ac:dyDescent="0.25">
      <c r="A1857" s="1">
        <v>1182</v>
      </c>
      <c r="B1857" s="1" t="s">
        <v>2632</v>
      </c>
      <c r="C1857" s="1" t="s">
        <v>39</v>
      </c>
      <c r="D1857" s="1">
        <v>7.0000000000000007E-2</v>
      </c>
      <c r="E1857" s="1">
        <v>2.61</v>
      </c>
      <c r="F1857" s="1">
        <v>0.5</v>
      </c>
      <c r="G1857" s="1" t="s">
        <v>40</v>
      </c>
      <c r="H1857" s="1" t="s">
        <v>73</v>
      </c>
      <c r="I1857" s="1" t="s">
        <v>50</v>
      </c>
      <c r="J1857" s="1" t="s">
        <v>154</v>
      </c>
      <c r="K1857" s="1" t="s">
        <v>75</v>
      </c>
      <c r="L1857" s="1" t="s">
        <v>1369</v>
      </c>
      <c r="M1857" s="1">
        <v>0.39</v>
      </c>
      <c r="N1857" s="1" t="s">
        <v>34</v>
      </c>
      <c r="O1857" s="1" t="s">
        <v>61</v>
      </c>
      <c r="P1857" s="1" t="s">
        <v>148</v>
      </c>
      <c r="Q1857" s="1" t="s">
        <v>2633</v>
      </c>
      <c r="R1857" s="1">
        <v>84660</v>
      </c>
      <c r="S1857" s="2">
        <v>42147</v>
      </c>
      <c r="T1857" s="2">
        <v>42147</v>
      </c>
      <c r="U1857" s="1">
        <v>27.013500000000001</v>
      </c>
      <c r="V1857" s="1">
        <v>15</v>
      </c>
      <c r="W1857" s="45">
        <v>39.15</v>
      </c>
      <c r="X1857" s="1">
        <v>86913</v>
      </c>
      <c r="Y1857" s="1">
        <f>DataSheet!$E1549-DataSheet!$D1549</f>
        <v>5.1499999999999995</v>
      </c>
      <c r="Z1857" s="1" t="str">
        <f>_xlfn.IFS(DataSheet!$O1549="Central","Chris",DataSheet!$O1549="East","Erin",DataSheet!$O1549="South","Sam",DataSheet!$O1549="West","William")</f>
        <v>William</v>
      </c>
    </row>
    <row r="1858" spans="1:26" ht="15" x14ac:dyDescent="0.25">
      <c r="A1858" s="1">
        <v>357</v>
      </c>
      <c r="B1858" s="1" t="s">
        <v>2648</v>
      </c>
      <c r="C1858" s="1" t="s">
        <v>27</v>
      </c>
      <c r="D1858" s="1">
        <v>7.0000000000000007E-2</v>
      </c>
      <c r="E1858" s="1">
        <v>124.49</v>
      </c>
      <c r="F1858" s="1">
        <v>51.94</v>
      </c>
      <c r="G1858" s="1" t="s">
        <v>28</v>
      </c>
      <c r="H1858" s="1" t="s">
        <v>96</v>
      </c>
      <c r="I1858" s="1" t="s">
        <v>30</v>
      </c>
      <c r="J1858" s="1" t="s">
        <v>31</v>
      </c>
      <c r="K1858" s="1" t="s">
        <v>32</v>
      </c>
      <c r="L1858" s="1" t="s">
        <v>1151</v>
      </c>
      <c r="M1858" s="1">
        <v>0.63</v>
      </c>
      <c r="N1858" s="1" t="s">
        <v>34</v>
      </c>
      <c r="O1858" s="1" t="s">
        <v>61</v>
      </c>
      <c r="P1858" s="1" t="s">
        <v>590</v>
      </c>
      <c r="Q1858" s="1" t="s">
        <v>2649</v>
      </c>
      <c r="R1858" s="1">
        <v>86401</v>
      </c>
      <c r="S1858" s="2">
        <v>42148</v>
      </c>
      <c r="T1858" s="2">
        <v>42149</v>
      </c>
      <c r="U1858" s="1">
        <v>1074.44</v>
      </c>
      <c r="V1858" s="1">
        <v>14</v>
      </c>
      <c r="W1858" s="45">
        <v>1714.93</v>
      </c>
      <c r="X1858" s="1">
        <v>91131</v>
      </c>
      <c r="Y1858" s="1">
        <f>DataSheet!$E1561-DataSheet!$D1561</f>
        <v>6.19</v>
      </c>
      <c r="Z1858" s="1" t="str">
        <f>_xlfn.IFS(DataSheet!$O1561="Central","Chris",DataSheet!$O1561="East","Erin",DataSheet!$O1561="South","Sam",DataSheet!$O1561="West","William")</f>
        <v>William</v>
      </c>
    </row>
    <row r="1859" spans="1:26" ht="15" x14ac:dyDescent="0.25">
      <c r="A1859" s="1">
        <v>1450</v>
      </c>
      <c r="B1859" s="1" t="s">
        <v>2659</v>
      </c>
      <c r="C1859" s="1" t="s">
        <v>118</v>
      </c>
      <c r="D1859" s="1">
        <v>0.1</v>
      </c>
      <c r="E1859" s="1">
        <v>218.08</v>
      </c>
      <c r="F1859" s="1">
        <v>18.059999999999999</v>
      </c>
      <c r="G1859" s="1" t="s">
        <v>89</v>
      </c>
      <c r="H1859" s="1" t="s">
        <v>41</v>
      </c>
      <c r="I1859" s="1" t="s">
        <v>30</v>
      </c>
      <c r="J1859" s="1" t="s">
        <v>111</v>
      </c>
      <c r="K1859" s="1" t="s">
        <v>66</v>
      </c>
      <c r="L1859" s="1" t="s">
        <v>2618</v>
      </c>
      <c r="M1859" s="1">
        <v>0.56999999999999995</v>
      </c>
      <c r="N1859" s="1" t="s">
        <v>34</v>
      </c>
      <c r="O1859" s="1" t="s">
        <v>61</v>
      </c>
      <c r="P1859" s="1" t="s">
        <v>92</v>
      </c>
      <c r="Q1859" s="1" t="s">
        <v>2660</v>
      </c>
      <c r="R1859" s="1">
        <v>96150</v>
      </c>
      <c r="S1859" s="2">
        <v>42148</v>
      </c>
      <c r="T1859" s="2">
        <v>42149</v>
      </c>
      <c r="U1859" s="1">
        <v>1318.83</v>
      </c>
      <c r="V1859" s="1">
        <v>12</v>
      </c>
      <c r="W1859" s="45">
        <v>2366.5100000000002</v>
      </c>
      <c r="X1859" s="1">
        <v>86735</v>
      </c>
      <c r="Y1859" s="1">
        <f>DataSheet!$E1571-DataSheet!$D1571</f>
        <v>178.37</v>
      </c>
      <c r="Z1859" s="1" t="str">
        <f>_xlfn.IFS(DataSheet!$O1571="Central","Chris",DataSheet!$O1571="East","Erin",DataSheet!$O1571="South","Sam",DataSheet!$O1571="West","William")</f>
        <v>William</v>
      </c>
    </row>
    <row r="1860" spans="1:26" ht="15" x14ac:dyDescent="0.25">
      <c r="A1860" s="1">
        <v>3063</v>
      </c>
      <c r="B1860" s="1" t="s">
        <v>1393</v>
      </c>
      <c r="C1860" s="1" t="s">
        <v>72</v>
      </c>
      <c r="D1860" s="1">
        <v>0.03</v>
      </c>
      <c r="E1860" s="1">
        <v>20.99</v>
      </c>
      <c r="F1860" s="1">
        <v>0.99</v>
      </c>
      <c r="G1860" s="1" t="s">
        <v>40</v>
      </c>
      <c r="H1860" s="1" t="s">
        <v>41</v>
      </c>
      <c r="I1860" s="1" t="s">
        <v>42</v>
      </c>
      <c r="J1860" s="1" t="s">
        <v>137</v>
      </c>
      <c r="K1860" s="1" t="s">
        <v>52</v>
      </c>
      <c r="L1860" s="1" t="s">
        <v>2333</v>
      </c>
      <c r="M1860" s="1">
        <v>0.56999999999999995</v>
      </c>
      <c r="N1860" s="1" t="s">
        <v>34</v>
      </c>
      <c r="O1860" s="1" t="s">
        <v>61</v>
      </c>
      <c r="P1860" s="1" t="s">
        <v>68</v>
      </c>
      <c r="Q1860" s="1" t="s">
        <v>1394</v>
      </c>
      <c r="R1860" s="1">
        <v>98034</v>
      </c>
      <c r="S1860" s="2">
        <v>42148</v>
      </c>
      <c r="T1860" s="2">
        <v>42150</v>
      </c>
      <c r="U1860" s="1">
        <v>4.1821999999999999</v>
      </c>
      <c r="V1860" s="1">
        <v>9</v>
      </c>
      <c r="W1860" s="45">
        <v>158.87</v>
      </c>
      <c r="X1860" s="1">
        <v>88449</v>
      </c>
      <c r="Y1860" s="1">
        <f>DataSheet!$E1573-DataSheet!$D1573</f>
        <v>1.5999999999999999</v>
      </c>
      <c r="Z1860" s="1" t="str">
        <f>_xlfn.IFS(DataSheet!$O1573="Central","Chris",DataSheet!$O1573="East","Erin",DataSheet!$O1573="South","Sam",DataSheet!$O1573="West","William")</f>
        <v>William</v>
      </c>
    </row>
    <row r="1861" spans="1:26" ht="15" x14ac:dyDescent="0.25">
      <c r="A1861" s="1">
        <v>526</v>
      </c>
      <c r="B1861" s="1" t="s">
        <v>614</v>
      </c>
      <c r="C1861" s="1" t="s">
        <v>39</v>
      </c>
      <c r="D1861" s="1">
        <v>0.09</v>
      </c>
      <c r="E1861" s="1">
        <v>17.98</v>
      </c>
      <c r="F1861" s="1">
        <v>8.51</v>
      </c>
      <c r="G1861" s="1" t="s">
        <v>40</v>
      </c>
      <c r="H1861" s="1" t="s">
        <v>73</v>
      </c>
      <c r="I1861" s="1" t="s">
        <v>42</v>
      </c>
      <c r="J1861" s="1" t="s">
        <v>58</v>
      </c>
      <c r="K1861" s="1" t="s">
        <v>146</v>
      </c>
      <c r="L1861" s="1" t="s">
        <v>1882</v>
      </c>
      <c r="M1861" s="1">
        <v>0.4</v>
      </c>
      <c r="N1861" s="1" t="s">
        <v>34</v>
      </c>
      <c r="O1861" s="1" t="s">
        <v>61</v>
      </c>
      <c r="P1861" s="1" t="s">
        <v>590</v>
      </c>
      <c r="Q1861" s="1" t="s">
        <v>616</v>
      </c>
      <c r="R1861" s="1">
        <v>85204</v>
      </c>
      <c r="S1861" s="2">
        <v>42149</v>
      </c>
      <c r="T1861" s="2">
        <v>42151</v>
      </c>
      <c r="U1861" s="1">
        <v>-6.6120000000000001</v>
      </c>
      <c r="V1861" s="1">
        <v>12</v>
      </c>
      <c r="W1861" s="45">
        <v>211.13</v>
      </c>
      <c r="X1861" s="1">
        <v>90026</v>
      </c>
      <c r="Y1861" s="1">
        <f>DataSheet!$E1575-DataSheet!$D1575</f>
        <v>14.73</v>
      </c>
      <c r="Z1861" s="1" t="str">
        <f>_xlfn.IFS(DataSheet!$O1575="Central","Chris",DataSheet!$O1575="East","Erin",DataSheet!$O1575="South","Sam",DataSheet!$O1575="West","William")</f>
        <v>William</v>
      </c>
    </row>
    <row r="1862" spans="1:26" ht="15" x14ac:dyDescent="0.25">
      <c r="A1862" s="1">
        <v>744</v>
      </c>
      <c r="B1862" s="1" t="s">
        <v>588</v>
      </c>
      <c r="C1862" s="1" t="s">
        <v>49</v>
      </c>
      <c r="D1862" s="1">
        <v>0.09</v>
      </c>
      <c r="E1862" s="1">
        <v>125.99</v>
      </c>
      <c r="F1862" s="1">
        <v>8.99</v>
      </c>
      <c r="G1862" s="1" t="s">
        <v>40</v>
      </c>
      <c r="H1862" s="1" t="s">
        <v>41</v>
      </c>
      <c r="I1862" s="1" t="s">
        <v>42</v>
      </c>
      <c r="J1862" s="1" t="s">
        <v>137</v>
      </c>
      <c r="K1862" s="1" t="s">
        <v>75</v>
      </c>
      <c r="L1862" s="1" t="s">
        <v>1656</v>
      </c>
      <c r="M1862" s="1">
        <v>0.55000000000000004</v>
      </c>
      <c r="N1862" s="1" t="s">
        <v>34</v>
      </c>
      <c r="O1862" s="1" t="s">
        <v>61</v>
      </c>
      <c r="P1862" s="1" t="s">
        <v>590</v>
      </c>
      <c r="Q1862" s="1" t="s">
        <v>591</v>
      </c>
      <c r="R1862" s="1">
        <v>85737</v>
      </c>
      <c r="S1862" s="2">
        <v>42149</v>
      </c>
      <c r="T1862" s="2">
        <v>42157</v>
      </c>
      <c r="U1862" s="1">
        <v>916.68060000000003</v>
      </c>
      <c r="V1862" s="1">
        <v>20</v>
      </c>
      <c r="W1862" s="45">
        <v>2104.9899999999998</v>
      </c>
      <c r="X1862" s="1">
        <v>87727</v>
      </c>
      <c r="Y1862" s="1">
        <f>DataSheet!$E1577-DataSheet!$D1577</f>
        <v>6.6400000000000006</v>
      </c>
      <c r="Z1862" s="1" t="str">
        <f>_xlfn.IFS(DataSheet!$O1577="Central","Chris",DataSheet!$O1577="East","Erin",DataSheet!$O1577="South","Sam",DataSheet!$O1577="West","William")</f>
        <v>William</v>
      </c>
    </row>
    <row r="1863" spans="1:26" ht="15" x14ac:dyDescent="0.25">
      <c r="A1863" s="1">
        <v>3287</v>
      </c>
      <c r="B1863" s="1" t="s">
        <v>2666</v>
      </c>
      <c r="C1863" s="1" t="s">
        <v>49</v>
      </c>
      <c r="D1863" s="1">
        <v>0.08</v>
      </c>
      <c r="E1863" s="1">
        <v>30.56</v>
      </c>
      <c r="F1863" s="1">
        <v>2.99</v>
      </c>
      <c r="G1863" s="1" t="s">
        <v>40</v>
      </c>
      <c r="H1863" s="1" t="s">
        <v>29</v>
      </c>
      <c r="I1863" s="1" t="s">
        <v>50</v>
      </c>
      <c r="J1863" s="1" t="s">
        <v>74</v>
      </c>
      <c r="K1863" s="1" t="s">
        <v>75</v>
      </c>
      <c r="L1863" s="1" t="s">
        <v>1055</v>
      </c>
      <c r="M1863" s="1">
        <v>0.35</v>
      </c>
      <c r="N1863" s="1" t="s">
        <v>34</v>
      </c>
      <c r="O1863" s="1" t="s">
        <v>61</v>
      </c>
      <c r="P1863" s="1" t="s">
        <v>92</v>
      </c>
      <c r="Q1863" s="1" t="s">
        <v>2667</v>
      </c>
      <c r="R1863" s="1">
        <v>95746</v>
      </c>
      <c r="S1863" s="2">
        <v>42149</v>
      </c>
      <c r="T1863" s="2">
        <v>42151</v>
      </c>
      <c r="U1863" s="1">
        <v>352.87979999999999</v>
      </c>
      <c r="V1863" s="1">
        <v>17</v>
      </c>
      <c r="W1863" s="45">
        <v>511.42</v>
      </c>
      <c r="X1863" s="1">
        <v>89897</v>
      </c>
      <c r="Y1863" s="1">
        <f>DataSheet!$E1578-DataSheet!$D1578</f>
        <v>19.940000000000001</v>
      </c>
      <c r="Z1863" s="1" t="str">
        <f>_xlfn.IFS(DataSheet!$O1578="Central","Chris",DataSheet!$O1578="East","Erin",DataSheet!$O1578="South","Sam",DataSheet!$O1578="West","William")</f>
        <v>William</v>
      </c>
    </row>
    <row r="1864" spans="1:26" ht="15" x14ac:dyDescent="0.25">
      <c r="A1864" s="1">
        <v>2652</v>
      </c>
      <c r="B1864" s="1" t="s">
        <v>2675</v>
      </c>
      <c r="C1864" s="1" t="s">
        <v>118</v>
      </c>
      <c r="D1864" s="1">
        <v>0.06</v>
      </c>
      <c r="E1864" s="1">
        <v>47.9</v>
      </c>
      <c r="F1864" s="1">
        <v>5.86</v>
      </c>
      <c r="G1864" s="1" t="s">
        <v>40</v>
      </c>
      <c r="H1864" s="1" t="s">
        <v>41</v>
      </c>
      <c r="I1864" s="1" t="s">
        <v>50</v>
      </c>
      <c r="J1864" s="1" t="s">
        <v>90</v>
      </c>
      <c r="K1864" s="1" t="s">
        <v>75</v>
      </c>
      <c r="L1864" s="1" t="s">
        <v>1311</v>
      </c>
      <c r="M1864" s="1">
        <v>0.37</v>
      </c>
      <c r="N1864" s="1" t="s">
        <v>34</v>
      </c>
      <c r="O1864" s="1" t="s">
        <v>61</v>
      </c>
      <c r="P1864" s="1" t="s">
        <v>92</v>
      </c>
      <c r="Q1864" s="1" t="s">
        <v>1696</v>
      </c>
      <c r="R1864" s="1">
        <v>93309</v>
      </c>
      <c r="S1864" s="2">
        <v>42149</v>
      </c>
      <c r="T1864" s="2">
        <v>42151</v>
      </c>
      <c r="U1864" s="1">
        <v>21.78</v>
      </c>
      <c r="V1864" s="1">
        <v>2</v>
      </c>
      <c r="W1864" s="45">
        <v>94.2</v>
      </c>
      <c r="X1864" s="1">
        <v>89361</v>
      </c>
      <c r="Y1864" s="1">
        <f>DataSheet!$E1584-DataSheet!$D1584</f>
        <v>6.4</v>
      </c>
      <c r="Z1864" s="1" t="str">
        <f>_xlfn.IFS(DataSheet!$O1584="Central","Chris",DataSheet!$O1584="East","Erin",DataSheet!$O1584="South","Sam",DataSheet!$O1584="West","William")</f>
        <v>William</v>
      </c>
    </row>
    <row r="1865" spans="1:26" ht="15" x14ac:dyDescent="0.25">
      <c r="A1865" s="1">
        <v>1054</v>
      </c>
      <c r="B1865" s="1" t="s">
        <v>2677</v>
      </c>
      <c r="C1865" s="1" t="s">
        <v>72</v>
      </c>
      <c r="D1865" s="1">
        <v>0.03</v>
      </c>
      <c r="E1865" s="1">
        <v>5.44</v>
      </c>
      <c r="F1865" s="1">
        <v>7.46</v>
      </c>
      <c r="G1865" s="1" t="s">
        <v>89</v>
      </c>
      <c r="H1865" s="1" t="s">
        <v>96</v>
      </c>
      <c r="I1865" s="1" t="s">
        <v>50</v>
      </c>
      <c r="J1865" s="1" t="s">
        <v>74</v>
      </c>
      <c r="K1865" s="1" t="s">
        <v>75</v>
      </c>
      <c r="L1865" s="1" t="s">
        <v>1244</v>
      </c>
      <c r="M1865" s="1">
        <v>0.36</v>
      </c>
      <c r="N1865" s="1" t="s">
        <v>34</v>
      </c>
      <c r="O1865" s="1" t="s">
        <v>61</v>
      </c>
      <c r="P1865" s="1" t="s">
        <v>590</v>
      </c>
      <c r="Q1865" s="1" t="s">
        <v>2678</v>
      </c>
      <c r="R1865" s="1">
        <v>85374</v>
      </c>
      <c r="S1865" s="2">
        <v>42149</v>
      </c>
      <c r="T1865" s="2">
        <v>42151</v>
      </c>
      <c r="U1865" s="1">
        <v>-51.704000000000001</v>
      </c>
      <c r="V1865" s="1">
        <v>4</v>
      </c>
      <c r="W1865" s="45">
        <v>26.31</v>
      </c>
      <c r="X1865" s="1">
        <v>90069</v>
      </c>
      <c r="Y1865" s="1">
        <f>DataSheet!$E1586-DataSheet!$D1586</f>
        <v>6.4</v>
      </c>
      <c r="Z1865" s="1" t="str">
        <f>_xlfn.IFS(DataSheet!$O1586="Central","Chris",DataSheet!$O1586="East","Erin",DataSheet!$O1586="South","Sam",DataSheet!$O1586="West","William")</f>
        <v>William</v>
      </c>
    </row>
    <row r="1866" spans="1:26" ht="15" x14ac:dyDescent="0.25">
      <c r="A1866" s="1">
        <v>1054</v>
      </c>
      <c r="B1866" s="1" t="s">
        <v>2677</v>
      </c>
      <c r="C1866" s="1" t="s">
        <v>72</v>
      </c>
      <c r="D1866" s="1">
        <v>0.08</v>
      </c>
      <c r="E1866" s="1">
        <v>26.38</v>
      </c>
      <c r="F1866" s="1">
        <v>5.58</v>
      </c>
      <c r="G1866" s="1" t="s">
        <v>40</v>
      </c>
      <c r="H1866" s="1" t="s">
        <v>96</v>
      </c>
      <c r="I1866" s="1" t="s">
        <v>50</v>
      </c>
      <c r="J1866" s="1" t="s">
        <v>90</v>
      </c>
      <c r="K1866" s="1" t="s">
        <v>75</v>
      </c>
      <c r="L1866" s="1" t="s">
        <v>2679</v>
      </c>
      <c r="M1866" s="1">
        <v>0.39</v>
      </c>
      <c r="N1866" s="1" t="s">
        <v>34</v>
      </c>
      <c r="O1866" s="1" t="s">
        <v>61</v>
      </c>
      <c r="P1866" s="1" t="s">
        <v>590</v>
      </c>
      <c r="Q1866" s="1" t="s">
        <v>2678</v>
      </c>
      <c r="R1866" s="1">
        <v>85374</v>
      </c>
      <c r="S1866" s="2">
        <v>42149</v>
      </c>
      <c r="T1866" s="2">
        <v>42150</v>
      </c>
      <c r="U1866" s="1">
        <v>144.7482</v>
      </c>
      <c r="V1866" s="1">
        <v>8</v>
      </c>
      <c r="W1866" s="45">
        <v>209.78</v>
      </c>
      <c r="X1866" s="1">
        <v>90069</v>
      </c>
      <c r="Y1866" s="1">
        <f>DataSheet!$E1587-DataSheet!$D1587</f>
        <v>20.89</v>
      </c>
      <c r="Z1866" s="1" t="str">
        <f>_xlfn.IFS(DataSheet!$O1587="Central","Chris",DataSheet!$O1587="East","Erin",DataSheet!$O1587="South","Sam",DataSheet!$O1587="West","William")</f>
        <v>William</v>
      </c>
    </row>
    <row r="1867" spans="1:26" ht="15" x14ac:dyDescent="0.25">
      <c r="A1867" s="1">
        <v>1054</v>
      </c>
      <c r="B1867" s="1" t="s">
        <v>2677</v>
      </c>
      <c r="C1867" s="1" t="s">
        <v>72</v>
      </c>
      <c r="D1867" s="1">
        <v>0.06</v>
      </c>
      <c r="E1867" s="1">
        <v>20.99</v>
      </c>
      <c r="F1867" s="1">
        <v>2.5</v>
      </c>
      <c r="G1867" s="1" t="s">
        <v>40</v>
      </c>
      <c r="H1867" s="1" t="s">
        <v>96</v>
      </c>
      <c r="I1867" s="1" t="s">
        <v>42</v>
      </c>
      <c r="J1867" s="1" t="s">
        <v>137</v>
      </c>
      <c r="K1867" s="1" t="s">
        <v>52</v>
      </c>
      <c r="L1867" s="1" t="s">
        <v>1203</v>
      </c>
      <c r="M1867" s="1">
        <v>0.81</v>
      </c>
      <c r="N1867" s="1" t="s">
        <v>34</v>
      </c>
      <c r="O1867" s="1" t="s">
        <v>61</v>
      </c>
      <c r="P1867" s="1" t="s">
        <v>590</v>
      </c>
      <c r="Q1867" s="1" t="s">
        <v>2678</v>
      </c>
      <c r="R1867" s="1">
        <v>85374</v>
      </c>
      <c r="S1867" s="2">
        <v>42149</v>
      </c>
      <c r="T1867" s="2">
        <v>42151</v>
      </c>
      <c r="U1867" s="1">
        <v>-112.18899999999999</v>
      </c>
      <c r="V1867" s="1">
        <v>1</v>
      </c>
      <c r="W1867" s="45">
        <v>17.829999999999998</v>
      </c>
      <c r="X1867" s="1">
        <v>90069</v>
      </c>
      <c r="Y1867" s="1">
        <f>DataSheet!$E1588-DataSheet!$D1588</f>
        <v>2036.47</v>
      </c>
      <c r="Z1867" s="1" t="str">
        <f>_xlfn.IFS(DataSheet!$O1588="Central","Chris",DataSheet!$O1588="East","Erin",DataSheet!$O1588="South","Sam",DataSheet!$O1588="West","William")</f>
        <v>William</v>
      </c>
    </row>
    <row r="1868" spans="1:26" ht="15" x14ac:dyDescent="0.25">
      <c r="A1868" s="1">
        <v>2868</v>
      </c>
      <c r="B1868" s="1" t="s">
        <v>324</v>
      </c>
      <c r="C1868" s="1" t="s">
        <v>72</v>
      </c>
      <c r="D1868" s="1">
        <v>0.08</v>
      </c>
      <c r="E1868" s="1">
        <v>15.99</v>
      </c>
      <c r="F1868" s="1">
        <v>13.18</v>
      </c>
      <c r="G1868" s="1" t="s">
        <v>89</v>
      </c>
      <c r="H1868" s="1" t="s">
        <v>96</v>
      </c>
      <c r="I1868" s="1" t="s">
        <v>50</v>
      </c>
      <c r="J1868" s="1" t="s">
        <v>74</v>
      </c>
      <c r="K1868" s="1" t="s">
        <v>75</v>
      </c>
      <c r="L1868" s="1" t="s">
        <v>297</v>
      </c>
      <c r="M1868" s="1">
        <v>0.37</v>
      </c>
      <c r="N1868" s="1" t="s">
        <v>34</v>
      </c>
      <c r="O1868" s="1" t="s">
        <v>61</v>
      </c>
      <c r="P1868" s="1" t="s">
        <v>68</v>
      </c>
      <c r="Q1868" s="1" t="s">
        <v>326</v>
      </c>
      <c r="R1868" s="1">
        <v>98026</v>
      </c>
      <c r="S1868" s="2">
        <v>42149</v>
      </c>
      <c r="T1868" s="2">
        <v>42151</v>
      </c>
      <c r="U1868" s="1">
        <v>-66.584999999999994</v>
      </c>
      <c r="V1868" s="1">
        <v>4</v>
      </c>
      <c r="W1868" s="45">
        <v>66.02</v>
      </c>
      <c r="X1868" s="1">
        <v>85828</v>
      </c>
      <c r="Y1868" s="1">
        <f>DataSheet!$E1591-DataSheet!$D1591</f>
        <v>348.12</v>
      </c>
      <c r="Z1868" s="1" t="str">
        <f>_xlfn.IFS(DataSheet!$O1591="Central","Chris",DataSheet!$O1591="East","Erin",DataSheet!$O1591="South","Sam",DataSheet!$O1591="West","William")</f>
        <v>William</v>
      </c>
    </row>
    <row r="1869" spans="1:26" ht="15" x14ac:dyDescent="0.25">
      <c r="A1869" s="1">
        <v>241</v>
      </c>
      <c r="B1869" s="1" t="s">
        <v>2242</v>
      </c>
      <c r="C1869" s="1" t="s">
        <v>49</v>
      </c>
      <c r="D1869" s="1">
        <v>0.01</v>
      </c>
      <c r="E1869" s="1">
        <v>5.94</v>
      </c>
      <c r="F1869" s="1">
        <v>9.92</v>
      </c>
      <c r="G1869" s="1" t="s">
        <v>40</v>
      </c>
      <c r="H1869" s="1" t="s">
        <v>29</v>
      </c>
      <c r="I1869" s="1" t="s">
        <v>50</v>
      </c>
      <c r="J1869" s="1" t="s">
        <v>74</v>
      </c>
      <c r="K1869" s="1" t="s">
        <v>75</v>
      </c>
      <c r="L1869" s="1" t="s">
        <v>2593</v>
      </c>
      <c r="M1869" s="1">
        <v>0.38</v>
      </c>
      <c r="N1869" s="1" t="s">
        <v>34</v>
      </c>
      <c r="O1869" s="1" t="s">
        <v>61</v>
      </c>
      <c r="P1869" s="1" t="s">
        <v>62</v>
      </c>
      <c r="Q1869" s="1" t="s">
        <v>2243</v>
      </c>
      <c r="R1869" s="1">
        <v>81503</v>
      </c>
      <c r="S1869" s="2">
        <v>42150</v>
      </c>
      <c r="T1869" s="2">
        <v>42157</v>
      </c>
      <c r="U1869" s="1">
        <v>-256.51900000000001</v>
      </c>
      <c r="V1869" s="1">
        <v>13</v>
      </c>
      <c r="W1869" s="45">
        <v>79.930000000000007</v>
      </c>
      <c r="X1869" s="1">
        <v>90480</v>
      </c>
      <c r="Y1869" s="1">
        <f>DataSheet!$E1597-DataSheet!$D1597</f>
        <v>880.94</v>
      </c>
      <c r="Z1869" s="1" t="str">
        <f>_xlfn.IFS(DataSheet!$O1597="Central","Chris",DataSheet!$O1597="East","Erin",DataSheet!$O1597="South","Sam",DataSheet!$O1597="West","William")</f>
        <v>William</v>
      </c>
    </row>
    <row r="1870" spans="1:26" ht="15" x14ac:dyDescent="0.25">
      <c r="A1870" s="1">
        <v>241</v>
      </c>
      <c r="B1870" s="1" t="s">
        <v>2242</v>
      </c>
      <c r="C1870" s="1" t="s">
        <v>49</v>
      </c>
      <c r="D1870" s="1">
        <v>0.02</v>
      </c>
      <c r="E1870" s="1">
        <v>125.99</v>
      </c>
      <c r="F1870" s="1">
        <v>3</v>
      </c>
      <c r="G1870" s="1" t="s">
        <v>40</v>
      </c>
      <c r="H1870" s="1" t="s">
        <v>29</v>
      </c>
      <c r="I1870" s="1" t="s">
        <v>42</v>
      </c>
      <c r="J1870" s="1" t="s">
        <v>137</v>
      </c>
      <c r="K1870" s="1" t="s">
        <v>75</v>
      </c>
      <c r="L1870" s="1" t="s">
        <v>2690</v>
      </c>
      <c r="M1870" s="1">
        <v>0.59</v>
      </c>
      <c r="N1870" s="1" t="s">
        <v>34</v>
      </c>
      <c r="O1870" s="1" t="s">
        <v>61</v>
      </c>
      <c r="P1870" s="1" t="s">
        <v>62</v>
      </c>
      <c r="Q1870" s="1" t="s">
        <v>2243</v>
      </c>
      <c r="R1870" s="1">
        <v>81503</v>
      </c>
      <c r="S1870" s="2">
        <v>42150</v>
      </c>
      <c r="T1870" s="2">
        <v>42150</v>
      </c>
      <c r="U1870" s="1">
        <v>398.358</v>
      </c>
      <c r="V1870" s="1">
        <v>8</v>
      </c>
      <c r="W1870" s="45">
        <v>873.18</v>
      </c>
      <c r="X1870" s="1">
        <v>90480</v>
      </c>
      <c r="Y1870" s="1">
        <f>DataSheet!$E1598-DataSheet!$D1598</f>
        <v>13.33</v>
      </c>
      <c r="Z1870" s="1" t="str">
        <f>_xlfn.IFS(DataSheet!$O1598="Central","Chris",DataSheet!$O1598="East","Erin",DataSheet!$O1598="South","Sam",DataSheet!$O1598="West","William")</f>
        <v>William</v>
      </c>
    </row>
    <row r="1871" spans="1:26" ht="15" x14ac:dyDescent="0.25">
      <c r="A1871" s="1">
        <v>451</v>
      </c>
      <c r="B1871" s="1" t="s">
        <v>221</v>
      </c>
      <c r="C1871" s="1" t="s">
        <v>27</v>
      </c>
      <c r="D1871" s="1">
        <v>0.04</v>
      </c>
      <c r="E1871" s="1">
        <v>37.700000000000003</v>
      </c>
      <c r="F1871" s="1">
        <v>2.99</v>
      </c>
      <c r="G1871" s="1" t="s">
        <v>40</v>
      </c>
      <c r="H1871" s="1" t="s">
        <v>73</v>
      </c>
      <c r="I1871" s="1" t="s">
        <v>50</v>
      </c>
      <c r="J1871" s="1" t="s">
        <v>74</v>
      </c>
      <c r="K1871" s="1" t="s">
        <v>75</v>
      </c>
      <c r="L1871" s="1" t="s">
        <v>2518</v>
      </c>
      <c r="M1871" s="1">
        <v>0.35</v>
      </c>
      <c r="N1871" s="1" t="s">
        <v>34</v>
      </c>
      <c r="O1871" s="1" t="s">
        <v>61</v>
      </c>
      <c r="P1871" s="1" t="s">
        <v>92</v>
      </c>
      <c r="Q1871" s="1" t="s">
        <v>223</v>
      </c>
      <c r="R1871" s="1">
        <v>94024</v>
      </c>
      <c r="S1871" s="2">
        <v>42151</v>
      </c>
      <c r="T1871" s="2">
        <v>42152</v>
      </c>
      <c r="U1871" s="1">
        <v>299.6739</v>
      </c>
      <c r="V1871" s="1">
        <v>12</v>
      </c>
      <c r="W1871" s="45">
        <v>434.31</v>
      </c>
      <c r="X1871" s="1">
        <v>86012</v>
      </c>
      <c r="Y1871" s="1">
        <f>DataSheet!$E1599-DataSheet!$D1599</f>
        <v>15.98</v>
      </c>
      <c r="Z1871" s="1" t="str">
        <f>_xlfn.IFS(DataSheet!$O1599="Central","Chris",DataSheet!$O1599="East","Erin",DataSheet!$O1599="South","Sam",DataSheet!$O1599="West","William")</f>
        <v>William</v>
      </c>
    </row>
    <row r="1872" spans="1:26" ht="15" x14ac:dyDescent="0.25">
      <c r="A1872" s="1">
        <v>452</v>
      </c>
      <c r="B1872" s="1" t="s">
        <v>2691</v>
      </c>
      <c r="C1872" s="1" t="s">
        <v>27</v>
      </c>
      <c r="D1872" s="1">
        <v>0.01</v>
      </c>
      <c r="E1872" s="1">
        <v>55.99</v>
      </c>
      <c r="F1872" s="1">
        <v>5</v>
      </c>
      <c r="G1872" s="1" t="s">
        <v>40</v>
      </c>
      <c r="H1872" s="1" t="s">
        <v>73</v>
      </c>
      <c r="I1872" s="1" t="s">
        <v>42</v>
      </c>
      <c r="J1872" s="1" t="s">
        <v>137</v>
      </c>
      <c r="K1872" s="1" t="s">
        <v>44</v>
      </c>
      <c r="L1872" s="1" t="s">
        <v>1940</v>
      </c>
      <c r="M1872" s="1">
        <v>0.83</v>
      </c>
      <c r="N1872" s="1" t="s">
        <v>34</v>
      </c>
      <c r="O1872" s="1" t="s">
        <v>61</v>
      </c>
      <c r="P1872" s="1" t="s">
        <v>92</v>
      </c>
      <c r="Q1872" s="1" t="s">
        <v>2692</v>
      </c>
      <c r="R1872" s="1">
        <v>93635</v>
      </c>
      <c r="S1872" s="2">
        <v>42151</v>
      </c>
      <c r="T1872" s="2">
        <v>42152</v>
      </c>
      <c r="U1872" s="1">
        <v>-235.89500000000001</v>
      </c>
      <c r="V1872" s="1">
        <v>1</v>
      </c>
      <c r="W1872" s="45">
        <v>51.83</v>
      </c>
      <c r="X1872" s="1">
        <v>86012</v>
      </c>
      <c r="Y1872" s="1">
        <f>DataSheet!$E1600-DataSheet!$D1600</f>
        <v>78.59</v>
      </c>
      <c r="Z1872" s="1" t="str">
        <f>_xlfn.IFS(DataSheet!$O1600="Central","Chris",DataSheet!$O1600="East","Erin",DataSheet!$O1600="South","Sam",DataSheet!$O1600="West","William")</f>
        <v>William</v>
      </c>
    </row>
    <row r="1873" spans="1:26" ht="15" x14ac:dyDescent="0.25">
      <c r="A1873" s="1">
        <v>3206</v>
      </c>
      <c r="B1873" s="1" t="s">
        <v>1928</v>
      </c>
      <c r="C1873" s="1" t="s">
        <v>72</v>
      </c>
      <c r="D1873" s="1">
        <v>0.05</v>
      </c>
      <c r="E1873" s="1">
        <v>35.44</v>
      </c>
      <c r="F1873" s="1">
        <v>5.09</v>
      </c>
      <c r="G1873" s="1" t="s">
        <v>40</v>
      </c>
      <c r="H1873" s="1" t="s">
        <v>41</v>
      </c>
      <c r="I1873" s="1" t="s">
        <v>50</v>
      </c>
      <c r="J1873" s="1" t="s">
        <v>90</v>
      </c>
      <c r="K1873" s="1" t="s">
        <v>75</v>
      </c>
      <c r="L1873" s="1" t="s">
        <v>2080</v>
      </c>
      <c r="M1873" s="1">
        <v>0.38</v>
      </c>
      <c r="N1873" s="1" t="s">
        <v>34</v>
      </c>
      <c r="O1873" s="1" t="s">
        <v>61</v>
      </c>
      <c r="P1873" s="1" t="s">
        <v>492</v>
      </c>
      <c r="Q1873" s="1" t="s">
        <v>1930</v>
      </c>
      <c r="R1873" s="1">
        <v>83301</v>
      </c>
      <c r="S1873" s="2">
        <v>42152</v>
      </c>
      <c r="T1873" s="2">
        <v>42153</v>
      </c>
      <c r="U1873" s="1">
        <v>553.33169999999996</v>
      </c>
      <c r="V1873" s="1">
        <v>23</v>
      </c>
      <c r="W1873" s="45">
        <v>801.93</v>
      </c>
      <c r="X1873" s="1">
        <v>87935</v>
      </c>
      <c r="Y1873" s="1">
        <f>DataSheet!$E1613-DataSheet!$D1613</f>
        <v>11.239999999999998</v>
      </c>
      <c r="Z1873" s="1" t="str">
        <f>_xlfn.IFS(DataSheet!$O1613="Central","Chris",DataSheet!$O1613="East","Erin",DataSheet!$O1613="South","Sam",DataSheet!$O1613="West","William")</f>
        <v>William</v>
      </c>
    </row>
    <row r="1874" spans="1:26" ht="15" x14ac:dyDescent="0.25">
      <c r="A1874" s="1">
        <v>2670</v>
      </c>
      <c r="B1874" s="1" t="s">
        <v>2712</v>
      </c>
      <c r="C1874" s="1" t="s">
        <v>39</v>
      </c>
      <c r="D1874" s="1">
        <v>0.05</v>
      </c>
      <c r="E1874" s="1">
        <v>165.2</v>
      </c>
      <c r="F1874" s="1">
        <v>19.989999999999998</v>
      </c>
      <c r="G1874" s="1" t="s">
        <v>40</v>
      </c>
      <c r="H1874" s="1" t="s">
        <v>73</v>
      </c>
      <c r="I1874" s="1" t="s">
        <v>50</v>
      </c>
      <c r="J1874" s="1" t="s">
        <v>80</v>
      </c>
      <c r="K1874" s="1" t="s">
        <v>75</v>
      </c>
      <c r="L1874" s="1" t="s">
        <v>485</v>
      </c>
      <c r="M1874" s="1">
        <v>0.59</v>
      </c>
      <c r="N1874" s="1" t="s">
        <v>34</v>
      </c>
      <c r="O1874" s="1" t="s">
        <v>61</v>
      </c>
      <c r="P1874" s="1" t="s">
        <v>92</v>
      </c>
      <c r="Q1874" s="1" t="s">
        <v>102</v>
      </c>
      <c r="R1874" s="1">
        <v>90049</v>
      </c>
      <c r="S1874" s="2">
        <v>42153</v>
      </c>
      <c r="T1874" s="2">
        <v>42153</v>
      </c>
      <c r="U1874" s="1">
        <v>2008.71</v>
      </c>
      <c r="V1874" s="1">
        <v>167</v>
      </c>
      <c r="W1874" s="45">
        <v>27587.55</v>
      </c>
      <c r="X1874" s="1">
        <v>37924</v>
      </c>
      <c r="Y1874" s="1">
        <f>DataSheet!$E1618-DataSheet!$D1618</f>
        <v>49.97</v>
      </c>
      <c r="Z1874" s="1" t="str">
        <f>_xlfn.IFS(DataSheet!$O1618="Central","Chris",DataSheet!$O1618="East","Erin",DataSheet!$O1618="South","Sam",DataSheet!$O1618="West","William")</f>
        <v>William</v>
      </c>
    </row>
    <row r="1875" spans="1:26" ht="15" x14ac:dyDescent="0.25">
      <c r="A1875" s="1">
        <v>2670</v>
      </c>
      <c r="B1875" s="1" t="s">
        <v>2712</v>
      </c>
      <c r="C1875" s="1" t="s">
        <v>39</v>
      </c>
      <c r="D1875" s="1">
        <v>0.09</v>
      </c>
      <c r="E1875" s="1">
        <v>17.989999999999998</v>
      </c>
      <c r="F1875" s="1">
        <v>8.65</v>
      </c>
      <c r="G1875" s="1" t="s">
        <v>40</v>
      </c>
      <c r="H1875" s="1" t="s">
        <v>73</v>
      </c>
      <c r="I1875" s="1" t="s">
        <v>50</v>
      </c>
      <c r="J1875" s="1" t="s">
        <v>51</v>
      </c>
      <c r="K1875" s="1" t="s">
        <v>75</v>
      </c>
      <c r="L1875" s="1" t="s">
        <v>2713</v>
      </c>
      <c r="M1875" s="1">
        <v>0.56999999999999995</v>
      </c>
      <c r="N1875" s="1" t="s">
        <v>34</v>
      </c>
      <c r="O1875" s="1" t="s">
        <v>61</v>
      </c>
      <c r="P1875" s="1" t="s">
        <v>92</v>
      </c>
      <c r="Q1875" s="1" t="s">
        <v>102</v>
      </c>
      <c r="R1875" s="1">
        <v>90049</v>
      </c>
      <c r="S1875" s="2">
        <v>42153</v>
      </c>
      <c r="T1875" s="2">
        <v>42153</v>
      </c>
      <c r="U1875" s="1">
        <v>-80.53</v>
      </c>
      <c r="V1875" s="1">
        <v>71</v>
      </c>
      <c r="W1875" s="45">
        <v>1191.58</v>
      </c>
      <c r="X1875" s="1">
        <v>37924</v>
      </c>
      <c r="Y1875" s="1">
        <f>DataSheet!$E1619-DataSheet!$D1619</f>
        <v>100.89</v>
      </c>
      <c r="Z1875" s="1" t="str">
        <f>_xlfn.IFS(DataSheet!$O1619="Central","Chris",DataSheet!$O1619="East","Erin",DataSheet!$O1619="South","Sam",DataSheet!$O1619="West","William")</f>
        <v>William</v>
      </c>
    </row>
    <row r="1876" spans="1:26" ht="15" x14ac:dyDescent="0.25">
      <c r="A1876" s="1">
        <v>2828</v>
      </c>
      <c r="B1876" s="1" t="s">
        <v>1261</v>
      </c>
      <c r="C1876" s="1" t="s">
        <v>118</v>
      </c>
      <c r="D1876" s="1">
        <v>7.0000000000000007E-2</v>
      </c>
      <c r="E1876" s="1">
        <v>39.479999999999997</v>
      </c>
      <c r="F1876" s="1">
        <v>1.99</v>
      </c>
      <c r="G1876" s="1" t="s">
        <v>40</v>
      </c>
      <c r="H1876" s="1" t="s">
        <v>96</v>
      </c>
      <c r="I1876" s="1" t="s">
        <v>42</v>
      </c>
      <c r="J1876" s="1" t="s">
        <v>43</v>
      </c>
      <c r="K1876" s="1" t="s">
        <v>44</v>
      </c>
      <c r="L1876" s="1" t="s">
        <v>1259</v>
      </c>
      <c r="M1876" s="1">
        <v>0.54</v>
      </c>
      <c r="N1876" s="1" t="s">
        <v>34</v>
      </c>
      <c r="O1876" s="1" t="s">
        <v>61</v>
      </c>
      <c r="P1876" s="1" t="s">
        <v>92</v>
      </c>
      <c r="Q1876" s="1" t="s">
        <v>1263</v>
      </c>
      <c r="R1876" s="1">
        <v>92243</v>
      </c>
      <c r="S1876" s="2">
        <v>42156</v>
      </c>
      <c r="T1876" s="2">
        <v>42157</v>
      </c>
      <c r="U1876" s="1">
        <v>322.25069999999999</v>
      </c>
      <c r="V1876" s="1">
        <v>12</v>
      </c>
      <c r="W1876" s="45">
        <v>467.03</v>
      </c>
      <c r="X1876" s="1">
        <v>87721</v>
      </c>
      <c r="Y1876" s="1">
        <f>DataSheet!$E1641-DataSheet!$D1641</f>
        <v>125.89</v>
      </c>
      <c r="Z1876" s="1" t="str">
        <f>_xlfn.IFS(DataSheet!$O1641="Central","Chris",DataSheet!$O1641="East","Erin",DataSheet!$O1641="South","Sam",DataSheet!$O1641="West","William")</f>
        <v>William</v>
      </c>
    </row>
    <row r="1877" spans="1:26" ht="15" x14ac:dyDescent="0.25">
      <c r="A1877" s="1">
        <v>797</v>
      </c>
      <c r="B1877" s="1" t="s">
        <v>1526</v>
      </c>
      <c r="C1877" s="1" t="s">
        <v>72</v>
      </c>
      <c r="D1877" s="1">
        <v>0.04</v>
      </c>
      <c r="E1877" s="1">
        <v>9.11</v>
      </c>
      <c r="F1877" s="1">
        <v>2.25</v>
      </c>
      <c r="G1877" s="1" t="s">
        <v>40</v>
      </c>
      <c r="H1877" s="1" t="s">
        <v>96</v>
      </c>
      <c r="I1877" s="1" t="s">
        <v>50</v>
      </c>
      <c r="J1877" s="1" t="s">
        <v>51</v>
      </c>
      <c r="K1877" s="1" t="s">
        <v>52</v>
      </c>
      <c r="L1877" s="1" t="s">
        <v>2731</v>
      </c>
      <c r="M1877" s="1">
        <v>0.52</v>
      </c>
      <c r="N1877" s="1" t="s">
        <v>34</v>
      </c>
      <c r="O1877" s="1" t="s">
        <v>61</v>
      </c>
      <c r="P1877" s="1" t="s">
        <v>148</v>
      </c>
      <c r="Q1877" s="1" t="s">
        <v>1528</v>
      </c>
      <c r="R1877" s="1">
        <v>84067</v>
      </c>
      <c r="S1877" s="2">
        <v>42156</v>
      </c>
      <c r="T1877" s="2">
        <v>42159</v>
      </c>
      <c r="U1877" s="1">
        <v>-3.496</v>
      </c>
      <c r="V1877" s="1">
        <v>2</v>
      </c>
      <c r="W1877" s="45">
        <v>18.59</v>
      </c>
      <c r="X1877" s="1">
        <v>86868</v>
      </c>
      <c r="Y1877" s="1">
        <f>DataSheet!$E1642-DataSheet!$D1642</f>
        <v>17.2</v>
      </c>
      <c r="Z1877" s="1" t="str">
        <f>_xlfn.IFS(DataSheet!$O1642="Central","Chris",DataSheet!$O1642="East","Erin",DataSheet!$O1642="South","Sam",DataSheet!$O1642="West","William")</f>
        <v>William</v>
      </c>
    </row>
    <row r="1878" spans="1:26" ht="15" x14ac:dyDescent="0.25">
      <c r="A1878" s="1">
        <v>797</v>
      </c>
      <c r="B1878" s="1" t="s">
        <v>1526</v>
      </c>
      <c r="C1878" s="1" t="s">
        <v>72</v>
      </c>
      <c r="D1878" s="1">
        <v>7.0000000000000007E-2</v>
      </c>
      <c r="E1878" s="1">
        <v>64.650000000000006</v>
      </c>
      <c r="F1878" s="1">
        <v>35</v>
      </c>
      <c r="G1878" s="1" t="s">
        <v>40</v>
      </c>
      <c r="H1878" s="1" t="s">
        <v>96</v>
      </c>
      <c r="I1878" s="1" t="s">
        <v>50</v>
      </c>
      <c r="J1878" s="1" t="s">
        <v>80</v>
      </c>
      <c r="K1878" s="1" t="s">
        <v>66</v>
      </c>
      <c r="L1878" s="1" t="s">
        <v>1015</v>
      </c>
      <c r="M1878" s="1">
        <v>0.8</v>
      </c>
      <c r="N1878" s="1" t="s">
        <v>34</v>
      </c>
      <c r="O1878" s="1" t="s">
        <v>61</v>
      </c>
      <c r="P1878" s="1" t="s">
        <v>148</v>
      </c>
      <c r="Q1878" s="1" t="s">
        <v>1528</v>
      </c>
      <c r="R1878" s="1">
        <v>84067</v>
      </c>
      <c r="S1878" s="2">
        <v>42156</v>
      </c>
      <c r="T1878" s="2">
        <v>42158</v>
      </c>
      <c r="U1878" s="1">
        <v>-717.072</v>
      </c>
      <c r="V1878" s="1">
        <v>13</v>
      </c>
      <c r="W1878" s="45">
        <v>834.08</v>
      </c>
      <c r="X1878" s="1">
        <v>86868</v>
      </c>
      <c r="Y1878" s="1">
        <f>DataSheet!$E1643-DataSheet!$D1643</f>
        <v>8.5</v>
      </c>
      <c r="Z1878" s="1" t="str">
        <f>_xlfn.IFS(DataSheet!$O1643="Central","Chris",DataSheet!$O1643="East","Erin",DataSheet!$O1643="South","Sam",DataSheet!$O1643="West","William")</f>
        <v>William</v>
      </c>
    </row>
    <row r="1879" spans="1:26" ht="15" x14ac:dyDescent="0.25">
      <c r="A1879" s="1">
        <v>1389</v>
      </c>
      <c r="B1879" s="1" t="s">
        <v>771</v>
      </c>
      <c r="C1879" s="1" t="s">
        <v>39</v>
      </c>
      <c r="D1879" s="1">
        <v>0.09</v>
      </c>
      <c r="E1879" s="1">
        <v>2.61</v>
      </c>
      <c r="F1879" s="1">
        <v>0.5</v>
      </c>
      <c r="G1879" s="1" t="s">
        <v>40</v>
      </c>
      <c r="H1879" s="1" t="s">
        <v>41</v>
      </c>
      <c r="I1879" s="1" t="s">
        <v>50</v>
      </c>
      <c r="J1879" s="1" t="s">
        <v>154</v>
      </c>
      <c r="K1879" s="1" t="s">
        <v>75</v>
      </c>
      <c r="L1879" s="1" t="s">
        <v>1369</v>
      </c>
      <c r="M1879" s="1">
        <v>0.39</v>
      </c>
      <c r="N1879" s="1" t="s">
        <v>34</v>
      </c>
      <c r="O1879" s="1" t="s">
        <v>61</v>
      </c>
      <c r="P1879" s="1" t="s">
        <v>92</v>
      </c>
      <c r="Q1879" s="1" t="s">
        <v>773</v>
      </c>
      <c r="R1879" s="1">
        <v>94025</v>
      </c>
      <c r="S1879" s="2">
        <v>42158</v>
      </c>
      <c r="T1879" s="2">
        <v>42160</v>
      </c>
      <c r="U1879" s="1">
        <v>29.380199999999999</v>
      </c>
      <c r="V1879" s="1">
        <v>17</v>
      </c>
      <c r="W1879" s="45">
        <v>42.58</v>
      </c>
      <c r="X1879" s="1">
        <v>88729</v>
      </c>
      <c r="Y1879" s="1">
        <f>DataSheet!$E1661-DataSheet!$D1661</f>
        <v>19.82</v>
      </c>
      <c r="Z1879" s="1" t="str">
        <f>_xlfn.IFS(DataSheet!$O1661="Central","Chris",DataSheet!$O1661="East","Erin",DataSheet!$O1661="South","Sam",DataSheet!$O1661="West","William")</f>
        <v>William</v>
      </c>
    </row>
    <row r="1880" spans="1:26" ht="15" x14ac:dyDescent="0.25">
      <c r="A1880" s="1">
        <v>87</v>
      </c>
      <c r="B1880" s="1" t="s">
        <v>1788</v>
      </c>
      <c r="C1880" s="1" t="s">
        <v>49</v>
      </c>
      <c r="D1880" s="1">
        <v>0.05</v>
      </c>
      <c r="E1880" s="1">
        <v>161.55000000000001</v>
      </c>
      <c r="F1880" s="1">
        <v>19.989999999999998</v>
      </c>
      <c r="G1880" s="1" t="s">
        <v>40</v>
      </c>
      <c r="H1880" s="1" t="s">
        <v>96</v>
      </c>
      <c r="I1880" s="1" t="s">
        <v>50</v>
      </c>
      <c r="J1880" s="1" t="s">
        <v>80</v>
      </c>
      <c r="K1880" s="1" t="s">
        <v>75</v>
      </c>
      <c r="L1880" s="1" t="s">
        <v>81</v>
      </c>
      <c r="M1880" s="1">
        <v>0.66</v>
      </c>
      <c r="N1880" s="1" t="s">
        <v>34</v>
      </c>
      <c r="O1880" s="1" t="s">
        <v>61</v>
      </c>
      <c r="P1880" s="1" t="s">
        <v>92</v>
      </c>
      <c r="Q1880" s="1" t="s">
        <v>1789</v>
      </c>
      <c r="R1880" s="1">
        <v>95687</v>
      </c>
      <c r="S1880" s="2">
        <v>42158</v>
      </c>
      <c r="T1880" s="2">
        <v>42163</v>
      </c>
      <c r="U1880" s="1">
        <v>1892.424</v>
      </c>
      <c r="V1880" s="1">
        <v>19</v>
      </c>
      <c r="W1880" s="45">
        <v>3127.69</v>
      </c>
      <c r="X1880" s="1">
        <v>90596</v>
      </c>
      <c r="Y1880" s="1">
        <f>DataSheet!$E1662-DataSheet!$D1662</f>
        <v>3.34</v>
      </c>
      <c r="Z1880" s="1" t="str">
        <f>_xlfn.IFS(DataSheet!$O1662="Central","Chris",DataSheet!$O1662="East","Erin",DataSheet!$O1662="South","Sam",DataSheet!$O1662="West","William")</f>
        <v>William</v>
      </c>
    </row>
    <row r="1881" spans="1:26" ht="15" x14ac:dyDescent="0.25">
      <c r="A1881" s="1">
        <v>3151</v>
      </c>
      <c r="B1881" s="1" t="s">
        <v>955</v>
      </c>
      <c r="C1881" s="1" t="s">
        <v>72</v>
      </c>
      <c r="D1881" s="1">
        <v>0.01</v>
      </c>
      <c r="E1881" s="1">
        <v>145.97999999999999</v>
      </c>
      <c r="F1881" s="1">
        <v>46.2</v>
      </c>
      <c r="G1881" s="1" t="s">
        <v>28</v>
      </c>
      <c r="H1881" s="1" t="s">
        <v>96</v>
      </c>
      <c r="I1881" s="1" t="s">
        <v>30</v>
      </c>
      <c r="J1881" s="1" t="s">
        <v>31</v>
      </c>
      <c r="K1881" s="1" t="s">
        <v>32</v>
      </c>
      <c r="L1881" s="1" t="s">
        <v>2758</v>
      </c>
      <c r="M1881" s="1">
        <v>0.69</v>
      </c>
      <c r="N1881" s="1" t="s">
        <v>34</v>
      </c>
      <c r="O1881" s="1" t="s">
        <v>61</v>
      </c>
      <c r="P1881" s="1" t="s">
        <v>92</v>
      </c>
      <c r="Q1881" s="1" t="s">
        <v>956</v>
      </c>
      <c r="R1881" s="1">
        <v>92277</v>
      </c>
      <c r="S1881" s="2">
        <v>42158</v>
      </c>
      <c r="T1881" s="2">
        <v>42158</v>
      </c>
      <c r="U1881" s="1">
        <v>-134.512</v>
      </c>
      <c r="V1881" s="1">
        <v>9</v>
      </c>
      <c r="W1881" s="45">
        <v>1370.79</v>
      </c>
      <c r="X1881" s="1">
        <v>88543</v>
      </c>
      <c r="Y1881" s="1">
        <f>DataSheet!$E1668-DataSheet!$D1668</f>
        <v>5.9600000000000009</v>
      </c>
      <c r="Z1881" s="1" t="str">
        <f>_xlfn.IFS(DataSheet!$O1668="Central","Chris",DataSheet!$O1668="East","Erin",DataSheet!$O1668="South","Sam",DataSheet!$O1668="West","William")</f>
        <v>William</v>
      </c>
    </row>
    <row r="1882" spans="1:26" ht="15" x14ac:dyDescent="0.25">
      <c r="A1882" s="1">
        <v>754</v>
      </c>
      <c r="B1882" s="1" t="s">
        <v>2152</v>
      </c>
      <c r="C1882" s="1" t="s">
        <v>39</v>
      </c>
      <c r="D1882" s="1">
        <v>0.06</v>
      </c>
      <c r="E1882" s="1">
        <v>218.75</v>
      </c>
      <c r="F1882" s="1">
        <v>69.64</v>
      </c>
      <c r="G1882" s="1" t="s">
        <v>28</v>
      </c>
      <c r="H1882" s="1" t="s">
        <v>96</v>
      </c>
      <c r="I1882" s="1" t="s">
        <v>30</v>
      </c>
      <c r="J1882" s="1" t="s">
        <v>31</v>
      </c>
      <c r="K1882" s="1" t="s">
        <v>32</v>
      </c>
      <c r="L1882" s="1" t="s">
        <v>876</v>
      </c>
      <c r="M1882" s="1">
        <v>0.77</v>
      </c>
      <c r="N1882" s="1" t="s">
        <v>34</v>
      </c>
      <c r="O1882" s="1" t="s">
        <v>61</v>
      </c>
      <c r="P1882" s="1" t="s">
        <v>590</v>
      </c>
      <c r="Q1882" s="1" t="s">
        <v>2154</v>
      </c>
      <c r="R1882" s="1">
        <v>86314</v>
      </c>
      <c r="S1882" s="2">
        <v>42159</v>
      </c>
      <c r="T1882" s="2">
        <v>42160</v>
      </c>
      <c r="U1882" s="1">
        <v>-453.2</v>
      </c>
      <c r="V1882" s="1">
        <v>4</v>
      </c>
      <c r="W1882" s="45">
        <v>905.4</v>
      </c>
      <c r="X1882" s="1">
        <v>90437</v>
      </c>
      <c r="Y1882" s="1">
        <f>DataSheet!$E1669-DataSheet!$D1669</f>
        <v>2.5499999999999998</v>
      </c>
      <c r="Z1882" s="1" t="str">
        <f>_xlfn.IFS(DataSheet!$O1669="Central","Chris",DataSheet!$O1669="East","Erin",DataSheet!$O1669="South","Sam",DataSheet!$O1669="West","William")</f>
        <v>William</v>
      </c>
    </row>
    <row r="1883" spans="1:26" ht="15" x14ac:dyDescent="0.25">
      <c r="A1883" s="1">
        <v>3238</v>
      </c>
      <c r="B1883" s="1" t="s">
        <v>2759</v>
      </c>
      <c r="C1883" s="1" t="s">
        <v>49</v>
      </c>
      <c r="D1883" s="1">
        <v>0.06</v>
      </c>
      <c r="E1883" s="1">
        <v>115.99</v>
      </c>
      <c r="F1883" s="1">
        <v>5.92</v>
      </c>
      <c r="G1883" s="1" t="s">
        <v>40</v>
      </c>
      <c r="H1883" s="1" t="s">
        <v>96</v>
      </c>
      <c r="I1883" s="1" t="s">
        <v>42</v>
      </c>
      <c r="J1883" s="1" t="s">
        <v>137</v>
      </c>
      <c r="K1883" s="1" t="s">
        <v>75</v>
      </c>
      <c r="L1883" s="1" t="s">
        <v>714</v>
      </c>
      <c r="M1883" s="1">
        <v>0.57999999999999996</v>
      </c>
      <c r="N1883" s="1" t="s">
        <v>34</v>
      </c>
      <c r="O1883" s="1" t="s">
        <v>61</v>
      </c>
      <c r="P1883" s="1" t="s">
        <v>141</v>
      </c>
      <c r="Q1883" s="1" t="s">
        <v>2760</v>
      </c>
      <c r="R1883" s="1">
        <v>97330</v>
      </c>
      <c r="S1883" s="2">
        <v>42159</v>
      </c>
      <c r="T1883" s="2">
        <v>42161</v>
      </c>
      <c r="U1883" s="1">
        <v>-13.068</v>
      </c>
      <c r="V1883" s="1">
        <v>5</v>
      </c>
      <c r="W1883" s="45">
        <v>495.82</v>
      </c>
      <c r="X1883" s="1">
        <v>89564</v>
      </c>
      <c r="Y1883" s="1">
        <f>DataSheet!$E1672-DataSheet!$D1672</f>
        <v>205.93</v>
      </c>
      <c r="Z1883" s="1" t="str">
        <f>_xlfn.IFS(DataSheet!$O1672="Central","Chris",DataSheet!$O1672="East","Erin",DataSheet!$O1672="South","Sam",DataSheet!$O1672="West","William")</f>
        <v>William</v>
      </c>
    </row>
    <row r="1884" spans="1:26" ht="15" x14ac:dyDescent="0.25">
      <c r="A1884" s="1">
        <v>2548</v>
      </c>
      <c r="B1884" s="1" t="s">
        <v>1986</v>
      </c>
      <c r="C1884" s="1" t="s">
        <v>72</v>
      </c>
      <c r="D1884" s="1">
        <v>0.09</v>
      </c>
      <c r="E1884" s="1">
        <v>5.98</v>
      </c>
      <c r="F1884" s="1">
        <v>1.67</v>
      </c>
      <c r="G1884" s="1" t="s">
        <v>40</v>
      </c>
      <c r="H1884" s="1" t="s">
        <v>29</v>
      </c>
      <c r="I1884" s="1" t="s">
        <v>50</v>
      </c>
      <c r="J1884" s="1" t="s">
        <v>51</v>
      </c>
      <c r="K1884" s="1" t="s">
        <v>52</v>
      </c>
      <c r="L1884" s="1" t="s">
        <v>2761</v>
      </c>
      <c r="M1884" s="1">
        <v>0.51</v>
      </c>
      <c r="N1884" s="1" t="s">
        <v>34</v>
      </c>
      <c r="O1884" s="1" t="s">
        <v>61</v>
      </c>
      <c r="P1884" s="1" t="s">
        <v>92</v>
      </c>
      <c r="Q1884" s="1" t="s">
        <v>102</v>
      </c>
      <c r="R1884" s="1">
        <v>90068</v>
      </c>
      <c r="S1884" s="2">
        <v>42159</v>
      </c>
      <c r="T1884" s="2">
        <v>42162</v>
      </c>
      <c r="U1884" s="1">
        <v>23.87</v>
      </c>
      <c r="V1884" s="1">
        <v>81</v>
      </c>
      <c r="W1884" s="45">
        <v>448.26</v>
      </c>
      <c r="X1884" s="1">
        <v>29889</v>
      </c>
      <c r="Y1884" s="1">
        <f>DataSheet!$E1675-DataSheet!$D1675</f>
        <v>154.04</v>
      </c>
      <c r="Z1884" s="1" t="str">
        <f>_xlfn.IFS(DataSheet!$O1675="Central","Chris",DataSheet!$O1675="East","Erin",DataSheet!$O1675="South","Sam",DataSheet!$O1675="West","William")</f>
        <v>William</v>
      </c>
    </row>
    <row r="1885" spans="1:26" ht="15" x14ac:dyDescent="0.25">
      <c r="A1885" s="1">
        <v>269</v>
      </c>
      <c r="B1885" s="1" t="s">
        <v>2762</v>
      </c>
      <c r="C1885" s="1" t="s">
        <v>49</v>
      </c>
      <c r="D1885" s="1">
        <v>0.09</v>
      </c>
      <c r="E1885" s="1">
        <v>35.94</v>
      </c>
      <c r="F1885" s="1">
        <v>6.66</v>
      </c>
      <c r="G1885" s="1" t="s">
        <v>40</v>
      </c>
      <c r="H1885" s="1" t="s">
        <v>73</v>
      </c>
      <c r="I1885" s="1" t="s">
        <v>50</v>
      </c>
      <c r="J1885" s="1" t="s">
        <v>347</v>
      </c>
      <c r="K1885" s="1" t="s">
        <v>75</v>
      </c>
      <c r="L1885" s="1" t="s">
        <v>2124</v>
      </c>
      <c r="M1885" s="1">
        <v>0.4</v>
      </c>
      <c r="N1885" s="1" t="s">
        <v>34</v>
      </c>
      <c r="O1885" s="1" t="s">
        <v>61</v>
      </c>
      <c r="P1885" s="1" t="s">
        <v>590</v>
      </c>
      <c r="Q1885" s="1" t="s">
        <v>2763</v>
      </c>
      <c r="R1885" s="1">
        <v>85234</v>
      </c>
      <c r="S1885" s="2">
        <v>42160</v>
      </c>
      <c r="T1885" s="2">
        <v>42165</v>
      </c>
      <c r="U1885" s="1">
        <v>144.2928</v>
      </c>
      <c r="V1885" s="1">
        <v>6</v>
      </c>
      <c r="W1885" s="45">
        <v>209.12</v>
      </c>
      <c r="X1885" s="1">
        <v>88942</v>
      </c>
      <c r="Y1885" s="1">
        <f>DataSheet!$E1679-DataSheet!$D1679</f>
        <v>4.1900000000000004</v>
      </c>
      <c r="Z1885" s="1" t="str">
        <f>_xlfn.IFS(DataSheet!$O1679="Central","Chris",DataSheet!$O1679="East","Erin",DataSheet!$O1679="South","Sam",DataSheet!$O1679="West","William")</f>
        <v>William</v>
      </c>
    </row>
    <row r="1886" spans="1:26" ht="15" x14ac:dyDescent="0.25">
      <c r="A1886" s="1">
        <v>269</v>
      </c>
      <c r="B1886" s="1" t="s">
        <v>2762</v>
      </c>
      <c r="C1886" s="1" t="s">
        <v>49</v>
      </c>
      <c r="D1886" s="1">
        <v>0</v>
      </c>
      <c r="E1886" s="1">
        <v>170.98</v>
      </c>
      <c r="F1886" s="1">
        <v>13.99</v>
      </c>
      <c r="G1886" s="1" t="s">
        <v>40</v>
      </c>
      <c r="H1886" s="1" t="s">
        <v>73</v>
      </c>
      <c r="I1886" s="1" t="s">
        <v>30</v>
      </c>
      <c r="J1886" s="1" t="s">
        <v>128</v>
      </c>
      <c r="K1886" s="1" t="s">
        <v>146</v>
      </c>
      <c r="L1886" s="1" t="s">
        <v>2764</v>
      </c>
      <c r="M1886" s="1">
        <v>0.75</v>
      </c>
      <c r="N1886" s="1" t="s">
        <v>34</v>
      </c>
      <c r="O1886" s="1" t="s">
        <v>61</v>
      </c>
      <c r="P1886" s="1" t="s">
        <v>590</v>
      </c>
      <c r="Q1886" s="1" t="s">
        <v>2763</v>
      </c>
      <c r="R1886" s="1">
        <v>85234</v>
      </c>
      <c r="S1886" s="2">
        <v>42160</v>
      </c>
      <c r="T1886" s="2">
        <v>42167</v>
      </c>
      <c r="U1886" s="1">
        <v>888.14729999999997</v>
      </c>
      <c r="V1886" s="1">
        <v>7</v>
      </c>
      <c r="W1886" s="45">
        <v>1287.17</v>
      </c>
      <c r="X1886" s="1">
        <v>88942</v>
      </c>
      <c r="Y1886" s="1">
        <f>DataSheet!$E1680-DataSheet!$D1680</f>
        <v>68.73</v>
      </c>
      <c r="Z1886" s="1" t="str">
        <f>_xlfn.IFS(DataSheet!$O1680="Central","Chris",DataSheet!$O1680="East","Erin",DataSheet!$O1680="South","Sam",DataSheet!$O1680="West","William")</f>
        <v>William</v>
      </c>
    </row>
    <row r="1887" spans="1:26" ht="15" x14ac:dyDescent="0.25">
      <c r="A1887" s="1">
        <v>269</v>
      </c>
      <c r="B1887" s="1" t="s">
        <v>2762</v>
      </c>
      <c r="C1887" s="1" t="s">
        <v>49</v>
      </c>
      <c r="D1887" s="1">
        <v>0.09</v>
      </c>
      <c r="E1887" s="1">
        <v>4.9800000000000004</v>
      </c>
      <c r="F1887" s="1">
        <v>7.44</v>
      </c>
      <c r="G1887" s="1" t="s">
        <v>40</v>
      </c>
      <c r="H1887" s="1" t="s">
        <v>73</v>
      </c>
      <c r="I1887" s="1" t="s">
        <v>50</v>
      </c>
      <c r="J1887" s="1" t="s">
        <v>90</v>
      </c>
      <c r="K1887" s="1" t="s">
        <v>75</v>
      </c>
      <c r="L1887" s="1" t="s">
        <v>2176</v>
      </c>
      <c r="M1887" s="1">
        <v>0.36</v>
      </c>
      <c r="N1887" s="1" t="s">
        <v>34</v>
      </c>
      <c r="O1887" s="1" t="s">
        <v>61</v>
      </c>
      <c r="P1887" s="1" t="s">
        <v>590</v>
      </c>
      <c r="Q1887" s="1" t="s">
        <v>2763</v>
      </c>
      <c r="R1887" s="1">
        <v>85234</v>
      </c>
      <c r="S1887" s="2">
        <v>42160</v>
      </c>
      <c r="T1887" s="2">
        <v>42162</v>
      </c>
      <c r="U1887" s="1">
        <v>-46.005000000000003</v>
      </c>
      <c r="V1887" s="1">
        <v>9</v>
      </c>
      <c r="W1887" s="45">
        <v>46.17</v>
      </c>
      <c r="X1887" s="1">
        <v>88942</v>
      </c>
      <c r="Y1887" s="1">
        <f>DataSheet!$E1681-DataSheet!$D1681</f>
        <v>21.34</v>
      </c>
      <c r="Z1887" s="1" t="str">
        <f>_xlfn.IFS(DataSheet!$O1681="Central","Chris",DataSheet!$O1681="East","Erin",DataSheet!$O1681="South","Sam",DataSheet!$O1681="West","William")</f>
        <v>William</v>
      </c>
    </row>
    <row r="1888" spans="1:26" ht="15" x14ac:dyDescent="0.25">
      <c r="A1888" s="1">
        <v>699</v>
      </c>
      <c r="B1888" s="1" t="s">
        <v>863</v>
      </c>
      <c r="C1888" s="1" t="s">
        <v>27</v>
      </c>
      <c r="D1888" s="1">
        <v>0.02</v>
      </c>
      <c r="E1888" s="1">
        <v>6.47</v>
      </c>
      <c r="F1888" s="1">
        <v>1.22</v>
      </c>
      <c r="G1888" s="1" t="s">
        <v>40</v>
      </c>
      <c r="H1888" s="1" t="s">
        <v>41</v>
      </c>
      <c r="I1888" s="1" t="s">
        <v>50</v>
      </c>
      <c r="J1888" s="1" t="s">
        <v>51</v>
      </c>
      <c r="K1888" s="1" t="s">
        <v>52</v>
      </c>
      <c r="L1888" s="1" t="s">
        <v>2775</v>
      </c>
      <c r="M1888" s="1">
        <v>0.4</v>
      </c>
      <c r="N1888" s="1" t="s">
        <v>34</v>
      </c>
      <c r="O1888" s="1" t="s">
        <v>61</v>
      </c>
      <c r="P1888" s="1" t="s">
        <v>92</v>
      </c>
      <c r="Q1888" s="1" t="s">
        <v>102</v>
      </c>
      <c r="R1888" s="1">
        <v>90041</v>
      </c>
      <c r="S1888" s="2">
        <v>42161</v>
      </c>
      <c r="T1888" s="2">
        <v>42162</v>
      </c>
      <c r="U1888" s="1">
        <v>40.200000000000003</v>
      </c>
      <c r="V1888" s="1">
        <v>30</v>
      </c>
      <c r="W1888" s="45">
        <v>193.95</v>
      </c>
      <c r="X1888" s="1">
        <v>55392</v>
      </c>
      <c r="Y1888" s="1">
        <f>DataSheet!$E1690-DataSheet!$D1690</f>
        <v>4.9300000000000006</v>
      </c>
      <c r="Z1888" s="1" t="str">
        <f>_xlfn.IFS(DataSheet!$O1690="Central","Chris",DataSheet!$O1690="East","Erin",DataSheet!$O1690="South","Sam",DataSheet!$O1690="West","William")</f>
        <v>William</v>
      </c>
    </row>
    <row r="1889" spans="1:26" ht="15" x14ac:dyDescent="0.25">
      <c r="A1889" s="1">
        <v>699</v>
      </c>
      <c r="B1889" s="1" t="s">
        <v>863</v>
      </c>
      <c r="C1889" s="1" t="s">
        <v>27</v>
      </c>
      <c r="D1889" s="1">
        <v>7.0000000000000007E-2</v>
      </c>
      <c r="E1889" s="1">
        <v>2.84</v>
      </c>
      <c r="F1889" s="1">
        <v>0.93</v>
      </c>
      <c r="G1889" s="1" t="s">
        <v>40</v>
      </c>
      <c r="H1889" s="1" t="s">
        <v>41</v>
      </c>
      <c r="I1889" s="1" t="s">
        <v>50</v>
      </c>
      <c r="J1889" s="1" t="s">
        <v>51</v>
      </c>
      <c r="K1889" s="1" t="s">
        <v>52</v>
      </c>
      <c r="L1889" s="1" t="s">
        <v>294</v>
      </c>
      <c r="M1889" s="1">
        <v>0.54</v>
      </c>
      <c r="N1889" s="1" t="s">
        <v>34</v>
      </c>
      <c r="O1889" s="1" t="s">
        <v>61</v>
      </c>
      <c r="P1889" s="1" t="s">
        <v>92</v>
      </c>
      <c r="Q1889" s="1" t="s">
        <v>102</v>
      </c>
      <c r="R1889" s="1">
        <v>90041</v>
      </c>
      <c r="S1889" s="2">
        <v>42161</v>
      </c>
      <c r="T1889" s="2">
        <v>42163</v>
      </c>
      <c r="U1889" s="1">
        <v>3.21</v>
      </c>
      <c r="V1889" s="1">
        <v>59</v>
      </c>
      <c r="W1889" s="45">
        <v>158.80000000000001</v>
      </c>
      <c r="X1889" s="1">
        <v>55392</v>
      </c>
      <c r="Y1889" s="1">
        <f>DataSheet!$E1691-DataSheet!$D1691</f>
        <v>160.91999999999999</v>
      </c>
      <c r="Z1889" s="1" t="str">
        <f>_xlfn.IFS(DataSheet!$O1691="Central","Chris",DataSheet!$O1691="East","Erin",DataSheet!$O1691="South","Sam",DataSheet!$O1691="West","William")</f>
        <v>William</v>
      </c>
    </row>
    <row r="1890" spans="1:26" ht="15" x14ac:dyDescent="0.25">
      <c r="A1890" s="1">
        <v>1374</v>
      </c>
      <c r="B1890" s="1" t="s">
        <v>2789</v>
      </c>
      <c r="C1890" s="1" t="s">
        <v>27</v>
      </c>
      <c r="D1890" s="1">
        <v>0.06</v>
      </c>
      <c r="E1890" s="1">
        <v>44.01</v>
      </c>
      <c r="F1890" s="1">
        <v>3.5</v>
      </c>
      <c r="G1890" s="1" t="s">
        <v>40</v>
      </c>
      <c r="H1890" s="1" t="s">
        <v>73</v>
      </c>
      <c r="I1890" s="1" t="s">
        <v>50</v>
      </c>
      <c r="J1890" s="1" t="s">
        <v>97</v>
      </c>
      <c r="K1890" s="1" t="s">
        <v>75</v>
      </c>
      <c r="L1890" s="1" t="s">
        <v>2790</v>
      </c>
      <c r="M1890" s="1">
        <v>0.59</v>
      </c>
      <c r="N1890" s="1" t="s">
        <v>34</v>
      </c>
      <c r="O1890" s="1" t="s">
        <v>61</v>
      </c>
      <c r="P1890" s="1" t="s">
        <v>92</v>
      </c>
      <c r="Q1890" s="1" t="s">
        <v>2535</v>
      </c>
      <c r="R1890" s="1">
        <v>95207</v>
      </c>
      <c r="S1890" s="2">
        <v>42162</v>
      </c>
      <c r="T1890" s="2">
        <v>42163</v>
      </c>
      <c r="U1890" s="1">
        <v>-21.231999999999999</v>
      </c>
      <c r="V1890" s="1">
        <v>1</v>
      </c>
      <c r="W1890" s="45">
        <v>46.94</v>
      </c>
      <c r="X1890" s="1">
        <v>88212</v>
      </c>
      <c r="Y1890" s="1">
        <f>DataSheet!$E1704-DataSheet!$D1704</f>
        <v>4.9400000000000004</v>
      </c>
      <c r="Z1890" s="1" t="str">
        <f>_xlfn.IFS(DataSheet!$O1704="Central","Chris",DataSheet!$O1704="East","Erin",DataSheet!$O1704="South","Sam",DataSheet!$O1704="West","William")</f>
        <v>William</v>
      </c>
    </row>
    <row r="1891" spans="1:26" ht="15" x14ac:dyDescent="0.25">
      <c r="A1891" s="1">
        <v>3005</v>
      </c>
      <c r="B1891" s="1" t="s">
        <v>2801</v>
      </c>
      <c r="C1891" s="1" t="s">
        <v>27</v>
      </c>
      <c r="D1891" s="1">
        <v>0.05</v>
      </c>
      <c r="E1891" s="1">
        <v>122.99</v>
      </c>
      <c r="F1891" s="1">
        <v>19.989999999999998</v>
      </c>
      <c r="G1891" s="1" t="s">
        <v>89</v>
      </c>
      <c r="H1891" s="1" t="s">
        <v>96</v>
      </c>
      <c r="I1891" s="1" t="s">
        <v>50</v>
      </c>
      <c r="J1891" s="1" t="s">
        <v>74</v>
      </c>
      <c r="K1891" s="1" t="s">
        <v>75</v>
      </c>
      <c r="L1891" s="1" t="s">
        <v>2426</v>
      </c>
      <c r="M1891" s="1">
        <v>0.37</v>
      </c>
      <c r="N1891" s="1" t="s">
        <v>34</v>
      </c>
      <c r="O1891" s="1" t="s">
        <v>61</v>
      </c>
      <c r="P1891" s="1" t="s">
        <v>492</v>
      </c>
      <c r="Q1891" s="1" t="s">
        <v>1510</v>
      </c>
      <c r="R1891" s="1">
        <v>83814</v>
      </c>
      <c r="S1891" s="2">
        <v>42163</v>
      </c>
      <c r="T1891" s="2">
        <v>42166</v>
      </c>
      <c r="U1891" s="1">
        <v>1039.7541000000001</v>
      </c>
      <c r="V1891" s="1">
        <v>12</v>
      </c>
      <c r="W1891" s="45">
        <v>1506.89</v>
      </c>
      <c r="X1891" s="1">
        <v>91389</v>
      </c>
      <c r="Y1891" s="1">
        <f>DataSheet!$E1715-DataSheet!$D1715</f>
        <v>40.94</v>
      </c>
      <c r="Z1891" s="1" t="str">
        <f>_xlfn.IFS(DataSheet!$O1715="Central","Chris",DataSheet!$O1715="East","Erin",DataSheet!$O1715="South","Sam",DataSheet!$O1715="West","William")</f>
        <v>William</v>
      </c>
    </row>
    <row r="1892" spans="1:26" ht="15" x14ac:dyDescent="0.25">
      <c r="A1892" s="1">
        <v>2638</v>
      </c>
      <c r="B1892" s="1" t="s">
        <v>2802</v>
      </c>
      <c r="C1892" s="1" t="s">
        <v>49</v>
      </c>
      <c r="D1892" s="1">
        <v>0.05</v>
      </c>
      <c r="E1892" s="1">
        <v>100.97</v>
      </c>
      <c r="F1892" s="1">
        <v>7.18</v>
      </c>
      <c r="G1892" s="1" t="s">
        <v>89</v>
      </c>
      <c r="H1892" s="1" t="s">
        <v>41</v>
      </c>
      <c r="I1892" s="1" t="s">
        <v>42</v>
      </c>
      <c r="J1892" s="1" t="s">
        <v>43</v>
      </c>
      <c r="K1892" s="1" t="s">
        <v>75</v>
      </c>
      <c r="L1892" s="1" t="s">
        <v>2803</v>
      </c>
      <c r="M1892" s="1">
        <v>0.46</v>
      </c>
      <c r="N1892" s="1" t="s">
        <v>34</v>
      </c>
      <c r="O1892" s="1" t="s">
        <v>61</v>
      </c>
      <c r="P1892" s="1" t="s">
        <v>492</v>
      </c>
      <c r="Q1892" s="1" t="s">
        <v>2581</v>
      </c>
      <c r="R1892" s="1">
        <v>83704</v>
      </c>
      <c r="S1892" s="2">
        <v>42163</v>
      </c>
      <c r="T1892" s="2">
        <v>42163</v>
      </c>
      <c r="U1892" s="1">
        <v>881.46810000000005</v>
      </c>
      <c r="V1892" s="1">
        <v>13</v>
      </c>
      <c r="W1892" s="45">
        <v>1277.49</v>
      </c>
      <c r="X1892" s="1">
        <v>90951</v>
      </c>
      <c r="Y1892" s="1">
        <f>DataSheet!$E1716-DataSheet!$D1716</f>
        <v>99.22</v>
      </c>
      <c r="Z1892" s="1" t="str">
        <f>_xlfn.IFS(DataSheet!$O1716="Central","Chris",DataSheet!$O1716="East","Erin",DataSheet!$O1716="South","Sam",DataSheet!$O1716="West","William")</f>
        <v>William</v>
      </c>
    </row>
    <row r="1893" spans="1:26" ht="15" x14ac:dyDescent="0.25">
      <c r="A1893" s="1">
        <v>218</v>
      </c>
      <c r="B1893" s="1" t="s">
        <v>2811</v>
      </c>
      <c r="C1893" s="1" t="s">
        <v>118</v>
      </c>
      <c r="D1893" s="1">
        <v>0.05</v>
      </c>
      <c r="E1893" s="1">
        <v>119.99</v>
      </c>
      <c r="F1893" s="1">
        <v>56.14</v>
      </c>
      <c r="G1893" s="1" t="s">
        <v>28</v>
      </c>
      <c r="H1893" s="1" t="s">
        <v>41</v>
      </c>
      <c r="I1893" s="1" t="s">
        <v>42</v>
      </c>
      <c r="J1893" s="1" t="s">
        <v>58</v>
      </c>
      <c r="K1893" s="1" t="s">
        <v>32</v>
      </c>
      <c r="L1893" s="1" t="s">
        <v>589</v>
      </c>
      <c r="M1893" s="1">
        <v>0.39</v>
      </c>
      <c r="N1893" s="1" t="s">
        <v>34</v>
      </c>
      <c r="O1893" s="1" t="s">
        <v>61</v>
      </c>
      <c r="P1893" s="1" t="s">
        <v>148</v>
      </c>
      <c r="Q1893" s="1" t="s">
        <v>951</v>
      </c>
      <c r="R1893" s="1">
        <v>84107</v>
      </c>
      <c r="S1893" s="2">
        <v>42164</v>
      </c>
      <c r="T1893" s="2">
        <v>42166</v>
      </c>
      <c r="U1893" s="1">
        <v>-102.5121</v>
      </c>
      <c r="V1893" s="1">
        <v>6</v>
      </c>
      <c r="W1893" s="45">
        <v>730.37</v>
      </c>
      <c r="X1893" s="1">
        <v>88048</v>
      </c>
      <c r="Y1893" s="1">
        <f>DataSheet!$E1722-DataSheet!$D1722</f>
        <v>55.93</v>
      </c>
      <c r="Z1893" s="1" t="str">
        <f>_xlfn.IFS(DataSheet!$O1722="Central","Chris",DataSheet!$O1722="East","Erin",DataSheet!$O1722="South","Sam",DataSheet!$O1722="West","William")</f>
        <v>William</v>
      </c>
    </row>
    <row r="1894" spans="1:26" ht="15" x14ac:dyDescent="0.25">
      <c r="A1894" s="1">
        <v>254</v>
      </c>
      <c r="B1894" s="1" t="s">
        <v>2816</v>
      </c>
      <c r="C1894" s="1" t="s">
        <v>118</v>
      </c>
      <c r="D1894" s="1">
        <v>0.1</v>
      </c>
      <c r="E1894" s="1">
        <v>280.98</v>
      </c>
      <c r="F1894" s="1">
        <v>35.67</v>
      </c>
      <c r="G1894" s="1" t="s">
        <v>28</v>
      </c>
      <c r="H1894" s="1" t="s">
        <v>73</v>
      </c>
      <c r="I1894" s="1" t="s">
        <v>30</v>
      </c>
      <c r="J1894" s="1" t="s">
        <v>31</v>
      </c>
      <c r="K1894" s="1" t="s">
        <v>32</v>
      </c>
      <c r="L1894" s="1" t="s">
        <v>2817</v>
      </c>
      <c r="M1894" s="1">
        <v>0.66</v>
      </c>
      <c r="N1894" s="1" t="s">
        <v>34</v>
      </c>
      <c r="O1894" s="1" t="s">
        <v>61</v>
      </c>
      <c r="P1894" s="1" t="s">
        <v>62</v>
      </c>
      <c r="Q1894" s="1" t="s">
        <v>2818</v>
      </c>
      <c r="R1894" s="1">
        <v>80126</v>
      </c>
      <c r="S1894" s="2">
        <v>42165</v>
      </c>
      <c r="T1894" s="2">
        <v>42166</v>
      </c>
      <c r="U1894" s="1">
        <v>-53.744999999999997</v>
      </c>
      <c r="V1894" s="1">
        <v>5</v>
      </c>
      <c r="W1894" s="45">
        <v>1332.82</v>
      </c>
      <c r="X1894" s="1">
        <v>86268</v>
      </c>
      <c r="Y1894" s="1">
        <f>DataSheet!$E1727-DataSheet!$D1727</f>
        <v>2550.12</v>
      </c>
      <c r="Z1894" s="1" t="str">
        <f>_xlfn.IFS(DataSheet!$O1727="Central","Chris",DataSheet!$O1727="East","Erin",DataSheet!$O1727="South","Sam",DataSheet!$O1727="West","William")</f>
        <v>William</v>
      </c>
    </row>
    <row r="1895" spans="1:26" ht="15" x14ac:dyDescent="0.25">
      <c r="A1895" s="1">
        <v>2431</v>
      </c>
      <c r="B1895" s="1" t="s">
        <v>2572</v>
      </c>
      <c r="C1895" s="1" t="s">
        <v>72</v>
      </c>
      <c r="D1895" s="1">
        <v>0.05</v>
      </c>
      <c r="E1895" s="1">
        <v>8.85</v>
      </c>
      <c r="F1895" s="1">
        <v>5.6</v>
      </c>
      <c r="G1895" s="1" t="s">
        <v>40</v>
      </c>
      <c r="H1895" s="1" t="s">
        <v>41</v>
      </c>
      <c r="I1895" s="1" t="s">
        <v>50</v>
      </c>
      <c r="J1895" s="1" t="s">
        <v>74</v>
      </c>
      <c r="K1895" s="1" t="s">
        <v>75</v>
      </c>
      <c r="L1895" s="1" t="s">
        <v>2820</v>
      </c>
      <c r="M1895" s="1">
        <v>0.36</v>
      </c>
      <c r="N1895" s="1" t="s">
        <v>34</v>
      </c>
      <c r="O1895" s="1" t="s">
        <v>61</v>
      </c>
      <c r="P1895" s="1" t="s">
        <v>92</v>
      </c>
      <c r="Q1895" s="1" t="s">
        <v>102</v>
      </c>
      <c r="R1895" s="1">
        <v>90004</v>
      </c>
      <c r="S1895" s="2">
        <v>42165</v>
      </c>
      <c r="T1895" s="2">
        <v>42166</v>
      </c>
      <c r="U1895" s="1">
        <v>-9.1769999999999996</v>
      </c>
      <c r="V1895" s="1">
        <v>21</v>
      </c>
      <c r="W1895" s="45">
        <v>199.08</v>
      </c>
      <c r="X1895" s="1">
        <v>24869</v>
      </c>
      <c r="Y1895" s="1">
        <f>DataSheet!$E1729-DataSheet!$D1729</f>
        <v>4.9000000000000004</v>
      </c>
      <c r="Z1895" s="1" t="str">
        <f>_xlfn.IFS(DataSheet!$O1729="Central","Chris",DataSheet!$O1729="East","Erin",DataSheet!$O1729="South","Sam",DataSheet!$O1729="West","William")</f>
        <v>William</v>
      </c>
    </row>
    <row r="1896" spans="1:26" ht="15" x14ac:dyDescent="0.25">
      <c r="A1896" s="1">
        <v>1781</v>
      </c>
      <c r="B1896" s="1" t="s">
        <v>301</v>
      </c>
      <c r="C1896" s="1" t="s">
        <v>39</v>
      </c>
      <c r="D1896" s="1">
        <v>0</v>
      </c>
      <c r="E1896" s="1">
        <v>55.48</v>
      </c>
      <c r="F1896" s="1">
        <v>14.3</v>
      </c>
      <c r="G1896" s="1" t="s">
        <v>40</v>
      </c>
      <c r="H1896" s="1" t="s">
        <v>96</v>
      </c>
      <c r="I1896" s="1" t="s">
        <v>50</v>
      </c>
      <c r="J1896" s="1" t="s">
        <v>90</v>
      </c>
      <c r="K1896" s="1" t="s">
        <v>75</v>
      </c>
      <c r="L1896" s="1" t="s">
        <v>849</v>
      </c>
      <c r="M1896" s="1">
        <v>0.37</v>
      </c>
      <c r="N1896" s="1" t="s">
        <v>34</v>
      </c>
      <c r="O1896" s="1" t="s">
        <v>61</v>
      </c>
      <c r="P1896" s="1" t="s">
        <v>92</v>
      </c>
      <c r="Q1896" s="1" t="s">
        <v>303</v>
      </c>
      <c r="R1896" s="1">
        <v>94070</v>
      </c>
      <c r="S1896" s="2">
        <v>42167</v>
      </c>
      <c r="T1896" s="2">
        <v>42169</v>
      </c>
      <c r="U1896" s="1">
        <v>454.44779999999997</v>
      </c>
      <c r="V1896" s="1">
        <v>11</v>
      </c>
      <c r="W1896" s="45">
        <v>658.62</v>
      </c>
      <c r="X1896" s="1">
        <v>89857</v>
      </c>
      <c r="Y1896" s="1">
        <f>DataSheet!$E1759-DataSheet!$D1759</f>
        <v>125.97999999999999</v>
      </c>
      <c r="Z1896" s="1" t="str">
        <f>_xlfn.IFS(DataSheet!$O1759="Central","Chris",DataSheet!$O1759="East","Erin",DataSheet!$O1759="South","Sam",DataSheet!$O1759="West","William")</f>
        <v>William</v>
      </c>
    </row>
    <row r="1897" spans="1:26" ht="15" x14ac:dyDescent="0.25">
      <c r="A1897" s="1">
        <v>1469</v>
      </c>
      <c r="B1897" s="1" t="s">
        <v>2847</v>
      </c>
      <c r="C1897" s="1" t="s">
        <v>49</v>
      </c>
      <c r="D1897" s="1">
        <v>0.04</v>
      </c>
      <c r="E1897" s="1">
        <v>105.29</v>
      </c>
      <c r="F1897" s="1">
        <v>10.119999999999999</v>
      </c>
      <c r="G1897" s="1" t="s">
        <v>40</v>
      </c>
      <c r="H1897" s="1" t="s">
        <v>29</v>
      </c>
      <c r="I1897" s="1" t="s">
        <v>30</v>
      </c>
      <c r="J1897" s="1" t="s">
        <v>128</v>
      </c>
      <c r="K1897" s="1" t="s">
        <v>66</v>
      </c>
      <c r="L1897" s="1" t="s">
        <v>196</v>
      </c>
      <c r="M1897" s="1">
        <v>0.79</v>
      </c>
      <c r="N1897" s="1" t="s">
        <v>34</v>
      </c>
      <c r="O1897" s="1" t="s">
        <v>61</v>
      </c>
      <c r="P1897" s="1" t="s">
        <v>148</v>
      </c>
      <c r="Q1897" s="1" t="s">
        <v>2848</v>
      </c>
      <c r="R1897" s="1">
        <v>84015</v>
      </c>
      <c r="S1897" s="2">
        <v>42167</v>
      </c>
      <c r="T1897" s="2">
        <v>42171</v>
      </c>
      <c r="U1897" s="1">
        <v>589.18799999999999</v>
      </c>
      <c r="V1897" s="1">
        <v>9</v>
      </c>
      <c r="W1897" s="45">
        <v>940.64</v>
      </c>
      <c r="X1897" s="1">
        <v>91116</v>
      </c>
      <c r="Y1897" s="1">
        <f>DataSheet!$E1762-DataSheet!$D1762</f>
        <v>155.98000000000002</v>
      </c>
      <c r="Z1897" s="1" t="str">
        <f>_xlfn.IFS(DataSheet!$O1762="Central","Chris",DataSheet!$O1762="East","Erin",DataSheet!$O1762="South","Sam",DataSheet!$O1762="West","William")</f>
        <v>William</v>
      </c>
    </row>
    <row r="1898" spans="1:26" ht="15" x14ac:dyDescent="0.25">
      <c r="A1898" s="1">
        <v>1469</v>
      </c>
      <c r="B1898" s="1" t="s">
        <v>2847</v>
      </c>
      <c r="C1898" s="1" t="s">
        <v>49</v>
      </c>
      <c r="D1898" s="1">
        <v>7.0000000000000007E-2</v>
      </c>
      <c r="E1898" s="1">
        <v>31.76</v>
      </c>
      <c r="F1898" s="1">
        <v>45.51</v>
      </c>
      <c r="G1898" s="1" t="s">
        <v>28</v>
      </c>
      <c r="H1898" s="1" t="s">
        <v>29</v>
      </c>
      <c r="I1898" s="1" t="s">
        <v>30</v>
      </c>
      <c r="J1898" s="1" t="s">
        <v>31</v>
      </c>
      <c r="K1898" s="1" t="s">
        <v>32</v>
      </c>
      <c r="L1898" s="1" t="s">
        <v>668</v>
      </c>
      <c r="M1898" s="1">
        <v>0.65</v>
      </c>
      <c r="N1898" s="1" t="s">
        <v>34</v>
      </c>
      <c r="O1898" s="1" t="s">
        <v>61</v>
      </c>
      <c r="P1898" s="1" t="s">
        <v>148</v>
      </c>
      <c r="Q1898" s="1" t="s">
        <v>2848</v>
      </c>
      <c r="R1898" s="1">
        <v>84015</v>
      </c>
      <c r="S1898" s="2">
        <v>42167</v>
      </c>
      <c r="T1898" s="2">
        <v>42169</v>
      </c>
      <c r="U1898" s="1">
        <v>-1314.992</v>
      </c>
      <c r="V1898" s="1">
        <v>18</v>
      </c>
      <c r="W1898" s="45">
        <v>439.27</v>
      </c>
      <c r="X1898" s="1">
        <v>91116</v>
      </c>
      <c r="Y1898" s="1">
        <f>DataSheet!$E1763-DataSheet!$D1763</f>
        <v>5.9700000000000006</v>
      </c>
      <c r="Z1898" s="1" t="str">
        <f>_xlfn.IFS(DataSheet!$O1763="Central","Chris",DataSheet!$O1763="East","Erin",DataSheet!$O1763="South","Sam",DataSheet!$O1763="West","William")</f>
        <v>William</v>
      </c>
    </row>
    <row r="1899" spans="1:26" ht="15" x14ac:dyDescent="0.25">
      <c r="A1899" s="1">
        <v>5</v>
      </c>
      <c r="B1899" s="1" t="s">
        <v>2860</v>
      </c>
      <c r="C1899" s="1" t="s">
        <v>72</v>
      </c>
      <c r="D1899" s="1">
        <v>0.02</v>
      </c>
      <c r="E1899" s="1">
        <v>500.98</v>
      </c>
      <c r="F1899" s="1">
        <v>26</v>
      </c>
      <c r="G1899" s="1" t="s">
        <v>28</v>
      </c>
      <c r="H1899" s="1" t="s">
        <v>73</v>
      </c>
      <c r="I1899" s="1" t="s">
        <v>30</v>
      </c>
      <c r="J1899" s="1" t="s">
        <v>111</v>
      </c>
      <c r="K1899" s="1" t="s">
        <v>59</v>
      </c>
      <c r="L1899" s="1" t="s">
        <v>2298</v>
      </c>
      <c r="M1899" s="1">
        <v>0.6</v>
      </c>
      <c r="N1899" s="1" t="s">
        <v>34</v>
      </c>
      <c r="O1899" s="1" t="s">
        <v>61</v>
      </c>
      <c r="P1899" s="1" t="s">
        <v>92</v>
      </c>
      <c r="Q1899" s="1" t="s">
        <v>2218</v>
      </c>
      <c r="R1899" s="1">
        <v>91776</v>
      </c>
      <c r="S1899" s="2">
        <v>42168</v>
      </c>
      <c r="T1899" s="2">
        <v>42170</v>
      </c>
      <c r="U1899" s="1">
        <v>4390.3665000000001</v>
      </c>
      <c r="V1899" s="1">
        <v>12</v>
      </c>
      <c r="W1899" s="45">
        <v>6362.85</v>
      </c>
      <c r="X1899" s="1">
        <v>90193</v>
      </c>
      <c r="Y1899" s="1">
        <f>DataSheet!$E1774-DataSheet!$D1774</f>
        <v>2.8</v>
      </c>
      <c r="Z1899" s="1" t="str">
        <f>_xlfn.IFS(DataSheet!$O1774="Central","Chris",DataSheet!$O1774="East","Erin",DataSheet!$O1774="South","Sam",DataSheet!$O1774="West","William")</f>
        <v>William</v>
      </c>
    </row>
    <row r="1900" spans="1:26" ht="15" x14ac:dyDescent="0.25">
      <c r="A1900" s="1">
        <v>1044</v>
      </c>
      <c r="B1900" s="1" t="s">
        <v>1402</v>
      </c>
      <c r="C1900" s="1" t="s">
        <v>27</v>
      </c>
      <c r="D1900" s="1">
        <v>0.02</v>
      </c>
      <c r="E1900" s="1">
        <v>209.84</v>
      </c>
      <c r="F1900" s="1">
        <v>21.21</v>
      </c>
      <c r="G1900" s="1" t="s">
        <v>40</v>
      </c>
      <c r="H1900" s="1" t="s">
        <v>73</v>
      </c>
      <c r="I1900" s="1" t="s">
        <v>30</v>
      </c>
      <c r="J1900" s="1" t="s">
        <v>128</v>
      </c>
      <c r="K1900" s="1" t="s">
        <v>66</v>
      </c>
      <c r="L1900" s="1" t="s">
        <v>211</v>
      </c>
      <c r="M1900" s="1">
        <v>0.59</v>
      </c>
      <c r="N1900" s="1" t="s">
        <v>34</v>
      </c>
      <c r="O1900" s="1" t="s">
        <v>61</v>
      </c>
      <c r="P1900" s="1" t="s">
        <v>92</v>
      </c>
      <c r="Q1900" s="1" t="s">
        <v>102</v>
      </c>
      <c r="R1900" s="1">
        <v>90004</v>
      </c>
      <c r="S1900" s="2">
        <v>42169</v>
      </c>
      <c r="T1900" s="2">
        <v>42169</v>
      </c>
      <c r="U1900" s="1">
        <v>2593.14</v>
      </c>
      <c r="V1900" s="1">
        <v>62</v>
      </c>
      <c r="W1900" s="45">
        <v>13546.94</v>
      </c>
      <c r="X1900" s="1">
        <v>28001</v>
      </c>
      <c r="Y1900" s="1">
        <f>DataSheet!$E1775-DataSheet!$D1775</f>
        <v>2.48</v>
      </c>
      <c r="Z1900" s="1" t="str">
        <f>_xlfn.IFS(DataSheet!$O1775="Central","Chris",DataSheet!$O1775="East","Erin",DataSheet!$O1775="South","Sam",DataSheet!$O1775="West","William")</f>
        <v>William</v>
      </c>
    </row>
    <row r="1901" spans="1:26" ht="15" x14ac:dyDescent="0.25">
      <c r="A1901" s="1">
        <v>1044</v>
      </c>
      <c r="B1901" s="1" t="s">
        <v>1402</v>
      </c>
      <c r="C1901" s="1" t="s">
        <v>27</v>
      </c>
      <c r="D1901" s="1">
        <v>0.01</v>
      </c>
      <c r="E1901" s="1">
        <v>194.3</v>
      </c>
      <c r="F1901" s="1">
        <v>11.54</v>
      </c>
      <c r="G1901" s="1" t="s">
        <v>40</v>
      </c>
      <c r="H1901" s="1" t="s">
        <v>73</v>
      </c>
      <c r="I1901" s="1" t="s">
        <v>30</v>
      </c>
      <c r="J1901" s="1" t="s">
        <v>128</v>
      </c>
      <c r="K1901" s="1" t="s">
        <v>66</v>
      </c>
      <c r="L1901" s="1" t="s">
        <v>208</v>
      </c>
      <c r="M1901" s="1">
        <v>0.59</v>
      </c>
      <c r="N1901" s="1" t="s">
        <v>34</v>
      </c>
      <c r="O1901" s="1" t="s">
        <v>61</v>
      </c>
      <c r="P1901" s="1" t="s">
        <v>92</v>
      </c>
      <c r="Q1901" s="1" t="s">
        <v>102</v>
      </c>
      <c r="R1901" s="1">
        <v>90004</v>
      </c>
      <c r="S1901" s="2">
        <v>42169</v>
      </c>
      <c r="T1901" s="2">
        <v>42171</v>
      </c>
      <c r="U1901" s="1">
        <v>1162.76</v>
      </c>
      <c r="V1901" s="1">
        <v>32</v>
      </c>
      <c r="W1901" s="45">
        <v>6401.65</v>
      </c>
      <c r="X1901" s="1">
        <v>28001</v>
      </c>
      <c r="Y1901" s="1">
        <f>DataSheet!$E1776-DataSheet!$D1776</f>
        <v>5.51</v>
      </c>
      <c r="Z1901" s="1" t="str">
        <f>_xlfn.IFS(DataSheet!$O1776="Central","Chris",DataSheet!$O1776="East","Erin",DataSheet!$O1776="South","Sam",DataSheet!$O1776="West","William")</f>
        <v>William</v>
      </c>
    </row>
    <row r="1902" spans="1:26" ht="15" x14ac:dyDescent="0.25">
      <c r="A1902" s="1">
        <v>33</v>
      </c>
      <c r="B1902" s="1" t="s">
        <v>2876</v>
      </c>
      <c r="C1902" s="1" t="s">
        <v>72</v>
      </c>
      <c r="D1902" s="1">
        <v>0.03</v>
      </c>
      <c r="E1902" s="1">
        <v>4.24</v>
      </c>
      <c r="F1902" s="1">
        <v>5.41</v>
      </c>
      <c r="G1902" s="1" t="s">
        <v>40</v>
      </c>
      <c r="H1902" s="1" t="s">
        <v>96</v>
      </c>
      <c r="I1902" s="1" t="s">
        <v>50</v>
      </c>
      <c r="J1902" s="1" t="s">
        <v>74</v>
      </c>
      <c r="K1902" s="1" t="s">
        <v>75</v>
      </c>
      <c r="L1902" s="1" t="s">
        <v>1673</v>
      </c>
      <c r="M1902" s="1">
        <v>0.35</v>
      </c>
      <c r="N1902" s="1" t="s">
        <v>34</v>
      </c>
      <c r="O1902" s="1" t="s">
        <v>61</v>
      </c>
      <c r="P1902" s="1" t="s">
        <v>141</v>
      </c>
      <c r="Q1902" s="1" t="s">
        <v>2877</v>
      </c>
      <c r="R1902" s="1">
        <v>97030</v>
      </c>
      <c r="S1902" s="2">
        <v>42170</v>
      </c>
      <c r="T1902" s="2">
        <v>42172</v>
      </c>
      <c r="U1902" s="1">
        <v>-84.437600000000003</v>
      </c>
      <c r="V1902" s="1">
        <v>13</v>
      </c>
      <c r="W1902" s="45">
        <v>58.68</v>
      </c>
      <c r="X1902" s="1">
        <v>89201</v>
      </c>
      <c r="Y1902" s="1">
        <f>DataSheet!$E1788-DataSheet!$D1788</f>
        <v>125.91</v>
      </c>
      <c r="Z1902" s="1" t="str">
        <f>_xlfn.IFS(DataSheet!$O1788="Central","Chris",DataSheet!$O1788="East","Erin",DataSheet!$O1788="South","Sam",DataSheet!$O1788="West","William")</f>
        <v>William</v>
      </c>
    </row>
    <row r="1903" spans="1:26" ht="15" x14ac:dyDescent="0.25">
      <c r="A1903" s="1">
        <v>33</v>
      </c>
      <c r="B1903" s="1" t="s">
        <v>2876</v>
      </c>
      <c r="C1903" s="1" t="s">
        <v>72</v>
      </c>
      <c r="D1903" s="1">
        <v>0.04</v>
      </c>
      <c r="E1903" s="1">
        <v>2.94</v>
      </c>
      <c r="F1903" s="1">
        <v>0.7</v>
      </c>
      <c r="G1903" s="1" t="s">
        <v>40</v>
      </c>
      <c r="H1903" s="1" t="s">
        <v>96</v>
      </c>
      <c r="I1903" s="1" t="s">
        <v>50</v>
      </c>
      <c r="J1903" s="1" t="s">
        <v>51</v>
      </c>
      <c r="K1903" s="1" t="s">
        <v>52</v>
      </c>
      <c r="L1903" s="1" t="s">
        <v>821</v>
      </c>
      <c r="M1903" s="1">
        <v>0.57999999999999996</v>
      </c>
      <c r="N1903" s="1" t="s">
        <v>34</v>
      </c>
      <c r="O1903" s="1" t="s">
        <v>61</v>
      </c>
      <c r="P1903" s="1" t="s">
        <v>141</v>
      </c>
      <c r="Q1903" s="1" t="s">
        <v>2877</v>
      </c>
      <c r="R1903" s="1">
        <v>97030</v>
      </c>
      <c r="S1903" s="2">
        <v>42170</v>
      </c>
      <c r="T1903" s="2">
        <v>42171</v>
      </c>
      <c r="U1903" s="1">
        <v>24.312000000000001</v>
      </c>
      <c r="V1903" s="1">
        <v>18</v>
      </c>
      <c r="W1903" s="45">
        <v>53.1</v>
      </c>
      <c r="X1903" s="1">
        <v>89201</v>
      </c>
      <c r="Y1903" s="1">
        <f>DataSheet!$E1789-DataSheet!$D1789</f>
        <v>15.55</v>
      </c>
      <c r="Z1903" s="1" t="str">
        <f>_xlfn.IFS(DataSheet!$O1789="Central","Chris",DataSheet!$O1789="East","Erin",DataSheet!$O1789="South","Sam",DataSheet!$O1789="West","William")</f>
        <v>William</v>
      </c>
    </row>
    <row r="1904" spans="1:26" ht="15" x14ac:dyDescent="0.25">
      <c r="A1904" s="1">
        <v>2355</v>
      </c>
      <c r="B1904" s="1" t="s">
        <v>1214</v>
      </c>
      <c r="C1904" s="1" t="s">
        <v>118</v>
      </c>
      <c r="D1904" s="1">
        <v>0.06</v>
      </c>
      <c r="E1904" s="1">
        <v>146.34</v>
      </c>
      <c r="F1904" s="1">
        <v>43.75</v>
      </c>
      <c r="G1904" s="1" t="s">
        <v>28</v>
      </c>
      <c r="H1904" s="1" t="s">
        <v>41</v>
      </c>
      <c r="I1904" s="1" t="s">
        <v>30</v>
      </c>
      <c r="J1904" s="1" t="s">
        <v>31</v>
      </c>
      <c r="K1904" s="1" t="s">
        <v>32</v>
      </c>
      <c r="L1904" s="1" t="s">
        <v>157</v>
      </c>
      <c r="M1904" s="1">
        <v>0.65</v>
      </c>
      <c r="N1904" s="1" t="s">
        <v>34</v>
      </c>
      <c r="O1904" s="1" t="s">
        <v>61</v>
      </c>
      <c r="P1904" s="1" t="s">
        <v>92</v>
      </c>
      <c r="Q1904" s="1" t="s">
        <v>1216</v>
      </c>
      <c r="R1904" s="1">
        <v>92236</v>
      </c>
      <c r="S1904" s="2">
        <v>42171</v>
      </c>
      <c r="T1904" s="2">
        <v>42173</v>
      </c>
      <c r="U1904" s="1">
        <v>-89.27</v>
      </c>
      <c r="V1904" s="1">
        <v>12</v>
      </c>
      <c r="W1904" s="45">
        <v>1721.24</v>
      </c>
      <c r="X1904" s="1">
        <v>91306</v>
      </c>
      <c r="Y1904" s="1">
        <f>DataSheet!$E1800-DataSheet!$D1800</f>
        <v>34.129999999999995</v>
      </c>
      <c r="Z1904" s="1" t="str">
        <f>_xlfn.IFS(DataSheet!$O1800="Central","Chris",DataSheet!$O1800="East","Erin",DataSheet!$O1800="South","Sam",DataSheet!$O1800="West","William")</f>
        <v>William</v>
      </c>
    </row>
    <row r="1905" spans="1:26" ht="15" x14ac:dyDescent="0.25">
      <c r="A1905" s="1">
        <v>1189</v>
      </c>
      <c r="B1905" s="1" t="s">
        <v>2901</v>
      </c>
      <c r="C1905" s="1" t="s">
        <v>49</v>
      </c>
      <c r="D1905" s="1">
        <v>0.06</v>
      </c>
      <c r="E1905" s="1">
        <v>10.89</v>
      </c>
      <c r="F1905" s="1">
        <v>4.5</v>
      </c>
      <c r="G1905" s="1" t="s">
        <v>40</v>
      </c>
      <c r="H1905" s="1" t="s">
        <v>41</v>
      </c>
      <c r="I1905" s="1" t="s">
        <v>50</v>
      </c>
      <c r="J1905" s="1" t="s">
        <v>97</v>
      </c>
      <c r="K1905" s="1" t="s">
        <v>75</v>
      </c>
      <c r="L1905" s="1" t="s">
        <v>775</v>
      </c>
      <c r="M1905" s="1">
        <v>0.59</v>
      </c>
      <c r="N1905" s="1" t="s">
        <v>34</v>
      </c>
      <c r="O1905" s="1" t="s">
        <v>61</v>
      </c>
      <c r="P1905" s="1" t="s">
        <v>92</v>
      </c>
      <c r="Q1905" s="1" t="s">
        <v>2098</v>
      </c>
      <c r="R1905" s="1">
        <v>92646</v>
      </c>
      <c r="S1905" s="2">
        <v>42172</v>
      </c>
      <c r="T1905" s="2">
        <v>42177</v>
      </c>
      <c r="U1905" s="1">
        <v>-25.111999999999998</v>
      </c>
      <c r="V1905" s="1">
        <v>14</v>
      </c>
      <c r="W1905" s="45">
        <v>149.32</v>
      </c>
      <c r="X1905" s="1">
        <v>87584</v>
      </c>
      <c r="Y1905" s="1">
        <f>DataSheet!$E1806-DataSheet!$D1806</f>
        <v>6.19</v>
      </c>
      <c r="Z1905" s="1" t="str">
        <f>_xlfn.IFS(DataSheet!$O1806="Central","Chris",DataSheet!$O1806="East","Erin",DataSheet!$O1806="South","Sam",DataSheet!$O1806="West","William")</f>
        <v>William</v>
      </c>
    </row>
    <row r="1906" spans="1:26" ht="15" x14ac:dyDescent="0.25">
      <c r="A1906" s="1">
        <v>1189</v>
      </c>
      <c r="B1906" s="1" t="s">
        <v>2901</v>
      </c>
      <c r="C1906" s="1" t="s">
        <v>49</v>
      </c>
      <c r="D1906" s="1">
        <v>0.03</v>
      </c>
      <c r="E1906" s="1">
        <v>10.64</v>
      </c>
      <c r="F1906" s="1">
        <v>5.16</v>
      </c>
      <c r="G1906" s="1" t="s">
        <v>40</v>
      </c>
      <c r="H1906" s="1" t="s">
        <v>41</v>
      </c>
      <c r="I1906" s="1" t="s">
        <v>30</v>
      </c>
      <c r="J1906" s="1" t="s">
        <v>128</v>
      </c>
      <c r="K1906" s="1" t="s">
        <v>75</v>
      </c>
      <c r="L1906" s="1" t="s">
        <v>1846</v>
      </c>
      <c r="M1906" s="1">
        <v>0.56999999999999995</v>
      </c>
      <c r="N1906" s="1" t="s">
        <v>34</v>
      </c>
      <c r="O1906" s="1" t="s">
        <v>61</v>
      </c>
      <c r="P1906" s="1" t="s">
        <v>92</v>
      </c>
      <c r="Q1906" s="1" t="s">
        <v>2098</v>
      </c>
      <c r="R1906" s="1">
        <v>92646</v>
      </c>
      <c r="S1906" s="2">
        <v>42172</v>
      </c>
      <c r="T1906" s="2">
        <v>42177</v>
      </c>
      <c r="U1906" s="1">
        <v>17.376000000000001</v>
      </c>
      <c r="V1906" s="1">
        <v>16</v>
      </c>
      <c r="W1906" s="45">
        <v>177.01</v>
      </c>
      <c r="X1906" s="1">
        <v>87584</v>
      </c>
      <c r="Y1906" s="1">
        <f>DataSheet!$E1807-DataSheet!$D1807</f>
        <v>178.42</v>
      </c>
      <c r="Z1906" s="1" t="str">
        <f>_xlfn.IFS(DataSheet!$O1807="Central","Chris",DataSheet!$O1807="East","Erin",DataSheet!$O1807="South","Sam",DataSheet!$O1807="West","William")</f>
        <v>William</v>
      </c>
    </row>
    <row r="1907" spans="1:26" ht="15" x14ac:dyDescent="0.25">
      <c r="A1907" s="1">
        <v>1189</v>
      </c>
      <c r="B1907" s="1" t="s">
        <v>2901</v>
      </c>
      <c r="C1907" s="1" t="s">
        <v>49</v>
      </c>
      <c r="D1907" s="1">
        <v>0.03</v>
      </c>
      <c r="E1907" s="1">
        <v>7.96</v>
      </c>
      <c r="F1907" s="1">
        <v>4.95</v>
      </c>
      <c r="G1907" s="1" t="s">
        <v>40</v>
      </c>
      <c r="H1907" s="1" t="s">
        <v>41</v>
      </c>
      <c r="I1907" s="1" t="s">
        <v>30</v>
      </c>
      <c r="J1907" s="1" t="s">
        <v>128</v>
      </c>
      <c r="K1907" s="1" t="s">
        <v>75</v>
      </c>
      <c r="L1907" s="1" t="s">
        <v>813</v>
      </c>
      <c r="M1907" s="1">
        <v>0.41</v>
      </c>
      <c r="N1907" s="1" t="s">
        <v>34</v>
      </c>
      <c r="O1907" s="1" t="s">
        <v>61</v>
      </c>
      <c r="P1907" s="1" t="s">
        <v>92</v>
      </c>
      <c r="Q1907" s="1" t="s">
        <v>2098</v>
      </c>
      <c r="R1907" s="1">
        <v>92646</v>
      </c>
      <c r="S1907" s="2">
        <v>42172</v>
      </c>
      <c r="T1907" s="2">
        <v>42174</v>
      </c>
      <c r="U1907" s="1">
        <v>24.260400000000001</v>
      </c>
      <c r="V1907" s="1">
        <v>4</v>
      </c>
      <c r="W1907" s="45">
        <v>35.159999999999997</v>
      </c>
      <c r="X1907" s="1">
        <v>87584</v>
      </c>
      <c r="Y1907" s="1">
        <f>DataSheet!$E1808-DataSheet!$D1808</f>
        <v>5.27</v>
      </c>
      <c r="Z1907" s="1" t="str">
        <f>_xlfn.IFS(DataSheet!$O1808="Central","Chris",DataSheet!$O1808="East","Erin",DataSheet!$O1808="South","Sam",DataSheet!$O1808="West","William")</f>
        <v>William</v>
      </c>
    </row>
    <row r="1908" spans="1:26" ht="15" x14ac:dyDescent="0.25">
      <c r="A1908" s="1">
        <v>317</v>
      </c>
      <c r="B1908" s="1" t="s">
        <v>2902</v>
      </c>
      <c r="C1908" s="1" t="s">
        <v>72</v>
      </c>
      <c r="D1908" s="1">
        <v>0.09</v>
      </c>
      <c r="E1908" s="1">
        <v>7.38</v>
      </c>
      <c r="F1908" s="1">
        <v>5.21</v>
      </c>
      <c r="G1908" s="1" t="s">
        <v>40</v>
      </c>
      <c r="H1908" s="1" t="s">
        <v>96</v>
      </c>
      <c r="I1908" s="1" t="s">
        <v>30</v>
      </c>
      <c r="J1908" s="1" t="s">
        <v>128</v>
      </c>
      <c r="K1908" s="1" t="s">
        <v>75</v>
      </c>
      <c r="L1908" s="1" t="s">
        <v>1919</v>
      </c>
      <c r="M1908" s="1">
        <v>0.56000000000000005</v>
      </c>
      <c r="N1908" s="1" t="s">
        <v>34</v>
      </c>
      <c r="O1908" s="1" t="s">
        <v>61</v>
      </c>
      <c r="P1908" s="1" t="s">
        <v>92</v>
      </c>
      <c r="Q1908" s="1" t="s">
        <v>2903</v>
      </c>
      <c r="R1908" s="1">
        <v>91945</v>
      </c>
      <c r="S1908" s="2">
        <v>42172</v>
      </c>
      <c r="T1908" s="2">
        <v>42173</v>
      </c>
      <c r="U1908" s="1">
        <v>-27.16</v>
      </c>
      <c r="V1908" s="1">
        <v>9</v>
      </c>
      <c r="W1908" s="45">
        <v>66.55</v>
      </c>
      <c r="X1908" s="1">
        <v>86041</v>
      </c>
      <c r="Y1908" s="1">
        <f>DataSheet!$E1813-DataSheet!$D1813</f>
        <v>20.939999999999998</v>
      </c>
      <c r="Z1908" s="1" t="str">
        <f>_xlfn.IFS(DataSheet!$O1813="Central","Chris",DataSheet!$O1813="East","Erin",DataSheet!$O1813="South","Sam",DataSheet!$O1813="West","William")</f>
        <v>William</v>
      </c>
    </row>
    <row r="1909" spans="1:26" ht="15" x14ac:dyDescent="0.25">
      <c r="A1909" s="1">
        <v>317</v>
      </c>
      <c r="B1909" s="1" t="s">
        <v>2902</v>
      </c>
      <c r="C1909" s="1" t="s">
        <v>72</v>
      </c>
      <c r="D1909" s="1">
        <v>0.04</v>
      </c>
      <c r="E1909" s="1">
        <v>5.98</v>
      </c>
      <c r="F1909" s="1">
        <v>5.15</v>
      </c>
      <c r="G1909" s="1" t="s">
        <v>40</v>
      </c>
      <c r="H1909" s="1" t="s">
        <v>96</v>
      </c>
      <c r="I1909" s="1" t="s">
        <v>50</v>
      </c>
      <c r="J1909" s="1" t="s">
        <v>90</v>
      </c>
      <c r="K1909" s="1" t="s">
        <v>75</v>
      </c>
      <c r="L1909" s="1" t="s">
        <v>2470</v>
      </c>
      <c r="M1909" s="1">
        <v>0.36</v>
      </c>
      <c r="N1909" s="1" t="s">
        <v>34</v>
      </c>
      <c r="O1909" s="1" t="s">
        <v>61</v>
      </c>
      <c r="P1909" s="1" t="s">
        <v>92</v>
      </c>
      <c r="Q1909" s="1" t="s">
        <v>2903</v>
      </c>
      <c r="R1909" s="1">
        <v>91945</v>
      </c>
      <c r="S1909" s="2">
        <v>42172</v>
      </c>
      <c r="T1909" s="2">
        <v>42173</v>
      </c>
      <c r="U1909" s="1">
        <v>-52.344000000000001</v>
      </c>
      <c r="V1909" s="1">
        <v>17</v>
      </c>
      <c r="W1909" s="45">
        <v>103.49</v>
      </c>
      <c r="X1909" s="1">
        <v>86041</v>
      </c>
      <c r="Y1909" s="1">
        <f>DataSheet!$E1814-DataSheet!$D1814</f>
        <v>73.960000000000008</v>
      </c>
      <c r="Z1909" s="1" t="str">
        <f>_xlfn.IFS(DataSheet!$O1814="Central","Chris",DataSheet!$O1814="East","Erin",DataSheet!$O1814="South","Sam",DataSheet!$O1814="West","William")</f>
        <v>William</v>
      </c>
    </row>
    <row r="1910" spans="1:26" ht="15" x14ac:dyDescent="0.25">
      <c r="A1910" s="1">
        <v>317</v>
      </c>
      <c r="B1910" s="1" t="s">
        <v>2902</v>
      </c>
      <c r="C1910" s="1" t="s">
        <v>72</v>
      </c>
      <c r="D1910" s="1">
        <v>0.04</v>
      </c>
      <c r="E1910" s="1">
        <v>15.42</v>
      </c>
      <c r="F1910" s="1">
        <v>10.68</v>
      </c>
      <c r="G1910" s="1" t="s">
        <v>40</v>
      </c>
      <c r="H1910" s="1" t="s">
        <v>96</v>
      </c>
      <c r="I1910" s="1" t="s">
        <v>50</v>
      </c>
      <c r="J1910" s="1" t="s">
        <v>80</v>
      </c>
      <c r="K1910" s="1" t="s">
        <v>75</v>
      </c>
      <c r="L1910" s="1" t="s">
        <v>2267</v>
      </c>
      <c r="M1910" s="1">
        <v>0.57999999999999996</v>
      </c>
      <c r="N1910" s="1" t="s">
        <v>34</v>
      </c>
      <c r="O1910" s="1" t="s">
        <v>61</v>
      </c>
      <c r="P1910" s="1" t="s">
        <v>92</v>
      </c>
      <c r="Q1910" s="1" t="s">
        <v>2903</v>
      </c>
      <c r="R1910" s="1">
        <v>91945</v>
      </c>
      <c r="S1910" s="2">
        <v>42172</v>
      </c>
      <c r="T1910" s="2">
        <v>42173</v>
      </c>
      <c r="U1910" s="1">
        <v>-119.93600000000001</v>
      </c>
      <c r="V1910" s="1">
        <v>12</v>
      </c>
      <c r="W1910" s="45">
        <v>192.18</v>
      </c>
      <c r="X1910" s="1">
        <v>86041</v>
      </c>
      <c r="Y1910" s="1">
        <f>DataSheet!$E1815-DataSheet!$D1815</f>
        <v>4.6899999999999995</v>
      </c>
      <c r="Z1910" s="1" t="str">
        <f>_xlfn.IFS(DataSheet!$O1815="Central","Chris",DataSheet!$O1815="East","Erin",DataSheet!$O1815="South","Sam",DataSheet!$O1815="West","William")</f>
        <v>William</v>
      </c>
    </row>
    <row r="1911" spans="1:26" ht="15" x14ac:dyDescent="0.25">
      <c r="A1911" s="1">
        <v>1958</v>
      </c>
      <c r="B1911" s="1" t="s">
        <v>2907</v>
      </c>
      <c r="C1911" s="1" t="s">
        <v>49</v>
      </c>
      <c r="D1911" s="1">
        <v>0.09</v>
      </c>
      <c r="E1911" s="1">
        <v>30.98</v>
      </c>
      <c r="F1911" s="1">
        <v>6.5</v>
      </c>
      <c r="G1911" s="1" t="s">
        <v>89</v>
      </c>
      <c r="H1911" s="1" t="s">
        <v>41</v>
      </c>
      <c r="I1911" s="1" t="s">
        <v>42</v>
      </c>
      <c r="J1911" s="1" t="s">
        <v>43</v>
      </c>
      <c r="K1911" s="1" t="s">
        <v>75</v>
      </c>
      <c r="L1911" s="1" t="s">
        <v>2523</v>
      </c>
      <c r="M1911" s="1">
        <v>0.64</v>
      </c>
      <c r="N1911" s="1" t="s">
        <v>34</v>
      </c>
      <c r="O1911" s="1" t="s">
        <v>61</v>
      </c>
      <c r="P1911" s="1" t="s">
        <v>141</v>
      </c>
      <c r="Q1911" s="1" t="s">
        <v>1730</v>
      </c>
      <c r="R1911" s="1">
        <v>97068</v>
      </c>
      <c r="S1911" s="2">
        <v>42173</v>
      </c>
      <c r="T1911" s="2">
        <v>42177</v>
      </c>
      <c r="U1911" s="1">
        <v>-55.97</v>
      </c>
      <c r="V1911" s="1">
        <v>7</v>
      </c>
      <c r="W1911" s="45">
        <v>204.34</v>
      </c>
      <c r="X1911" s="1">
        <v>89819</v>
      </c>
      <c r="Y1911" s="1">
        <f>DataSheet!$E1819-DataSheet!$D1819</f>
        <v>9.6800000000000015</v>
      </c>
      <c r="Z1911" s="1" t="str">
        <f>_xlfn.IFS(DataSheet!$O1819="Central","Chris",DataSheet!$O1819="East","Erin",DataSheet!$O1819="South","Sam",DataSheet!$O1819="West","William")</f>
        <v>William</v>
      </c>
    </row>
    <row r="1912" spans="1:26" ht="15" x14ac:dyDescent="0.25">
      <c r="A1912" s="1">
        <v>553</v>
      </c>
      <c r="B1912" s="1" t="s">
        <v>853</v>
      </c>
      <c r="C1912" s="1" t="s">
        <v>118</v>
      </c>
      <c r="D1912" s="1">
        <v>0.08</v>
      </c>
      <c r="E1912" s="1">
        <v>124.49</v>
      </c>
      <c r="F1912" s="1">
        <v>51.94</v>
      </c>
      <c r="G1912" s="1" t="s">
        <v>28</v>
      </c>
      <c r="H1912" s="1" t="s">
        <v>96</v>
      </c>
      <c r="I1912" s="1" t="s">
        <v>30</v>
      </c>
      <c r="J1912" s="1" t="s">
        <v>31</v>
      </c>
      <c r="K1912" s="1" t="s">
        <v>32</v>
      </c>
      <c r="L1912" s="1" t="s">
        <v>1151</v>
      </c>
      <c r="M1912" s="1">
        <v>0.63</v>
      </c>
      <c r="N1912" s="1" t="s">
        <v>34</v>
      </c>
      <c r="O1912" s="1" t="s">
        <v>61</v>
      </c>
      <c r="P1912" s="1" t="s">
        <v>92</v>
      </c>
      <c r="Q1912" s="1" t="s">
        <v>102</v>
      </c>
      <c r="R1912" s="1">
        <v>90008</v>
      </c>
      <c r="S1912" s="2">
        <v>42173</v>
      </c>
      <c r="T1912" s="2">
        <v>42174</v>
      </c>
      <c r="U1912" s="1">
        <v>-500.38</v>
      </c>
      <c r="V1912" s="1">
        <v>56</v>
      </c>
      <c r="W1912" s="45">
        <v>6831.37</v>
      </c>
      <c r="X1912" s="1">
        <v>359</v>
      </c>
      <c r="Y1912" s="1">
        <f>DataSheet!$E1821-DataSheet!$D1821</f>
        <v>25.38</v>
      </c>
      <c r="Z1912" s="1" t="str">
        <f>_xlfn.IFS(DataSheet!$O1821="Central","Chris",DataSheet!$O1821="East","Erin",DataSheet!$O1821="South","Sam",DataSheet!$O1821="West","William")</f>
        <v>William</v>
      </c>
    </row>
    <row r="1913" spans="1:26" ht="15" x14ac:dyDescent="0.25">
      <c r="A1913" s="1">
        <v>555</v>
      </c>
      <c r="B1913" s="1" t="s">
        <v>1302</v>
      </c>
      <c r="C1913" s="1" t="s">
        <v>118</v>
      </c>
      <c r="D1913" s="1">
        <v>0.08</v>
      </c>
      <c r="E1913" s="1">
        <v>124.49</v>
      </c>
      <c r="F1913" s="1">
        <v>51.94</v>
      </c>
      <c r="G1913" s="1" t="s">
        <v>28</v>
      </c>
      <c r="H1913" s="1" t="s">
        <v>96</v>
      </c>
      <c r="I1913" s="1" t="s">
        <v>30</v>
      </c>
      <c r="J1913" s="1" t="s">
        <v>31</v>
      </c>
      <c r="K1913" s="1" t="s">
        <v>32</v>
      </c>
      <c r="L1913" s="1" t="s">
        <v>1151</v>
      </c>
      <c r="M1913" s="1">
        <v>0.63</v>
      </c>
      <c r="N1913" s="1" t="s">
        <v>34</v>
      </c>
      <c r="O1913" s="1" t="s">
        <v>61</v>
      </c>
      <c r="P1913" s="1" t="s">
        <v>148</v>
      </c>
      <c r="Q1913" s="1" t="s">
        <v>1303</v>
      </c>
      <c r="R1913" s="1">
        <v>84062</v>
      </c>
      <c r="S1913" s="2">
        <v>42173</v>
      </c>
      <c r="T1913" s="2">
        <v>42174</v>
      </c>
      <c r="U1913" s="1">
        <v>-250.19</v>
      </c>
      <c r="V1913" s="1">
        <v>14</v>
      </c>
      <c r="W1913" s="45">
        <v>1707.84</v>
      </c>
      <c r="X1913" s="1">
        <v>86192</v>
      </c>
      <c r="Y1913" s="1">
        <f>DataSheet!$E1822-DataSheet!$D1822</f>
        <v>95.97999999999999</v>
      </c>
      <c r="Z1913" s="1" t="str">
        <f>_xlfn.IFS(DataSheet!$O1822="Central","Chris",DataSheet!$O1822="East","Erin",DataSheet!$O1822="South","Sam",DataSheet!$O1822="West","William")</f>
        <v>William</v>
      </c>
    </row>
    <row r="1914" spans="1:26" ht="15" x14ac:dyDescent="0.25">
      <c r="A1914" s="1">
        <v>1956</v>
      </c>
      <c r="B1914" s="1" t="s">
        <v>2915</v>
      </c>
      <c r="C1914" s="1" t="s">
        <v>39</v>
      </c>
      <c r="D1914" s="1">
        <v>0.09</v>
      </c>
      <c r="E1914" s="1">
        <v>40.98</v>
      </c>
      <c r="F1914" s="1">
        <v>6.5</v>
      </c>
      <c r="G1914" s="1" t="s">
        <v>40</v>
      </c>
      <c r="H1914" s="1" t="s">
        <v>41</v>
      </c>
      <c r="I1914" s="1" t="s">
        <v>42</v>
      </c>
      <c r="J1914" s="1" t="s">
        <v>43</v>
      </c>
      <c r="K1914" s="1" t="s">
        <v>75</v>
      </c>
      <c r="L1914" s="1" t="s">
        <v>448</v>
      </c>
      <c r="M1914" s="1">
        <v>0.74</v>
      </c>
      <c r="N1914" s="1" t="s">
        <v>34</v>
      </c>
      <c r="O1914" s="1" t="s">
        <v>61</v>
      </c>
      <c r="P1914" s="1" t="s">
        <v>62</v>
      </c>
      <c r="Q1914" s="1" t="s">
        <v>1315</v>
      </c>
      <c r="R1914" s="1">
        <v>80027</v>
      </c>
      <c r="S1914" s="2">
        <v>42174</v>
      </c>
      <c r="T1914" s="2">
        <v>42176</v>
      </c>
      <c r="U1914" s="1">
        <v>-50.244999999999997</v>
      </c>
      <c r="V1914" s="1">
        <v>19</v>
      </c>
      <c r="W1914" s="45">
        <v>746.91</v>
      </c>
      <c r="X1914" s="1">
        <v>89820</v>
      </c>
      <c r="Y1914" s="1">
        <f>DataSheet!$E1827-DataSheet!$D1827</f>
        <v>40.980000000000004</v>
      </c>
      <c r="Z1914" s="1" t="str">
        <f>_xlfn.IFS(DataSheet!$O1827="Central","Chris",DataSheet!$O1827="East","Erin",DataSheet!$O1827="South","Sam",DataSheet!$O1827="West","William")</f>
        <v>William</v>
      </c>
    </row>
    <row r="1915" spans="1:26" ht="15" x14ac:dyDescent="0.25">
      <c r="A1915" s="1">
        <v>2323</v>
      </c>
      <c r="B1915" s="1" t="s">
        <v>1677</v>
      </c>
      <c r="C1915" s="1" t="s">
        <v>72</v>
      </c>
      <c r="D1915" s="1">
        <v>0.06</v>
      </c>
      <c r="E1915" s="1">
        <v>4.9800000000000004</v>
      </c>
      <c r="F1915" s="1">
        <v>4.62</v>
      </c>
      <c r="G1915" s="1" t="s">
        <v>89</v>
      </c>
      <c r="H1915" s="1" t="s">
        <v>29</v>
      </c>
      <c r="I1915" s="1" t="s">
        <v>42</v>
      </c>
      <c r="J1915" s="1" t="s">
        <v>43</v>
      </c>
      <c r="K1915" s="1" t="s">
        <v>44</v>
      </c>
      <c r="L1915" s="1" t="s">
        <v>1223</v>
      </c>
      <c r="M1915" s="1">
        <v>0.64</v>
      </c>
      <c r="N1915" s="1" t="s">
        <v>34</v>
      </c>
      <c r="O1915" s="1" t="s">
        <v>61</v>
      </c>
      <c r="P1915" s="1" t="s">
        <v>92</v>
      </c>
      <c r="Q1915" s="1" t="s">
        <v>1216</v>
      </c>
      <c r="R1915" s="1">
        <v>92236</v>
      </c>
      <c r="S1915" s="2">
        <v>42174</v>
      </c>
      <c r="T1915" s="2">
        <v>42174</v>
      </c>
      <c r="U1915" s="1">
        <v>-27.004999999999999</v>
      </c>
      <c r="V1915" s="1">
        <v>7</v>
      </c>
      <c r="W1915" s="45">
        <v>38.74</v>
      </c>
      <c r="X1915" s="1">
        <v>88722</v>
      </c>
      <c r="Y1915" s="1">
        <f>DataSheet!$E1829-DataSheet!$D1829</f>
        <v>2.86</v>
      </c>
      <c r="Z1915" s="1" t="str">
        <f>_xlfn.IFS(DataSheet!$O1829="Central","Chris",DataSheet!$O1829="East","Erin",DataSheet!$O1829="South","Sam",DataSheet!$O1829="West","William")</f>
        <v>William</v>
      </c>
    </row>
    <row r="1916" spans="1:26" ht="15" x14ac:dyDescent="0.25">
      <c r="A1916" s="1">
        <v>494</v>
      </c>
      <c r="B1916" s="1" t="s">
        <v>1076</v>
      </c>
      <c r="C1916" s="1" t="s">
        <v>27</v>
      </c>
      <c r="D1916" s="1">
        <v>0.02</v>
      </c>
      <c r="E1916" s="1">
        <v>1360.14</v>
      </c>
      <c r="F1916" s="1">
        <v>14.7</v>
      </c>
      <c r="G1916" s="1" t="s">
        <v>28</v>
      </c>
      <c r="H1916" s="1" t="s">
        <v>41</v>
      </c>
      <c r="I1916" s="1" t="s">
        <v>42</v>
      </c>
      <c r="J1916" s="1" t="s">
        <v>58</v>
      </c>
      <c r="K1916" s="1" t="s">
        <v>59</v>
      </c>
      <c r="L1916" s="1" t="s">
        <v>2774</v>
      </c>
      <c r="M1916" s="1">
        <v>0.59</v>
      </c>
      <c r="N1916" s="1" t="s">
        <v>34</v>
      </c>
      <c r="O1916" s="1" t="s">
        <v>61</v>
      </c>
      <c r="P1916" s="1" t="s">
        <v>68</v>
      </c>
      <c r="Q1916" s="1" t="s">
        <v>144</v>
      </c>
      <c r="R1916" s="1">
        <v>98115</v>
      </c>
      <c r="S1916" s="2">
        <v>42175</v>
      </c>
      <c r="T1916" s="2">
        <v>42177</v>
      </c>
      <c r="U1916" s="1">
        <v>3042.18</v>
      </c>
      <c r="V1916" s="1">
        <v>6</v>
      </c>
      <c r="W1916" s="45">
        <v>8637.44</v>
      </c>
      <c r="X1916" s="1">
        <v>88908</v>
      </c>
      <c r="Y1916" s="1">
        <f>DataSheet!$E1835-DataSheet!$D1835</f>
        <v>12.4</v>
      </c>
      <c r="Z1916" s="1" t="str">
        <f>_xlfn.IFS(DataSheet!$O1835="Central","Chris",DataSheet!$O1835="East","Erin",DataSheet!$O1835="South","Sam",DataSheet!$O1835="West","William")</f>
        <v>William</v>
      </c>
    </row>
    <row r="1917" spans="1:26" ht="15" x14ac:dyDescent="0.25">
      <c r="A1917" s="1">
        <v>1123</v>
      </c>
      <c r="B1917" s="1" t="s">
        <v>1649</v>
      </c>
      <c r="C1917" s="1" t="s">
        <v>39</v>
      </c>
      <c r="D1917" s="1">
        <v>0.09</v>
      </c>
      <c r="E1917" s="1">
        <v>175.99</v>
      </c>
      <c r="F1917" s="1">
        <v>4.99</v>
      </c>
      <c r="G1917" s="1" t="s">
        <v>40</v>
      </c>
      <c r="H1917" s="1" t="s">
        <v>29</v>
      </c>
      <c r="I1917" s="1" t="s">
        <v>42</v>
      </c>
      <c r="J1917" s="1" t="s">
        <v>137</v>
      </c>
      <c r="K1917" s="1" t="s">
        <v>75</v>
      </c>
      <c r="L1917" s="1" t="s">
        <v>1251</v>
      </c>
      <c r="M1917" s="1">
        <v>0.59</v>
      </c>
      <c r="N1917" s="1" t="s">
        <v>34</v>
      </c>
      <c r="O1917" s="1" t="s">
        <v>61</v>
      </c>
      <c r="P1917" s="1" t="s">
        <v>92</v>
      </c>
      <c r="Q1917" s="1" t="s">
        <v>1651</v>
      </c>
      <c r="R1917" s="1">
        <v>95661</v>
      </c>
      <c r="S1917" s="2">
        <v>42175</v>
      </c>
      <c r="T1917" s="2">
        <v>42177</v>
      </c>
      <c r="U1917" s="1">
        <v>2169.7464</v>
      </c>
      <c r="V1917" s="1">
        <v>22</v>
      </c>
      <c r="W1917" s="45">
        <v>3144.56</v>
      </c>
      <c r="X1917" s="1">
        <v>87016</v>
      </c>
      <c r="Y1917" s="1">
        <f>DataSheet!$E1839-DataSheet!$D1839</f>
        <v>19.77</v>
      </c>
      <c r="Z1917" s="1" t="str">
        <f>_xlfn.IFS(DataSheet!$O1839="Central","Chris",DataSheet!$O1839="East","Erin",DataSheet!$O1839="South","Sam",DataSheet!$O1839="West","William")</f>
        <v>William</v>
      </c>
    </row>
    <row r="1918" spans="1:26" ht="15" x14ac:dyDescent="0.25">
      <c r="A1918" s="1">
        <v>494</v>
      </c>
      <c r="B1918" s="1" t="s">
        <v>1076</v>
      </c>
      <c r="C1918" s="1" t="s">
        <v>72</v>
      </c>
      <c r="D1918" s="1">
        <v>0.02</v>
      </c>
      <c r="E1918" s="1">
        <v>9.06</v>
      </c>
      <c r="F1918" s="1">
        <v>9.86</v>
      </c>
      <c r="G1918" s="1" t="s">
        <v>40</v>
      </c>
      <c r="H1918" s="1" t="s">
        <v>41</v>
      </c>
      <c r="I1918" s="1" t="s">
        <v>50</v>
      </c>
      <c r="J1918" s="1" t="s">
        <v>90</v>
      </c>
      <c r="K1918" s="1" t="s">
        <v>75</v>
      </c>
      <c r="L1918" s="1" t="s">
        <v>2288</v>
      </c>
      <c r="M1918" s="1">
        <v>0.4</v>
      </c>
      <c r="N1918" s="1" t="s">
        <v>34</v>
      </c>
      <c r="O1918" s="1" t="s">
        <v>61</v>
      </c>
      <c r="P1918" s="1" t="s">
        <v>68</v>
      </c>
      <c r="Q1918" s="1" t="s">
        <v>144</v>
      </c>
      <c r="R1918" s="1">
        <v>98115</v>
      </c>
      <c r="S1918" s="2">
        <v>42175</v>
      </c>
      <c r="T1918" s="2">
        <v>42177</v>
      </c>
      <c r="U1918" s="1">
        <v>-31.754999999999999</v>
      </c>
      <c r="V1918" s="1">
        <v>6</v>
      </c>
      <c r="W1918" s="45">
        <v>59.95</v>
      </c>
      <c r="X1918" s="1">
        <v>88908</v>
      </c>
      <c r="Y1918" s="1">
        <f>DataSheet!$E1843-DataSheet!$D1843</f>
        <v>27.46</v>
      </c>
      <c r="Z1918" s="1" t="str">
        <f>_xlfn.IFS(DataSheet!$O1843="Central","Chris",DataSheet!$O1843="East","Erin",DataSheet!$O1843="South","Sam",DataSheet!$O1843="West","William")</f>
        <v>William</v>
      </c>
    </row>
    <row r="1919" spans="1:26" ht="15" x14ac:dyDescent="0.25">
      <c r="A1919" s="1">
        <v>1424</v>
      </c>
      <c r="B1919" s="1" t="s">
        <v>439</v>
      </c>
      <c r="C1919" s="1" t="s">
        <v>72</v>
      </c>
      <c r="D1919" s="1">
        <v>0.05</v>
      </c>
      <c r="E1919" s="1">
        <v>8.0399999999999991</v>
      </c>
      <c r="F1919" s="1">
        <v>8.94</v>
      </c>
      <c r="G1919" s="1" t="s">
        <v>40</v>
      </c>
      <c r="H1919" s="1" t="s">
        <v>73</v>
      </c>
      <c r="I1919" s="1" t="s">
        <v>50</v>
      </c>
      <c r="J1919" s="1" t="s">
        <v>74</v>
      </c>
      <c r="K1919" s="1" t="s">
        <v>75</v>
      </c>
      <c r="L1919" s="1" t="s">
        <v>2151</v>
      </c>
      <c r="M1919" s="1">
        <v>0.4</v>
      </c>
      <c r="N1919" s="1" t="s">
        <v>34</v>
      </c>
      <c r="O1919" s="1" t="s">
        <v>61</v>
      </c>
      <c r="P1919" s="1" t="s">
        <v>62</v>
      </c>
      <c r="Q1919" s="1" t="s">
        <v>441</v>
      </c>
      <c r="R1919" s="1">
        <v>80112</v>
      </c>
      <c r="S1919" s="2">
        <v>42175</v>
      </c>
      <c r="T1919" s="2">
        <v>42177</v>
      </c>
      <c r="U1919" s="1">
        <v>-164.3948</v>
      </c>
      <c r="V1919" s="1">
        <v>15</v>
      </c>
      <c r="W1919" s="45">
        <v>121.36</v>
      </c>
      <c r="X1919" s="1">
        <v>89449</v>
      </c>
      <c r="Y1919" s="1">
        <f>DataSheet!$E1844-DataSheet!$D1844</f>
        <v>9.98</v>
      </c>
      <c r="Z1919" s="1" t="str">
        <f>_xlfn.IFS(DataSheet!$O1844="Central","Chris",DataSheet!$O1844="East","Erin",DataSheet!$O1844="South","Sam",DataSheet!$O1844="West","William")</f>
        <v>William</v>
      </c>
    </row>
    <row r="1920" spans="1:26" ht="15" x14ac:dyDescent="0.25">
      <c r="A1920" s="1">
        <v>522</v>
      </c>
      <c r="B1920" s="1" t="s">
        <v>2953</v>
      </c>
      <c r="C1920" s="1" t="s">
        <v>118</v>
      </c>
      <c r="D1920" s="1">
        <v>0.02</v>
      </c>
      <c r="E1920" s="1">
        <v>150.97999999999999</v>
      </c>
      <c r="F1920" s="1">
        <v>13.99</v>
      </c>
      <c r="G1920" s="1" t="s">
        <v>89</v>
      </c>
      <c r="H1920" s="1" t="s">
        <v>29</v>
      </c>
      <c r="I1920" s="1" t="s">
        <v>42</v>
      </c>
      <c r="J1920" s="1" t="s">
        <v>58</v>
      </c>
      <c r="K1920" s="1" t="s">
        <v>146</v>
      </c>
      <c r="L1920" s="1" t="s">
        <v>784</v>
      </c>
      <c r="M1920" s="1">
        <v>0.38</v>
      </c>
      <c r="N1920" s="1" t="s">
        <v>34</v>
      </c>
      <c r="O1920" s="1" t="s">
        <v>61</v>
      </c>
      <c r="P1920" s="1" t="s">
        <v>141</v>
      </c>
      <c r="Q1920" s="1" t="s">
        <v>844</v>
      </c>
      <c r="R1920" s="1">
        <v>97756</v>
      </c>
      <c r="S1920" s="2">
        <v>42177</v>
      </c>
      <c r="T1920" s="2">
        <v>42179</v>
      </c>
      <c r="U1920" s="1">
        <v>26.1</v>
      </c>
      <c r="V1920" s="1">
        <v>3</v>
      </c>
      <c r="W1920" s="45">
        <v>480.37</v>
      </c>
      <c r="X1920" s="1">
        <v>89327</v>
      </c>
      <c r="Y1920" s="1">
        <f>DataSheet!$E1867-DataSheet!$D1867</f>
        <v>20.93</v>
      </c>
      <c r="Z1920" s="1" t="str">
        <f>_xlfn.IFS(DataSheet!$O1867="Central","Chris",DataSheet!$O1867="East","Erin",DataSheet!$O1867="South","Sam",DataSheet!$O1867="West","William")</f>
        <v>William</v>
      </c>
    </row>
    <row r="1921" spans="1:26" ht="15" x14ac:dyDescent="0.25">
      <c r="A1921" s="1">
        <v>522</v>
      </c>
      <c r="B1921" s="1" t="s">
        <v>2953</v>
      </c>
      <c r="C1921" s="1" t="s">
        <v>118</v>
      </c>
      <c r="D1921" s="1">
        <v>0.1</v>
      </c>
      <c r="E1921" s="1">
        <v>5.43</v>
      </c>
      <c r="F1921" s="1">
        <v>0.95</v>
      </c>
      <c r="G1921" s="1" t="s">
        <v>40</v>
      </c>
      <c r="H1921" s="1" t="s">
        <v>29</v>
      </c>
      <c r="I1921" s="1" t="s">
        <v>50</v>
      </c>
      <c r="J1921" s="1" t="s">
        <v>90</v>
      </c>
      <c r="K1921" s="1" t="s">
        <v>52</v>
      </c>
      <c r="L1921" s="1" t="s">
        <v>2265</v>
      </c>
      <c r="M1921" s="1">
        <v>0.36</v>
      </c>
      <c r="N1921" s="1" t="s">
        <v>34</v>
      </c>
      <c r="O1921" s="1" t="s">
        <v>61</v>
      </c>
      <c r="P1921" s="1" t="s">
        <v>141</v>
      </c>
      <c r="Q1921" s="1" t="s">
        <v>844</v>
      </c>
      <c r="R1921" s="1">
        <v>97756</v>
      </c>
      <c r="S1921" s="2">
        <v>42177</v>
      </c>
      <c r="T1921" s="2">
        <v>42179</v>
      </c>
      <c r="U1921" s="1">
        <v>-2.58</v>
      </c>
      <c r="V1921" s="1">
        <v>1</v>
      </c>
      <c r="W1921" s="45">
        <v>5.76</v>
      </c>
      <c r="X1921" s="1">
        <v>89327</v>
      </c>
      <c r="Y1921" s="1">
        <f>DataSheet!$E1868-DataSheet!$D1868</f>
        <v>15.91</v>
      </c>
      <c r="Z1921" s="1" t="str">
        <f>_xlfn.IFS(DataSheet!$O1868="Central","Chris",DataSheet!$O1868="East","Erin",DataSheet!$O1868="South","Sam",DataSheet!$O1868="West","William")</f>
        <v>William</v>
      </c>
    </row>
    <row r="1922" spans="1:26" ht="15" x14ac:dyDescent="0.25">
      <c r="A1922" s="1">
        <v>522</v>
      </c>
      <c r="B1922" s="1" t="s">
        <v>2953</v>
      </c>
      <c r="C1922" s="1" t="s">
        <v>118</v>
      </c>
      <c r="D1922" s="1">
        <v>0.01</v>
      </c>
      <c r="E1922" s="1">
        <v>179.29</v>
      </c>
      <c r="F1922" s="1">
        <v>29.21</v>
      </c>
      <c r="G1922" s="1" t="s">
        <v>28</v>
      </c>
      <c r="H1922" s="1" t="s">
        <v>29</v>
      </c>
      <c r="I1922" s="1" t="s">
        <v>30</v>
      </c>
      <c r="J1922" s="1" t="s">
        <v>31</v>
      </c>
      <c r="K1922" s="1" t="s">
        <v>32</v>
      </c>
      <c r="L1922" s="1" t="s">
        <v>545</v>
      </c>
      <c r="M1922" s="1">
        <v>0.74</v>
      </c>
      <c r="N1922" s="1" t="s">
        <v>34</v>
      </c>
      <c r="O1922" s="1" t="s">
        <v>61</v>
      </c>
      <c r="P1922" s="1" t="s">
        <v>141</v>
      </c>
      <c r="Q1922" s="1" t="s">
        <v>844</v>
      </c>
      <c r="R1922" s="1">
        <v>97756</v>
      </c>
      <c r="S1922" s="2">
        <v>42177</v>
      </c>
      <c r="T1922" s="2">
        <v>42178</v>
      </c>
      <c r="U1922" s="1">
        <v>2800.12</v>
      </c>
      <c r="V1922" s="1">
        <v>21</v>
      </c>
      <c r="W1922" s="45">
        <v>3112.13</v>
      </c>
      <c r="X1922" s="1">
        <v>89327</v>
      </c>
      <c r="Y1922" s="1">
        <f>DataSheet!$E1869-DataSheet!$D1869</f>
        <v>5.9300000000000006</v>
      </c>
      <c r="Z1922" s="1" t="str">
        <f>_xlfn.IFS(DataSheet!$O1869="Central","Chris",DataSheet!$O1869="East","Erin",DataSheet!$O1869="South","Sam",DataSheet!$O1869="West","William")</f>
        <v>William</v>
      </c>
    </row>
    <row r="1923" spans="1:26" ht="15" x14ac:dyDescent="0.25">
      <c r="A1923" s="1">
        <v>3325</v>
      </c>
      <c r="B1923" s="1" t="s">
        <v>2285</v>
      </c>
      <c r="C1923" s="1" t="s">
        <v>49</v>
      </c>
      <c r="D1923" s="1">
        <v>0</v>
      </c>
      <c r="E1923" s="1">
        <v>8.74</v>
      </c>
      <c r="F1923" s="1">
        <v>8.2899999999999991</v>
      </c>
      <c r="G1923" s="1" t="s">
        <v>40</v>
      </c>
      <c r="H1923" s="1" t="s">
        <v>41</v>
      </c>
      <c r="I1923" s="1" t="s">
        <v>50</v>
      </c>
      <c r="J1923" s="1" t="s">
        <v>347</v>
      </c>
      <c r="K1923" s="1" t="s">
        <v>75</v>
      </c>
      <c r="L1923" s="1" t="s">
        <v>442</v>
      </c>
      <c r="M1923" s="1">
        <v>0.38</v>
      </c>
      <c r="N1923" s="1" t="s">
        <v>34</v>
      </c>
      <c r="O1923" s="1" t="s">
        <v>61</v>
      </c>
      <c r="P1923" s="1" t="s">
        <v>141</v>
      </c>
      <c r="Q1923" s="1" t="s">
        <v>2287</v>
      </c>
      <c r="R1923" s="1">
        <v>97420</v>
      </c>
      <c r="S1923" s="2">
        <v>42179</v>
      </c>
      <c r="T1923" s="2">
        <v>42181</v>
      </c>
      <c r="U1923" s="1">
        <v>-79.400000000000006</v>
      </c>
      <c r="V1923" s="1">
        <v>14</v>
      </c>
      <c r="W1923" s="45">
        <v>131.62</v>
      </c>
      <c r="X1923" s="1">
        <v>90986</v>
      </c>
      <c r="Y1923" s="1">
        <f>DataSheet!$E1879-DataSheet!$D1879</f>
        <v>2.52</v>
      </c>
      <c r="Z1923" s="1" t="str">
        <f>_xlfn.IFS(DataSheet!$O1879="Central","Chris",DataSheet!$O1879="East","Erin",DataSheet!$O1879="South","Sam",DataSheet!$O1879="West","William")</f>
        <v>William</v>
      </c>
    </row>
    <row r="1924" spans="1:26" ht="15" x14ac:dyDescent="0.25">
      <c r="A1924" s="1">
        <v>3084</v>
      </c>
      <c r="B1924" s="1" t="s">
        <v>2236</v>
      </c>
      <c r="C1924" s="1" t="s">
        <v>72</v>
      </c>
      <c r="D1924" s="1">
        <v>0.01</v>
      </c>
      <c r="E1924" s="1">
        <v>7.1</v>
      </c>
      <c r="F1924" s="1">
        <v>6.05</v>
      </c>
      <c r="G1924" s="1" t="s">
        <v>40</v>
      </c>
      <c r="H1924" s="1" t="s">
        <v>29</v>
      </c>
      <c r="I1924" s="1" t="s">
        <v>50</v>
      </c>
      <c r="J1924" s="1" t="s">
        <v>74</v>
      </c>
      <c r="K1924" s="1" t="s">
        <v>75</v>
      </c>
      <c r="L1924" s="1" t="s">
        <v>253</v>
      </c>
      <c r="M1924" s="1">
        <v>0.39</v>
      </c>
      <c r="N1924" s="1" t="s">
        <v>34</v>
      </c>
      <c r="O1924" s="1" t="s">
        <v>61</v>
      </c>
      <c r="P1924" s="1" t="s">
        <v>68</v>
      </c>
      <c r="Q1924" s="1" t="s">
        <v>489</v>
      </c>
      <c r="R1924" s="1">
        <v>98503</v>
      </c>
      <c r="S1924" s="2">
        <v>42179</v>
      </c>
      <c r="T1924" s="2">
        <v>42180</v>
      </c>
      <c r="U1924" s="1">
        <v>-39.186250000000001</v>
      </c>
      <c r="V1924" s="1">
        <v>18</v>
      </c>
      <c r="W1924" s="45">
        <v>133.19</v>
      </c>
      <c r="X1924" s="1">
        <v>89880</v>
      </c>
      <c r="Y1924" s="1">
        <f>DataSheet!$E1882-DataSheet!$D1882</f>
        <v>218.69</v>
      </c>
      <c r="Z1924" s="1" t="str">
        <f>_xlfn.IFS(DataSheet!$O1882="Central","Chris",DataSheet!$O1882="East","Erin",DataSheet!$O1882="South","Sam",DataSheet!$O1882="West","William")</f>
        <v>William</v>
      </c>
    </row>
    <row r="1925" spans="1:26" ht="15" x14ac:dyDescent="0.25">
      <c r="A1925" s="1">
        <v>3084</v>
      </c>
      <c r="B1925" s="1" t="s">
        <v>2236</v>
      </c>
      <c r="C1925" s="1" t="s">
        <v>72</v>
      </c>
      <c r="D1925" s="1">
        <v>0.05</v>
      </c>
      <c r="E1925" s="1">
        <v>18.97</v>
      </c>
      <c r="F1925" s="1">
        <v>9.0299999999999994</v>
      </c>
      <c r="G1925" s="1" t="s">
        <v>40</v>
      </c>
      <c r="H1925" s="1" t="s">
        <v>29</v>
      </c>
      <c r="I1925" s="1" t="s">
        <v>50</v>
      </c>
      <c r="J1925" s="1" t="s">
        <v>90</v>
      </c>
      <c r="K1925" s="1" t="s">
        <v>75</v>
      </c>
      <c r="L1925" s="1" t="s">
        <v>632</v>
      </c>
      <c r="M1925" s="1">
        <v>0.37</v>
      </c>
      <c r="N1925" s="1" t="s">
        <v>34</v>
      </c>
      <c r="O1925" s="1" t="s">
        <v>61</v>
      </c>
      <c r="P1925" s="1" t="s">
        <v>68</v>
      </c>
      <c r="Q1925" s="1" t="s">
        <v>489</v>
      </c>
      <c r="R1925" s="1">
        <v>98503</v>
      </c>
      <c r="S1925" s="2">
        <v>42179</v>
      </c>
      <c r="T1925" s="2">
        <v>42180</v>
      </c>
      <c r="U1925" s="1">
        <v>-1.89</v>
      </c>
      <c r="V1925" s="1">
        <v>5</v>
      </c>
      <c r="W1925" s="45">
        <v>97.33</v>
      </c>
      <c r="X1925" s="1">
        <v>89880</v>
      </c>
      <c r="Y1925" s="1">
        <f>DataSheet!$E1883-DataSheet!$D1883</f>
        <v>115.92999999999999</v>
      </c>
      <c r="Z1925" s="1" t="str">
        <f>_xlfn.IFS(DataSheet!$O1883="Central","Chris",DataSheet!$O1883="East","Erin",DataSheet!$O1883="South","Sam",DataSheet!$O1883="West","William")</f>
        <v>William</v>
      </c>
    </row>
    <row r="1926" spans="1:26" ht="15" x14ac:dyDescent="0.25">
      <c r="A1926" s="1">
        <v>936</v>
      </c>
      <c r="B1926" s="1" t="s">
        <v>1229</v>
      </c>
      <c r="C1926" s="1" t="s">
        <v>72</v>
      </c>
      <c r="D1926" s="1">
        <v>0.05</v>
      </c>
      <c r="E1926" s="1">
        <v>5.98</v>
      </c>
      <c r="F1926" s="1">
        <v>5.46</v>
      </c>
      <c r="G1926" s="1" t="s">
        <v>40</v>
      </c>
      <c r="H1926" s="1" t="s">
        <v>96</v>
      </c>
      <c r="I1926" s="1" t="s">
        <v>50</v>
      </c>
      <c r="J1926" s="1" t="s">
        <v>90</v>
      </c>
      <c r="K1926" s="1" t="s">
        <v>75</v>
      </c>
      <c r="L1926" s="1" t="s">
        <v>1158</v>
      </c>
      <c r="M1926" s="1">
        <v>0.36</v>
      </c>
      <c r="N1926" s="1" t="s">
        <v>34</v>
      </c>
      <c r="O1926" s="1" t="s">
        <v>61</v>
      </c>
      <c r="P1926" s="1" t="s">
        <v>92</v>
      </c>
      <c r="Q1926" s="1" t="s">
        <v>1231</v>
      </c>
      <c r="R1926" s="1">
        <v>92374</v>
      </c>
      <c r="S1926" s="2">
        <v>42182</v>
      </c>
      <c r="T1926" s="2">
        <v>42182</v>
      </c>
      <c r="U1926" s="1">
        <v>-31.885000000000002</v>
      </c>
      <c r="V1926" s="1">
        <v>17</v>
      </c>
      <c r="W1926" s="45">
        <v>104.95</v>
      </c>
      <c r="X1926" s="1">
        <v>90589</v>
      </c>
      <c r="Y1926" s="1">
        <f>DataSheet!$E1900-DataSheet!$D1900</f>
        <v>209.82</v>
      </c>
      <c r="Z1926" s="1" t="str">
        <f>_xlfn.IFS(DataSheet!$O1900="Central","Chris",DataSheet!$O1900="East","Erin",DataSheet!$O1900="South","Sam",DataSheet!$O1900="West","William")</f>
        <v>William</v>
      </c>
    </row>
    <row r="1927" spans="1:26" ht="15" x14ac:dyDescent="0.25">
      <c r="A1927" s="1">
        <v>937</v>
      </c>
      <c r="B1927" s="1" t="s">
        <v>2978</v>
      </c>
      <c r="C1927" s="1" t="s">
        <v>72</v>
      </c>
      <c r="D1927" s="1">
        <v>0.01</v>
      </c>
      <c r="E1927" s="1">
        <v>65.989999999999995</v>
      </c>
      <c r="F1927" s="1">
        <v>3.99</v>
      </c>
      <c r="G1927" s="1" t="s">
        <v>40</v>
      </c>
      <c r="H1927" s="1" t="s">
        <v>96</v>
      </c>
      <c r="I1927" s="1" t="s">
        <v>42</v>
      </c>
      <c r="J1927" s="1" t="s">
        <v>137</v>
      </c>
      <c r="K1927" s="1" t="s">
        <v>75</v>
      </c>
      <c r="L1927" s="1" t="s">
        <v>1636</v>
      </c>
      <c r="M1927" s="1">
        <v>0.59</v>
      </c>
      <c r="N1927" s="1" t="s">
        <v>34</v>
      </c>
      <c r="O1927" s="1" t="s">
        <v>61</v>
      </c>
      <c r="P1927" s="1" t="s">
        <v>92</v>
      </c>
      <c r="Q1927" s="1" t="s">
        <v>961</v>
      </c>
      <c r="R1927" s="1">
        <v>90278</v>
      </c>
      <c r="S1927" s="2">
        <v>42182</v>
      </c>
      <c r="T1927" s="2">
        <v>42183</v>
      </c>
      <c r="U1927" s="1">
        <v>-95.210499999999996</v>
      </c>
      <c r="V1927" s="1">
        <v>3</v>
      </c>
      <c r="W1927" s="45">
        <v>166.59</v>
      </c>
      <c r="X1927" s="1">
        <v>90589</v>
      </c>
      <c r="Y1927" s="1">
        <f>DataSheet!$E1901-DataSheet!$D1901</f>
        <v>194.29000000000002</v>
      </c>
      <c r="Z1927" s="1" t="str">
        <f>_xlfn.IFS(DataSheet!$O1901="Central","Chris",DataSheet!$O1901="East","Erin",DataSheet!$O1901="South","Sam",DataSheet!$O1901="West","William")</f>
        <v>William</v>
      </c>
    </row>
    <row r="1928" spans="1:26" ht="15" x14ac:dyDescent="0.25">
      <c r="A1928" s="1">
        <v>3209</v>
      </c>
      <c r="B1928" s="1" t="s">
        <v>2984</v>
      </c>
      <c r="C1928" s="1" t="s">
        <v>27</v>
      </c>
      <c r="D1928" s="1">
        <v>0.03</v>
      </c>
      <c r="E1928" s="1">
        <v>4.9800000000000004</v>
      </c>
      <c r="F1928" s="1">
        <v>4.62</v>
      </c>
      <c r="G1928" s="1" t="s">
        <v>89</v>
      </c>
      <c r="H1928" s="1" t="s">
        <v>96</v>
      </c>
      <c r="I1928" s="1" t="s">
        <v>42</v>
      </c>
      <c r="J1928" s="1" t="s">
        <v>43</v>
      </c>
      <c r="K1928" s="1" t="s">
        <v>44</v>
      </c>
      <c r="L1928" s="1" t="s">
        <v>1223</v>
      </c>
      <c r="M1928" s="1">
        <v>0.64</v>
      </c>
      <c r="N1928" s="1" t="s">
        <v>34</v>
      </c>
      <c r="O1928" s="1" t="s">
        <v>61</v>
      </c>
      <c r="P1928" s="1" t="s">
        <v>92</v>
      </c>
      <c r="Q1928" s="1" t="s">
        <v>2985</v>
      </c>
      <c r="R1928" s="1">
        <v>90210</v>
      </c>
      <c r="S1928" s="2">
        <v>42183</v>
      </c>
      <c r="T1928" s="2">
        <v>42184</v>
      </c>
      <c r="U1928" s="1">
        <v>-30.45</v>
      </c>
      <c r="V1928" s="1">
        <v>8</v>
      </c>
      <c r="W1928" s="45">
        <v>44.24</v>
      </c>
      <c r="X1928" s="1">
        <v>90739</v>
      </c>
      <c r="Y1928" s="1">
        <f>DataSheet!$E1905-DataSheet!$D1905</f>
        <v>10.83</v>
      </c>
      <c r="Z1928" s="1" t="str">
        <f>_xlfn.IFS(DataSheet!$O1905="Central","Chris",DataSheet!$O1905="East","Erin",DataSheet!$O1905="South","Sam",DataSheet!$O1905="West","William")</f>
        <v>William</v>
      </c>
    </row>
    <row r="1929" spans="1:26" ht="15" x14ac:dyDescent="0.25">
      <c r="A1929" s="1">
        <v>2801</v>
      </c>
      <c r="B1929" s="1" t="s">
        <v>2993</v>
      </c>
      <c r="C1929" s="1" t="s">
        <v>49</v>
      </c>
      <c r="D1929" s="1">
        <v>0</v>
      </c>
      <c r="E1929" s="1">
        <v>17.52</v>
      </c>
      <c r="F1929" s="1">
        <v>8.17</v>
      </c>
      <c r="G1929" s="1" t="s">
        <v>40</v>
      </c>
      <c r="H1929" s="1" t="s">
        <v>73</v>
      </c>
      <c r="I1929" s="1" t="s">
        <v>50</v>
      </c>
      <c r="J1929" s="1" t="s">
        <v>97</v>
      </c>
      <c r="K1929" s="1" t="s">
        <v>146</v>
      </c>
      <c r="L1929" s="1" t="s">
        <v>2994</v>
      </c>
      <c r="M1929" s="1">
        <v>0.5</v>
      </c>
      <c r="N1929" s="1" t="s">
        <v>34</v>
      </c>
      <c r="O1929" s="1" t="s">
        <v>61</v>
      </c>
      <c r="P1929" s="1" t="s">
        <v>590</v>
      </c>
      <c r="Q1929" s="1" t="s">
        <v>1720</v>
      </c>
      <c r="R1929" s="1">
        <v>85224</v>
      </c>
      <c r="S1929" s="2">
        <v>42183</v>
      </c>
      <c r="T1929" s="2">
        <v>42188</v>
      </c>
      <c r="U1929" s="1">
        <v>52.764000000000003</v>
      </c>
      <c r="V1929" s="1">
        <v>15</v>
      </c>
      <c r="W1929" s="45">
        <v>284.33999999999997</v>
      </c>
      <c r="X1929" s="1">
        <v>91049</v>
      </c>
      <c r="Y1929" s="1">
        <f>DataSheet!$E1913-DataSheet!$D1913</f>
        <v>124.41</v>
      </c>
      <c r="Z1929" s="1" t="str">
        <f>_xlfn.IFS(DataSheet!$O1913="Central","Chris",DataSheet!$O1913="East","Erin",DataSheet!$O1913="South","Sam",DataSheet!$O1913="West","William")</f>
        <v>William</v>
      </c>
    </row>
    <row r="1930" spans="1:26" ht="15" x14ac:dyDescent="0.25">
      <c r="A1930" s="1">
        <v>1183</v>
      </c>
      <c r="B1930" s="1" t="s">
        <v>3000</v>
      </c>
      <c r="C1930" s="1" t="s">
        <v>72</v>
      </c>
      <c r="D1930" s="1">
        <v>0.04</v>
      </c>
      <c r="E1930" s="1">
        <v>35.99</v>
      </c>
      <c r="F1930" s="1">
        <v>3.3</v>
      </c>
      <c r="G1930" s="1" t="s">
        <v>40</v>
      </c>
      <c r="H1930" s="1" t="s">
        <v>73</v>
      </c>
      <c r="I1930" s="1" t="s">
        <v>42</v>
      </c>
      <c r="J1930" s="1" t="s">
        <v>137</v>
      </c>
      <c r="K1930" s="1" t="s">
        <v>44</v>
      </c>
      <c r="L1930" s="1" t="s">
        <v>1912</v>
      </c>
      <c r="M1930" s="1">
        <v>0.39</v>
      </c>
      <c r="N1930" s="1" t="s">
        <v>34</v>
      </c>
      <c r="O1930" s="1" t="s">
        <v>61</v>
      </c>
      <c r="P1930" s="1" t="s">
        <v>148</v>
      </c>
      <c r="Q1930" s="1" t="s">
        <v>3001</v>
      </c>
      <c r="R1930" s="1">
        <v>84663</v>
      </c>
      <c r="S1930" s="2">
        <v>42184</v>
      </c>
      <c r="T1930" s="2">
        <v>42184</v>
      </c>
      <c r="U1930" s="1">
        <v>184.19550000000001</v>
      </c>
      <c r="V1930" s="1">
        <v>9</v>
      </c>
      <c r="W1930" s="45">
        <v>266.95</v>
      </c>
      <c r="X1930" s="1">
        <v>86914</v>
      </c>
      <c r="Y1930" s="1">
        <f>DataSheet!$E1922-DataSheet!$D1922</f>
        <v>179.28</v>
      </c>
      <c r="Z1930" s="1" t="str">
        <f>_xlfn.IFS(DataSheet!$O1922="Central","Chris",DataSheet!$O1922="East","Erin",DataSheet!$O1922="South","Sam",DataSheet!$O1922="West","William")</f>
        <v>William</v>
      </c>
    </row>
    <row r="1931" spans="1:26" ht="15" x14ac:dyDescent="0.25">
      <c r="A1931" s="1">
        <v>699</v>
      </c>
      <c r="B1931" s="1" t="s">
        <v>863</v>
      </c>
      <c r="C1931" s="1" t="s">
        <v>39</v>
      </c>
      <c r="D1931" s="1">
        <v>0.01</v>
      </c>
      <c r="E1931" s="1">
        <v>7.89</v>
      </c>
      <c r="F1931" s="1">
        <v>2.82</v>
      </c>
      <c r="G1931" s="1" t="s">
        <v>40</v>
      </c>
      <c r="H1931" s="1" t="s">
        <v>41</v>
      </c>
      <c r="I1931" s="1" t="s">
        <v>50</v>
      </c>
      <c r="J1931" s="1" t="s">
        <v>178</v>
      </c>
      <c r="K1931" s="1" t="s">
        <v>52</v>
      </c>
      <c r="L1931" s="1" t="s">
        <v>3002</v>
      </c>
      <c r="M1931" s="1">
        <v>0.4</v>
      </c>
      <c r="N1931" s="1" t="s">
        <v>34</v>
      </c>
      <c r="O1931" s="1" t="s">
        <v>61</v>
      </c>
      <c r="P1931" s="1" t="s">
        <v>92</v>
      </c>
      <c r="Q1931" s="1" t="s">
        <v>102</v>
      </c>
      <c r="R1931" s="1">
        <v>90041</v>
      </c>
      <c r="S1931" s="2">
        <v>42185</v>
      </c>
      <c r="T1931" s="2">
        <v>42186</v>
      </c>
      <c r="U1931" s="1">
        <v>38.700000000000003</v>
      </c>
      <c r="V1931" s="1">
        <v>32</v>
      </c>
      <c r="W1931" s="45">
        <v>274.26</v>
      </c>
      <c r="X1931" s="1">
        <v>36647</v>
      </c>
      <c r="Y1931" s="1">
        <f>DataSheet!$E1923-DataSheet!$D1923</f>
        <v>8.74</v>
      </c>
      <c r="Z1931" s="1" t="str">
        <f>_xlfn.IFS(DataSheet!$O1923="Central","Chris",DataSheet!$O1923="East","Erin",DataSheet!$O1923="South","Sam",DataSheet!$O1923="West","William")</f>
        <v>William</v>
      </c>
    </row>
    <row r="1932" spans="1:26" ht="15" x14ac:dyDescent="0.25">
      <c r="A1932" s="1">
        <v>699</v>
      </c>
      <c r="B1932" s="1" t="s">
        <v>863</v>
      </c>
      <c r="C1932" s="1" t="s">
        <v>39</v>
      </c>
      <c r="D1932" s="1">
        <v>0.09</v>
      </c>
      <c r="E1932" s="1">
        <v>3.68</v>
      </c>
      <c r="F1932" s="1">
        <v>1.32</v>
      </c>
      <c r="G1932" s="1" t="s">
        <v>40</v>
      </c>
      <c r="H1932" s="1" t="s">
        <v>41</v>
      </c>
      <c r="I1932" s="1" t="s">
        <v>50</v>
      </c>
      <c r="J1932" s="1" t="s">
        <v>570</v>
      </c>
      <c r="K1932" s="1" t="s">
        <v>52</v>
      </c>
      <c r="L1932" s="1" t="s">
        <v>2528</v>
      </c>
      <c r="M1932" s="1">
        <v>0.83</v>
      </c>
      <c r="N1932" s="1" t="s">
        <v>34</v>
      </c>
      <c r="O1932" s="1" t="s">
        <v>61</v>
      </c>
      <c r="P1932" s="1" t="s">
        <v>92</v>
      </c>
      <c r="Q1932" s="1" t="s">
        <v>102</v>
      </c>
      <c r="R1932" s="1">
        <v>90041</v>
      </c>
      <c r="S1932" s="2">
        <v>42185</v>
      </c>
      <c r="T1932" s="2">
        <v>42186</v>
      </c>
      <c r="U1932" s="1">
        <v>-21.91</v>
      </c>
      <c r="V1932" s="1">
        <v>24</v>
      </c>
      <c r="W1932" s="45">
        <v>83.16</v>
      </c>
      <c r="X1932" s="1">
        <v>36647</v>
      </c>
      <c r="Y1932" s="1">
        <f>DataSheet!$E1924-DataSheet!$D1924</f>
        <v>7.09</v>
      </c>
      <c r="Z1932" s="1" t="str">
        <f>_xlfn.IFS(DataSheet!$O1924="Central","Chris",DataSheet!$O1924="East","Erin",DataSheet!$O1924="South","Sam",DataSheet!$O1924="West","William")</f>
        <v>William</v>
      </c>
    </row>
    <row r="1933" spans="1:26" ht="15" x14ac:dyDescent="0.25">
      <c r="A1933" s="1">
        <v>699</v>
      </c>
      <c r="B1933" s="1" t="s">
        <v>863</v>
      </c>
      <c r="C1933" s="1" t="s">
        <v>39</v>
      </c>
      <c r="D1933" s="1">
        <v>0.1</v>
      </c>
      <c r="E1933" s="1">
        <v>9.7100000000000009</v>
      </c>
      <c r="F1933" s="1">
        <v>9.4499999999999993</v>
      </c>
      <c r="G1933" s="1" t="s">
        <v>40</v>
      </c>
      <c r="H1933" s="1" t="s">
        <v>41</v>
      </c>
      <c r="I1933" s="1" t="s">
        <v>50</v>
      </c>
      <c r="J1933" s="1" t="s">
        <v>80</v>
      </c>
      <c r="K1933" s="1" t="s">
        <v>75</v>
      </c>
      <c r="L1933" s="1" t="s">
        <v>1205</v>
      </c>
      <c r="M1933" s="1">
        <v>0.6</v>
      </c>
      <c r="N1933" s="1" t="s">
        <v>34</v>
      </c>
      <c r="O1933" s="1" t="s">
        <v>61</v>
      </c>
      <c r="P1933" s="1" t="s">
        <v>92</v>
      </c>
      <c r="Q1933" s="1" t="s">
        <v>102</v>
      </c>
      <c r="R1933" s="1">
        <v>90041</v>
      </c>
      <c r="S1933" s="2">
        <v>42185</v>
      </c>
      <c r="T1933" s="2">
        <v>42188</v>
      </c>
      <c r="U1933" s="1">
        <v>-119.77</v>
      </c>
      <c r="V1933" s="1">
        <v>27</v>
      </c>
      <c r="W1933" s="45">
        <v>261.93</v>
      </c>
      <c r="X1933" s="1">
        <v>36647</v>
      </c>
      <c r="Y1933" s="1">
        <f>DataSheet!$E1925-DataSheet!$D1925</f>
        <v>18.919999999999998</v>
      </c>
      <c r="Z1933" s="1" t="str">
        <f>_xlfn.IFS(DataSheet!$O1925="Central","Chris",DataSheet!$O1925="East","Erin",DataSheet!$O1925="South","Sam",DataSheet!$O1925="West","William")</f>
        <v>William</v>
      </c>
    </row>
    <row r="1934" spans="1:26" ht="15" x14ac:dyDescent="0.25">
      <c r="A1934" s="1">
        <v>702</v>
      </c>
      <c r="B1934" s="1" t="s">
        <v>2278</v>
      </c>
      <c r="C1934" s="1" t="s">
        <v>39</v>
      </c>
      <c r="D1934" s="1">
        <v>0.01</v>
      </c>
      <c r="E1934" s="1">
        <v>7.89</v>
      </c>
      <c r="F1934" s="1">
        <v>2.82</v>
      </c>
      <c r="G1934" s="1" t="s">
        <v>40</v>
      </c>
      <c r="H1934" s="1" t="s">
        <v>41</v>
      </c>
      <c r="I1934" s="1" t="s">
        <v>50</v>
      </c>
      <c r="J1934" s="1" t="s">
        <v>178</v>
      </c>
      <c r="K1934" s="1" t="s">
        <v>52</v>
      </c>
      <c r="L1934" s="1" t="s">
        <v>3002</v>
      </c>
      <c r="M1934" s="1">
        <v>0.4</v>
      </c>
      <c r="N1934" s="1" t="s">
        <v>34</v>
      </c>
      <c r="O1934" s="1" t="s">
        <v>61</v>
      </c>
      <c r="P1934" s="1" t="s">
        <v>92</v>
      </c>
      <c r="Q1934" s="1" t="s">
        <v>2279</v>
      </c>
      <c r="R1934" s="1">
        <v>95404</v>
      </c>
      <c r="S1934" s="2">
        <v>42185</v>
      </c>
      <c r="T1934" s="2">
        <v>42186</v>
      </c>
      <c r="U1934" s="1">
        <v>46.44</v>
      </c>
      <c r="V1934" s="1">
        <v>8</v>
      </c>
      <c r="W1934" s="45">
        <v>68.56</v>
      </c>
      <c r="X1934" s="1">
        <v>87979</v>
      </c>
      <c r="Y1934" s="1">
        <f>DataSheet!$E1926-DataSheet!$D1926</f>
        <v>5.9300000000000006</v>
      </c>
      <c r="Z1934" s="1" t="str">
        <f>_xlfn.IFS(DataSheet!$O1926="Central","Chris",DataSheet!$O1926="East","Erin",DataSheet!$O1926="South","Sam",DataSheet!$O1926="West","William")</f>
        <v>William</v>
      </c>
    </row>
    <row r="1935" spans="1:26" ht="15" x14ac:dyDescent="0.25">
      <c r="A1935" s="1">
        <v>702</v>
      </c>
      <c r="B1935" s="1" t="s">
        <v>2278</v>
      </c>
      <c r="C1935" s="1" t="s">
        <v>39</v>
      </c>
      <c r="D1935" s="1">
        <v>0.09</v>
      </c>
      <c r="E1935" s="1">
        <v>3.68</v>
      </c>
      <c r="F1935" s="1">
        <v>1.32</v>
      </c>
      <c r="G1935" s="1" t="s">
        <v>40</v>
      </c>
      <c r="H1935" s="1" t="s">
        <v>41</v>
      </c>
      <c r="I1935" s="1" t="s">
        <v>50</v>
      </c>
      <c r="J1935" s="1" t="s">
        <v>570</v>
      </c>
      <c r="K1935" s="1" t="s">
        <v>52</v>
      </c>
      <c r="L1935" s="1" t="s">
        <v>2528</v>
      </c>
      <c r="M1935" s="1">
        <v>0.83</v>
      </c>
      <c r="N1935" s="1" t="s">
        <v>34</v>
      </c>
      <c r="O1935" s="1" t="s">
        <v>61</v>
      </c>
      <c r="P1935" s="1" t="s">
        <v>92</v>
      </c>
      <c r="Q1935" s="1" t="s">
        <v>2279</v>
      </c>
      <c r="R1935" s="1">
        <v>95404</v>
      </c>
      <c r="S1935" s="2">
        <v>42185</v>
      </c>
      <c r="T1935" s="2">
        <v>42186</v>
      </c>
      <c r="U1935" s="1">
        <v>-17.527999999999999</v>
      </c>
      <c r="V1935" s="1">
        <v>6</v>
      </c>
      <c r="W1935" s="45">
        <v>20.79</v>
      </c>
      <c r="X1935" s="1">
        <v>87979</v>
      </c>
      <c r="Y1935" s="1">
        <f>DataSheet!$E1927-DataSheet!$D1927</f>
        <v>65.97999999999999</v>
      </c>
      <c r="Z1935" s="1" t="str">
        <f>_xlfn.IFS(DataSheet!$O1927="Central","Chris",DataSheet!$O1927="East","Erin",DataSheet!$O1927="South","Sam",DataSheet!$O1927="West","William")</f>
        <v>William</v>
      </c>
    </row>
    <row r="1936" spans="1:26" ht="15" x14ac:dyDescent="0.25">
      <c r="A1936" s="1">
        <v>702</v>
      </c>
      <c r="B1936" s="1" t="s">
        <v>2278</v>
      </c>
      <c r="C1936" s="1" t="s">
        <v>39</v>
      </c>
      <c r="D1936" s="1">
        <v>0.1</v>
      </c>
      <c r="E1936" s="1">
        <v>9.7100000000000009</v>
      </c>
      <c r="F1936" s="1">
        <v>9.4499999999999993</v>
      </c>
      <c r="G1936" s="1" t="s">
        <v>40</v>
      </c>
      <c r="H1936" s="1" t="s">
        <v>41</v>
      </c>
      <c r="I1936" s="1" t="s">
        <v>50</v>
      </c>
      <c r="J1936" s="1" t="s">
        <v>80</v>
      </c>
      <c r="K1936" s="1" t="s">
        <v>75</v>
      </c>
      <c r="L1936" s="1" t="s">
        <v>1205</v>
      </c>
      <c r="M1936" s="1">
        <v>0.6</v>
      </c>
      <c r="N1936" s="1" t="s">
        <v>34</v>
      </c>
      <c r="O1936" s="1" t="s">
        <v>61</v>
      </c>
      <c r="P1936" s="1" t="s">
        <v>92</v>
      </c>
      <c r="Q1936" s="1" t="s">
        <v>2279</v>
      </c>
      <c r="R1936" s="1">
        <v>95404</v>
      </c>
      <c r="S1936" s="2">
        <v>42185</v>
      </c>
      <c r="T1936" s="2">
        <v>42188</v>
      </c>
      <c r="U1936" s="1">
        <v>-95.816000000000003</v>
      </c>
      <c r="V1936" s="1">
        <v>7</v>
      </c>
      <c r="W1936" s="45">
        <v>67.91</v>
      </c>
      <c r="X1936" s="1">
        <v>87979</v>
      </c>
      <c r="Y1936" s="1">
        <f>DataSheet!$E1928-DataSheet!$D1928</f>
        <v>4.95</v>
      </c>
      <c r="Z1936" s="1" t="str">
        <f>_xlfn.IFS(DataSheet!$O1928="Central","Chris",DataSheet!$O1928="East","Erin",DataSheet!$O1928="South","Sam",DataSheet!$O1928="West","William")</f>
        <v>William</v>
      </c>
    </row>
    <row r="1937" spans="1:26" ht="15" x14ac:dyDescent="0.25">
      <c r="A1937" s="1">
        <v>1307</v>
      </c>
      <c r="B1937" s="1" t="s">
        <v>3003</v>
      </c>
      <c r="C1937" s="1" t="s">
        <v>49</v>
      </c>
      <c r="D1937" s="1">
        <v>0.04</v>
      </c>
      <c r="E1937" s="1">
        <v>8.33</v>
      </c>
      <c r="F1937" s="1">
        <v>1.99</v>
      </c>
      <c r="G1937" s="1" t="s">
        <v>40</v>
      </c>
      <c r="H1937" s="1" t="s">
        <v>29</v>
      </c>
      <c r="I1937" s="1" t="s">
        <v>42</v>
      </c>
      <c r="J1937" s="1" t="s">
        <v>43</v>
      </c>
      <c r="K1937" s="1" t="s">
        <v>44</v>
      </c>
      <c r="L1937" s="1" t="s">
        <v>1176</v>
      </c>
      <c r="M1937" s="1">
        <v>0.52</v>
      </c>
      <c r="N1937" s="1" t="s">
        <v>34</v>
      </c>
      <c r="O1937" s="1" t="s">
        <v>61</v>
      </c>
      <c r="P1937" s="1" t="s">
        <v>141</v>
      </c>
      <c r="Q1937" s="1" t="s">
        <v>2287</v>
      </c>
      <c r="R1937" s="1">
        <v>97420</v>
      </c>
      <c r="S1937" s="2">
        <v>42185</v>
      </c>
      <c r="T1937" s="2">
        <v>42192</v>
      </c>
      <c r="U1937" s="1">
        <v>44.892000000000003</v>
      </c>
      <c r="V1937" s="1">
        <v>16</v>
      </c>
      <c r="W1937" s="45">
        <v>131.26</v>
      </c>
      <c r="X1937" s="1">
        <v>91451</v>
      </c>
      <c r="Y1937" s="1">
        <f>DataSheet!$E1929-DataSheet!$D1929</f>
        <v>17.52</v>
      </c>
      <c r="Z1937" s="1" t="str">
        <f>_xlfn.IFS(DataSheet!$O1929="Central","Chris",DataSheet!$O1929="East","Erin",DataSheet!$O1929="South","Sam",DataSheet!$O1929="West","William")</f>
        <v>William</v>
      </c>
    </row>
    <row r="1938" spans="1:26" ht="15" x14ac:dyDescent="0.25">
      <c r="A1938" s="3"/>
      <c r="B1938" s="3"/>
      <c r="C1938" s="3"/>
      <c r="D1938" s="3"/>
      <c r="E1938" s="3"/>
      <c r="F1938" s="3"/>
      <c r="G1938" s="3"/>
      <c r="H1938" s="3"/>
      <c r="I1938" s="3"/>
      <c r="J1938" s="3">
        <f>COUNT(DataSheet!$J$2:$J$1937)</f>
        <v>0</v>
      </c>
      <c r="K1938" s="3"/>
      <c r="L1938" s="3"/>
      <c r="M1938" s="3"/>
      <c r="N1938" s="3"/>
      <c r="O1938" s="3"/>
      <c r="P1938" s="3"/>
      <c r="Q1938" s="3"/>
      <c r="R1938" s="3"/>
      <c r="S1938" s="4"/>
      <c r="T1938" s="4"/>
      <c r="U1938" s="3">
        <f>SUM(DataSheet!$U$2:$U$1937)</f>
        <v>215023.39973715006</v>
      </c>
      <c r="V1938" s="3"/>
      <c r="W1938" s="46"/>
      <c r="X1938" s="3"/>
      <c r="Y1938" s="3"/>
      <c r="Z1938" s="3"/>
    </row>
  </sheetData>
  <pageMargins left="0.7" right="0.7" top="0.75" bottom="0.75" header="0" footer="0"/>
  <pageSetup orientation="landscape"/>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59586E-800A-41A7-97FD-7F83C4A94739}">
  <dimension ref="A1"/>
  <sheetViews>
    <sheetView showGridLines="0" showRowColHeaders="0" tabSelected="1" zoomScale="86" zoomScaleNormal="86" workbookViewId="0">
      <selection activeCell="S77" sqref="S77"/>
    </sheetView>
  </sheetViews>
  <sheetFormatPr defaultRowHeight="12.75" x14ac:dyDescent="0.2"/>
  <cols>
    <col min="1" max="16384" width="9.140625" style="69"/>
  </cols>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18C299-C10B-4E7B-B475-E9012C00DCA6}">
  <dimension ref="A3:I8"/>
  <sheetViews>
    <sheetView workbookViewId="0">
      <selection activeCell="A5" sqref="A5:A7"/>
    </sheetView>
  </sheetViews>
  <sheetFormatPr defaultRowHeight="12.75" x14ac:dyDescent="0.2"/>
  <cols>
    <col min="1" max="1" width="15.42578125" bestFit="1" customWidth="1"/>
    <col min="2" max="2" width="15.7109375" bestFit="1" customWidth="1"/>
    <col min="3" max="3" width="9" bestFit="1" customWidth="1"/>
    <col min="4" max="4" width="11.140625" bestFit="1" customWidth="1"/>
    <col min="5" max="5" width="14.140625" bestFit="1" customWidth="1"/>
    <col min="6" max="6" width="10.5703125" bestFit="1" customWidth="1"/>
    <col min="8" max="8" width="13.5703125" bestFit="1" customWidth="1"/>
    <col min="9" max="9" width="9.42578125" bestFit="1" customWidth="1"/>
  </cols>
  <sheetData>
    <row r="3" spans="1:9" x14ac:dyDescent="0.2">
      <c r="A3" s="24" t="s">
        <v>3026</v>
      </c>
      <c r="B3" s="24" t="s">
        <v>3027</v>
      </c>
      <c r="C3" s="30"/>
      <c r="D3" s="30"/>
      <c r="E3" s="31"/>
    </row>
    <row r="4" spans="1:9" x14ac:dyDescent="0.2">
      <c r="A4" s="24" t="s">
        <v>3013</v>
      </c>
      <c r="B4" s="27" t="s">
        <v>41</v>
      </c>
      <c r="C4" s="28" t="s">
        <v>96</v>
      </c>
      <c r="D4" s="28" t="s">
        <v>73</v>
      </c>
      <c r="E4" s="29" t="s">
        <v>29</v>
      </c>
    </row>
    <row r="5" spans="1:9" x14ac:dyDescent="0.2">
      <c r="A5" s="54" t="s">
        <v>50</v>
      </c>
      <c r="B5" s="60">
        <v>62</v>
      </c>
      <c r="C5" s="63">
        <v>88</v>
      </c>
      <c r="D5" s="63">
        <v>63</v>
      </c>
      <c r="E5" s="64">
        <v>39</v>
      </c>
      <c r="I5" t="s">
        <v>41</v>
      </c>
    </row>
    <row r="6" spans="1:9" x14ac:dyDescent="0.2">
      <c r="A6" s="55" t="s">
        <v>42</v>
      </c>
      <c r="B6" s="61">
        <v>39</v>
      </c>
      <c r="C6" s="65">
        <v>40</v>
      </c>
      <c r="D6" s="65">
        <v>24</v>
      </c>
      <c r="E6" s="66">
        <v>26</v>
      </c>
      <c r="H6" s="54" t="s">
        <v>50</v>
      </c>
      <c r="I6" s="60">
        <v>201</v>
      </c>
    </row>
    <row r="7" spans="1:9" x14ac:dyDescent="0.2">
      <c r="A7" s="56" t="s">
        <v>30</v>
      </c>
      <c r="B7" s="62">
        <v>23</v>
      </c>
      <c r="C7" s="67">
        <v>33</v>
      </c>
      <c r="D7" s="67">
        <v>16</v>
      </c>
      <c r="E7" s="68">
        <v>13</v>
      </c>
      <c r="H7" s="55" t="s">
        <v>42</v>
      </c>
      <c r="I7" s="61">
        <v>117</v>
      </c>
    </row>
    <row r="8" spans="1:9" x14ac:dyDescent="0.2">
      <c r="H8" s="56" t="s">
        <v>30</v>
      </c>
      <c r="I8" s="62">
        <v>90</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4D4EC3-7C8E-43D1-AB12-5E08470AE2EC}">
  <dimension ref="A3:C25"/>
  <sheetViews>
    <sheetView workbookViewId="0">
      <selection activeCell="A18" sqref="A18"/>
    </sheetView>
  </sheetViews>
  <sheetFormatPr defaultRowHeight="12.75" x14ac:dyDescent="0.2"/>
  <cols>
    <col min="1" max="1" width="15.5703125" bestFit="1" customWidth="1"/>
    <col min="2" max="2" width="12.140625" bestFit="1" customWidth="1"/>
    <col min="3" max="3" width="11.7109375" bestFit="1" customWidth="1"/>
    <col min="4" max="4" width="12.140625" bestFit="1" customWidth="1"/>
    <col min="5" max="5" width="12" bestFit="1" customWidth="1"/>
    <col min="6" max="6" width="12.140625" bestFit="1" customWidth="1"/>
    <col min="7" max="7" width="12.5703125" bestFit="1" customWidth="1"/>
    <col min="8" max="8" width="12.140625" bestFit="1" customWidth="1"/>
    <col min="9" max="9" width="12.5703125" bestFit="1" customWidth="1"/>
    <col min="10" max="10" width="12.140625" bestFit="1" customWidth="1"/>
    <col min="11" max="11" width="12" bestFit="1" customWidth="1"/>
    <col min="12" max="12" width="12.140625" bestFit="1" customWidth="1"/>
    <col min="13" max="13" width="12" bestFit="1" customWidth="1"/>
    <col min="14" max="14" width="16.85546875" bestFit="1" customWidth="1"/>
    <col min="15" max="15" width="16.42578125" bestFit="1" customWidth="1"/>
    <col min="16" max="16" width="12.140625" bestFit="1" customWidth="1"/>
    <col min="17" max="17" width="11.7109375" bestFit="1" customWidth="1"/>
    <col min="18" max="18" width="12.140625" bestFit="1" customWidth="1"/>
    <col min="19" max="19" width="11.7109375" bestFit="1" customWidth="1"/>
    <col min="20" max="20" width="12.140625" bestFit="1" customWidth="1"/>
    <col min="21" max="21" width="11.7109375" bestFit="1" customWidth="1"/>
    <col min="22" max="22" width="12.140625" bestFit="1" customWidth="1"/>
    <col min="23" max="23" width="11.7109375" bestFit="1" customWidth="1"/>
    <col min="24" max="24" width="12.140625" bestFit="1" customWidth="1"/>
    <col min="25" max="25" width="11.7109375" bestFit="1" customWidth="1"/>
    <col min="26" max="26" width="12.140625" bestFit="1" customWidth="1"/>
    <col min="27" max="27" width="11.7109375" bestFit="1" customWidth="1"/>
    <col min="28" max="28" width="12.140625" bestFit="1" customWidth="1"/>
    <col min="29" max="29" width="12" bestFit="1" customWidth="1"/>
    <col min="30" max="30" width="12.140625" bestFit="1" customWidth="1"/>
    <col min="31" max="31" width="11.7109375" bestFit="1" customWidth="1"/>
    <col min="32" max="32" width="12.140625" bestFit="1" customWidth="1"/>
    <col min="33" max="33" width="12.5703125" bestFit="1" customWidth="1"/>
    <col min="34" max="34" width="12.140625" bestFit="1" customWidth="1"/>
    <col min="35" max="35" width="11.7109375" bestFit="1" customWidth="1"/>
    <col min="36" max="36" width="12.140625" bestFit="1" customWidth="1"/>
    <col min="37" max="37" width="11.7109375" bestFit="1" customWidth="1"/>
    <col min="38" max="38" width="12.140625" bestFit="1" customWidth="1"/>
    <col min="39" max="39" width="11.7109375" bestFit="1" customWidth="1"/>
    <col min="40" max="40" width="12.140625" bestFit="1" customWidth="1"/>
    <col min="41" max="41" width="11.7109375" bestFit="1" customWidth="1"/>
    <col min="42" max="42" width="12.140625" bestFit="1" customWidth="1"/>
    <col min="43" max="43" width="11.7109375" bestFit="1" customWidth="1"/>
    <col min="44" max="44" width="12.140625" bestFit="1" customWidth="1"/>
    <col min="45" max="45" width="11.7109375" bestFit="1" customWidth="1"/>
    <col min="46" max="46" width="12.140625" bestFit="1" customWidth="1"/>
    <col min="47" max="47" width="11.7109375" bestFit="1" customWidth="1"/>
    <col min="48" max="48" width="12.140625" bestFit="1" customWidth="1"/>
    <col min="49" max="49" width="11.7109375" bestFit="1" customWidth="1"/>
    <col min="50" max="50" width="12.140625" bestFit="1" customWidth="1"/>
    <col min="51" max="51" width="11.7109375" bestFit="1" customWidth="1"/>
    <col min="52" max="52" width="12.140625" bestFit="1" customWidth="1"/>
    <col min="53" max="53" width="11.7109375" bestFit="1" customWidth="1"/>
    <col min="54" max="54" width="12.140625" bestFit="1" customWidth="1"/>
    <col min="55" max="55" width="11.7109375" bestFit="1" customWidth="1"/>
    <col min="56" max="56" width="12.140625" bestFit="1" customWidth="1"/>
    <col min="57" max="57" width="11.7109375" bestFit="1" customWidth="1"/>
    <col min="58" max="58" width="12.140625" bestFit="1" customWidth="1"/>
    <col min="59" max="59" width="11.7109375" bestFit="1" customWidth="1"/>
    <col min="60" max="60" width="12.140625" bestFit="1" customWidth="1"/>
    <col min="61" max="61" width="11.7109375" bestFit="1" customWidth="1"/>
    <col min="62" max="62" width="12.140625" bestFit="1" customWidth="1"/>
    <col min="63" max="63" width="12" bestFit="1" customWidth="1"/>
    <col min="64" max="64" width="12.140625" bestFit="1" customWidth="1"/>
    <col min="65" max="65" width="11.7109375" bestFit="1" customWidth="1"/>
    <col min="66" max="66" width="12.140625" bestFit="1" customWidth="1"/>
    <col min="67" max="67" width="12.5703125" bestFit="1" customWidth="1"/>
    <col min="68" max="68" width="12.140625" bestFit="1" customWidth="1"/>
    <col min="69" max="69" width="11.7109375" bestFit="1" customWidth="1"/>
    <col min="70" max="70" width="12.140625" bestFit="1" customWidth="1"/>
    <col min="71" max="71" width="12.5703125" bestFit="1" customWidth="1"/>
    <col min="72" max="72" width="12.140625" bestFit="1" customWidth="1"/>
    <col min="73" max="73" width="11.7109375" bestFit="1" customWidth="1"/>
    <col min="74" max="74" width="12.140625" bestFit="1" customWidth="1"/>
    <col min="75" max="75" width="12.5703125" bestFit="1" customWidth="1"/>
    <col min="76" max="76" width="12.140625" bestFit="1" customWidth="1"/>
    <col min="77" max="77" width="11.7109375" bestFit="1" customWidth="1"/>
    <col min="78" max="78" width="12.140625" bestFit="1" customWidth="1"/>
    <col min="79" max="79" width="11.7109375" bestFit="1" customWidth="1"/>
    <col min="80" max="80" width="12.140625" bestFit="1" customWidth="1"/>
    <col min="81" max="81" width="11.7109375" bestFit="1" customWidth="1"/>
    <col min="82" max="82" width="12.140625" bestFit="1" customWidth="1"/>
    <col min="83" max="83" width="11.7109375" bestFit="1" customWidth="1"/>
    <col min="84" max="84" width="12.140625" bestFit="1" customWidth="1"/>
    <col min="85" max="85" width="11.7109375" bestFit="1" customWidth="1"/>
    <col min="86" max="86" width="12.140625" bestFit="1" customWidth="1"/>
    <col min="87" max="87" width="11.7109375" bestFit="1" customWidth="1"/>
    <col min="88" max="88" width="12.140625" bestFit="1" customWidth="1"/>
    <col min="89" max="89" width="11.7109375" bestFit="1" customWidth="1"/>
    <col min="90" max="90" width="12.140625" bestFit="1" customWidth="1"/>
    <col min="91" max="91" width="11.7109375" bestFit="1" customWidth="1"/>
    <col min="92" max="92" width="12.140625" bestFit="1" customWidth="1"/>
    <col min="93" max="93" width="12" bestFit="1" customWidth="1"/>
    <col min="94" max="94" width="12.140625" bestFit="1" customWidth="1"/>
    <col min="95" max="95" width="12.5703125" bestFit="1" customWidth="1"/>
    <col min="96" max="96" width="12.140625" bestFit="1" customWidth="1"/>
    <col min="97" max="97" width="11.7109375" bestFit="1" customWidth="1"/>
    <col min="98" max="98" width="12.140625" bestFit="1" customWidth="1"/>
    <col min="99" max="99" width="11.7109375" bestFit="1" customWidth="1"/>
    <col min="100" max="100" width="12.140625" bestFit="1" customWidth="1"/>
    <col min="101" max="101" width="11.7109375" bestFit="1" customWidth="1"/>
    <col min="102" max="102" width="12.140625" bestFit="1" customWidth="1"/>
    <col min="103" max="103" width="11.7109375" bestFit="1" customWidth="1"/>
    <col min="104" max="104" width="12.140625" bestFit="1" customWidth="1"/>
    <col min="105" max="105" width="12" bestFit="1" customWidth="1"/>
    <col min="106" max="106" width="12.140625" bestFit="1" customWidth="1"/>
    <col min="107" max="107" width="11.7109375" bestFit="1" customWidth="1"/>
    <col min="108" max="108" width="12.140625" bestFit="1" customWidth="1"/>
    <col min="109" max="109" width="12.5703125" bestFit="1" customWidth="1"/>
    <col min="110" max="110" width="12.140625" bestFit="1" customWidth="1"/>
    <col min="111" max="111" width="11.7109375" bestFit="1" customWidth="1"/>
    <col min="112" max="112" width="12.140625" bestFit="1" customWidth="1"/>
    <col min="113" max="113" width="11.7109375" bestFit="1" customWidth="1"/>
    <col min="114" max="114" width="12.140625" bestFit="1" customWidth="1"/>
    <col min="115" max="115" width="11.7109375" bestFit="1" customWidth="1"/>
    <col min="116" max="116" width="12.140625" bestFit="1" customWidth="1"/>
    <col min="117" max="117" width="11.7109375" bestFit="1" customWidth="1"/>
    <col min="118" max="118" width="12.140625" bestFit="1" customWidth="1"/>
    <col min="119" max="119" width="11.7109375" bestFit="1" customWidth="1"/>
    <col min="120" max="120" width="12.140625" bestFit="1" customWidth="1"/>
    <col min="121" max="121" width="11.7109375" bestFit="1" customWidth="1"/>
    <col min="122" max="122" width="12.140625" bestFit="1" customWidth="1"/>
    <col min="123" max="123" width="11.7109375" bestFit="1" customWidth="1"/>
    <col min="124" max="124" width="12.140625" bestFit="1" customWidth="1"/>
    <col min="125" max="125" width="11.7109375" bestFit="1" customWidth="1"/>
    <col min="126" max="126" width="12.140625" bestFit="1" customWidth="1"/>
    <col min="127" max="127" width="11.7109375" bestFit="1" customWidth="1"/>
    <col min="128" max="128" width="12.140625" bestFit="1" customWidth="1"/>
    <col min="129" max="129" width="11.7109375" bestFit="1" customWidth="1"/>
    <col min="130" max="130" width="12.140625" bestFit="1" customWidth="1"/>
    <col min="131" max="131" width="11.7109375" bestFit="1" customWidth="1"/>
    <col min="132" max="132" width="12.140625" bestFit="1" customWidth="1"/>
    <col min="133" max="133" width="11.7109375" bestFit="1" customWidth="1"/>
    <col min="134" max="134" width="12.140625" bestFit="1" customWidth="1"/>
    <col min="135" max="135" width="11.7109375" bestFit="1" customWidth="1"/>
    <col min="136" max="136" width="12.140625" bestFit="1" customWidth="1"/>
    <col min="137" max="137" width="11.7109375" bestFit="1" customWidth="1"/>
    <col min="138" max="138" width="12.140625" bestFit="1" customWidth="1"/>
    <col min="139" max="139" width="11.7109375" bestFit="1" customWidth="1"/>
    <col min="140" max="140" width="12.140625" bestFit="1" customWidth="1"/>
    <col min="141" max="141" width="11.7109375" bestFit="1" customWidth="1"/>
    <col min="142" max="142" width="12.140625" bestFit="1" customWidth="1"/>
    <col min="143" max="143" width="11.7109375" bestFit="1" customWidth="1"/>
    <col min="144" max="144" width="12.140625" bestFit="1" customWidth="1"/>
    <col min="145" max="145" width="11.7109375" bestFit="1" customWidth="1"/>
    <col min="146" max="146" width="12.140625" bestFit="1" customWidth="1"/>
    <col min="147" max="147" width="12.5703125" bestFit="1" customWidth="1"/>
    <col min="148" max="148" width="12.140625" bestFit="1" customWidth="1"/>
    <col min="149" max="149" width="12.5703125" bestFit="1" customWidth="1"/>
    <col min="150" max="150" width="12.140625" bestFit="1" customWidth="1"/>
    <col min="151" max="151" width="11.7109375" bestFit="1" customWidth="1"/>
    <col min="152" max="152" width="12.140625" bestFit="1" customWidth="1"/>
    <col min="153" max="153" width="11.7109375" bestFit="1" customWidth="1"/>
    <col min="154" max="154" width="12.140625" bestFit="1" customWidth="1"/>
    <col min="155" max="155" width="11.7109375" bestFit="1" customWidth="1"/>
    <col min="156" max="156" width="12.140625" bestFit="1" customWidth="1"/>
    <col min="157" max="157" width="11.7109375" bestFit="1" customWidth="1"/>
    <col min="158" max="158" width="12.140625" bestFit="1" customWidth="1"/>
    <col min="159" max="159" width="11.7109375" bestFit="1" customWidth="1"/>
    <col min="160" max="160" width="12.140625" bestFit="1" customWidth="1"/>
    <col min="161" max="161" width="11.7109375" bestFit="1" customWidth="1"/>
    <col min="162" max="162" width="12.140625" bestFit="1" customWidth="1"/>
    <col min="163" max="163" width="11.7109375" bestFit="1" customWidth="1"/>
    <col min="164" max="164" width="12.140625" bestFit="1" customWidth="1"/>
    <col min="165" max="165" width="11.7109375" bestFit="1" customWidth="1"/>
    <col min="166" max="166" width="12.140625" bestFit="1" customWidth="1"/>
    <col min="167" max="167" width="12.5703125" bestFit="1" customWidth="1"/>
    <col min="168" max="168" width="12.140625" bestFit="1" customWidth="1"/>
    <col min="169" max="169" width="11.7109375" bestFit="1" customWidth="1"/>
    <col min="170" max="170" width="12.140625" bestFit="1" customWidth="1"/>
    <col min="171" max="171" width="11.7109375" bestFit="1" customWidth="1"/>
    <col min="172" max="172" width="12.140625" bestFit="1" customWidth="1"/>
    <col min="173" max="173" width="11.7109375" bestFit="1" customWidth="1"/>
    <col min="174" max="174" width="12.140625" bestFit="1" customWidth="1"/>
    <col min="175" max="175" width="11.7109375" bestFit="1" customWidth="1"/>
    <col min="176" max="176" width="12.140625" bestFit="1" customWidth="1"/>
    <col min="177" max="177" width="11.7109375" bestFit="1" customWidth="1"/>
    <col min="178" max="178" width="12.140625" bestFit="1" customWidth="1"/>
    <col min="179" max="179" width="11.7109375" bestFit="1" customWidth="1"/>
    <col min="180" max="180" width="12.140625" bestFit="1" customWidth="1"/>
    <col min="181" max="181" width="11.7109375" bestFit="1" customWidth="1"/>
    <col min="182" max="182" width="12.140625" bestFit="1" customWidth="1"/>
    <col min="183" max="183" width="11.7109375" bestFit="1" customWidth="1"/>
    <col min="184" max="184" width="12.140625" bestFit="1" customWidth="1"/>
    <col min="185" max="185" width="12.5703125" bestFit="1" customWidth="1"/>
    <col min="186" max="186" width="12.140625" bestFit="1" customWidth="1"/>
    <col min="187" max="187" width="12" bestFit="1" customWidth="1"/>
    <col min="188" max="188" width="12.140625" bestFit="1" customWidth="1"/>
    <col min="189" max="189" width="12" bestFit="1" customWidth="1"/>
    <col min="190" max="190" width="12.140625" bestFit="1" customWidth="1"/>
    <col min="191" max="191" width="11.7109375" bestFit="1" customWidth="1"/>
    <col min="192" max="192" width="12.140625" bestFit="1" customWidth="1"/>
    <col min="193" max="193" width="11.7109375" bestFit="1" customWidth="1"/>
    <col min="194" max="194" width="12.140625" bestFit="1" customWidth="1"/>
    <col min="195" max="195" width="11.7109375" bestFit="1" customWidth="1"/>
    <col min="196" max="196" width="12.140625" bestFit="1" customWidth="1"/>
    <col min="197" max="197" width="11.7109375" bestFit="1" customWidth="1"/>
    <col min="198" max="198" width="12.140625" bestFit="1" customWidth="1"/>
    <col min="199" max="199" width="11.7109375" bestFit="1" customWidth="1"/>
    <col min="200" max="200" width="12.140625" bestFit="1" customWidth="1"/>
    <col min="201" max="201" width="11.7109375" bestFit="1" customWidth="1"/>
    <col min="202" max="202" width="12.140625" bestFit="1" customWidth="1"/>
    <col min="203" max="203" width="11.7109375" bestFit="1" customWidth="1"/>
    <col min="204" max="204" width="12.140625" bestFit="1" customWidth="1"/>
    <col min="205" max="205" width="11.7109375" bestFit="1" customWidth="1"/>
    <col min="206" max="206" width="12.140625" bestFit="1" customWidth="1"/>
    <col min="207" max="207" width="11.7109375" bestFit="1" customWidth="1"/>
    <col min="208" max="208" width="12.140625" bestFit="1" customWidth="1"/>
    <col min="209" max="209" width="12.5703125" bestFit="1" customWidth="1"/>
    <col min="210" max="210" width="12.140625" bestFit="1" customWidth="1"/>
    <col min="211" max="211" width="11.7109375" bestFit="1" customWidth="1"/>
    <col min="212" max="212" width="12.140625" bestFit="1" customWidth="1"/>
    <col min="213" max="213" width="12.5703125" bestFit="1" customWidth="1"/>
    <col min="214" max="214" width="12.140625" bestFit="1" customWidth="1"/>
    <col min="215" max="215" width="11.7109375" bestFit="1" customWidth="1"/>
    <col min="216" max="216" width="12.140625" bestFit="1" customWidth="1"/>
    <col min="217" max="217" width="11.7109375" bestFit="1" customWidth="1"/>
    <col min="218" max="218" width="12.140625" bestFit="1" customWidth="1"/>
    <col min="219" max="219" width="11.7109375" bestFit="1" customWidth="1"/>
    <col min="220" max="220" width="12.140625" bestFit="1" customWidth="1"/>
    <col min="221" max="221" width="12" bestFit="1" customWidth="1"/>
    <col min="222" max="222" width="12.140625" bestFit="1" customWidth="1"/>
    <col min="223" max="223" width="11.7109375" bestFit="1" customWidth="1"/>
    <col min="224" max="224" width="12.140625" bestFit="1" customWidth="1"/>
    <col min="225" max="225" width="11.7109375" bestFit="1" customWidth="1"/>
    <col min="226" max="226" width="12.140625" bestFit="1" customWidth="1"/>
    <col min="227" max="227" width="11.7109375" bestFit="1" customWidth="1"/>
    <col min="228" max="228" width="12.140625" bestFit="1" customWidth="1"/>
    <col min="229" max="229" width="11.7109375" bestFit="1" customWidth="1"/>
    <col min="230" max="230" width="12.140625" bestFit="1" customWidth="1"/>
    <col min="231" max="231" width="11.7109375" bestFit="1" customWidth="1"/>
    <col min="232" max="232" width="12.140625" bestFit="1" customWidth="1"/>
    <col min="233" max="233" width="11.7109375" bestFit="1" customWidth="1"/>
    <col min="234" max="234" width="12.140625" bestFit="1" customWidth="1"/>
    <col min="235" max="235" width="11.7109375" bestFit="1" customWidth="1"/>
    <col min="236" max="236" width="12.140625" bestFit="1" customWidth="1"/>
    <col min="237" max="237" width="11.7109375" bestFit="1" customWidth="1"/>
    <col min="238" max="238" width="12.140625" bestFit="1" customWidth="1"/>
    <col min="239" max="239" width="11.7109375" bestFit="1" customWidth="1"/>
    <col min="240" max="240" width="12.140625" bestFit="1" customWidth="1"/>
    <col min="241" max="241" width="11.7109375" bestFit="1" customWidth="1"/>
    <col min="242" max="242" width="12.140625" bestFit="1" customWidth="1"/>
    <col min="243" max="243" width="11.7109375" bestFit="1" customWidth="1"/>
    <col min="244" max="244" width="12.140625" bestFit="1" customWidth="1"/>
    <col min="245" max="245" width="11.7109375" bestFit="1" customWidth="1"/>
    <col min="246" max="246" width="12.140625" bestFit="1" customWidth="1"/>
    <col min="247" max="247" width="11.7109375" bestFit="1" customWidth="1"/>
    <col min="248" max="248" width="12.140625" bestFit="1" customWidth="1"/>
    <col min="249" max="249" width="11.7109375" bestFit="1" customWidth="1"/>
    <col min="250" max="250" width="12.140625" bestFit="1" customWidth="1"/>
    <col min="251" max="251" width="11.7109375" bestFit="1" customWidth="1"/>
    <col min="252" max="252" width="12.140625" bestFit="1" customWidth="1"/>
    <col min="253" max="253" width="11.7109375" bestFit="1" customWidth="1"/>
    <col min="254" max="254" width="12.140625" bestFit="1" customWidth="1"/>
    <col min="255" max="255" width="11.7109375" bestFit="1" customWidth="1"/>
    <col min="256" max="256" width="12.140625" bestFit="1" customWidth="1"/>
    <col min="257" max="257" width="11.7109375" bestFit="1" customWidth="1"/>
    <col min="258" max="258" width="12.140625" bestFit="1" customWidth="1"/>
    <col min="259" max="259" width="11.7109375" bestFit="1" customWidth="1"/>
    <col min="260" max="260" width="12.140625" bestFit="1" customWidth="1"/>
    <col min="261" max="261" width="11.7109375" bestFit="1" customWidth="1"/>
    <col min="262" max="262" width="12.140625" bestFit="1" customWidth="1"/>
    <col min="263" max="263" width="11.7109375" bestFit="1" customWidth="1"/>
    <col min="264" max="264" width="12.140625" bestFit="1" customWidth="1"/>
    <col min="265" max="265" width="11.7109375" bestFit="1" customWidth="1"/>
    <col min="266" max="266" width="12.140625" bestFit="1" customWidth="1"/>
    <col min="267" max="267" width="11.7109375" bestFit="1" customWidth="1"/>
    <col min="268" max="268" width="12.140625" bestFit="1" customWidth="1"/>
    <col min="269" max="269" width="11.7109375" bestFit="1" customWidth="1"/>
    <col min="270" max="270" width="12.140625" bestFit="1" customWidth="1"/>
    <col min="271" max="271" width="11.7109375" bestFit="1" customWidth="1"/>
    <col min="272" max="272" width="12.140625" bestFit="1" customWidth="1"/>
    <col min="273" max="273" width="11.7109375" bestFit="1" customWidth="1"/>
    <col min="274" max="274" width="12.140625" bestFit="1" customWidth="1"/>
    <col min="275" max="275" width="11.7109375" bestFit="1" customWidth="1"/>
    <col min="276" max="276" width="12.140625" bestFit="1" customWidth="1"/>
    <col min="277" max="277" width="11.7109375" bestFit="1" customWidth="1"/>
    <col min="278" max="278" width="12.140625" bestFit="1" customWidth="1"/>
    <col min="279" max="279" width="12" bestFit="1" customWidth="1"/>
    <col min="280" max="280" width="12.140625" bestFit="1" customWidth="1"/>
    <col min="281" max="281" width="11.7109375" bestFit="1" customWidth="1"/>
    <col min="282" max="282" width="12.140625" bestFit="1" customWidth="1"/>
    <col min="283" max="283" width="11.7109375" bestFit="1" customWidth="1"/>
    <col min="284" max="284" width="12.140625" bestFit="1" customWidth="1"/>
    <col min="285" max="285" width="11.7109375" bestFit="1" customWidth="1"/>
    <col min="286" max="286" width="12.140625" bestFit="1" customWidth="1"/>
    <col min="287" max="287" width="12" bestFit="1" customWidth="1"/>
    <col min="288" max="288" width="12.140625" bestFit="1" customWidth="1"/>
    <col min="289" max="289" width="11.7109375" bestFit="1" customWidth="1"/>
    <col min="290" max="290" width="12.140625" bestFit="1" customWidth="1"/>
    <col min="291" max="291" width="11.7109375" bestFit="1" customWidth="1"/>
    <col min="292" max="292" width="12.140625" bestFit="1" customWidth="1"/>
    <col min="293" max="293" width="11.7109375" bestFit="1" customWidth="1"/>
    <col min="294" max="294" width="12.140625" bestFit="1" customWidth="1"/>
    <col min="295" max="295" width="11.7109375" bestFit="1" customWidth="1"/>
    <col min="296" max="296" width="12.140625" bestFit="1" customWidth="1"/>
    <col min="297" max="297" width="11.7109375" bestFit="1" customWidth="1"/>
    <col min="298" max="298" width="12.140625" bestFit="1" customWidth="1"/>
    <col min="299" max="299" width="11.7109375" bestFit="1" customWidth="1"/>
    <col min="300" max="300" width="12.140625" bestFit="1" customWidth="1"/>
    <col min="301" max="301" width="11.7109375" bestFit="1" customWidth="1"/>
    <col min="302" max="302" width="12.140625" bestFit="1" customWidth="1"/>
    <col min="303" max="303" width="11.7109375" bestFit="1" customWidth="1"/>
    <col min="304" max="304" width="12.140625" bestFit="1" customWidth="1"/>
    <col min="305" max="305" width="11.7109375" bestFit="1" customWidth="1"/>
    <col min="306" max="306" width="12.140625" bestFit="1" customWidth="1"/>
    <col min="307" max="307" width="11.7109375" bestFit="1" customWidth="1"/>
    <col min="308" max="308" width="12.140625" bestFit="1" customWidth="1"/>
    <col min="309" max="309" width="11.7109375" bestFit="1" customWidth="1"/>
    <col min="310" max="310" width="12.140625" bestFit="1" customWidth="1"/>
    <col min="311" max="311" width="11.7109375" bestFit="1" customWidth="1"/>
    <col min="312" max="312" width="12.140625" bestFit="1" customWidth="1"/>
    <col min="313" max="313" width="11.7109375" bestFit="1" customWidth="1"/>
    <col min="314" max="314" width="12.140625" bestFit="1" customWidth="1"/>
    <col min="315" max="315" width="11.7109375" bestFit="1" customWidth="1"/>
    <col min="316" max="316" width="12.140625" bestFit="1" customWidth="1"/>
    <col min="317" max="317" width="11.7109375" bestFit="1" customWidth="1"/>
    <col min="318" max="318" width="12.140625" bestFit="1" customWidth="1"/>
    <col min="319" max="319" width="11.7109375" bestFit="1" customWidth="1"/>
    <col min="320" max="320" width="12.140625" bestFit="1" customWidth="1"/>
    <col min="321" max="321" width="11.7109375" bestFit="1" customWidth="1"/>
    <col min="322" max="322" width="12.140625" bestFit="1" customWidth="1"/>
    <col min="323" max="323" width="11.7109375" bestFit="1" customWidth="1"/>
    <col min="324" max="324" width="12.140625" bestFit="1" customWidth="1"/>
    <col min="325" max="325" width="11.7109375" bestFit="1" customWidth="1"/>
    <col min="326" max="326" width="12.140625" bestFit="1" customWidth="1"/>
    <col min="327" max="327" width="11.7109375" bestFit="1" customWidth="1"/>
    <col min="328" max="328" width="12.140625" bestFit="1" customWidth="1"/>
    <col min="329" max="329" width="11.7109375" bestFit="1" customWidth="1"/>
    <col min="330" max="330" width="12.140625" bestFit="1" customWidth="1"/>
    <col min="331" max="331" width="11.7109375" bestFit="1" customWidth="1"/>
    <col min="332" max="332" width="12.140625" bestFit="1" customWidth="1"/>
    <col min="333" max="333" width="11.7109375" bestFit="1" customWidth="1"/>
    <col min="334" max="334" width="12.140625" bestFit="1" customWidth="1"/>
    <col min="335" max="335" width="11.7109375" bestFit="1" customWidth="1"/>
    <col min="336" max="336" width="12.140625" bestFit="1" customWidth="1"/>
    <col min="337" max="337" width="11.7109375" bestFit="1" customWidth="1"/>
    <col min="338" max="338" width="12.140625" bestFit="1" customWidth="1"/>
    <col min="339" max="339" width="11.7109375" bestFit="1" customWidth="1"/>
    <col min="340" max="340" width="12.140625" bestFit="1" customWidth="1"/>
    <col min="341" max="341" width="11.7109375" bestFit="1" customWidth="1"/>
    <col min="342" max="342" width="12.140625" bestFit="1" customWidth="1"/>
    <col min="343" max="343" width="11.7109375" bestFit="1" customWidth="1"/>
    <col min="344" max="344" width="12.140625" bestFit="1" customWidth="1"/>
    <col min="345" max="345" width="11.7109375" bestFit="1" customWidth="1"/>
    <col min="346" max="346" width="12.140625" bestFit="1" customWidth="1"/>
    <col min="347" max="347" width="11.7109375" bestFit="1" customWidth="1"/>
    <col min="348" max="348" width="12.140625" bestFit="1" customWidth="1"/>
    <col min="349" max="349" width="12" bestFit="1" customWidth="1"/>
    <col min="350" max="350" width="12.140625" bestFit="1" customWidth="1"/>
    <col min="351" max="351" width="11.7109375" bestFit="1" customWidth="1"/>
    <col min="352" max="352" width="12.140625" bestFit="1" customWidth="1"/>
    <col min="353" max="353" width="11.7109375" bestFit="1" customWidth="1"/>
    <col min="354" max="354" width="12.140625" bestFit="1" customWidth="1"/>
    <col min="355" max="355" width="11.7109375" bestFit="1" customWidth="1"/>
    <col min="356" max="356" width="12.140625" bestFit="1" customWidth="1"/>
    <col min="357" max="357" width="11.7109375" bestFit="1" customWidth="1"/>
    <col min="358" max="358" width="12.140625" bestFit="1" customWidth="1"/>
    <col min="359" max="359" width="11.7109375" bestFit="1" customWidth="1"/>
    <col min="360" max="360" width="16.85546875" bestFit="1" customWidth="1"/>
    <col min="361" max="361" width="16.42578125" bestFit="1" customWidth="1"/>
  </cols>
  <sheetData>
    <row r="3" spans="1:3" x14ac:dyDescent="0.2">
      <c r="A3" s="6" t="s">
        <v>3013</v>
      </c>
      <c r="B3" s="5" t="s">
        <v>3016</v>
      </c>
      <c r="C3" s="14" t="s">
        <v>3017</v>
      </c>
    </row>
    <row r="4" spans="1:3" x14ac:dyDescent="0.2">
      <c r="A4" s="8" t="s">
        <v>30</v>
      </c>
      <c r="B4" s="15"/>
      <c r="C4" s="16"/>
    </row>
    <row r="5" spans="1:3" x14ac:dyDescent="0.2">
      <c r="A5" s="42" t="s">
        <v>3018</v>
      </c>
      <c r="B5" s="43">
        <v>15838.32</v>
      </c>
      <c r="C5" s="44">
        <v>3256.6465000000003</v>
      </c>
    </row>
    <row r="6" spans="1:3" x14ac:dyDescent="0.2">
      <c r="A6" s="42" t="s">
        <v>3019</v>
      </c>
      <c r="B6" s="43">
        <v>48370.29</v>
      </c>
      <c r="C6" s="44">
        <v>12362.145700000001</v>
      </c>
    </row>
    <row r="7" spans="1:3" x14ac:dyDescent="0.2">
      <c r="A7" s="42" t="s">
        <v>3020</v>
      </c>
      <c r="B7" s="43">
        <v>25820.41</v>
      </c>
      <c r="C7" s="44">
        <v>2267.9315999999999</v>
      </c>
    </row>
    <row r="8" spans="1:3" x14ac:dyDescent="0.2">
      <c r="A8" s="42" t="s">
        <v>3021</v>
      </c>
      <c r="B8" s="43">
        <v>24593.71</v>
      </c>
      <c r="C8" s="44">
        <v>4803.2483800000009</v>
      </c>
    </row>
    <row r="9" spans="1:3" x14ac:dyDescent="0.2">
      <c r="A9" s="42" t="s">
        <v>3022</v>
      </c>
      <c r="B9" s="43">
        <v>23294.3</v>
      </c>
      <c r="C9" s="44">
        <v>13667.660900000001</v>
      </c>
    </row>
    <row r="10" spans="1:3" x14ac:dyDescent="0.2">
      <c r="A10" s="42" t="s">
        <v>3023</v>
      </c>
      <c r="B10" s="43">
        <v>46238.83</v>
      </c>
      <c r="C10" s="44">
        <v>9641.9092000000001</v>
      </c>
    </row>
    <row r="11" spans="1:3" x14ac:dyDescent="0.2">
      <c r="A11" s="10" t="s">
        <v>50</v>
      </c>
      <c r="B11" s="17"/>
      <c r="C11" s="18"/>
    </row>
    <row r="12" spans="1:3" x14ac:dyDescent="0.2">
      <c r="A12" s="42" t="s">
        <v>3018</v>
      </c>
      <c r="B12" s="43">
        <v>25634.66</v>
      </c>
      <c r="C12" s="44">
        <v>-296.36180000000081</v>
      </c>
    </row>
    <row r="13" spans="1:3" x14ac:dyDescent="0.2">
      <c r="A13" s="42" t="s">
        <v>3019</v>
      </c>
      <c r="B13" s="43">
        <v>8502.06</v>
      </c>
      <c r="C13" s="44">
        <v>-67.214499999999987</v>
      </c>
    </row>
    <row r="14" spans="1:3" x14ac:dyDescent="0.2">
      <c r="A14" s="42" t="s">
        <v>3020</v>
      </c>
      <c r="B14" s="43">
        <v>11449.01</v>
      </c>
      <c r="C14" s="44">
        <v>3586.3145</v>
      </c>
    </row>
    <row r="15" spans="1:3" x14ac:dyDescent="0.2">
      <c r="A15" s="42" t="s">
        <v>3021</v>
      </c>
      <c r="B15" s="43">
        <v>16031.77</v>
      </c>
      <c r="C15" s="44">
        <v>3483.332280000001</v>
      </c>
    </row>
    <row r="16" spans="1:3" x14ac:dyDescent="0.2">
      <c r="A16" s="42" t="s">
        <v>3022</v>
      </c>
      <c r="B16" s="43">
        <v>39623.11</v>
      </c>
      <c r="C16" s="44">
        <v>3325.8803999999996</v>
      </c>
    </row>
    <row r="17" spans="1:3" x14ac:dyDescent="0.2">
      <c r="A17" s="42" t="s">
        <v>3023</v>
      </c>
      <c r="B17" s="43">
        <v>9762.65</v>
      </c>
      <c r="C17" s="44">
        <v>2104.8682499999991</v>
      </c>
    </row>
    <row r="18" spans="1:3" x14ac:dyDescent="0.2">
      <c r="A18" s="10" t="s">
        <v>42</v>
      </c>
      <c r="B18" s="17"/>
      <c r="C18" s="18"/>
    </row>
    <row r="19" spans="1:3" x14ac:dyDescent="0.2">
      <c r="A19" s="42" t="s">
        <v>3018</v>
      </c>
      <c r="B19" s="43">
        <v>31575.34</v>
      </c>
      <c r="C19" s="44">
        <v>2165.5116360000002</v>
      </c>
    </row>
    <row r="20" spans="1:3" x14ac:dyDescent="0.2">
      <c r="A20" s="42" t="s">
        <v>3019</v>
      </c>
      <c r="B20" s="43">
        <v>97483.46</v>
      </c>
      <c r="C20" s="44">
        <v>15535.573944</v>
      </c>
    </row>
    <row r="21" spans="1:3" x14ac:dyDescent="0.2">
      <c r="A21" s="42" t="s">
        <v>3020</v>
      </c>
      <c r="B21" s="43">
        <v>28810.58</v>
      </c>
      <c r="C21" s="44">
        <v>-5764.6944999999996</v>
      </c>
    </row>
    <row r="22" spans="1:3" x14ac:dyDescent="0.2">
      <c r="A22" s="42" t="s">
        <v>3021</v>
      </c>
      <c r="B22" s="43">
        <v>31851.93</v>
      </c>
      <c r="C22" s="44">
        <v>-12989.231108</v>
      </c>
    </row>
    <row r="23" spans="1:3" x14ac:dyDescent="0.2">
      <c r="A23" s="42" t="s">
        <v>3022</v>
      </c>
      <c r="B23" s="43">
        <v>12314.1</v>
      </c>
      <c r="C23" s="44">
        <v>4851.6409199999989</v>
      </c>
    </row>
    <row r="24" spans="1:3" x14ac:dyDescent="0.2">
      <c r="A24" s="42" t="s">
        <v>3023</v>
      </c>
      <c r="B24" s="43">
        <v>16832.11</v>
      </c>
      <c r="C24" s="44">
        <v>6296.3721000000005</v>
      </c>
    </row>
    <row r="25" spans="1:3" x14ac:dyDescent="0.2">
      <c r="A25" s="12" t="s">
        <v>3014</v>
      </c>
      <c r="B25" s="32">
        <v>514026.64</v>
      </c>
      <c r="C25" s="33">
        <v>68231.534402000005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50DEE5-2142-4D66-9A60-388C973D3832}">
  <dimension ref="A3:L54"/>
  <sheetViews>
    <sheetView workbookViewId="0">
      <selection activeCell="G3" sqref="G3:H3"/>
    </sheetView>
  </sheetViews>
  <sheetFormatPr defaultRowHeight="12.75" x14ac:dyDescent="0.2"/>
  <cols>
    <col min="1" max="1" width="17.42578125" bestFit="1" customWidth="1"/>
    <col min="2" max="2" width="15.7109375" bestFit="1" customWidth="1"/>
    <col min="3" max="3" width="13.5703125" bestFit="1" customWidth="1"/>
    <col min="4" max="4" width="10.42578125" bestFit="1" customWidth="1"/>
    <col min="5" max="5" width="11.28515625" bestFit="1" customWidth="1"/>
    <col min="6" max="6" width="11" bestFit="1" customWidth="1"/>
    <col min="9" max="9" width="12.28515625" style="41" bestFit="1" customWidth="1"/>
  </cols>
  <sheetData>
    <row r="3" spans="1:12" x14ac:dyDescent="0.2">
      <c r="A3" s="6" t="s">
        <v>3016</v>
      </c>
      <c r="B3" s="6" t="s">
        <v>3027</v>
      </c>
      <c r="C3" s="25"/>
      <c r="D3" s="25"/>
      <c r="E3" s="26"/>
    </row>
    <row r="4" spans="1:12" x14ac:dyDescent="0.2">
      <c r="A4" s="6" t="s">
        <v>3013</v>
      </c>
      <c r="B4" s="5" t="s">
        <v>30</v>
      </c>
      <c r="C4" s="21" t="s">
        <v>50</v>
      </c>
      <c r="D4" s="21" t="s">
        <v>42</v>
      </c>
      <c r="E4" s="7" t="s">
        <v>3014</v>
      </c>
      <c r="H4" t="s">
        <v>3028</v>
      </c>
      <c r="I4" s="41" t="s">
        <v>30</v>
      </c>
      <c r="J4" t="s">
        <v>50</v>
      </c>
      <c r="K4" t="s">
        <v>42</v>
      </c>
      <c r="L4" t="s">
        <v>3014</v>
      </c>
    </row>
    <row r="5" spans="1:12" x14ac:dyDescent="0.2">
      <c r="A5" s="8" t="s">
        <v>166</v>
      </c>
      <c r="B5" s="36">
        <v>4546.93</v>
      </c>
      <c r="C5" s="57">
        <v>9786.86</v>
      </c>
      <c r="D5" s="57">
        <v>32492.66</v>
      </c>
      <c r="E5" s="37">
        <v>46826.45</v>
      </c>
      <c r="H5" s="40" t="s">
        <v>166</v>
      </c>
      <c r="I5" s="41">
        <v>4546.93</v>
      </c>
      <c r="J5">
        <v>9786.86</v>
      </c>
      <c r="K5">
        <v>32492.66</v>
      </c>
      <c r="L5">
        <v>46826.45</v>
      </c>
    </row>
    <row r="6" spans="1:12" x14ac:dyDescent="0.2">
      <c r="A6" s="10" t="s">
        <v>590</v>
      </c>
      <c r="B6" s="34">
        <v>8054.69</v>
      </c>
      <c r="C6" s="58">
        <v>1751.92</v>
      </c>
      <c r="D6" s="58">
        <v>4561.25</v>
      </c>
      <c r="E6" s="38">
        <v>14367.86</v>
      </c>
      <c r="H6" s="40" t="s">
        <v>590</v>
      </c>
      <c r="I6" s="41">
        <v>8054.69</v>
      </c>
      <c r="J6">
        <v>1751.92</v>
      </c>
      <c r="K6">
        <v>4561.25</v>
      </c>
      <c r="L6">
        <v>14367.86</v>
      </c>
    </row>
    <row r="7" spans="1:12" x14ac:dyDescent="0.2">
      <c r="A7" s="10" t="s">
        <v>46</v>
      </c>
      <c r="B7" s="34">
        <v>3111.97</v>
      </c>
      <c r="C7" s="58">
        <v>1746.05</v>
      </c>
      <c r="D7" s="58">
        <v>6866.41</v>
      </c>
      <c r="E7" s="38">
        <v>11724.43</v>
      </c>
      <c r="H7" s="40" t="s">
        <v>46</v>
      </c>
      <c r="I7" s="41">
        <v>3111.97</v>
      </c>
      <c r="J7">
        <v>1746.05</v>
      </c>
      <c r="K7">
        <v>6866.41</v>
      </c>
      <c r="L7">
        <v>11724.43</v>
      </c>
    </row>
    <row r="8" spans="1:12" x14ac:dyDescent="0.2">
      <c r="A8" s="10" t="s">
        <v>92</v>
      </c>
      <c r="B8" s="34">
        <v>105930.38</v>
      </c>
      <c r="C8" s="58">
        <v>80436.88</v>
      </c>
      <c r="D8" s="58">
        <v>98438.15</v>
      </c>
      <c r="E8" s="38">
        <v>284805.40999999997</v>
      </c>
      <c r="H8" s="40" t="s">
        <v>92</v>
      </c>
      <c r="I8" s="41">
        <v>105930.38</v>
      </c>
      <c r="J8">
        <v>80436.88</v>
      </c>
      <c r="K8">
        <v>98438.15</v>
      </c>
      <c r="L8">
        <v>284805.40999999997</v>
      </c>
    </row>
    <row r="9" spans="1:12" x14ac:dyDescent="0.2">
      <c r="A9" s="10" t="s">
        <v>62</v>
      </c>
      <c r="B9" s="34">
        <v>18454.5</v>
      </c>
      <c r="C9" s="58">
        <v>4486.26</v>
      </c>
      <c r="D9" s="58">
        <v>22902.69</v>
      </c>
      <c r="E9" s="38">
        <v>45843.45</v>
      </c>
      <c r="H9" s="40" t="s">
        <v>62</v>
      </c>
      <c r="I9" s="41">
        <v>18454.5</v>
      </c>
      <c r="J9">
        <v>4486.26</v>
      </c>
      <c r="K9">
        <v>22902.69</v>
      </c>
      <c r="L9">
        <v>45843.45</v>
      </c>
    </row>
    <row r="10" spans="1:12" x14ac:dyDescent="0.2">
      <c r="A10" s="10" t="s">
        <v>250</v>
      </c>
      <c r="B10" s="34">
        <v>3664.2</v>
      </c>
      <c r="C10" s="58">
        <v>2229.3000000000002</v>
      </c>
      <c r="D10" s="58">
        <v>647.04</v>
      </c>
      <c r="E10" s="38">
        <v>6540.54</v>
      </c>
      <c r="H10" s="40" t="s">
        <v>250</v>
      </c>
      <c r="I10" s="41">
        <v>3664.2</v>
      </c>
      <c r="J10">
        <v>2229.3000000000002</v>
      </c>
      <c r="K10">
        <v>647.04</v>
      </c>
      <c r="L10">
        <v>6540.54</v>
      </c>
    </row>
    <row r="11" spans="1:12" x14ac:dyDescent="0.2">
      <c r="A11" s="10" t="s">
        <v>1610</v>
      </c>
      <c r="B11" s="34"/>
      <c r="C11" s="58">
        <v>181.46</v>
      </c>
      <c r="D11" s="58">
        <v>1076.3</v>
      </c>
      <c r="E11" s="38">
        <v>1257.76</v>
      </c>
      <c r="H11" s="40" t="s">
        <v>1610</v>
      </c>
      <c r="I11" s="41">
        <v>0</v>
      </c>
      <c r="J11">
        <v>181.46</v>
      </c>
      <c r="K11">
        <v>1076.3</v>
      </c>
      <c r="L11">
        <v>1257.76</v>
      </c>
    </row>
    <row r="12" spans="1:12" x14ac:dyDescent="0.2">
      <c r="A12" s="10" t="s">
        <v>376</v>
      </c>
      <c r="B12" s="34">
        <v>9594.5300000000007</v>
      </c>
      <c r="C12" s="58">
        <v>56751.93</v>
      </c>
      <c r="D12" s="58">
        <v>2600.1999999999998</v>
      </c>
      <c r="E12" s="38">
        <v>68946.66</v>
      </c>
      <c r="H12" s="40" t="s">
        <v>376</v>
      </c>
      <c r="I12" s="41">
        <v>9594.5300000000007</v>
      </c>
      <c r="J12">
        <v>56751.93</v>
      </c>
      <c r="K12">
        <v>2600.1999999999998</v>
      </c>
      <c r="L12">
        <v>68946.66</v>
      </c>
    </row>
    <row r="13" spans="1:12" x14ac:dyDescent="0.2">
      <c r="A13" s="10" t="s">
        <v>125</v>
      </c>
      <c r="B13" s="34">
        <v>39573.31</v>
      </c>
      <c r="C13" s="58">
        <v>20591.59</v>
      </c>
      <c r="D13" s="58">
        <v>21040.32</v>
      </c>
      <c r="E13" s="38">
        <v>81205.22</v>
      </c>
      <c r="H13" s="40" t="s">
        <v>125</v>
      </c>
      <c r="I13" s="41">
        <v>39573.31</v>
      </c>
      <c r="J13">
        <v>20591.59</v>
      </c>
      <c r="K13">
        <v>21040.32</v>
      </c>
      <c r="L13">
        <v>81205.22</v>
      </c>
    </row>
    <row r="14" spans="1:12" x14ac:dyDescent="0.2">
      <c r="A14" s="10" t="s">
        <v>77</v>
      </c>
      <c r="B14" s="34">
        <v>9111.9599999999991</v>
      </c>
      <c r="C14" s="58">
        <v>13421.34</v>
      </c>
      <c r="D14" s="58">
        <v>6517.49</v>
      </c>
      <c r="E14" s="38">
        <v>29050.79</v>
      </c>
      <c r="H14" s="40" t="s">
        <v>77</v>
      </c>
      <c r="I14" s="41">
        <v>9111.9599999999991</v>
      </c>
      <c r="J14">
        <v>13421.34</v>
      </c>
      <c r="K14">
        <v>6517.49</v>
      </c>
      <c r="L14">
        <v>29050.79</v>
      </c>
    </row>
    <row r="15" spans="1:12" x14ac:dyDescent="0.2">
      <c r="A15" s="10" t="s">
        <v>492</v>
      </c>
      <c r="B15" s="34">
        <v>6514.59</v>
      </c>
      <c r="C15" s="58">
        <v>2817.04</v>
      </c>
      <c r="D15" s="58">
        <v>4591.29</v>
      </c>
      <c r="E15" s="38">
        <v>13922.92</v>
      </c>
      <c r="H15" s="40" t="s">
        <v>492</v>
      </c>
      <c r="I15" s="41">
        <v>6514.59</v>
      </c>
      <c r="J15">
        <v>2817.04</v>
      </c>
      <c r="K15">
        <v>4591.29</v>
      </c>
      <c r="L15">
        <v>13922.92</v>
      </c>
    </row>
    <row r="16" spans="1:12" x14ac:dyDescent="0.2">
      <c r="A16" s="10" t="s">
        <v>105</v>
      </c>
      <c r="B16" s="34">
        <v>20375.900000000001</v>
      </c>
      <c r="C16" s="58">
        <v>30580.6</v>
      </c>
      <c r="D16" s="58">
        <v>48014.75</v>
      </c>
      <c r="E16" s="38">
        <v>98971.25</v>
      </c>
      <c r="H16" s="40" t="s">
        <v>105</v>
      </c>
      <c r="I16" s="41">
        <v>20375.900000000001</v>
      </c>
      <c r="J16">
        <v>30580.6</v>
      </c>
      <c r="K16">
        <v>48014.75</v>
      </c>
      <c r="L16">
        <v>98971.25</v>
      </c>
    </row>
    <row r="17" spans="1:12" x14ac:dyDescent="0.2">
      <c r="A17" s="10" t="s">
        <v>55</v>
      </c>
      <c r="B17" s="34">
        <v>13319.1</v>
      </c>
      <c r="C17" s="58">
        <v>4290.09</v>
      </c>
      <c r="D17" s="58">
        <v>21705.360000000001</v>
      </c>
      <c r="E17" s="38">
        <v>39314.550000000003</v>
      </c>
      <c r="H17" s="40" t="s">
        <v>55</v>
      </c>
      <c r="I17" s="41">
        <v>13319.1</v>
      </c>
      <c r="J17">
        <v>4290.09</v>
      </c>
      <c r="K17">
        <v>21705.360000000001</v>
      </c>
      <c r="L17">
        <v>39314.550000000003</v>
      </c>
    </row>
    <row r="18" spans="1:12" x14ac:dyDescent="0.2">
      <c r="A18" s="10" t="s">
        <v>215</v>
      </c>
      <c r="B18" s="34">
        <v>2342.35</v>
      </c>
      <c r="C18" s="58">
        <v>4319.26</v>
      </c>
      <c r="D18" s="58">
        <v>4316.08</v>
      </c>
      <c r="E18" s="38">
        <v>10977.69</v>
      </c>
      <c r="H18" s="40" t="s">
        <v>215</v>
      </c>
      <c r="I18" s="41">
        <v>2342.35</v>
      </c>
      <c r="J18">
        <v>4319.26</v>
      </c>
      <c r="K18">
        <v>4316.08</v>
      </c>
      <c r="L18">
        <v>10977.69</v>
      </c>
    </row>
    <row r="19" spans="1:12" x14ac:dyDescent="0.2">
      <c r="A19" s="10" t="s">
        <v>539</v>
      </c>
      <c r="B19" s="34">
        <v>17074.39</v>
      </c>
      <c r="C19" s="58">
        <v>4750.08</v>
      </c>
      <c r="D19" s="58">
        <v>7853.74</v>
      </c>
      <c r="E19" s="38">
        <v>29678.21</v>
      </c>
      <c r="H19" s="40" t="s">
        <v>539</v>
      </c>
      <c r="I19" s="41">
        <v>17074.39</v>
      </c>
      <c r="J19">
        <v>4750.08</v>
      </c>
      <c r="K19">
        <v>7853.74</v>
      </c>
      <c r="L19">
        <v>29678.21</v>
      </c>
    </row>
    <row r="20" spans="1:12" x14ac:dyDescent="0.2">
      <c r="A20" s="10" t="s">
        <v>390</v>
      </c>
      <c r="B20" s="34">
        <v>5334.13</v>
      </c>
      <c r="C20" s="58">
        <v>2033.4</v>
      </c>
      <c r="D20" s="58">
        <v>7369.74</v>
      </c>
      <c r="E20" s="38">
        <v>14737.27</v>
      </c>
      <c r="H20" s="40" t="s">
        <v>390</v>
      </c>
      <c r="I20" s="41">
        <v>5334.13</v>
      </c>
      <c r="J20">
        <v>2033.4</v>
      </c>
      <c r="K20">
        <v>7369.74</v>
      </c>
      <c r="L20">
        <v>14737.27</v>
      </c>
    </row>
    <row r="21" spans="1:12" x14ac:dyDescent="0.2">
      <c r="A21" s="10" t="s">
        <v>170</v>
      </c>
      <c r="B21" s="34">
        <v>2860.05</v>
      </c>
      <c r="C21" s="58">
        <v>4579.62</v>
      </c>
      <c r="D21" s="58">
        <v>7469.76</v>
      </c>
      <c r="E21" s="38">
        <v>14909.43</v>
      </c>
      <c r="H21" s="40" t="s">
        <v>170</v>
      </c>
      <c r="I21" s="41">
        <v>2860.05</v>
      </c>
      <c r="J21">
        <v>4579.62</v>
      </c>
      <c r="K21">
        <v>7469.76</v>
      </c>
      <c r="L21">
        <v>14909.43</v>
      </c>
    </row>
    <row r="22" spans="1:12" x14ac:dyDescent="0.2">
      <c r="A22" s="10" t="s">
        <v>333</v>
      </c>
      <c r="B22" s="34">
        <v>16229.56</v>
      </c>
      <c r="C22" s="58">
        <v>1745.07</v>
      </c>
      <c r="D22" s="58">
        <v>12558.08</v>
      </c>
      <c r="E22" s="38">
        <v>30532.71</v>
      </c>
      <c r="H22" s="40" t="s">
        <v>333</v>
      </c>
      <c r="I22" s="41">
        <v>16229.56</v>
      </c>
      <c r="J22">
        <v>1745.07</v>
      </c>
      <c r="K22">
        <v>12558.08</v>
      </c>
      <c r="L22">
        <v>30532.71</v>
      </c>
    </row>
    <row r="23" spans="1:12" x14ac:dyDescent="0.2">
      <c r="A23" s="10" t="s">
        <v>420</v>
      </c>
      <c r="B23" s="34">
        <v>8795.52</v>
      </c>
      <c r="C23" s="58">
        <v>2566.65</v>
      </c>
      <c r="D23" s="58">
        <v>4041.39</v>
      </c>
      <c r="E23" s="38">
        <v>15403.56</v>
      </c>
      <c r="H23" s="40" t="s">
        <v>420</v>
      </c>
      <c r="I23" s="41">
        <v>8795.52</v>
      </c>
      <c r="J23">
        <v>2566.65</v>
      </c>
      <c r="K23">
        <v>4041.39</v>
      </c>
      <c r="L23">
        <v>15403.56</v>
      </c>
    </row>
    <row r="24" spans="1:12" x14ac:dyDescent="0.2">
      <c r="A24" s="10" t="s">
        <v>405</v>
      </c>
      <c r="B24" s="34">
        <v>16247.59</v>
      </c>
      <c r="C24" s="58">
        <v>20445.71</v>
      </c>
      <c r="D24" s="58">
        <v>22421.52</v>
      </c>
      <c r="E24" s="38">
        <v>59114.82</v>
      </c>
      <c r="H24" s="40" t="s">
        <v>405</v>
      </c>
      <c r="I24" s="41">
        <v>16247.59</v>
      </c>
      <c r="J24">
        <v>20445.71</v>
      </c>
      <c r="K24">
        <v>22421.52</v>
      </c>
      <c r="L24">
        <v>59114.82</v>
      </c>
    </row>
    <row r="25" spans="1:12" x14ac:dyDescent="0.2">
      <c r="A25" s="10" t="s">
        <v>291</v>
      </c>
      <c r="B25" s="34">
        <v>24883.59</v>
      </c>
      <c r="C25" s="58">
        <v>20349.8</v>
      </c>
      <c r="D25" s="58">
        <v>24408.42</v>
      </c>
      <c r="E25" s="38">
        <v>69641.81</v>
      </c>
      <c r="H25" s="40" t="s">
        <v>291</v>
      </c>
      <c r="I25" s="41">
        <v>24883.59</v>
      </c>
      <c r="J25">
        <v>20349.8</v>
      </c>
      <c r="K25">
        <v>24408.42</v>
      </c>
      <c r="L25">
        <v>69641.81</v>
      </c>
    </row>
    <row r="26" spans="1:12" x14ac:dyDescent="0.2">
      <c r="A26" s="10" t="s">
        <v>86</v>
      </c>
      <c r="B26" s="34">
        <v>22078.97</v>
      </c>
      <c r="C26" s="58">
        <v>6026.5</v>
      </c>
      <c r="D26" s="58">
        <v>9646.81</v>
      </c>
      <c r="E26" s="38">
        <v>37752.28</v>
      </c>
      <c r="H26" s="40" t="s">
        <v>86</v>
      </c>
      <c r="I26" s="41">
        <v>22078.97</v>
      </c>
      <c r="J26">
        <v>6026.5</v>
      </c>
      <c r="K26">
        <v>9646.81</v>
      </c>
      <c r="L26">
        <v>37752.28</v>
      </c>
    </row>
    <row r="27" spans="1:12" x14ac:dyDescent="0.2">
      <c r="A27" s="10" t="s">
        <v>36</v>
      </c>
      <c r="B27" s="34">
        <v>2795.41</v>
      </c>
      <c r="C27" s="58">
        <v>2808.58</v>
      </c>
      <c r="D27" s="58">
        <v>4085.59</v>
      </c>
      <c r="E27" s="38">
        <v>9689.58</v>
      </c>
      <c r="H27" s="40" t="s">
        <v>36</v>
      </c>
      <c r="I27" s="41">
        <v>2795.41</v>
      </c>
      <c r="J27">
        <v>2808.58</v>
      </c>
      <c r="K27">
        <v>4085.59</v>
      </c>
      <c r="L27">
        <v>9689.58</v>
      </c>
    </row>
    <row r="28" spans="1:12" x14ac:dyDescent="0.2">
      <c r="A28" s="10" t="s">
        <v>82</v>
      </c>
      <c r="B28" s="34">
        <v>1906.51</v>
      </c>
      <c r="C28" s="58">
        <v>7603.32</v>
      </c>
      <c r="D28" s="58">
        <v>1393.25</v>
      </c>
      <c r="E28" s="38">
        <v>10903.08</v>
      </c>
      <c r="H28" s="40" t="s">
        <v>82</v>
      </c>
      <c r="I28" s="41">
        <v>1906.51</v>
      </c>
      <c r="J28">
        <v>7603.32</v>
      </c>
      <c r="K28">
        <v>1393.25</v>
      </c>
      <c r="L28">
        <v>10903.08</v>
      </c>
    </row>
    <row r="29" spans="1:12" x14ac:dyDescent="0.2">
      <c r="A29" s="10" t="s">
        <v>279</v>
      </c>
      <c r="B29" s="34">
        <v>5390.99</v>
      </c>
      <c r="C29" s="58">
        <v>96.03</v>
      </c>
      <c r="D29" s="58">
        <v>7106.57</v>
      </c>
      <c r="E29" s="38">
        <v>12593.59</v>
      </c>
      <c r="H29" s="40" t="s">
        <v>279</v>
      </c>
      <c r="I29" s="41">
        <v>5390.99</v>
      </c>
      <c r="J29">
        <v>96.03</v>
      </c>
      <c r="K29">
        <v>7106.57</v>
      </c>
      <c r="L29">
        <v>12593.59</v>
      </c>
    </row>
    <row r="30" spans="1:12" x14ac:dyDescent="0.2">
      <c r="A30" s="10" t="s">
        <v>135</v>
      </c>
      <c r="B30" s="34">
        <v>5834.9</v>
      </c>
      <c r="C30" s="58">
        <v>8532.0300000000007</v>
      </c>
      <c r="D30" s="58">
        <v>1397.58</v>
      </c>
      <c r="E30" s="38">
        <v>15764.51</v>
      </c>
      <c r="H30" s="40" t="s">
        <v>135</v>
      </c>
      <c r="I30" s="41">
        <v>5834.9</v>
      </c>
      <c r="J30">
        <v>8532.0300000000007</v>
      </c>
      <c r="K30">
        <v>1397.58</v>
      </c>
      <c r="L30">
        <v>15764.51</v>
      </c>
    </row>
    <row r="31" spans="1:12" x14ac:dyDescent="0.2">
      <c r="A31" s="10" t="s">
        <v>298</v>
      </c>
      <c r="B31" s="34">
        <v>7081.43</v>
      </c>
      <c r="C31" s="58">
        <v>1084.1600000000001</v>
      </c>
      <c r="D31" s="58">
        <v>698.95</v>
      </c>
      <c r="E31" s="38">
        <v>8864.5400000000009</v>
      </c>
      <c r="H31" s="40" t="s">
        <v>298</v>
      </c>
      <c r="I31" s="41">
        <v>7081.43</v>
      </c>
      <c r="J31">
        <v>1084.1600000000001</v>
      </c>
      <c r="K31">
        <v>698.95</v>
      </c>
      <c r="L31">
        <v>8864.5400000000009</v>
      </c>
    </row>
    <row r="32" spans="1:12" x14ac:dyDescent="0.2">
      <c r="A32" s="10" t="s">
        <v>1358</v>
      </c>
      <c r="B32" s="34">
        <v>4457.59</v>
      </c>
      <c r="C32" s="58">
        <v>2918.79</v>
      </c>
      <c r="D32" s="58">
        <v>243.32</v>
      </c>
      <c r="E32" s="38">
        <v>7619.7</v>
      </c>
      <c r="H32" s="40" t="s">
        <v>1358</v>
      </c>
      <c r="I32" s="41">
        <v>4457.59</v>
      </c>
      <c r="J32">
        <v>2918.79</v>
      </c>
      <c r="K32">
        <v>243.32</v>
      </c>
      <c r="L32">
        <v>7619.7</v>
      </c>
    </row>
    <row r="33" spans="1:12" x14ac:dyDescent="0.2">
      <c r="A33" s="10" t="s">
        <v>399</v>
      </c>
      <c r="B33" s="34">
        <v>10932.58</v>
      </c>
      <c r="C33" s="58">
        <v>4500.3999999999996</v>
      </c>
      <c r="D33" s="58">
        <v>6510.93</v>
      </c>
      <c r="E33" s="38">
        <v>21943.91</v>
      </c>
      <c r="H33" s="40" t="s">
        <v>399</v>
      </c>
      <c r="I33" s="41">
        <v>10932.58</v>
      </c>
      <c r="J33">
        <v>4500.3999999999996</v>
      </c>
      <c r="K33">
        <v>6510.93</v>
      </c>
      <c r="L33">
        <v>21943.91</v>
      </c>
    </row>
    <row r="34" spans="1:12" x14ac:dyDescent="0.2">
      <c r="A34" s="10" t="s">
        <v>642</v>
      </c>
      <c r="B34" s="34">
        <v>3948.45</v>
      </c>
      <c r="C34" s="58">
        <v>138.54</v>
      </c>
      <c r="D34" s="58">
        <v>1506.19</v>
      </c>
      <c r="E34" s="38">
        <v>5593.18</v>
      </c>
      <c r="H34" s="40" t="s">
        <v>642</v>
      </c>
      <c r="I34" s="41">
        <v>3948.45</v>
      </c>
      <c r="J34">
        <v>138.54</v>
      </c>
      <c r="K34">
        <v>1506.19</v>
      </c>
      <c r="L34">
        <v>5593.18</v>
      </c>
    </row>
    <row r="35" spans="1:12" x14ac:dyDescent="0.2">
      <c r="A35" s="10" t="s">
        <v>114</v>
      </c>
      <c r="B35" s="34">
        <v>72852.08</v>
      </c>
      <c r="C35" s="58">
        <v>57260.39</v>
      </c>
      <c r="D35" s="58">
        <v>93818.01</v>
      </c>
      <c r="E35" s="38">
        <v>223930.48</v>
      </c>
      <c r="H35" s="40" t="s">
        <v>114</v>
      </c>
      <c r="I35" s="41">
        <v>72852.08</v>
      </c>
      <c r="J35">
        <v>57260.39</v>
      </c>
      <c r="K35">
        <v>93818.01</v>
      </c>
      <c r="L35">
        <v>223930.48</v>
      </c>
    </row>
    <row r="36" spans="1:12" x14ac:dyDescent="0.2">
      <c r="A36" s="10" t="s">
        <v>99</v>
      </c>
      <c r="B36" s="34">
        <v>5821.99</v>
      </c>
      <c r="C36" s="58">
        <v>17685.07</v>
      </c>
      <c r="D36" s="58">
        <v>14640.83</v>
      </c>
      <c r="E36" s="38">
        <v>38147.89</v>
      </c>
      <c r="H36" s="40" t="s">
        <v>99</v>
      </c>
      <c r="I36" s="41">
        <v>5821.99</v>
      </c>
      <c r="J36">
        <v>17685.07</v>
      </c>
      <c r="K36">
        <v>14640.83</v>
      </c>
      <c r="L36">
        <v>38147.89</v>
      </c>
    </row>
    <row r="37" spans="1:12" x14ac:dyDescent="0.2">
      <c r="A37" s="10" t="s">
        <v>567</v>
      </c>
      <c r="B37" s="34">
        <v>67.64</v>
      </c>
      <c r="C37" s="58">
        <v>5232.59</v>
      </c>
      <c r="D37" s="58"/>
      <c r="E37" s="38">
        <v>5300.23</v>
      </c>
      <c r="H37" s="40" t="s">
        <v>567</v>
      </c>
      <c r="I37" s="41">
        <v>67.64</v>
      </c>
      <c r="J37">
        <v>5232.59</v>
      </c>
      <c r="K37">
        <v>0</v>
      </c>
      <c r="L37">
        <v>5300.23</v>
      </c>
    </row>
    <row r="38" spans="1:12" x14ac:dyDescent="0.2">
      <c r="A38" s="10" t="s">
        <v>319</v>
      </c>
      <c r="B38" s="34">
        <v>20665.14</v>
      </c>
      <c r="C38" s="58">
        <v>37023.120000000003</v>
      </c>
      <c r="D38" s="58">
        <v>11764.56</v>
      </c>
      <c r="E38" s="38">
        <v>69452.820000000007</v>
      </c>
      <c r="H38" s="40" t="s">
        <v>319</v>
      </c>
      <c r="I38" s="41">
        <v>20665.14</v>
      </c>
      <c r="J38">
        <v>37023.120000000003</v>
      </c>
      <c r="K38">
        <v>11764.56</v>
      </c>
      <c r="L38">
        <v>69452.820000000007</v>
      </c>
    </row>
    <row r="39" spans="1:12" x14ac:dyDescent="0.2">
      <c r="A39" s="10" t="s">
        <v>209</v>
      </c>
      <c r="B39" s="34">
        <v>3400.9</v>
      </c>
      <c r="C39" s="58">
        <v>1170.9100000000001</v>
      </c>
      <c r="D39" s="58">
        <v>2312.23</v>
      </c>
      <c r="E39" s="38">
        <v>6884.04</v>
      </c>
      <c r="H39" s="40" t="s">
        <v>209</v>
      </c>
      <c r="I39" s="41">
        <v>3400.9</v>
      </c>
      <c r="J39">
        <v>1170.9100000000001</v>
      </c>
      <c r="K39">
        <v>2312.23</v>
      </c>
      <c r="L39">
        <v>6884.04</v>
      </c>
    </row>
    <row r="40" spans="1:12" x14ac:dyDescent="0.2">
      <c r="A40" s="10" t="s">
        <v>141</v>
      </c>
      <c r="B40" s="34">
        <v>3120.66</v>
      </c>
      <c r="C40" s="58">
        <v>1016.33</v>
      </c>
      <c r="D40" s="58">
        <v>17684.84</v>
      </c>
      <c r="E40" s="38">
        <v>21821.83</v>
      </c>
      <c r="H40" s="40" t="s">
        <v>141</v>
      </c>
      <c r="I40" s="41">
        <v>3120.66</v>
      </c>
      <c r="J40">
        <v>1016.33</v>
      </c>
      <c r="K40">
        <v>17684.84</v>
      </c>
      <c r="L40">
        <v>21821.83</v>
      </c>
    </row>
    <row r="41" spans="1:12" x14ac:dyDescent="0.2">
      <c r="A41" s="10" t="s">
        <v>322</v>
      </c>
      <c r="B41" s="34">
        <v>13195.13</v>
      </c>
      <c r="C41" s="58">
        <v>20999.72</v>
      </c>
      <c r="D41" s="58">
        <v>11586</v>
      </c>
      <c r="E41" s="38">
        <v>45780.85</v>
      </c>
      <c r="H41" s="40" t="s">
        <v>322</v>
      </c>
      <c r="I41" s="41">
        <v>13195.13</v>
      </c>
      <c r="J41">
        <v>20999.72</v>
      </c>
      <c r="K41">
        <v>11586</v>
      </c>
      <c r="L41">
        <v>45780.85</v>
      </c>
    </row>
    <row r="42" spans="1:12" x14ac:dyDescent="0.2">
      <c r="A42" s="10" t="s">
        <v>586</v>
      </c>
      <c r="B42" s="34"/>
      <c r="C42" s="58">
        <v>2405.4</v>
      </c>
      <c r="D42" s="58">
        <v>7622.43</v>
      </c>
      <c r="E42" s="38">
        <v>10027.83</v>
      </c>
      <c r="H42" s="40" t="s">
        <v>586</v>
      </c>
      <c r="I42" s="41">
        <v>0</v>
      </c>
      <c r="J42">
        <v>2405.4</v>
      </c>
      <c r="K42">
        <v>7622.43</v>
      </c>
      <c r="L42">
        <v>10027.83</v>
      </c>
    </row>
    <row r="43" spans="1:12" x14ac:dyDescent="0.2">
      <c r="A43" s="10" t="s">
        <v>273</v>
      </c>
      <c r="B43" s="34">
        <v>3105.58</v>
      </c>
      <c r="C43" s="58">
        <v>7007.88</v>
      </c>
      <c r="D43" s="58">
        <v>6431.17</v>
      </c>
      <c r="E43" s="38">
        <v>16544.63</v>
      </c>
      <c r="H43" s="40" t="s">
        <v>273</v>
      </c>
      <c r="I43" s="41">
        <v>3105.58</v>
      </c>
      <c r="J43">
        <v>7007.88</v>
      </c>
      <c r="K43">
        <v>6431.17</v>
      </c>
      <c r="L43">
        <v>16544.63</v>
      </c>
    </row>
    <row r="44" spans="1:12" x14ac:dyDescent="0.2">
      <c r="A44" s="10" t="s">
        <v>1073</v>
      </c>
      <c r="B44" s="34">
        <v>130.74</v>
      </c>
      <c r="C44" s="58">
        <v>1419.75</v>
      </c>
      <c r="D44" s="58"/>
      <c r="E44" s="38">
        <v>1550.49</v>
      </c>
      <c r="H44" s="40" t="s">
        <v>1073</v>
      </c>
      <c r="I44" s="41">
        <v>130.74</v>
      </c>
      <c r="J44">
        <v>1419.75</v>
      </c>
      <c r="K44">
        <v>0</v>
      </c>
      <c r="L44">
        <v>1550.49</v>
      </c>
    </row>
    <row r="45" spans="1:12" x14ac:dyDescent="0.2">
      <c r="A45" s="10" t="s">
        <v>402</v>
      </c>
      <c r="B45" s="34">
        <v>7145.84</v>
      </c>
      <c r="C45" s="58">
        <v>14259.38</v>
      </c>
      <c r="D45" s="58">
        <v>11804.54</v>
      </c>
      <c r="E45" s="38">
        <v>33209.760000000002</v>
      </c>
      <c r="H45" s="40" t="s">
        <v>402</v>
      </c>
      <c r="I45" s="41">
        <v>7145.84</v>
      </c>
      <c r="J45">
        <v>14259.38</v>
      </c>
      <c r="K45">
        <v>11804.54</v>
      </c>
      <c r="L45">
        <v>33209.760000000002</v>
      </c>
    </row>
    <row r="46" spans="1:12" x14ac:dyDescent="0.2">
      <c r="A46" s="10" t="s">
        <v>189</v>
      </c>
      <c r="B46" s="34">
        <v>31880.07</v>
      </c>
      <c r="C46" s="58">
        <v>17161.03</v>
      </c>
      <c r="D46" s="58">
        <v>42896.03</v>
      </c>
      <c r="E46" s="38">
        <v>91937.13</v>
      </c>
      <c r="H46" s="40" t="s">
        <v>189</v>
      </c>
      <c r="I46" s="41">
        <v>31880.07</v>
      </c>
      <c r="J46">
        <v>17161.03</v>
      </c>
      <c r="K46">
        <v>42896.03</v>
      </c>
      <c r="L46">
        <v>91937.13</v>
      </c>
    </row>
    <row r="47" spans="1:12" x14ac:dyDescent="0.2">
      <c r="A47" s="10" t="s">
        <v>148</v>
      </c>
      <c r="B47" s="34">
        <v>7329.16</v>
      </c>
      <c r="C47" s="58">
        <v>3966.07</v>
      </c>
      <c r="D47" s="58">
        <v>15686.44</v>
      </c>
      <c r="E47" s="38">
        <v>26981.67</v>
      </c>
      <c r="H47" s="40" t="s">
        <v>148</v>
      </c>
      <c r="I47" s="41">
        <v>7329.16</v>
      </c>
      <c r="J47">
        <v>3966.07</v>
      </c>
      <c r="K47">
        <v>15686.44</v>
      </c>
      <c r="L47">
        <v>26981.67</v>
      </c>
    </row>
    <row r="48" spans="1:12" x14ac:dyDescent="0.2">
      <c r="A48" s="10" t="s">
        <v>635</v>
      </c>
      <c r="B48" s="34">
        <v>3115.64</v>
      </c>
      <c r="C48" s="58">
        <v>1298.47</v>
      </c>
      <c r="D48" s="58">
        <v>9076.89</v>
      </c>
      <c r="E48" s="38">
        <v>13491</v>
      </c>
      <c r="H48" s="40" t="s">
        <v>635</v>
      </c>
      <c r="I48" s="41">
        <v>3115.64</v>
      </c>
      <c r="J48">
        <v>1298.47</v>
      </c>
      <c r="K48">
        <v>9076.89</v>
      </c>
      <c r="L48">
        <v>13491</v>
      </c>
    </row>
    <row r="49" spans="1:12" x14ac:dyDescent="0.2">
      <c r="A49" s="10" t="s">
        <v>244</v>
      </c>
      <c r="B49" s="34">
        <v>13883.2</v>
      </c>
      <c r="C49" s="58">
        <v>18646.57</v>
      </c>
      <c r="D49" s="58">
        <v>12753.1</v>
      </c>
      <c r="E49" s="38">
        <v>45282.87</v>
      </c>
      <c r="H49" s="40" t="s">
        <v>244</v>
      </c>
      <c r="I49" s="41">
        <v>13883.2</v>
      </c>
      <c r="J49">
        <v>18646.57</v>
      </c>
      <c r="K49">
        <v>12753.1</v>
      </c>
      <c r="L49">
        <v>45282.87</v>
      </c>
    </row>
    <row r="50" spans="1:12" x14ac:dyDescent="0.2">
      <c r="A50" s="10" t="s">
        <v>68</v>
      </c>
      <c r="B50" s="34">
        <v>17156.13</v>
      </c>
      <c r="C50" s="58">
        <v>15201.37</v>
      </c>
      <c r="D50" s="58">
        <v>45691.15</v>
      </c>
      <c r="E50" s="38">
        <v>78048.649999999994</v>
      </c>
      <c r="H50" s="40" t="s">
        <v>68</v>
      </c>
      <c r="I50" s="41">
        <v>17156.13</v>
      </c>
      <c r="J50">
        <v>15201.37</v>
      </c>
      <c r="K50">
        <v>45691.15</v>
      </c>
      <c r="L50">
        <v>78048.649999999994</v>
      </c>
    </row>
    <row r="51" spans="1:12" x14ac:dyDescent="0.2">
      <c r="A51" s="10" t="s">
        <v>905</v>
      </c>
      <c r="B51" s="34">
        <v>9927.82</v>
      </c>
      <c r="C51" s="58">
        <v>665.09</v>
      </c>
      <c r="D51" s="58">
        <v>88.64</v>
      </c>
      <c r="E51" s="38">
        <v>10681.55</v>
      </c>
      <c r="H51" s="40" t="s">
        <v>905</v>
      </c>
      <c r="I51" s="41">
        <v>9927.82</v>
      </c>
      <c r="J51">
        <v>665.09</v>
      </c>
      <c r="K51">
        <v>88.64</v>
      </c>
      <c r="L51">
        <v>10681.55</v>
      </c>
    </row>
    <row r="52" spans="1:12" x14ac:dyDescent="0.2">
      <c r="A52" s="10" t="s">
        <v>359</v>
      </c>
      <c r="B52" s="34">
        <v>5160.08</v>
      </c>
      <c r="C52" s="58">
        <v>3684.01</v>
      </c>
      <c r="D52" s="58">
        <v>13926.26</v>
      </c>
      <c r="E52" s="38">
        <v>22770.35</v>
      </c>
      <c r="H52" s="40" t="s">
        <v>359</v>
      </c>
      <c r="I52" s="41">
        <v>5160.08</v>
      </c>
      <c r="J52">
        <v>3684.01</v>
      </c>
      <c r="K52">
        <v>13926.26</v>
      </c>
      <c r="L52">
        <v>22770.35</v>
      </c>
    </row>
    <row r="53" spans="1:12" x14ac:dyDescent="0.2">
      <c r="A53" s="10" t="s">
        <v>1062</v>
      </c>
      <c r="B53" s="34">
        <v>1174.8800000000001</v>
      </c>
      <c r="C53" s="58">
        <v>8.66</v>
      </c>
      <c r="D53" s="58"/>
      <c r="E53" s="38">
        <v>1183.54</v>
      </c>
      <c r="H53" s="40" t="s">
        <v>1062</v>
      </c>
      <c r="I53" s="41">
        <v>1174.8800000000001</v>
      </c>
      <c r="J53">
        <v>8.66</v>
      </c>
      <c r="K53">
        <v>0</v>
      </c>
      <c r="L53">
        <v>1183.54</v>
      </c>
    </row>
    <row r="54" spans="1:12" x14ac:dyDescent="0.2">
      <c r="A54" s="12" t="s">
        <v>3014</v>
      </c>
      <c r="B54" s="35">
        <v>619578.75</v>
      </c>
      <c r="C54" s="59">
        <v>549681.06999999995</v>
      </c>
      <c r="D54" s="59">
        <v>712264.95</v>
      </c>
      <c r="E54" s="39">
        <v>1881524.77</v>
      </c>
      <c r="L54">
        <v>1881524.77</v>
      </c>
    </row>
  </sheetData>
  <pageMargins left="0.7" right="0.7" top="0.75" bottom="0.75" header="0.3" footer="0.3"/>
  <pageSetup orientation="portrait" r:id="rId2"/>
  <drawing r:id="rId3"/>
  <tableParts count="1">
    <tablePart r:id="rId4"/>
  </tableParts>
  <extLst>
    <ext xmlns:x14="http://schemas.microsoft.com/office/spreadsheetml/2009/9/main" uri="{A8765BA9-456A-4dab-B4F3-ACF838C121DE}">
      <x14:slicerList>
        <x14:slicer r:id="rId5"/>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5EB7C-2145-432D-A88A-E602775F16E9}">
  <dimension ref="A3:B10"/>
  <sheetViews>
    <sheetView topLeftCell="A4" workbookViewId="0">
      <selection activeCell="A5" sqref="A5:B5"/>
    </sheetView>
  </sheetViews>
  <sheetFormatPr defaultRowHeight="12.75" x14ac:dyDescent="0.2"/>
  <cols>
    <col min="1" max="1" width="12.85546875" bestFit="1" customWidth="1"/>
    <col min="2" max="2" width="12.140625" bestFit="1" customWidth="1"/>
    <col min="3" max="5" width="9.7109375" bestFit="1" customWidth="1"/>
    <col min="6" max="6" width="11.28515625" bestFit="1" customWidth="1"/>
    <col min="7" max="7" width="8.140625" bestFit="1" customWidth="1"/>
    <col min="8" max="8" width="8.7109375" bestFit="1" customWidth="1"/>
    <col min="9" max="30" width="9.140625" bestFit="1" customWidth="1"/>
    <col min="31" max="31" width="8.140625" bestFit="1" customWidth="1"/>
    <col min="32" max="32" width="8.7109375" bestFit="1" customWidth="1"/>
    <col min="33" max="34" width="8.140625" bestFit="1" customWidth="1"/>
    <col min="35" max="35" width="8.7109375" bestFit="1" customWidth="1"/>
    <col min="36" max="39" width="8.140625" bestFit="1" customWidth="1"/>
    <col min="40" max="58" width="9.140625" bestFit="1" customWidth="1"/>
    <col min="59" max="59" width="8.7109375" bestFit="1" customWidth="1"/>
    <col min="60" max="61" width="8.140625" bestFit="1" customWidth="1"/>
    <col min="62" max="62" width="8.7109375" bestFit="1" customWidth="1"/>
    <col min="63" max="67" width="8.140625" bestFit="1" customWidth="1"/>
    <col min="68" max="89" width="9.140625" bestFit="1" customWidth="1"/>
    <col min="90" max="90" width="8.140625" bestFit="1" customWidth="1"/>
    <col min="91" max="95" width="8.7109375" bestFit="1" customWidth="1"/>
    <col min="96" max="96" width="8.140625" bestFit="1" customWidth="1"/>
    <col min="97" max="97" width="8.7109375" bestFit="1" customWidth="1"/>
    <col min="98" max="118" width="9.140625" bestFit="1" customWidth="1"/>
    <col min="119" max="119" width="8.140625" bestFit="1" customWidth="1"/>
    <col min="120" max="121" width="8.7109375" bestFit="1" customWidth="1"/>
    <col min="122" max="122" width="8.140625" bestFit="1" customWidth="1"/>
    <col min="123" max="123" width="8.7109375" bestFit="1" customWidth="1"/>
    <col min="124" max="127" width="8.140625" bestFit="1" customWidth="1"/>
    <col min="128" max="148" width="9.140625" bestFit="1" customWidth="1"/>
    <col min="149" max="150" width="8.140625" bestFit="1" customWidth="1"/>
    <col min="151" max="151" width="8.7109375" bestFit="1" customWidth="1"/>
    <col min="152" max="152" width="8.140625" bestFit="1" customWidth="1"/>
    <col min="153" max="155" width="8.7109375" bestFit="1" customWidth="1"/>
    <col min="156" max="157" width="8.140625" bestFit="1" customWidth="1"/>
    <col min="158" max="178" width="9.140625" bestFit="1" customWidth="1"/>
    <col min="179" max="179" width="11.28515625" bestFit="1" customWidth="1"/>
  </cols>
  <sheetData>
    <row r="3" spans="1:2" x14ac:dyDescent="0.2">
      <c r="A3" s="6" t="s">
        <v>3013</v>
      </c>
      <c r="B3" s="7" t="s">
        <v>3016</v>
      </c>
    </row>
    <row r="4" spans="1:2" x14ac:dyDescent="0.2">
      <c r="A4" s="8" t="s">
        <v>3018</v>
      </c>
      <c r="B4" s="48">
        <v>73048.320000000007</v>
      </c>
    </row>
    <row r="5" spans="1:2" x14ac:dyDescent="0.2">
      <c r="A5" s="10" t="s">
        <v>3019</v>
      </c>
      <c r="B5" s="50">
        <v>154355.81</v>
      </c>
    </row>
    <row r="6" spans="1:2" x14ac:dyDescent="0.2">
      <c r="A6" s="10" t="s">
        <v>3020</v>
      </c>
      <c r="B6" s="50">
        <v>66080</v>
      </c>
    </row>
    <row r="7" spans="1:2" x14ac:dyDescent="0.2">
      <c r="A7" s="10" t="s">
        <v>3021</v>
      </c>
      <c r="B7" s="50">
        <v>72477.41</v>
      </c>
    </row>
    <row r="8" spans="1:2" x14ac:dyDescent="0.2">
      <c r="A8" s="10" t="s">
        <v>3022</v>
      </c>
      <c r="B8" s="50">
        <v>75231.509999999995</v>
      </c>
    </row>
    <row r="9" spans="1:2" x14ac:dyDescent="0.2">
      <c r="A9" s="10" t="s">
        <v>3023</v>
      </c>
      <c r="B9" s="50">
        <v>72833.59</v>
      </c>
    </row>
    <row r="10" spans="1:2" x14ac:dyDescent="0.2">
      <c r="A10" s="12" t="s">
        <v>3014</v>
      </c>
      <c r="B10" s="52">
        <v>514026.64</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6024BC-E487-44A8-A49F-848A9818CA3F}">
  <dimension ref="A3:B9"/>
  <sheetViews>
    <sheetView workbookViewId="0">
      <selection activeCell="L4" sqref="L4"/>
    </sheetView>
  </sheetViews>
  <sheetFormatPr defaultRowHeight="12.75" x14ac:dyDescent="0.2"/>
  <cols>
    <col min="1" max="1" width="12.85546875" bestFit="1" customWidth="1"/>
    <col min="2" max="2" width="19" bestFit="1" customWidth="1"/>
  </cols>
  <sheetData>
    <row r="3" spans="1:2" x14ac:dyDescent="0.2">
      <c r="A3" s="6" t="s">
        <v>3013</v>
      </c>
      <c r="B3" s="7" t="s">
        <v>3024</v>
      </c>
    </row>
    <row r="4" spans="1:2" x14ac:dyDescent="0.2">
      <c r="A4" s="8" t="s">
        <v>27</v>
      </c>
      <c r="B4" s="9">
        <v>70</v>
      </c>
    </row>
    <row r="5" spans="1:2" x14ac:dyDescent="0.2">
      <c r="A5" s="10" t="s">
        <v>39</v>
      </c>
      <c r="B5" s="11">
        <v>92</v>
      </c>
    </row>
    <row r="6" spans="1:2" x14ac:dyDescent="0.2">
      <c r="A6" s="10" t="s">
        <v>49</v>
      </c>
      <c r="B6" s="11">
        <v>112</v>
      </c>
    </row>
    <row r="7" spans="1:2" x14ac:dyDescent="0.2">
      <c r="A7" s="10" t="s">
        <v>118</v>
      </c>
      <c r="B7" s="11">
        <v>89</v>
      </c>
    </row>
    <row r="8" spans="1:2" x14ac:dyDescent="0.2">
      <c r="A8" s="10" t="s">
        <v>72</v>
      </c>
      <c r="B8" s="11">
        <v>103</v>
      </c>
    </row>
    <row r="9" spans="1:2" x14ac:dyDescent="0.2">
      <c r="A9" s="12" t="s">
        <v>3014</v>
      </c>
      <c r="B9" s="13">
        <v>466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911757-5C12-4392-AF7C-871A73117189}">
  <dimension ref="A3:F11"/>
  <sheetViews>
    <sheetView workbookViewId="0">
      <selection activeCell="A4" sqref="A4"/>
    </sheetView>
  </sheetViews>
  <sheetFormatPr defaultRowHeight="12.75" x14ac:dyDescent="0.2"/>
  <cols>
    <col min="1" max="1" width="22.28515625" bestFit="1" customWidth="1"/>
    <col min="2" max="2" width="15.7109375" bestFit="1" customWidth="1"/>
    <col min="3" max="3" width="9" bestFit="1" customWidth="1"/>
    <col min="4" max="4" width="11.140625" bestFit="1" customWidth="1"/>
    <col min="5" max="5" width="14.140625" bestFit="1" customWidth="1"/>
    <col min="6" max="6" width="10.5703125" bestFit="1" customWidth="1"/>
    <col min="7" max="7" width="9" bestFit="1" customWidth="1"/>
    <col min="8" max="8" width="11.140625" bestFit="1" customWidth="1"/>
    <col min="9" max="9" width="14.140625" bestFit="1" customWidth="1"/>
    <col min="10" max="10" width="12.42578125" bestFit="1" customWidth="1"/>
    <col min="11" max="11" width="9" bestFit="1" customWidth="1"/>
    <col min="12" max="12" width="11.140625" bestFit="1" customWidth="1"/>
    <col min="13" max="13" width="14.140625" bestFit="1" customWidth="1"/>
    <col min="14" max="14" width="10.5703125" bestFit="1" customWidth="1"/>
    <col min="15" max="20" width="9.140625" bestFit="1" customWidth="1"/>
    <col min="28" max="34" width="8.140625" bestFit="1" customWidth="1"/>
    <col min="53" max="60" width="8.140625" bestFit="1" customWidth="1"/>
    <col min="76" max="83" width="8.140625" bestFit="1" customWidth="1"/>
    <col min="100" max="106" width="8.140625" bestFit="1" customWidth="1"/>
    <col min="122" max="129" width="8.140625" bestFit="1" customWidth="1"/>
    <col min="150" max="150" width="15.5703125" bestFit="1" customWidth="1"/>
    <col min="151" max="158" width="8.140625" bestFit="1" customWidth="1"/>
    <col min="181" max="187" width="8.140625" bestFit="1" customWidth="1"/>
    <col min="207" max="215" width="8.140625" bestFit="1" customWidth="1"/>
    <col min="238" max="245" width="8.140625" bestFit="1" customWidth="1"/>
    <col min="266" max="274" width="8.140625" bestFit="1" customWidth="1"/>
    <col min="296" max="304" width="8.140625" bestFit="1" customWidth="1"/>
    <col min="325" max="325" width="12.42578125" bestFit="1" customWidth="1"/>
    <col min="326" max="332" width="8.140625" bestFit="1" customWidth="1"/>
    <col min="355" max="363" width="8.140625" bestFit="1" customWidth="1"/>
    <col min="381" max="387" width="8.140625" bestFit="1" customWidth="1"/>
    <col min="410" max="417" width="8.140625" bestFit="1" customWidth="1"/>
    <col min="436" max="443" width="8.140625" bestFit="1" customWidth="1"/>
    <col min="462" max="470" width="8.140625" bestFit="1" customWidth="1"/>
    <col min="490" max="490" width="10.5703125" bestFit="1" customWidth="1"/>
  </cols>
  <sheetData>
    <row r="3" spans="1:6" x14ac:dyDescent="0.2">
      <c r="A3" s="6" t="s">
        <v>3025</v>
      </c>
      <c r="B3" s="6" t="s">
        <v>3027</v>
      </c>
      <c r="C3" s="25"/>
      <c r="D3" s="25"/>
      <c r="E3" s="25"/>
      <c r="F3" s="26"/>
    </row>
    <row r="4" spans="1:6" x14ac:dyDescent="0.2">
      <c r="A4" s="6" t="s">
        <v>3013</v>
      </c>
      <c r="B4" s="5" t="s">
        <v>41</v>
      </c>
      <c r="C4" s="21" t="s">
        <v>96</v>
      </c>
      <c r="D4" s="21" t="s">
        <v>73</v>
      </c>
      <c r="E4" s="21" t="s">
        <v>29</v>
      </c>
      <c r="F4" s="7" t="s">
        <v>3014</v>
      </c>
    </row>
    <row r="5" spans="1:6" x14ac:dyDescent="0.2">
      <c r="A5" s="8" t="s">
        <v>3018</v>
      </c>
      <c r="B5" s="15">
        <v>17</v>
      </c>
      <c r="C5" s="22">
        <v>31</v>
      </c>
      <c r="D5" s="22">
        <v>31</v>
      </c>
      <c r="E5" s="22">
        <v>8</v>
      </c>
      <c r="F5" s="9">
        <v>87</v>
      </c>
    </row>
    <row r="6" spans="1:6" x14ac:dyDescent="0.2">
      <c r="A6" s="10" t="s">
        <v>3019</v>
      </c>
      <c r="B6" s="17">
        <v>23</v>
      </c>
      <c r="C6" s="53">
        <v>30</v>
      </c>
      <c r="D6" s="53">
        <v>20</v>
      </c>
      <c r="E6" s="53">
        <v>14</v>
      </c>
      <c r="F6" s="11">
        <v>87</v>
      </c>
    </row>
    <row r="7" spans="1:6" x14ac:dyDescent="0.2">
      <c r="A7" s="10" t="s">
        <v>3020</v>
      </c>
      <c r="B7" s="17">
        <v>14</v>
      </c>
      <c r="C7" s="53">
        <v>37</v>
      </c>
      <c r="D7" s="53">
        <v>12</v>
      </c>
      <c r="E7" s="53">
        <v>17</v>
      </c>
      <c r="F7" s="11">
        <v>80</v>
      </c>
    </row>
    <row r="8" spans="1:6" x14ac:dyDescent="0.2">
      <c r="A8" s="10" t="s">
        <v>3021</v>
      </c>
      <c r="B8" s="17">
        <v>28</v>
      </c>
      <c r="C8" s="53">
        <v>18</v>
      </c>
      <c r="D8" s="53">
        <v>16</v>
      </c>
      <c r="E8" s="53">
        <v>12</v>
      </c>
      <c r="F8" s="11">
        <v>74</v>
      </c>
    </row>
    <row r="9" spans="1:6" x14ac:dyDescent="0.2">
      <c r="A9" s="10" t="s">
        <v>3022</v>
      </c>
      <c r="B9" s="17">
        <v>21</v>
      </c>
      <c r="C9" s="53">
        <v>26</v>
      </c>
      <c r="D9" s="53">
        <v>13</v>
      </c>
      <c r="E9" s="53">
        <v>16</v>
      </c>
      <c r="F9" s="11">
        <v>76</v>
      </c>
    </row>
    <row r="10" spans="1:6" x14ac:dyDescent="0.2">
      <c r="A10" s="10" t="s">
        <v>3023</v>
      </c>
      <c r="B10" s="17">
        <v>21</v>
      </c>
      <c r="C10" s="53">
        <v>19</v>
      </c>
      <c r="D10" s="53">
        <v>11</v>
      </c>
      <c r="E10" s="53">
        <v>11</v>
      </c>
      <c r="F10" s="11">
        <v>62</v>
      </c>
    </row>
    <row r="11" spans="1:6" x14ac:dyDescent="0.2">
      <c r="A11" s="12" t="s">
        <v>3014</v>
      </c>
      <c r="B11" s="19">
        <v>124</v>
      </c>
      <c r="C11" s="23">
        <v>161</v>
      </c>
      <c r="D11" s="23">
        <v>103</v>
      </c>
      <c r="E11" s="23">
        <v>78</v>
      </c>
      <c r="F11" s="13">
        <v>466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A5ED39-5956-4AD7-B35A-50054AE3F9B8}">
  <dimension ref="A1"/>
  <sheetViews>
    <sheetView workbookViewId="0"/>
  </sheetViews>
  <sheetFormatPr defaultRowHeight="12.75" x14ac:dyDescent="0.2"/>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5CD3CD-B7D9-4817-8A6D-873CD67CB2FA}">
  <dimension ref="A3:C10"/>
  <sheetViews>
    <sheetView workbookViewId="0">
      <selection activeCell="AG32" sqref="AG32"/>
    </sheetView>
  </sheetViews>
  <sheetFormatPr defaultRowHeight="12.75" x14ac:dyDescent="0.2"/>
  <cols>
    <col min="1" max="1" width="12.85546875" bestFit="1" customWidth="1"/>
    <col min="2" max="2" width="12.140625" bestFit="1" customWidth="1"/>
    <col min="3" max="3" width="12.5703125" bestFit="1" customWidth="1"/>
    <col min="4" max="12" width="15.7109375" bestFit="1" customWidth="1"/>
    <col min="13" max="13" width="16.85546875" bestFit="1" customWidth="1"/>
    <col min="14" max="14" width="16.42578125" bestFit="1" customWidth="1"/>
    <col min="15" max="358" width="15.7109375" bestFit="1" customWidth="1"/>
    <col min="359" max="359" width="16.85546875" bestFit="1" customWidth="1"/>
    <col min="360" max="360" width="16.42578125" bestFit="1" customWidth="1"/>
  </cols>
  <sheetData>
    <row r="3" spans="1:3" x14ac:dyDescent="0.2">
      <c r="A3" s="6" t="s">
        <v>3013</v>
      </c>
      <c r="B3" s="5" t="s">
        <v>3016</v>
      </c>
      <c r="C3" s="14" t="s">
        <v>3017</v>
      </c>
    </row>
    <row r="4" spans="1:3" x14ac:dyDescent="0.2">
      <c r="A4" s="8" t="s">
        <v>3018</v>
      </c>
      <c r="B4" s="15">
        <v>73048.320000000007</v>
      </c>
      <c r="C4" s="16">
        <v>5125.7963359999994</v>
      </c>
    </row>
    <row r="5" spans="1:3" x14ac:dyDescent="0.2">
      <c r="A5" s="10" t="s">
        <v>3019</v>
      </c>
      <c r="B5" s="17">
        <v>154355.81</v>
      </c>
      <c r="C5" s="18">
        <v>27830.505143999992</v>
      </c>
    </row>
    <row r="6" spans="1:3" x14ac:dyDescent="0.2">
      <c r="A6" s="10" t="s">
        <v>3020</v>
      </c>
      <c r="B6" s="17">
        <v>66080</v>
      </c>
      <c r="C6" s="18">
        <v>89.551599999998757</v>
      </c>
    </row>
    <row r="7" spans="1:3" x14ac:dyDescent="0.2">
      <c r="A7" s="10" t="s">
        <v>3021</v>
      </c>
      <c r="B7" s="17">
        <v>72477.41</v>
      </c>
      <c r="C7" s="18">
        <v>-4702.6504479999958</v>
      </c>
    </row>
    <row r="8" spans="1:3" x14ac:dyDescent="0.2">
      <c r="A8" s="10" t="s">
        <v>3022</v>
      </c>
      <c r="B8" s="17">
        <v>75231.509999999995</v>
      </c>
      <c r="C8" s="18">
        <v>21845.182219999995</v>
      </c>
    </row>
    <row r="9" spans="1:3" x14ac:dyDescent="0.2">
      <c r="A9" s="10" t="s">
        <v>3023</v>
      </c>
      <c r="B9" s="17">
        <v>72833.59</v>
      </c>
      <c r="C9" s="18">
        <v>18043.149550000006</v>
      </c>
    </row>
    <row r="10" spans="1:3" x14ac:dyDescent="0.2">
      <c r="A10" s="12" t="s">
        <v>3014</v>
      </c>
      <c r="B10" s="19">
        <v>514026.64</v>
      </c>
      <c r="C10" s="20">
        <v>68231.534402000005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13</vt:i4>
      </vt:variant>
      <vt:variant>
        <vt:lpstr>Named Ranges</vt:lpstr>
      </vt:variant>
      <vt:variant>
        <vt:i4>1</vt:i4>
      </vt:variant>
    </vt:vector>
  </HeadingPairs>
  <TitlesOfParts>
    <vt:vector size="14" baseType="lpstr">
      <vt:lpstr>Sales vs quantity vs profit</vt:lpstr>
      <vt:lpstr>Segment distribution</vt:lpstr>
      <vt:lpstr>sales &amp;profit</vt:lpstr>
      <vt:lpstr>Regional sales</vt:lpstr>
      <vt:lpstr>Sales trend</vt:lpstr>
      <vt:lpstr>order priorty distr</vt:lpstr>
      <vt:lpstr>Ordering trend</vt:lpstr>
      <vt:lpstr>overall ordering trend</vt:lpstr>
      <vt:lpstr>Work performance</vt:lpstr>
      <vt:lpstr>Sales vs profit</vt:lpstr>
      <vt:lpstr>Shipping priority</vt:lpstr>
      <vt:lpstr>DataSheet</vt:lpstr>
      <vt:lpstr>dashboard</vt:lpstr>
      <vt:lpstr>DataSheet!ExternalData_1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shyaan78@gmail.com</cp:lastModifiedBy>
  <dcterms:created xsi:type="dcterms:W3CDTF">2023-11-01T22:29:11Z</dcterms:created>
  <dcterms:modified xsi:type="dcterms:W3CDTF">2023-12-11T16:25:15Z</dcterms:modified>
</cp:coreProperties>
</file>